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S:\DAI\CA\CA\SERVIÇO DE COMPRAS CENTRALIZADAS\SCCEN\_Planilhas Automatizadas de Cálculo (IRP e MS)\Média Saneada\"/>
    </mc:Choice>
  </mc:AlternateContent>
  <xr:revisionPtr revIDLastSave="0" documentId="13_ncr:1_{1D8934EF-194B-4695-A99F-698504B82D43}" xr6:coauthVersionLast="47" xr6:coauthVersionMax="47" xr10:uidLastSave="{00000000-0000-0000-0000-000000000000}"/>
  <bookViews>
    <workbookView xWindow="28680" yWindow="-120" windowWidth="29040" windowHeight="15720" tabRatio="822" firstSheet="1" activeTab="4" xr2:uid="{D994E81D-5AE3-40BE-BABF-4B2D2FEF5189}"/>
  </bookViews>
  <sheets>
    <sheet name="Consolidado" sheetId="4" state="hidden" r:id="rId1"/>
    <sheet name="DW" sheetId="16" r:id="rId2"/>
    <sheet name="Resultado Final" sheetId="17" r:id="rId3"/>
    <sheet name="Média Saneada" sheetId="5" r:id="rId4"/>
    <sheet name="Valores considerados na M.S." sheetId="18"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301" i="16" l="1"/>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R348" i="16"/>
  <c r="R349" i="16"/>
  <c r="R350" i="16"/>
  <c r="R351" i="16"/>
  <c r="R352" i="16"/>
  <c r="R353" i="16"/>
  <c r="R354" i="16"/>
  <c r="R355" i="16"/>
  <c r="R356" i="16"/>
  <c r="R357" i="16"/>
  <c r="R358" i="16"/>
  <c r="R359" i="16"/>
  <c r="R360" i="16"/>
  <c r="R361" i="16"/>
  <c r="R362" i="16"/>
  <c r="R363" i="16"/>
  <c r="R364" i="16"/>
  <c r="R365" i="16"/>
  <c r="R366" i="16"/>
  <c r="R367" i="16"/>
  <c r="R368" i="16"/>
  <c r="R369" i="16"/>
  <c r="R370" i="16"/>
  <c r="R371" i="16"/>
  <c r="R372" i="16"/>
  <c r="R373" i="16"/>
  <c r="R374" i="16"/>
  <c r="R375" i="16"/>
  <c r="R376" i="16"/>
  <c r="R377" i="16"/>
  <c r="R378" i="16"/>
  <c r="R379" i="16"/>
  <c r="R380" i="16"/>
  <c r="R381" i="16"/>
  <c r="R382" i="16"/>
  <c r="R383" i="16"/>
  <c r="R384" i="16"/>
  <c r="R385" i="16"/>
  <c r="R386" i="16"/>
  <c r="R387" i="16"/>
  <c r="R388" i="16"/>
  <c r="R389" i="16"/>
  <c r="R390" i="16"/>
  <c r="R391" i="16"/>
  <c r="R392" i="16"/>
  <c r="R393" i="16"/>
  <c r="R394" i="16"/>
  <c r="R395" i="16"/>
  <c r="R396" i="16"/>
  <c r="R397" i="16"/>
  <c r="R398" i="16"/>
  <c r="R399" i="16"/>
  <c r="R400" i="16"/>
  <c r="R401" i="16"/>
  <c r="R402" i="16"/>
  <c r="R403" i="16"/>
  <c r="R404" i="16"/>
  <c r="R405" i="16"/>
  <c r="R406" i="16"/>
  <c r="R407" i="16"/>
  <c r="R408" i="16"/>
  <c r="R409" i="16"/>
  <c r="R410" i="16"/>
  <c r="R411" i="16"/>
  <c r="R412" i="16"/>
  <c r="R413" i="16"/>
  <c r="R414" i="16"/>
  <c r="R415" i="16"/>
  <c r="R416" i="16"/>
  <c r="R417" i="16"/>
  <c r="R418" i="16"/>
  <c r="R419" i="16"/>
  <c r="R420" i="16"/>
  <c r="R421" i="16"/>
  <c r="R422" i="16"/>
  <c r="R423" i="16"/>
  <c r="R424" i="16"/>
  <c r="R425" i="16"/>
  <c r="R426" i="16"/>
  <c r="R427" i="16"/>
  <c r="R428" i="16"/>
  <c r="R429" i="16"/>
  <c r="R430" i="16"/>
  <c r="R431" i="16"/>
  <c r="R432" i="16"/>
  <c r="R433" i="16"/>
  <c r="R434" i="16"/>
  <c r="R435" i="16"/>
  <c r="R436" i="16"/>
  <c r="R437" i="16"/>
  <c r="R438" i="16"/>
  <c r="R439" i="16"/>
  <c r="R440" i="16"/>
  <c r="R441" i="16"/>
  <c r="R442" i="16"/>
  <c r="R443" i="16"/>
  <c r="R444" i="16"/>
  <c r="R445" i="16"/>
  <c r="R446" i="16"/>
  <c r="R447" i="16"/>
  <c r="R448" i="16"/>
  <c r="R449" i="16"/>
  <c r="R450" i="16"/>
  <c r="R451" i="16"/>
  <c r="R452" i="16"/>
  <c r="R453" i="16"/>
  <c r="R454" i="16"/>
  <c r="R455" i="16"/>
  <c r="R456" i="16"/>
  <c r="R457" i="16"/>
  <c r="R458" i="16"/>
  <c r="R459" i="16"/>
  <c r="R460" i="16"/>
  <c r="R461" i="16"/>
  <c r="R462" i="16"/>
  <c r="R463" i="16"/>
  <c r="R464" i="16"/>
  <c r="R465" i="16"/>
  <c r="R466" i="16"/>
  <c r="R467" i="16"/>
  <c r="R468" i="16"/>
  <c r="R469" i="16"/>
  <c r="R470" i="16"/>
  <c r="R471" i="16"/>
  <c r="R472" i="16"/>
  <c r="R473" i="16"/>
  <c r="R474" i="16"/>
  <c r="R475" i="16"/>
  <c r="R476" i="16"/>
  <c r="R477" i="16"/>
  <c r="R478" i="16"/>
  <c r="R479" i="16"/>
  <c r="R480" i="16"/>
  <c r="R481" i="16"/>
  <c r="R482" i="16"/>
  <c r="R483" i="16"/>
  <c r="R484" i="16"/>
  <c r="R485" i="16"/>
  <c r="R486" i="16"/>
  <c r="R487" i="16"/>
  <c r="R488" i="16"/>
  <c r="R489" i="16"/>
  <c r="R490" i="16"/>
  <c r="R491" i="16"/>
  <c r="R492" i="16"/>
  <c r="R493" i="16"/>
  <c r="R494" i="16"/>
  <c r="R495" i="16"/>
  <c r="R496" i="16"/>
  <c r="R497" i="16"/>
  <c r="R498" i="16"/>
  <c r="R499" i="16"/>
  <c r="R500" i="16"/>
  <c r="R501" i="16"/>
  <c r="R502" i="16"/>
  <c r="R503" i="16"/>
  <c r="R504" i="16"/>
  <c r="R505" i="16"/>
  <c r="R506" i="16"/>
  <c r="R507" i="16"/>
  <c r="R508" i="16"/>
  <c r="R509" i="16"/>
  <c r="R510" i="16"/>
  <c r="R511" i="16"/>
  <c r="R512" i="16"/>
  <c r="R513" i="16"/>
  <c r="R514" i="16"/>
  <c r="R515" i="16"/>
  <c r="R516" i="16"/>
  <c r="R517" i="16"/>
  <c r="R518" i="16"/>
  <c r="R519" i="16"/>
  <c r="R520" i="16"/>
  <c r="R521" i="16"/>
  <c r="R522" i="16"/>
  <c r="R523" i="16"/>
  <c r="R524" i="16"/>
  <c r="R525" i="16"/>
  <c r="R526" i="16"/>
  <c r="R527" i="16"/>
  <c r="R528" i="16"/>
  <c r="R529" i="16"/>
  <c r="R530" i="16"/>
  <c r="R531" i="16"/>
  <c r="R532" i="16"/>
  <c r="R533" i="16"/>
  <c r="R534" i="16"/>
  <c r="R535" i="16"/>
  <c r="R536" i="16"/>
  <c r="R537" i="16"/>
  <c r="R538" i="16"/>
  <c r="R539" i="16"/>
  <c r="R540" i="16"/>
  <c r="R541" i="16"/>
  <c r="R542" i="16"/>
  <c r="R543" i="16"/>
  <c r="R544" i="16"/>
  <c r="R545" i="16"/>
  <c r="R546" i="16"/>
  <c r="R547" i="16"/>
  <c r="R548" i="16"/>
  <c r="R549" i="16"/>
  <c r="R550" i="16"/>
  <c r="R551" i="16"/>
  <c r="R552" i="16"/>
  <c r="R553" i="16"/>
  <c r="R554" i="16"/>
  <c r="R555" i="16"/>
  <c r="R556" i="16"/>
  <c r="R557" i="16"/>
  <c r="R558" i="16"/>
  <c r="R559" i="16"/>
  <c r="R560" i="16"/>
  <c r="R561" i="16"/>
  <c r="R562" i="16"/>
  <c r="R563" i="16"/>
  <c r="R564" i="16"/>
  <c r="R565" i="16"/>
  <c r="R566" i="16"/>
  <c r="R567" i="16"/>
  <c r="R568" i="16"/>
  <c r="R569" i="16"/>
  <c r="R570" i="16"/>
  <c r="R571" i="16"/>
  <c r="R572" i="16"/>
  <c r="R573" i="16"/>
  <c r="R574" i="16"/>
  <c r="R575" i="16"/>
  <c r="R576" i="16"/>
  <c r="R577" i="16"/>
  <c r="R578" i="16"/>
  <c r="R579" i="16"/>
  <c r="R580" i="16"/>
  <c r="R581" i="16"/>
  <c r="R582" i="16"/>
  <c r="R583" i="16"/>
  <c r="R584" i="16"/>
  <c r="R585" i="16"/>
  <c r="R586" i="16"/>
  <c r="R587" i="16"/>
  <c r="R588" i="16"/>
  <c r="R589" i="16"/>
  <c r="R590" i="16"/>
  <c r="R591" i="16"/>
  <c r="R592" i="16"/>
  <c r="R593" i="16"/>
  <c r="R594" i="16"/>
  <c r="R595" i="16"/>
  <c r="R596" i="16"/>
  <c r="R597" i="16"/>
  <c r="R598" i="16"/>
  <c r="R599" i="16"/>
  <c r="R600" i="16"/>
  <c r="R601" i="16"/>
  <c r="R602" i="16"/>
  <c r="R603" i="16"/>
  <c r="R604" i="16"/>
  <c r="R605" i="16"/>
  <c r="R606" i="16"/>
  <c r="R607" i="16"/>
  <c r="R608" i="16"/>
  <c r="R609" i="16"/>
  <c r="R610" i="16"/>
  <c r="R611" i="16"/>
  <c r="R612" i="16"/>
  <c r="R613" i="16"/>
  <c r="R614" i="16"/>
  <c r="R615" i="16"/>
  <c r="R616" i="16"/>
  <c r="R617" i="16"/>
  <c r="R618" i="16"/>
  <c r="R619" i="16"/>
  <c r="R620" i="16"/>
  <c r="R621" i="16"/>
  <c r="R622" i="16"/>
  <c r="R623" i="16"/>
  <c r="R624" i="16"/>
  <c r="R625" i="16"/>
  <c r="R626" i="16"/>
  <c r="R627" i="16"/>
  <c r="R628" i="16"/>
  <c r="R629" i="16"/>
  <c r="R630" i="16"/>
  <c r="R631" i="16"/>
  <c r="R632" i="16"/>
  <c r="R633" i="16"/>
  <c r="R634" i="16"/>
  <c r="R635" i="16"/>
  <c r="R636" i="16"/>
  <c r="R637" i="16"/>
  <c r="R638" i="16"/>
  <c r="R639" i="16"/>
  <c r="R640" i="16"/>
  <c r="R641" i="16"/>
  <c r="R642" i="16"/>
  <c r="R643" i="16"/>
  <c r="R644" i="16"/>
  <c r="R645" i="16"/>
  <c r="R646" i="16"/>
  <c r="R647" i="16"/>
  <c r="R648" i="16"/>
  <c r="R649" i="16"/>
  <c r="R650" i="16"/>
  <c r="R651" i="16"/>
  <c r="R652" i="16"/>
  <c r="R653" i="16"/>
  <c r="R654" i="16"/>
  <c r="R655" i="16"/>
  <c r="R656" i="16"/>
  <c r="R657" i="16"/>
  <c r="R658" i="16"/>
  <c r="R659" i="16"/>
  <c r="R660" i="16"/>
  <c r="R661" i="16"/>
  <c r="R662" i="16"/>
  <c r="R663" i="16"/>
  <c r="R664" i="16"/>
  <c r="R665" i="16"/>
  <c r="R666" i="16"/>
  <c r="R667" i="16"/>
  <c r="R668" i="16"/>
  <c r="R669" i="16"/>
  <c r="R670" i="16"/>
  <c r="R671" i="16"/>
  <c r="R672" i="16"/>
  <c r="R673" i="16"/>
  <c r="R674" i="16"/>
  <c r="R675" i="16"/>
  <c r="R676" i="16"/>
  <c r="R677" i="16"/>
  <c r="R678" i="16"/>
  <c r="R679" i="16"/>
  <c r="R680" i="16"/>
  <c r="R681" i="16"/>
  <c r="R682" i="16"/>
  <c r="R683" i="16"/>
  <c r="R684" i="16"/>
  <c r="R685" i="16"/>
  <c r="R686" i="16"/>
  <c r="R687" i="16"/>
  <c r="R688" i="16"/>
  <c r="R689" i="16"/>
  <c r="R690" i="16"/>
  <c r="R691" i="16"/>
  <c r="R692" i="16"/>
  <c r="R693" i="16"/>
  <c r="R694" i="16"/>
  <c r="R695" i="16"/>
  <c r="R696" i="16"/>
  <c r="R697" i="16"/>
  <c r="R698" i="16"/>
  <c r="R699" i="16"/>
  <c r="R700" i="16"/>
  <c r="R701" i="16"/>
  <c r="R702" i="16"/>
  <c r="R703" i="16"/>
  <c r="R704" i="16"/>
  <c r="R705" i="16"/>
  <c r="R706" i="16"/>
  <c r="R707" i="16"/>
  <c r="R708" i="16"/>
  <c r="R709" i="16"/>
  <c r="R710" i="16"/>
  <c r="R711" i="16"/>
  <c r="R712" i="16"/>
  <c r="R713" i="16"/>
  <c r="R714" i="16"/>
  <c r="R715" i="16"/>
  <c r="R716" i="16"/>
  <c r="R717" i="16"/>
  <c r="R718" i="16"/>
  <c r="R719" i="16"/>
  <c r="R720" i="16"/>
  <c r="R721" i="16"/>
  <c r="R722" i="16"/>
  <c r="R723" i="16"/>
  <c r="R724" i="16"/>
  <c r="R725" i="16"/>
  <c r="R726" i="16"/>
  <c r="R727" i="16"/>
  <c r="R728" i="16"/>
  <c r="R729" i="16"/>
  <c r="R730" i="16"/>
  <c r="R731" i="16"/>
  <c r="R732" i="16"/>
  <c r="R733" i="16"/>
  <c r="R734" i="16"/>
  <c r="R735" i="16"/>
  <c r="R736" i="16"/>
  <c r="R737" i="16"/>
  <c r="R738" i="16"/>
  <c r="R739" i="16"/>
  <c r="R740" i="16"/>
  <c r="R741" i="16"/>
  <c r="R742" i="16"/>
  <c r="R743" i="16"/>
  <c r="R744" i="16"/>
  <c r="R745" i="16"/>
  <c r="R746" i="16"/>
  <c r="R747" i="16"/>
  <c r="R748" i="16"/>
  <c r="R749" i="16"/>
  <c r="R750" i="16"/>
  <c r="R751" i="16"/>
  <c r="R752" i="16"/>
  <c r="R753" i="16"/>
  <c r="R754" i="16"/>
  <c r="R755" i="16"/>
  <c r="R756" i="16"/>
  <c r="R757" i="16"/>
  <c r="R758" i="16"/>
  <c r="R759" i="16"/>
  <c r="R760" i="16"/>
  <c r="R761" i="16"/>
  <c r="R762" i="16"/>
  <c r="R763" i="16"/>
  <c r="R764" i="16"/>
  <c r="R765" i="16"/>
  <c r="R766" i="16"/>
  <c r="R767" i="16"/>
  <c r="R768" i="16"/>
  <c r="R769" i="16"/>
  <c r="R770" i="16"/>
  <c r="R771" i="16"/>
  <c r="R772" i="16"/>
  <c r="R773" i="16"/>
  <c r="R774" i="16"/>
  <c r="R775" i="16"/>
  <c r="R776" i="16"/>
  <c r="R777" i="16"/>
  <c r="R778" i="16"/>
  <c r="R779" i="16"/>
  <c r="R780" i="16"/>
  <c r="R781" i="16"/>
  <c r="R782" i="16"/>
  <c r="R783" i="16"/>
  <c r="R784" i="16"/>
  <c r="R785" i="16"/>
  <c r="R786" i="16"/>
  <c r="R787" i="16"/>
  <c r="R788" i="16"/>
  <c r="R789" i="16"/>
  <c r="R790" i="16"/>
  <c r="R791" i="16"/>
  <c r="R792" i="16"/>
  <c r="R793" i="16"/>
  <c r="R794" i="16"/>
  <c r="R795" i="16"/>
  <c r="R796" i="16"/>
  <c r="R797" i="16"/>
  <c r="R798" i="16"/>
  <c r="R799" i="16"/>
  <c r="R800" i="16"/>
  <c r="R801" i="16"/>
  <c r="R802" i="16"/>
  <c r="R803" i="16"/>
  <c r="R804" i="16"/>
  <c r="R805" i="16"/>
  <c r="R806" i="16"/>
  <c r="R807" i="16"/>
  <c r="R808" i="16"/>
  <c r="R809" i="16"/>
  <c r="R810" i="16"/>
  <c r="R811" i="16"/>
  <c r="R812" i="16"/>
  <c r="R813" i="16"/>
  <c r="R814" i="16"/>
  <c r="R815" i="16"/>
  <c r="R816" i="16"/>
  <c r="R817" i="16"/>
  <c r="R818" i="16"/>
  <c r="R819" i="16"/>
  <c r="R820" i="16"/>
  <c r="R821" i="16"/>
  <c r="R822" i="16"/>
  <c r="R823" i="16"/>
  <c r="R824" i="16"/>
  <c r="R825" i="16"/>
  <c r="R826" i="16"/>
  <c r="R827" i="16"/>
  <c r="R828" i="16"/>
  <c r="R829" i="16"/>
  <c r="R830" i="16"/>
  <c r="R831" i="16"/>
  <c r="R832" i="16"/>
  <c r="R833" i="16"/>
  <c r="R834" i="16"/>
  <c r="R835" i="16"/>
  <c r="R836" i="16"/>
  <c r="R837" i="16"/>
  <c r="R838" i="16"/>
  <c r="R839" i="16"/>
  <c r="R840" i="16"/>
  <c r="R841" i="16"/>
  <c r="R842" i="16"/>
  <c r="R843" i="16"/>
  <c r="R844" i="16"/>
  <c r="R845" i="16"/>
  <c r="R846" i="16"/>
  <c r="R847" i="16"/>
  <c r="R848" i="16"/>
  <c r="R849" i="16"/>
  <c r="R850" i="16"/>
  <c r="R851" i="16"/>
  <c r="R852" i="16"/>
  <c r="R853" i="16"/>
  <c r="R854" i="16"/>
  <c r="R855" i="16"/>
  <c r="R856" i="16"/>
  <c r="R857" i="16"/>
  <c r="R858" i="16"/>
  <c r="R859" i="16"/>
  <c r="R860" i="16"/>
  <c r="R861" i="16"/>
  <c r="R862" i="16"/>
  <c r="R863" i="16"/>
  <c r="R864" i="16"/>
  <c r="R865" i="16"/>
  <c r="R866" i="16"/>
  <c r="R867" i="16"/>
  <c r="R868" i="16"/>
  <c r="R869" i="16"/>
  <c r="R870" i="16"/>
  <c r="R871" i="16"/>
  <c r="R872" i="16"/>
  <c r="R873" i="16"/>
  <c r="R874" i="16"/>
  <c r="R875" i="16"/>
  <c r="R876" i="16"/>
  <c r="R877" i="16"/>
  <c r="R878" i="16"/>
  <c r="R879" i="16"/>
  <c r="R880" i="16"/>
  <c r="R881" i="16"/>
  <c r="R882" i="16"/>
  <c r="R883" i="16"/>
  <c r="R884" i="16"/>
  <c r="R885" i="16"/>
  <c r="R886" i="16"/>
  <c r="R887" i="16"/>
  <c r="R888" i="16"/>
  <c r="R889" i="16"/>
  <c r="R890" i="16"/>
  <c r="R891" i="16"/>
  <c r="R892" i="16"/>
  <c r="R893" i="16"/>
  <c r="R894" i="16"/>
  <c r="R895" i="16"/>
  <c r="R896" i="16"/>
  <c r="R897" i="16"/>
  <c r="R898" i="16"/>
  <c r="R899" i="16"/>
  <c r="R900" i="16"/>
  <c r="R901" i="16"/>
  <c r="R902" i="16"/>
  <c r="R903" i="16"/>
  <c r="R904" i="16"/>
  <c r="R905" i="16"/>
  <c r="R906" i="16"/>
  <c r="R907" i="16"/>
  <c r="R908" i="16"/>
  <c r="R909" i="16"/>
  <c r="R910" i="16"/>
  <c r="R911" i="16"/>
  <c r="R912" i="16"/>
  <c r="R913" i="16"/>
  <c r="R914" i="16"/>
  <c r="R915" i="16"/>
  <c r="R916" i="16"/>
  <c r="R917" i="16"/>
  <c r="R918" i="16"/>
  <c r="R919" i="16"/>
  <c r="R920" i="16"/>
  <c r="R921" i="16"/>
  <c r="R922" i="16"/>
  <c r="R923" i="16"/>
  <c r="R924" i="16"/>
  <c r="R925" i="16"/>
  <c r="R926" i="16"/>
  <c r="R927" i="16"/>
  <c r="R928" i="16"/>
  <c r="R929" i="16"/>
  <c r="R930" i="16"/>
  <c r="R931" i="16"/>
  <c r="R932" i="16"/>
  <c r="R933" i="16"/>
  <c r="R934" i="16"/>
  <c r="R935" i="16"/>
  <c r="R936" i="16"/>
  <c r="R937" i="16"/>
  <c r="R938" i="16"/>
  <c r="R939" i="16"/>
  <c r="R940" i="16"/>
  <c r="R941" i="16"/>
  <c r="R942" i="16"/>
  <c r="R943" i="16"/>
  <c r="R944" i="16"/>
  <c r="R945" i="16"/>
  <c r="R946" i="16"/>
  <c r="R947" i="16"/>
  <c r="R948" i="16"/>
  <c r="R949" i="16"/>
  <c r="R950" i="16"/>
  <c r="R951" i="16"/>
  <c r="R952" i="16"/>
  <c r="R953" i="16"/>
  <c r="R954" i="16"/>
  <c r="R955" i="16"/>
  <c r="R956" i="16"/>
  <c r="R957" i="16"/>
  <c r="R958" i="16"/>
  <c r="R959" i="16"/>
  <c r="R960" i="16"/>
  <c r="R961" i="16"/>
  <c r="R962" i="16"/>
  <c r="R963" i="16"/>
  <c r="R964" i="16"/>
  <c r="R965" i="16"/>
  <c r="R966" i="16"/>
  <c r="R967" i="16"/>
  <c r="R968" i="16"/>
  <c r="R969" i="16"/>
  <c r="R970" i="16"/>
  <c r="R971" i="16"/>
  <c r="R972" i="16"/>
  <c r="R973" i="16"/>
  <c r="R974" i="16"/>
  <c r="R975" i="16"/>
  <c r="R976" i="16"/>
  <c r="R977" i="16"/>
  <c r="R978" i="16"/>
  <c r="R979" i="16"/>
  <c r="R980" i="16"/>
  <c r="R981" i="16"/>
  <c r="R982" i="16"/>
  <c r="R983" i="16"/>
  <c r="R984" i="16"/>
  <c r="R985" i="16"/>
  <c r="R986" i="16"/>
  <c r="R987" i="16"/>
  <c r="R988" i="16"/>
  <c r="R989" i="16"/>
  <c r="R990" i="16"/>
  <c r="R991" i="16"/>
  <c r="R992" i="16"/>
  <c r="R993" i="16"/>
  <c r="R994" i="16"/>
  <c r="R995" i="16"/>
  <c r="R996" i="16"/>
  <c r="R997" i="16"/>
  <c r="R998" i="16"/>
  <c r="R999" i="16"/>
  <c r="R1000" i="16"/>
  <c r="R1001" i="16"/>
  <c r="R1002" i="16"/>
  <c r="R1003" i="16"/>
  <c r="R1004" i="16"/>
  <c r="R1005" i="16"/>
  <c r="R1006" i="16"/>
  <c r="R1007" i="16"/>
  <c r="R1008" i="16"/>
  <c r="R1009" i="16"/>
  <c r="R1010" i="16"/>
  <c r="R1011" i="16"/>
  <c r="R1012" i="16"/>
  <c r="R1013" i="16"/>
  <c r="R1014" i="16"/>
  <c r="R1015" i="16"/>
  <c r="R1016" i="16"/>
  <c r="R1017" i="16"/>
  <c r="R1018" i="16"/>
  <c r="R1019" i="16"/>
  <c r="R1020" i="16"/>
  <c r="R1021" i="16"/>
  <c r="R1022" i="16"/>
  <c r="R1023" i="16"/>
  <c r="R1024" i="16"/>
  <c r="R1025" i="16"/>
  <c r="R1026" i="16"/>
  <c r="R1027" i="16"/>
  <c r="R1028" i="16"/>
  <c r="R1029" i="16"/>
  <c r="R1030" i="16"/>
  <c r="R1031" i="16"/>
  <c r="R1032" i="16"/>
  <c r="R1033" i="16"/>
  <c r="R1034" i="16"/>
  <c r="R1035" i="16"/>
  <c r="R1036" i="16"/>
  <c r="R1037" i="16"/>
  <c r="R1038" i="16"/>
  <c r="R1039" i="16"/>
  <c r="R1040" i="16"/>
  <c r="R1041" i="16"/>
  <c r="R1042" i="16"/>
  <c r="R1043" i="16"/>
  <c r="R1044" i="16"/>
  <c r="R1045" i="16"/>
  <c r="R1046" i="16"/>
  <c r="R1047" i="16"/>
  <c r="R1048" i="16"/>
  <c r="R1049" i="16"/>
  <c r="R1050" i="16"/>
  <c r="R1051" i="16"/>
  <c r="R1052" i="16"/>
  <c r="R1053" i="16"/>
  <c r="R1054" i="16"/>
  <c r="R1055" i="16"/>
  <c r="R1056" i="16"/>
  <c r="R1057" i="16"/>
  <c r="R1058" i="16"/>
  <c r="R1059" i="16"/>
  <c r="R1060" i="16"/>
  <c r="R1061" i="16"/>
  <c r="R1062" i="16"/>
  <c r="R1063" i="16"/>
  <c r="R1064" i="16"/>
  <c r="R1065" i="16"/>
  <c r="R1066" i="16"/>
  <c r="R1067" i="16"/>
  <c r="R1068" i="16"/>
  <c r="R1069" i="16"/>
  <c r="R1070" i="16"/>
  <c r="R1071" i="16"/>
  <c r="R1072" i="16"/>
  <c r="R1073" i="16"/>
  <c r="R1074" i="16"/>
  <c r="R1075" i="16"/>
  <c r="R1076" i="16"/>
  <c r="R1077" i="16"/>
  <c r="R1078" i="16"/>
  <c r="R1079" i="16"/>
  <c r="R1080" i="16"/>
  <c r="R1081" i="16"/>
  <c r="R1082" i="16"/>
  <c r="R1083" i="16"/>
  <c r="R1084" i="16"/>
  <c r="R1085" i="16"/>
  <c r="R1086" i="16"/>
  <c r="R1087" i="16"/>
  <c r="R1088" i="16"/>
  <c r="R1089" i="16"/>
  <c r="R1090" i="16"/>
  <c r="R1091" i="16"/>
  <c r="R1092" i="16"/>
  <c r="R1093" i="16"/>
  <c r="R1094" i="16"/>
  <c r="R1095" i="16"/>
  <c r="R1096" i="16"/>
  <c r="R1097" i="16"/>
  <c r="R1098" i="16"/>
  <c r="R1099" i="16"/>
  <c r="R1100" i="16"/>
  <c r="R1101" i="16"/>
  <c r="R1102" i="16"/>
  <c r="R1103" i="16"/>
  <c r="R1104" i="16"/>
  <c r="R1105" i="16"/>
  <c r="R1106" i="16"/>
  <c r="R1107" i="16"/>
  <c r="R1108" i="16"/>
  <c r="R1109" i="16"/>
  <c r="R1110" i="16"/>
  <c r="R1111" i="16"/>
  <c r="R1112" i="16"/>
  <c r="R1113" i="16"/>
  <c r="R1114" i="16"/>
  <c r="R1115" i="16"/>
  <c r="R1116" i="16"/>
  <c r="R1117" i="16"/>
  <c r="R1118" i="16"/>
  <c r="R1119" i="16"/>
  <c r="R1120" i="16"/>
  <c r="R1121" i="16"/>
  <c r="R1122" i="16"/>
  <c r="R1123" i="16"/>
  <c r="R1124" i="16"/>
  <c r="R1125" i="16"/>
  <c r="R1126" i="16"/>
  <c r="R1127" i="16"/>
  <c r="R1128" i="16"/>
  <c r="R1129" i="16"/>
  <c r="R1130" i="16"/>
  <c r="R1131" i="16"/>
  <c r="R1132" i="16"/>
  <c r="R1133" i="16"/>
  <c r="R1134" i="16"/>
  <c r="R1135" i="16"/>
  <c r="R1136" i="16"/>
  <c r="R1137" i="16"/>
  <c r="R1138" i="16"/>
  <c r="R1139" i="16"/>
  <c r="R1140" i="16"/>
  <c r="R1141" i="16"/>
  <c r="R1142" i="16"/>
  <c r="R1143" i="16"/>
  <c r="R1144" i="16"/>
  <c r="R1145" i="16"/>
  <c r="R1146" i="16"/>
  <c r="R1147" i="16"/>
  <c r="R1148" i="16"/>
  <c r="R1149" i="16"/>
  <c r="R1150" i="16"/>
  <c r="R1151" i="16"/>
  <c r="R1152" i="16"/>
  <c r="R1153" i="16"/>
  <c r="R1154" i="16"/>
  <c r="R1155" i="16"/>
  <c r="R1156" i="16"/>
  <c r="R1157" i="16"/>
  <c r="R1158" i="16"/>
  <c r="R1159" i="16"/>
  <c r="R1160" i="16"/>
  <c r="R1161" i="16"/>
  <c r="R1162" i="16"/>
  <c r="R1163" i="16"/>
  <c r="R1164" i="16"/>
  <c r="R1165" i="16"/>
  <c r="R1166" i="16"/>
  <c r="R1167" i="16"/>
  <c r="R1168" i="16"/>
  <c r="R1169" i="16"/>
  <c r="R1170" i="16"/>
  <c r="R1171" i="16"/>
  <c r="R1172" i="16"/>
  <c r="R1173" i="16"/>
  <c r="R1174" i="16"/>
  <c r="R1175" i="16"/>
  <c r="R1176" i="16"/>
  <c r="R1177" i="16"/>
  <c r="R1178" i="16"/>
  <c r="R1179" i="16"/>
  <c r="R1180" i="16"/>
  <c r="R1181" i="16"/>
  <c r="R1182" i="16"/>
  <c r="R1183" i="16"/>
  <c r="R1184" i="16"/>
  <c r="R1185" i="16"/>
  <c r="R1186" i="16"/>
  <c r="R1187" i="16"/>
  <c r="R1188" i="16"/>
  <c r="R1189" i="16"/>
  <c r="R1190" i="16"/>
  <c r="R1191" i="16"/>
  <c r="R1192" i="16"/>
  <c r="R1193" i="16"/>
  <c r="R1194" i="16"/>
  <c r="R1195" i="16"/>
  <c r="R1196" i="16"/>
  <c r="R1197" i="16"/>
  <c r="R1198" i="16"/>
  <c r="R1199" i="16"/>
  <c r="R1200" i="16"/>
  <c r="R1201" i="16"/>
  <c r="R1202" i="16"/>
  <c r="R1203" i="16"/>
  <c r="R1204" i="16"/>
  <c r="R1205" i="16"/>
  <c r="R1206" i="16"/>
  <c r="R1207" i="16"/>
  <c r="R1208" i="16"/>
  <c r="R1209" i="16"/>
  <c r="R1210" i="16"/>
  <c r="R1211" i="16"/>
  <c r="R1212" i="16"/>
  <c r="R1213" i="16"/>
  <c r="R1214" i="16"/>
  <c r="R1215" i="16"/>
  <c r="R1216" i="16"/>
  <c r="R1217" i="16"/>
  <c r="R1218" i="16"/>
  <c r="R1219" i="16"/>
  <c r="R1220" i="16"/>
  <c r="R1221" i="16"/>
  <c r="R1222" i="16"/>
  <c r="R1223" i="16"/>
  <c r="R1224" i="16"/>
  <c r="R1225" i="16"/>
  <c r="R1226" i="16"/>
  <c r="R1227" i="16"/>
  <c r="R1228" i="16"/>
  <c r="R1229" i="16"/>
  <c r="R1230" i="16"/>
  <c r="R1231" i="16"/>
  <c r="R1232" i="16"/>
  <c r="R1233" i="16"/>
  <c r="R1234" i="16"/>
  <c r="R1235" i="16"/>
  <c r="R1236" i="16"/>
  <c r="R1237" i="16"/>
  <c r="R1238" i="16"/>
  <c r="R1239" i="16"/>
  <c r="R1240" i="16"/>
  <c r="R1241" i="16"/>
  <c r="R1242" i="16"/>
  <c r="R1243" i="16"/>
  <c r="R1244" i="16"/>
  <c r="R1245" i="16"/>
  <c r="R1246" i="16"/>
  <c r="R1247" i="16"/>
  <c r="R1248" i="16"/>
  <c r="R1249" i="16"/>
  <c r="R1250" i="16"/>
  <c r="R1251" i="16"/>
  <c r="R1252" i="16"/>
  <c r="R1253" i="16"/>
  <c r="R1254" i="16"/>
  <c r="R1255" i="16"/>
  <c r="R1256" i="16"/>
  <c r="R1257" i="16"/>
  <c r="R1258" i="16"/>
  <c r="R1259" i="16"/>
  <c r="R1260" i="16"/>
  <c r="R1261" i="16"/>
  <c r="R1262" i="16"/>
  <c r="R1263" i="16"/>
  <c r="R1264" i="16"/>
  <c r="R1265" i="16"/>
  <c r="R1266" i="16"/>
  <c r="R1267" i="16"/>
  <c r="R1268" i="16"/>
  <c r="R1269" i="16"/>
  <c r="R1270" i="16"/>
  <c r="R1271" i="16"/>
  <c r="R1272" i="16"/>
  <c r="R1273" i="16"/>
  <c r="R1274" i="16"/>
  <c r="R1275" i="16"/>
  <c r="R1276" i="16"/>
  <c r="R1277" i="16"/>
  <c r="R1278" i="16"/>
  <c r="R1279" i="16"/>
  <c r="R1280" i="16"/>
  <c r="R1281" i="16"/>
  <c r="R1282" i="16"/>
  <c r="R1283" i="16"/>
  <c r="R1284" i="16"/>
  <c r="R1285" i="16"/>
  <c r="R1286" i="16"/>
  <c r="R1287" i="16"/>
  <c r="R1288" i="16"/>
  <c r="R1289" i="16"/>
  <c r="R1290" i="16"/>
  <c r="R1291" i="16"/>
  <c r="R1292" i="16"/>
  <c r="R1293" i="16"/>
  <c r="R1294" i="16"/>
  <c r="R1295" i="16"/>
  <c r="R1296" i="16"/>
  <c r="R1297" i="16"/>
  <c r="R1298" i="16"/>
  <c r="R1299" i="16"/>
  <c r="R1300" i="16"/>
  <c r="R1301" i="16"/>
  <c r="R1302" i="16"/>
  <c r="R1303" i="16"/>
  <c r="R1304" i="16"/>
  <c r="R1305" i="16"/>
  <c r="R1306" i="16"/>
  <c r="R1307" i="16"/>
  <c r="R1308" i="16"/>
  <c r="R1309" i="16"/>
  <c r="R1310" i="16"/>
  <c r="R1311" i="16"/>
  <c r="R1312" i="16"/>
  <c r="R1313" i="16"/>
  <c r="R1314" i="16"/>
  <c r="R1315" i="16"/>
  <c r="R1316" i="16"/>
  <c r="R1317" i="16"/>
  <c r="R1318" i="16"/>
  <c r="R1319" i="16"/>
  <c r="R1320" i="16"/>
  <c r="R1321" i="16"/>
  <c r="R1322" i="16"/>
  <c r="R1323" i="16"/>
  <c r="R1324" i="16"/>
  <c r="R1325" i="16"/>
  <c r="R1326" i="16"/>
  <c r="R1327" i="16"/>
  <c r="R1328" i="16"/>
  <c r="R1329" i="16"/>
  <c r="R1330" i="16"/>
  <c r="R1331" i="16"/>
  <c r="R1332" i="16"/>
  <c r="R1333" i="16"/>
  <c r="R1334" i="16"/>
  <c r="R1335" i="16"/>
  <c r="R1336" i="16"/>
  <c r="R1337" i="16"/>
  <c r="R1338" i="16"/>
  <c r="R1339" i="16"/>
  <c r="R1340" i="16"/>
  <c r="R1341" i="16"/>
  <c r="R1342" i="16"/>
  <c r="R1343" i="16"/>
  <c r="R1344" i="16"/>
  <c r="R1345" i="16"/>
  <c r="R1346" i="16"/>
  <c r="R1347" i="16"/>
  <c r="R1348" i="16"/>
  <c r="R1349" i="16"/>
  <c r="R1350" i="16"/>
  <c r="R1351" i="16"/>
  <c r="R1352" i="16"/>
  <c r="R1353" i="16"/>
  <c r="R1354" i="16"/>
  <c r="R1355" i="16"/>
  <c r="R1356" i="16"/>
  <c r="R1357" i="16"/>
  <c r="R1358" i="16"/>
  <c r="R1359" i="16"/>
  <c r="R1360" i="16"/>
  <c r="R1361" i="16"/>
  <c r="R1362" i="16"/>
  <c r="R1363" i="16"/>
  <c r="R1364" i="16"/>
  <c r="R1365" i="16"/>
  <c r="R1366" i="16"/>
  <c r="R1367" i="16"/>
  <c r="R1368" i="16"/>
  <c r="R1369" i="16"/>
  <c r="R1370" i="16"/>
  <c r="R1371" i="16"/>
  <c r="R1372" i="16"/>
  <c r="R1373" i="16"/>
  <c r="R1374" i="16"/>
  <c r="R1375" i="16"/>
  <c r="R1376" i="16"/>
  <c r="R1377" i="16"/>
  <c r="R1378" i="16"/>
  <c r="R1379" i="16"/>
  <c r="R1380" i="16"/>
  <c r="R1381" i="16"/>
  <c r="R1382" i="16"/>
  <c r="R1383" i="16"/>
  <c r="R1384" i="16"/>
  <c r="R1385" i="16"/>
  <c r="R1386" i="16"/>
  <c r="R1387" i="16"/>
  <c r="R1388" i="16"/>
  <c r="R1389" i="16"/>
  <c r="R1390" i="16"/>
  <c r="R1391" i="16"/>
  <c r="R1392" i="16"/>
  <c r="R1393" i="16"/>
  <c r="R1394" i="16"/>
  <c r="R1395" i="16"/>
  <c r="R1396" i="16"/>
  <c r="R1397" i="16"/>
  <c r="R1398" i="16"/>
  <c r="R1399" i="16"/>
  <c r="R1400" i="16"/>
  <c r="R1401" i="16"/>
  <c r="R1402" i="16"/>
  <c r="R1403" i="16"/>
  <c r="R1404" i="16"/>
  <c r="R1405" i="16"/>
  <c r="R1406" i="16"/>
  <c r="R1407" i="16"/>
  <c r="R1408" i="16"/>
  <c r="R1409" i="16"/>
  <c r="R1410" i="16"/>
  <c r="R1411" i="16"/>
  <c r="R1412" i="16"/>
  <c r="R1413" i="16"/>
  <c r="R1414" i="16"/>
  <c r="R1415" i="16"/>
  <c r="R1416" i="16"/>
  <c r="R1417" i="16"/>
  <c r="R1418" i="16"/>
  <c r="R1419" i="16"/>
  <c r="R1420" i="16"/>
  <c r="R1421" i="16"/>
  <c r="R1422" i="16"/>
  <c r="R1423" i="16"/>
  <c r="R1424" i="16"/>
  <c r="R1425" i="16"/>
  <c r="R1426" i="16"/>
  <c r="R1427" i="16"/>
  <c r="R1428" i="16"/>
  <c r="R1429" i="16"/>
  <c r="R1430" i="16"/>
  <c r="R1431" i="16"/>
  <c r="R1432" i="16"/>
  <c r="R1433" i="16"/>
  <c r="R1434" i="16"/>
  <c r="R1435" i="16"/>
  <c r="R1436" i="16"/>
  <c r="R1437" i="16"/>
  <c r="R1438" i="16"/>
  <c r="R1439" i="16"/>
  <c r="R1440" i="16"/>
  <c r="R1441" i="16"/>
  <c r="R1442" i="16"/>
  <c r="R1443" i="16"/>
  <c r="R1444" i="16"/>
  <c r="R1445" i="16"/>
  <c r="R1446" i="16"/>
  <c r="R1447" i="16"/>
  <c r="R1448" i="16"/>
  <c r="R1449" i="16"/>
  <c r="R1450" i="16"/>
  <c r="R1451" i="16"/>
  <c r="R1452" i="16"/>
  <c r="R1453" i="16"/>
  <c r="R1454" i="16"/>
  <c r="R1455" i="16"/>
  <c r="R1456" i="16"/>
  <c r="R1457" i="16"/>
  <c r="R1458" i="16"/>
  <c r="R1459" i="16"/>
  <c r="R1460" i="16"/>
  <c r="R1461" i="16"/>
  <c r="R1462" i="16"/>
  <c r="R1463" i="16"/>
  <c r="R1464" i="16"/>
  <c r="R1465" i="16"/>
  <c r="R1466" i="16"/>
  <c r="R1467" i="16"/>
  <c r="R1468" i="16"/>
  <c r="R1469" i="16"/>
  <c r="R1470" i="16"/>
  <c r="R1471" i="16"/>
  <c r="R1472" i="16"/>
  <c r="R1473" i="16"/>
  <c r="R1474" i="16"/>
  <c r="R1475" i="16"/>
  <c r="R1476" i="16"/>
  <c r="R1477" i="16"/>
  <c r="R1478" i="16"/>
  <c r="R1479" i="16"/>
  <c r="R1480" i="16"/>
  <c r="R1481" i="16"/>
  <c r="R1482" i="16"/>
  <c r="R1483" i="16"/>
  <c r="R1484" i="16"/>
  <c r="R1485" i="16"/>
  <c r="R1486" i="16"/>
  <c r="R1487" i="16"/>
  <c r="R1488" i="16"/>
  <c r="R1489" i="16"/>
  <c r="R1490" i="16"/>
  <c r="R1491" i="16"/>
  <c r="R1492" i="16"/>
  <c r="R1493" i="16"/>
  <c r="R1494" i="16"/>
  <c r="R1495" i="16"/>
  <c r="R1496" i="16"/>
  <c r="R1497" i="16"/>
  <c r="R1498" i="16"/>
  <c r="R1499" i="16"/>
  <c r="R1500" i="16"/>
  <c r="R1501" i="16"/>
  <c r="R1502" i="16"/>
  <c r="R1503" i="16"/>
  <c r="R1504" i="16"/>
  <c r="R1505" i="16"/>
  <c r="R1506" i="16"/>
  <c r="R1507" i="16"/>
  <c r="R1508" i="16"/>
  <c r="R1509" i="16"/>
  <c r="R1510" i="16"/>
  <c r="R1511" i="16"/>
  <c r="R1512" i="16"/>
  <c r="R1513" i="16"/>
  <c r="R1514" i="16"/>
  <c r="R1515" i="16"/>
  <c r="R1516" i="16"/>
  <c r="R1517" i="16"/>
  <c r="R1518" i="16"/>
  <c r="R1519" i="16"/>
  <c r="R1520" i="16"/>
  <c r="R1521" i="16"/>
  <c r="R1522" i="16"/>
  <c r="R1523" i="16"/>
  <c r="R1524" i="16"/>
  <c r="R1525" i="16"/>
  <c r="R1526" i="16"/>
  <c r="R1527" i="16"/>
  <c r="R1528" i="16"/>
  <c r="R1529" i="16"/>
  <c r="R1530" i="16"/>
  <c r="R1531" i="16"/>
  <c r="R1532" i="16"/>
  <c r="R1533" i="16"/>
  <c r="R1534" i="16"/>
  <c r="R1535" i="16"/>
  <c r="R1536" i="16"/>
  <c r="R1537" i="16"/>
  <c r="R1538" i="16"/>
  <c r="R1539" i="16"/>
  <c r="R1540" i="16"/>
  <c r="R1541" i="16"/>
  <c r="R1542" i="16"/>
  <c r="R1543" i="16"/>
  <c r="R1544" i="16"/>
  <c r="R1545" i="16"/>
  <c r="R1546" i="16"/>
  <c r="R1547" i="16"/>
  <c r="R1548" i="16"/>
  <c r="R1549" i="16"/>
  <c r="R1550" i="16"/>
  <c r="R1551" i="16"/>
  <c r="R1552" i="16"/>
  <c r="R1553" i="16"/>
  <c r="R1554" i="16"/>
  <c r="R1555" i="16"/>
  <c r="R1556" i="16"/>
  <c r="R1557" i="16"/>
  <c r="R1558" i="16"/>
  <c r="R1559" i="16"/>
  <c r="R1560" i="16"/>
  <c r="R1561" i="16"/>
  <c r="R1562" i="16"/>
  <c r="R1563" i="16"/>
  <c r="R1564" i="16"/>
  <c r="R1565" i="16"/>
  <c r="R1566" i="16"/>
  <c r="R1567" i="16"/>
  <c r="R1568" i="16"/>
  <c r="R1569" i="16"/>
  <c r="R1570" i="16"/>
  <c r="R1571" i="16"/>
  <c r="R1572" i="16"/>
  <c r="R1573" i="16"/>
  <c r="R1574" i="16"/>
  <c r="R1575" i="16"/>
  <c r="R1576" i="16"/>
  <c r="R1577" i="16"/>
  <c r="R1578" i="16"/>
  <c r="R1579" i="16"/>
  <c r="R1580" i="16"/>
  <c r="R1581" i="16"/>
  <c r="R1582" i="16"/>
  <c r="R1583" i="16"/>
  <c r="R1584" i="16"/>
  <c r="R1585" i="16"/>
  <c r="R1586" i="16"/>
  <c r="R1587" i="16"/>
  <c r="R1588" i="16"/>
  <c r="R1589" i="16"/>
  <c r="R1590" i="16"/>
  <c r="R1591" i="16"/>
  <c r="R1592" i="16"/>
  <c r="R1593" i="16"/>
  <c r="R1594" i="16"/>
  <c r="R1595" i="16"/>
  <c r="R1596" i="16"/>
  <c r="R1597" i="16"/>
  <c r="R1598" i="16"/>
  <c r="R1599" i="16"/>
  <c r="R1600" i="16"/>
  <c r="R1601" i="16"/>
  <c r="R1602" i="16"/>
  <c r="R1603" i="16"/>
  <c r="R1604" i="16"/>
  <c r="R1605" i="16"/>
  <c r="R1606" i="16"/>
  <c r="R1607" i="16"/>
  <c r="R1608" i="16"/>
  <c r="R1609" i="16"/>
  <c r="R1610" i="16"/>
  <c r="R1611" i="16"/>
  <c r="R1612" i="16"/>
  <c r="R1613" i="16"/>
  <c r="R1614" i="16"/>
  <c r="R1615" i="16"/>
  <c r="R1616" i="16"/>
  <c r="R1617" i="16"/>
  <c r="R1618" i="16"/>
  <c r="R1619" i="16"/>
  <c r="R1620" i="16"/>
  <c r="R1621" i="16"/>
  <c r="R1622" i="16"/>
  <c r="R1623" i="16"/>
  <c r="R1624" i="16"/>
  <c r="R1625" i="16"/>
  <c r="R1626" i="16"/>
  <c r="R1627" i="16"/>
  <c r="R1628" i="16"/>
  <c r="R1629" i="16"/>
  <c r="R1630" i="16"/>
  <c r="R1631" i="16"/>
  <c r="R1632" i="16"/>
  <c r="R1633" i="16"/>
  <c r="R1634" i="16"/>
  <c r="R1635" i="16"/>
  <c r="R1636" i="16"/>
  <c r="R1637" i="16"/>
  <c r="R1638" i="16"/>
  <c r="R1639" i="16"/>
  <c r="R1640" i="16"/>
  <c r="R1641" i="16"/>
  <c r="R1642" i="16"/>
  <c r="R1643" i="16"/>
  <c r="R1644" i="16"/>
  <c r="R1645" i="16"/>
  <c r="R1646" i="16"/>
  <c r="R1647" i="16"/>
  <c r="R1648" i="16"/>
  <c r="R1649" i="16"/>
  <c r="R1650" i="16"/>
  <c r="R1651" i="16"/>
  <c r="R1652" i="16"/>
  <c r="R1653" i="16"/>
  <c r="R1654" i="16"/>
  <c r="R1655" i="16"/>
  <c r="R1656" i="16"/>
  <c r="R1657" i="16"/>
  <c r="R1658" i="16"/>
  <c r="R1659" i="16"/>
  <c r="R1660" i="16"/>
  <c r="R1661" i="16"/>
  <c r="R1662" i="16"/>
  <c r="R1663" i="16"/>
  <c r="R1664" i="16"/>
  <c r="R1665" i="16"/>
  <c r="R1666" i="16"/>
  <c r="R1667" i="16"/>
  <c r="R1668" i="16"/>
  <c r="R1669" i="16"/>
  <c r="R1670" i="16"/>
  <c r="R1671" i="16"/>
  <c r="R1672" i="16"/>
  <c r="R1673" i="16"/>
  <c r="R1674" i="16"/>
  <c r="R1675" i="16"/>
  <c r="R1676" i="16"/>
  <c r="R1677" i="16"/>
  <c r="R1678" i="16"/>
  <c r="R1679" i="16"/>
  <c r="R1680" i="16"/>
  <c r="R1681" i="16"/>
  <c r="R1682" i="16"/>
  <c r="R1683" i="16"/>
  <c r="R1684" i="16"/>
  <c r="R1685" i="16"/>
  <c r="R1686" i="16"/>
  <c r="R1687" i="16"/>
  <c r="R1688" i="16"/>
  <c r="R1689" i="16"/>
  <c r="R1690" i="16"/>
  <c r="R1691" i="16"/>
  <c r="R1692" i="16"/>
  <c r="R1693" i="16"/>
  <c r="R1694" i="16"/>
  <c r="R1695" i="16"/>
  <c r="R1696" i="16"/>
  <c r="R1697" i="16"/>
  <c r="R1698" i="16"/>
  <c r="R1699" i="16"/>
  <c r="R1700" i="16"/>
  <c r="R1701" i="16"/>
  <c r="R1702" i="16"/>
  <c r="R1703" i="16"/>
  <c r="R1704" i="16"/>
  <c r="R1705" i="16"/>
  <c r="R1706" i="16"/>
  <c r="R1707" i="16"/>
  <c r="R1708" i="16"/>
  <c r="R1709" i="16"/>
  <c r="R1710" i="16"/>
  <c r="R1711" i="16"/>
  <c r="R1712" i="16"/>
  <c r="R1713" i="16"/>
  <c r="R1714" i="16"/>
  <c r="R1715" i="16"/>
  <c r="R1716" i="16"/>
  <c r="R1717" i="16"/>
  <c r="R1718" i="16"/>
  <c r="R1719" i="16"/>
  <c r="R1720" i="16"/>
  <c r="R1721" i="16"/>
  <c r="R1722" i="16"/>
  <c r="R1723" i="16"/>
  <c r="R1724" i="16"/>
  <c r="R1725" i="16"/>
  <c r="R1726" i="16"/>
  <c r="R1727" i="16"/>
  <c r="R1728" i="16"/>
  <c r="R1729" i="16"/>
  <c r="R1730" i="16"/>
  <c r="R1731" i="16"/>
  <c r="R1732" i="16"/>
  <c r="R1733" i="16"/>
  <c r="R1734" i="16"/>
  <c r="R1735" i="16"/>
  <c r="R1736" i="16"/>
  <c r="R1737" i="16"/>
  <c r="R1738" i="16"/>
  <c r="R1739" i="16"/>
  <c r="R1740" i="16"/>
  <c r="R1741" i="16"/>
  <c r="R1742" i="16"/>
  <c r="R1743" i="16"/>
  <c r="R1744" i="16"/>
  <c r="R1745" i="16"/>
  <c r="R1746" i="16"/>
  <c r="R1747" i="16"/>
  <c r="R1748" i="16"/>
  <c r="R1749" i="16"/>
  <c r="R1750" i="16"/>
  <c r="R1751" i="16"/>
  <c r="R1752" i="16"/>
  <c r="R1753" i="16"/>
  <c r="R1754" i="16"/>
  <c r="R1755" i="16"/>
  <c r="R1756" i="16"/>
  <c r="R1757" i="16"/>
  <c r="R1758" i="16"/>
  <c r="R1759" i="16"/>
  <c r="R1760" i="16"/>
  <c r="R1761" i="16"/>
  <c r="R1762" i="16"/>
  <c r="R1763" i="16"/>
  <c r="R1764" i="16"/>
  <c r="R1765" i="16"/>
  <c r="R1766" i="16"/>
  <c r="R1767" i="16"/>
  <c r="R1768" i="16"/>
  <c r="R1769" i="16"/>
  <c r="R1770" i="16"/>
  <c r="R1771" i="16"/>
  <c r="R1772" i="16"/>
  <c r="R1773" i="16"/>
  <c r="R1774" i="16"/>
  <c r="R1775" i="16"/>
  <c r="R1776" i="16"/>
  <c r="R1777" i="16"/>
  <c r="R1778" i="16"/>
  <c r="R1779" i="16"/>
  <c r="R1780" i="16"/>
  <c r="R1781" i="16"/>
  <c r="R1782" i="16"/>
  <c r="R1783" i="16"/>
  <c r="R1784" i="16"/>
  <c r="R1785" i="16"/>
  <c r="R1786" i="16"/>
  <c r="R1787" i="16"/>
  <c r="R1788" i="16"/>
  <c r="R1789" i="16"/>
  <c r="R1790" i="16"/>
  <c r="R1791" i="16"/>
  <c r="R1792" i="16"/>
  <c r="R1793" i="16"/>
  <c r="R1794" i="16"/>
  <c r="R1795" i="16"/>
  <c r="R1796" i="16"/>
  <c r="R1797" i="16"/>
  <c r="R1798" i="16"/>
  <c r="R1799" i="16"/>
  <c r="R1800" i="16"/>
  <c r="R1801" i="16"/>
  <c r="R1802" i="16"/>
  <c r="R1803" i="16"/>
  <c r="R1804" i="16"/>
  <c r="R1805" i="16"/>
  <c r="R1806" i="16"/>
  <c r="R1807" i="16"/>
  <c r="R1808" i="16"/>
  <c r="R1809" i="16"/>
  <c r="R1810" i="16"/>
  <c r="R1811" i="16"/>
  <c r="R1812" i="16"/>
  <c r="R1813" i="16"/>
  <c r="R1814" i="16"/>
  <c r="R1815" i="16"/>
  <c r="R1816" i="16"/>
  <c r="R1817" i="16"/>
  <c r="R1818" i="16"/>
  <c r="R1819" i="16"/>
  <c r="R1820" i="16"/>
  <c r="R1821" i="16"/>
  <c r="R1822" i="16"/>
  <c r="R1823" i="16"/>
  <c r="R1824" i="16"/>
  <c r="R1825" i="16"/>
  <c r="R1826" i="16"/>
  <c r="R1827" i="16"/>
  <c r="R1828" i="16"/>
  <c r="R1829" i="16"/>
  <c r="R1830" i="16"/>
  <c r="R1831" i="16"/>
  <c r="R1832" i="16"/>
  <c r="R1833" i="16"/>
  <c r="R1834" i="16"/>
  <c r="R1835" i="16"/>
  <c r="R1836" i="16"/>
  <c r="R1837" i="16"/>
  <c r="R1838" i="16"/>
  <c r="R1839" i="16"/>
  <c r="R1840" i="16"/>
  <c r="R1841" i="16"/>
  <c r="R1842" i="16"/>
  <c r="R1843" i="16"/>
  <c r="R1844" i="16"/>
  <c r="R1845" i="16"/>
  <c r="R1846" i="16"/>
  <c r="R1847" i="16"/>
  <c r="R1848" i="16"/>
  <c r="R1849" i="16"/>
  <c r="R1850" i="16"/>
  <c r="R1851" i="16"/>
  <c r="R1852" i="16"/>
  <c r="R1853" i="16"/>
  <c r="R1854" i="16"/>
  <c r="R1855" i="16"/>
  <c r="R1856" i="16"/>
  <c r="R1857" i="16"/>
  <c r="R1858" i="16"/>
  <c r="R1859" i="16"/>
  <c r="R1860" i="16"/>
  <c r="R1861" i="16"/>
  <c r="R1862" i="16"/>
  <c r="R1863" i="16"/>
  <c r="R1864" i="16"/>
  <c r="R1865" i="16"/>
  <c r="R1866" i="16"/>
  <c r="R1867" i="16"/>
  <c r="R1868" i="16"/>
  <c r="R1869" i="16"/>
  <c r="R1870" i="16"/>
  <c r="R1871" i="16"/>
  <c r="R1872" i="16"/>
  <c r="R1873" i="16"/>
  <c r="R1874" i="16"/>
  <c r="R1875" i="16"/>
  <c r="R1876" i="16"/>
  <c r="R1877" i="16"/>
  <c r="R1878" i="16"/>
  <c r="R1879" i="16"/>
  <c r="R1880" i="16"/>
  <c r="R1881" i="16"/>
  <c r="R1882" i="16"/>
  <c r="R1883" i="16"/>
  <c r="R1884" i="16"/>
  <c r="R1885" i="16"/>
  <c r="R1886" i="16"/>
  <c r="R1887" i="16"/>
  <c r="R1888" i="16"/>
  <c r="R1889" i="16"/>
  <c r="R1890" i="16"/>
  <c r="R1891" i="16"/>
  <c r="R1892" i="16"/>
  <c r="R1893" i="16"/>
  <c r="R1894" i="16"/>
  <c r="R1895" i="16"/>
  <c r="R1896" i="16"/>
  <c r="R1897" i="16"/>
  <c r="R1898" i="16"/>
  <c r="R1899" i="16"/>
  <c r="R1900" i="16"/>
  <c r="R1901" i="16"/>
  <c r="R1902" i="16"/>
  <c r="R1903" i="16"/>
  <c r="R1904" i="16"/>
  <c r="R1905" i="16"/>
  <c r="R1906" i="16"/>
  <c r="R1907" i="16"/>
  <c r="R1908" i="16"/>
  <c r="R1909" i="16"/>
  <c r="R1910" i="16"/>
  <c r="R1911" i="16"/>
  <c r="R1912" i="16"/>
  <c r="R1913" i="16"/>
  <c r="R1914" i="16"/>
  <c r="R1915" i="16"/>
  <c r="R1916" i="16"/>
  <c r="R1917" i="16"/>
  <c r="R1918" i="16"/>
  <c r="R1919" i="16"/>
  <c r="R1920" i="16"/>
  <c r="R1921" i="16"/>
  <c r="R1922" i="16"/>
  <c r="R1923" i="16"/>
  <c r="R1924" i="16"/>
  <c r="R1925" i="16"/>
  <c r="R1926" i="16"/>
  <c r="R1927" i="16"/>
  <c r="R1928" i="16"/>
  <c r="R1929" i="16"/>
  <c r="R1930" i="16"/>
  <c r="R1931" i="16"/>
  <c r="R1932" i="16"/>
  <c r="R1933" i="16"/>
  <c r="R1934" i="16"/>
  <c r="R1935" i="16"/>
  <c r="R1936" i="16"/>
  <c r="R1937" i="16"/>
  <c r="R1938" i="16"/>
  <c r="R1939" i="16"/>
  <c r="R1940" i="16"/>
  <c r="R1941" i="16"/>
  <c r="R1942" i="16"/>
  <c r="R1943" i="16"/>
  <c r="R1944" i="16"/>
  <c r="R1945" i="16"/>
  <c r="R1946" i="16"/>
  <c r="R1947" i="16"/>
  <c r="R1948" i="16"/>
  <c r="R1949" i="16"/>
  <c r="R1950" i="16"/>
  <c r="R1951" i="16"/>
  <c r="R1952" i="16"/>
  <c r="R1953" i="16"/>
  <c r="R1954" i="16"/>
  <c r="R1955" i="16"/>
  <c r="R1956" i="16"/>
  <c r="R1957" i="16"/>
  <c r="R1958" i="16"/>
  <c r="R1959" i="16"/>
  <c r="R1960" i="16"/>
  <c r="R1961" i="16"/>
  <c r="R1962" i="16"/>
  <c r="R1963" i="16"/>
  <c r="R1964" i="16"/>
  <c r="R1965" i="16"/>
  <c r="R1966" i="16"/>
  <c r="R1967" i="16"/>
  <c r="R1968" i="16"/>
  <c r="R1969" i="16"/>
  <c r="R1970" i="16"/>
  <c r="R1971" i="16"/>
  <c r="R1972" i="16"/>
  <c r="R1973" i="16"/>
  <c r="R1974" i="16"/>
  <c r="R1975" i="16"/>
  <c r="R1976" i="16"/>
  <c r="R1977" i="16"/>
  <c r="R1978" i="16"/>
  <c r="R1979" i="16"/>
  <c r="R1980" i="16"/>
  <c r="R1981" i="16"/>
  <c r="R1982" i="16"/>
  <c r="R1983" i="16"/>
  <c r="R1984" i="16"/>
  <c r="R1985" i="16"/>
  <c r="R1986" i="16"/>
  <c r="R1987" i="16"/>
  <c r="R1988" i="16"/>
  <c r="R1989" i="16"/>
  <c r="R1990" i="16"/>
  <c r="R1991" i="16"/>
  <c r="R1992" i="16"/>
  <c r="R1993" i="16"/>
  <c r="R1994" i="16"/>
  <c r="R1995" i="16"/>
  <c r="R1996" i="16"/>
  <c r="R1997" i="16"/>
  <c r="R1998" i="16"/>
  <c r="R1999" i="16"/>
  <c r="R2000" i="16"/>
  <c r="R2001" i="16"/>
  <c r="R2002" i="16"/>
  <c r="R2003" i="16"/>
  <c r="R2004" i="16"/>
  <c r="R2005" i="16"/>
  <c r="R2006" i="16"/>
  <c r="R2007" i="16"/>
  <c r="R2008" i="16"/>
  <c r="R2009" i="16"/>
  <c r="R2010" i="16"/>
  <c r="R2011" i="16"/>
  <c r="R2012" i="16"/>
  <c r="R2013" i="16"/>
  <c r="R2014" i="16"/>
  <c r="R2015" i="16"/>
  <c r="R2016" i="16"/>
  <c r="R2017" i="16"/>
  <c r="R2018" i="16"/>
  <c r="R2019" i="16"/>
  <c r="R2020" i="16"/>
  <c r="R2021" i="16"/>
  <c r="R2022" i="16"/>
  <c r="R2023" i="16"/>
  <c r="R2024" i="16"/>
  <c r="R2025" i="16"/>
  <c r="R2026" i="16"/>
  <c r="R2027" i="16"/>
  <c r="R2028" i="16"/>
  <c r="R2029" i="16"/>
  <c r="R2030" i="16"/>
  <c r="R2031" i="16"/>
  <c r="R2032" i="16"/>
  <c r="R2033" i="16"/>
  <c r="R2034" i="16"/>
  <c r="R2035" i="16"/>
  <c r="R2036" i="16"/>
  <c r="R2037" i="16"/>
  <c r="R2038" i="16"/>
  <c r="R2039" i="16"/>
  <c r="R2040" i="16"/>
  <c r="R2041" i="16"/>
  <c r="R2042" i="16"/>
  <c r="R2043" i="16"/>
  <c r="R2044" i="16"/>
  <c r="R2045" i="16"/>
  <c r="R2046" i="16"/>
  <c r="R2047" i="16"/>
  <c r="R2048" i="16"/>
  <c r="R2049" i="16"/>
  <c r="R2050" i="16"/>
  <c r="R2051" i="16"/>
  <c r="R2052" i="16"/>
  <c r="R2053" i="16"/>
  <c r="R2054" i="16"/>
  <c r="R2055" i="16"/>
  <c r="R2056" i="16"/>
  <c r="R2057" i="16"/>
  <c r="R2058" i="16"/>
  <c r="R2059" i="16"/>
  <c r="R2060" i="16"/>
  <c r="R2061" i="16"/>
  <c r="R2062" i="16"/>
  <c r="R2063" i="16"/>
  <c r="R2064" i="16"/>
  <c r="R2065" i="16"/>
  <c r="R2066" i="16"/>
  <c r="R2067" i="16"/>
  <c r="R2068" i="16"/>
  <c r="R2069" i="16"/>
  <c r="R2070" i="16"/>
  <c r="R2071" i="16"/>
  <c r="R2072" i="16"/>
  <c r="R2073" i="16"/>
  <c r="R2074" i="16"/>
  <c r="R2075" i="16"/>
  <c r="R2076" i="16"/>
  <c r="R2077" i="16"/>
  <c r="R2078" i="16"/>
  <c r="R2079" i="16"/>
  <c r="R2080" i="16"/>
  <c r="R2081" i="16"/>
  <c r="R2082" i="16"/>
  <c r="R2083" i="16"/>
  <c r="R2084" i="16"/>
  <c r="R2085" i="16"/>
  <c r="R2086" i="16"/>
  <c r="R2087" i="16"/>
  <c r="R2088" i="16"/>
  <c r="R2089" i="16"/>
  <c r="R2090" i="16"/>
  <c r="R2091" i="16"/>
  <c r="R2092" i="16"/>
  <c r="R2093" i="16"/>
  <c r="R2094" i="16"/>
  <c r="R2095" i="16"/>
  <c r="R2096" i="16"/>
  <c r="R2097" i="16"/>
  <c r="R2098" i="16"/>
  <c r="R2099" i="16"/>
  <c r="R2100" i="16"/>
  <c r="R2101" i="16"/>
  <c r="R2102" i="16"/>
  <c r="R2103" i="16"/>
  <c r="R2104" i="16"/>
  <c r="R2105" i="16"/>
  <c r="R2106" i="16"/>
  <c r="R2107" i="16"/>
  <c r="R2108" i="16"/>
  <c r="R2109" i="16"/>
  <c r="R2110" i="16"/>
  <c r="R2111" i="16"/>
  <c r="R2112" i="16"/>
  <c r="R2113" i="16"/>
  <c r="R2114" i="16"/>
  <c r="R2115" i="16"/>
  <c r="R2116" i="16"/>
  <c r="R2117" i="16"/>
  <c r="R2118" i="16"/>
  <c r="R2119" i="16"/>
  <c r="R2120" i="16"/>
  <c r="R2121" i="16"/>
  <c r="R2122" i="16"/>
  <c r="R2123" i="16"/>
  <c r="R2124" i="16"/>
  <c r="R2125" i="16"/>
  <c r="R2126" i="16"/>
  <c r="R2127" i="16"/>
  <c r="R2128" i="16"/>
  <c r="R2129" i="16"/>
  <c r="R2130" i="16"/>
  <c r="R2131" i="16"/>
  <c r="R2132" i="16"/>
  <c r="R2133" i="16"/>
  <c r="R2134" i="16"/>
  <c r="R2135" i="16"/>
  <c r="R2136" i="16"/>
  <c r="R2137" i="16"/>
  <c r="R2138" i="16"/>
  <c r="R2139" i="16"/>
  <c r="R2140" i="16"/>
  <c r="R2141" i="16"/>
  <c r="R2142" i="16"/>
  <c r="R2143" i="16"/>
  <c r="R2144" i="16"/>
  <c r="R2145" i="16"/>
  <c r="R2146" i="16"/>
  <c r="R2147" i="16"/>
  <c r="R2148" i="16"/>
  <c r="R2149" i="16"/>
  <c r="R2150" i="16"/>
  <c r="R2151" i="16"/>
  <c r="R2152" i="16"/>
  <c r="R2153" i="16"/>
  <c r="R2154" i="16"/>
  <c r="R2155" i="16"/>
  <c r="R2156" i="16"/>
  <c r="R2157" i="16"/>
  <c r="R2158" i="16"/>
  <c r="R2159" i="16"/>
  <c r="R2160" i="16"/>
  <c r="R2161" i="16"/>
  <c r="R2162" i="16"/>
  <c r="R2163" i="16"/>
  <c r="R2164" i="16"/>
  <c r="R2165" i="16"/>
  <c r="R2166" i="16"/>
  <c r="R2167" i="16"/>
  <c r="R2168" i="16"/>
  <c r="R2169" i="16"/>
  <c r="R2170" i="16"/>
  <c r="R2171" i="16"/>
  <c r="R2172" i="16"/>
  <c r="R2173" i="16"/>
  <c r="R2174" i="16"/>
  <c r="R2175" i="16"/>
  <c r="R2176" i="16"/>
  <c r="R2177" i="16"/>
  <c r="R2178" i="16"/>
  <c r="R2179" i="16"/>
  <c r="R2180" i="16"/>
  <c r="R2181" i="16"/>
  <c r="R2182" i="16"/>
  <c r="R2183" i="16"/>
  <c r="R2184" i="16"/>
  <c r="R2185" i="16"/>
  <c r="R2186" i="16"/>
  <c r="R2187" i="16"/>
  <c r="R2188" i="16"/>
  <c r="R2189" i="16"/>
  <c r="R2190" i="16"/>
  <c r="R2191" i="16"/>
  <c r="R2192" i="16"/>
  <c r="R2193" i="16"/>
  <c r="R2194" i="16"/>
  <c r="R2195" i="16"/>
  <c r="R2196" i="16"/>
  <c r="R2197" i="16"/>
  <c r="R2198" i="16"/>
  <c r="R2199" i="16"/>
  <c r="R2200" i="16"/>
  <c r="R2201" i="16"/>
  <c r="R2202" i="16"/>
  <c r="R2203" i="16"/>
  <c r="R2204" i="16"/>
  <c r="R2205" i="16"/>
  <c r="R2206" i="16"/>
  <c r="R2207" i="16"/>
  <c r="R2208" i="16"/>
  <c r="R2209" i="16"/>
  <c r="R2210" i="16"/>
  <c r="R2211" i="16"/>
  <c r="R2212" i="16"/>
  <c r="R2213" i="16"/>
  <c r="R2214" i="16"/>
  <c r="R2215" i="16"/>
  <c r="R2216" i="16"/>
  <c r="R2217" i="16"/>
  <c r="R2218" i="16"/>
  <c r="R2219" i="16"/>
  <c r="R2220" i="16"/>
  <c r="R2221" i="16"/>
  <c r="R2222" i="16"/>
  <c r="R2223" i="16"/>
  <c r="R2224" i="16"/>
  <c r="R2225" i="16"/>
  <c r="R2226" i="16"/>
  <c r="R2227" i="16"/>
  <c r="R2228" i="16"/>
  <c r="R2229" i="16"/>
  <c r="R2230" i="16"/>
  <c r="R2231" i="16"/>
  <c r="R2232" i="16"/>
  <c r="R2233" i="16"/>
  <c r="R2234" i="16"/>
  <c r="R2235" i="16"/>
  <c r="R2236" i="16"/>
  <c r="R2237" i="16"/>
  <c r="R2238" i="16"/>
  <c r="R2239" i="16"/>
  <c r="R2240" i="16"/>
  <c r="R2241" i="16"/>
  <c r="R2242" i="16"/>
  <c r="R2243" i="16"/>
  <c r="R2244" i="16"/>
  <c r="R2245" i="16"/>
  <c r="R2246" i="16"/>
  <c r="R2247" i="16"/>
  <c r="R2248" i="16"/>
  <c r="R2249" i="16"/>
  <c r="R2250" i="16"/>
  <c r="R2251" i="16"/>
  <c r="R2252" i="16"/>
  <c r="R2253" i="16"/>
  <c r="R2254" i="16"/>
  <c r="R2255" i="16"/>
  <c r="R2256" i="16"/>
  <c r="R2257" i="16"/>
  <c r="R2258" i="16"/>
  <c r="R2259" i="16"/>
  <c r="R2260" i="16"/>
  <c r="R2261" i="16"/>
  <c r="R2262" i="16"/>
  <c r="R2263" i="16"/>
  <c r="R2264" i="16"/>
  <c r="R2265" i="16"/>
  <c r="R2266" i="16"/>
  <c r="R2267" i="16"/>
  <c r="R2268" i="16"/>
  <c r="R2269" i="16"/>
  <c r="R2270" i="16"/>
  <c r="R2271" i="16"/>
  <c r="R2272" i="16"/>
  <c r="R2273" i="16"/>
  <c r="R2274" i="16"/>
  <c r="R2275" i="16"/>
  <c r="R2276" i="16"/>
  <c r="R2277" i="16"/>
  <c r="R2278" i="16"/>
  <c r="R2279" i="16"/>
  <c r="R2280" i="16"/>
  <c r="R2281" i="16"/>
  <c r="R2282" i="16"/>
  <c r="R2283" i="16"/>
  <c r="R2284" i="16"/>
  <c r="R2285" i="16"/>
  <c r="R2286" i="16"/>
  <c r="R2287" i="16"/>
  <c r="R2288" i="16"/>
  <c r="R2289" i="16"/>
  <c r="R2290" i="16"/>
  <c r="R2291" i="16"/>
  <c r="R2292" i="16"/>
  <c r="R2293" i="16"/>
  <c r="R2294" i="16"/>
  <c r="R2295" i="16"/>
  <c r="R2296" i="16"/>
  <c r="R2297" i="16"/>
  <c r="R2298" i="16"/>
  <c r="R2299" i="16"/>
  <c r="R2300" i="16"/>
  <c r="R2301" i="16"/>
  <c r="R2302" i="16"/>
  <c r="R2303" i="16"/>
  <c r="R2304" i="16"/>
  <c r="R2305" i="16"/>
  <c r="R2306" i="16"/>
  <c r="R2307" i="16"/>
  <c r="R2308" i="16"/>
  <c r="R2309" i="16"/>
  <c r="R2310" i="16"/>
  <c r="R2311" i="16"/>
  <c r="R2312" i="16"/>
  <c r="R2313" i="16"/>
  <c r="R2314" i="16"/>
  <c r="R2315" i="16"/>
  <c r="R2316" i="16"/>
  <c r="R2317" i="16"/>
  <c r="R2318" i="16"/>
  <c r="R2319" i="16"/>
  <c r="R2320" i="16"/>
  <c r="R2321" i="16"/>
  <c r="R2322" i="16"/>
  <c r="R2323" i="16"/>
  <c r="R2324" i="16"/>
  <c r="R2325" i="16"/>
  <c r="R2326" i="16"/>
  <c r="R2327" i="16"/>
  <c r="R2328" i="16"/>
  <c r="R2329" i="16"/>
  <c r="R2330" i="16"/>
  <c r="R2331" i="16"/>
  <c r="R2332" i="16"/>
  <c r="R2333" i="16"/>
  <c r="R2334" i="16"/>
  <c r="R2335" i="16"/>
  <c r="R2336" i="16"/>
  <c r="R2337" i="16"/>
  <c r="R2338" i="16"/>
  <c r="R2339" i="16"/>
  <c r="R2340" i="16"/>
  <c r="R2341" i="16"/>
  <c r="R2342" i="16"/>
  <c r="R2343" i="16"/>
  <c r="R2344" i="16"/>
  <c r="R2345" i="16"/>
  <c r="R2346" i="16"/>
  <c r="R2347" i="16"/>
  <c r="R2348" i="16"/>
  <c r="R2349" i="16"/>
  <c r="R2350" i="16"/>
  <c r="R2351" i="16"/>
  <c r="R2352" i="16"/>
  <c r="R2353" i="16"/>
  <c r="R2354" i="16"/>
  <c r="R2355" i="16"/>
  <c r="R2356" i="16"/>
  <c r="R2357" i="16"/>
  <c r="R2358" i="16"/>
  <c r="R2359" i="16"/>
  <c r="R2360" i="16"/>
  <c r="R2361" i="16"/>
  <c r="R2362" i="16"/>
  <c r="R2363" i="16"/>
  <c r="R2364" i="16"/>
  <c r="R2365" i="16"/>
  <c r="R2366" i="16"/>
  <c r="R2367" i="16"/>
  <c r="R2368" i="16"/>
  <c r="R2369" i="16"/>
  <c r="R2370" i="16"/>
  <c r="R2371" i="16"/>
  <c r="R2372" i="16"/>
  <c r="R2373" i="16"/>
  <c r="R2374" i="16"/>
  <c r="R2375" i="16"/>
  <c r="R2376" i="16"/>
  <c r="R2377" i="16"/>
  <c r="R2378" i="16"/>
  <c r="R2379" i="16"/>
  <c r="R2380" i="16"/>
  <c r="R2381" i="16"/>
  <c r="R2382" i="16"/>
  <c r="R2383" i="16"/>
  <c r="R2384" i="16"/>
  <c r="R2385" i="16"/>
  <c r="R2386" i="16"/>
  <c r="R2387" i="16"/>
  <c r="R2388" i="16"/>
  <c r="R2389" i="16"/>
  <c r="R2390" i="16"/>
  <c r="R2391" i="16"/>
  <c r="R2392" i="16"/>
  <c r="R2393" i="16"/>
  <c r="R2394" i="16"/>
  <c r="R2395" i="16"/>
  <c r="R2396" i="16"/>
  <c r="R2397" i="16"/>
  <c r="R2398" i="16"/>
  <c r="R2399" i="16"/>
  <c r="R2400" i="16"/>
  <c r="R2401" i="16"/>
  <c r="R2402" i="16"/>
  <c r="R2403" i="16"/>
  <c r="R2404" i="16"/>
  <c r="R2405" i="16"/>
  <c r="R2406" i="16"/>
  <c r="R2407" i="16"/>
  <c r="R2408" i="16"/>
  <c r="R2409" i="16"/>
  <c r="R2410" i="16"/>
  <c r="R2411" i="16"/>
  <c r="R2412" i="16"/>
  <c r="R2413" i="16"/>
  <c r="R2414" i="16"/>
  <c r="R2415" i="16"/>
  <c r="R2416" i="16"/>
  <c r="R2417" i="16"/>
  <c r="R2418" i="16"/>
  <c r="R2419" i="16"/>
  <c r="R2420" i="16"/>
  <c r="R2421" i="16"/>
  <c r="R2422" i="16"/>
  <c r="R2423" i="16"/>
  <c r="R2424" i="16"/>
  <c r="R2425" i="16"/>
  <c r="R2426" i="16"/>
  <c r="R2427" i="16"/>
  <c r="R2428" i="16"/>
  <c r="R2429" i="16"/>
  <c r="R2430" i="16"/>
  <c r="R2431" i="16"/>
  <c r="R2432" i="16"/>
  <c r="R2433" i="16"/>
  <c r="R2434" i="16"/>
  <c r="R2435" i="16"/>
  <c r="R2436" i="16"/>
  <c r="R2437" i="16"/>
  <c r="R2438" i="16"/>
  <c r="R2439" i="16"/>
  <c r="R2440" i="16"/>
  <c r="R2441" i="16"/>
  <c r="R2442" i="16"/>
  <c r="R2443" i="16"/>
  <c r="R2444" i="16"/>
  <c r="R2445" i="16"/>
  <c r="R2446" i="16"/>
  <c r="R2447" i="16"/>
  <c r="R2448" i="16"/>
  <c r="R2449" i="16"/>
  <c r="R2450" i="16"/>
  <c r="R2451" i="16"/>
  <c r="R2452" i="16"/>
  <c r="R2453" i="16"/>
  <c r="R2454" i="16"/>
  <c r="R2455" i="16"/>
  <c r="R2456" i="16"/>
  <c r="R2457" i="16"/>
  <c r="R2458" i="16"/>
  <c r="R2459" i="16"/>
  <c r="R2460" i="16"/>
  <c r="R2461" i="16"/>
  <c r="R2462" i="16"/>
  <c r="R2463" i="16"/>
  <c r="R2464" i="16"/>
  <c r="R2465" i="16"/>
  <c r="R2466" i="16"/>
  <c r="R2467" i="16"/>
  <c r="R2468" i="16"/>
  <c r="R2469" i="16"/>
  <c r="R2470" i="16"/>
  <c r="R2471" i="16"/>
  <c r="R2472" i="16"/>
  <c r="R2473" i="16"/>
  <c r="R2474" i="16"/>
  <c r="R2475" i="16"/>
  <c r="R2476" i="16"/>
  <c r="R2477" i="16"/>
  <c r="R2478" i="16"/>
  <c r="R2479" i="16"/>
  <c r="R2480" i="16"/>
  <c r="R2481" i="16"/>
  <c r="R2482" i="16"/>
  <c r="R2483" i="16"/>
  <c r="R2484" i="16"/>
  <c r="R2485" i="16"/>
  <c r="R2486" i="16"/>
  <c r="R2487" i="16"/>
  <c r="R2488" i="16"/>
  <c r="R2489" i="16"/>
  <c r="R2490" i="16"/>
  <c r="R2491" i="16"/>
  <c r="R2492" i="16"/>
  <c r="R2493" i="16"/>
  <c r="R2494" i="16"/>
  <c r="R2495" i="16"/>
  <c r="R2496" i="16"/>
  <c r="R2497" i="16"/>
  <c r="R2498" i="16"/>
  <c r="R2499" i="16"/>
  <c r="R2500" i="16"/>
  <c r="R2501" i="16"/>
  <c r="R2502" i="16"/>
  <c r="R2503" i="16"/>
  <c r="R2504" i="16"/>
  <c r="R2505" i="16"/>
  <c r="R2506" i="16"/>
  <c r="R2507" i="16"/>
  <c r="R2508" i="16"/>
  <c r="R2509" i="16"/>
  <c r="R2510" i="16"/>
  <c r="R2511" i="16"/>
  <c r="R2512" i="16"/>
  <c r="R2513" i="16"/>
  <c r="R2514" i="16"/>
  <c r="R2515" i="16"/>
  <c r="R2516" i="16"/>
  <c r="R2517" i="16"/>
  <c r="R2518" i="16"/>
  <c r="R2519" i="16"/>
  <c r="R2520" i="16"/>
  <c r="R2521" i="16"/>
  <c r="R2522" i="16"/>
  <c r="R2523" i="16"/>
  <c r="R2524" i="16"/>
  <c r="R2525" i="16"/>
  <c r="R2526" i="16"/>
  <c r="R2527" i="16"/>
  <c r="R2528" i="16"/>
  <c r="R2529" i="16"/>
  <c r="R2530" i="16"/>
  <c r="R2531" i="16"/>
  <c r="R2532" i="16"/>
  <c r="R2533" i="16"/>
  <c r="R2534" i="16"/>
  <c r="R2535" i="16"/>
  <c r="R2536" i="16"/>
  <c r="R2537" i="16"/>
  <c r="R2538" i="16"/>
  <c r="R2539" i="16"/>
  <c r="R2540" i="16"/>
  <c r="R2541" i="16"/>
  <c r="R2542" i="16"/>
  <c r="R2543" i="16"/>
  <c r="R2544" i="16"/>
  <c r="R2545" i="16"/>
  <c r="R2546" i="16"/>
  <c r="R2547" i="16"/>
  <c r="R2548" i="16"/>
  <c r="R2549" i="16"/>
  <c r="R2550" i="16"/>
  <c r="R2551" i="16"/>
  <c r="R2552" i="16"/>
  <c r="R2553" i="16"/>
  <c r="R2554" i="16"/>
  <c r="R2555" i="16"/>
  <c r="R2556" i="16"/>
  <c r="R2557" i="16"/>
  <c r="R2558" i="16"/>
  <c r="R2559" i="16"/>
  <c r="R2560" i="16"/>
  <c r="R2561" i="16"/>
  <c r="R2562" i="16"/>
  <c r="R2563" i="16"/>
  <c r="R2564" i="16"/>
  <c r="R2565" i="16"/>
  <c r="R2566" i="16"/>
  <c r="R2567" i="16"/>
  <c r="R2568" i="16"/>
  <c r="R2569" i="16"/>
  <c r="R2570" i="16"/>
  <c r="R2571" i="16"/>
  <c r="R2572" i="16"/>
  <c r="R2573" i="16"/>
  <c r="R2574" i="16"/>
  <c r="R2575" i="16"/>
  <c r="R2576" i="16"/>
  <c r="R2577" i="16"/>
  <c r="R2578" i="16"/>
  <c r="R2579" i="16"/>
  <c r="R2580" i="16"/>
  <c r="R2581" i="16"/>
  <c r="R2582" i="16"/>
  <c r="R2583" i="16"/>
  <c r="R2584" i="16"/>
  <c r="R2585" i="16"/>
  <c r="R2586" i="16"/>
  <c r="R2587" i="16"/>
  <c r="R2588" i="16"/>
  <c r="R2589" i="16"/>
  <c r="R2590" i="16"/>
  <c r="R2591" i="16"/>
  <c r="R2592" i="16"/>
  <c r="R2593" i="16"/>
  <c r="R2594" i="16"/>
  <c r="R2595" i="16"/>
  <c r="R2596" i="16"/>
  <c r="R2597" i="16"/>
  <c r="R2598" i="16"/>
  <c r="R2599" i="16"/>
  <c r="R2600" i="16"/>
  <c r="R2601" i="16"/>
  <c r="R2602" i="16"/>
  <c r="R2603" i="16"/>
  <c r="R2604" i="16"/>
  <c r="R2605" i="16"/>
  <c r="R2606" i="16"/>
  <c r="R2607" i="16"/>
  <c r="R2608" i="16"/>
  <c r="R2609" i="16"/>
  <c r="R2610" i="16"/>
  <c r="R2611" i="16"/>
  <c r="R2612" i="16"/>
  <c r="R2613" i="16"/>
  <c r="R2614" i="16"/>
  <c r="R2615" i="16"/>
  <c r="R2616" i="16"/>
  <c r="R2617" i="16"/>
  <c r="R2618" i="16"/>
  <c r="R2619" i="16"/>
  <c r="R2620" i="16"/>
  <c r="R2621" i="16"/>
  <c r="R2622" i="16"/>
  <c r="R2623" i="16"/>
  <c r="R2624" i="16"/>
  <c r="R2625" i="16"/>
  <c r="R2626" i="16"/>
  <c r="R2627" i="16"/>
  <c r="R2628" i="16"/>
  <c r="R2629" i="16"/>
  <c r="R2630" i="16"/>
  <c r="R2631" i="16"/>
  <c r="R2632" i="16"/>
  <c r="R2633" i="16"/>
  <c r="R2634" i="16"/>
  <c r="R2635" i="16"/>
  <c r="R2636" i="16"/>
  <c r="R2637" i="16"/>
  <c r="R2638" i="16"/>
  <c r="R2639" i="16"/>
  <c r="R2640" i="16"/>
  <c r="R2641" i="16"/>
  <c r="R2642" i="16"/>
  <c r="R2643" i="16"/>
  <c r="R2644" i="16"/>
  <c r="R2645" i="16"/>
  <c r="R2646" i="16"/>
  <c r="R2647" i="16"/>
  <c r="R2648" i="16"/>
  <c r="R2649" i="16"/>
  <c r="R2650" i="16"/>
  <c r="R2651" i="16"/>
  <c r="R2652" i="16"/>
  <c r="R2653" i="16"/>
  <c r="R2654" i="16"/>
  <c r="R2655" i="16"/>
  <c r="R2656" i="16"/>
  <c r="R2657" i="16"/>
  <c r="R2658" i="16"/>
  <c r="R2659" i="16"/>
  <c r="R2660" i="16"/>
  <c r="R2661" i="16"/>
  <c r="R2662" i="16"/>
  <c r="R2663" i="16"/>
  <c r="R2664" i="16"/>
  <c r="R2665" i="16"/>
  <c r="R2666" i="16"/>
  <c r="R2667" i="16"/>
  <c r="R2668" i="16"/>
  <c r="R2669" i="16"/>
  <c r="R2670" i="16"/>
  <c r="R2671" i="16"/>
  <c r="R2672" i="16"/>
  <c r="R2673" i="16"/>
  <c r="R2674" i="16"/>
  <c r="R2675" i="16"/>
  <c r="R2676" i="16"/>
  <c r="R2677" i="16"/>
  <c r="R2678" i="16"/>
  <c r="R2679" i="16"/>
  <c r="R2680" i="16"/>
  <c r="R2681" i="16"/>
  <c r="R2682" i="16"/>
  <c r="R2683" i="16"/>
  <c r="R2684" i="16"/>
  <c r="R2685" i="16"/>
  <c r="R2686" i="16"/>
  <c r="R2687" i="16"/>
  <c r="R2688" i="16"/>
  <c r="R2689" i="16"/>
  <c r="R2690" i="16"/>
  <c r="R2691" i="16"/>
  <c r="R2692" i="16"/>
  <c r="R2693" i="16"/>
  <c r="R2694" i="16"/>
  <c r="R2695" i="16"/>
  <c r="R2696" i="16"/>
  <c r="R2697" i="16"/>
  <c r="R2698" i="16"/>
  <c r="R2699" i="16"/>
  <c r="R2700" i="16"/>
  <c r="R2701" i="16"/>
  <c r="R2702" i="16"/>
  <c r="R2703" i="16"/>
  <c r="R2704" i="16"/>
  <c r="R2705" i="16"/>
  <c r="R2706" i="16"/>
  <c r="R2707" i="16"/>
  <c r="R2708" i="16"/>
  <c r="R2709" i="16"/>
  <c r="R2710" i="16"/>
  <c r="R2711" i="16"/>
  <c r="R2712" i="16"/>
  <c r="R2713" i="16"/>
  <c r="R2714" i="16"/>
  <c r="R2715" i="16"/>
  <c r="R2716" i="16"/>
  <c r="R2717" i="16"/>
  <c r="R2718" i="16"/>
  <c r="R2719" i="16"/>
  <c r="R2720" i="16"/>
  <c r="R2721" i="16"/>
  <c r="R2722" i="16"/>
  <c r="R2723" i="16"/>
  <c r="R2724" i="16"/>
  <c r="R2725" i="16"/>
  <c r="R2726" i="16"/>
  <c r="R2727" i="16"/>
  <c r="R2728" i="16"/>
  <c r="R2729" i="16"/>
  <c r="R2730" i="16"/>
  <c r="R2731" i="16"/>
  <c r="R2732" i="16"/>
  <c r="R2733" i="16"/>
  <c r="R2734" i="16"/>
  <c r="R2735" i="16"/>
  <c r="R2736" i="16"/>
  <c r="R2737" i="16"/>
  <c r="R2738" i="16"/>
  <c r="R2739" i="16"/>
  <c r="R2740" i="16"/>
  <c r="R2741" i="16"/>
  <c r="R2742" i="16"/>
  <c r="R2743" i="16"/>
  <c r="R2744" i="16"/>
  <c r="R2745" i="16"/>
  <c r="R2746" i="16"/>
  <c r="R2747" i="16"/>
  <c r="R2748" i="16"/>
  <c r="R2749" i="16"/>
  <c r="R2750" i="16"/>
  <c r="R2751" i="16"/>
  <c r="R2752" i="16"/>
  <c r="R2753" i="16"/>
  <c r="R2754" i="16"/>
  <c r="R2755" i="16"/>
  <c r="R2756" i="16"/>
  <c r="R2757" i="16"/>
  <c r="R2758" i="16"/>
  <c r="R2759" i="16"/>
  <c r="R2760" i="16"/>
  <c r="R2761" i="16"/>
  <c r="R2762" i="16"/>
  <c r="R2763" i="16"/>
  <c r="R2764" i="16"/>
  <c r="R2765" i="16"/>
  <c r="R2766" i="16"/>
  <c r="R2767" i="16"/>
  <c r="R2768" i="16"/>
  <c r="R2769" i="16"/>
  <c r="R2770" i="16"/>
  <c r="R2771" i="16"/>
  <c r="R2772" i="16"/>
  <c r="R2773" i="16"/>
  <c r="R2774" i="16"/>
  <c r="R2775" i="16"/>
  <c r="R2776" i="16"/>
  <c r="R2777" i="16"/>
  <c r="R2778" i="16"/>
  <c r="R2779" i="16"/>
  <c r="R2780" i="16"/>
  <c r="R2781" i="16"/>
  <c r="R2782" i="16"/>
  <c r="R2783" i="16"/>
  <c r="R2784" i="16"/>
  <c r="R2785" i="16"/>
  <c r="R2786" i="16"/>
  <c r="R2787" i="16"/>
  <c r="R2788" i="16"/>
  <c r="R2789" i="16"/>
  <c r="R2790" i="16"/>
  <c r="R2791" i="16"/>
  <c r="R2792" i="16"/>
  <c r="R2793" i="16"/>
  <c r="R2794" i="16"/>
  <c r="R2795" i="16"/>
  <c r="R2796" i="16"/>
  <c r="R2797" i="16"/>
  <c r="R2798" i="16"/>
  <c r="R2799" i="16"/>
  <c r="R2800" i="16"/>
  <c r="R2801" i="16"/>
  <c r="R2802" i="16"/>
  <c r="R2803" i="16"/>
  <c r="R2804" i="16"/>
  <c r="R2805" i="16"/>
  <c r="R2806" i="16"/>
  <c r="R2807" i="16"/>
  <c r="R2808" i="16"/>
  <c r="R2809" i="16"/>
  <c r="R2810" i="16"/>
  <c r="R2811" i="16"/>
  <c r="R2812" i="16"/>
  <c r="R2813" i="16"/>
  <c r="R2814" i="16"/>
  <c r="R2815" i="16"/>
  <c r="R2816" i="16"/>
  <c r="R2817" i="16"/>
  <c r="R2818" i="16"/>
  <c r="R2819" i="16"/>
  <c r="R2820" i="16"/>
  <c r="R2821" i="16"/>
  <c r="R2822" i="16"/>
  <c r="R2823" i="16"/>
  <c r="R2824" i="16"/>
  <c r="R2825" i="16"/>
  <c r="R2826" i="16"/>
  <c r="R2827" i="16"/>
  <c r="R2828" i="16"/>
  <c r="R2829" i="16"/>
  <c r="R2830" i="16"/>
  <c r="R2831" i="16"/>
  <c r="R2832" i="16"/>
  <c r="R2833" i="16"/>
  <c r="R2834" i="16"/>
  <c r="R2835" i="16"/>
  <c r="R2836" i="16"/>
  <c r="R2837" i="16"/>
  <c r="R2838" i="16"/>
  <c r="R2839" i="16"/>
  <c r="R2840" i="16"/>
  <c r="R2841" i="16"/>
  <c r="R2842" i="16"/>
  <c r="R2843" i="16"/>
  <c r="R2844" i="16"/>
  <c r="R2845" i="16"/>
  <c r="R2846" i="16"/>
  <c r="R2847" i="16"/>
  <c r="R2848" i="16"/>
  <c r="R2849" i="16"/>
  <c r="R2850" i="16"/>
  <c r="R2851" i="16"/>
  <c r="R2852" i="16"/>
  <c r="R2853" i="16"/>
  <c r="R2854" i="16"/>
  <c r="R2855" i="16"/>
  <c r="R2856" i="16"/>
  <c r="R2857" i="16"/>
  <c r="R2858" i="16"/>
  <c r="R2859" i="16"/>
  <c r="R2860" i="16"/>
  <c r="R2861" i="16"/>
  <c r="R2862" i="16"/>
  <c r="R2863" i="16"/>
  <c r="R2864" i="16"/>
  <c r="R2865" i="16"/>
  <c r="R2866" i="16"/>
  <c r="R2867" i="16"/>
  <c r="R2868" i="16"/>
  <c r="R2869" i="16"/>
  <c r="R2870" i="16"/>
  <c r="R2871" i="16"/>
  <c r="R2872" i="16"/>
  <c r="R2873" i="16"/>
  <c r="R2874" i="16"/>
  <c r="R2875" i="16"/>
  <c r="R2876" i="16"/>
  <c r="R2877" i="16"/>
  <c r="R2878" i="16"/>
  <c r="R2879" i="16"/>
  <c r="R2880" i="16"/>
  <c r="R2881" i="16"/>
  <c r="R2882" i="16"/>
  <c r="R2883" i="16"/>
  <c r="R2884" i="16"/>
  <c r="R2885" i="16"/>
  <c r="R2886" i="16"/>
  <c r="R2887" i="16"/>
  <c r="R2888" i="16"/>
  <c r="R2889" i="16"/>
  <c r="R2890" i="16"/>
  <c r="R2891" i="16"/>
  <c r="R2892" i="16"/>
  <c r="R2893" i="16"/>
  <c r="R2894" i="16"/>
  <c r="R2895" i="16"/>
  <c r="R2896" i="16"/>
  <c r="R2897" i="16"/>
  <c r="R2898" i="16"/>
  <c r="R2899" i="16"/>
  <c r="R2900" i="16"/>
  <c r="R2901" i="16"/>
  <c r="R2902" i="16"/>
  <c r="R2903" i="16"/>
  <c r="R2904" i="16"/>
  <c r="R2905" i="16"/>
  <c r="R2906" i="16"/>
  <c r="R2907" i="16"/>
  <c r="R2908" i="16"/>
  <c r="R2909" i="16"/>
  <c r="R2910" i="16"/>
  <c r="R2911" i="16"/>
  <c r="R2912" i="16"/>
  <c r="R2913" i="16"/>
  <c r="R2914" i="16"/>
  <c r="R2915" i="16"/>
  <c r="R2916" i="16"/>
  <c r="R2917" i="16"/>
  <c r="R2918" i="16"/>
  <c r="R2919" i="16"/>
  <c r="R2920" i="16"/>
  <c r="R2921" i="16"/>
  <c r="R2922" i="16"/>
  <c r="R2923" i="16"/>
  <c r="R2924" i="16"/>
  <c r="R2925" i="16"/>
  <c r="R2926" i="16"/>
  <c r="R2927" i="16"/>
  <c r="R2928" i="16"/>
  <c r="R2929" i="16"/>
  <c r="R2930" i="16"/>
  <c r="R2931" i="16"/>
  <c r="R2932" i="16"/>
  <c r="R2933" i="16"/>
  <c r="R2934" i="16"/>
  <c r="R2935" i="16"/>
  <c r="R2936" i="16"/>
  <c r="R2937" i="16"/>
  <c r="R2938" i="16"/>
  <c r="R2939" i="16"/>
  <c r="R2940" i="16"/>
  <c r="R2941" i="16"/>
  <c r="R2942" i="16"/>
  <c r="R2943" i="16"/>
  <c r="R2944" i="16"/>
  <c r="R2945" i="16"/>
  <c r="R2946" i="16"/>
  <c r="R2947" i="16"/>
  <c r="R2948" i="16"/>
  <c r="R2949" i="16"/>
  <c r="R2950" i="16"/>
  <c r="R2951" i="16"/>
  <c r="R2952" i="16"/>
  <c r="R2953" i="16"/>
  <c r="R2954" i="16"/>
  <c r="R2955" i="16"/>
  <c r="R2956" i="16"/>
  <c r="R2957" i="16"/>
  <c r="R2958" i="16"/>
  <c r="R2959" i="16"/>
  <c r="R2960" i="16"/>
  <c r="R2961" i="16"/>
  <c r="R2962" i="16"/>
  <c r="R2963" i="16"/>
  <c r="R2964" i="16"/>
  <c r="R2965" i="16"/>
  <c r="R2966" i="16"/>
  <c r="R2967" i="16"/>
  <c r="R2968" i="16"/>
  <c r="R2969" i="16"/>
  <c r="R2970" i="16"/>
  <c r="R2971" i="16"/>
  <c r="R2972" i="16"/>
  <c r="R2973" i="16"/>
  <c r="R2974" i="16"/>
  <c r="R2975" i="16"/>
  <c r="R2976" i="16"/>
  <c r="R2977" i="16"/>
  <c r="R2978" i="16"/>
  <c r="R2979" i="16"/>
  <c r="R2980" i="16"/>
  <c r="R2981" i="16"/>
  <c r="R2982" i="16"/>
  <c r="R2983" i="16"/>
  <c r="R2984" i="16"/>
  <c r="R2985" i="16"/>
  <c r="R2986" i="16"/>
  <c r="R2987" i="16"/>
  <c r="R2988" i="16"/>
  <c r="R2989" i="16"/>
  <c r="R2990" i="16"/>
  <c r="R2991" i="16"/>
  <c r="R2992" i="16"/>
  <c r="R2993" i="16"/>
  <c r="R2994" i="16"/>
  <c r="R2995" i="16"/>
  <c r="R2996" i="16"/>
  <c r="R2997" i="16"/>
  <c r="R2998" i="16"/>
  <c r="R2999" i="16"/>
  <c r="R3000" i="16"/>
  <c r="R3001" i="16"/>
  <c r="R3002" i="16"/>
  <c r="R3003" i="16"/>
  <c r="R3004" i="16"/>
  <c r="R3005" i="16"/>
  <c r="R3006" i="16"/>
  <c r="R3007" i="16"/>
  <c r="R3008" i="16"/>
  <c r="R3009" i="16"/>
  <c r="R3010" i="16"/>
  <c r="R3011" i="16"/>
  <c r="R3012" i="16"/>
  <c r="R3013" i="16"/>
  <c r="R3014" i="16"/>
  <c r="R3015" i="16"/>
  <c r="R3016" i="16"/>
  <c r="R3017" i="16"/>
  <c r="R3018" i="16"/>
  <c r="R3019" i="16"/>
  <c r="R3020" i="16"/>
  <c r="R3021" i="16"/>
  <c r="R3022" i="16"/>
  <c r="R3023" i="16"/>
  <c r="R3024" i="16"/>
  <c r="R3025" i="16"/>
  <c r="R3026" i="16"/>
  <c r="R3027" i="16"/>
  <c r="R3028" i="16"/>
  <c r="R3029" i="16"/>
  <c r="R3030" i="16"/>
  <c r="R3031" i="16"/>
  <c r="R3032" i="16"/>
  <c r="R3033" i="16"/>
  <c r="R3034" i="16"/>
  <c r="R3035" i="16"/>
  <c r="R3036" i="16"/>
  <c r="R3037" i="16"/>
  <c r="R3038" i="16"/>
  <c r="R3039" i="16"/>
  <c r="R3040" i="16"/>
  <c r="R3041" i="16"/>
  <c r="R3042" i="16"/>
  <c r="R3043" i="16"/>
  <c r="R3044" i="16"/>
  <c r="R3045" i="16"/>
  <c r="R3046" i="16"/>
  <c r="R3047" i="16"/>
  <c r="R3048" i="16"/>
  <c r="R3049" i="16"/>
  <c r="R3050" i="16"/>
  <c r="R3051" i="16"/>
  <c r="R3052" i="16"/>
  <c r="R3053" i="16"/>
  <c r="R3054" i="16"/>
  <c r="R3055" i="16"/>
  <c r="R3056" i="16"/>
  <c r="R3057" i="16"/>
  <c r="R3058" i="16"/>
  <c r="R3059" i="16"/>
  <c r="R3060" i="16"/>
  <c r="R3061" i="16"/>
  <c r="R3062" i="16"/>
  <c r="R3063" i="16"/>
  <c r="R3064" i="16"/>
  <c r="R3065" i="16"/>
  <c r="R3066" i="16"/>
  <c r="R3067" i="16"/>
  <c r="R3068" i="16"/>
  <c r="R3069" i="16"/>
  <c r="R3070" i="16"/>
  <c r="R3071" i="16"/>
  <c r="R3072" i="16"/>
  <c r="R3073" i="16"/>
  <c r="R3074" i="16"/>
  <c r="R3075" i="16"/>
  <c r="R3076" i="16"/>
  <c r="R3077" i="16"/>
  <c r="R3078" i="16"/>
  <c r="R3079" i="16"/>
  <c r="R3080" i="16"/>
  <c r="R3081" i="16"/>
  <c r="R3082" i="16"/>
  <c r="R3083" i="16"/>
  <c r="R3084" i="16"/>
  <c r="R3085" i="16"/>
  <c r="R3086" i="16"/>
  <c r="R3087" i="16"/>
  <c r="R3088" i="16"/>
  <c r="R3089" i="16"/>
  <c r="R3090" i="16"/>
  <c r="R3091" i="16"/>
  <c r="R3092" i="16"/>
  <c r="R3093" i="16"/>
  <c r="R3094" i="16"/>
  <c r="R3095" i="16"/>
  <c r="R3096" i="16"/>
  <c r="R3097" i="16"/>
  <c r="R3098" i="16"/>
  <c r="R3099" i="16"/>
  <c r="R3100" i="16"/>
  <c r="R3101" i="16"/>
  <c r="R3102" i="16"/>
  <c r="R3103" i="16"/>
  <c r="R3104" i="16"/>
  <c r="R3105" i="16"/>
  <c r="R3106" i="16"/>
  <c r="R3107" i="16"/>
  <c r="R3108" i="16"/>
  <c r="R3109" i="16"/>
  <c r="R3110" i="16"/>
  <c r="R3111" i="16"/>
  <c r="R3112" i="16"/>
  <c r="R3113" i="16"/>
  <c r="R3114" i="16"/>
  <c r="R3115" i="16"/>
  <c r="R3116" i="16"/>
  <c r="R3117" i="16"/>
  <c r="R3118" i="16"/>
  <c r="R3119" i="16"/>
  <c r="R3120" i="16"/>
  <c r="R3121" i="16"/>
  <c r="R3122" i="16"/>
  <c r="R3123" i="16"/>
  <c r="R3124" i="16"/>
  <c r="R3125" i="16"/>
  <c r="R3126" i="16"/>
  <c r="R3127" i="16"/>
  <c r="R3128" i="16"/>
  <c r="R3129" i="16"/>
  <c r="R3130" i="16"/>
  <c r="R3131" i="16"/>
  <c r="R3132" i="16"/>
  <c r="R3133" i="16"/>
  <c r="R3134" i="16"/>
  <c r="R3135" i="16"/>
  <c r="R3136" i="16"/>
  <c r="R3137" i="16"/>
  <c r="R3138" i="16"/>
  <c r="R3139" i="16"/>
  <c r="R3140" i="16"/>
  <c r="R3141" i="16"/>
  <c r="R3142" i="16"/>
  <c r="R3143" i="16"/>
  <c r="R3144" i="16"/>
  <c r="R3145" i="16"/>
  <c r="R3146" i="16"/>
  <c r="R3147" i="16"/>
  <c r="R3148" i="16"/>
  <c r="R3149" i="16"/>
  <c r="R3150" i="16"/>
  <c r="R3151" i="16"/>
  <c r="R3152" i="16"/>
  <c r="R3153" i="16"/>
  <c r="R3154" i="16"/>
  <c r="R3155" i="16"/>
  <c r="R3156" i="16"/>
  <c r="R3157" i="16"/>
  <c r="R3158" i="16"/>
  <c r="R3159" i="16"/>
  <c r="R3160" i="16"/>
  <c r="R3161" i="16"/>
  <c r="R3162" i="16"/>
  <c r="R3163" i="16"/>
  <c r="R3164" i="16"/>
  <c r="R3165" i="16"/>
  <c r="R3166" i="16"/>
  <c r="R3167" i="16"/>
  <c r="R3168" i="16"/>
  <c r="R3169" i="16"/>
  <c r="R3170" i="16"/>
  <c r="R3171" i="16"/>
  <c r="R3172" i="16"/>
  <c r="R3173" i="16"/>
  <c r="R3174" i="16"/>
  <c r="R3175" i="16"/>
  <c r="R3176" i="16"/>
  <c r="R3177" i="16"/>
  <c r="R3178" i="16"/>
  <c r="R3179" i="16"/>
  <c r="R3180" i="16"/>
  <c r="R3181" i="16"/>
  <c r="R3182" i="16"/>
  <c r="R3183" i="16"/>
  <c r="R3184" i="16"/>
  <c r="R3185" i="16"/>
  <c r="R3186" i="16"/>
  <c r="R3187" i="16"/>
  <c r="R3188" i="16"/>
  <c r="R3189" i="16"/>
  <c r="R3190" i="16"/>
  <c r="R3191" i="16"/>
  <c r="R3192" i="16"/>
  <c r="R3193" i="16"/>
  <c r="R3194" i="16"/>
  <c r="R3195" i="16"/>
  <c r="R3196" i="16"/>
  <c r="R3197" i="16"/>
  <c r="R3198" i="16"/>
  <c r="R3199" i="16"/>
  <c r="R3200" i="16"/>
  <c r="R3201" i="16"/>
  <c r="R3202" i="16"/>
  <c r="R3203" i="16"/>
  <c r="R3204" i="16"/>
  <c r="R3205" i="16"/>
  <c r="R3206" i="16"/>
  <c r="R3207" i="16"/>
  <c r="R3208" i="16"/>
  <c r="R3209" i="16"/>
  <c r="R3210" i="16"/>
  <c r="R3211" i="16"/>
  <c r="R3212" i="16"/>
  <c r="R3213" i="16"/>
  <c r="R3214" i="16"/>
  <c r="R3215" i="16"/>
  <c r="R3216" i="16"/>
  <c r="R3217" i="16"/>
  <c r="R3218" i="16"/>
  <c r="R3219" i="16"/>
  <c r="R3220" i="16"/>
  <c r="R3221" i="16"/>
  <c r="R3222" i="16"/>
  <c r="R3223" i="16"/>
  <c r="R3224" i="16"/>
  <c r="R3225" i="16"/>
  <c r="R3226" i="16"/>
  <c r="R3227" i="16"/>
  <c r="R3228" i="16"/>
  <c r="R3229" i="16"/>
  <c r="R3230" i="16"/>
  <c r="R3231" i="16"/>
  <c r="R3232" i="16"/>
  <c r="R3233" i="16"/>
  <c r="R3234" i="16"/>
  <c r="R3235" i="16"/>
  <c r="R3236" i="16"/>
  <c r="R3237" i="16"/>
  <c r="R3238" i="16"/>
  <c r="R3239" i="16"/>
  <c r="R3240" i="16"/>
  <c r="R3241" i="16"/>
  <c r="R3242" i="16"/>
  <c r="R3243" i="16"/>
  <c r="R3244" i="16"/>
  <c r="R3245" i="16"/>
  <c r="R3246" i="16"/>
  <c r="R3247" i="16"/>
  <c r="R3248" i="16"/>
  <c r="R3249" i="16"/>
  <c r="R3250" i="16"/>
  <c r="R3251" i="16"/>
  <c r="R3252" i="16"/>
  <c r="R3253" i="16"/>
  <c r="R3254" i="16"/>
  <c r="R3255" i="16"/>
  <c r="R3256" i="16"/>
  <c r="R3257" i="16"/>
  <c r="R3258" i="16"/>
  <c r="R3259" i="16"/>
  <c r="R3260" i="16"/>
  <c r="R3261" i="16"/>
  <c r="R3262" i="16"/>
  <c r="R3263" i="16"/>
  <c r="R3264" i="16"/>
  <c r="R3265" i="16"/>
  <c r="R3266" i="16"/>
  <c r="R3267" i="16"/>
  <c r="R3268" i="16"/>
  <c r="R3269" i="16"/>
  <c r="R3270" i="16"/>
  <c r="R3271" i="16"/>
  <c r="R3272" i="16"/>
  <c r="R3273" i="16"/>
  <c r="R3274" i="16"/>
  <c r="R3275" i="16"/>
  <c r="R3276" i="16"/>
  <c r="R3277" i="16"/>
  <c r="R3278" i="16"/>
  <c r="R3279" i="16"/>
  <c r="R3280" i="16"/>
  <c r="R3281" i="16"/>
  <c r="R3282" i="16"/>
  <c r="R3283" i="16"/>
  <c r="R3284" i="16"/>
  <c r="R3285" i="16"/>
  <c r="R3286" i="16"/>
  <c r="R3287" i="16"/>
  <c r="R3288" i="16"/>
  <c r="R3289" i="16"/>
  <c r="R3290" i="16"/>
  <c r="R3291" i="16"/>
  <c r="R3292" i="16"/>
  <c r="R3293" i="16"/>
  <c r="R3294" i="16"/>
  <c r="R3295" i="16"/>
  <c r="R3296" i="16"/>
  <c r="R3297" i="16"/>
  <c r="R3298" i="16"/>
  <c r="R3299" i="16"/>
  <c r="R3300" i="16"/>
  <c r="R3301" i="16"/>
  <c r="R3302" i="16"/>
  <c r="R3303" i="16"/>
  <c r="R3304" i="16"/>
  <c r="R3305" i="16"/>
  <c r="R3306" i="16"/>
  <c r="R3307" i="16"/>
  <c r="R3308" i="16"/>
  <c r="R3309" i="16"/>
  <c r="R3310" i="16"/>
  <c r="R3311" i="16"/>
  <c r="R3312" i="16"/>
  <c r="R3313" i="16"/>
  <c r="R3314" i="16"/>
  <c r="R3315" i="16"/>
  <c r="R3316" i="16"/>
  <c r="R3317" i="16"/>
  <c r="R3318" i="16"/>
  <c r="R3319" i="16"/>
  <c r="R3320" i="16"/>
  <c r="R3321" i="16"/>
  <c r="R3322" i="16"/>
  <c r="R3323" i="16"/>
  <c r="R3324" i="16"/>
  <c r="R3325" i="16"/>
  <c r="R3326" i="16"/>
  <c r="R3327" i="16"/>
  <c r="R3328" i="16"/>
  <c r="R3329" i="16"/>
  <c r="R3330" i="16"/>
  <c r="R3331" i="16"/>
  <c r="R3332" i="16"/>
  <c r="R3333" i="16"/>
  <c r="R3334" i="16"/>
  <c r="R3335" i="16"/>
  <c r="R3336" i="16"/>
  <c r="R3337" i="16"/>
  <c r="R3338" i="16"/>
  <c r="R3339" i="16"/>
  <c r="R3340" i="16"/>
  <c r="R3341" i="16"/>
  <c r="R3342" i="16"/>
  <c r="R3343" i="16"/>
  <c r="R3344" i="16"/>
  <c r="R3345" i="16"/>
  <c r="R3346" i="16"/>
  <c r="R3347" i="16"/>
  <c r="R3348" i="16"/>
  <c r="R3349" i="16"/>
  <c r="R3350" i="16"/>
  <c r="R3351" i="16"/>
  <c r="R3352" i="16"/>
  <c r="R3353" i="16"/>
  <c r="R3354" i="16"/>
  <c r="R3355" i="16"/>
  <c r="R3356" i="16"/>
  <c r="R3357" i="16"/>
  <c r="R3358" i="16"/>
  <c r="R3359" i="16"/>
  <c r="R3360" i="16"/>
  <c r="R3361" i="16"/>
  <c r="R3362" i="16"/>
  <c r="R3363" i="16"/>
  <c r="R3364" i="16"/>
  <c r="R3365" i="16"/>
  <c r="R3366" i="16"/>
  <c r="R3367" i="16"/>
  <c r="R3368" i="16"/>
  <c r="R3369" i="16"/>
  <c r="R3370" i="16"/>
  <c r="R3371" i="16"/>
  <c r="R3372" i="16"/>
  <c r="R3373" i="16"/>
  <c r="R3374" i="16"/>
  <c r="R3375" i="16"/>
  <c r="R3376" i="16"/>
  <c r="R3377" i="16"/>
  <c r="R3378" i="16"/>
  <c r="R3379" i="16"/>
  <c r="R3380" i="16"/>
  <c r="R3381" i="16"/>
  <c r="R3382" i="16"/>
  <c r="R3383" i="16"/>
  <c r="R3384" i="16"/>
  <c r="R3385" i="16"/>
  <c r="R3386" i="16"/>
  <c r="R3387" i="16"/>
  <c r="R3388" i="16"/>
  <c r="R3389" i="16"/>
  <c r="R3390" i="16"/>
  <c r="R3391" i="16"/>
  <c r="R3392" i="16"/>
  <c r="R3393" i="16"/>
  <c r="R3394" i="16"/>
  <c r="R3395" i="16"/>
  <c r="R3396" i="16"/>
  <c r="R3397" i="16"/>
  <c r="R3398" i="16"/>
  <c r="R3399" i="16"/>
  <c r="R3400" i="16"/>
  <c r="R3401" i="16"/>
  <c r="R3402" i="16"/>
  <c r="R3403" i="16"/>
  <c r="R3404" i="16"/>
  <c r="R3405" i="16"/>
  <c r="R3406" i="16"/>
  <c r="R3407" i="16"/>
  <c r="R3408" i="16"/>
  <c r="R3409" i="16"/>
  <c r="R3410" i="16"/>
  <c r="R3411" i="16"/>
  <c r="R3412" i="16"/>
  <c r="R3413" i="16"/>
  <c r="R3414" i="16"/>
  <c r="R3415" i="16"/>
  <c r="R3416" i="16"/>
  <c r="R3417" i="16"/>
  <c r="R3418" i="16"/>
  <c r="R3419" i="16"/>
  <c r="R3420" i="16"/>
  <c r="R3421" i="16"/>
  <c r="R3422" i="16"/>
  <c r="R3423" i="16"/>
  <c r="R3424" i="16"/>
  <c r="R3425" i="16"/>
  <c r="R3426" i="16"/>
  <c r="R3427" i="16"/>
  <c r="R3428" i="16"/>
  <c r="R3429" i="16"/>
  <c r="R3430" i="16"/>
  <c r="R3431" i="16"/>
  <c r="R3432" i="16"/>
  <c r="R3433" i="16"/>
  <c r="R3434" i="16"/>
  <c r="R3435" i="16"/>
  <c r="R3436" i="16"/>
  <c r="R3437" i="16"/>
  <c r="R3438" i="16"/>
  <c r="R3439" i="16"/>
  <c r="R3440" i="16"/>
  <c r="R3441" i="16"/>
  <c r="R3442" i="16"/>
  <c r="R3443" i="16"/>
  <c r="R3444" i="16"/>
  <c r="R3445" i="16"/>
  <c r="R3446" i="16"/>
  <c r="R3447" i="16"/>
  <c r="R3448" i="16"/>
  <c r="R3449" i="16"/>
  <c r="R3450" i="16"/>
  <c r="R3451" i="16"/>
  <c r="R3452" i="16"/>
  <c r="R3453" i="16"/>
  <c r="R3454" i="16"/>
  <c r="R3455" i="16"/>
  <c r="R3456" i="16"/>
  <c r="R3457" i="16"/>
  <c r="R3458" i="16"/>
  <c r="R3459" i="16"/>
  <c r="R3460" i="16"/>
  <c r="R3461" i="16"/>
  <c r="R3462" i="16"/>
  <c r="R3463" i="16"/>
  <c r="R3464" i="16"/>
  <c r="R3465" i="16"/>
  <c r="R3466" i="16"/>
  <c r="R3467" i="16"/>
  <c r="R3468" i="16"/>
  <c r="R3469" i="16"/>
  <c r="R3470" i="16"/>
  <c r="R3471" i="16"/>
  <c r="R3472" i="16"/>
  <c r="R3473" i="16"/>
  <c r="R3474" i="16"/>
  <c r="R3475" i="16"/>
  <c r="R3476" i="16"/>
  <c r="R3477" i="16"/>
  <c r="R3478" i="16"/>
  <c r="R3479" i="16"/>
  <c r="R3480" i="16"/>
  <c r="R3481" i="16"/>
  <c r="R3482" i="16"/>
  <c r="R3483" i="16"/>
  <c r="R3484" i="16"/>
  <c r="R3485" i="16"/>
  <c r="R3486" i="16"/>
  <c r="R3487" i="16"/>
  <c r="R3488" i="16"/>
  <c r="R3489" i="16"/>
  <c r="R3490" i="16"/>
  <c r="R3491" i="16"/>
  <c r="R3492" i="16"/>
  <c r="R3493" i="16"/>
  <c r="R3494" i="16"/>
  <c r="R3495" i="16"/>
  <c r="R3496" i="16"/>
  <c r="R3497" i="16"/>
  <c r="R3498" i="16"/>
  <c r="R3499" i="16"/>
  <c r="R3500" i="16"/>
  <c r="R3501" i="16"/>
  <c r="R3502" i="16"/>
  <c r="R3503" i="16"/>
  <c r="R3504" i="16"/>
  <c r="R3505" i="16"/>
  <c r="R3506" i="16"/>
  <c r="R3507" i="16"/>
  <c r="R3508" i="16"/>
  <c r="R3509" i="16"/>
  <c r="R3510" i="16"/>
  <c r="R3511" i="16"/>
  <c r="R3512" i="16"/>
  <c r="R3513" i="16"/>
  <c r="R3514" i="16"/>
  <c r="R3515" i="16"/>
  <c r="R3516" i="16"/>
  <c r="R3517" i="16"/>
  <c r="R3518" i="16"/>
  <c r="R3519" i="16"/>
  <c r="R3520" i="16"/>
  <c r="R3521" i="16"/>
  <c r="R3522" i="16"/>
  <c r="R3523" i="16"/>
  <c r="R3524" i="16"/>
  <c r="R3525" i="16"/>
  <c r="R3526" i="16"/>
  <c r="R3527" i="16"/>
  <c r="R3528" i="16"/>
  <c r="R3529" i="16"/>
  <c r="R3530" i="16"/>
  <c r="R3531" i="16"/>
  <c r="R3532" i="16"/>
  <c r="R3533" i="16"/>
  <c r="R3534" i="16"/>
  <c r="R3535" i="16"/>
  <c r="R3536" i="16"/>
  <c r="R3537" i="16"/>
  <c r="R3538" i="16"/>
  <c r="R3539" i="16"/>
  <c r="R3540" i="16"/>
  <c r="R3541" i="16"/>
  <c r="R3542" i="16"/>
  <c r="R3543" i="16"/>
  <c r="R3544" i="16"/>
  <c r="R3545" i="16"/>
  <c r="R3546" i="16"/>
  <c r="R3547" i="16"/>
  <c r="R3548" i="16"/>
  <c r="R3549" i="16"/>
  <c r="R3550" i="16"/>
  <c r="R3551" i="16"/>
  <c r="R3552" i="16"/>
  <c r="R3553" i="16"/>
  <c r="R3554" i="16"/>
  <c r="R3555" i="16"/>
  <c r="R3556" i="16"/>
  <c r="R3557" i="16"/>
  <c r="R3558" i="16"/>
  <c r="R3559" i="16"/>
  <c r="R3560" i="16"/>
  <c r="R3561" i="16"/>
  <c r="R3562" i="16"/>
  <c r="R3563" i="16"/>
  <c r="R3564" i="16"/>
  <c r="R3565" i="16"/>
  <c r="R3566" i="16"/>
  <c r="R3567" i="16"/>
  <c r="R3568" i="16"/>
  <c r="R3569" i="16"/>
  <c r="R3570" i="16"/>
  <c r="R3571" i="16"/>
  <c r="R3572" i="16"/>
  <c r="R3573" i="16"/>
  <c r="R3574" i="16"/>
  <c r="R3575" i="16"/>
  <c r="R3576" i="16"/>
  <c r="R3577" i="16"/>
  <c r="R3578" i="16"/>
  <c r="R3579" i="16"/>
  <c r="R3580" i="16"/>
  <c r="R3581" i="16"/>
  <c r="R3582" i="16"/>
  <c r="R3583" i="16"/>
  <c r="R3584" i="16"/>
  <c r="R3585" i="16"/>
  <c r="R3586" i="16"/>
  <c r="R3587" i="16"/>
  <c r="R3588" i="16"/>
  <c r="R3589" i="16"/>
  <c r="R3590" i="16"/>
  <c r="R3591" i="16"/>
  <c r="R3592" i="16"/>
  <c r="R3593" i="16"/>
  <c r="R3594" i="16"/>
  <c r="R3595" i="16"/>
  <c r="R3596" i="16"/>
  <c r="R3597" i="16"/>
  <c r="R3598" i="16"/>
  <c r="R3599" i="16"/>
  <c r="R3600" i="16"/>
  <c r="R3601" i="16"/>
  <c r="R3602" i="16"/>
  <c r="R3603" i="16"/>
  <c r="R3604" i="16"/>
  <c r="R3605" i="16"/>
  <c r="R3606" i="16"/>
  <c r="R3607" i="16"/>
  <c r="R3608" i="16"/>
  <c r="R3609" i="16"/>
  <c r="R3610" i="16"/>
  <c r="R3611" i="16"/>
  <c r="R3612" i="16"/>
  <c r="R3613" i="16"/>
  <c r="R3614" i="16"/>
  <c r="R3615" i="16"/>
  <c r="R3616" i="16"/>
  <c r="R3617" i="16"/>
  <c r="R3618" i="16"/>
  <c r="R3619" i="16"/>
  <c r="R3620" i="16"/>
  <c r="R3621" i="16"/>
  <c r="R3622" i="16"/>
  <c r="R3623" i="16"/>
  <c r="R3624" i="16"/>
  <c r="R3625" i="16"/>
  <c r="R3626" i="16"/>
  <c r="R3627" i="16"/>
  <c r="R3628" i="16"/>
  <c r="R3629" i="16"/>
  <c r="R3630" i="16"/>
  <c r="R3631" i="16"/>
  <c r="R3632" i="16"/>
  <c r="R3633" i="16"/>
  <c r="R3634" i="16"/>
  <c r="R3635" i="16"/>
  <c r="R3636" i="16"/>
  <c r="R3637" i="16"/>
  <c r="R3638" i="16"/>
  <c r="R3639" i="16"/>
  <c r="R3640" i="16"/>
  <c r="R3641" i="16"/>
  <c r="R3642" i="16"/>
  <c r="R3643" i="16"/>
  <c r="R3644" i="16"/>
  <c r="R3645" i="16"/>
  <c r="R3646" i="16"/>
  <c r="R3647" i="16"/>
  <c r="R3648" i="16"/>
  <c r="R3649" i="16"/>
  <c r="R3650" i="16"/>
  <c r="R3651" i="16"/>
  <c r="R3652" i="16"/>
  <c r="R3653" i="16"/>
  <c r="R3654" i="16"/>
  <c r="R3655" i="16"/>
  <c r="R3656" i="16"/>
  <c r="R3657" i="16"/>
  <c r="R3658" i="16"/>
  <c r="R3659" i="16"/>
  <c r="R3660" i="16"/>
  <c r="R3661" i="16"/>
  <c r="R3662" i="16"/>
  <c r="R3663" i="16"/>
  <c r="R3664" i="16"/>
  <c r="R3665" i="16"/>
  <c r="R3666" i="16"/>
  <c r="R3667" i="16"/>
  <c r="R3668" i="16"/>
  <c r="R3669" i="16"/>
  <c r="R3670" i="16"/>
  <c r="R3671" i="16"/>
  <c r="R3672" i="16"/>
  <c r="R3673" i="16"/>
  <c r="R3674" i="16"/>
  <c r="R3675" i="16"/>
  <c r="R3676" i="16"/>
  <c r="R3677" i="16"/>
  <c r="R3678" i="16"/>
  <c r="R3679" i="16"/>
  <c r="R3680" i="16"/>
  <c r="R3681" i="16"/>
  <c r="R3682" i="16"/>
  <c r="R3683" i="16"/>
  <c r="R3684" i="16"/>
  <c r="R3685" i="16"/>
  <c r="R3686" i="16"/>
  <c r="R3687" i="16"/>
  <c r="R3688" i="16"/>
  <c r="R3689" i="16"/>
  <c r="R3690" i="16"/>
  <c r="R3691" i="16"/>
  <c r="R3692" i="16"/>
  <c r="R3693" i="16"/>
  <c r="R3694" i="16"/>
  <c r="R3695" i="16"/>
  <c r="R3696" i="16"/>
  <c r="R3697" i="16"/>
  <c r="R3698" i="16"/>
  <c r="R3699" i="16"/>
  <c r="R3700" i="16"/>
  <c r="R3701" i="16"/>
  <c r="R3702" i="16"/>
  <c r="R3703" i="16"/>
  <c r="R3704" i="16"/>
  <c r="R3705" i="16"/>
  <c r="R3706" i="16"/>
  <c r="R3707" i="16"/>
  <c r="R3708" i="16"/>
  <c r="R3709" i="16"/>
  <c r="R3710" i="16"/>
  <c r="R3711" i="16"/>
  <c r="R3712" i="16"/>
  <c r="R3713" i="16"/>
  <c r="R3714" i="16"/>
  <c r="R3715" i="16"/>
  <c r="R3716" i="16"/>
  <c r="R3717" i="16"/>
  <c r="R3718" i="16"/>
  <c r="R3719" i="16"/>
  <c r="R3720" i="16"/>
  <c r="R3721" i="16"/>
  <c r="R3722" i="16"/>
  <c r="R3723" i="16"/>
  <c r="R3724" i="16"/>
  <c r="R3725" i="16"/>
  <c r="R3726" i="16"/>
  <c r="R3727" i="16"/>
  <c r="R3728" i="16"/>
  <c r="R3729" i="16"/>
  <c r="R3730" i="16"/>
  <c r="R3731" i="16"/>
  <c r="R3732" i="16"/>
  <c r="R3733" i="16"/>
  <c r="R3734" i="16"/>
  <c r="R3735" i="16"/>
  <c r="R3736" i="16"/>
  <c r="R3737" i="16"/>
  <c r="R3738" i="16"/>
  <c r="R3739" i="16"/>
  <c r="R3740" i="16"/>
  <c r="R3741" i="16"/>
  <c r="R3742" i="16"/>
  <c r="R3743" i="16"/>
  <c r="R3744" i="16"/>
  <c r="R3745" i="16"/>
  <c r="R3746" i="16"/>
  <c r="R3747" i="16"/>
  <c r="R3748" i="16"/>
  <c r="R3749" i="16"/>
  <c r="R3750" i="16"/>
  <c r="R3751" i="16"/>
  <c r="R3752" i="16"/>
  <c r="R3753" i="16"/>
  <c r="R3754" i="16"/>
  <c r="R3755" i="16"/>
  <c r="R3756" i="16"/>
  <c r="R3757" i="16"/>
  <c r="R3758" i="16"/>
  <c r="R3759" i="16"/>
  <c r="R3760" i="16"/>
  <c r="R3761" i="16"/>
  <c r="R3762" i="16"/>
  <c r="R3763" i="16"/>
  <c r="R3764" i="16"/>
  <c r="R3765" i="16"/>
  <c r="R3766" i="16"/>
  <c r="R3767" i="16"/>
  <c r="R3768" i="16"/>
  <c r="R3769" i="16"/>
  <c r="R3770" i="16"/>
  <c r="R3771" i="16"/>
  <c r="R3772" i="16"/>
  <c r="R3773" i="16"/>
  <c r="R3774" i="16"/>
  <c r="R3775" i="16"/>
  <c r="R3776" i="16"/>
  <c r="R3777" i="16"/>
  <c r="R3778" i="16"/>
  <c r="R3779" i="16"/>
  <c r="R3780" i="16"/>
  <c r="R3781" i="16"/>
  <c r="R3782" i="16"/>
  <c r="R3783" i="16"/>
  <c r="R3784" i="16"/>
  <c r="R3785" i="16"/>
  <c r="R3786" i="16"/>
  <c r="R3787" i="16"/>
  <c r="R3788" i="16"/>
  <c r="R3789" i="16"/>
  <c r="R3790" i="16"/>
  <c r="R3791" i="16"/>
  <c r="R3792" i="16"/>
  <c r="R3793" i="16"/>
  <c r="R3794" i="16"/>
  <c r="R3795" i="16"/>
  <c r="R3796" i="16"/>
  <c r="R3797" i="16"/>
  <c r="R3798" i="16"/>
  <c r="R3799" i="16"/>
  <c r="R3800" i="16"/>
  <c r="R3801" i="16"/>
  <c r="R3802" i="16"/>
  <c r="R3803" i="16"/>
  <c r="R3804" i="16"/>
  <c r="R3805" i="16"/>
  <c r="R3806" i="16"/>
  <c r="R3807" i="16"/>
  <c r="R3808" i="16"/>
  <c r="R3809" i="16"/>
  <c r="R3810" i="16"/>
  <c r="R3811" i="16"/>
  <c r="R3812" i="16"/>
  <c r="R3813" i="16"/>
  <c r="R3814" i="16"/>
  <c r="R3815" i="16"/>
  <c r="R3816" i="16"/>
  <c r="R3817" i="16"/>
  <c r="R3818" i="16"/>
  <c r="R3819" i="16"/>
  <c r="R3820" i="16"/>
  <c r="R3821" i="16"/>
  <c r="R3822" i="16"/>
  <c r="R3823" i="16"/>
  <c r="R3824" i="16"/>
  <c r="R3825" i="16"/>
  <c r="R3826" i="16"/>
  <c r="R3827" i="16"/>
  <c r="R3828" i="16"/>
  <c r="R3829" i="16"/>
  <c r="R3830" i="16"/>
  <c r="R3831" i="16"/>
  <c r="R3832" i="16"/>
  <c r="R3833" i="16"/>
  <c r="R3834" i="16"/>
  <c r="R3835" i="16"/>
  <c r="R3836" i="16"/>
  <c r="R3837" i="16"/>
  <c r="R3838" i="16"/>
  <c r="R3839" i="16"/>
  <c r="R3840" i="16"/>
  <c r="R3841" i="16"/>
  <c r="R3842" i="16"/>
  <c r="R3843" i="16"/>
  <c r="R3844" i="16"/>
  <c r="R3845" i="16"/>
  <c r="R3846" i="16"/>
  <c r="R3847" i="16"/>
  <c r="R3848" i="16"/>
  <c r="R3849" i="16"/>
  <c r="R3850" i="16"/>
  <c r="R3851" i="16"/>
  <c r="R3852" i="16"/>
  <c r="R3853" i="16"/>
  <c r="R3854" i="16"/>
  <c r="R3855" i="16"/>
  <c r="R3856" i="16"/>
  <c r="R3857" i="16"/>
  <c r="R3858" i="16"/>
  <c r="R3859" i="16"/>
  <c r="R3860" i="16"/>
  <c r="R3861" i="16"/>
  <c r="R3862" i="16"/>
  <c r="R3863" i="16"/>
  <c r="R3864" i="16"/>
  <c r="R3865" i="16"/>
  <c r="R3866" i="16"/>
  <c r="R3867" i="16"/>
  <c r="R3868" i="16"/>
  <c r="R3869" i="16"/>
  <c r="R3870" i="16"/>
  <c r="R3871" i="16"/>
  <c r="R3872" i="16"/>
  <c r="R3873" i="16"/>
  <c r="R3874" i="16"/>
  <c r="R3875" i="16"/>
  <c r="R3876" i="16"/>
  <c r="R3877" i="16"/>
  <c r="R3878" i="16"/>
  <c r="R3879" i="16"/>
  <c r="R3880" i="16"/>
  <c r="R3881" i="16"/>
  <c r="R3882" i="16"/>
  <c r="R3883" i="16"/>
  <c r="R3884" i="16"/>
  <c r="R3885" i="16"/>
  <c r="R3886" i="16"/>
  <c r="R3887" i="16"/>
  <c r="R3888" i="16"/>
  <c r="R3889" i="16"/>
  <c r="R3890" i="16"/>
  <c r="R3891" i="16"/>
  <c r="R3892" i="16"/>
  <c r="R3893" i="16"/>
  <c r="R3894" i="16"/>
  <c r="R3895" i="16"/>
  <c r="R3896" i="16"/>
  <c r="R3897" i="16"/>
  <c r="R3898" i="16"/>
  <c r="R3899" i="16"/>
  <c r="R3900" i="16"/>
  <c r="R3901" i="16"/>
  <c r="R3902" i="16"/>
  <c r="R3903" i="16"/>
  <c r="R3904" i="16"/>
  <c r="R3905" i="16"/>
  <c r="R3906" i="16"/>
  <c r="R3907" i="16"/>
  <c r="R3908" i="16"/>
  <c r="R3909" i="16"/>
  <c r="R3910" i="16"/>
  <c r="R3911" i="16"/>
  <c r="R3912" i="16"/>
  <c r="R3913" i="16"/>
  <c r="R3914" i="16"/>
  <c r="R3915" i="16"/>
  <c r="R3916" i="16"/>
  <c r="R3917" i="16"/>
  <c r="R3918" i="16"/>
  <c r="R3919" i="16"/>
  <c r="R3920" i="16"/>
  <c r="R3921" i="16"/>
  <c r="R3922" i="16"/>
  <c r="R3923" i="16"/>
  <c r="R3924" i="16"/>
  <c r="R3925" i="16"/>
  <c r="R3926" i="16"/>
  <c r="R3927" i="16"/>
  <c r="R3928" i="16"/>
  <c r="R3929" i="16"/>
  <c r="R3930" i="16"/>
  <c r="R3931" i="16"/>
  <c r="R3932" i="16"/>
  <c r="R3933" i="16"/>
  <c r="R3934" i="16"/>
  <c r="R3935" i="16"/>
  <c r="R3936" i="16"/>
  <c r="R3937" i="16"/>
  <c r="R3938" i="16"/>
  <c r="R3939" i="16"/>
  <c r="R3940" i="16"/>
  <c r="R3941" i="16"/>
  <c r="R3942" i="16"/>
  <c r="R3943" i="16"/>
  <c r="R3944" i="16"/>
  <c r="R3945" i="16"/>
  <c r="R3946" i="16"/>
  <c r="R3947" i="16"/>
  <c r="R3948" i="16"/>
  <c r="R3949" i="16"/>
  <c r="R3950" i="16"/>
  <c r="R3951" i="16"/>
  <c r="R3952" i="16"/>
  <c r="R3953" i="16"/>
  <c r="R3954" i="16"/>
  <c r="R3955" i="16"/>
  <c r="R3956" i="16"/>
  <c r="R3957" i="16"/>
  <c r="R3958" i="16"/>
  <c r="R3959" i="16"/>
  <c r="R3960" i="16"/>
  <c r="R3961" i="16"/>
  <c r="R3962" i="16"/>
  <c r="R3963" i="16"/>
  <c r="R3964" i="16"/>
  <c r="R3965" i="16"/>
  <c r="R3966" i="16"/>
  <c r="R3967" i="16"/>
  <c r="R3968" i="16"/>
  <c r="R3969" i="16"/>
  <c r="R3970" i="16"/>
  <c r="R3971" i="16"/>
  <c r="R3972" i="16"/>
  <c r="R3973" i="16"/>
  <c r="R3974" i="16"/>
  <c r="R3975" i="16"/>
  <c r="R3976" i="16"/>
  <c r="R3977" i="16"/>
  <c r="R3978" i="16"/>
  <c r="R3979" i="16"/>
  <c r="R3980" i="16"/>
  <c r="R3981" i="16"/>
  <c r="R3982" i="16"/>
  <c r="R3983" i="16"/>
  <c r="R3984" i="16"/>
  <c r="R3985" i="16"/>
  <c r="R3986" i="16"/>
  <c r="R3987" i="16"/>
  <c r="R3988" i="16"/>
  <c r="R3989" i="16"/>
  <c r="R3990" i="16"/>
  <c r="R3991" i="16"/>
  <c r="R3992" i="16"/>
  <c r="R3993" i="16"/>
  <c r="R3994" i="16"/>
  <c r="R3995" i="16"/>
  <c r="R3996" i="16"/>
  <c r="R3997" i="16"/>
  <c r="R3998" i="16"/>
  <c r="R3999" i="16"/>
  <c r="R4000" i="16"/>
  <c r="R4001" i="16"/>
  <c r="R4002" i="16"/>
  <c r="R4003" i="16"/>
  <c r="R4004" i="16"/>
  <c r="R4005" i="16"/>
  <c r="R4006" i="16"/>
  <c r="R4007" i="16"/>
  <c r="R4008" i="16"/>
  <c r="R4009" i="16"/>
  <c r="R4010" i="16"/>
  <c r="R4011" i="16"/>
  <c r="R4012" i="16"/>
  <c r="R4013" i="16"/>
  <c r="R4014" i="16"/>
  <c r="R4015" i="16"/>
  <c r="R4016" i="16"/>
  <c r="R4017" i="16"/>
  <c r="R4018" i="16"/>
  <c r="R4019" i="16"/>
  <c r="R4020" i="16"/>
  <c r="R4021" i="16"/>
  <c r="R4022" i="16"/>
  <c r="R4023" i="16"/>
  <c r="R4024" i="16"/>
  <c r="R4025" i="16"/>
  <c r="R4026" i="16"/>
  <c r="R4027" i="16"/>
  <c r="R4028" i="16"/>
  <c r="R4029" i="16"/>
  <c r="R4030" i="16"/>
  <c r="R4031" i="16"/>
  <c r="R4032" i="16"/>
  <c r="R4033" i="16"/>
  <c r="R4034" i="16"/>
  <c r="R4035" i="16"/>
  <c r="R4036" i="16"/>
  <c r="R4037" i="16"/>
  <c r="R4038" i="16"/>
  <c r="R4039" i="16"/>
  <c r="R4040" i="16"/>
  <c r="R4041" i="16"/>
  <c r="R4042" i="16"/>
  <c r="R4043" i="16"/>
  <c r="R4044" i="16"/>
  <c r="R4045" i="16"/>
  <c r="R4046" i="16"/>
  <c r="R4047" i="16"/>
  <c r="R4048" i="16"/>
  <c r="R4049" i="16"/>
  <c r="R4050" i="16"/>
  <c r="R4051" i="16"/>
  <c r="R4052" i="16"/>
  <c r="R4053" i="16"/>
  <c r="R4054" i="16"/>
  <c r="R4055" i="16"/>
  <c r="R4056" i="16"/>
  <c r="R4057" i="16"/>
  <c r="R4058" i="16"/>
  <c r="R4059" i="16"/>
  <c r="R4060" i="16"/>
  <c r="R4061" i="16"/>
  <c r="R4062" i="16"/>
  <c r="R4063" i="16"/>
  <c r="R4064" i="16"/>
  <c r="R4065" i="16"/>
  <c r="R4066" i="16"/>
  <c r="R4067" i="16"/>
  <c r="R4068" i="16"/>
  <c r="R4069" i="16"/>
  <c r="R4070" i="16"/>
  <c r="R4071" i="16"/>
  <c r="R4072" i="16"/>
  <c r="R4073" i="16"/>
  <c r="R4074" i="16"/>
  <c r="R4075" i="16"/>
  <c r="R4076" i="16"/>
  <c r="R4077" i="16"/>
  <c r="R4078" i="16"/>
  <c r="R4079" i="16"/>
  <c r="R4080" i="16"/>
  <c r="R4081" i="16"/>
  <c r="R4082" i="16"/>
  <c r="R4083" i="16"/>
  <c r="R4084" i="16"/>
  <c r="R4085" i="16"/>
  <c r="R4086" i="16"/>
  <c r="R4087" i="16"/>
  <c r="R4088" i="16"/>
  <c r="R4089" i="16"/>
  <c r="R4090" i="16"/>
  <c r="R4091" i="16"/>
  <c r="R4092" i="16"/>
  <c r="R4093" i="16"/>
  <c r="R4094" i="16"/>
  <c r="R4095" i="16"/>
  <c r="R4096" i="16"/>
  <c r="R4097" i="16"/>
  <c r="R4098" i="16"/>
  <c r="R4099" i="16"/>
  <c r="R4100" i="16"/>
  <c r="R4101" i="16"/>
  <c r="R4102" i="16"/>
  <c r="R4103" i="16"/>
  <c r="R4104" i="16"/>
  <c r="R4105" i="16"/>
  <c r="R4106" i="16"/>
  <c r="R4107" i="16"/>
  <c r="R4108" i="16"/>
  <c r="R4109" i="16"/>
  <c r="R4110" i="16"/>
  <c r="R4111" i="16"/>
  <c r="R4112" i="16"/>
  <c r="R4113" i="16"/>
  <c r="R4114" i="16"/>
  <c r="R4115" i="16"/>
  <c r="R4116" i="16"/>
  <c r="R4117" i="16"/>
  <c r="R4118" i="16"/>
  <c r="R4119" i="16"/>
  <c r="R4120" i="16"/>
  <c r="R4121" i="16"/>
  <c r="R4122" i="16"/>
  <c r="R4123" i="16"/>
  <c r="R4124" i="16"/>
  <c r="R4125" i="16"/>
  <c r="R4126" i="16"/>
  <c r="R4127" i="16"/>
  <c r="R4128" i="16"/>
  <c r="R4129" i="16"/>
  <c r="R4130" i="16"/>
  <c r="R4131" i="16"/>
  <c r="R4132" i="16"/>
  <c r="R4133" i="16"/>
  <c r="R4134" i="16"/>
  <c r="R4135" i="16"/>
  <c r="R4136" i="16"/>
  <c r="R4137" i="16"/>
  <c r="R4138" i="16"/>
  <c r="R4139" i="16"/>
  <c r="R4140" i="16"/>
  <c r="R4141" i="16"/>
  <c r="R4142" i="16"/>
  <c r="R4143" i="16"/>
  <c r="R4144" i="16"/>
  <c r="R4145" i="16"/>
  <c r="R4146" i="16"/>
  <c r="R4147" i="16"/>
  <c r="R4148" i="16"/>
  <c r="R4149" i="16"/>
  <c r="R4150" i="16"/>
  <c r="R4151" i="16"/>
  <c r="R4152" i="16"/>
  <c r="R4153" i="16"/>
  <c r="R4154" i="16"/>
  <c r="R4155" i="16"/>
  <c r="R4156" i="16"/>
  <c r="R4157" i="16"/>
  <c r="R4158" i="16"/>
  <c r="R4159" i="16"/>
  <c r="R4160" i="16"/>
  <c r="R4161" i="16"/>
  <c r="R4162" i="16"/>
  <c r="R4163" i="16"/>
  <c r="R4164" i="16"/>
  <c r="R4165" i="16"/>
  <c r="R4166" i="16"/>
  <c r="R4167" i="16"/>
  <c r="R4168" i="16"/>
  <c r="R4169" i="16"/>
  <c r="R4170" i="16"/>
  <c r="R4171" i="16"/>
  <c r="R4172" i="16"/>
  <c r="R4173" i="16"/>
  <c r="R4174" i="16"/>
  <c r="R4175" i="16"/>
  <c r="R4176" i="16"/>
  <c r="R4177" i="16"/>
  <c r="R4178" i="16"/>
  <c r="R4179" i="16"/>
  <c r="R4180" i="16"/>
  <c r="R4181" i="16"/>
  <c r="R4182" i="16"/>
  <c r="R4183" i="16"/>
  <c r="R4184" i="16"/>
  <c r="R4185" i="16"/>
  <c r="R4186" i="16"/>
  <c r="R4187" i="16"/>
  <c r="R4188" i="16"/>
  <c r="R4189" i="16"/>
  <c r="R4190" i="16"/>
  <c r="R4191" i="16"/>
  <c r="R4192" i="16"/>
  <c r="R4193" i="16"/>
  <c r="R4194" i="16"/>
  <c r="R4195" i="16"/>
  <c r="R4196" i="16"/>
  <c r="R4197" i="16"/>
  <c r="R4198" i="16"/>
  <c r="R4199" i="16"/>
  <c r="R4200" i="16"/>
  <c r="R4201" i="16"/>
  <c r="R4202" i="16"/>
  <c r="R4203" i="16"/>
  <c r="R4204" i="16"/>
  <c r="R4205" i="16"/>
  <c r="R4206" i="16"/>
  <c r="R4207" i="16"/>
  <c r="R4208" i="16"/>
  <c r="R4209" i="16"/>
  <c r="R4210" i="16"/>
  <c r="R4211" i="16"/>
  <c r="R4212" i="16"/>
  <c r="R4213" i="16"/>
  <c r="R4214" i="16"/>
  <c r="R4215" i="16"/>
  <c r="R4216" i="16"/>
  <c r="R4217" i="16"/>
  <c r="R4218" i="16"/>
  <c r="R4219" i="16"/>
  <c r="R4220" i="16"/>
  <c r="R4221" i="16"/>
  <c r="R4222" i="16"/>
  <c r="R4223" i="16"/>
  <c r="R4224" i="16"/>
  <c r="R4225" i="16"/>
  <c r="R4226" i="16"/>
  <c r="R4227" i="16"/>
  <c r="R4228" i="16"/>
  <c r="R4229" i="16"/>
  <c r="R4230" i="16"/>
  <c r="R4231" i="16"/>
  <c r="R4232" i="16"/>
  <c r="R4233" i="16"/>
  <c r="R4234" i="16"/>
  <c r="R4235" i="16"/>
  <c r="R4236" i="16"/>
  <c r="R4237" i="16"/>
  <c r="R4238" i="16"/>
  <c r="R4239" i="16"/>
  <c r="R4240" i="16"/>
  <c r="R4241" i="16"/>
  <c r="R4242" i="16"/>
  <c r="R4243" i="16"/>
  <c r="R4244" i="16"/>
  <c r="R4245" i="16"/>
  <c r="R4246" i="16"/>
  <c r="R4247" i="16"/>
  <c r="R4248" i="16"/>
  <c r="R4249" i="16"/>
  <c r="R4250" i="16"/>
  <c r="R4251" i="16"/>
  <c r="R4252" i="16"/>
  <c r="R4253" i="16"/>
  <c r="R4254" i="16"/>
  <c r="R4255" i="16"/>
  <c r="R4256" i="16"/>
  <c r="R4257" i="16"/>
  <c r="R4258" i="16"/>
  <c r="R4259" i="16"/>
  <c r="R4260" i="16"/>
  <c r="R4261" i="16"/>
  <c r="R4262" i="16"/>
  <c r="R4263" i="16"/>
  <c r="R4264" i="16"/>
  <c r="R4265" i="16"/>
  <c r="R4266" i="16"/>
  <c r="R4267" i="16"/>
  <c r="R4268" i="16"/>
  <c r="R4269" i="16"/>
  <c r="R4270" i="16"/>
  <c r="R4271" i="16"/>
  <c r="R4272" i="16"/>
  <c r="R4273" i="16"/>
  <c r="R4274" i="16"/>
  <c r="R4275" i="16"/>
  <c r="R4276" i="16"/>
  <c r="R4277" i="16"/>
  <c r="R4278" i="16"/>
  <c r="R4279" i="16"/>
  <c r="R4280" i="16"/>
  <c r="R4281" i="16"/>
  <c r="R4282" i="16"/>
  <c r="R4283" i="16"/>
  <c r="R4284" i="16"/>
  <c r="R4285" i="16"/>
  <c r="R4286" i="16"/>
  <c r="R4287" i="16"/>
  <c r="R4288" i="16"/>
  <c r="R4289" i="16"/>
  <c r="R4290" i="16"/>
  <c r="R4291" i="16"/>
  <c r="R4292" i="16"/>
  <c r="R4293" i="16"/>
  <c r="R4294" i="16"/>
  <c r="R4295" i="16"/>
  <c r="R4296" i="16"/>
  <c r="R4297" i="16"/>
  <c r="R4298" i="16"/>
  <c r="R4299" i="16"/>
  <c r="R4300" i="16"/>
  <c r="R4301" i="16"/>
  <c r="R4302" i="16"/>
  <c r="R4303" i="16"/>
  <c r="R4304" i="16"/>
  <c r="R4305" i="16"/>
  <c r="R4306" i="16"/>
  <c r="R4307" i="16"/>
  <c r="R4308" i="16"/>
  <c r="R4309" i="16"/>
  <c r="R4310" i="16"/>
  <c r="R4311" i="16"/>
  <c r="R4312" i="16"/>
  <c r="R4313" i="16"/>
  <c r="R4314" i="16"/>
  <c r="R4315" i="16"/>
  <c r="R4316" i="16"/>
  <c r="R4317" i="16"/>
  <c r="R4318" i="16"/>
  <c r="R4319" i="16"/>
  <c r="R4320" i="16"/>
  <c r="R4321" i="16"/>
  <c r="R4322" i="16"/>
  <c r="R4323" i="16"/>
  <c r="R4324" i="16"/>
  <c r="R4325" i="16"/>
  <c r="R4326" i="16"/>
  <c r="R4327" i="16"/>
  <c r="R4328" i="16"/>
  <c r="R4329" i="16"/>
  <c r="R4330" i="16"/>
  <c r="R4331" i="16"/>
  <c r="R4332" i="16"/>
  <c r="R4333" i="16"/>
  <c r="R4334" i="16"/>
  <c r="R4335" i="16"/>
  <c r="R4336" i="16"/>
  <c r="R4337" i="16"/>
  <c r="R4338" i="16"/>
  <c r="R4339" i="16"/>
  <c r="R4340" i="16"/>
  <c r="R4341" i="16"/>
  <c r="R4342" i="16"/>
  <c r="R4343" i="16"/>
  <c r="R4344" i="16"/>
  <c r="R4345" i="16"/>
  <c r="R4346" i="16"/>
  <c r="R4347" i="16"/>
  <c r="R4348" i="16"/>
  <c r="R4349" i="16"/>
  <c r="R4350" i="16"/>
  <c r="R4351" i="16"/>
  <c r="R4352" i="16"/>
  <c r="R4353" i="16"/>
  <c r="R4354" i="16"/>
  <c r="R4355" i="16"/>
  <c r="R4356" i="16"/>
  <c r="R4357" i="16"/>
  <c r="R4358" i="16"/>
  <c r="R4359" i="16"/>
  <c r="R4360" i="16"/>
  <c r="R4361" i="16"/>
  <c r="R4362" i="16"/>
  <c r="R4363" i="16"/>
  <c r="R4364" i="16"/>
  <c r="R4365" i="16"/>
  <c r="R4366" i="16"/>
  <c r="R4367" i="16"/>
  <c r="R4368" i="16"/>
  <c r="R4369" i="16"/>
  <c r="R4370" i="16"/>
  <c r="R4371" i="16"/>
  <c r="R4372" i="16"/>
  <c r="R4373" i="16"/>
  <c r="R4374" i="16"/>
  <c r="R4375" i="16"/>
  <c r="R4376" i="16"/>
  <c r="R4377" i="16"/>
  <c r="R4378" i="16"/>
  <c r="R4379" i="16"/>
  <c r="R4380" i="16"/>
  <c r="R4381" i="16"/>
  <c r="R4382" i="16"/>
  <c r="R4383" i="16"/>
  <c r="R4384" i="16"/>
  <c r="R4385" i="16"/>
  <c r="R4386" i="16"/>
  <c r="R4387" i="16"/>
  <c r="R4388" i="16"/>
  <c r="R4389" i="16"/>
  <c r="R4390" i="16"/>
  <c r="R4391" i="16"/>
  <c r="R4392" i="16"/>
  <c r="R4393" i="16"/>
  <c r="R4394" i="16"/>
  <c r="R4395" i="16"/>
  <c r="R4396" i="16"/>
  <c r="R4397" i="16"/>
  <c r="R4398" i="16"/>
  <c r="R4399" i="16"/>
  <c r="R4400" i="16"/>
  <c r="R4401" i="16"/>
  <c r="R4402" i="16"/>
  <c r="R4403" i="16"/>
  <c r="R4404" i="16"/>
  <c r="R4405" i="16"/>
  <c r="R4406" i="16"/>
  <c r="R4407" i="16"/>
  <c r="R4408" i="16"/>
  <c r="R4409" i="16"/>
  <c r="R4410" i="16"/>
  <c r="R4411" i="16"/>
  <c r="R4412" i="16"/>
  <c r="R4413" i="16"/>
  <c r="R4414" i="16"/>
  <c r="R4415" i="16"/>
  <c r="R4416" i="16"/>
  <c r="R4417" i="16"/>
  <c r="R4418" i="16"/>
  <c r="R4419" i="16"/>
  <c r="R4420" i="16"/>
  <c r="R4421" i="16"/>
  <c r="R4422" i="16"/>
  <c r="R4423" i="16"/>
  <c r="R4424" i="16"/>
  <c r="R4425" i="16"/>
  <c r="R4426" i="16"/>
  <c r="R4427" i="16"/>
  <c r="R4428" i="16"/>
  <c r="R4429" i="16"/>
  <c r="R4430" i="16"/>
  <c r="R4431" i="16"/>
  <c r="R4432" i="16"/>
  <c r="R4433" i="16"/>
  <c r="R4434" i="16"/>
  <c r="R4435" i="16"/>
  <c r="R4436" i="16"/>
  <c r="R4437" i="16"/>
  <c r="R4438" i="16"/>
  <c r="R4439" i="16"/>
  <c r="R4440" i="16"/>
  <c r="R4441" i="16"/>
  <c r="R4442" i="16"/>
  <c r="R4443" i="16"/>
  <c r="R4444" i="16"/>
  <c r="R4445" i="16"/>
  <c r="R4446" i="16"/>
  <c r="R4447" i="16"/>
  <c r="R4448" i="16"/>
  <c r="R4449" i="16"/>
  <c r="R4450" i="16"/>
  <c r="R4451" i="16"/>
  <c r="R4452" i="16"/>
  <c r="R4453" i="16"/>
  <c r="R4454" i="16"/>
  <c r="R4455" i="16"/>
  <c r="R4456" i="16"/>
  <c r="R4457" i="16"/>
  <c r="R4458" i="16"/>
  <c r="R4459" i="16"/>
  <c r="R4460" i="16"/>
  <c r="R4461" i="16"/>
  <c r="R4462" i="16"/>
  <c r="R4463" i="16"/>
  <c r="R4464" i="16"/>
  <c r="R4465" i="16"/>
  <c r="R4466" i="16"/>
  <c r="R4467" i="16"/>
  <c r="R4468" i="16"/>
  <c r="R4469" i="16"/>
  <c r="R4470" i="16"/>
  <c r="R4471" i="16"/>
  <c r="R4472" i="16"/>
  <c r="R4473" i="16"/>
  <c r="R4474" i="16"/>
  <c r="R4475" i="16"/>
  <c r="R4476" i="16"/>
  <c r="R4477" i="16"/>
  <c r="R4478" i="16"/>
  <c r="R4479" i="16"/>
  <c r="R4480" i="16"/>
  <c r="R4481" i="16"/>
  <c r="R4482" i="16"/>
  <c r="R4483" i="16"/>
  <c r="R4484" i="16"/>
  <c r="R4485" i="16"/>
  <c r="R4486" i="16"/>
  <c r="R4487" i="16"/>
  <c r="R4488" i="16"/>
  <c r="R4489" i="16"/>
  <c r="R4490" i="16"/>
  <c r="R4491" i="16"/>
  <c r="R4492" i="16"/>
  <c r="R4493" i="16"/>
  <c r="R4494" i="16"/>
  <c r="R4495" i="16"/>
  <c r="R4496" i="16"/>
  <c r="R4497" i="16"/>
  <c r="R4498" i="16"/>
  <c r="R4499" i="16"/>
  <c r="R4500" i="16"/>
  <c r="R4501" i="16"/>
  <c r="R4502" i="16"/>
  <c r="R4503" i="16"/>
  <c r="R4504" i="16"/>
  <c r="R4505" i="16"/>
  <c r="R4506" i="16"/>
  <c r="R4507" i="16"/>
  <c r="R4508" i="16"/>
  <c r="R4509" i="16"/>
  <c r="R4510" i="16"/>
  <c r="R4511" i="16"/>
  <c r="R4512" i="16"/>
  <c r="R4513" i="16"/>
  <c r="R4514" i="16"/>
  <c r="R4515" i="16"/>
  <c r="R4516" i="16"/>
  <c r="R4517" i="16"/>
  <c r="R4518" i="16"/>
  <c r="R4519" i="16"/>
  <c r="R4520" i="16"/>
  <c r="R4521" i="16"/>
  <c r="R4522" i="16"/>
  <c r="R4523" i="16"/>
  <c r="R4524" i="16"/>
  <c r="R4525" i="16"/>
  <c r="R4526" i="16"/>
  <c r="R4527" i="16"/>
  <c r="R4528" i="16"/>
  <c r="R4529" i="16"/>
  <c r="R4530" i="16"/>
  <c r="R4531" i="16"/>
  <c r="R4532" i="16"/>
  <c r="R4533" i="16"/>
  <c r="R4534" i="16"/>
  <c r="R4535" i="16"/>
  <c r="R4536" i="16"/>
  <c r="R4537" i="16"/>
  <c r="R4538" i="16"/>
  <c r="R4539" i="16"/>
  <c r="R4540" i="16"/>
  <c r="R4541" i="16"/>
  <c r="R4542" i="16"/>
  <c r="R4543" i="16"/>
  <c r="R4544" i="16"/>
  <c r="R4545" i="16"/>
  <c r="R4546" i="16"/>
  <c r="R4547" i="16"/>
  <c r="R4548" i="16"/>
  <c r="R4549" i="16"/>
  <c r="R4550" i="16"/>
  <c r="R4551" i="16"/>
  <c r="R4552" i="16"/>
  <c r="R4553" i="16"/>
  <c r="R4554" i="16"/>
  <c r="R4555" i="16"/>
  <c r="R4556" i="16"/>
  <c r="R4557" i="16"/>
  <c r="R4558" i="16"/>
  <c r="R4559" i="16"/>
  <c r="R4560" i="16"/>
  <c r="R4561" i="16"/>
  <c r="R4562" i="16"/>
  <c r="R4563" i="16"/>
  <c r="R4564" i="16"/>
  <c r="R4565" i="16"/>
  <c r="R4566" i="16"/>
  <c r="R4567" i="16"/>
  <c r="R4568" i="16"/>
  <c r="R4569" i="16"/>
  <c r="R4570" i="16"/>
  <c r="R4571" i="16"/>
  <c r="R4572" i="16"/>
  <c r="R4573" i="16"/>
  <c r="R4574" i="16"/>
  <c r="R4575" i="16"/>
  <c r="R4576" i="16"/>
  <c r="R4577" i="16"/>
  <c r="R4578" i="16"/>
  <c r="R4579" i="16"/>
  <c r="R4580" i="16"/>
  <c r="R4581" i="16"/>
  <c r="R4582" i="16"/>
  <c r="R4583" i="16"/>
  <c r="R4584" i="16"/>
  <c r="R4585" i="16"/>
  <c r="R4586" i="16"/>
  <c r="R4587" i="16"/>
  <c r="R4588" i="16"/>
  <c r="R4589" i="16"/>
  <c r="R4590" i="16"/>
  <c r="R4591" i="16"/>
  <c r="R4592" i="16"/>
  <c r="R4593" i="16"/>
  <c r="R4594" i="16"/>
  <c r="R4595" i="16"/>
  <c r="R4596" i="16"/>
  <c r="R4597" i="16"/>
  <c r="R4598" i="16"/>
  <c r="R4599" i="16"/>
  <c r="R4600" i="16"/>
  <c r="R4601" i="16"/>
  <c r="R4602" i="16"/>
  <c r="R4603" i="16"/>
  <c r="R4604" i="16"/>
  <c r="R4605" i="16"/>
  <c r="R4606" i="16"/>
  <c r="R4607" i="16"/>
  <c r="R4608" i="16"/>
  <c r="R4609" i="16"/>
  <c r="R4610" i="16"/>
  <c r="R4611" i="16"/>
  <c r="R4612" i="16"/>
  <c r="R4613" i="16"/>
  <c r="R4614" i="16"/>
  <c r="R4615" i="16"/>
  <c r="R4616" i="16"/>
  <c r="R4617" i="16"/>
  <c r="R4618" i="16"/>
  <c r="R4619" i="16"/>
  <c r="R4620" i="16"/>
  <c r="R4621" i="16"/>
  <c r="R4622" i="16"/>
  <c r="R4623" i="16"/>
  <c r="R4624" i="16"/>
  <c r="R4625" i="16"/>
  <c r="R4626" i="16"/>
  <c r="R4627" i="16"/>
  <c r="R4628" i="16"/>
  <c r="R4629" i="16"/>
  <c r="R4630" i="16"/>
  <c r="R4631" i="16"/>
  <c r="R4632" i="16"/>
  <c r="R4633" i="16"/>
  <c r="R4634" i="16"/>
  <c r="R4635" i="16"/>
  <c r="R4636" i="16"/>
  <c r="R4637" i="16"/>
  <c r="R4638" i="16"/>
  <c r="R4639" i="16"/>
  <c r="R4640" i="16"/>
  <c r="R4641" i="16"/>
  <c r="R4642" i="16"/>
  <c r="R4643" i="16"/>
  <c r="R4644" i="16"/>
  <c r="R4645" i="16"/>
  <c r="R4646" i="16"/>
  <c r="R4647" i="16"/>
  <c r="R4648" i="16"/>
  <c r="R4649" i="16"/>
  <c r="R4650" i="16"/>
  <c r="R4651" i="16"/>
  <c r="R4652" i="16"/>
  <c r="R4653" i="16"/>
  <c r="R4654" i="16"/>
  <c r="R4655" i="16"/>
  <c r="R4656" i="16"/>
  <c r="R4657" i="16"/>
  <c r="R4658" i="16"/>
  <c r="R4659" i="16"/>
  <c r="R4660" i="16"/>
  <c r="R4661" i="16"/>
  <c r="R4662" i="16"/>
  <c r="R4663" i="16"/>
  <c r="R4664" i="16"/>
  <c r="R4665" i="16"/>
  <c r="R4666" i="16"/>
  <c r="R4667" i="16"/>
  <c r="R4668" i="16"/>
  <c r="R4669" i="16"/>
  <c r="R4670" i="16"/>
  <c r="R4671" i="16"/>
  <c r="R4672" i="16"/>
  <c r="R4673" i="16"/>
  <c r="R4674" i="16"/>
  <c r="R4675" i="16"/>
  <c r="R4676" i="16"/>
  <c r="R4677" i="16"/>
  <c r="R4678" i="16"/>
  <c r="R4679" i="16"/>
  <c r="R4680" i="16"/>
  <c r="R4681" i="16"/>
  <c r="R4682" i="16"/>
  <c r="R4683" i="16"/>
  <c r="R4684" i="16"/>
  <c r="R4685" i="16"/>
  <c r="R4686" i="16"/>
  <c r="R4687" i="16"/>
  <c r="R4688" i="16"/>
  <c r="R4689" i="16"/>
  <c r="R4690" i="16"/>
  <c r="R4691" i="16"/>
  <c r="R4692" i="16"/>
  <c r="R4693" i="16"/>
  <c r="R4694" i="16"/>
  <c r="R4695" i="16"/>
  <c r="R4696" i="16"/>
  <c r="R4697" i="16"/>
  <c r="R4698" i="16"/>
  <c r="R4699" i="16"/>
  <c r="R4700" i="16"/>
  <c r="R4701" i="16"/>
  <c r="R4702" i="16"/>
  <c r="R4703" i="16"/>
  <c r="R4704" i="16"/>
  <c r="R4705" i="16"/>
  <c r="R4706" i="16"/>
  <c r="R4707" i="16"/>
  <c r="R4708" i="16"/>
  <c r="R4709" i="16"/>
  <c r="R4710" i="16"/>
  <c r="R4711" i="16"/>
  <c r="R4712" i="16"/>
  <c r="R4713" i="16"/>
  <c r="R4714" i="16"/>
  <c r="R4715" i="16"/>
  <c r="R4716" i="16"/>
  <c r="R4717" i="16"/>
  <c r="R4718" i="16"/>
  <c r="R4719" i="16"/>
  <c r="R4720" i="16"/>
  <c r="R4721" i="16"/>
  <c r="R4722" i="16"/>
  <c r="R4723" i="16"/>
  <c r="R4724" i="16"/>
  <c r="R4725" i="16"/>
  <c r="R4726" i="16"/>
  <c r="R4727" i="16"/>
  <c r="R4728" i="16"/>
  <c r="R4729" i="16"/>
  <c r="R4730" i="16"/>
  <c r="R4731" i="16"/>
  <c r="R4732" i="16"/>
  <c r="R4733" i="16"/>
  <c r="R4734" i="16"/>
  <c r="R4735" i="16"/>
  <c r="R4736" i="16"/>
  <c r="R4737" i="16"/>
  <c r="R4738" i="16"/>
  <c r="R4739" i="16"/>
  <c r="R4740" i="16"/>
  <c r="R4741" i="16"/>
  <c r="R4742" i="16"/>
  <c r="R4743" i="16"/>
  <c r="R4744" i="16"/>
  <c r="R4745" i="16"/>
  <c r="R4746" i="16"/>
  <c r="R4747" i="16"/>
  <c r="R4748" i="16"/>
  <c r="R4749" i="16"/>
  <c r="R4750" i="16"/>
  <c r="R4751" i="16"/>
  <c r="R4752" i="16"/>
  <c r="R4753" i="16"/>
  <c r="R4754" i="16"/>
  <c r="R4755" i="16"/>
  <c r="R4756" i="16"/>
  <c r="R4757" i="16"/>
  <c r="R4758" i="16"/>
  <c r="R4759" i="16"/>
  <c r="R4760" i="16"/>
  <c r="R4761" i="16"/>
  <c r="R4762" i="16"/>
  <c r="R4763" i="16"/>
  <c r="R4764" i="16"/>
  <c r="R4765" i="16"/>
  <c r="R4766" i="16"/>
  <c r="R4767" i="16"/>
  <c r="R4768" i="16"/>
  <c r="R4769" i="16"/>
  <c r="R4770" i="16"/>
  <c r="R4771" i="16"/>
  <c r="R4772" i="16"/>
  <c r="R4773" i="16"/>
  <c r="R4774" i="16"/>
  <c r="R4775" i="16"/>
  <c r="R4776" i="16"/>
  <c r="R4777" i="16"/>
  <c r="R4778" i="16"/>
  <c r="R4779" i="16"/>
  <c r="R4780" i="16"/>
  <c r="R4781" i="16"/>
  <c r="R4782" i="16"/>
  <c r="R4783" i="16"/>
  <c r="R4784" i="16"/>
  <c r="R4785" i="16"/>
  <c r="R4786" i="16"/>
  <c r="R4787" i="16"/>
  <c r="R4788" i="16"/>
  <c r="R4789" i="16"/>
  <c r="R4790" i="16"/>
  <c r="R4791" i="16"/>
  <c r="R4792" i="16"/>
  <c r="R4793" i="16"/>
  <c r="R4794" i="16"/>
  <c r="R4795" i="16"/>
  <c r="R4796" i="16"/>
  <c r="R4797" i="16"/>
  <c r="R4798" i="16"/>
  <c r="R4799" i="16"/>
  <c r="R4800" i="16"/>
  <c r="R4801" i="16"/>
  <c r="R4802" i="16"/>
  <c r="R4803" i="16"/>
  <c r="R4804" i="16"/>
  <c r="R4805" i="16"/>
  <c r="R4806" i="16"/>
  <c r="R4807" i="16"/>
  <c r="R4808" i="16"/>
  <c r="R4809" i="16"/>
  <c r="R4810" i="16"/>
  <c r="R4811" i="16"/>
  <c r="R4812" i="16"/>
  <c r="R4813" i="16"/>
  <c r="R4814" i="16"/>
  <c r="R4815" i="16"/>
  <c r="R4816" i="16"/>
  <c r="R4817" i="16"/>
  <c r="R4818" i="16"/>
  <c r="R4819" i="16"/>
  <c r="R4820" i="16"/>
  <c r="R4821" i="16"/>
  <c r="R4822" i="16"/>
  <c r="R4823" i="16"/>
  <c r="R4824" i="16"/>
  <c r="R4825" i="16"/>
  <c r="R4826" i="16"/>
  <c r="R4827" i="16"/>
  <c r="R4828" i="16"/>
  <c r="R4829" i="16"/>
  <c r="R4830" i="16"/>
  <c r="R4831" i="16"/>
  <c r="R4832" i="16"/>
  <c r="R4833" i="16"/>
  <c r="R4834" i="16"/>
  <c r="R4835" i="16"/>
  <c r="R4836" i="16"/>
  <c r="R4837" i="16"/>
  <c r="R4838" i="16"/>
  <c r="R4839" i="16"/>
  <c r="R4840" i="16"/>
  <c r="R4841" i="16"/>
  <c r="R4842" i="16"/>
  <c r="R4843" i="16"/>
  <c r="R4844" i="16"/>
  <c r="R4845" i="16"/>
  <c r="R4846" i="16"/>
  <c r="R4847" i="16"/>
  <c r="R4848" i="16"/>
  <c r="R4849" i="16"/>
  <c r="R4850" i="16"/>
  <c r="R4851" i="16"/>
  <c r="R4852" i="16"/>
  <c r="R4853" i="16"/>
  <c r="R4854" i="16"/>
  <c r="R4855" i="16"/>
  <c r="R4856" i="16"/>
  <c r="R4857" i="16"/>
  <c r="R4858" i="16"/>
  <c r="R4859" i="16"/>
  <c r="R4860" i="16"/>
  <c r="R4861" i="16"/>
  <c r="R4862" i="16"/>
  <c r="R4863" i="16"/>
  <c r="R4864" i="16"/>
  <c r="R4865" i="16"/>
  <c r="R4866" i="16"/>
  <c r="R4867" i="16"/>
  <c r="R4868" i="16"/>
  <c r="R4869" i="16"/>
  <c r="R4870" i="16"/>
  <c r="R4871" i="16"/>
  <c r="R4872" i="16"/>
  <c r="R4873" i="16"/>
  <c r="R4874" i="16"/>
  <c r="R4875" i="16"/>
  <c r="R4876" i="16"/>
  <c r="R4877" i="16"/>
  <c r="R4878" i="16"/>
  <c r="R4879" i="16"/>
  <c r="R4880" i="16"/>
  <c r="R4881" i="16"/>
  <c r="R4882" i="16"/>
  <c r="R4883" i="16"/>
  <c r="R4884" i="16"/>
  <c r="R4885" i="16"/>
  <c r="R4886" i="16"/>
  <c r="R4887" i="16"/>
  <c r="R4888" i="16"/>
  <c r="R4889" i="16"/>
  <c r="R4890" i="16"/>
  <c r="R4891" i="16"/>
  <c r="R4892" i="16"/>
  <c r="R4893" i="16"/>
  <c r="R4894" i="16"/>
  <c r="R4895" i="16"/>
  <c r="R4896" i="16"/>
  <c r="R4897" i="16"/>
  <c r="R4898" i="16"/>
  <c r="R4899" i="16"/>
  <c r="R4900" i="16"/>
  <c r="R4901" i="16"/>
  <c r="R4902" i="16"/>
  <c r="R4903" i="16"/>
  <c r="R4904" i="16"/>
  <c r="R4905" i="16"/>
  <c r="R4906" i="16"/>
  <c r="R4907" i="16"/>
  <c r="R4908" i="16"/>
  <c r="R4909" i="16"/>
  <c r="R4910" i="16"/>
  <c r="R4911" i="16"/>
  <c r="R4912" i="16"/>
  <c r="R4913" i="16"/>
  <c r="R4914" i="16"/>
  <c r="R4915" i="16"/>
  <c r="R4916" i="16"/>
  <c r="R4917" i="16"/>
  <c r="R4918" i="16"/>
  <c r="R4919" i="16"/>
  <c r="R4920" i="16"/>
  <c r="R4921" i="16"/>
  <c r="R4922" i="16"/>
  <c r="R4923" i="16"/>
  <c r="R4924" i="16"/>
  <c r="R4925" i="16"/>
  <c r="R4926" i="16"/>
  <c r="R4927" i="16"/>
  <c r="R4928" i="16"/>
  <c r="R4929" i="16"/>
  <c r="R4930" i="16"/>
  <c r="R4931" i="16"/>
  <c r="R4932" i="16"/>
  <c r="R4933" i="16"/>
  <c r="R4934" i="16"/>
  <c r="R4935" i="16"/>
  <c r="R4936" i="16"/>
  <c r="R4937" i="16"/>
  <c r="R4938" i="16"/>
  <c r="R4939" i="16"/>
  <c r="R4940" i="16"/>
  <c r="R4941" i="16"/>
  <c r="R4942" i="16"/>
  <c r="R4943" i="16"/>
  <c r="R4944" i="16"/>
  <c r="R4945" i="16"/>
  <c r="R4946" i="16"/>
  <c r="R4947" i="16"/>
  <c r="R4948" i="16"/>
  <c r="R4949" i="16"/>
  <c r="R4950" i="16"/>
  <c r="R4951" i="16"/>
  <c r="R4952" i="16"/>
  <c r="R4953" i="16"/>
  <c r="R4954" i="16"/>
  <c r="R4955" i="16"/>
  <c r="R4956" i="16"/>
  <c r="R4957" i="16"/>
  <c r="R4958" i="16"/>
  <c r="R4959" i="16"/>
  <c r="R4960" i="16"/>
  <c r="R4961" i="16"/>
  <c r="R4962" i="16"/>
  <c r="R4963" i="16"/>
  <c r="R4964" i="16"/>
  <c r="R4965" i="16"/>
  <c r="R4966" i="16"/>
  <c r="R4967" i="16"/>
  <c r="R4968" i="16"/>
  <c r="R4969" i="16"/>
  <c r="R4970" i="16"/>
  <c r="R4971" i="16"/>
  <c r="R4972" i="16"/>
  <c r="R4973" i="16"/>
  <c r="R4974" i="16"/>
  <c r="R4975" i="16"/>
  <c r="R4976" i="16"/>
  <c r="R4977" i="16"/>
  <c r="R4978" i="16"/>
  <c r="R4979" i="16"/>
  <c r="R4980" i="16"/>
  <c r="R4981" i="16"/>
  <c r="R4982" i="16"/>
  <c r="R4983" i="16"/>
  <c r="R4984" i="16"/>
  <c r="R4985" i="16"/>
  <c r="R4986" i="16"/>
  <c r="R4987" i="16"/>
  <c r="R4988" i="16"/>
  <c r="R4989" i="16"/>
  <c r="R4990" i="16"/>
  <c r="R4991" i="16"/>
  <c r="R4992" i="16"/>
  <c r="R4993" i="16"/>
  <c r="R4994" i="16"/>
  <c r="R4995" i="16"/>
  <c r="R4996" i="16"/>
  <c r="R4997" i="16"/>
  <c r="R4998" i="16"/>
  <c r="R4999" i="16"/>
  <c r="R5000" i="16"/>
  <c r="R5001" i="16"/>
  <c r="R5002" i="16"/>
  <c r="R5003" i="16"/>
  <c r="R5004" i="16"/>
  <c r="R5005" i="16"/>
  <c r="R5006" i="16"/>
  <c r="R5007" i="16"/>
  <c r="R5008" i="16"/>
  <c r="R5009" i="16"/>
  <c r="R5010" i="16"/>
  <c r="R5011" i="16"/>
  <c r="R5012" i="16"/>
  <c r="R5013" i="16"/>
  <c r="R5014" i="16"/>
  <c r="R5015" i="16"/>
  <c r="R5016" i="16"/>
  <c r="R5017" i="16"/>
  <c r="R5018" i="16"/>
  <c r="R5019" i="16"/>
  <c r="R5020" i="16"/>
  <c r="R5021" i="16"/>
  <c r="R5022" i="16"/>
  <c r="R5023" i="16"/>
  <c r="R5024" i="16"/>
  <c r="R5025" i="16"/>
  <c r="R5026" i="16"/>
  <c r="R5027" i="16"/>
  <c r="R5028" i="16"/>
  <c r="R5029" i="16"/>
  <c r="R5030" i="16"/>
  <c r="R5031" i="16"/>
  <c r="R5032" i="16"/>
  <c r="R5033" i="16"/>
  <c r="R5034" i="16"/>
  <c r="R5035" i="16"/>
  <c r="R5036" i="16"/>
  <c r="R5037" i="16"/>
  <c r="R5038" i="16"/>
  <c r="R5039" i="16"/>
  <c r="R5040" i="16"/>
  <c r="R5041" i="16"/>
  <c r="R5042" i="16"/>
  <c r="R5043" i="16"/>
  <c r="R5044" i="16"/>
  <c r="R5045" i="16"/>
  <c r="R5046" i="16"/>
  <c r="R5047" i="16"/>
  <c r="R5048" i="16"/>
  <c r="R5049" i="16"/>
  <c r="R5050" i="16"/>
  <c r="R5051" i="16"/>
  <c r="R5052" i="16"/>
  <c r="R5053" i="16"/>
  <c r="R5054" i="16"/>
  <c r="R5055" i="16"/>
  <c r="R5056" i="16"/>
  <c r="R5057" i="16"/>
  <c r="R5058" i="16"/>
  <c r="R5059" i="16"/>
  <c r="R5060" i="16"/>
  <c r="R5061" i="16"/>
  <c r="R5062" i="16"/>
  <c r="R5063" i="16"/>
  <c r="R5064" i="16"/>
  <c r="R5065" i="16"/>
  <c r="R5066" i="16"/>
  <c r="R5067" i="16"/>
  <c r="R5068" i="16"/>
  <c r="R5069" i="16"/>
  <c r="R5070" i="16"/>
  <c r="R5071" i="16"/>
  <c r="R5072" i="16"/>
  <c r="R5073" i="16"/>
  <c r="R5074" i="16"/>
  <c r="R5075" i="16"/>
  <c r="R5076" i="16"/>
  <c r="R5077" i="16"/>
  <c r="R5078" i="16"/>
  <c r="R5079" i="16"/>
  <c r="R5080" i="16"/>
  <c r="R5081" i="16"/>
  <c r="R5082" i="16"/>
  <c r="R5083" i="16"/>
  <c r="R5084" i="16"/>
  <c r="R5085" i="16"/>
  <c r="R5086" i="16"/>
  <c r="R5087" i="16"/>
  <c r="R5088" i="16"/>
  <c r="R5089" i="16"/>
  <c r="R5090" i="16"/>
  <c r="R5091" i="16"/>
  <c r="R5092" i="16"/>
  <c r="R5093" i="16"/>
  <c r="R5094" i="16"/>
  <c r="R5095" i="16"/>
  <c r="R5096" i="16"/>
  <c r="R5097" i="16"/>
  <c r="R5098" i="16"/>
  <c r="R5099" i="16"/>
  <c r="R5100" i="16"/>
  <c r="R5101" i="16"/>
  <c r="R5102" i="16"/>
  <c r="R5103" i="16"/>
  <c r="R5104" i="16"/>
  <c r="R5105" i="16"/>
  <c r="R5106" i="16"/>
  <c r="R5107" i="16"/>
  <c r="R5108" i="16"/>
  <c r="R5109" i="16"/>
  <c r="R5110" i="16"/>
  <c r="R5111" i="16"/>
  <c r="R5112" i="16"/>
  <c r="R5113" i="16"/>
  <c r="R5114" i="16"/>
  <c r="R5115" i="16"/>
  <c r="R5116" i="16"/>
  <c r="R5117" i="16"/>
  <c r="R5118" i="16"/>
  <c r="R5119" i="16"/>
  <c r="R5120" i="16"/>
  <c r="R5121" i="16"/>
  <c r="R5122" i="16"/>
  <c r="R5123" i="16"/>
  <c r="R5124" i="16"/>
  <c r="R5125" i="16"/>
  <c r="R5126" i="16"/>
  <c r="R5127" i="16"/>
  <c r="R5128" i="16"/>
  <c r="R5129" i="16"/>
  <c r="R5130" i="16"/>
  <c r="R5131" i="16"/>
  <c r="R5132" i="16"/>
  <c r="R5133" i="16"/>
  <c r="R5134" i="16"/>
  <c r="R5135" i="16"/>
  <c r="R5136" i="16"/>
  <c r="R5137" i="16"/>
  <c r="R5138" i="16"/>
  <c r="R5139" i="16"/>
  <c r="R5140" i="16"/>
  <c r="R5141" i="16"/>
  <c r="R5142" i="16"/>
  <c r="R5143" i="16"/>
  <c r="R5144" i="16"/>
  <c r="R5145" i="16"/>
  <c r="R5146" i="16"/>
  <c r="R5147" i="16"/>
  <c r="R5148" i="16"/>
  <c r="R5149" i="16"/>
  <c r="R5150" i="16"/>
  <c r="R5151" i="16"/>
  <c r="R5152" i="16"/>
  <c r="R5153" i="16"/>
  <c r="R5154" i="16"/>
  <c r="R5155" i="16"/>
  <c r="R5156" i="16"/>
  <c r="R5157" i="16"/>
  <c r="R5158" i="16"/>
  <c r="R5159" i="16"/>
  <c r="R5160" i="16"/>
  <c r="R5161" i="16"/>
  <c r="R5162" i="16"/>
  <c r="R5163" i="16"/>
  <c r="R5164" i="16"/>
  <c r="R5165" i="16"/>
  <c r="R5166" i="16"/>
  <c r="R5167" i="16"/>
  <c r="R5168" i="16"/>
  <c r="R5169" i="16"/>
  <c r="R5170" i="16"/>
  <c r="R5171" i="16"/>
  <c r="R5172" i="16"/>
  <c r="R5173" i="16"/>
  <c r="R5174" i="16"/>
  <c r="R5175" i="16"/>
  <c r="R5176" i="16"/>
  <c r="R5177" i="16"/>
  <c r="R5178" i="16"/>
  <c r="R5179" i="16"/>
  <c r="R5180" i="16"/>
  <c r="R5181" i="16"/>
  <c r="R5182" i="16"/>
  <c r="R5183" i="16"/>
  <c r="R5184" i="16"/>
  <c r="R5185" i="16"/>
  <c r="R5186" i="16"/>
  <c r="R5187" i="16"/>
  <c r="R5188" i="16"/>
  <c r="R5189" i="16"/>
  <c r="R5190" i="16"/>
  <c r="R5191" i="16"/>
  <c r="R5192" i="16"/>
  <c r="R5193" i="16"/>
  <c r="R5194" i="16"/>
  <c r="R5195" i="16"/>
  <c r="R5196" i="16"/>
  <c r="R5197" i="16"/>
  <c r="R5198" i="16"/>
  <c r="R5199" i="16"/>
  <c r="R5200" i="16"/>
  <c r="R5201" i="16"/>
  <c r="R5202" i="16"/>
  <c r="R5203" i="16"/>
  <c r="R5204" i="16"/>
  <c r="R5205" i="16"/>
  <c r="R5206" i="16"/>
  <c r="R5207" i="16"/>
  <c r="R5208" i="16"/>
  <c r="R5209" i="16"/>
  <c r="R5210" i="16"/>
  <c r="R5211" i="16"/>
  <c r="R5212" i="16"/>
  <c r="R5213" i="16"/>
  <c r="R5214" i="16"/>
  <c r="R5215" i="16"/>
  <c r="R5216" i="16"/>
  <c r="R5217" i="16"/>
  <c r="R5218" i="16"/>
  <c r="R5219" i="16"/>
  <c r="R5220" i="16"/>
  <c r="R5221" i="16"/>
  <c r="R5222" i="16"/>
  <c r="R5223" i="16"/>
  <c r="R5224" i="16"/>
  <c r="R5225" i="16"/>
  <c r="R5226" i="16"/>
  <c r="R5227" i="16"/>
  <c r="R5228" i="16"/>
  <c r="R5229" i="16"/>
  <c r="R5230" i="16"/>
  <c r="R5231" i="16"/>
  <c r="R5232" i="16"/>
  <c r="R5233" i="16"/>
  <c r="R5234" i="16"/>
  <c r="R5235" i="16"/>
  <c r="R5236" i="16"/>
  <c r="R5237" i="16"/>
  <c r="R5238" i="16"/>
  <c r="R5239" i="16"/>
  <c r="R5240" i="16"/>
  <c r="R5241" i="16"/>
  <c r="R5242" i="16"/>
  <c r="R5243" i="16"/>
  <c r="R5244" i="16"/>
  <c r="R5245" i="16"/>
  <c r="R5246" i="16"/>
  <c r="R5247" i="16"/>
  <c r="R5248" i="16"/>
  <c r="R5249" i="16"/>
  <c r="R5250" i="16"/>
  <c r="R5251" i="16"/>
  <c r="R5252" i="16"/>
  <c r="R5253" i="16"/>
  <c r="R5254" i="16"/>
  <c r="R5255" i="16"/>
  <c r="R5256" i="16"/>
  <c r="R5257" i="16"/>
  <c r="R5258" i="16"/>
  <c r="R5259" i="16"/>
  <c r="R5260" i="16"/>
  <c r="R5261" i="16"/>
  <c r="R5262" i="16"/>
  <c r="R5263" i="16"/>
  <c r="R5264" i="16"/>
  <c r="R5265" i="16"/>
  <c r="R5266" i="16"/>
  <c r="R5267" i="16"/>
  <c r="R5268" i="16"/>
  <c r="R5269" i="16"/>
  <c r="R5270" i="16"/>
  <c r="R5271" i="16"/>
  <c r="R5272" i="16"/>
  <c r="R5273" i="16"/>
  <c r="R5274" i="16"/>
  <c r="R5275" i="16"/>
  <c r="R5276" i="16"/>
  <c r="R5277" i="16"/>
  <c r="R5278" i="16"/>
  <c r="R5279" i="16"/>
  <c r="R5280" i="16"/>
  <c r="R5281" i="16"/>
  <c r="R5282" i="16"/>
  <c r="R5283" i="16"/>
  <c r="R5284" i="16"/>
  <c r="R5285" i="16"/>
  <c r="R5286" i="16"/>
  <c r="R5287" i="16"/>
  <c r="R5288" i="16"/>
  <c r="R5289" i="16"/>
  <c r="R5290" i="16"/>
  <c r="R5291" i="16"/>
  <c r="R5292" i="16"/>
  <c r="R5293" i="16"/>
  <c r="R5294" i="16"/>
  <c r="R5295" i="16"/>
  <c r="R5296" i="16"/>
  <c r="R5297" i="16"/>
  <c r="R5298" i="16"/>
  <c r="R5299" i="16"/>
  <c r="R5300" i="16"/>
  <c r="R5301" i="16"/>
  <c r="R5302" i="16"/>
  <c r="R5303" i="16"/>
  <c r="R5304" i="16"/>
  <c r="R5305" i="16"/>
  <c r="R5306" i="16"/>
  <c r="R5307" i="16"/>
  <c r="R5308" i="16"/>
  <c r="R5309" i="16"/>
  <c r="R5310" i="16"/>
  <c r="R5311" i="16"/>
  <c r="R5312" i="16"/>
  <c r="R5313" i="16"/>
  <c r="R5314" i="16"/>
  <c r="R5315" i="16"/>
  <c r="R5316" i="16"/>
  <c r="R5317" i="16"/>
  <c r="R5318" i="16"/>
  <c r="R5319" i="16"/>
  <c r="R5320" i="16"/>
  <c r="R5321" i="16"/>
  <c r="R5322" i="16"/>
  <c r="R5323" i="16"/>
  <c r="R5324" i="16"/>
  <c r="R5325" i="16"/>
  <c r="R5326" i="16"/>
  <c r="R5327" i="16"/>
  <c r="R5328" i="16"/>
  <c r="R5329" i="16"/>
  <c r="R5330" i="16"/>
  <c r="R5331" i="16"/>
  <c r="R5332" i="16"/>
  <c r="R5333" i="16"/>
  <c r="R5334" i="16"/>
  <c r="R5335" i="16"/>
  <c r="R5336" i="16"/>
  <c r="R5337" i="16"/>
  <c r="R5338" i="16"/>
  <c r="R5339" i="16"/>
  <c r="R5340" i="16"/>
  <c r="R5341" i="16"/>
  <c r="R5342" i="16"/>
  <c r="R5343" i="16"/>
  <c r="R5344" i="16"/>
  <c r="R5345" i="16"/>
  <c r="R5346" i="16"/>
  <c r="R5347" i="16"/>
  <c r="R5348" i="16"/>
  <c r="R5349" i="16"/>
  <c r="R5350" i="16"/>
  <c r="R5351" i="16"/>
  <c r="R5352" i="16"/>
  <c r="R5353" i="16"/>
  <c r="R5354" i="16"/>
  <c r="R5355" i="16"/>
  <c r="R5356" i="16"/>
  <c r="R5357" i="16"/>
  <c r="R5358" i="16"/>
  <c r="R5359" i="16"/>
  <c r="R5360" i="16"/>
  <c r="R5361" i="16"/>
  <c r="R5362" i="16"/>
  <c r="R5363" i="16"/>
  <c r="R5364" i="16"/>
  <c r="R5365" i="16"/>
  <c r="R5366" i="16"/>
  <c r="R5367" i="16"/>
  <c r="R5368" i="16"/>
  <c r="R5369" i="16"/>
  <c r="R5370" i="16"/>
  <c r="R5371" i="16"/>
  <c r="R5372" i="16"/>
  <c r="R5373" i="16"/>
  <c r="R5374" i="16"/>
  <c r="R5375" i="16"/>
  <c r="R5376" i="16"/>
  <c r="R5377" i="16"/>
  <c r="R5378" i="16"/>
  <c r="R5379" i="16"/>
  <c r="R5380" i="16"/>
  <c r="R5381" i="16"/>
  <c r="R5382" i="16"/>
  <c r="R5383" i="16"/>
  <c r="R5384" i="16"/>
  <c r="R5385" i="16"/>
  <c r="R5386" i="16"/>
  <c r="R5387" i="16"/>
  <c r="R5388" i="16"/>
  <c r="R5389" i="16"/>
  <c r="R5390" i="16"/>
  <c r="R5391" i="16"/>
  <c r="R5392" i="16"/>
  <c r="R5393" i="16"/>
  <c r="R5394" i="16"/>
  <c r="R5395" i="16"/>
  <c r="R5396" i="16"/>
  <c r="R5397" i="16"/>
  <c r="R5398" i="16"/>
  <c r="R5399" i="16"/>
  <c r="R5400" i="16"/>
  <c r="R5401" i="16"/>
  <c r="R5402" i="16"/>
  <c r="R5403" i="16"/>
  <c r="R5404" i="16"/>
  <c r="R5405" i="16"/>
  <c r="R5406" i="16"/>
  <c r="R5407" i="16"/>
  <c r="R5408" i="16"/>
  <c r="R5409" i="16"/>
  <c r="R5410" i="16"/>
  <c r="R5411" i="16"/>
  <c r="R5412" i="16"/>
  <c r="R5413" i="16"/>
  <c r="R5414" i="16"/>
  <c r="R5415" i="16"/>
  <c r="R5416" i="16"/>
  <c r="R5417" i="16"/>
  <c r="R5418" i="16"/>
  <c r="R5419" i="16"/>
  <c r="R5420" i="16"/>
  <c r="R5421" i="16"/>
  <c r="R5422" i="16"/>
  <c r="R5423" i="16"/>
  <c r="R5424" i="16"/>
  <c r="R5425" i="16"/>
  <c r="R5426" i="16"/>
  <c r="R5427" i="16"/>
  <c r="R5428" i="16"/>
  <c r="R5429" i="16"/>
  <c r="R5430" i="16"/>
  <c r="R5431" i="16"/>
  <c r="R5432" i="16"/>
  <c r="R5433" i="16"/>
  <c r="R5434" i="16"/>
  <c r="R5435" i="16"/>
  <c r="R5436" i="16"/>
  <c r="R5437" i="16"/>
  <c r="R5438" i="16"/>
  <c r="R5439" i="16"/>
  <c r="R5440" i="16"/>
  <c r="R5441" i="16"/>
  <c r="R5442" i="16"/>
  <c r="R5443" i="16"/>
  <c r="R5444" i="16"/>
  <c r="R5445" i="16"/>
  <c r="R5446" i="16"/>
  <c r="R5447" i="16"/>
  <c r="R5448" i="16"/>
  <c r="R5449" i="16"/>
  <c r="R5450" i="16"/>
  <c r="R5451" i="16"/>
  <c r="R5452" i="16"/>
  <c r="R5453" i="16"/>
  <c r="R5454" i="16"/>
  <c r="R5455" i="16"/>
  <c r="R5456" i="16"/>
  <c r="R5457" i="16"/>
  <c r="R5458" i="16"/>
  <c r="R5459" i="16"/>
  <c r="R5460" i="16"/>
  <c r="R5461" i="16"/>
  <c r="R5462" i="16"/>
  <c r="R5463" i="16"/>
  <c r="R5464" i="16"/>
  <c r="R5465" i="16"/>
  <c r="R5466" i="16"/>
  <c r="R5467" i="16"/>
  <c r="R5468" i="16"/>
  <c r="R5469" i="16"/>
  <c r="R5470" i="16"/>
  <c r="R5471" i="16"/>
  <c r="R5472" i="16"/>
  <c r="R5473" i="16"/>
  <c r="R5474" i="16"/>
  <c r="R5475" i="16"/>
  <c r="R5476" i="16"/>
  <c r="R5477" i="16"/>
  <c r="R5478" i="16"/>
  <c r="R5479" i="16"/>
  <c r="R5480" i="16"/>
  <c r="R5481" i="16"/>
  <c r="R5482" i="16"/>
  <c r="R5483" i="16"/>
  <c r="R5484" i="16"/>
  <c r="R5485" i="16"/>
  <c r="R5486" i="16"/>
  <c r="R5487" i="16"/>
  <c r="R5488" i="16"/>
  <c r="R5489" i="16"/>
  <c r="R5490" i="16"/>
  <c r="R5491" i="16"/>
  <c r="R5492" i="16"/>
  <c r="R5493" i="16"/>
  <c r="R5494" i="16"/>
  <c r="R5495" i="16"/>
  <c r="R5496" i="16"/>
  <c r="R5497" i="16"/>
  <c r="R5498" i="16"/>
  <c r="R5499" i="16"/>
  <c r="R5500" i="16"/>
  <c r="R5501" i="16"/>
  <c r="R5502" i="16"/>
  <c r="R5503" i="16"/>
  <c r="R5504" i="16"/>
  <c r="R5505" i="16"/>
  <c r="R5506" i="16"/>
  <c r="R5507" i="16"/>
  <c r="R5508" i="16"/>
  <c r="R5509" i="16"/>
  <c r="R5510" i="16"/>
  <c r="R5511" i="16"/>
  <c r="R5512" i="16"/>
  <c r="R5513" i="16"/>
  <c r="R5514" i="16"/>
  <c r="R5515" i="16"/>
  <c r="R5516" i="16"/>
  <c r="R5517" i="16"/>
  <c r="R5518" i="16"/>
  <c r="R5519" i="16"/>
  <c r="R5520" i="16"/>
  <c r="R5521" i="16"/>
  <c r="R5522" i="16"/>
  <c r="R5523" i="16"/>
  <c r="R5524" i="16"/>
  <c r="R5525" i="16"/>
  <c r="R5526" i="16"/>
  <c r="R5527" i="16"/>
  <c r="R5528" i="16"/>
  <c r="R5529" i="16"/>
  <c r="R5530" i="16"/>
  <c r="R5531" i="16"/>
  <c r="R5532" i="16"/>
  <c r="R5533" i="16"/>
  <c r="R5534" i="16"/>
  <c r="R5535" i="16"/>
  <c r="R5536" i="16"/>
  <c r="R5537" i="16"/>
  <c r="R5538" i="16"/>
  <c r="R5539" i="16"/>
  <c r="R5540" i="16"/>
  <c r="R5541" i="16"/>
  <c r="R5542" i="16"/>
  <c r="R5543" i="16"/>
  <c r="R5544" i="16"/>
  <c r="R5545" i="16"/>
  <c r="R5546" i="16"/>
  <c r="R5547" i="16"/>
  <c r="R5548" i="16"/>
  <c r="R5549" i="16"/>
  <c r="R5550" i="16"/>
  <c r="R5551" i="16"/>
  <c r="R5552" i="16"/>
  <c r="R5553" i="16"/>
  <c r="R5554" i="16"/>
  <c r="R5555" i="16"/>
  <c r="R5556" i="16"/>
  <c r="R5557" i="16"/>
  <c r="R5558" i="16"/>
  <c r="R5559" i="16"/>
  <c r="R5560" i="16"/>
  <c r="R5561" i="16"/>
  <c r="R5562" i="16"/>
  <c r="R5563" i="16"/>
  <c r="R5564" i="16"/>
  <c r="R5565" i="16"/>
  <c r="R5566" i="16"/>
  <c r="R5567" i="16"/>
  <c r="R5568" i="16"/>
  <c r="R5569" i="16"/>
  <c r="R5570" i="16"/>
  <c r="R5571" i="16"/>
  <c r="R5572" i="16"/>
  <c r="R5573" i="16"/>
  <c r="R5574" i="16"/>
  <c r="R5575" i="16"/>
  <c r="R5576" i="16"/>
  <c r="R5577" i="16"/>
  <c r="R5578" i="16"/>
  <c r="R5579" i="16"/>
  <c r="R5580" i="16"/>
  <c r="R5581" i="16"/>
  <c r="R5582" i="16"/>
  <c r="R5583" i="16"/>
  <c r="R5584" i="16"/>
  <c r="R5585" i="16"/>
  <c r="R5586" i="16"/>
  <c r="R5587" i="16"/>
  <c r="R5588" i="16"/>
  <c r="R5589" i="16"/>
  <c r="R5590" i="16"/>
  <c r="R5591" i="16"/>
  <c r="R5592" i="16"/>
  <c r="R5593" i="16"/>
  <c r="R5594" i="16"/>
  <c r="R5595" i="16"/>
  <c r="R5596" i="16"/>
  <c r="R5597" i="16"/>
  <c r="R5598" i="16"/>
  <c r="R5599" i="16"/>
  <c r="R5600" i="16"/>
  <c r="R5601" i="16"/>
  <c r="R5602" i="16"/>
  <c r="R5603" i="16"/>
  <c r="R5604" i="16"/>
  <c r="R5605" i="16"/>
  <c r="R5606" i="16"/>
  <c r="R5607" i="16"/>
  <c r="R5608" i="16"/>
  <c r="R5609" i="16"/>
  <c r="R5610" i="16"/>
  <c r="R5611" i="16"/>
  <c r="R5612" i="16"/>
  <c r="R5613" i="16"/>
  <c r="R5614" i="16"/>
  <c r="R5615" i="16"/>
  <c r="R5616" i="16"/>
  <c r="R5617" i="16"/>
  <c r="R5618" i="16"/>
  <c r="R5619" i="16"/>
  <c r="R5620" i="16"/>
  <c r="R5621" i="16"/>
  <c r="R5622" i="16"/>
  <c r="R5623" i="16"/>
  <c r="R5624" i="16"/>
  <c r="R5625" i="16"/>
  <c r="R5626" i="16"/>
  <c r="R5627" i="16"/>
  <c r="R5628" i="16"/>
  <c r="R5629" i="16"/>
  <c r="R5630" i="16"/>
  <c r="R5631" i="16"/>
  <c r="R5632" i="16"/>
  <c r="R5633" i="16"/>
  <c r="R5634" i="16"/>
  <c r="R5635" i="16"/>
  <c r="R5636" i="16"/>
  <c r="R5637" i="16"/>
  <c r="R5638" i="16"/>
  <c r="R5639" i="16"/>
  <c r="R5640" i="16"/>
  <c r="R5641" i="16"/>
  <c r="R5642" i="16"/>
  <c r="R5643" i="16"/>
  <c r="R5644" i="16"/>
  <c r="R5645" i="16"/>
  <c r="R5646" i="16"/>
  <c r="R5647" i="16"/>
  <c r="R5648" i="16"/>
  <c r="R5649" i="16"/>
  <c r="R5650" i="16"/>
  <c r="R5651" i="16"/>
  <c r="R5652" i="16"/>
  <c r="R5653" i="16"/>
  <c r="R5654" i="16"/>
  <c r="R5655" i="16"/>
  <c r="R5656" i="16"/>
  <c r="R5657" i="16"/>
  <c r="R5658" i="16"/>
  <c r="R5659" i="16"/>
  <c r="R5660" i="16"/>
  <c r="R5661" i="16"/>
  <c r="R5662" i="16"/>
  <c r="R5663" i="16"/>
  <c r="R5664" i="16"/>
  <c r="R5665" i="16"/>
  <c r="R5666" i="16"/>
  <c r="R5667" i="16"/>
  <c r="R5668" i="16"/>
  <c r="R5669" i="16"/>
  <c r="R5670" i="16"/>
  <c r="R5671" i="16"/>
  <c r="R5672" i="16"/>
  <c r="R5673" i="16"/>
  <c r="R5674" i="16"/>
  <c r="R5675" i="16"/>
  <c r="R5676" i="16"/>
  <c r="R5677" i="16"/>
  <c r="R5678" i="16"/>
  <c r="R5679" i="16"/>
  <c r="R5680" i="16"/>
  <c r="R5681" i="16"/>
  <c r="R5682" i="16"/>
  <c r="R5683" i="16"/>
  <c r="R5684" i="16"/>
  <c r="R5685" i="16"/>
  <c r="R5686" i="16"/>
  <c r="R5687" i="16"/>
  <c r="R5688" i="16"/>
  <c r="R5689" i="16"/>
  <c r="R5690" i="16"/>
  <c r="R5691" i="16"/>
  <c r="R5692" i="16"/>
  <c r="R5693" i="16"/>
  <c r="R5694" i="16"/>
  <c r="R5695" i="16"/>
  <c r="R5696" i="16"/>
  <c r="R5697" i="16"/>
  <c r="R5698" i="16"/>
  <c r="R5699" i="16"/>
  <c r="R5700" i="16"/>
  <c r="R5701" i="16"/>
  <c r="R5702" i="16"/>
  <c r="R5703" i="16"/>
  <c r="R5704" i="16"/>
  <c r="R5705" i="16"/>
  <c r="R5706" i="16"/>
  <c r="R5707" i="16"/>
  <c r="R5708" i="16"/>
  <c r="R5709" i="16"/>
  <c r="R5710" i="16"/>
  <c r="R5711" i="16"/>
  <c r="R5712" i="16"/>
  <c r="R5713" i="16"/>
  <c r="R5714" i="16"/>
  <c r="R5715" i="16"/>
  <c r="R5716" i="16"/>
  <c r="R5717" i="16"/>
  <c r="R5718" i="16"/>
  <c r="R5719" i="16"/>
  <c r="R5720" i="16"/>
  <c r="R5721" i="16"/>
  <c r="R5722" i="16"/>
  <c r="R5723" i="16"/>
  <c r="R5724" i="16"/>
  <c r="R5725" i="16"/>
  <c r="R5726" i="16"/>
  <c r="R5727" i="16"/>
  <c r="R5728" i="16"/>
  <c r="R5729" i="16"/>
  <c r="R5730" i="16"/>
  <c r="R5731" i="16"/>
  <c r="R5732" i="16"/>
  <c r="R5733" i="16"/>
  <c r="R5734" i="16"/>
  <c r="R5735" i="16"/>
  <c r="R5736" i="16"/>
  <c r="R5737" i="16"/>
  <c r="R5738" i="16"/>
  <c r="R5739" i="16"/>
  <c r="R5740" i="16"/>
  <c r="R5741" i="16"/>
  <c r="R5742" i="16"/>
  <c r="R5743" i="16"/>
  <c r="R5744" i="16"/>
  <c r="R5745" i="16"/>
  <c r="R5746" i="16"/>
  <c r="R5747" i="16"/>
  <c r="R5748" i="16"/>
  <c r="R5749" i="16"/>
  <c r="R5750" i="16"/>
  <c r="R5751" i="16"/>
  <c r="R5752" i="16"/>
  <c r="R5753" i="16"/>
  <c r="R5754" i="16"/>
  <c r="R5755" i="16"/>
  <c r="R5756" i="16"/>
  <c r="R5757" i="16"/>
  <c r="R5758" i="16"/>
  <c r="R5759" i="16"/>
  <c r="R5760" i="16"/>
  <c r="R5761" i="16"/>
  <c r="R5762" i="16"/>
  <c r="R5763" i="16"/>
  <c r="R5764" i="16"/>
  <c r="R5765" i="16"/>
  <c r="R5766" i="16"/>
  <c r="R5767" i="16"/>
  <c r="R5768" i="16"/>
  <c r="R5769" i="16"/>
  <c r="R5770" i="16"/>
  <c r="R5771" i="16"/>
  <c r="R5772" i="16"/>
  <c r="R5773" i="16"/>
  <c r="R5774" i="16"/>
  <c r="R5775" i="16"/>
  <c r="R5776" i="16"/>
  <c r="R5777" i="16"/>
  <c r="R5778" i="16"/>
  <c r="R5779" i="16"/>
  <c r="R5780" i="16"/>
  <c r="R5781" i="16"/>
  <c r="R5782" i="16"/>
  <c r="R5783" i="16"/>
  <c r="R5784" i="16"/>
  <c r="R5785" i="16"/>
  <c r="R5786" i="16"/>
  <c r="R5787" i="16"/>
  <c r="R5788" i="16"/>
  <c r="R5789" i="16"/>
  <c r="R5790" i="16"/>
  <c r="R5791" i="16"/>
  <c r="R5792" i="16"/>
  <c r="R5793" i="16"/>
  <c r="R5794" i="16"/>
  <c r="R5795" i="16"/>
  <c r="R5796" i="16"/>
  <c r="R5797" i="16"/>
  <c r="R5798" i="16"/>
  <c r="R5799" i="16"/>
  <c r="R5800" i="16"/>
  <c r="R5801" i="16"/>
  <c r="R5802" i="16"/>
  <c r="R5803" i="16"/>
  <c r="R5804" i="16"/>
  <c r="R5805" i="16"/>
  <c r="R5806" i="16"/>
  <c r="R5807" i="16"/>
  <c r="R5808" i="16"/>
  <c r="R5809" i="16"/>
  <c r="R5810" i="16"/>
  <c r="R5811" i="16"/>
  <c r="R5812" i="16"/>
  <c r="R5813" i="16"/>
  <c r="R5814" i="16"/>
  <c r="R5815" i="16"/>
  <c r="R5816" i="16"/>
  <c r="R5817" i="16"/>
  <c r="R5818" i="16"/>
  <c r="R5819" i="16"/>
  <c r="R5820" i="16"/>
  <c r="R5821" i="16"/>
  <c r="R5822" i="16"/>
  <c r="R5823" i="16"/>
  <c r="R5824" i="16"/>
  <c r="R5825" i="16"/>
  <c r="R5826" i="16"/>
  <c r="R5827" i="16"/>
  <c r="R5828" i="16"/>
  <c r="R5829" i="16"/>
  <c r="R5830" i="16"/>
  <c r="R5831" i="16"/>
  <c r="R5832" i="16"/>
  <c r="R5833" i="16"/>
  <c r="R5834" i="16"/>
  <c r="R5835" i="16"/>
  <c r="R5836" i="16"/>
  <c r="R5837" i="16"/>
  <c r="R5838" i="16"/>
  <c r="R5839" i="16"/>
  <c r="R5840" i="16"/>
  <c r="R5841" i="16"/>
  <c r="R5842" i="16"/>
  <c r="R5843" i="16"/>
  <c r="R5844" i="16"/>
  <c r="R5845" i="16"/>
  <c r="R5846" i="16"/>
  <c r="R5847" i="16"/>
  <c r="R5848" i="16"/>
  <c r="R5849" i="16"/>
  <c r="R5850" i="16"/>
  <c r="R5851" i="16"/>
  <c r="R5852" i="16"/>
  <c r="R5853" i="16"/>
  <c r="R5854" i="16"/>
  <c r="R5855" i="16"/>
  <c r="R5856" i="16"/>
  <c r="R5857" i="16"/>
  <c r="R5858" i="16"/>
  <c r="R5859" i="16"/>
  <c r="R5860" i="16"/>
  <c r="R5861" i="16"/>
  <c r="R5862" i="16"/>
  <c r="R5863" i="16"/>
  <c r="R5864" i="16"/>
  <c r="R5865" i="16"/>
  <c r="R5866" i="16"/>
  <c r="R5867" i="16"/>
  <c r="R5868" i="16"/>
  <c r="R5869" i="16"/>
  <c r="R5870" i="16"/>
  <c r="R5871" i="16"/>
  <c r="R5872" i="16"/>
  <c r="R5873" i="16"/>
  <c r="R5874" i="16"/>
  <c r="R5875" i="16"/>
  <c r="R5876" i="16"/>
  <c r="R5877" i="16"/>
  <c r="R5878" i="16"/>
  <c r="R5879" i="16"/>
  <c r="R5880" i="16"/>
  <c r="R5881" i="16"/>
  <c r="R5882" i="16"/>
  <c r="R5883" i="16"/>
  <c r="R5884" i="16"/>
  <c r="R5885" i="16"/>
  <c r="R5886" i="16"/>
  <c r="R5887" i="16"/>
  <c r="R5888" i="16"/>
  <c r="R5889" i="16"/>
  <c r="R5890" i="16"/>
  <c r="R5891" i="16"/>
  <c r="R5892" i="16"/>
  <c r="R5893" i="16"/>
  <c r="R5894" i="16"/>
  <c r="R5895" i="16"/>
  <c r="R5896" i="16"/>
  <c r="R5897" i="16"/>
  <c r="R5898" i="16"/>
  <c r="R5899" i="16"/>
  <c r="R5900" i="16"/>
  <c r="R5901" i="16"/>
  <c r="R5902" i="16"/>
  <c r="R5903" i="16"/>
  <c r="R5904" i="16"/>
  <c r="R5905" i="16"/>
  <c r="R5906" i="16"/>
  <c r="R5907" i="16"/>
  <c r="R5908" i="16"/>
  <c r="R5909" i="16"/>
  <c r="R5910" i="16"/>
  <c r="R5911" i="16"/>
  <c r="R5912" i="16"/>
  <c r="R5913" i="16"/>
  <c r="R5914" i="16"/>
  <c r="R5915" i="16"/>
  <c r="R5916" i="16"/>
  <c r="R5917" i="16"/>
  <c r="R5918" i="16"/>
  <c r="R5919" i="16"/>
  <c r="R5920" i="16"/>
  <c r="R5921" i="16"/>
  <c r="R5922" i="16"/>
  <c r="R5923" i="16"/>
  <c r="R5924" i="16"/>
  <c r="R5925" i="16"/>
  <c r="R5926" i="16"/>
  <c r="R5927" i="16"/>
  <c r="R5928" i="16"/>
  <c r="R5929" i="16"/>
  <c r="R5930" i="16"/>
  <c r="R5931" i="16"/>
  <c r="R5932" i="16"/>
  <c r="R5933" i="16"/>
  <c r="R5934" i="16"/>
  <c r="R5935" i="16"/>
  <c r="R5936" i="16"/>
  <c r="R5937" i="16"/>
  <c r="R5938" i="16"/>
  <c r="R5939" i="16"/>
  <c r="R5940" i="16"/>
  <c r="R5941" i="16"/>
  <c r="R5942" i="16"/>
  <c r="R5943" i="16"/>
  <c r="R5944" i="16"/>
  <c r="R5945" i="16"/>
  <c r="R5946" i="16"/>
  <c r="R5947" i="16"/>
  <c r="R5948" i="16"/>
  <c r="R5949" i="16"/>
  <c r="R5950" i="16"/>
  <c r="R5951" i="16"/>
  <c r="R5952" i="16"/>
  <c r="R5953" i="16"/>
  <c r="R5954" i="16"/>
  <c r="R5955" i="16"/>
  <c r="R5956" i="16"/>
  <c r="R5957" i="16"/>
  <c r="R5958" i="16"/>
  <c r="R5959" i="16"/>
  <c r="R5960" i="16"/>
  <c r="R5961" i="16"/>
  <c r="R5962" i="16"/>
  <c r="R5963" i="16"/>
  <c r="R5964" i="16"/>
  <c r="R5965" i="16"/>
  <c r="R5966" i="16"/>
  <c r="R5967" i="16"/>
  <c r="R5968" i="16"/>
  <c r="R5969" i="16"/>
  <c r="R5970" i="16"/>
  <c r="R5971" i="16"/>
  <c r="R5972" i="16"/>
  <c r="R5973" i="16"/>
  <c r="R5974" i="16"/>
  <c r="R5975" i="16"/>
  <c r="R5976" i="16"/>
  <c r="R5977" i="16"/>
  <c r="R5978" i="16"/>
  <c r="R5979" i="16"/>
  <c r="R5980" i="16"/>
  <c r="R5981" i="16"/>
  <c r="R5982" i="16"/>
  <c r="R5983" i="16"/>
  <c r="R5984" i="16"/>
  <c r="R5985" i="16"/>
  <c r="R5986" i="16"/>
  <c r="R5987" i="16"/>
  <c r="R5988" i="16"/>
  <c r="R5989" i="16"/>
  <c r="R5990" i="16"/>
  <c r="R5991" i="16"/>
  <c r="R5992" i="16"/>
  <c r="R5993" i="16"/>
  <c r="R5994" i="16"/>
  <c r="R5995" i="16"/>
  <c r="R5996" i="16"/>
  <c r="R5997" i="16"/>
  <c r="R5998" i="16"/>
  <c r="R5999" i="16"/>
  <c r="R6000" i="16"/>
  <c r="R6001" i="16"/>
  <c r="R6002" i="16"/>
  <c r="R6003" i="16"/>
  <c r="R6004" i="16"/>
  <c r="R6005" i="16"/>
  <c r="R6006" i="16"/>
  <c r="R6007" i="16"/>
  <c r="R6008" i="16"/>
  <c r="R6009" i="16"/>
  <c r="R6010" i="16"/>
  <c r="R6011" i="16"/>
  <c r="R6012" i="16"/>
  <c r="R6013" i="16"/>
  <c r="R6014" i="16"/>
  <c r="R6015" i="16"/>
  <c r="R6016" i="16"/>
  <c r="R6017" i="16"/>
  <c r="R6018" i="16"/>
  <c r="R6019" i="16"/>
  <c r="R6020" i="16"/>
  <c r="R6021" i="16"/>
  <c r="R6022" i="16"/>
  <c r="R6023" i="16"/>
  <c r="R6024" i="16"/>
  <c r="R6025" i="16"/>
  <c r="R6026" i="16"/>
  <c r="R6027" i="16"/>
  <c r="R6028" i="16"/>
  <c r="R6029" i="16"/>
  <c r="R6030" i="16"/>
  <c r="R6031" i="16"/>
  <c r="R6032" i="16"/>
  <c r="R6033" i="16"/>
  <c r="R6034" i="16"/>
  <c r="R6035" i="16"/>
  <c r="R6036" i="16"/>
  <c r="R6037" i="16"/>
  <c r="R6038" i="16"/>
  <c r="R6039" i="16"/>
  <c r="R6040" i="16"/>
  <c r="R6041" i="16"/>
  <c r="R6042" i="16"/>
  <c r="R6043" i="16"/>
  <c r="R6044" i="16"/>
  <c r="R6045" i="16"/>
  <c r="R6046" i="16"/>
  <c r="R6047" i="16"/>
  <c r="R6048" i="16"/>
  <c r="R6049" i="16"/>
  <c r="R6050" i="16"/>
  <c r="R6051" i="16"/>
  <c r="R6052" i="16"/>
  <c r="R6053" i="16"/>
  <c r="R6054" i="16"/>
  <c r="R6055" i="16"/>
  <c r="R6056" i="16"/>
  <c r="R6057" i="16"/>
  <c r="R6058" i="16"/>
  <c r="R6059" i="16"/>
  <c r="R6060" i="16"/>
  <c r="R6061" i="16"/>
  <c r="R6062" i="16"/>
  <c r="R6063" i="16"/>
  <c r="R6064" i="16"/>
  <c r="R6065" i="16"/>
  <c r="R6066" i="16"/>
  <c r="R6067" i="16"/>
  <c r="R6068" i="16"/>
  <c r="R6069" i="16"/>
  <c r="R6070" i="16"/>
  <c r="R6071" i="16"/>
  <c r="R6072" i="16"/>
  <c r="R6073" i="16"/>
  <c r="R6074" i="16"/>
  <c r="R6075" i="16"/>
  <c r="R6076" i="16"/>
  <c r="R6077" i="16"/>
  <c r="R6078" i="16"/>
  <c r="R6079" i="16"/>
  <c r="R6080" i="16"/>
  <c r="R6081" i="16"/>
  <c r="R6082" i="16"/>
  <c r="R6083" i="16"/>
  <c r="R6084" i="16"/>
  <c r="R6085" i="16"/>
  <c r="R6086" i="16"/>
  <c r="R6087" i="16"/>
  <c r="R6088" i="16"/>
  <c r="R6089" i="16"/>
  <c r="R6090" i="16"/>
  <c r="R6091" i="16"/>
  <c r="R6092" i="16"/>
  <c r="R6093" i="16"/>
  <c r="R6094" i="16"/>
  <c r="R6095" i="16"/>
  <c r="R6096" i="16"/>
  <c r="R6097" i="16"/>
  <c r="R6098" i="16"/>
  <c r="R6099" i="16"/>
  <c r="R6100" i="16"/>
  <c r="R6101" i="16"/>
  <c r="R6102" i="16"/>
  <c r="R6103" i="16"/>
  <c r="R6104" i="16"/>
  <c r="R6105" i="16"/>
  <c r="R6106" i="16"/>
  <c r="R6107" i="16"/>
  <c r="R6108" i="16"/>
  <c r="R6109" i="16"/>
  <c r="R6110" i="16"/>
  <c r="R6111" i="16"/>
  <c r="R6112" i="16"/>
  <c r="R6113" i="16"/>
  <c r="R6114" i="16"/>
  <c r="R6115" i="16"/>
  <c r="R6116" i="16"/>
  <c r="R6117" i="16"/>
  <c r="R6118" i="16"/>
  <c r="R6119" i="16"/>
  <c r="R6120" i="16"/>
  <c r="R6121" i="16"/>
  <c r="R6122" i="16"/>
  <c r="R6123" i="16"/>
  <c r="R6124" i="16"/>
  <c r="R6125" i="16"/>
  <c r="R6126" i="16"/>
  <c r="R6127" i="16"/>
  <c r="R6128" i="16"/>
  <c r="R6129" i="16"/>
  <c r="R6130" i="16"/>
  <c r="R6131" i="16"/>
  <c r="R6132" i="16"/>
  <c r="R6133" i="16"/>
  <c r="R6134" i="16"/>
  <c r="R6135" i="16"/>
  <c r="R6136" i="16"/>
  <c r="R6137" i="16"/>
  <c r="R6138" i="16"/>
  <c r="R6139" i="16"/>
  <c r="R6140" i="16"/>
  <c r="R6141" i="16"/>
  <c r="R6142" i="16"/>
  <c r="R6143" i="16"/>
  <c r="R6144" i="16"/>
  <c r="R6145" i="16"/>
  <c r="R6146" i="16"/>
  <c r="R6147" i="16"/>
  <c r="R6148" i="16"/>
  <c r="R6149" i="16"/>
  <c r="R6150" i="16"/>
  <c r="R6151" i="16"/>
  <c r="R6152" i="16"/>
  <c r="R6153" i="16"/>
  <c r="R6154" i="16"/>
  <c r="R6155" i="16"/>
  <c r="R6156" i="16"/>
  <c r="R6157" i="16"/>
  <c r="R6158" i="16"/>
  <c r="R6159" i="16"/>
  <c r="R6160" i="16"/>
  <c r="R6161" i="16"/>
  <c r="R6162" i="16"/>
  <c r="R6163" i="16"/>
  <c r="R6164" i="16"/>
  <c r="R6165" i="16"/>
  <c r="R6166" i="16"/>
  <c r="R6167" i="16"/>
  <c r="R6168" i="16"/>
  <c r="R6169" i="16"/>
  <c r="R6170" i="16"/>
  <c r="R6171" i="16"/>
  <c r="R6172" i="16"/>
  <c r="R6173" i="16"/>
  <c r="R6174" i="16"/>
  <c r="R6175" i="16"/>
  <c r="R6176" i="16"/>
  <c r="R6177" i="16"/>
  <c r="R6178" i="16"/>
  <c r="R6179" i="16"/>
  <c r="R6180" i="16"/>
  <c r="R6181" i="16"/>
  <c r="R6182" i="16"/>
  <c r="R6183" i="16"/>
  <c r="R6184" i="16"/>
  <c r="R6185" i="16"/>
  <c r="R6186" i="16"/>
  <c r="R6187" i="16"/>
  <c r="R6188" i="16"/>
  <c r="R6189" i="16"/>
  <c r="R6190" i="16"/>
  <c r="R6191" i="16"/>
  <c r="R6192" i="16"/>
  <c r="R6193" i="16"/>
  <c r="R6194" i="16"/>
  <c r="R6195" i="16"/>
  <c r="R6196" i="16"/>
  <c r="R6197" i="16"/>
  <c r="R6198" i="16"/>
  <c r="R6199" i="16"/>
  <c r="R6200" i="16"/>
  <c r="R6201" i="16"/>
  <c r="R6202" i="16"/>
  <c r="R6203" i="16"/>
  <c r="R6204" i="16"/>
  <c r="R6205" i="16"/>
  <c r="R6206" i="16"/>
  <c r="R6207" i="16"/>
  <c r="R6208" i="16"/>
  <c r="R6209" i="16"/>
  <c r="R6210" i="16"/>
  <c r="R6211" i="16"/>
  <c r="R6212" i="16"/>
  <c r="R6213" i="16"/>
  <c r="R6214" i="16"/>
  <c r="R6215" i="16"/>
  <c r="R6216" i="16"/>
  <c r="R6217" i="16"/>
  <c r="R6218" i="16"/>
  <c r="R6219" i="16"/>
  <c r="R6220" i="16"/>
  <c r="R6221" i="16"/>
  <c r="R6222" i="16"/>
  <c r="R6223" i="16"/>
  <c r="R6224" i="16"/>
  <c r="R6225" i="16"/>
  <c r="R6226" i="16"/>
  <c r="R6227" i="16"/>
  <c r="R6228" i="16"/>
  <c r="R6229" i="16"/>
  <c r="R6230" i="16"/>
  <c r="R6231" i="16"/>
  <c r="R6232" i="16"/>
  <c r="R6233" i="16"/>
  <c r="R6234" i="16"/>
  <c r="R6235" i="16"/>
  <c r="R6236" i="16"/>
  <c r="R6237" i="16"/>
  <c r="R6238" i="16"/>
  <c r="R6239" i="16"/>
  <c r="R6240" i="16"/>
  <c r="R6241" i="16"/>
  <c r="R6242" i="16"/>
  <c r="R6243" i="16"/>
  <c r="R6244" i="16"/>
  <c r="R6245" i="16"/>
  <c r="R6246" i="16"/>
  <c r="R6247" i="16"/>
  <c r="R6248" i="16"/>
  <c r="R6249" i="16"/>
  <c r="R6250" i="16"/>
  <c r="R6251" i="16"/>
  <c r="R6252" i="16"/>
  <c r="R6253" i="16"/>
  <c r="R6254" i="16"/>
  <c r="R6255" i="16"/>
  <c r="R6256" i="16"/>
  <c r="R6257" i="16"/>
  <c r="R6258" i="16"/>
  <c r="R6259" i="16"/>
  <c r="R6260" i="16"/>
  <c r="R6261" i="16"/>
  <c r="R6262" i="16"/>
  <c r="R6263" i="16"/>
  <c r="R6264" i="16"/>
  <c r="R6265" i="16"/>
  <c r="R6266" i="16"/>
  <c r="R6267" i="16"/>
  <c r="R6268" i="16"/>
  <c r="R6269" i="16"/>
  <c r="R6270" i="16"/>
  <c r="R6271" i="16"/>
  <c r="R6272" i="16"/>
  <c r="R6273" i="16"/>
  <c r="R6274" i="16"/>
  <c r="R6275" i="16"/>
  <c r="R6276" i="16"/>
  <c r="R6277" i="16"/>
  <c r="R6278" i="16"/>
  <c r="R6279" i="16"/>
  <c r="R6280" i="16"/>
  <c r="R6281" i="16"/>
  <c r="R6282" i="16"/>
  <c r="R6283" i="16"/>
  <c r="R6284" i="16"/>
  <c r="R6285" i="16"/>
  <c r="R6286" i="16"/>
  <c r="R6287" i="16"/>
  <c r="R6288" i="16"/>
  <c r="R6289" i="16"/>
  <c r="R6290" i="16"/>
  <c r="R6291" i="16"/>
  <c r="R6292" i="16"/>
  <c r="R6293" i="16"/>
  <c r="R6294" i="16"/>
  <c r="R6295" i="16"/>
  <c r="R6296" i="16"/>
  <c r="R6297" i="16"/>
  <c r="R6298" i="16"/>
  <c r="R6299" i="16"/>
  <c r="R6300" i="16"/>
  <c r="R6301" i="16"/>
  <c r="R6302" i="16"/>
  <c r="R6303" i="16"/>
  <c r="R6304" i="16"/>
  <c r="R6305" i="16"/>
  <c r="R6306" i="16"/>
  <c r="R6307" i="16"/>
  <c r="R6308" i="16"/>
  <c r="R6309" i="16"/>
  <c r="R6310" i="16"/>
  <c r="R6311" i="16"/>
  <c r="R6312" i="16"/>
  <c r="R6313" i="16"/>
  <c r="R6314" i="16"/>
  <c r="R6315" i="16"/>
  <c r="R6316" i="16"/>
  <c r="R6317" i="16"/>
  <c r="R6318" i="16"/>
  <c r="R6319" i="16"/>
  <c r="R6320" i="16"/>
  <c r="R6321" i="16"/>
  <c r="R6322" i="16"/>
  <c r="R6323" i="16"/>
  <c r="R6324" i="16"/>
  <c r="R6325" i="16"/>
  <c r="R6326" i="16"/>
  <c r="R6327" i="16"/>
  <c r="R6328" i="16"/>
  <c r="R6329" i="16"/>
  <c r="R6330" i="16"/>
  <c r="R6331" i="16"/>
  <c r="R6332" i="16"/>
  <c r="R6333" i="16"/>
  <c r="R6334" i="16"/>
  <c r="R6335" i="16"/>
  <c r="R6336" i="16"/>
  <c r="R6337" i="16"/>
  <c r="R6338" i="16"/>
  <c r="R6339" i="16"/>
  <c r="R6340" i="16"/>
  <c r="R6341" i="16"/>
  <c r="R6342" i="16"/>
  <c r="R6343" i="16"/>
  <c r="R6344" i="16"/>
  <c r="R6345" i="16"/>
  <c r="R6346" i="16"/>
  <c r="R6347" i="16"/>
  <c r="R6348" i="16"/>
  <c r="R6349" i="16"/>
  <c r="R6350" i="16"/>
  <c r="R6351" i="16"/>
  <c r="R6352" i="16"/>
  <c r="R6353" i="16"/>
  <c r="R6354" i="16"/>
  <c r="R6355" i="16"/>
  <c r="R6356" i="16"/>
  <c r="R6357" i="16"/>
  <c r="R6358" i="16"/>
  <c r="R6359" i="16"/>
  <c r="R6360" i="16"/>
  <c r="R6361" i="16"/>
  <c r="R6362" i="16"/>
  <c r="R6363" i="16"/>
  <c r="R6364" i="16"/>
  <c r="R6365" i="16"/>
  <c r="R6366" i="16"/>
  <c r="R6367" i="16"/>
  <c r="R6368" i="16"/>
  <c r="R6369" i="16"/>
  <c r="R6370" i="16"/>
  <c r="R6371" i="16"/>
  <c r="R6372" i="16"/>
  <c r="R6373" i="16"/>
  <c r="R6374" i="16"/>
  <c r="R6375" i="16"/>
  <c r="R6376" i="16"/>
  <c r="R6377" i="16"/>
  <c r="R6378" i="16"/>
  <c r="R6379" i="16"/>
  <c r="R6380" i="16"/>
  <c r="R6381" i="16"/>
  <c r="R6382" i="16"/>
  <c r="R6383" i="16"/>
  <c r="R6384" i="16"/>
  <c r="R6385" i="16"/>
  <c r="R6386" i="16"/>
  <c r="R6387" i="16"/>
  <c r="R6388" i="16"/>
  <c r="R6389" i="16"/>
  <c r="R6390" i="16"/>
  <c r="R6391" i="16"/>
  <c r="R6392" i="16"/>
  <c r="R6393" i="16"/>
  <c r="R6394" i="16"/>
  <c r="R6395" i="16"/>
  <c r="R6396" i="16"/>
  <c r="R6397" i="16"/>
  <c r="R6398" i="16"/>
  <c r="R6399" i="16"/>
  <c r="R6400" i="16"/>
  <c r="R6401" i="16"/>
  <c r="R6402" i="16"/>
  <c r="R6403" i="16"/>
  <c r="R6404" i="16"/>
  <c r="R6405" i="16"/>
  <c r="R6406" i="16"/>
  <c r="R6407" i="16"/>
  <c r="R6408" i="16"/>
  <c r="R6409" i="16"/>
  <c r="R6410" i="16"/>
  <c r="R6411" i="16"/>
  <c r="R6412" i="16"/>
  <c r="R6413" i="16"/>
  <c r="R6414" i="16"/>
  <c r="R6415" i="16"/>
  <c r="R6416" i="16"/>
  <c r="R6417" i="16"/>
  <c r="R6418" i="16"/>
  <c r="R6419" i="16"/>
  <c r="R6420" i="16"/>
  <c r="R6421" i="16"/>
  <c r="R6422" i="16"/>
  <c r="R6423" i="16"/>
  <c r="R6424" i="16"/>
  <c r="R6425" i="16"/>
  <c r="R6426" i="16"/>
  <c r="R6427" i="16"/>
  <c r="R6428" i="16"/>
  <c r="R6429" i="16"/>
  <c r="R6430" i="16"/>
  <c r="R6431" i="16"/>
  <c r="R6432" i="16"/>
  <c r="R6433" i="16"/>
  <c r="R6434" i="16"/>
  <c r="R6435" i="16"/>
  <c r="R6436" i="16"/>
  <c r="R6437" i="16"/>
  <c r="R6438" i="16"/>
  <c r="R6439" i="16"/>
  <c r="R6440" i="16"/>
  <c r="R6441" i="16"/>
  <c r="R6442" i="16"/>
  <c r="R6443" i="16"/>
  <c r="R6444" i="16"/>
  <c r="R6445" i="16"/>
  <c r="R6446" i="16"/>
  <c r="R6447" i="16"/>
  <c r="R6448" i="16"/>
  <c r="R6449" i="16"/>
  <c r="R6450" i="16"/>
  <c r="R6451" i="16"/>
  <c r="R6452" i="16"/>
  <c r="R6453" i="16"/>
  <c r="R6454" i="16"/>
  <c r="R6455" i="16"/>
  <c r="R6456" i="16"/>
  <c r="R6457" i="16"/>
  <c r="R6458" i="16"/>
  <c r="R6459" i="16"/>
  <c r="R6460" i="16"/>
  <c r="R6461" i="16"/>
  <c r="R6462" i="16"/>
  <c r="R6463" i="16"/>
  <c r="R6464" i="16"/>
  <c r="R6465" i="16"/>
  <c r="R6466" i="16"/>
  <c r="R6467" i="16"/>
  <c r="R6468" i="16"/>
  <c r="R6469" i="16"/>
  <c r="R6470" i="16"/>
  <c r="R6471" i="16"/>
  <c r="R6472" i="16"/>
  <c r="R6473" i="16"/>
  <c r="R6474" i="16"/>
  <c r="R6475" i="16"/>
  <c r="R6476" i="16"/>
  <c r="R6477" i="16"/>
  <c r="R6478" i="16"/>
  <c r="R6479" i="16"/>
  <c r="R6480" i="16"/>
  <c r="R6481" i="16"/>
  <c r="R6482" i="16"/>
  <c r="R6483" i="16"/>
  <c r="R6484" i="16"/>
  <c r="R6485" i="16"/>
  <c r="R6486" i="16"/>
  <c r="R6487" i="16"/>
  <c r="R6488" i="16"/>
  <c r="R6489" i="16"/>
  <c r="R6490" i="16"/>
  <c r="R6491" i="16"/>
  <c r="R6492" i="16"/>
  <c r="R6493" i="16"/>
  <c r="R6494" i="16"/>
  <c r="R6495" i="16"/>
  <c r="R6496" i="16"/>
  <c r="R6497" i="16"/>
  <c r="R6498" i="16"/>
  <c r="R6499" i="16"/>
  <c r="R6500" i="16"/>
  <c r="R6501" i="16"/>
  <c r="R6502" i="16"/>
  <c r="R6503" i="16"/>
  <c r="R6504" i="16"/>
  <c r="R6505" i="16"/>
  <c r="R6506" i="16"/>
  <c r="R6507" i="16"/>
  <c r="R6508" i="16"/>
  <c r="R6509" i="16"/>
  <c r="R6510" i="16"/>
  <c r="R6511" i="16"/>
  <c r="R6512" i="16"/>
  <c r="R6513" i="16"/>
  <c r="R6514" i="16"/>
  <c r="R6515" i="16"/>
  <c r="R6516" i="16"/>
  <c r="R6517" i="16"/>
  <c r="R6518" i="16"/>
  <c r="R6519" i="16"/>
  <c r="R6520" i="16"/>
  <c r="R6521" i="16"/>
  <c r="R6522" i="16"/>
  <c r="R6523" i="16"/>
  <c r="R6524" i="16"/>
  <c r="R6525" i="16"/>
  <c r="R6526" i="16"/>
  <c r="R6527" i="16"/>
  <c r="R6528" i="16"/>
  <c r="R6529" i="16"/>
  <c r="R6530" i="16"/>
  <c r="R6531" i="16"/>
  <c r="R6532" i="16"/>
  <c r="R6533" i="16"/>
  <c r="R6534" i="16"/>
  <c r="R6535" i="16"/>
  <c r="R6536" i="16"/>
  <c r="R6537" i="16"/>
  <c r="R6538" i="16"/>
  <c r="R6539" i="16"/>
  <c r="R6540" i="16"/>
  <c r="R6541" i="16"/>
  <c r="R6542" i="16"/>
  <c r="R6543" i="16"/>
  <c r="R6544" i="16"/>
  <c r="R6545" i="16"/>
  <c r="R6546" i="16"/>
  <c r="R6547" i="16"/>
  <c r="R6548" i="16"/>
  <c r="R6549" i="16"/>
  <c r="R6550" i="16"/>
  <c r="R6551" i="16"/>
  <c r="R6552" i="16"/>
  <c r="R6553" i="16"/>
  <c r="R6554" i="16"/>
  <c r="R6555" i="16"/>
  <c r="R6556" i="16"/>
  <c r="R6557" i="16"/>
  <c r="R6558" i="16"/>
  <c r="R6559" i="16"/>
  <c r="R6560" i="16"/>
  <c r="R6561" i="16"/>
  <c r="R6562" i="16"/>
  <c r="R6563" i="16"/>
  <c r="R6564" i="16"/>
  <c r="R6565" i="16"/>
  <c r="R6566" i="16"/>
  <c r="R6567" i="16"/>
  <c r="R6568" i="16"/>
  <c r="R6569" i="16"/>
  <c r="R6570" i="16"/>
  <c r="R6571" i="16"/>
  <c r="R6572" i="16"/>
  <c r="R6573" i="16"/>
  <c r="R6574" i="16"/>
  <c r="R6575" i="16"/>
  <c r="R6576" i="16"/>
  <c r="R6577" i="16"/>
  <c r="R6578" i="16"/>
  <c r="R6579" i="16"/>
  <c r="R6580" i="16"/>
  <c r="R6581" i="16"/>
  <c r="R6582" i="16"/>
  <c r="R6583" i="16"/>
  <c r="R6584" i="16"/>
  <c r="R6585" i="16"/>
  <c r="R6586" i="16"/>
  <c r="R6587" i="16"/>
  <c r="R6588" i="16"/>
  <c r="R6589" i="16"/>
  <c r="R6590" i="16"/>
  <c r="R6591" i="16"/>
  <c r="R6592" i="16"/>
  <c r="R6593" i="16"/>
  <c r="R6594" i="16"/>
  <c r="R6595" i="16"/>
  <c r="R6596" i="16"/>
  <c r="R6597" i="16"/>
  <c r="R6598" i="16"/>
  <c r="R6599" i="16"/>
  <c r="R6600" i="16"/>
  <c r="R6601" i="16"/>
  <c r="R6602" i="16"/>
  <c r="R6603" i="16"/>
  <c r="R6604" i="16"/>
  <c r="R6605" i="16"/>
  <c r="R6606" i="16"/>
  <c r="R6607" i="16"/>
  <c r="R6608" i="16"/>
  <c r="R6609" i="16"/>
  <c r="R6610" i="16"/>
  <c r="R6611" i="16"/>
  <c r="R6612" i="16"/>
  <c r="R6613" i="16"/>
  <c r="R6614" i="16"/>
  <c r="R6615" i="16"/>
  <c r="R6616" i="16"/>
  <c r="R6617" i="16"/>
  <c r="R6618" i="16"/>
  <c r="R6619" i="16"/>
  <c r="R6620" i="16"/>
  <c r="R6621" i="16"/>
  <c r="R6622" i="16"/>
  <c r="R6623" i="16"/>
  <c r="R6624" i="16"/>
  <c r="R6625" i="16"/>
  <c r="R6626" i="16"/>
  <c r="R6627" i="16"/>
  <c r="R6628" i="16"/>
  <c r="R6629" i="16"/>
  <c r="R6630" i="16"/>
  <c r="R6631" i="16"/>
  <c r="R6632" i="16"/>
  <c r="R6633" i="16"/>
  <c r="R6634" i="16"/>
  <c r="R6635" i="16"/>
  <c r="R6636" i="16"/>
  <c r="R6637" i="16"/>
  <c r="R6638" i="16"/>
  <c r="R6639" i="16"/>
  <c r="R6640" i="16"/>
  <c r="R6641" i="16"/>
  <c r="R6642" i="16"/>
  <c r="R6643" i="16"/>
  <c r="R6644" i="16"/>
  <c r="R6645" i="16"/>
  <c r="R6646" i="16"/>
  <c r="R6647" i="16"/>
  <c r="R6648" i="16"/>
  <c r="R6649" i="16"/>
  <c r="R6650" i="16"/>
  <c r="R6651" i="16"/>
  <c r="R6652" i="16"/>
  <c r="R6653" i="16"/>
  <c r="R6654" i="16"/>
  <c r="R6655" i="16"/>
  <c r="R6656" i="16"/>
  <c r="R6657" i="16"/>
  <c r="R6658" i="16"/>
  <c r="R6659" i="16"/>
  <c r="R6660" i="16"/>
  <c r="R6661" i="16"/>
  <c r="R6662" i="16"/>
  <c r="R6663" i="16"/>
  <c r="R6664" i="16"/>
  <c r="R6665" i="16"/>
  <c r="R6666" i="16"/>
  <c r="R6667" i="16"/>
  <c r="R6668" i="16"/>
  <c r="R6669" i="16"/>
  <c r="R6670" i="16"/>
  <c r="R6671" i="16"/>
  <c r="R6672" i="16"/>
  <c r="R6673" i="16"/>
  <c r="R6674" i="16"/>
  <c r="R6675" i="16"/>
  <c r="R6676" i="16"/>
  <c r="R6677" i="16"/>
  <c r="R6678" i="16"/>
  <c r="R6679" i="16"/>
  <c r="R6680" i="16"/>
  <c r="R6681" i="16"/>
  <c r="R6682" i="16"/>
  <c r="R6683" i="16"/>
  <c r="R6684" i="16"/>
  <c r="R6685" i="16"/>
  <c r="R6686" i="16"/>
  <c r="R6687" i="16"/>
  <c r="R6688" i="16"/>
  <c r="R6689" i="16"/>
  <c r="R6690" i="16"/>
  <c r="R6691" i="16"/>
  <c r="R6692" i="16"/>
  <c r="R6693" i="16"/>
  <c r="R6694" i="16"/>
  <c r="R6695" i="16"/>
  <c r="R6696" i="16"/>
  <c r="R6697" i="16"/>
  <c r="R6698" i="16"/>
  <c r="R6699" i="16"/>
  <c r="R6700" i="16"/>
  <c r="R6701" i="16"/>
  <c r="R6702" i="16"/>
  <c r="R6703" i="16"/>
  <c r="R6704" i="16"/>
  <c r="R6705" i="16"/>
  <c r="R6706" i="16"/>
  <c r="R6707" i="16"/>
  <c r="R6708" i="16"/>
  <c r="R6709" i="16"/>
  <c r="R6710" i="16"/>
  <c r="R6711" i="16"/>
  <c r="R6712" i="16"/>
  <c r="R6713" i="16"/>
  <c r="R6714" i="16"/>
  <c r="R6715" i="16"/>
  <c r="R6716" i="16"/>
  <c r="R6717" i="16"/>
  <c r="R6718" i="16"/>
  <c r="R6719" i="16"/>
  <c r="R6720" i="16"/>
  <c r="R6721" i="16"/>
  <c r="R6722" i="16"/>
  <c r="R6723" i="16"/>
  <c r="R6724" i="16"/>
  <c r="R6725" i="16"/>
  <c r="R6726" i="16"/>
  <c r="R6727" i="16"/>
  <c r="R6728" i="16"/>
  <c r="R6729" i="16"/>
  <c r="R6730" i="16"/>
  <c r="R6731" i="16"/>
  <c r="R6732" i="16"/>
  <c r="R6733" i="16"/>
  <c r="R6734" i="16"/>
  <c r="R6735" i="16"/>
  <c r="R6736" i="16"/>
  <c r="R6737" i="16"/>
  <c r="R6738" i="16"/>
  <c r="R6739" i="16"/>
  <c r="R6740" i="16"/>
  <c r="R6741" i="16"/>
  <c r="R6742" i="16"/>
  <c r="R6743" i="16"/>
  <c r="R6744" i="16"/>
  <c r="R6745" i="16"/>
  <c r="R6746" i="16"/>
  <c r="R6747" i="16"/>
  <c r="R6748" i="16"/>
  <c r="R6749" i="16"/>
  <c r="R6750" i="16"/>
  <c r="R6751" i="16"/>
  <c r="R6752" i="16"/>
  <c r="R6753" i="16"/>
  <c r="R6754" i="16"/>
  <c r="R6755" i="16"/>
  <c r="R6756" i="16"/>
  <c r="R6757" i="16"/>
  <c r="R6758" i="16"/>
  <c r="R6759" i="16"/>
  <c r="R6760" i="16"/>
  <c r="R6761" i="16"/>
  <c r="R6762" i="16"/>
  <c r="R6763" i="16"/>
  <c r="R6764" i="16"/>
  <c r="R6765" i="16"/>
  <c r="R6766" i="16"/>
  <c r="R6767" i="16"/>
  <c r="R6768" i="16"/>
  <c r="R6769" i="16"/>
  <c r="R6770" i="16"/>
  <c r="R6771" i="16"/>
  <c r="R6772" i="16"/>
  <c r="R6773" i="16"/>
  <c r="R6774" i="16"/>
  <c r="R6775" i="16"/>
  <c r="R6776" i="16"/>
  <c r="R6777" i="16"/>
  <c r="R6778" i="16"/>
  <c r="R6779" i="16"/>
  <c r="R6780" i="16"/>
  <c r="R6781" i="16"/>
  <c r="R6782" i="16"/>
  <c r="R6783" i="16"/>
  <c r="R6784" i="16"/>
  <c r="R6785" i="16"/>
  <c r="R6786" i="16"/>
  <c r="R6787" i="16"/>
  <c r="R6788" i="16"/>
  <c r="R6789" i="16"/>
  <c r="R6790" i="16"/>
  <c r="R6791" i="16"/>
  <c r="R6792" i="16"/>
  <c r="R6793" i="16"/>
  <c r="R6794" i="16"/>
  <c r="R6795" i="16"/>
  <c r="R6796" i="16"/>
  <c r="R6797" i="16"/>
  <c r="R6798" i="16"/>
  <c r="R6799" i="16"/>
  <c r="R6800" i="16"/>
  <c r="R6801" i="16"/>
  <c r="R6802" i="16"/>
  <c r="R6803" i="16"/>
  <c r="R6804" i="16"/>
  <c r="R6805" i="16"/>
  <c r="R6806" i="16"/>
  <c r="R6807" i="16"/>
  <c r="R6808" i="16"/>
  <c r="R6809" i="16"/>
  <c r="R6810" i="16"/>
  <c r="R6811" i="16"/>
  <c r="R6812" i="16"/>
  <c r="R6813" i="16"/>
  <c r="R6814" i="16"/>
  <c r="R6815" i="16"/>
  <c r="R6816" i="16"/>
  <c r="R6817" i="16"/>
  <c r="R6818" i="16"/>
  <c r="R6819" i="16"/>
  <c r="R6820" i="16"/>
  <c r="R6821" i="16"/>
  <c r="R6822" i="16"/>
  <c r="R6823" i="16"/>
  <c r="R6824" i="16"/>
  <c r="R6825" i="16"/>
  <c r="R6826" i="16"/>
  <c r="R6827" i="16"/>
  <c r="R6828" i="16"/>
  <c r="R6829" i="16"/>
  <c r="R6830" i="16"/>
  <c r="R6831" i="16"/>
  <c r="R6832" i="16"/>
  <c r="R6833" i="16"/>
  <c r="R6834" i="16"/>
  <c r="R6835" i="16"/>
  <c r="R6836" i="16"/>
  <c r="R6837" i="16"/>
  <c r="R6838" i="16"/>
  <c r="R6839" i="16"/>
  <c r="R6840" i="16"/>
  <c r="R6841" i="16"/>
  <c r="R6842" i="16"/>
  <c r="R6843" i="16"/>
  <c r="R6844" i="16"/>
  <c r="R6845" i="16"/>
  <c r="R6846" i="16"/>
  <c r="R6847" i="16"/>
  <c r="R6848" i="16"/>
  <c r="R6849" i="16"/>
  <c r="R6850" i="16"/>
  <c r="R6851" i="16"/>
  <c r="R6852" i="16"/>
  <c r="R6853" i="16"/>
  <c r="R6854" i="16"/>
  <c r="R6855" i="16"/>
  <c r="R6856" i="16"/>
  <c r="R6857" i="16"/>
  <c r="R6858" i="16"/>
  <c r="R6859" i="16"/>
  <c r="R6860" i="16"/>
  <c r="R6861" i="16"/>
  <c r="R6862" i="16"/>
  <c r="R6863" i="16"/>
  <c r="R6864" i="16"/>
  <c r="R6865" i="16"/>
  <c r="R6866" i="16"/>
  <c r="R6867" i="16"/>
  <c r="R6868" i="16"/>
  <c r="R6869" i="16"/>
  <c r="R6870" i="16"/>
  <c r="R6871" i="16"/>
  <c r="R6872" i="16"/>
  <c r="R6873" i="16"/>
  <c r="R6874" i="16"/>
  <c r="R6875" i="16"/>
  <c r="R6876" i="16"/>
  <c r="R6877" i="16"/>
  <c r="R6878" i="16"/>
  <c r="R6879" i="16"/>
  <c r="R6880" i="16"/>
  <c r="R6881" i="16"/>
  <c r="R6882" i="16"/>
  <c r="R6883" i="16"/>
  <c r="R6884" i="16"/>
  <c r="R6885" i="16"/>
  <c r="R6886" i="16"/>
  <c r="R6887" i="16"/>
  <c r="R6888" i="16"/>
  <c r="R6889" i="16"/>
  <c r="R6890" i="16"/>
  <c r="R6891" i="16"/>
  <c r="R6892" i="16"/>
  <c r="R6893" i="16"/>
  <c r="R6894" i="16"/>
  <c r="R6895" i="16"/>
  <c r="R6896" i="16"/>
  <c r="R6897" i="16"/>
  <c r="R6898" i="16"/>
  <c r="R6899" i="16"/>
  <c r="R6900" i="16"/>
  <c r="R6901" i="16"/>
  <c r="R6902" i="16"/>
  <c r="R6903" i="16"/>
  <c r="R6904" i="16"/>
  <c r="R6905" i="16"/>
  <c r="R6906" i="16"/>
  <c r="R6907" i="16"/>
  <c r="R6908" i="16"/>
  <c r="R6909" i="16"/>
  <c r="R6910" i="16"/>
  <c r="R6911" i="16"/>
  <c r="R6912" i="16"/>
  <c r="R6913" i="16"/>
  <c r="R6914" i="16"/>
  <c r="R6915" i="16"/>
  <c r="R6916" i="16"/>
  <c r="R6917" i="16"/>
  <c r="R6918" i="16"/>
  <c r="R6919" i="16"/>
  <c r="R6920" i="16"/>
  <c r="R6921" i="16"/>
  <c r="R6922" i="16"/>
  <c r="R6923" i="16"/>
  <c r="R6924" i="16"/>
  <c r="R6925" i="16"/>
  <c r="R6926" i="16"/>
  <c r="R6927" i="16"/>
  <c r="R6928" i="16"/>
  <c r="R6929" i="16"/>
  <c r="R6930" i="16"/>
  <c r="R6931" i="16"/>
  <c r="R6932" i="16"/>
  <c r="R6933" i="16"/>
  <c r="R6934" i="16"/>
  <c r="R6935" i="16"/>
  <c r="R6936" i="16"/>
  <c r="R6937" i="16"/>
  <c r="R6938" i="16"/>
  <c r="R6939" i="16"/>
  <c r="R6940" i="16"/>
  <c r="R6941" i="16"/>
  <c r="R6942" i="16"/>
  <c r="R6943" i="16"/>
  <c r="R6944" i="16"/>
  <c r="R6945" i="16"/>
  <c r="R6946" i="16"/>
  <c r="R6947" i="16"/>
  <c r="R6948" i="16"/>
  <c r="R6949" i="16"/>
  <c r="R6950" i="16"/>
  <c r="R6951" i="16"/>
  <c r="R6952" i="16"/>
  <c r="R6953" i="16"/>
  <c r="R6954" i="16"/>
  <c r="R6955" i="16"/>
  <c r="R6956" i="16"/>
  <c r="R6957" i="16"/>
  <c r="R6958" i="16"/>
  <c r="R6959" i="16"/>
  <c r="R6960" i="16"/>
  <c r="R6961" i="16"/>
  <c r="R6962" i="16"/>
  <c r="R6963" i="16"/>
  <c r="R6964" i="16"/>
  <c r="R6965" i="16"/>
  <c r="R6966" i="16"/>
  <c r="R6967" i="16"/>
  <c r="R6968" i="16"/>
  <c r="R6969" i="16"/>
  <c r="R6970" i="16"/>
  <c r="R6971" i="16"/>
  <c r="R6972" i="16"/>
  <c r="R6973" i="16"/>
  <c r="R6974" i="16"/>
  <c r="R6975" i="16"/>
  <c r="R6976" i="16"/>
  <c r="R6977" i="16"/>
  <c r="R6978" i="16"/>
  <c r="R6979" i="16"/>
  <c r="R6980" i="16"/>
  <c r="R6981" i="16"/>
  <c r="R6982" i="16"/>
  <c r="R6983" i="16"/>
  <c r="R6984" i="16"/>
  <c r="R6985" i="16"/>
  <c r="R6986" i="16"/>
  <c r="R6987" i="16"/>
  <c r="R6988" i="16"/>
  <c r="R6989" i="16"/>
  <c r="R6990" i="16"/>
  <c r="R6991" i="16"/>
  <c r="R6992" i="16"/>
  <c r="R6993" i="16"/>
  <c r="R6994" i="16"/>
  <c r="R6995" i="16"/>
  <c r="R6996" i="16"/>
  <c r="R6997" i="16"/>
  <c r="R6998" i="16"/>
  <c r="R6999" i="16"/>
  <c r="R7000" i="16"/>
  <c r="R7001" i="16"/>
  <c r="R7002" i="16"/>
  <c r="R7003" i="16"/>
  <c r="R7004" i="16"/>
  <c r="R7005" i="16"/>
  <c r="R7006" i="16"/>
  <c r="R7007" i="16"/>
  <c r="R7008" i="16"/>
  <c r="R7009" i="16"/>
  <c r="R7010" i="16"/>
  <c r="R7011" i="16"/>
  <c r="R7012" i="16"/>
  <c r="R7013" i="16"/>
  <c r="R7014" i="16"/>
  <c r="R7015" i="16"/>
  <c r="R7016" i="16"/>
  <c r="R7017" i="16"/>
  <c r="R7018" i="16"/>
  <c r="R7019" i="16"/>
  <c r="R7020" i="16"/>
  <c r="R7021" i="16"/>
  <c r="R7022" i="16"/>
  <c r="R7023" i="16"/>
  <c r="R7024" i="16"/>
  <c r="R7025" i="16"/>
  <c r="R7026" i="16"/>
  <c r="R7027" i="16"/>
  <c r="R7028" i="16"/>
  <c r="R7029" i="16"/>
  <c r="R7030" i="16"/>
  <c r="R7031" i="16"/>
  <c r="R7032" i="16"/>
  <c r="R7033" i="16"/>
  <c r="R7034" i="16"/>
  <c r="R7035" i="16"/>
  <c r="R7036" i="16"/>
  <c r="R7037" i="16"/>
  <c r="R7038" i="16"/>
  <c r="R7039" i="16"/>
  <c r="R7040" i="16"/>
  <c r="R7041" i="16"/>
  <c r="R7042" i="16"/>
  <c r="R7043" i="16"/>
  <c r="R7044" i="16"/>
  <c r="R7045" i="16"/>
  <c r="R7046" i="16"/>
  <c r="R7047" i="16"/>
  <c r="R7048" i="16"/>
  <c r="R7049" i="16"/>
  <c r="R7050" i="16"/>
  <c r="R7051" i="16"/>
  <c r="R7052" i="16"/>
  <c r="R7053" i="16"/>
  <c r="R7054" i="16"/>
  <c r="R7055" i="16"/>
  <c r="R7056" i="16"/>
  <c r="R7057" i="16"/>
  <c r="R7058" i="16"/>
  <c r="R7059" i="16"/>
  <c r="R7060" i="16"/>
  <c r="R7061" i="16"/>
  <c r="R7062" i="16"/>
  <c r="R7063" i="16"/>
  <c r="R7064" i="16"/>
  <c r="R7065" i="16"/>
  <c r="R7066" i="16"/>
  <c r="R7067" i="16"/>
  <c r="R7068" i="16"/>
  <c r="R7069" i="16"/>
  <c r="R7070" i="16"/>
  <c r="R7071" i="16"/>
  <c r="R7072" i="16"/>
  <c r="R7073" i="16"/>
  <c r="R7074" i="16"/>
  <c r="R7075" i="16"/>
  <c r="R7076" i="16"/>
  <c r="R7077" i="16"/>
  <c r="R7078" i="16"/>
  <c r="R7079" i="16"/>
  <c r="R7080" i="16"/>
  <c r="R7081" i="16"/>
  <c r="R7082" i="16"/>
  <c r="R7083" i="16"/>
  <c r="R7084" i="16"/>
  <c r="R7085" i="16"/>
  <c r="R7086" i="16"/>
  <c r="R7087" i="16"/>
  <c r="R7088" i="16"/>
  <c r="R7089" i="16"/>
  <c r="R7090" i="16"/>
  <c r="R7091" i="16"/>
  <c r="R7092" i="16"/>
  <c r="R7093" i="16"/>
  <c r="R7094" i="16"/>
  <c r="R7095" i="16"/>
  <c r="R7096" i="16"/>
  <c r="R7097" i="16"/>
  <c r="R7098" i="16"/>
  <c r="R7099" i="16"/>
  <c r="R7100" i="16"/>
  <c r="R7101" i="16"/>
  <c r="R7102" i="16"/>
  <c r="R7103" i="16"/>
  <c r="R7104" i="16"/>
  <c r="R7105" i="16"/>
  <c r="R7106" i="16"/>
  <c r="R7107" i="16"/>
  <c r="R7108" i="16"/>
  <c r="R7109" i="16"/>
  <c r="R7110" i="16"/>
  <c r="R7111" i="16"/>
  <c r="R7112" i="16"/>
  <c r="R7113" i="16"/>
  <c r="R7114" i="16"/>
  <c r="R7115" i="16"/>
  <c r="R7116" i="16"/>
  <c r="R7117" i="16"/>
  <c r="R7118" i="16"/>
  <c r="R7119" i="16"/>
  <c r="R7120" i="16"/>
  <c r="R7121" i="16"/>
  <c r="R7122" i="16"/>
  <c r="R7123" i="16"/>
  <c r="R7124" i="16"/>
  <c r="R7125" i="16"/>
  <c r="R7126" i="16"/>
  <c r="R7127" i="16"/>
  <c r="R7128" i="16"/>
  <c r="R7129" i="16"/>
  <c r="R7130" i="16"/>
  <c r="R7131" i="16"/>
  <c r="R7132" i="16"/>
  <c r="R7133" i="16"/>
  <c r="R7134" i="16"/>
  <c r="R7135" i="16"/>
  <c r="R7136" i="16"/>
  <c r="R7137" i="16"/>
  <c r="R7138" i="16"/>
  <c r="R7139" i="16"/>
  <c r="R7140" i="16"/>
  <c r="R7141" i="16"/>
  <c r="R7142" i="16"/>
  <c r="R7143" i="16"/>
  <c r="R7144" i="16"/>
  <c r="R7145" i="16"/>
  <c r="R7146" i="16"/>
  <c r="R7147" i="16"/>
  <c r="R7148" i="16"/>
  <c r="R7149" i="16"/>
  <c r="R7150" i="16"/>
  <c r="R7151" i="16"/>
  <c r="R7152" i="16"/>
  <c r="R7153" i="16"/>
  <c r="R7154" i="16"/>
  <c r="R7155" i="16"/>
  <c r="R7156" i="16"/>
  <c r="R7157" i="16"/>
  <c r="R7158" i="16"/>
  <c r="R7159" i="16"/>
  <c r="R7160" i="16"/>
  <c r="R7161" i="16"/>
  <c r="R7162" i="16"/>
  <c r="R7163" i="16"/>
  <c r="R7164" i="16"/>
  <c r="R7165" i="16"/>
  <c r="R7166" i="16"/>
  <c r="R7167" i="16"/>
  <c r="R7168" i="16"/>
  <c r="R7169" i="16"/>
  <c r="R7170" i="16"/>
  <c r="R7171" i="16"/>
  <c r="R7172" i="16"/>
  <c r="R7173" i="16"/>
  <c r="R7174" i="16"/>
  <c r="R7175" i="16"/>
  <c r="R7176" i="16"/>
  <c r="R7177" i="16"/>
  <c r="R7178" i="16"/>
  <c r="R7179" i="16"/>
  <c r="R7180" i="16"/>
  <c r="R7181" i="16"/>
  <c r="R7182" i="16"/>
  <c r="R7183" i="16"/>
  <c r="R7184" i="16"/>
  <c r="R7185" i="16"/>
  <c r="R7186" i="16"/>
  <c r="R7187" i="16"/>
  <c r="R7188" i="16"/>
  <c r="R7189" i="16"/>
  <c r="R7190" i="16"/>
  <c r="R7191" i="16"/>
  <c r="R7192" i="16"/>
  <c r="R7193" i="16"/>
  <c r="R7194" i="16"/>
  <c r="R7195" i="16"/>
  <c r="R7196" i="16"/>
  <c r="R7197" i="16"/>
  <c r="R7198" i="16"/>
  <c r="R7199" i="16"/>
  <c r="R7200" i="16"/>
  <c r="R7201" i="16"/>
  <c r="R7202" i="16"/>
  <c r="R7203" i="16"/>
  <c r="R7204" i="16"/>
  <c r="R7205" i="16"/>
  <c r="R7206" i="16"/>
  <c r="R7207" i="16"/>
  <c r="R7208" i="16"/>
  <c r="R7209" i="16"/>
  <c r="R7210" i="16"/>
  <c r="R7211" i="16"/>
  <c r="R7212" i="16"/>
  <c r="R7213" i="16"/>
  <c r="R7214" i="16"/>
  <c r="R7215" i="16"/>
  <c r="R7216" i="16"/>
  <c r="R7217" i="16"/>
  <c r="R7218" i="16"/>
  <c r="R7219" i="16"/>
  <c r="R7220" i="16"/>
  <c r="R7221" i="16"/>
  <c r="R7222" i="16"/>
  <c r="R7223" i="16"/>
  <c r="R7224" i="16"/>
  <c r="R7225" i="16"/>
  <c r="R7226" i="16"/>
  <c r="R7227" i="16"/>
  <c r="R7228" i="16"/>
  <c r="R7229" i="16"/>
  <c r="R7230" i="16"/>
  <c r="R7231" i="16"/>
  <c r="R7232" i="16"/>
  <c r="R7233" i="16"/>
  <c r="R7234" i="16"/>
  <c r="R7235" i="16"/>
  <c r="R7236" i="16"/>
  <c r="R7237" i="16"/>
  <c r="R7238" i="16"/>
  <c r="R7239" i="16"/>
  <c r="R7240" i="16"/>
  <c r="R7241" i="16"/>
  <c r="R7242" i="16"/>
  <c r="R7243" i="16"/>
  <c r="R7244" i="16"/>
  <c r="R7245" i="16"/>
  <c r="R7246" i="16"/>
  <c r="R7247" i="16"/>
  <c r="R7248" i="16"/>
  <c r="R7249" i="16"/>
  <c r="R7250" i="16"/>
  <c r="R7251" i="16"/>
  <c r="R7252" i="16"/>
  <c r="R7253" i="16"/>
  <c r="R7254" i="16"/>
  <c r="R7255" i="16"/>
  <c r="R7256" i="16"/>
  <c r="R7257" i="16"/>
  <c r="R7258" i="16"/>
  <c r="R7259" i="16"/>
  <c r="R7260" i="16"/>
  <c r="R7261" i="16"/>
  <c r="R7262" i="16"/>
  <c r="R7263" i="16"/>
  <c r="R7264" i="16"/>
  <c r="R7265" i="16"/>
  <c r="R7266" i="16"/>
  <c r="R7267" i="16"/>
  <c r="R7268" i="16"/>
  <c r="R7269" i="16"/>
  <c r="R7270" i="16"/>
  <c r="R7271" i="16"/>
  <c r="R7272" i="16"/>
  <c r="R7273" i="16"/>
  <c r="R7274" i="16"/>
  <c r="R7275" i="16"/>
  <c r="R7276" i="16"/>
  <c r="R7277" i="16"/>
  <c r="R7278" i="16"/>
  <c r="R7279" i="16"/>
  <c r="R7280" i="16"/>
  <c r="R7281" i="16"/>
  <c r="R7282" i="16"/>
  <c r="R7283" i="16"/>
  <c r="R7284" i="16"/>
  <c r="R7285" i="16"/>
  <c r="R7286" i="16"/>
  <c r="R7287" i="16"/>
  <c r="R7288" i="16"/>
  <c r="R7289" i="16"/>
  <c r="R7290" i="16"/>
  <c r="R7291" i="16"/>
  <c r="R7292" i="16"/>
  <c r="R7293" i="16"/>
  <c r="R7294" i="16"/>
  <c r="R7295" i="16"/>
  <c r="R7296" i="16"/>
  <c r="R7297" i="16"/>
  <c r="R7298" i="16"/>
  <c r="R7299" i="16"/>
  <c r="R7300" i="16"/>
  <c r="R7301" i="16"/>
  <c r="R7302" i="16"/>
  <c r="R7303" i="16"/>
  <c r="R7304" i="16"/>
  <c r="R7305" i="16"/>
  <c r="R7306" i="16"/>
  <c r="R7307" i="16"/>
  <c r="R7308" i="16"/>
  <c r="R7309" i="16"/>
  <c r="R7310" i="16"/>
  <c r="R7311" i="16"/>
  <c r="R7312" i="16"/>
  <c r="R7313" i="16"/>
  <c r="R7314" i="16"/>
  <c r="R7315" i="16"/>
  <c r="R7316" i="16"/>
  <c r="R7317" i="16"/>
  <c r="R7318" i="16"/>
  <c r="R7319" i="16"/>
  <c r="R7320" i="16"/>
  <c r="R7321" i="16"/>
  <c r="R7322" i="16"/>
  <c r="R7323" i="16"/>
  <c r="R7324" i="16"/>
  <c r="R7325" i="16"/>
  <c r="R7326" i="16"/>
  <c r="R7327" i="16"/>
  <c r="R7328" i="16"/>
  <c r="R7329" i="16"/>
  <c r="R7330" i="16"/>
  <c r="R7331" i="16"/>
  <c r="R7332" i="16"/>
  <c r="R7333" i="16"/>
  <c r="R7334" i="16"/>
  <c r="R7335" i="16"/>
  <c r="R7336" i="16"/>
  <c r="R7337" i="16"/>
  <c r="R7338" i="16"/>
  <c r="R7339" i="16"/>
  <c r="R7340" i="16"/>
  <c r="R7341" i="16"/>
  <c r="R7342" i="16"/>
  <c r="R7343" i="16"/>
  <c r="R7344" i="16"/>
  <c r="R7345" i="16"/>
  <c r="R7346" i="16"/>
  <c r="R7347" i="16"/>
  <c r="R7348" i="16"/>
  <c r="R7349" i="16"/>
  <c r="R7350" i="16"/>
  <c r="R7351" i="16"/>
  <c r="R7352" i="16"/>
  <c r="R7353" i="16"/>
  <c r="R7354" i="16"/>
  <c r="R7355" i="16"/>
  <c r="R7356" i="16"/>
  <c r="R7357" i="16"/>
  <c r="R7358" i="16"/>
  <c r="R7359" i="16"/>
  <c r="R7360" i="16"/>
  <c r="R7361" i="16"/>
  <c r="R7362" i="16"/>
  <c r="R7363" i="16"/>
  <c r="R7364" i="16"/>
  <c r="R7365" i="16"/>
  <c r="R7366" i="16"/>
  <c r="R7367" i="16"/>
  <c r="R7368" i="16"/>
  <c r="R7369" i="16"/>
  <c r="R7370" i="16"/>
  <c r="R7371" i="16"/>
  <c r="R7372" i="16"/>
  <c r="R7373" i="16"/>
  <c r="R7374" i="16"/>
  <c r="R7375" i="16"/>
  <c r="R7376" i="16"/>
  <c r="R7377" i="16"/>
  <c r="R7378" i="16"/>
  <c r="R7379" i="16"/>
  <c r="R7380" i="16"/>
  <c r="R7381" i="16"/>
  <c r="R7382" i="16"/>
  <c r="R7383" i="16"/>
  <c r="R7384" i="16"/>
  <c r="R7385" i="16"/>
  <c r="R7386" i="16"/>
  <c r="R7387" i="16"/>
  <c r="R7388" i="16"/>
  <c r="R7389" i="16"/>
  <c r="R7390" i="16"/>
  <c r="R7391" i="16"/>
  <c r="R7392" i="16"/>
  <c r="R7393" i="16"/>
  <c r="R7394" i="16"/>
  <c r="R7395" i="16"/>
  <c r="R7396" i="16"/>
  <c r="R7397" i="16"/>
  <c r="R7398" i="16"/>
  <c r="R7399" i="16"/>
  <c r="R7400" i="16"/>
  <c r="R7401" i="16"/>
  <c r="R7402" i="16"/>
  <c r="R7403" i="16"/>
  <c r="R7404" i="16"/>
  <c r="R7405" i="16"/>
  <c r="R7406" i="16"/>
  <c r="R7407" i="16"/>
  <c r="R7408" i="16"/>
  <c r="R7409" i="16"/>
  <c r="R7410" i="16"/>
  <c r="R7411" i="16"/>
  <c r="R7412" i="16"/>
  <c r="R7413" i="16"/>
  <c r="R7414" i="16"/>
  <c r="R7415" i="16"/>
  <c r="R7416" i="16"/>
  <c r="R7417" i="16"/>
  <c r="R7418" i="16"/>
  <c r="R7419" i="16"/>
  <c r="R7420" i="16"/>
  <c r="R7421" i="16"/>
  <c r="R7422" i="16"/>
  <c r="R7423" i="16"/>
  <c r="R7424" i="16"/>
  <c r="R7425" i="16"/>
  <c r="R7426" i="16"/>
  <c r="R7427" i="16"/>
  <c r="R7428" i="16"/>
  <c r="R7429" i="16"/>
  <c r="R7430" i="16"/>
  <c r="R7431" i="16"/>
  <c r="R7432" i="16"/>
  <c r="R7433" i="16"/>
  <c r="R7434" i="16"/>
  <c r="R7435" i="16"/>
  <c r="R7436" i="16"/>
  <c r="R7437" i="16"/>
  <c r="R7438" i="16"/>
  <c r="R7439" i="16"/>
  <c r="R7440" i="16"/>
  <c r="R7441" i="16"/>
  <c r="R7442" i="16"/>
  <c r="R7443" i="16"/>
  <c r="R7444" i="16"/>
  <c r="R7445" i="16"/>
  <c r="R7446" i="16"/>
  <c r="R7447" i="16"/>
  <c r="R7448" i="16"/>
  <c r="R7449" i="16"/>
  <c r="R7450" i="16"/>
  <c r="R7451" i="16"/>
  <c r="R7452" i="16"/>
  <c r="R7453" i="16"/>
  <c r="R7454" i="16"/>
  <c r="R7455" i="16"/>
  <c r="R7456" i="16"/>
  <c r="R7457" i="16"/>
  <c r="R7458" i="16"/>
  <c r="R7459" i="16"/>
  <c r="R7460" i="16"/>
  <c r="R7461" i="16"/>
  <c r="R7462" i="16"/>
  <c r="R7463" i="16"/>
  <c r="R7464" i="16"/>
  <c r="R7465" i="16"/>
  <c r="R7466" i="16"/>
  <c r="R7467" i="16"/>
  <c r="R7468" i="16"/>
  <c r="R7469" i="16"/>
  <c r="R7470" i="16"/>
  <c r="R7471" i="16"/>
  <c r="R7472" i="16"/>
  <c r="R7473" i="16"/>
  <c r="R7474" i="16"/>
  <c r="R7475" i="16"/>
  <c r="R7476" i="16"/>
  <c r="R7477" i="16"/>
  <c r="R7478" i="16"/>
  <c r="R7479" i="16"/>
  <c r="R7480" i="16"/>
  <c r="R7481" i="16"/>
  <c r="R7482" i="16"/>
  <c r="R7483" i="16"/>
  <c r="R7484" i="16"/>
  <c r="R7485" i="16"/>
  <c r="R7486" i="16"/>
  <c r="R7487" i="16"/>
  <c r="R7488" i="16"/>
  <c r="R7489" i="16"/>
  <c r="R7490" i="16"/>
  <c r="R7491" i="16"/>
  <c r="R7492" i="16"/>
  <c r="R7493" i="16"/>
  <c r="R7494" i="16"/>
  <c r="R7495" i="16"/>
  <c r="R7496" i="16"/>
  <c r="R7497" i="16"/>
  <c r="R7498" i="16"/>
  <c r="R7499" i="16"/>
  <c r="R7500" i="16"/>
  <c r="R7501" i="16"/>
  <c r="R7502" i="16"/>
  <c r="R7503" i="16"/>
  <c r="R7504" i="16"/>
  <c r="R7505" i="16"/>
  <c r="R7506" i="16"/>
  <c r="R7507" i="16"/>
  <c r="R7508" i="16"/>
  <c r="R7509" i="16"/>
  <c r="R7510" i="16"/>
  <c r="R7511" i="16"/>
  <c r="R7512" i="16"/>
  <c r="R7513" i="16"/>
  <c r="R7514" i="16"/>
  <c r="R7515" i="16"/>
  <c r="R7516" i="16"/>
  <c r="R7517" i="16"/>
  <c r="R7518" i="16"/>
  <c r="R7519" i="16"/>
  <c r="R7520" i="16"/>
  <c r="R7521" i="16"/>
  <c r="R7522" i="16"/>
  <c r="R7523" i="16"/>
  <c r="R7524" i="16"/>
  <c r="R7525" i="16"/>
  <c r="R7526" i="16"/>
  <c r="R7527" i="16"/>
  <c r="R7528" i="16"/>
  <c r="R7529" i="16"/>
  <c r="R7530" i="16"/>
  <c r="R7531" i="16"/>
  <c r="R7532" i="16"/>
  <c r="R7533" i="16"/>
  <c r="R7534" i="16"/>
  <c r="R7535" i="16"/>
  <c r="R7536" i="16"/>
  <c r="R7537" i="16"/>
  <c r="R7538" i="16"/>
  <c r="R7539" i="16"/>
  <c r="R7540" i="16"/>
  <c r="R7541" i="16"/>
  <c r="R7542" i="16"/>
  <c r="R7543" i="16"/>
  <c r="R7544" i="16"/>
  <c r="R7545" i="16"/>
  <c r="R7546" i="16"/>
  <c r="R7547" i="16"/>
  <c r="R7548" i="16"/>
  <c r="R7549" i="16"/>
  <c r="R7550" i="16"/>
  <c r="R7551" i="16"/>
  <c r="R7552" i="16"/>
  <c r="R7553" i="16"/>
  <c r="R7554" i="16"/>
  <c r="R7555" i="16"/>
  <c r="R7556" i="16"/>
  <c r="R7557" i="16"/>
  <c r="R7558" i="16"/>
  <c r="R7559" i="16"/>
  <c r="R7560" i="16"/>
  <c r="R7561" i="16"/>
  <c r="R7562" i="16"/>
  <c r="R7563" i="16"/>
  <c r="R7564" i="16"/>
  <c r="R7565" i="16"/>
  <c r="R7566" i="16"/>
  <c r="R7567" i="16"/>
  <c r="R7568" i="16"/>
  <c r="R7569" i="16"/>
  <c r="R7570" i="16"/>
  <c r="R7571" i="16"/>
  <c r="R7572" i="16"/>
  <c r="R7573" i="16"/>
  <c r="R7574" i="16"/>
  <c r="R7575" i="16"/>
  <c r="R7576" i="16"/>
  <c r="R7577" i="16"/>
  <c r="R7578" i="16"/>
  <c r="R7579" i="16"/>
  <c r="R7580" i="16"/>
  <c r="R7581" i="16"/>
  <c r="R7582" i="16"/>
  <c r="R7583" i="16"/>
  <c r="R7584" i="16"/>
  <c r="R7585" i="16"/>
  <c r="R7586" i="16"/>
  <c r="R7587" i="16"/>
  <c r="R7588" i="16"/>
  <c r="R7589" i="16"/>
  <c r="R7590" i="16"/>
  <c r="R7591" i="16"/>
  <c r="R7592" i="16"/>
  <c r="R7593" i="16"/>
  <c r="R7594" i="16"/>
  <c r="R7595" i="16"/>
  <c r="R7596" i="16"/>
  <c r="R7597" i="16"/>
  <c r="R7598" i="16"/>
  <c r="R7599" i="16"/>
  <c r="R7600" i="16"/>
  <c r="R7601" i="16"/>
  <c r="R7602" i="16"/>
  <c r="R7603" i="16"/>
  <c r="R7604" i="16"/>
  <c r="R7605" i="16"/>
  <c r="R7606" i="16"/>
  <c r="R7607" i="16"/>
  <c r="R7608" i="16"/>
  <c r="R7609" i="16"/>
  <c r="R7610" i="16"/>
  <c r="R7611" i="16"/>
  <c r="R7612" i="16"/>
  <c r="R7613" i="16"/>
  <c r="R7614" i="16"/>
  <c r="R7615" i="16"/>
  <c r="R7616" i="16"/>
  <c r="R7617" i="16"/>
  <c r="R7618" i="16"/>
  <c r="R7619" i="16"/>
  <c r="R7620" i="16"/>
  <c r="R7621" i="16"/>
  <c r="R7622" i="16"/>
  <c r="R7623" i="16"/>
  <c r="R7624" i="16"/>
  <c r="R7625" i="16"/>
  <c r="R7626" i="16"/>
  <c r="R7627" i="16"/>
  <c r="R7628" i="16"/>
  <c r="R7629" i="16"/>
  <c r="R7630" i="16"/>
  <c r="R7631" i="16"/>
  <c r="R7632" i="16"/>
  <c r="R7633" i="16"/>
  <c r="R7634" i="16"/>
  <c r="R7635" i="16"/>
  <c r="R7636" i="16"/>
  <c r="R7637" i="16"/>
  <c r="R7638" i="16"/>
  <c r="R7639" i="16"/>
  <c r="R7640" i="16"/>
  <c r="R7641" i="16"/>
  <c r="R7642" i="16"/>
  <c r="R7643" i="16"/>
  <c r="R7644" i="16"/>
  <c r="R7645" i="16"/>
  <c r="R7646" i="16"/>
  <c r="R7647" i="16"/>
  <c r="R7648" i="16"/>
  <c r="R7649" i="16"/>
  <c r="R7650" i="16"/>
  <c r="R7651" i="16"/>
  <c r="R7652" i="16"/>
  <c r="R7653" i="16"/>
  <c r="R7654" i="16"/>
  <c r="R7655" i="16"/>
  <c r="R7656" i="16"/>
  <c r="R7657" i="16"/>
  <c r="R7658" i="16"/>
  <c r="R7659" i="16"/>
  <c r="R7660" i="16"/>
  <c r="R7661" i="16"/>
  <c r="R7662" i="16"/>
  <c r="R7663" i="16"/>
  <c r="R7664" i="16"/>
  <c r="R7665" i="16"/>
  <c r="R7666" i="16"/>
  <c r="R7667" i="16"/>
  <c r="R7668" i="16"/>
  <c r="R7669" i="16"/>
  <c r="R7670" i="16"/>
  <c r="R7671" i="16"/>
  <c r="R7672" i="16"/>
  <c r="R7673" i="16"/>
  <c r="R7674" i="16"/>
  <c r="R7675" i="16"/>
  <c r="R7676" i="16"/>
  <c r="R7677" i="16"/>
  <c r="R7678" i="16"/>
  <c r="R7679" i="16"/>
  <c r="R7680" i="16"/>
  <c r="R7681" i="16"/>
  <c r="R7682" i="16"/>
  <c r="R7683" i="16"/>
  <c r="R7684" i="16"/>
  <c r="R7685" i="16"/>
  <c r="R7686" i="16"/>
  <c r="R7687" i="16"/>
  <c r="R7688" i="16"/>
  <c r="R7689" i="16"/>
  <c r="R7690" i="16"/>
  <c r="R7691" i="16"/>
  <c r="R7692" i="16"/>
  <c r="R7693" i="16"/>
  <c r="R7694" i="16"/>
  <c r="R7695" i="16"/>
  <c r="R7696" i="16"/>
  <c r="R7697" i="16"/>
  <c r="R7698" i="16"/>
  <c r="R7699" i="16"/>
  <c r="R7700" i="16"/>
  <c r="R7701" i="16"/>
  <c r="R7702" i="16"/>
  <c r="R7703" i="16"/>
  <c r="R7704" i="16"/>
  <c r="R7705" i="16"/>
  <c r="R7706" i="16"/>
  <c r="R7707" i="16"/>
  <c r="R7708" i="16"/>
  <c r="R7709" i="16"/>
  <c r="R7710" i="16"/>
  <c r="R7711" i="16"/>
  <c r="R7712" i="16"/>
  <c r="R7713" i="16"/>
  <c r="R7714" i="16"/>
  <c r="R7715" i="16"/>
  <c r="R7716" i="16"/>
  <c r="R7717" i="16"/>
  <c r="R7718" i="16"/>
  <c r="R7719" i="16"/>
  <c r="R7720" i="16"/>
  <c r="R7721" i="16"/>
  <c r="R7722" i="16"/>
  <c r="R7723" i="16"/>
  <c r="R7724" i="16"/>
  <c r="R7725" i="16"/>
  <c r="R7726" i="16"/>
  <c r="R7727" i="16"/>
  <c r="R7728" i="16"/>
  <c r="R7729" i="16"/>
  <c r="R7730" i="16"/>
  <c r="R7731" i="16"/>
  <c r="R7732" i="16"/>
  <c r="R7733" i="16"/>
  <c r="R7734" i="16"/>
  <c r="R7735" i="16"/>
  <c r="R7736" i="16"/>
  <c r="R7737" i="16"/>
  <c r="R7738" i="16"/>
  <c r="R7739" i="16"/>
  <c r="R7740" i="16"/>
  <c r="R7741" i="16"/>
  <c r="R7742" i="16"/>
  <c r="R7743" i="16"/>
  <c r="R7744" i="16"/>
  <c r="R7745" i="16"/>
  <c r="R7746" i="16"/>
  <c r="R7747" i="16"/>
  <c r="R7748" i="16"/>
  <c r="R7749" i="16"/>
  <c r="R7750" i="16"/>
  <c r="R7751" i="16"/>
  <c r="R7752" i="16"/>
  <c r="R7753" i="16"/>
  <c r="R7754" i="16"/>
  <c r="R7755" i="16"/>
  <c r="R7756" i="16"/>
  <c r="R7757" i="16"/>
  <c r="R7758" i="16"/>
  <c r="R7759" i="16"/>
  <c r="R7760" i="16"/>
  <c r="R7761" i="16"/>
  <c r="R7762" i="16"/>
  <c r="R7763" i="16"/>
  <c r="R7764" i="16"/>
  <c r="R7765" i="16"/>
  <c r="R7766" i="16"/>
  <c r="R7767" i="16"/>
  <c r="R7768" i="16"/>
  <c r="R7769" i="16"/>
  <c r="R7770" i="16"/>
  <c r="R7771" i="16"/>
  <c r="R7772" i="16"/>
  <c r="R7773" i="16"/>
  <c r="R7774" i="16"/>
  <c r="R7775" i="16"/>
  <c r="R7776" i="16"/>
  <c r="R7777" i="16"/>
  <c r="R7778" i="16"/>
  <c r="R7779" i="16"/>
  <c r="R7780" i="16"/>
  <c r="R7781" i="16"/>
  <c r="R7782" i="16"/>
  <c r="R7783" i="16"/>
  <c r="R7784" i="16"/>
  <c r="R7785" i="16"/>
  <c r="R7786" i="16"/>
  <c r="R7787" i="16"/>
  <c r="R7788" i="16"/>
  <c r="R7789" i="16"/>
  <c r="R7790" i="16"/>
  <c r="R7791" i="16"/>
  <c r="R7792" i="16"/>
  <c r="R7793" i="16"/>
  <c r="R7794" i="16"/>
  <c r="R7795" i="16"/>
  <c r="R7796" i="16"/>
  <c r="R7797" i="16"/>
  <c r="R7798" i="16"/>
  <c r="R7799" i="16"/>
  <c r="R7800" i="16"/>
  <c r="R7801" i="16"/>
  <c r="R7802" i="16"/>
  <c r="R7803" i="16"/>
  <c r="R7804" i="16"/>
  <c r="R7805" i="16"/>
  <c r="R7806" i="16"/>
  <c r="R7807" i="16"/>
  <c r="R7808" i="16"/>
  <c r="R7809" i="16"/>
  <c r="R7810" i="16"/>
  <c r="R7811" i="16"/>
  <c r="R7812" i="16"/>
  <c r="R7813" i="16"/>
  <c r="R7814" i="16"/>
  <c r="R7815" i="16"/>
  <c r="R7816" i="16"/>
  <c r="R7817" i="16"/>
  <c r="R7818" i="16"/>
  <c r="R7819" i="16"/>
  <c r="R7820" i="16"/>
  <c r="R7821" i="16"/>
  <c r="R7822" i="16"/>
  <c r="R7823" i="16"/>
  <c r="R7824" i="16"/>
  <c r="R7825" i="16"/>
  <c r="R7826" i="16"/>
  <c r="R7827" i="16"/>
  <c r="R7828" i="16"/>
  <c r="R7829" i="16"/>
  <c r="R7830" i="16"/>
  <c r="R7831" i="16"/>
  <c r="R7832" i="16"/>
  <c r="R7833" i="16"/>
  <c r="R7834" i="16"/>
  <c r="R7835" i="16"/>
  <c r="R7836" i="16"/>
  <c r="R7837" i="16"/>
  <c r="R7838" i="16"/>
  <c r="R7839" i="16"/>
  <c r="R7840" i="16"/>
  <c r="R7841" i="16"/>
  <c r="R7842" i="16"/>
  <c r="R7843" i="16"/>
  <c r="R7844" i="16"/>
  <c r="R7845" i="16"/>
  <c r="R7846" i="16"/>
  <c r="R7847" i="16"/>
  <c r="R7848" i="16"/>
  <c r="R7849" i="16"/>
  <c r="R7850" i="16"/>
  <c r="R7851" i="16"/>
  <c r="R7852" i="16"/>
  <c r="R7853" i="16"/>
  <c r="R7854" i="16"/>
  <c r="R7855" i="16"/>
  <c r="R7856" i="16"/>
  <c r="R7857" i="16"/>
  <c r="R7858" i="16"/>
  <c r="R7859" i="16"/>
  <c r="R7860" i="16"/>
  <c r="R7861" i="16"/>
  <c r="R7862" i="16"/>
  <c r="R7863" i="16"/>
  <c r="R7864" i="16"/>
  <c r="R7865" i="16"/>
  <c r="R7866" i="16"/>
  <c r="R7867" i="16"/>
  <c r="R7868" i="16"/>
  <c r="R7869" i="16"/>
  <c r="R7870" i="16"/>
  <c r="R7871" i="16"/>
  <c r="R7872" i="16"/>
  <c r="R7873" i="16"/>
  <c r="R7874" i="16"/>
  <c r="R7875" i="16"/>
  <c r="R7876" i="16"/>
  <c r="R7877" i="16"/>
  <c r="R7878" i="16"/>
  <c r="R7879" i="16"/>
  <c r="R7880" i="16"/>
  <c r="R7881" i="16"/>
  <c r="R7882" i="16"/>
  <c r="R7883" i="16"/>
  <c r="R7884" i="16"/>
  <c r="R7885" i="16"/>
  <c r="R7886" i="16"/>
  <c r="R7887" i="16"/>
  <c r="R7888" i="16"/>
  <c r="R7889" i="16"/>
  <c r="R7890" i="16"/>
  <c r="R7891" i="16"/>
  <c r="R7892" i="16"/>
  <c r="R7893" i="16"/>
  <c r="R7894" i="16"/>
  <c r="R7895" i="16"/>
  <c r="R7896" i="16"/>
  <c r="R7897" i="16"/>
  <c r="R7898" i="16"/>
  <c r="R7899" i="16"/>
  <c r="R7900" i="16"/>
  <c r="R7901" i="16"/>
  <c r="R7902" i="16"/>
  <c r="R7903" i="16"/>
  <c r="R7904" i="16"/>
  <c r="R7905" i="16"/>
  <c r="R7906" i="16"/>
  <c r="R7907" i="16"/>
  <c r="R7908" i="16"/>
  <c r="R7909" i="16"/>
  <c r="R7910" i="16"/>
  <c r="R7911" i="16"/>
  <c r="R7912" i="16"/>
  <c r="R7913" i="16"/>
  <c r="R7914" i="16"/>
  <c r="R7915" i="16"/>
  <c r="R7916" i="16"/>
  <c r="R7917" i="16"/>
  <c r="R7918" i="16"/>
  <c r="R7919" i="16"/>
  <c r="R7920" i="16"/>
  <c r="R7921" i="16"/>
  <c r="R7922" i="16"/>
  <c r="R7923" i="16"/>
  <c r="R7924" i="16"/>
  <c r="R7925" i="16"/>
  <c r="R7926" i="16"/>
  <c r="R7927" i="16"/>
  <c r="R7928" i="16"/>
  <c r="R7929" i="16"/>
  <c r="R7930" i="16"/>
  <c r="R7931" i="16"/>
  <c r="R7932" i="16"/>
  <c r="R7933" i="16"/>
  <c r="R7934" i="16"/>
  <c r="R7935" i="16"/>
  <c r="R7936" i="16"/>
  <c r="R7937" i="16"/>
  <c r="R7938" i="16"/>
  <c r="R7939" i="16"/>
  <c r="R7940" i="16"/>
  <c r="R7941" i="16"/>
  <c r="R7942" i="16"/>
  <c r="R7943" i="16"/>
  <c r="R7944" i="16"/>
  <c r="R7945" i="16"/>
  <c r="R7946" i="16"/>
  <c r="R7947" i="16"/>
  <c r="R7948" i="16"/>
  <c r="R7949" i="16"/>
  <c r="R7950" i="16"/>
  <c r="R7951" i="16"/>
  <c r="R7952" i="16"/>
  <c r="R7953" i="16"/>
  <c r="R7954" i="16"/>
  <c r="R7955" i="16"/>
  <c r="R7956" i="16"/>
  <c r="R7957" i="16"/>
  <c r="R7958" i="16"/>
  <c r="R7959" i="16"/>
  <c r="R7960" i="16"/>
  <c r="R7961" i="16"/>
  <c r="R7962" i="16"/>
  <c r="R7963" i="16"/>
  <c r="R7964" i="16"/>
  <c r="R7965" i="16"/>
  <c r="R7966" i="16"/>
  <c r="R7967" i="16"/>
  <c r="R7968" i="16"/>
  <c r="R7969" i="16"/>
  <c r="R7970" i="16"/>
  <c r="R7971" i="16"/>
  <c r="R7972" i="16"/>
  <c r="R7973" i="16"/>
  <c r="R7974" i="16"/>
  <c r="R7975" i="16"/>
  <c r="R7976" i="16"/>
  <c r="R7977" i="16"/>
  <c r="R7978" i="16"/>
  <c r="R7979" i="16"/>
  <c r="R7980" i="16"/>
  <c r="R7981" i="16"/>
  <c r="R7982" i="16"/>
  <c r="R7983" i="16"/>
  <c r="R7984" i="16"/>
  <c r="R7985" i="16"/>
  <c r="R7986" i="16"/>
  <c r="R7987" i="16"/>
  <c r="R7988" i="16"/>
  <c r="R7989" i="16"/>
  <c r="R7990" i="16"/>
  <c r="R7991" i="16"/>
  <c r="R7992" i="16"/>
  <c r="R7993" i="16"/>
  <c r="R7994" i="16"/>
  <c r="R7995" i="16"/>
  <c r="R7996" i="16"/>
  <c r="R7997" i="16"/>
  <c r="R7998" i="16"/>
  <c r="R7999" i="16"/>
  <c r="R8000" i="16"/>
  <c r="R8001" i="16"/>
  <c r="R8002" i="16"/>
  <c r="R8003" i="16"/>
  <c r="R8004" i="16"/>
  <c r="R8005" i="16"/>
  <c r="R8006" i="16"/>
  <c r="R8007" i="16"/>
  <c r="R8008" i="16"/>
  <c r="R8009" i="16"/>
  <c r="R8010" i="16"/>
  <c r="R8011" i="16"/>
  <c r="R8012" i="16"/>
  <c r="R8013" i="16"/>
  <c r="R8014" i="16"/>
  <c r="R8015" i="16"/>
  <c r="R8016" i="16"/>
  <c r="R8017" i="16"/>
  <c r="R8018" i="16"/>
  <c r="R8019" i="16"/>
  <c r="R8020" i="16"/>
  <c r="R8021" i="16"/>
  <c r="R8022" i="16"/>
  <c r="R8023" i="16"/>
  <c r="R8024" i="16"/>
  <c r="R8025" i="16"/>
  <c r="R8026" i="16"/>
  <c r="R8027" i="16"/>
  <c r="R8028" i="16"/>
  <c r="R8029" i="16"/>
  <c r="R8030" i="16"/>
  <c r="R8031" i="16"/>
  <c r="R8032" i="16"/>
  <c r="R8033" i="16"/>
  <c r="R8034" i="16"/>
  <c r="R8035" i="16"/>
  <c r="R8036" i="16"/>
  <c r="R8037" i="16"/>
  <c r="R8038" i="16"/>
  <c r="R8039" i="16"/>
  <c r="R8040" i="16"/>
  <c r="R8041" i="16"/>
  <c r="R8042" i="16"/>
  <c r="R8043" i="16"/>
  <c r="R8044" i="16"/>
  <c r="R8045" i="16"/>
  <c r="R8046" i="16"/>
  <c r="R8047" i="16"/>
  <c r="R8048" i="16"/>
  <c r="R8049" i="16"/>
  <c r="R8050" i="16"/>
  <c r="R8051" i="16"/>
  <c r="R8052" i="16"/>
  <c r="R8053" i="16"/>
  <c r="R8054" i="16"/>
  <c r="R8055" i="16"/>
  <c r="R8056" i="16"/>
  <c r="R8057" i="16"/>
  <c r="R8058" i="16"/>
  <c r="R8059" i="16"/>
  <c r="R8060" i="16"/>
  <c r="R8061" i="16"/>
  <c r="R8062" i="16"/>
  <c r="R8063" i="16"/>
  <c r="R8064" i="16"/>
  <c r="R8065" i="16"/>
  <c r="R8066" i="16"/>
  <c r="R8067" i="16"/>
  <c r="R8068" i="16"/>
  <c r="R8069" i="16"/>
  <c r="R8070" i="16"/>
  <c r="R8071" i="16"/>
  <c r="R8072" i="16"/>
  <c r="R8073" i="16"/>
  <c r="R8074" i="16"/>
  <c r="R8075" i="16"/>
  <c r="R8076" i="16"/>
  <c r="R8077" i="16"/>
  <c r="R8078" i="16"/>
  <c r="R8079" i="16"/>
  <c r="R8080" i="16"/>
  <c r="R8081" i="16"/>
  <c r="R8082" i="16"/>
  <c r="R8083" i="16"/>
  <c r="R8084" i="16"/>
  <c r="R8085" i="16"/>
  <c r="R8086" i="16"/>
  <c r="R8087" i="16"/>
  <c r="R8088" i="16"/>
  <c r="R8089" i="16"/>
  <c r="R8090" i="16"/>
  <c r="R8091" i="16"/>
  <c r="R8092" i="16"/>
  <c r="R8093" i="16"/>
  <c r="R8094" i="16"/>
  <c r="R8095" i="16"/>
  <c r="R8096" i="16"/>
  <c r="R8097" i="16"/>
  <c r="R8098" i="16"/>
  <c r="R8099" i="16"/>
  <c r="R8100" i="16"/>
  <c r="R8101" i="16"/>
  <c r="R8102" i="16"/>
  <c r="R8103" i="16"/>
  <c r="R8104" i="16"/>
  <c r="R8105" i="16"/>
  <c r="R8106" i="16"/>
  <c r="R8107" i="16"/>
  <c r="R8108" i="16"/>
  <c r="R8109" i="16"/>
  <c r="R8110" i="16"/>
  <c r="R8111" i="16"/>
  <c r="R8112" i="16"/>
  <c r="R8113" i="16"/>
  <c r="R8114" i="16"/>
  <c r="R8115" i="16"/>
  <c r="R8116" i="16"/>
  <c r="R8117" i="16"/>
  <c r="R8118" i="16"/>
  <c r="R8119" i="16"/>
  <c r="R8120" i="16"/>
  <c r="R8121" i="16"/>
  <c r="R8122" i="16"/>
  <c r="R8123" i="16"/>
  <c r="R8124" i="16"/>
  <c r="R8125" i="16"/>
  <c r="R8126" i="16"/>
  <c r="R8127" i="16"/>
  <c r="R8128" i="16"/>
  <c r="R8129" i="16"/>
  <c r="R8130" i="16"/>
  <c r="R8131" i="16"/>
  <c r="R8132" i="16"/>
  <c r="R8133" i="16"/>
  <c r="R8134" i="16"/>
  <c r="R8135" i="16"/>
  <c r="R8136" i="16"/>
  <c r="R8137" i="16"/>
  <c r="R8138" i="16"/>
  <c r="R8139" i="16"/>
  <c r="R8140" i="16"/>
  <c r="R8141" i="16"/>
  <c r="R8142" i="16"/>
  <c r="R8143" i="16"/>
  <c r="R8144" i="16"/>
  <c r="R8145" i="16"/>
  <c r="R8146" i="16"/>
  <c r="R8147" i="16"/>
  <c r="R8148" i="16"/>
  <c r="R8149" i="16"/>
  <c r="R8150" i="16"/>
  <c r="R8151" i="16"/>
  <c r="R8152" i="16"/>
  <c r="R8153" i="16"/>
  <c r="R8154" i="16"/>
  <c r="R8155" i="16"/>
  <c r="R8156" i="16"/>
  <c r="R8157" i="16"/>
  <c r="R8158" i="16"/>
  <c r="R8159" i="16"/>
  <c r="R8160" i="16"/>
  <c r="R8161" i="16"/>
  <c r="R8162" i="16"/>
  <c r="R8163" i="16"/>
  <c r="R8164" i="16"/>
  <c r="R8165" i="16"/>
  <c r="R8166" i="16"/>
  <c r="R8167" i="16"/>
  <c r="R8168" i="16"/>
  <c r="R8169" i="16"/>
  <c r="R8170" i="16"/>
  <c r="R8171" i="16"/>
  <c r="R8172" i="16"/>
  <c r="R8173" i="16"/>
  <c r="R8174" i="16"/>
  <c r="R8175" i="16"/>
  <c r="R8176" i="16"/>
  <c r="R8177" i="16"/>
  <c r="R8178" i="16"/>
  <c r="R8179" i="16"/>
  <c r="R8180" i="16"/>
  <c r="R8181" i="16"/>
  <c r="R8182" i="16"/>
  <c r="R8183" i="16"/>
  <c r="R8184" i="16"/>
  <c r="R8185" i="16"/>
  <c r="R8186" i="16"/>
  <c r="R8187" i="16"/>
  <c r="R8188" i="16"/>
  <c r="R8189" i="16"/>
  <c r="R8190" i="16"/>
  <c r="R8191" i="16"/>
  <c r="R8192" i="16"/>
  <c r="R8193" i="16"/>
  <c r="R8194" i="16"/>
  <c r="R8195" i="16"/>
  <c r="R8196" i="16"/>
  <c r="R8197" i="16"/>
  <c r="R8198" i="16"/>
  <c r="R8199" i="16"/>
  <c r="R8200" i="16"/>
  <c r="R8201" i="16"/>
  <c r="R8202" i="16"/>
  <c r="R8203" i="16"/>
  <c r="R8204" i="16"/>
  <c r="R8205" i="16"/>
  <c r="R8206" i="16"/>
  <c r="R8207" i="16"/>
  <c r="R8208" i="16"/>
  <c r="R8209" i="16"/>
  <c r="R8210" i="16"/>
  <c r="R8211" i="16"/>
  <c r="R8212" i="16"/>
  <c r="R8213" i="16"/>
  <c r="R8214" i="16"/>
  <c r="R8215" i="16"/>
  <c r="R8216" i="16"/>
  <c r="R8217" i="16"/>
  <c r="R8218" i="16"/>
  <c r="R8219" i="16"/>
  <c r="R8220" i="16"/>
  <c r="R8221" i="16"/>
  <c r="R8222" i="16"/>
  <c r="R8223" i="16"/>
  <c r="R8224" i="16"/>
  <c r="R8225" i="16"/>
  <c r="R8226" i="16"/>
  <c r="R8227" i="16"/>
  <c r="R8228" i="16"/>
  <c r="R8229" i="16"/>
  <c r="R8230" i="16"/>
  <c r="R8231" i="16"/>
  <c r="R8232" i="16"/>
  <c r="R8233" i="16"/>
  <c r="R8234" i="16"/>
  <c r="R8235" i="16"/>
  <c r="R8236" i="16"/>
  <c r="R8237" i="16"/>
  <c r="R8238" i="16"/>
  <c r="R8239" i="16"/>
  <c r="R8240" i="16"/>
  <c r="R8241" i="16"/>
  <c r="R8242" i="16"/>
  <c r="R8243" i="16"/>
  <c r="R8244" i="16"/>
  <c r="R8245" i="16"/>
  <c r="R8246" i="16"/>
  <c r="R8247" i="16"/>
  <c r="R8248" i="16"/>
  <c r="R8249" i="16"/>
  <c r="R8250" i="16"/>
  <c r="R8251" i="16"/>
  <c r="R8252" i="16"/>
  <c r="R8253" i="16"/>
  <c r="R8254" i="16"/>
  <c r="R8255" i="16"/>
  <c r="R8256" i="16"/>
  <c r="R8257" i="16"/>
  <c r="R8258" i="16"/>
  <c r="R8259" i="16"/>
  <c r="R8260" i="16"/>
  <c r="R8261" i="16"/>
  <c r="R8262" i="16"/>
  <c r="R8263" i="16"/>
  <c r="R8264" i="16"/>
  <c r="R8265" i="16"/>
  <c r="R8266" i="16"/>
  <c r="R8267" i="16"/>
  <c r="R8268" i="16"/>
  <c r="R8269" i="16"/>
  <c r="R8270" i="16"/>
  <c r="R8271" i="16"/>
  <c r="R8272" i="16"/>
  <c r="R8273" i="16"/>
  <c r="R8274" i="16"/>
  <c r="R8275" i="16"/>
  <c r="R8276" i="16"/>
  <c r="R8277" i="16"/>
  <c r="R8278" i="16"/>
  <c r="R8279" i="16"/>
  <c r="R8280" i="16"/>
  <c r="R8281" i="16"/>
  <c r="R8282" i="16"/>
  <c r="R8283" i="16"/>
  <c r="R8284" i="16"/>
  <c r="R8285" i="16"/>
  <c r="R8286" i="16"/>
  <c r="R8287" i="16"/>
  <c r="R8288" i="16"/>
  <c r="R8289" i="16"/>
  <c r="R8290" i="16"/>
  <c r="R8291" i="16"/>
  <c r="R8292" i="16"/>
  <c r="R8293" i="16"/>
  <c r="R8294" i="16"/>
  <c r="R8295" i="16"/>
  <c r="R8296" i="16"/>
  <c r="R8297" i="16"/>
  <c r="R8298" i="16"/>
  <c r="R8299" i="16"/>
  <c r="R8300" i="16"/>
  <c r="R8301" i="16"/>
  <c r="R8302" i="16"/>
  <c r="R8303" i="16"/>
  <c r="R8304" i="16"/>
  <c r="R8305" i="16"/>
  <c r="R8306" i="16"/>
  <c r="R8307" i="16"/>
  <c r="R8308" i="16"/>
  <c r="R8309" i="16"/>
  <c r="R8310" i="16"/>
  <c r="R8311" i="16"/>
  <c r="R8312" i="16"/>
  <c r="R8313" i="16"/>
  <c r="R8314" i="16"/>
  <c r="R8315" i="16"/>
  <c r="R8316" i="16"/>
  <c r="R8317" i="16"/>
  <c r="R8318" i="16"/>
  <c r="R8319" i="16"/>
  <c r="R8320" i="16"/>
  <c r="R8321" i="16"/>
  <c r="R8322" i="16"/>
  <c r="R8323" i="16"/>
  <c r="R8324" i="16"/>
  <c r="R8325" i="16"/>
  <c r="R8326" i="16"/>
  <c r="R8327" i="16"/>
  <c r="R8328" i="16"/>
  <c r="R8329" i="16"/>
  <c r="R8330" i="16"/>
  <c r="R8331" i="16"/>
  <c r="R8332" i="16"/>
  <c r="R8333" i="16"/>
  <c r="R8334" i="16"/>
  <c r="R8335" i="16"/>
  <c r="R8336" i="16"/>
  <c r="R8337" i="16"/>
  <c r="R8338" i="16"/>
  <c r="R8339" i="16"/>
  <c r="R8340" i="16"/>
  <c r="R8341" i="16"/>
  <c r="R8342" i="16"/>
  <c r="R8343" i="16"/>
  <c r="R8344" i="16"/>
  <c r="R8345" i="16"/>
  <c r="R8346" i="16"/>
  <c r="R8347" i="16"/>
  <c r="R8348" i="16"/>
  <c r="R8349" i="16"/>
  <c r="R8350" i="16"/>
  <c r="R8351" i="16"/>
  <c r="R8352" i="16"/>
  <c r="R8353" i="16"/>
  <c r="R8354" i="16"/>
  <c r="R8355" i="16"/>
  <c r="R8356" i="16"/>
  <c r="R8357" i="16"/>
  <c r="R8358" i="16"/>
  <c r="R8359" i="16"/>
  <c r="R8360" i="16"/>
  <c r="R8361" i="16"/>
  <c r="R8362" i="16"/>
  <c r="R8363" i="16"/>
  <c r="R8364" i="16"/>
  <c r="R8365" i="16"/>
  <c r="R8366" i="16"/>
  <c r="R8367" i="16"/>
  <c r="R8368" i="16"/>
  <c r="R8369" i="16"/>
  <c r="R8370" i="16"/>
  <c r="R8371" i="16"/>
  <c r="R8372" i="16"/>
  <c r="R8373" i="16"/>
  <c r="R8374" i="16"/>
  <c r="R8375" i="16"/>
  <c r="R8376" i="16"/>
  <c r="R8377" i="16"/>
  <c r="R8378" i="16"/>
  <c r="R8379" i="16"/>
  <c r="R8380" i="16"/>
  <c r="R8381" i="16"/>
  <c r="R8382" i="16"/>
  <c r="R8383" i="16"/>
  <c r="R8384" i="16"/>
  <c r="R8385" i="16"/>
  <c r="R8386" i="16"/>
  <c r="R8387" i="16"/>
  <c r="R8388" i="16"/>
  <c r="R8389" i="16"/>
  <c r="R8390" i="16"/>
  <c r="R8391" i="16"/>
  <c r="R8392" i="16"/>
  <c r="R8393" i="16"/>
  <c r="R8394" i="16"/>
  <c r="R8395" i="16"/>
  <c r="R8396" i="16"/>
  <c r="R8397" i="16"/>
  <c r="R8398" i="16"/>
  <c r="R8399" i="16"/>
  <c r="R8400" i="16"/>
  <c r="R8401" i="16"/>
  <c r="R8402" i="16"/>
  <c r="R8403" i="16"/>
  <c r="R8404" i="16"/>
  <c r="R8405" i="16"/>
  <c r="R8406" i="16"/>
  <c r="R8407" i="16"/>
  <c r="R8408" i="16"/>
  <c r="R8409" i="16"/>
  <c r="R8410" i="16"/>
  <c r="R8411" i="16"/>
  <c r="R8412" i="16"/>
  <c r="R8413" i="16"/>
  <c r="R8414" i="16"/>
  <c r="R8415" i="16"/>
  <c r="R8416" i="16"/>
  <c r="R8417" i="16"/>
  <c r="R8418" i="16"/>
  <c r="R8419" i="16"/>
  <c r="R8420" i="16"/>
  <c r="R8421" i="16"/>
  <c r="R8422" i="16"/>
  <c r="R8423" i="16"/>
  <c r="R8424" i="16"/>
  <c r="R8425" i="16"/>
  <c r="R8426" i="16"/>
  <c r="R8427" i="16"/>
  <c r="R8428" i="16"/>
  <c r="R8429" i="16"/>
  <c r="R8430" i="16"/>
  <c r="R8431" i="16"/>
  <c r="R8432" i="16"/>
  <c r="R8433" i="16"/>
  <c r="R8434" i="16"/>
  <c r="R8435" i="16"/>
  <c r="R8436" i="16"/>
  <c r="R8437" i="16"/>
  <c r="R8438" i="16"/>
  <c r="R8439" i="16"/>
  <c r="R8440" i="16"/>
  <c r="R8441" i="16"/>
  <c r="R8442" i="16"/>
  <c r="R8443" i="16"/>
  <c r="R8444" i="16"/>
  <c r="R8445" i="16"/>
  <c r="R8446" i="16"/>
  <c r="R8447" i="16"/>
  <c r="R8448" i="16"/>
  <c r="R8449" i="16"/>
  <c r="R8450" i="16"/>
  <c r="R8451" i="16"/>
  <c r="R8452" i="16"/>
  <c r="R8453" i="16"/>
  <c r="R8454" i="16"/>
  <c r="R8455" i="16"/>
  <c r="R8456" i="16"/>
  <c r="R8457" i="16"/>
  <c r="R8458" i="16"/>
  <c r="R8459" i="16"/>
  <c r="R8460" i="16"/>
  <c r="R8461" i="16"/>
  <c r="R8462" i="16"/>
  <c r="R8463" i="16"/>
  <c r="R8464" i="16"/>
  <c r="R8465" i="16"/>
  <c r="R8466" i="16"/>
  <c r="R8467" i="16"/>
  <c r="R8468" i="16"/>
  <c r="R8469" i="16"/>
  <c r="R8470" i="16"/>
  <c r="R8471" i="16"/>
  <c r="R8472" i="16"/>
  <c r="R8473" i="16"/>
  <c r="R8474" i="16"/>
  <c r="R8475" i="16"/>
  <c r="R8476" i="16"/>
  <c r="R8477" i="16"/>
  <c r="R8478" i="16"/>
  <c r="R8479" i="16"/>
  <c r="R8480" i="16"/>
  <c r="R8481" i="16"/>
  <c r="R8482" i="16"/>
  <c r="R8483" i="16"/>
  <c r="R8484" i="16"/>
  <c r="R8485" i="16"/>
  <c r="R8486" i="16"/>
  <c r="R8487" i="16"/>
  <c r="R8488" i="16"/>
  <c r="R8489" i="16"/>
  <c r="R8490" i="16"/>
  <c r="R8491" i="16"/>
  <c r="R8492" i="16"/>
  <c r="R8493" i="16"/>
  <c r="R8494" i="16"/>
  <c r="R8495" i="16"/>
  <c r="R8496" i="16"/>
  <c r="R8497" i="16"/>
  <c r="R8498" i="16"/>
  <c r="R8499" i="16"/>
  <c r="R8500" i="16"/>
  <c r="R8501" i="16"/>
  <c r="R8502" i="16"/>
  <c r="R8503" i="16"/>
  <c r="R8504" i="16"/>
  <c r="R8505" i="16"/>
  <c r="R8506" i="16"/>
  <c r="R8507" i="16"/>
  <c r="R8508" i="16"/>
  <c r="R8509" i="16"/>
  <c r="R8510" i="16"/>
  <c r="R8511" i="16"/>
  <c r="R8512" i="16"/>
  <c r="R8513" i="16"/>
  <c r="R8514" i="16"/>
  <c r="R8515" i="16"/>
  <c r="R8516" i="16"/>
  <c r="R8517" i="16"/>
  <c r="R8518" i="16"/>
  <c r="R8519" i="16"/>
  <c r="R8520" i="16"/>
  <c r="R8521" i="16"/>
  <c r="R8522" i="16"/>
  <c r="R8523" i="16"/>
  <c r="R8524" i="16"/>
  <c r="R8525" i="16"/>
  <c r="R8526" i="16"/>
  <c r="R8527" i="16"/>
  <c r="R8528" i="16"/>
  <c r="R8529" i="16"/>
  <c r="R8530" i="16"/>
  <c r="R8531" i="16"/>
  <c r="R8532" i="16"/>
  <c r="R8533" i="16"/>
  <c r="R8534" i="16"/>
  <c r="R8535" i="16"/>
  <c r="R8536" i="16"/>
  <c r="R8537" i="16"/>
  <c r="R8538" i="16"/>
  <c r="R8539" i="16"/>
  <c r="R8540" i="16"/>
  <c r="R8541" i="16"/>
  <c r="R8542" i="16"/>
  <c r="R8543" i="16"/>
  <c r="R8544" i="16"/>
  <c r="R8545" i="16"/>
  <c r="R8546" i="16"/>
  <c r="R8547" i="16"/>
  <c r="R8548" i="16"/>
  <c r="R8549" i="16"/>
  <c r="R8550" i="16"/>
  <c r="R8551" i="16"/>
  <c r="R8552" i="16"/>
  <c r="R8553" i="16"/>
  <c r="R8554" i="16"/>
  <c r="R8555" i="16"/>
  <c r="R8556" i="16"/>
  <c r="R8557" i="16"/>
  <c r="R8558" i="16"/>
  <c r="R8559" i="16"/>
  <c r="R8560" i="16"/>
  <c r="R8561" i="16"/>
  <c r="R8562" i="16"/>
  <c r="R8563" i="16"/>
  <c r="R8564" i="16"/>
  <c r="R8565" i="16"/>
  <c r="R8566" i="16"/>
  <c r="R8567" i="16"/>
  <c r="R8568" i="16"/>
  <c r="R8569" i="16"/>
  <c r="R8570" i="16"/>
  <c r="R8571" i="16"/>
  <c r="R8572" i="16"/>
  <c r="R8573" i="16"/>
  <c r="R8574" i="16"/>
  <c r="R8575" i="16"/>
  <c r="R8576" i="16"/>
  <c r="R8577" i="16"/>
  <c r="R8578" i="16"/>
  <c r="R8579" i="16"/>
  <c r="R8580" i="16"/>
  <c r="R8581" i="16"/>
  <c r="R8582" i="16"/>
  <c r="R8583" i="16"/>
  <c r="R8584" i="16"/>
  <c r="R8585" i="16"/>
  <c r="R8586" i="16"/>
  <c r="R8587" i="16"/>
  <c r="R8588" i="16"/>
  <c r="R8589" i="16"/>
  <c r="R8590" i="16"/>
  <c r="R8591" i="16"/>
  <c r="R8592" i="16"/>
  <c r="R8593" i="16"/>
  <c r="R8594" i="16"/>
  <c r="R8595" i="16"/>
  <c r="R8596" i="16"/>
  <c r="R8597" i="16"/>
  <c r="R8598" i="16"/>
  <c r="R8599" i="16"/>
  <c r="R8600" i="16"/>
  <c r="R8601" i="16"/>
  <c r="R8602" i="16"/>
  <c r="R8603" i="16"/>
  <c r="R8604" i="16"/>
  <c r="R8605" i="16"/>
  <c r="R8606" i="16"/>
  <c r="R8607" i="16"/>
  <c r="R8608" i="16"/>
  <c r="R8609" i="16"/>
  <c r="R8610" i="16"/>
  <c r="R8611" i="16"/>
  <c r="R8612" i="16"/>
  <c r="R8613" i="16"/>
  <c r="R8614" i="16"/>
  <c r="R8615" i="16"/>
  <c r="R8616" i="16"/>
  <c r="R8617" i="16"/>
  <c r="R8618" i="16"/>
  <c r="R8619" i="16"/>
  <c r="R8620" i="16"/>
  <c r="R8621" i="16"/>
  <c r="R8622" i="16"/>
  <c r="R8623" i="16"/>
  <c r="R8624" i="16"/>
  <c r="R8625" i="16"/>
  <c r="R8626" i="16"/>
  <c r="R8627" i="16"/>
  <c r="R8628" i="16"/>
  <c r="R8629" i="16"/>
  <c r="R8630" i="16"/>
  <c r="R8631" i="16"/>
  <c r="R8632" i="16"/>
  <c r="R8633" i="16"/>
  <c r="R8634" i="16"/>
  <c r="R8635" i="16"/>
  <c r="R8636" i="16"/>
  <c r="R8637" i="16"/>
  <c r="R8638" i="16"/>
  <c r="R8639" i="16"/>
  <c r="R8640" i="16"/>
  <c r="R8641" i="16"/>
  <c r="R8642" i="16"/>
  <c r="R8643" i="16"/>
  <c r="R8644" i="16"/>
  <c r="R8645" i="16"/>
  <c r="R8646" i="16"/>
  <c r="R8647" i="16"/>
  <c r="R8648" i="16"/>
  <c r="R8649" i="16"/>
  <c r="R8650" i="16"/>
  <c r="R8651" i="16"/>
  <c r="R8652" i="16"/>
  <c r="R8653" i="16"/>
  <c r="R8654" i="16"/>
  <c r="R8655" i="16"/>
  <c r="R8656" i="16"/>
  <c r="R8657" i="16"/>
  <c r="R8658" i="16"/>
  <c r="R8659" i="16"/>
  <c r="R8660" i="16"/>
  <c r="R8661" i="16"/>
  <c r="R8662" i="16"/>
  <c r="R8663" i="16"/>
  <c r="R8664" i="16"/>
  <c r="R8665" i="16"/>
  <c r="R8666" i="16"/>
  <c r="R8667" i="16"/>
  <c r="R8668" i="16"/>
  <c r="R8669" i="16"/>
  <c r="R8670" i="16"/>
  <c r="R8671" i="16"/>
  <c r="R8672" i="16"/>
  <c r="R8673" i="16"/>
  <c r="R8674" i="16"/>
  <c r="R8675" i="16"/>
  <c r="R8676" i="16"/>
  <c r="R8677" i="16"/>
  <c r="R8678" i="16"/>
  <c r="R8679" i="16"/>
  <c r="R8680" i="16"/>
  <c r="R8681" i="16"/>
  <c r="R8682" i="16"/>
  <c r="R8683" i="16"/>
  <c r="R8684" i="16"/>
  <c r="R8685" i="16"/>
  <c r="R8686" i="16"/>
  <c r="R8687" i="16"/>
  <c r="R8688" i="16"/>
  <c r="R8689" i="16"/>
  <c r="R8690" i="16"/>
  <c r="R8691" i="16"/>
  <c r="R8692" i="16"/>
  <c r="R8693" i="16"/>
  <c r="R8694" i="16"/>
  <c r="R8695" i="16"/>
  <c r="R8696" i="16"/>
  <c r="R8697" i="16"/>
  <c r="R8698" i="16"/>
  <c r="R8699" i="16"/>
  <c r="R8700" i="16"/>
  <c r="R8701" i="16"/>
  <c r="R8702" i="16"/>
  <c r="R8703" i="16"/>
  <c r="R8704" i="16"/>
  <c r="R8705" i="16"/>
  <c r="R8706" i="16"/>
  <c r="R8707" i="16"/>
  <c r="R8708" i="16"/>
  <c r="R8709" i="16"/>
  <c r="R8710" i="16"/>
  <c r="R8711" i="16"/>
  <c r="R8712" i="16"/>
  <c r="R8713" i="16"/>
  <c r="R8714" i="16"/>
  <c r="R8715" i="16"/>
  <c r="R8716" i="16"/>
  <c r="R8717" i="16"/>
  <c r="R8718" i="16"/>
  <c r="R8719" i="16"/>
  <c r="R8720" i="16"/>
  <c r="R8721" i="16"/>
  <c r="R8722" i="16"/>
  <c r="R8723" i="16"/>
  <c r="R8724" i="16"/>
  <c r="R8725" i="16"/>
  <c r="R8726" i="16"/>
  <c r="R8727" i="16"/>
  <c r="R8728" i="16"/>
  <c r="R8729" i="16"/>
  <c r="R8730" i="16"/>
  <c r="R8731" i="16"/>
  <c r="R8732" i="16"/>
  <c r="R8733" i="16"/>
  <c r="R8734" i="16"/>
  <c r="R8735" i="16"/>
  <c r="R8736" i="16"/>
  <c r="R8737" i="16"/>
  <c r="R8738" i="16"/>
  <c r="R8739" i="16"/>
  <c r="R8740" i="16"/>
  <c r="R8741" i="16"/>
  <c r="R8742" i="16"/>
  <c r="R8743" i="16"/>
  <c r="R8744" i="16"/>
  <c r="R8745" i="16"/>
  <c r="R8746" i="16"/>
  <c r="R8747" i="16"/>
  <c r="R8748" i="16"/>
  <c r="R8749" i="16"/>
  <c r="R8750" i="16"/>
  <c r="R8751" i="16"/>
  <c r="R8752" i="16"/>
  <c r="R8753" i="16"/>
  <c r="R8754" i="16"/>
  <c r="R8755" i="16"/>
  <c r="R8756" i="16"/>
  <c r="R8757" i="16"/>
  <c r="R8758" i="16"/>
  <c r="R8759" i="16"/>
  <c r="R8760" i="16"/>
  <c r="R8761" i="16"/>
  <c r="R8762" i="16"/>
  <c r="R8763" i="16"/>
  <c r="R8764" i="16"/>
  <c r="R8765" i="16"/>
  <c r="R8766" i="16"/>
  <c r="R8767" i="16"/>
  <c r="R8768" i="16"/>
  <c r="R8769" i="16"/>
  <c r="R8770" i="16"/>
  <c r="R8771" i="16"/>
  <c r="R8772" i="16"/>
  <c r="R8773" i="16"/>
  <c r="R8774" i="16"/>
  <c r="R8775" i="16"/>
  <c r="R8776" i="16"/>
  <c r="R8777" i="16"/>
  <c r="R8778" i="16"/>
  <c r="R8779" i="16"/>
  <c r="R8780" i="16"/>
  <c r="R8781" i="16"/>
  <c r="R8782" i="16"/>
  <c r="R8783" i="16"/>
  <c r="R8784" i="16"/>
  <c r="R8785" i="16"/>
  <c r="R8786" i="16"/>
  <c r="R8787" i="16"/>
  <c r="R8788" i="16"/>
  <c r="R8789" i="16"/>
  <c r="R8790" i="16"/>
  <c r="R8791" i="16"/>
  <c r="R8792" i="16"/>
  <c r="R8793" i="16"/>
  <c r="R8794" i="16"/>
  <c r="R8795" i="16"/>
  <c r="R8796" i="16"/>
  <c r="R8797" i="16"/>
  <c r="R8798" i="16"/>
  <c r="R8799" i="16"/>
  <c r="R8800" i="16"/>
  <c r="R8801" i="16"/>
  <c r="R8802" i="16"/>
  <c r="R8803" i="16"/>
  <c r="R8804" i="16"/>
  <c r="R8805" i="16"/>
  <c r="R8806" i="16"/>
  <c r="R8807" i="16"/>
  <c r="R8808" i="16"/>
  <c r="R8809" i="16"/>
  <c r="R8810" i="16"/>
  <c r="R8811" i="16"/>
  <c r="R8812" i="16"/>
  <c r="R8813" i="16"/>
  <c r="R8814" i="16"/>
  <c r="R8815" i="16"/>
  <c r="R8816" i="16"/>
  <c r="R8817" i="16"/>
  <c r="R8818" i="16"/>
  <c r="R8819" i="16"/>
  <c r="R8820" i="16"/>
  <c r="R8821" i="16"/>
  <c r="R8822" i="16"/>
  <c r="R8823" i="16"/>
  <c r="R8824" i="16"/>
  <c r="R8825" i="16"/>
  <c r="R8826" i="16"/>
  <c r="R8827" i="16"/>
  <c r="R8828" i="16"/>
  <c r="R8829" i="16"/>
  <c r="R8830" i="16"/>
  <c r="R8831" i="16"/>
  <c r="R8832" i="16"/>
  <c r="R8833" i="16"/>
  <c r="R8834" i="16"/>
  <c r="R8835" i="16"/>
  <c r="R8836" i="16"/>
  <c r="R8837" i="16"/>
  <c r="R8838" i="16"/>
  <c r="R8839" i="16"/>
  <c r="R8840" i="16"/>
  <c r="R8841" i="16"/>
  <c r="R8842" i="16"/>
  <c r="R8843" i="16"/>
  <c r="R8844" i="16"/>
  <c r="R8845" i="16"/>
  <c r="R8846" i="16"/>
  <c r="R8847" i="16"/>
  <c r="R8848" i="16"/>
  <c r="R8849" i="16"/>
  <c r="R8850" i="16"/>
  <c r="R8851" i="16"/>
  <c r="R8852" i="16"/>
  <c r="R8853" i="16"/>
  <c r="R8854" i="16"/>
  <c r="R8855" i="16"/>
  <c r="R8856" i="16"/>
  <c r="R8857" i="16"/>
  <c r="R8858" i="16"/>
  <c r="R8859" i="16"/>
  <c r="R8860" i="16"/>
  <c r="R8861" i="16"/>
  <c r="R8862" i="16"/>
  <c r="R8863" i="16"/>
  <c r="R8864" i="16"/>
  <c r="R8865" i="16"/>
  <c r="R8866" i="16"/>
  <c r="R8867" i="16"/>
  <c r="R8868" i="16"/>
  <c r="R8869" i="16"/>
  <c r="R8870" i="16"/>
  <c r="R8871" i="16"/>
  <c r="R8872" i="16"/>
  <c r="R8873" i="16"/>
  <c r="R8874" i="16"/>
  <c r="R8875" i="16"/>
  <c r="R8876" i="16"/>
  <c r="R8877" i="16"/>
  <c r="R8878" i="16"/>
  <c r="R8879" i="16"/>
  <c r="R8880" i="16"/>
  <c r="R8881" i="16"/>
  <c r="R8882" i="16"/>
  <c r="R8883" i="16"/>
  <c r="R8884" i="16"/>
  <c r="R8885" i="16"/>
  <c r="R8886" i="16"/>
  <c r="R8887" i="16"/>
  <c r="R8888" i="16"/>
  <c r="R8889" i="16"/>
  <c r="R8890" i="16"/>
  <c r="R8891" i="16"/>
  <c r="R8892" i="16"/>
  <c r="R8893" i="16"/>
  <c r="R8894" i="16"/>
  <c r="R8895" i="16"/>
  <c r="R8896" i="16"/>
  <c r="R8897" i="16"/>
  <c r="R8898" i="16"/>
  <c r="R8899" i="16"/>
  <c r="R8900" i="16"/>
  <c r="R8901" i="16"/>
  <c r="R8902" i="16"/>
  <c r="R8903" i="16"/>
  <c r="R8904" i="16"/>
  <c r="R8905" i="16"/>
  <c r="R8906" i="16"/>
  <c r="R8907" i="16"/>
  <c r="R8908" i="16"/>
  <c r="R8909" i="16"/>
  <c r="R8910" i="16"/>
  <c r="R8911" i="16"/>
  <c r="R8912" i="16"/>
  <c r="R8913" i="16"/>
  <c r="R8914" i="16"/>
  <c r="R8915" i="16"/>
  <c r="R8916" i="16"/>
  <c r="R8917" i="16"/>
  <c r="R8918" i="16"/>
  <c r="R8919" i="16"/>
  <c r="R8920" i="16"/>
  <c r="R8921" i="16"/>
  <c r="R8922" i="16"/>
  <c r="R8923" i="16"/>
  <c r="R8924" i="16"/>
  <c r="R8925" i="16"/>
  <c r="R8926" i="16"/>
  <c r="R8927" i="16"/>
  <c r="R8928" i="16"/>
  <c r="R8929" i="16"/>
  <c r="R8930" i="16"/>
  <c r="R8931" i="16"/>
  <c r="R8932" i="16"/>
  <c r="R8933" i="16"/>
  <c r="R8934" i="16"/>
  <c r="R8935" i="16"/>
  <c r="R8936" i="16"/>
  <c r="R8937" i="16"/>
  <c r="R8938" i="16"/>
  <c r="R8939" i="16"/>
  <c r="R8940" i="16"/>
  <c r="R8941" i="16"/>
  <c r="R8942" i="16"/>
  <c r="R8943" i="16"/>
  <c r="R8944" i="16"/>
  <c r="R8945" i="16"/>
  <c r="R8946" i="16"/>
  <c r="R8947" i="16"/>
  <c r="R8948" i="16"/>
  <c r="R8949" i="16"/>
  <c r="R8950" i="16"/>
  <c r="R8951" i="16"/>
  <c r="R8952" i="16"/>
  <c r="R8953" i="16"/>
  <c r="R8954" i="16"/>
  <c r="R8955" i="16"/>
  <c r="R8956" i="16"/>
  <c r="R8957" i="16"/>
  <c r="R8958" i="16"/>
  <c r="R8959" i="16"/>
  <c r="R8960" i="16"/>
  <c r="R8961" i="16"/>
  <c r="R8962" i="16"/>
  <c r="R8963" i="16"/>
  <c r="R8964" i="16"/>
  <c r="R8965" i="16"/>
  <c r="R8966" i="16"/>
  <c r="R8967" i="16"/>
  <c r="R8968" i="16"/>
  <c r="R8969" i="16"/>
  <c r="R8970" i="16"/>
  <c r="R8971" i="16"/>
  <c r="R8972" i="16"/>
  <c r="R8973" i="16"/>
  <c r="R8974" i="16"/>
  <c r="R8975" i="16"/>
  <c r="R8976" i="16"/>
  <c r="R8977" i="16"/>
  <c r="R8978" i="16"/>
  <c r="R8979" i="16"/>
  <c r="R8980" i="16"/>
  <c r="R8981" i="16"/>
  <c r="R8982" i="16"/>
  <c r="R8983" i="16"/>
  <c r="R8984" i="16"/>
  <c r="R8985" i="16"/>
  <c r="R8986" i="16"/>
  <c r="R8987" i="16"/>
  <c r="R8988" i="16"/>
  <c r="R8989" i="16"/>
  <c r="R8990" i="16"/>
  <c r="R8991" i="16"/>
  <c r="R8992" i="16"/>
  <c r="R8993" i="16"/>
  <c r="R8994" i="16"/>
  <c r="R8995" i="16"/>
  <c r="R8996" i="16"/>
  <c r="R8997" i="16"/>
  <c r="R8998" i="16"/>
  <c r="R8999" i="16"/>
  <c r="R9000" i="16"/>
  <c r="R9001" i="16"/>
  <c r="R9002" i="16"/>
  <c r="R9003" i="16"/>
  <c r="R9004" i="16"/>
  <c r="R9005" i="16"/>
  <c r="R9006" i="16"/>
  <c r="R9007" i="16"/>
  <c r="R9008" i="16"/>
  <c r="R9009" i="16"/>
  <c r="R9010" i="16"/>
  <c r="R9011" i="16"/>
  <c r="R9012" i="16"/>
  <c r="R9013" i="16"/>
  <c r="R9014" i="16"/>
  <c r="R9015" i="16"/>
  <c r="R9016" i="16"/>
  <c r="R9017" i="16"/>
  <c r="R9018" i="16"/>
  <c r="R9019" i="16"/>
  <c r="R9020" i="16"/>
  <c r="R9021" i="16"/>
  <c r="R9022" i="16"/>
  <c r="R9023" i="16"/>
  <c r="R9024" i="16"/>
  <c r="R9025" i="16"/>
  <c r="R9026" i="16"/>
  <c r="R9027" i="16"/>
  <c r="R9028" i="16"/>
  <c r="R9029" i="16"/>
  <c r="R9030" i="16"/>
  <c r="R9031" i="16"/>
  <c r="R9032" i="16"/>
  <c r="R9033" i="16"/>
  <c r="R9034" i="16"/>
  <c r="R9035" i="16"/>
  <c r="R9036" i="16"/>
  <c r="R9037" i="16"/>
  <c r="R9038" i="16"/>
  <c r="R9039" i="16"/>
  <c r="R9040" i="16"/>
  <c r="R9041" i="16"/>
  <c r="R9042" i="16"/>
  <c r="R9043" i="16"/>
  <c r="R9044" i="16"/>
  <c r="R9045" i="16"/>
  <c r="R9046" i="16"/>
  <c r="R9047" i="16"/>
  <c r="R9048" i="16"/>
  <c r="R9049" i="16"/>
  <c r="R9050" i="16"/>
  <c r="R9051" i="16"/>
  <c r="R9052" i="16"/>
  <c r="R9053" i="16"/>
  <c r="R9054" i="16"/>
  <c r="R9055" i="16"/>
  <c r="R9056" i="16"/>
  <c r="R9057" i="16"/>
  <c r="R9058" i="16"/>
  <c r="R9059" i="16"/>
  <c r="R9060" i="16"/>
  <c r="R9061" i="16"/>
  <c r="R9062" i="16"/>
  <c r="R9063" i="16"/>
  <c r="R9064" i="16"/>
  <c r="R9065" i="16"/>
  <c r="R9066" i="16"/>
  <c r="R9067" i="16"/>
  <c r="R9068" i="16"/>
  <c r="R9069" i="16"/>
  <c r="R9070" i="16"/>
  <c r="R9071" i="16"/>
  <c r="R9072" i="16"/>
  <c r="R9073" i="16"/>
  <c r="R9074" i="16"/>
  <c r="R9075" i="16"/>
  <c r="R9076" i="16"/>
  <c r="R9077" i="16"/>
  <c r="R9078" i="16"/>
  <c r="R9079" i="16"/>
  <c r="R9080" i="16"/>
  <c r="R9081" i="16"/>
  <c r="R9082" i="16"/>
  <c r="R9083" i="16"/>
  <c r="R9084" i="16"/>
  <c r="R9085" i="16"/>
  <c r="R9086" i="16"/>
  <c r="R9087" i="16"/>
  <c r="R9088" i="16"/>
  <c r="R9089" i="16"/>
  <c r="R9090" i="16"/>
  <c r="R9091" i="16"/>
  <c r="R9092" i="16"/>
  <c r="R9093" i="16"/>
  <c r="R9094" i="16"/>
  <c r="R9095" i="16"/>
  <c r="R9096" i="16"/>
  <c r="R9097" i="16"/>
  <c r="R9098" i="16"/>
  <c r="R9099" i="16"/>
  <c r="R9100" i="16"/>
  <c r="R9101" i="16"/>
  <c r="R9102" i="16"/>
  <c r="R9103" i="16"/>
  <c r="R9104" i="16"/>
  <c r="R9105" i="16"/>
  <c r="R9106" i="16"/>
  <c r="R9107" i="16"/>
  <c r="R9108" i="16"/>
  <c r="R9109" i="16"/>
  <c r="R9110" i="16"/>
  <c r="R9111" i="16"/>
  <c r="R9112" i="16"/>
  <c r="R9113" i="16"/>
  <c r="R9114" i="16"/>
  <c r="R9115" i="16"/>
  <c r="R9116" i="16"/>
  <c r="R9117" i="16"/>
  <c r="R9118" i="16"/>
  <c r="R9119" i="16"/>
  <c r="R9120" i="16"/>
  <c r="R9121" i="16"/>
  <c r="R9122" i="16"/>
  <c r="R9123" i="16"/>
  <c r="R9124" i="16"/>
  <c r="R9125" i="16"/>
  <c r="R9126" i="16"/>
  <c r="R9127" i="16"/>
  <c r="R9128" i="16"/>
  <c r="R9129" i="16"/>
  <c r="R9130" i="16"/>
  <c r="R9131" i="16"/>
  <c r="R9132" i="16"/>
  <c r="R9133" i="16"/>
  <c r="R9134" i="16"/>
  <c r="R9135" i="16"/>
  <c r="R9136" i="16"/>
  <c r="R9137" i="16"/>
  <c r="R9138" i="16"/>
  <c r="R9139" i="16"/>
  <c r="R9140" i="16"/>
  <c r="R9141" i="16"/>
  <c r="R9142" i="16"/>
  <c r="R9143" i="16"/>
  <c r="R9144" i="16"/>
  <c r="R9145" i="16"/>
  <c r="R9146" i="16"/>
  <c r="R9147" i="16"/>
  <c r="R9148" i="16"/>
  <c r="R9149" i="16"/>
  <c r="R9150" i="16"/>
  <c r="R9151" i="16"/>
  <c r="R9152" i="16"/>
  <c r="R9153" i="16"/>
  <c r="R9154" i="16"/>
  <c r="R9155" i="16"/>
  <c r="R9156" i="16"/>
  <c r="R9157" i="16"/>
  <c r="R9158" i="16"/>
  <c r="R9159" i="16"/>
  <c r="R9160" i="16"/>
  <c r="R9161" i="16"/>
  <c r="R9162" i="16"/>
  <c r="R9163" i="16"/>
  <c r="R9164" i="16"/>
  <c r="R9165" i="16"/>
  <c r="R9166" i="16"/>
  <c r="R9167" i="16"/>
  <c r="R9168" i="16"/>
  <c r="R9169" i="16"/>
  <c r="R9170" i="16"/>
  <c r="R9171" i="16"/>
  <c r="R9172" i="16"/>
  <c r="R9173" i="16"/>
  <c r="R9174" i="16"/>
  <c r="R9175" i="16"/>
  <c r="R9176" i="16"/>
  <c r="R9177" i="16"/>
  <c r="R9178" i="16"/>
  <c r="R9179" i="16"/>
  <c r="R9180" i="16"/>
  <c r="R9181" i="16"/>
  <c r="R9182" i="16"/>
  <c r="R9183" i="16"/>
  <c r="R9184" i="16"/>
  <c r="R9185" i="16"/>
  <c r="R9186" i="16"/>
  <c r="R9187" i="16"/>
  <c r="R9188" i="16"/>
  <c r="R9189" i="16"/>
  <c r="R9190" i="16"/>
  <c r="R9191" i="16"/>
  <c r="R9192" i="16"/>
  <c r="R9193" i="16"/>
  <c r="R9194" i="16"/>
  <c r="R9195" i="16"/>
  <c r="R9196" i="16"/>
  <c r="R9197" i="16"/>
  <c r="R9198" i="16"/>
  <c r="R9199" i="16"/>
  <c r="R9200" i="16"/>
  <c r="R9201" i="16"/>
  <c r="R9202" i="16"/>
  <c r="R9203" i="16"/>
  <c r="R9204" i="16"/>
  <c r="R9205" i="16"/>
  <c r="R9206" i="16"/>
  <c r="R9207" i="16"/>
  <c r="R9208" i="16"/>
  <c r="R9209" i="16"/>
  <c r="R9210" i="16"/>
  <c r="R9211" i="16"/>
  <c r="R9212" i="16"/>
  <c r="R9213" i="16"/>
  <c r="R9214" i="16"/>
  <c r="R9215" i="16"/>
  <c r="R9216" i="16"/>
  <c r="R9217" i="16"/>
  <c r="R9218" i="16"/>
  <c r="R9219" i="16"/>
  <c r="R9220" i="16"/>
  <c r="R9221" i="16"/>
  <c r="R9222" i="16"/>
  <c r="R9223" i="16"/>
  <c r="R9224" i="16"/>
  <c r="R9225" i="16"/>
  <c r="R9226" i="16"/>
  <c r="R9227" i="16"/>
  <c r="R9228" i="16"/>
  <c r="R9229" i="16"/>
  <c r="R9230" i="16"/>
  <c r="R9231" i="16"/>
  <c r="R9232" i="16"/>
  <c r="R9233" i="16"/>
  <c r="R9234" i="16"/>
  <c r="R9235" i="16"/>
  <c r="R9236" i="16"/>
  <c r="R9237" i="16"/>
  <c r="R9238" i="16"/>
  <c r="R9239" i="16"/>
  <c r="R9240" i="16"/>
  <c r="R9241" i="16"/>
  <c r="R9242" i="16"/>
  <c r="R9243" i="16"/>
  <c r="R9244" i="16"/>
  <c r="R9245" i="16"/>
  <c r="R9246" i="16"/>
  <c r="R9247" i="16"/>
  <c r="R9248" i="16"/>
  <c r="R9249" i="16"/>
  <c r="R9250" i="16"/>
  <c r="R9251" i="16"/>
  <c r="R9252" i="16"/>
  <c r="R9253" i="16"/>
  <c r="R9254" i="16"/>
  <c r="R9255" i="16"/>
  <c r="R9256" i="16"/>
  <c r="R9257" i="16"/>
  <c r="R9258" i="16"/>
  <c r="R9259" i="16"/>
  <c r="R9260" i="16"/>
  <c r="R9261" i="16"/>
  <c r="R9262" i="16"/>
  <c r="R9263" i="16"/>
  <c r="R9264" i="16"/>
  <c r="R9265" i="16"/>
  <c r="R9266" i="16"/>
  <c r="R9267" i="16"/>
  <c r="R9268" i="16"/>
  <c r="R9269" i="16"/>
  <c r="R9270" i="16"/>
  <c r="R9271" i="16"/>
  <c r="R9272" i="16"/>
  <c r="R9273" i="16"/>
  <c r="R9274" i="16"/>
  <c r="R9275" i="16"/>
  <c r="R9276" i="16"/>
  <c r="R9277" i="16"/>
  <c r="R9278" i="16"/>
  <c r="R9279" i="16"/>
  <c r="R9280" i="16"/>
  <c r="R9281" i="16"/>
  <c r="R9282" i="16"/>
  <c r="R9283" i="16"/>
  <c r="R9284" i="16"/>
  <c r="R9285" i="16"/>
  <c r="R9286" i="16"/>
  <c r="R9287" i="16"/>
  <c r="R9288" i="16"/>
  <c r="R9289" i="16"/>
  <c r="R9290" i="16"/>
  <c r="R9291" i="16"/>
  <c r="R9292" i="16"/>
  <c r="R9293" i="16"/>
  <c r="R9294" i="16"/>
  <c r="R9295" i="16"/>
  <c r="R9296" i="16"/>
  <c r="R9297" i="16"/>
  <c r="R9298" i="16"/>
  <c r="R9299" i="16"/>
  <c r="R9300" i="16"/>
  <c r="R9301" i="16"/>
  <c r="R9302" i="16"/>
  <c r="R9303" i="16"/>
  <c r="R9304" i="16"/>
  <c r="R9305" i="16"/>
  <c r="R9306" i="16"/>
  <c r="R9307" i="16"/>
  <c r="R9308" i="16"/>
  <c r="R9309" i="16"/>
  <c r="R9310" i="16"/>
  <c r="R9311" i="16"/>
  <c r="R9312" i="16"/>
  <c r="R9313" i="16"/>
  <c r="R9314" i="16"/>
  <c r="R9315" i="16"/>
  <c r="R9316" i="16"/>
  <c r="R9317" i="16"/>
  <c r="R9318" i="16"/>
  <c r="R9319" i="16"/>
  <c r="R9320" i="16"/>
  <c r="R9321" i="16"/>
  <c r="R9322" i="16"/>
  <c r="R9323" i="16"/>
  <c r="R9324" i="16"/>
  <c r="R9325" i="16"/>
  <c r="R9326" i="16"/>
  <c r="R9327" i="16"/>
  <c r="R9328" i="16"/>
  <c r="R9329" i="16"/>
  <c r="R9330" i="16"/>
  <c r="R9331" i="16"/>
  <c r="R9332" i="16"/>
  <c r="R9333" i="16"/>
  <c r="R9334" i="16"/>
  <c r="R9335" i="16"/>
  <c r="R9336" i="16"/>
  <c r="R9337" i="16"/>
  <c r="R9338" i="16"/>
  <c r="R9339" i="16"/>
  <c r="R9340" i="16"/>
  <c r="R9341" i="16"/>
  <c r="R9342" i="16"/>
  <c r="R9343" i="16"/>
  <c r="R9344" i="16"/>
  <c r="R9345" i="16"/>
  <c r="R9346" i="16"/>
  <c r="R9347" i="16"/>
  <c r="R9348" i="16"/>
  <c r="R9349" i="16"/>
  <c r="R9350" i="16"/>
  <c r="R9351" i="16"/>
  <c r="R9352" i="16"/>
  <c r="R9353" i="16"/>
  <c r="R9354" i="16"/>
  <c r="R9355" i="16"/>
  <c r="R9356" i="16"/>
  <c r="R9357" i="16"/>
  <c r="R9358" i="16"/>
  <c r="R9359" i="16"/>
  <c r="R9360" i="16"/>
  <c r="R9361" i="16"/>
  <c r="R9362" i="16"/>
  <c r="R9363" i="16"/>
  <c r="R9364" i="16"/>
  <c r="R9365" i="16"/>
  <c r="R9366" i="16"/>
  <c r="R9367" i="16"/>
  <c r="R9368" i="16"/>
  <c r="R9369" i="16"/>
  <c r="R9370" i="16"/>
  <c r="R9371" i="16"/>
  <c r="R9372" i="16"/>
  <c r="R9373" i="16"/>
  <c r="R9374" i="16"/>
  <c r="R9375" i="16"/>
  <c r="R9376" i="16"/>
  <c r="R9377" i="16"/>
  <c r="R9378" i="16"/>
  <c r="R9379" i="16"/>
  <c r="R9380" i="16"/>
  <c r="R9381" i="16"/>
  <c r="R9382" i="16"/>
  <c r="R9383" i="16"/>
  <c r="R9384" i="16"/>
  <c r="R9385" i="16"/>
  <c r="R9386" i="16"/>
  <c r="R9387" i="16"/>
  <c r="R9388" i="16"/>
  <c r="R9389" i="16"/>
  <c r="R9390" i="16"/>
  <c r="R9391" i="16"/>
  <c r="R9392" i="16"/>
  <c r="R9393" i="16"/>
  <c r="R9394" i="16"/>
  <c r="R9395" i="16"/>
  <c r="R9396" i="16"/>
  <c r="R9397" i="16"/>
  <c r="R9398" i="16"/>
  <c r="R9399" i="16"/>
  <c r="R9400" i="16"/>
  <c r="R9401" i="16"/>
  <c r="R9402" i="16"/>
  <c r="R9403" i="16"/>
  <c r="R9404" i="16"/>
  <c r="R9405" i="16"/>
  <c r="R9406" i="16"/>
  <c r="R9407" i="16"/>
  <c r="R9408" i="16"/>
  <c r="R9409" i="16"/>
  <c r="R9410" i="16"/>
  <c r="R9411" i="16"/>
  <c r="R9412" i="16"/>
  <c r="R9413" i="16"/>
  <c r="R9414" i="16"/>
  <c r="R9415" i="16"/>
  <c r="R9416" i="16"/>
  <c r="R9417" i="16"/>
  <c r="R9418" i="16"/>
  <c r="R9419" i="16"/>
  <c r="R9420" i="16"/>
  <c r="R9421" i="16"/>
  <c r="R9422" i="16"/>
  <c r="R9423" i="16"/>
  <c r="R9424" i="16"/>
  <c r="R9425" i="16"/>
  <c r="R9426" i="16"/>
  <c r="R9427" i="16"/>
  <c r="R9428" i="16"/>
  <c r="R9429" i="16"/>
  <c r="R9430" i="16"/>
  <c r="R9431" i="16"/>
  <c r="R9432" i="16"/>
  <c r="R9433" i="16"/>
  <c r="R9434" i="16"/>
  <c r="R9435" i="16"/>
  <c r="R9436" i="16"/>
  <c r="R9437" i="16"/>
  <c r="R9438" i="16"/>
  <c r="R9439" i="16"/>
  <c r="R9440" i="16"/>
  <c r="R9441" i="16"/>
  <c r="R9442" i="16"/>
  <c r="R9443" i="16"/>
  <c r="R9444" i="16"/>
  <c r="R9445" i="16"/>
  <c r="R9446" i="16"/>
  <c r="R9447" i="16"/>
  <c r="R9448" i="16"/>
  <c r="R9449" i="16"/>
  <c r="R9450" i="16"/>
  <c r="R9451" i="16"/>
  <c r="R9452" i="16"/>
  <c r="R9453" i="16"/>
  <c r="R9454" i="16"/>
  <c r="R9455" i="16"/>
  <c r="R9456" i="16"/>
  <c r="R9457" i="16"/>
  <c r="R9458" i="16"/>
  <c r="R9459" i="16"/>
  <c r="R9460" i="16"/>
  <c r="R9461" i="16"/>
  <c r="R9462" i="16"/>
  <c r="R9463" i="16"/>
  <c r="R9464" i="16"/>
  <c r="R9465" i="16"/>
  <c r="R9466" i="16"/>
  <c r="R9467" i="16"/>
  <c r="R9468" i="16"/>
  <c r="R9469" i="16"/>
  <c r="R9470" i="16"/>
  <c r="R9471" i="16"/>
  <c r="R9472" i="16"/>
  <c r="R9473" i="16"/>
  <c r="R9474" i="16"/>
  <c r="R9475" i="16"/>
  <c r="R9476" i="16"/>
  <c r="R9477" i="16"/>
  <c r="R9478" i="16"/>
  <c r="R9479" i="16"/>
  <c r="R9480" i="16"/>
  <c r="R9481" i="16"/>
  <c r="R9482" i="16"/>
  <c r="R9483" i="16"/>
  <c r="R9484" i="16"/>
  <c r="R9485" i="16"/>
  <c r="R9486" i="16"/>
  <c r="R9487" i="16"/>
  <c r="R9488" i="16"/>
  <c r="R9489" i="16"/>
  <c r="R9490" i="16"/>
  <c r="R9491" i="16"/>
  <c r="R9492" i="16"/>
  <c r="R9493" i="16"/>
  <c r="R9494" i="16"/>
  <c r="R9495" i="16"/>
  <c r="R9496" i="16"/>
  <c r="R9497" i="16"/>
  <c r="R9498" i="16"/>
  <c r="R9499" i="16"/>
  <c r="R9500" i="16"/>
  <c r="R9501" i="16"/>
  <c r="R9502" i="16"/>
  <c r="R9503" i="16"/>
  <c r="R9504" i="16"/>
  <c r="R9505" i="16"/>
  <c r="R9506" i="16"/>
  <c r="R9507" i="16"/>
  <c r="R9508" i="16"/>
  <c r="R9509" i="16"/>
  <c r="R9510" i="16"/>
  <c r="R9511" i="16"/>
  <c r="R9512" i="16"/>
  <c r="R9513" i="16"/>
  <c r="R9514" i="16"/>
  <c r="R9515" i="16"/>
  <c r="R9516" i="16"/>
  <c r="R9517" i="16"/>
  <c r="R9518" i="16"/>
  <c r="R9519" i="16"/>
  <c r="R9520" i="16"/>
  <c r="R9521" i="16"/>
  <c r="R9522" i="16"/>
  <c r="R9523" i="16"/>
  <c r="R9524" i="16"/>
  <c r="R9525" i="16"/>
  <c r="R9526" i="16"/>
  <c r="R9527" i="16"/>
  <c r="R9528" i="16"/>
  <c r="R9529" i="16"/>
  <c r="R9530" i="16"/>
  <c r="R9531" i="16"/>
  <c r="R9532" i="16"/>
  <c r="R9533" i="16"/>
  <c r="R9534" i="16"/>
  <c r="R9535" i="16"/>
  <c r="R9536" i="16"/>
  <c r="R9537" i="16"/>
  <c r="R9538" i="16"/>
  <c r="R9539" i="16"/>
  <c r="R9540" i="16"/>
  <c r="R9541" i="16"/>
  <c r="R9542" i="16"/>
  <c r="R9543" i="16"/>
  <c r="R9544" i="16"/>
  <c r="R9545" i="16"/>
  <c r="R9546" i="16"/>
  <c r="R9547" i="16"/>
  <c r="R9548" i="16"/>
  <c r="R9549" i="16"/>
  <c r="R9550" i="16"/>
  <c r="R9551" i="16"/>
  <c r="R9552" i="16"/>
  <c r="R9553" i="16"/>
  <c r="R9554" i="16"/>
  <c r="R9555" i="16"/>
  <c r="R9556" i="16"/>
  <c r="R9557" i="16"/>
  <c r="R9558" i="16"/>
  <c r="R9559" i="16"/>
  <c r="R9560" i="16"/>
  <c r="R9561" i="16"/>
  <c r="R9562" i="16"/>
  <c r="R9563" i="16"/>
  <c r="R9564" i="16"/>
  <c r="R9565" i="16"/>
  <c r="R9566" i="16"/>
  <c r="R9567" i="16"/>
  <c r="R9568" i="16"/>
  <c r="R9569" i="16"/>
  <c r="R9570" i="16"/>
  <c r="R9571" i="16"/>
  <c r="R9572" i="16"/>
  <c r="R9573" i="16"/>
  <c r="R9574" i="16"/>
  <c r="R9575" i="16"/>
  <c r="R9576" i="16"/>
  <c r="R9577" i="16"/>
  <c r="R9578" i="16"/>
  <c r="R9579" i="16"/>
  <c r="R9580" i="16"/>
  <c r="R9581" i="16"/>
  <c r="R9582" i="16"/>
  <c r="R9583" i="16"/>
  <c r="R9584" i="16"/>
  <c r="R9585" i="16"/>
  <c r="R9586" i="16"/>
  <c r="R9587" i="16"/>
  <c r="R9588" i="16"/>
  <c r="R9589" i="16"/>
  <c r="R9590" i="16"/>
  <c r="R9591" i="16"/>
  <c r="R9592" i="16"/>
  <c r="R9593" i="16"/>
  <c r="R9594" i="16"/>
  <c r="R9595" i="16"/>
  <c r="R9596" i="16"/>
  <c r="R9597" i="16"/>
  <c r="R9598" i="16"/>
  <c r="R9599" i="16"/>
  <c r="R9600" i="16"/>
  <c r="R9601" i="16"/>
  <c r="R9602" i="16"/>
  <c r="R9603" i="16"/>
  <c r="R9604" i="16"/>
  <c r="R9605" i="16"/>
  <c r="R9606" i="16"/>
  <c r="R9607" i="16"/>
  <c r="R9608" i="16"/>
  <c r="R9609" i="16"/>
  <c r="R9610" i="16"/>
  <c r="R9611" i="16"/>
  <c r="R9612" i="16"/>
  <c r="R9613" i="16"/>
  <c r="R9614" i="16"/>
  <c r="R9615" i="16"/>
  <c r="R9616" i="16"/>
  <c r="R9617" i="16"/>
  <c r="R9618" i="16"/>
  <c r="R9619" i="16"/>
  <c r="R9620" i="16"/>
  <c r="R9621" i="16"/>
  <c r="R9622" i="16"/>
  <c r="R9623" i="16"/>
  <c r="R9624" i="16"/>
  <c r="R9625" i="16"/>
  <c r="R9626" i="16"/>
  <c r="R9627" i="16"/>
  <c r="R9628" i="16"/>
  <c r="R9629" i="16"/>
  <c r="R9630" i="16"/>
  <c r="R9631" i="16"/>
  <c r="R9632" i="16"/>
  <c r="R9633" i="16"/>
  <c r="R9634" i="16"/>
  <c r="R9635" i="16"/>
  <c r="R9636" i="16"/>
  <c r="R9637" i="16"/>
  <c r="R9638" i="16"/>
  <c r="R9639" i="16"/>
  <c r="R9640" i="16"/>
  <c r="R9641" i="16"/>
  <c r="R9642" i="16"/>
  <c r="R9643" i="16"/>
  <c r="R9644" i="16"/>
  <c r="R9645" i="16"/>
  <c r="R9646" i="16"/>
  <c r="R9647" i="16"/>
  <c r="R9648" i="16"/>
  <c r="R9649" i="16"/>
  <c r="R9650" i="16"/>
  <c r="R9651" i="16"/>
  <c r="R9652" i="16"/>
  <c r="R9653" i="16"/>
  <c r="R9654" i="16"/>
  <c r="R9655" i="16"/>
  <c r="R9656" i="16"/>
  <c r="R9657" i="16"/>
  <c r="R9658" i="16"/>
  <c r="R9659" i="16"/>
  <c r="R9660" i="16"/>
  <c r="R9661" i="16"/>
  <c r="R9662" i="16"/>
  <c r="R9663" i="16"/>
  <c r="R9664" i="16"/>
  <c r="R9665" i="16"/>
  <c r="R9666" i="16"/>
  <c r="R9667" i="16"/>
  <c r="R9668" i="16"/>
  <c r="R9669" i="16"/>
  <c r="R9670" i="16"/>
  <c r="R9671" i="16"/>
  <c r="R9672" i="16"/>
  <c r="R9673" i="16"/>
  <c r="R9674" i="16"/>
  <c r="R9675" i="16"/>
  <c r="R9676" i="16"/>
  <c r="R9677" i="16"/>
  <c r="R9678" i="16"/>
  <c r="R9679" i="16"/>
  <c r="R9680" i="16"/>
  <c r="R9681" i="16"/>
  <c r="R9682" i="16"/>
  <c r="R9683" i="16"/>
  <c r="R9684" i="16"/>
  <c r="R9685" i="16"/>
  <c r="R9686" i="16"/>
  <c r="R9687" i="16"/>
  <c r="R9688" i="16"/>
  <c r="R9689" i="16"/>
  <c r="R9690" i="16"/>
  <c r="R9691" i="16"/>
  <c r="R9692" i="16"/>
  <c r="R9693" i="16"/>
  <c r="R9694" i="16"/>
  <c r="R9695" i="16"/>
  <c r="R9696" i="16"/>
  <c r="R9697" i="16"/>
  <c r="R9698" i="16"/>
  <c r="R9699" i="16"/>
  <c r="R9700" i="16"/>
  <c r="R9701" i="16"/>
  <c r="R9702" i="16"/>
  <c r="R9703" i="16"/>
  <c r="R9704" i="16"/>
  <c r="R9705" i="16"/>
  <c r="R9706" i="16"/>
  <c r="R9707" i="16"/>
  <c r="R9708" i="16"/>
  <c r="R9709" i="16"/>
  <c r="R9710" i="16"/>
  <c r="R9711" i="16"/>
  <c r="R9712" i="16"/>
  <c r="R9713" i="16"/>
  <c r="R9714" i="16"/>
  <c r="R9715" i="16"/>
  <c r="R9716" i="16"/>
  <c r="R9717" i="16"/>
  <c r="R9718" i="16"/>
  <c r="R9719" i="16"/>
  <c r="R9720" i="16"/>
  <c r="R9721" i="16"/>
  <c r="R9722" i="16"/>
  <c r="R9723" i="16"/>
  <c r="R9724" i="16"/>
  <c r="R9725" i="16"/>
  <c r="R9726" i="16"/>
  <c r="R9727" i="16"/>
  <c r="R9728" i="16"/>
  <c r="R9729" i="16"/>
  <c r="R9730" i="16"/>
  <c r="R9731" i="16"/>
  <c r="R9732" i="16"/>
  <c r="R9733" i="16"/>
  <c r="R9734" i="16"/>
  <c r="R9735" i="16"/>
  <c r="R9736" i="16"/>
  <c r="R9737" i="16"/>
  <c r="R9738" i="16"/>
  <c r="R9739" i="16"/>
  <c r="R9740" i="16"/>
  <c r="R9741" i="16"/>
  <c r="R9742" i="16"/>
  <c r="R9743" i="16"/>
  <c r="R9744" i="16"/>
  <c r="R9745" i="16"/>
  <c r="R9746" i="16"/>
  <c r="R9747" i="16"/>
  <c r="R9748" i="16"/>
  <c r="R9749" i="16"/>
  <c r="R9750" i="16"/>
  <c r="R9751" i="16"/>
  <c r="R9752" i="16"/>
  <c r="R9753" i="16"/>
  <c r="R9754" i="16"/>
  <c r="R9755" i="16"/>
  <c r="R9756" i="16"/>
  <c r="R9757" i="16"/>
  <c r="R9758" i="16"/>
  <c r="R9759" i="16"/>
  <c r="R9760" i="16"/>
  <c r="R9761" i="16"/>
  <c r="R9762" i="16"/>
  <c r="R9763" i="16"/>
  <c r="R9764" i="16"/>
  <c r="R9765" i="16"/>
  <c r="R9766" i="16"/>
  <c r="R9767" i="16"/>
  <c r="R9768" i="16"/>
  <c r="R9769" i="16"/>
  <c r="R9770" i="16"/>
  <c r="R9771" i="16"/>
  <c r="R9772" i="16"/>
  <c r="R9773" i="16"/>
  <c r="R9774" i="16"/>
  <c r="R9775" i="16"/>
  <c r="R9776" i="16"/>
  <c r="R9777" i="16"/>
  <c r="R9778" i="16"/>
  <c r="R9779" i="16"/>
  <c r="R9780" i="16"/>
  <c r="R9781" i="16"/>
  <c r="R9782" i="16"/>
  <c r="R9783" i="16"/>
  <c r="R9784" i="16"/>
  <c r="R9785" i="16"/>
  <c r="R9786" i="16"/>
  <c r="R9787" i="16"/>
  <c r="R9788" i="16"/>
  <c r="R9789" i="16"/>
  <c r="R9790" i="16"/>
  <c r="R9791" i="16"/>
  <c r="R9792" i="16"/>
  <c r="R9793" i="16"/>
  <c r="R9794" i="16"/>
  <c r="R9795" i="16"/>
  <c r="R9796" i="16"/>
  <c r="R9797" i="16"/>
  <c r="R9798" i="16"/>
  <c r="R9799" i="16"/>
  <c r="R9800" i="16"/>
  <c r="R9801" i="16"/>
  <c r="R9802" i="16"/>
  <c r="R9803" i="16"/>
  <c r="R9804" i="16"/>
  <c r="R9805" i="16"/>
  <c r="R9806" i="16"/>
  <c r="R9807" i="16"/>
  <c r="R9808" i="16"/>
  <c r="R9809" i="16"/>
  <c r="R9810" i="16"/>
  <c r="R9811" i="16"/>
  <c r="R9812" i="16"/>
  <c r="R9813" i="16"/>
  <c r="R9814" i="16"/>
  <c r="R9815" i="16"/>
  <c r="R9816" i="16"/>
  <c r="R9817" i="16"/>
  <c r="R9818" i="16"/>
  <c r="R9819" i="16"/>
  <c r="R9820" i="16"/>
  <c r="R9821" i="16"/>
  <c r="R9822" i="16"/>
  <c r="R9823" i="16"/>
  <c r="R9824" i="16"/>
  <c r="R9825" i="16"/>
  <c r="R9826" i="16"/>
  <c r="R9827" i="16"/>
  <c r="R9828" i="16"/>
  <c r="R9829" i="16"/>
  <c r="R9830" i="16"/>
  <c r="R9831" i="16"/>
  <c r="R9832" i="16"/>
  <c r="R9833" i="16"/>
  <c r="R9834" i="16"/>
  <c r="R9835" i="16"/>
  <c r="R9836" i="16"/>
  <c r="R9837" i="16"/>
  <c r="R9838" i="16"/>
  <c r="R9839" i="16"/>
  <c r="R9840" i="16"/>
  <c r="R9841" i="16"/>
  <c r="R9842" i="16"/>
  <c r="R9843" i="16"/>
  <c r="R9844" i="16"/>
  <c r="R9845" i="16"/>
  <c r="R9846" i="16"/>
  <c r="R9847" i="16"/>
  <c r="R9848" i="16"/>
  <c r="R9849" i="16"/>
  <c r="R9850" i="16"/>
  <c r="R9851" i="16"/>
  <c r="R9852" i="16"/>
  <c r="R9853" i="16"/>
  <c r="R9854" i="16"/>
  <c r="R9855" i="16"/>
  <c r="R9856" i="16"/>
  <c r="R9857" i="16"/>
  <c r="R9858" i="16"/>
  <c r="R9859" i="16"/>
  <c r="R9860" i="16"/>
  <c r="R9861" i="16"/>
  <c r="R9862" i="16"/>
  <c r="R9863" i="16"/>
  <c r="R9864" i="16"/>
  <c r="R9865" i="16"/>
  <c r="R9866" i="16"/>
  <c r="R9867" i="16"/>
  <c r="R9868" i="16"/>
  <c r="R9869" i="16"/>
  <c r="R9870" i="16"/>
  <c r="R9871" i="16"/>
  <c r="R9872" i="16"/>
  <c r="R9873" i="16"/>
  <c r="R9874" i="16"/>
  <c r="R9875" i="16"/>
  <c r="R9876" i="16"/>
  <c r="R9877" i="16"/>
  <c r="R9878" i="16"/>
  <c r="R9879" i="16"/>
  <c r="R9880" i="16"/>
  <c r="R9881" i="16"/>
  <c r="R9882" i="16"/>
  <c r="R9883" i="16"/>
  <c r="R9884" i="16"/>
  <c r="R9885" i="16"/>
  <c r="R9886" i="16"/>
  <c r="R9887" i="16"/>
  <c r="R9888" i="16"/>
  <c r="R9889" i="16"/>
  <c r="R9890" i="16"/>
  <c r="R9891" i="16"/>
  <c r="R9892" i="16"/>
  <c r="R9893" i="16"/>
  <c r="R9894" i="16"/>
  <c r="R9895" i="16"/>
  <c r="R9896" i="16"/>
  <c r="R9897" i="16"/>
  <c r="R9898" i="16"/>
  <c r="R9899" i="16"/>
  <c r="R9900" i="16"/>
  <c r="R9901" i="16"/>
  <c r="R9902" i="16"/>
  <c r="R9903" i="16"/>
  <c r="R9904" i="16"/>
  <c r="R9905" i="16"/>
  <c r="R9906" i="16"/>
  <c r="R9907" i="16"/>
  <c r="R9908" i="16"/>
  <c r="R9909" i="16"/>
  <c r="R9910" i="16"/>
  <c r="R9911" i="16"/>
  <c r="R9912" i="16"/>
  <c r="R9913" i="16"/>
  <c r="R9914" i="16"/>
  <c r="R9915" i="16"/>
  <c r="R9916" i="16"/>
  <c r="R9917" i="16"/>
  <c r="R9918" i="16"/>
  <c r="R9919" i="16"/>
  <c r="R9920" i="16"/>
  <c r="R9921" i="16"/>
  <c r="R9922" i="16"/>
  <c r="R9923" i="16"/>
  <c r="R9924" i="16"/>
  <c r="R9925" i="16"/>
  <c r="R9926" i="16"/>
  <c r="R9927" i="16"/>
  <c r="R9928" i="16"/>
  <c r="R9929" i="16"/>
  <c r="R9930" i="16"/>
  <c r="R9931" i="16"/>
  <c r="R9932" i="16"/>
  <c r="R9933" i="16"/>
  <c r="R9934" i="16"/>
  <c r="R9935" i="16"/>
  <c r="R9936" i="16"/>
  <c r="R9937" i="16"/>
  <c r="R9938" i="16"/>
  <c r="R9939" i="16"/>
  <c r="R9940" i="16"/>
  <c r="R9941" i="16"/>
  <c r="R9942" i="16"/>
  <c r="R9943" i="16"/>
  <c r="R9944" i="16"/>
  <c r="R9945" i="16"/>
  <c r="R9946" i="16"/>
  <c r="R9947" i="16"/>
  <c r="R9948" i="16"/>
  <c r="R9949" i="16"/>
  <c r="R9950" i="16"/>
  <c r="R9951" i="16"/>
  <c r="R9952" i="16"/>
  <c r="R9953" i="16"/>
  <c r="R9954" i="16"/>
  <c r="R9955" i="16"/>
  <c r="R9956" i="16"/>
  <c r="R9957" i="16"/>
  <c r="R9958" i="16"/>
  <c r="R9959" i="16"/>
  <c r="R9960" i="16"/>
  <c r="R9961" i="16"/>
  <c r="R9962" i="16"/>
  <c r="R9963" i="16"/>
  <c r="R9964" i="16"/>
  <c r="R9965" i="16"/>
  <c r="R9966" i="16"/>
  <c r="R9967" i="16"/>
  <c r="R9968" i="16"/>
  <c r="R9969" i="16"/>
  <c r="R9970" i="16"/>
  <c r="R9971" i="16"/>
  <c r="R9972" i="16"/>
  <c r="R9973" i="16"/>
  <c r="R9974" i="16"/>
  <c r="R9975" i="16"/>
  <c r="R9976" i="16"/>
  <c r="R9977" i="16"/>
  <c r="R9978" i="16"/>
  <c r="R9979" i="16"/>
  <c r="R9980" i="16"/>
  <c r="R9981" i="16"/>
  <c r="R9982" i="16"/>
  <c r="R9983" i="16"/>
  <c r="R9984" i="16"/>
  <c r="R9985" i="16"/>
  <c r="R9986" i="16"/>
  <c r="R9987" i="16"/>
  <c r="R9988" i="16"/>
  <c r="R9989" i="16"/>
  <c r="R9990" i="16"/>
  <c r="R9991" i="16"/>
  <c r="R9992" i="16"/>
  <c r="R9993" i="16"/>
  <c r="R9994" i="16"/>
  <c r="R9995" i="16"/>
  <c r="R9996" i="16"/>
  <c r="R9997" i="16"/>
  <c r="R9998" i="16"/>
  <c r="R9999" i="16"/>
  <c r="R100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Q344" i="16"/>
  <c r="Q345" i="16"/>
  <c r="Q346" i="16"/>
  <c r="Q347" i="16"/>
  <c r="Q348" i="16"/>
  <c r="Q349" i="16"/>
  <c r="Q350" i="16"/>
  <c r="Q351" i="16"/>
  <c r="Q352" i="16"/>
  <c r="Q353" i="16"/>
  <c r="Q354" i="16"/>
  <c r="Q355" i="16"/>
  <c r="Q356" i="16"/>
  <c r="Q357" i="16"/>
  <c r="Q358" i="16"/>
  <c r="Q359" i="16"/>
  <c r="Q360" i="16"/>
  <c r="Q361" i="16"/>
  <c r="Q362" i="16"/>
  <c r="Q363" i="16"/>
  <c r="Q364" i="16"/>
  <c r="Q365" i="16"/>
  <c r="Q366" i="16"/>
  <c r="Q367" i="16"/>
  <c r="Q368" i="16"/>
  <c r="Q369" i="16"/>
  <c r="Q370" i="16"/>
  <c r="Q371" i="16"/>
  <c r="Q372" i="16"/>
  <c r="Q373" i="16"/>
  <c r="Q374" i="16"/>
  <c r="Q375" i="16"/>
  <c r="Q376" i="16"/>
  <c r="Q377" i="16"/>
  <c r="Q378" i="16"/>
  <c r="Q379" i="16"/>
  <c r="Q380" i="16"/>
  <c r="Q381" i="16"/>
  <c r="Q382" i="16"/>
  <c r="Q383" i="16"/>
  <c r="Q384" i="16"/>
  <c r="Q385" i="16"/>
  <c r="Q386" i="16"/>
  <c r="Q387" i="16"/>
  <c r="Q388" i="16"/>
  <c r="Q389" i="16"/>
  <c r="Q390" i="16"/>
  <c r="Q391" i="16"/>
  <c r="Q392" i="16"/>
  <c r="Q393" i="16"/>
  <c r="Q394" i="16"/>
  <c r="Q395" i="16"/>
  <c r="Q396" i="16"/>
  <c r="Q397" i="16"/>
  <c r="Q398" i="16"/>
  <c r="Q399" i="16"/>
  <c r="Q400" i="16"/>
  <c r="Q401" i="16"/>
  <c r="Q402" i="16"/>
  <c r="Q403" i="16"/>
  <c r="Q404" i="16"/>
  <c r="Q405" i="16"/>
  <c r="Q406" i="16"/>
  <c r="Q407" i="16"/>
  <c r="Q408" i="16"/>
  <c r="Q409" i="16"/>
  <c r="Q410" i="16"/>
  <c r="Q411" i="16"/>
  <c r="Q412" i="16"/>
  <c r="Q413" i="16"/>
  <c r="Q414" i="16"/>
  <c r="Q415" i="16"/>
  <c r="Q416" i="16"/>
  <c r="Q417" i="16"/>
  <c r="Q418" i="16"/>
  <c r="Q419" i="16"/>
  <c r="Q420" i="16"/>
  <c r="Q421" i="16"/>
  <c r="Q422" i="16"/>
  <c r="Q423" i="16"/>
  <c r="Q424" i="16"/>
  <c r="Q425" i="16"/>
  <c r="Q426" i="16"/>
  <c r="Q427" i="16"/>
  <c r="Q428" i="16"/>
  <c r="Q429" i="16"/>
  <c r="Q430" i="16"/>
  <c r="Q431" i="16"/>
  <c r="Q432" i="16"/>
  <c r="Q433" i="16"/>
  <c r="Q434" i="16"/>
  <c r="Q435" i="16"/>
  <c r="Q436" i="16"/>
  <c r="Q437" i="16"/>
  <c r="Q438" i="16"/>
  <c r="Q439" i="16"/>
  <c r="Q440" i="16"/>
  <c r="Q441" i="16"/>
  <c r="Q442" i="16"/>
  <c r="Q443" i="16"/>
  <c r="Q444" i="16"/>
  <c r="Q445" i="16"/>
  <c r="Q446" i="16"/>
  <c r="Q447" i="16"/>
  <c r="Q448" i="16"/>
  <c r="Q449" i="16"/>
  <c r="Q450" i="16"/>
  <c r="Q451" i="16"/>
  <c r="Q452" i="16"/>
  <c r="Q453" i="16"/>
  <c r="Q454" i="16"/>
  <c r="Q455" i="16"/>
  <c r="Q456" i="16"/>
  <c r="Q457" i="16"/>
  <c r="Q458" i="16"/>
  <c r="Q459" i="16"/>
  <c r="Q460" i="16"/>
  <c r="Q461" i="16"/>
  <c r="Q462" i="16"/>
  <c r="Q463" i="16"/>
  <c r="Q464" i="16"/>
  <c r="Q465" i="16"/>
  <c r="Q466" i="16"/>
  <c r="Q467" i="16"/>
  <c r="Q468" i="16"/>
  <c r="Q469" i="16"/>
  <c r="Q470" i="16"/>
  <c r="Q471" i="16"/>
  <c r="Q472" i="16"/>
  <c r="Q473" i="16"/>
  <c r="Q474" i="16"/>
  <c r="Q475" i="16"/>
  <c r="Q476" i="16"/>
  <c r="Q477" i="16"/>
  <c r="Q478" i="16"/>
  <c r="Q479" i="16"/>
  <c r="Q480" i="16"/>
  <c r="Q481" i="16"/>
  <c r="Q482" i="16"/>
  <c r="Q483" i="16"/>
  <c r="Q484" i="16"/>
  <c r="Q485" i="16"/>
  <c r="Q486" i="16"/>
  <c r="Q487" i="16"/>
  <c r="Q488" i="16"/>
  <c r="Q489" i="16"/>
  <c r="Q490" i="16"/>
  <c r="Q491" i="16"/>
  <c r="Q492" i="16"/>
  <c r="Q493" i="16"/>
  <c r="Q494" i="16"/>
  <c r="Q495" i="16"/>
  <c r="Q496" i="16"/>
  <c r="Q497" i="16"/>
  <c r="Q498" i="16"/>
  <c r="Q499" i="16"/>
  <c r="Q500" i="16"/>
  <c r="Q501" i="16"/>
  <c r="Q502" i="16"/>
  <c r="Q503" i="16"/>
  <c r="Q504" i="16"/>
  <c r="Q505" i="16"/>
  <c r="Q506" i="16"/>
  <c r="Q507" i="16"/>
  <c r="Q508" i="16"/>
  <c r="Q509" i="16"/>
  <c r="Q510" i="16"/>
  <c r="Q511" i="16"/>
  <c r="Q512" i="16"/>
  <c r="Q513" i="16"/>
  <c r="Q514" i="16"/>
  <c r="Q515" i="16"/>
  <c r="Q516" i="16"/>
  <c r="Q517" i="16"/>
  <c r="Q518" i="16"/>
  <c r="Q519" i="16"/>
  <c r="Q520" i="16"/>
  <c r="Q521" i="16"/>
  <c r="Q522" i="16"/>
  <c r="Q523" i="16"/>
  <c r="Q524" i="16"/>
  <c r="Q525" i="16"/>
  <c r="Q526" i="16"/>
  <c r="Q527" i="16"/>
  <c r="Q528" i="16"/>
  <c r="Q529" i="16"/>
  <c r="Q530" i="16"/>
  <c r="Q531" i="16"/>
  <c r="Q532" i="16"/>
  <c r="Q533" i="16"/>
  <c r="Q534" i="16"/>
  <c r="Q535" i="16"/>
  <c r="Q536" i="16"/>
  <c r="Q537" i="16"/>
  <c r="Q538" i="16"/>
  <c r="Q539" i="16"/>
  <c r="Q540" i="16"/>
  <c r="Q541" i="16"/>
  <c r="Q542" i="16"/>
  <c r="Q543" i="16"/>
  <c r="Q544" i="16"/>
  <c r="Q545" i="16"/>
  <c r="Q546" i="16"/>
  <c r="Q547" i="16"/>
  <c r="Q548" i="16"/>
  <c r="Q549" i="16"/>
  <c r="Q550" i="16"/>
  <c r="Q551" i="16"/>
  <c r="Q552" i="16"/>
  <c r="Q553" i="16"/>
  <c r="Q554" i="16"/>
  <c r="Q555" i="16"/>
  <c r="Q556" i="16"/>
  <c r="Q557" i="16"/>
  <c r="Q558" i="16"/>
  <c r="Q559" i="16"/>
  <c r="Q560" i="16"/>
  <c r="Q561" i="16"/>
  <c r="Q562" i="16"/>
  <c r="Q563" i="16"/>
  <c r="Q564" i="16"/>
  <c r="Q565" i="16"/>
  <c r="Q566" i="16"/>
  <c r="Q567" i="16"/>
  <c r="Q568" i="16"/>
  <c r="Q569" i="16"/>
  <c r="Q570" i="16"/>
  <c r="Q571" i="16"/>
  <c r="Q572" i="16"/>
  <c r="Q573" i="16"/>
  <c r="Q574" i="16"/>
  <c r="Q575" i="16"/>
  <c r="Q576" i="16"/>
  <c r="Q577" i="16"/>
  <c r="Q578" i="16"/>
  <c r="Q579" i="16"/>
  <c r="Q580" i="16"/>
  <c r="Q581" i="16"/>
  <c r="Q582" i="16"/>
  <c r="Q583" i="16"/>
  <c r="Q584" i="16"/>
  <c r="Q585" i="16"/>
  <c r="Q586" i="16"/>
  <c r="Q587" i="16"/>
  <c r="Q588" i="16"/>
  <c r="Q589" i="16"/>
  <c r="Q590" i="16"/>
  <c r="Q591" i="16"/>
  <c r="Q592" i="16"/>
  <c r="Q593" i="16"/>
  <c r="Q594" i="16"/>
  <c r="Q595" i="16"/>
  <c r="Q596" i="16"/>
  <c r="Q597" i="16"/>
  <c r="Q598" i="16"/>
  <c r="Q599" i="16"/>
  <c r="Q600" i="16"/>
  <c r="Q601" i="16"/>
  <c r="Q602" i="16"/>
  <c r="Q603" i="16"/>
  <c r="Q604" i="16"/>
  <c r="Q605" i="16"/>
  <c r="Q606" i="16"/>
  <c r="Q607" i="16"/>
  <c r="Q608" i="16"/>
  <c r="Q609" i="16"/>
  <c r="Q610" i="16"/>
  <c r="Q611" i="16"/>
  <c r="Q612" i="16"/>
  <c r="Q613" i="16"/>
  <c r="Q614" i="16"/>
  <c r="Q615" i="16"/>
  <c r="Q616" i="16"/>
  <c r="Q617" i="16"/>
  <c r="Q618" i="16"/>
  <c r="Q619" i="16"/>
  <c r="Q620" i="16"/>
  <c r="Q621" i="16"/>
  <c r="Q622" i="16"/>
  <c r="Q623" i="16"/>
  <c r="Q624" i="16"/>
  <c r="Q625" i="16"/>
  <c r="Q626" i="16"/>
  <c r="Q627" i="16"/>
  <c r="Q628" i="16"/>
  <c r="Q629" i="16"/>
  <c r="Q630" i="16"/>
  <c r="Q631" i="16"/>
  <c r="Q632" i="16"/>
  <c r="Q633" i="16"/>
  <c r="Q634" i="16"/>
  <c r="Q635" i="16"/>
  <c r="Q636" i="16"/>
  <c r="Q637" i="16"/>
  <c r="Q638" i="16"/>
  <c r="Q639" i="16"/>
  <c r="Q640" i="16"/>
  <c r="Q641" i="16"/>
  <c r="Q642" i="16"/>
  <c r="Q643" i="16"/>
  <c r="Q644" i="16"/>
  <c r="Q645" i="16"/>
  <c r="Q646" i="16"/>
  <c r="Q647" i="16"/>
  <c r="Q648" i="16"/>
  <c r="Q649" i="16"/>
  <c r="Q650" i="16"/>
  <c r="Q651" i="16"/>
  <c r="Q652" i="16"/>
  <c r="Q653" i="16"/>
  <c r="Q654" i="16"/>
  <c r="Q655" i="16"/>
  <c r="Q656" i="16"/>
  <c r="Q657" i="16"/>
  <c r="Q658" i="16"/>
  <c r="Q659" i="16"/>
  <c r="Q660" i="16"/>
  <c r="Q661" i="16"/>
  <c r="Q662" i="16"/>
  <c r="Q663" i="16"/>
  <c r="Q664" i="16"/>
  <c r="Q665" i="16"/>
  <c r="Q666" i="16"/>
  <c r="Q667" i="16"/>
  <c r="Q668" i="16"/>
  <c r="Q669" i="16"/>
  <c r="Q670" i="16"/>
  <c r="Q671" i="16"/>
  <c r="Q672" i="16"/>
  <c r="Q673" i="16"/>
  <c r="Q674" i="16"/>
  <c r="Q675" i="16"/>
  <c r="Q676" i="16"/>
  <c r="Q677" i="16"/>
  <c r="Q678" i="16"/>
  <c r="Q679" i="16"/>
  <c r="Q680" i="16"/>
  <c r="Q681" i="16"/>
  <c r="Q682" i="16"/>
  <c r="Q683" i="16"/>
  <c r="Q684" i="16"/>
  <c r="Q685" i="16"/>
  <c r="Q686" i="16"/>
  <c r="Q687" i="16"/>
  <c r="Q688" i="16"/>
  <c r="Q689" i="16"/>
  <c r="Q690" i="16"/>
  <c r="Q691" i="16"/>
  <c r="Q692" i="16"/>
  <c r="Q693" i="16"/>
  <c r="Q694" i="16"/>
  <c r="Q695" i="16"/>
  <c r="Q696" i="16"/>
  <c r="Q697" i="16"/>
  <c r="Q698" i="16"/>
  <c r="Q699" i="16"/>
  <c r="Q700" i="16"/>
  <c r="Q701" i="16"/>
  <c r="Q702" i="16"/>
  <c r="Q703" i="16"/>
  <c r="Q704" i="16"/>
  <c r="Q705" i="16"/>
  <c r="Q706" i="16"/>
  <c r="Q707" i="16"/>
  <c r="Q708" i="16"/>
  <c r="Q709" i="16"/>
  <c r="Q710" i="16"/>
  <c r="Q711" i="16"/>
  <c r="Q712" i="16"/>
  <c r="Q713" i="16"/>
  <c r="Q714" i="16"/>
  <c r="Q715" i="16"/>
  <c r="Q716" i="16"/>
  <c r="Q717" i="16"/>
  <c r="Q718" i="16"/>
  <c r="Q719" i="16"/>
  <c r="Q720" i="16"/>
  <c r="Q721" i="16"/>
  <c r="Q722" i="16"/>
  <c r="Q723" i="16"/>
  <c r="Q724" i="16"/>
  <c r="Q725" i="16"/>
  <c r="Q726" i="16"/>
  <c r="Q727" i="16"/>
  <c r="Q728" i="16"/>
  <c r="Q729" i="16"/>
  <c r="Q730" i="16"/>
  <c r="Q731" i="16"/>
  <c r="Q732" i="16"/>
  <c r="Q733" i="16"/>
  <c r="Q734" i="16"/>
  <c r="Q735" i="16"/>
  <c r="Q736" i="16"/>
  <c r="Q737" i="16"/>
  <c r="Q738" i="16"/>
  <c r="Q739" i="16"/>
  <c r="Q740" i="16"/>
  <c r="Q741" i="16"/>
  <c r="Q742" i="16"/>
  <c r="Q743" i="16"/>
  <c r="Q744" i="16"/>
  <c r="Q745" i="16"/>
  <c r="Q746" i="16"/>
  <c r="Q747" i="16"/>
  <c r="Q748" i="16"/>
  <c r="Q749" i="16"/>
  <c r="Q750" i="16"/>
  <c r="Q751" i="16"/>
  <c r="Q752" i="16"/>
  <c r="Q753" i="16"/>
  <c r="Q754" i="16"/>
  <c r="Q755" i="16"/>
  <c r="Q756" i="16"/>
  <c r="Q757" i="16"/>
  <c r="Q758" i="16"/>
  <c r="Q759" i="16"/>
  <c r="Q760" i="16"/>
  <c r="Q761" i="16"/>
  <c r="Q762" i="16"/>
  <c r="Q763" i="16"/>
  <c r="Q764" i="16"/>
  <c r="Q765" i="16"/>
  <c r="Q766" i="16"/>
  <c r="Q767" i="16"/>
  <c r="Q768" i="16"/>
  <c r="Q769" i="16"/>
  <c r="Q770" i="16"/>
  <c r="Q771" i="16"/>
  <c r="Q772" i="16"/>
  <c r="Q773" i="16"/>
  <c r="Q774" i="16"/>
  <c r="Q775" i="16"/>
  <c r="Q776" i="16"/>
  <c r="Q777" i="16"/>
  <c r="Q778" i="16"/>
  <c r="Q779" i="16"/>
  <c r="Q780" i="16"/>
  <c r="Q781" i="16"/>
  <c r="Q782" i="16"/>
  <c r="Q783" i="16"/>
  <c r="Q784" i="16"/>
  <c r="Q785" i="16"/>
  <c r="Q786" i="16"/>
  <c r="Q787" i="16"/>
  <c r="Q788" i="16"/>
  <c r="Q789" i="16"/>
  <c r="Q790" i="16"/>
  <c r="Q791" i="16"/>
  <c r="Q792" i="16"/>
  <c r="Q793" i="16"/>
  <c r="Q794" i="16"/>
  <c r="Q795" i="16"/>
  <c r="Q796" i="16"/>
  <c r="Q797" i="16"/>
  <c r="Q798" i="16"/>
  <c r="Q799" i="16"/>
  <c r="Q800" i="16"/>
  <c r="Q801" i="16"/>
  <c r="Q802" i="16"/>
  <c r="Q803" i="16"/>
  <c r="Q804" i="16"/>
  <c r="Q805" i="16"/>
  <c r="Q806" i="16"/>
  <c r="Q807" i="16"/>
  <c r="Q808" i="16"/>
  <c r="Q809" i="16"/>
  <c r="Q810" i="16"/>
  <c r="Q811" i="16"/>
  <c r="Q812" i="16"/>
  <c r="Q813" i="16"/>
  <c r="Q814" i="16"/>
  <c r="Q815" i="16"/>
  <c r="Q816" i="16"/>
  <c r="Q817" i="16"/>
  <c r="Q818" i="16"/>
  <c r="Q819" i="16"/>
  <c r="Q820" i="16"/>
  <c r="Q821" i="16"/>
  <c r="Q822" i="16"/>
  <c r="Q823" i="16"/>
  <c r="Q824" i="16"/>
  <c r="Q825" i="16"/>
  <c r="Q826" i="16"/>
  <c r="Q827" i="16"/>
  <c r="Q828" i="16"/>
  <c r="Q829" i="16"/>
  <c r="Q830" i="16"/>
  <c r="Q831" i="16"/>
  <c r="Q832" i="16"/>
  <c r="Q833" i="16"/>
  <c r="Q834" i="16"/>
  <c r="Q835" i="16"/>
  <c r="Q836" i="16"/>
  <c r="Q837" i="16"/>
  <c r="Q838" i="16"/>
  <c r="Q839" i="16"/>
  <c r="Q840" i="16"/>
  <c r="Q841" i="16"/>
  <c r="Q842" i="16"/>
  <c r="Q843" i="16"/>
  <c r="Q844" i="16"/>
  <c r="Q845" i="16"/>
  <c r="Q846" i="16"/>
  <c r="Q847" i="16"/>
  <c r="Q848" i="16"/>
  <c r="Q849" i="16"/>
  <c r="Q850" i="16"/>
  <c r="Q851" i="16"/>
  <c r="Q852" i="16"/>
  <c r="Q853" i="16"/>
  <c r="Q854" i="16"/>
  <c r="Q855" i="16"/>
  <c r="Q856" i="16"/>
  <c r="Q857" i="16"/>
  <c r="Q858" i="16"/>
  <c r="Q859" i="16"/>
  <c r="Q860" i="16"/>
  <c r="Q861" i="16"/>
  <c r="Q862" i="16"/>
  <c r="Q863" i="16"/>
  <c r="Q864" i="16"/>
  <c r="Q865" i="16"/>
  <c r="Q866" i="16"/>
  <c r="Q867" i="16"/>
  <c r="Q868" i="16"/>
  <c r="Q869" i="16"/>
  <c r="Q870" i="16"/>
  <c r="Q871" i="16"/>
  <c r="Q872" i="16"/>
  <c r="Q873" i="16"/>
  <c r="Q874" i="16"/>
  <c r="Q875" i="16"/>
  <c r="Q876" i="16"/>
  <c r="Q877" i="16"/>
  <c r="Q878" i="16"/>
  <c r="Q879" i="16"/>
  <c r="Q880" i="16"/>
  <c r="Q881" i="16"/>
  <c r="Q882" i="16"/>
  <c r="Q883" i="16"/>
  <c r="Q884" i="16"/>
  <c r="Q885" i="16"/>
  <c r="Q886" i="16"/>
  <c r="Q887" i="16"/>
  <c r="Q888" i="16"/>
  <c r="Q889" i="16"/>
  <c r="Q890" i="16"/>
  <c r="Q891" i="16"/>
  <c r="Q892" i="16"/>
  <c r="Q893" i="16"/>
  <c r="Q894" i="16"/>
  <c r="Q895" i="16"/>
  <c r="Q896" i="16"/>
  <c r="Q897" i="16"/>
  <c r="Q898" i="16"/>
  <c r="Q899" i="16"/>
  <c r="Q900" i="16"/>
  <c r="Q901" i="16"/>
  <c r="Q902" i="16"/>
  <c r="Q903" i="16"/>
  <c r="Q904" i="16"/>
  <c r="Q905" i="16"/>
  <c r="Q906" i="16"/>
  <c r="Q907" i="16"/>
  <c r="Q908" i="16"/>
  <c r="Q909" i="16"/>
  <c r="Q910" i="16"/>
  <c r="Q911" i="16"/>
  <c r="Q912" i="16"/>
  <c r="Q913" i="16"/>
  <c r="Q914" i="16"/>
  <c r="Q915" i="16"/>
  <c r="Q916" i="16"/>
  <c r="Q917" i="16"/>
  <c r="Q918" i="16"/>
  <c r="Q919" i="16"/>
  <c r="Q920" i="16"/>
  <c r="Q921" i="16"/>
  <c r="Q922" i="16"/>
  <c r="Q923" i="16"/>
  <c r="Q924" i="16"/>
  <c r="Q925" i="16"/>
  <c r="Q926" i="16"/>
  <c r="Q927" i="16"/>
  <c r="Q928" i="16"/>
  <c r="Q929" i="16"/>
  <c r="Q930" i="16"/>
  <c r="Q931" i="16"/>
  <c r="Q932" i="16"/>
  <c r="Q933" i="16"/>
  <c r="Q934" i="16"/>
  <c r="Q935" i="16"/>
  <c r="Q936" i="16"/>
  <c r="Q937" i="16"/>
  <c r="Q938" i="16"/>
  <c r="Q939" i="16"/>
  <c r="Q940" i="16"/>
  <c r="Q941" i="16"/>
  <c r="Q942" i="16"/>
  <c r="Q943" i="16"/>
  <c r="Q944" i="16"/>
  <c r="Q945" i="16"/>
  <c r="Q946" i="16"/>
  <c r="Q947" i="16"/>
  <c r="Q948" i="16"/>
  <c r="Q949" i="16"/>
  <c r="Q950" i="16"/>
  <c r="Q951" i="16"/>
  <c r="Q952" i="16"/>
  <c r="Q953" i="16"/>
  <c r="Q954" i="16"/>
  <c r="Q955" i="16"/>
  <c r="Q956" i="16"/>
  <c r="Q957" i="16"/>
  <c r="Q958" i="16"/>
  <c r="Q959" i="16"/>
  <c r="Q960" i="16"/>
  <c r="Q961" i="16"/>
  <c r="Q962" i="16"/>
  <c r="Q963" i="16"/>
  <c r="Q964" i="16"/>
  <c r="Q965" i="16"/>
  <c r="Q966" i="16"/>
  <c r="Q967" i="16"/>
  <c r="Q968" i="16"/>
  <c r="Q969" i="16"/>
  <c r="Q970" i="16"/>
  <c r="Q971" i="16"/>
  <c r="Q972" i="16"/>
  <c r="Q973" i="16"/>
  <c r="Q974" i="16"/>
  <c r="Q975" i="16"/>
  <c r="Q976" i="16"/>
  <c r="Q977" i="16"/>
  <c r="Q978" i="16"/>
  <c r="Q979" i="16"/>
  <c r="Q980" i="16"/>
  <c r="Q981" i="16"/>
  <c r="Q982" i="16"/>
  <c r="Q983" i="16"/>
  <c r="Q984" i="16"/>
  <c r="Q985" i="16"/>
  <c r="Q986" i="16"/>
  <c r="Q987" i="16"/>
  <c r="Q988" i="16"/>
  <c r="Q989" i="16"/>
  <c r="Q990" i="16"/>
  <c r="Q991" i="16"/>
  <c r="Q992" i="16"/>
  <c r="Q993" i="16"/>
  <c r="Q994" i="16"/>
  <c r="Q995" i="16"/>
  <c r="Q996" i="16"/>
  <c r="Q997" i="16"/>
  <c r="Q998" i="16"/>
  <c r="Q999" i="16"/>
  <c r="Q1000" i="16"/>
  <c r="Q1001" i="16"/>
  <c r="Q1002" i="16"/>
  <c r="Q1003" i="16"/>
  <c r="Q1004" i="16"/>
  <c r="Q1005" i="16"/>
  <c r="Q1006" i="16"/>
  <c r="Q1007" i="16"/>
  <c r="Q1008" i="16"/>
  <c r="Q1009" i="16"/>
  <c r="Q1010" i="16"/>
  <c r="Q1011" i="16"/>
  <c r="Q1012" i="16"/>
  <c r="Q1013" i="16"/>
  <c r="Q1014" i="16"/>
  <c r="Q1015" i="16"/>
  <c r="Q1016" i="16"/>
  <c r="Q1017" i="16"/>
  <c r="Q1018" i="16"/>
  <c r="Q1019" i="16"/>
  <c r="Q1020" i="16"/>
  <c r="Q1021" i="16"/>
  <c r="Q1022" i="16"/>
  <c r="Q1023" i="16"/>
  <c r="Q1024" i="16"/>
  <c r="Q1025" i="16"/>
  <c r="Q1026" i="16"/>
  <c r="Q1027" i="16"/>
  <c r="Q1028" i="16"/>
  <c r="Q1029" i="16"/>
  <c r="Q1030" i="16"/>
  <c r="Q1031" i="16"/>
  <c r="Q1032" i="16"/>
  <c r="Q1033" i="16"/>
  <c r="Q1034" i="16"/>
  <c r="Q1035" i="16"/>
  <c r="Q1036" i="16"/>
  <c r="Q1037" i="16"/>
  <c r="Q1038" i="16"/>
  <c r="Q1039" i="16"/>
  <c r="Q1040" i="16"/>
  <c r="Q1041" i="16"/>
  <c r="Q1042" i="16"/>
  <c r="Q1043" i="16"/>
  <c r="Q1044" i="16"/>
  <c r="Q1045" i="16"/>
  <c r="Q1046" i="16"/>
  <c r="Q1047" i="16"/>
  <c r="Q1048" i="16"/>
  <c r="Q1049" i="16"/>
  <c r="Q1050" i="16"/>
  <c r="Q1051" i="16"/>
  <c r="Q1052" i="16"/>
  <c r="Q1053" i="16"/>
  <c r="Q1054" i="16"/>
  <c r="Q1055" i="16"/>
  <c r="Q1056" i="16"/>
  <c r="Q1057" i="16"/>
  <c r="Q1058" i="16"/>
  <c r="Q1059" i="16"/>
  <c r="Q1060" i="16"/>
  <c r="Q1061" i="16"/>
  <c r="Q1062" i="16"/>
  <c r="Q1063" i="16"/>
  <c r="Q1064" i="16"/>
  <c r="Q1065" i="16"/>
  <c r="Q1066" i="16"/>
  <c r="Q1067" i="16"/>
  <c r="Q1068" i="16"/>
  <c r="Q1069" i="16"/>
  <c r="Q1070" i="16"/>
  <c r="Q1071" i="16"/>
  <c r="Q1072" i="16"/>
  <c r="Q1073" i="16"/>
  <c r="Q1074" i="16"/>
  <c r="Q1075" i="16"/>
  <c r="Q1076" i="16"/>
  <c r="Q1077" i="16"/>
  <c r="Q1078" i="16"/>
  <c r="Q1079" i="16"/>
  <c r="Q1080" i="16"/>
  <c r="Q1081" i="16"/>
  <c r="Q1082" i="16"/>
  <c r="Q1083" i="16"/>
  <c r="Q1084" i="16"/>
  <c r="Q1085" i="16"/>
  <c r="Q1086" i="16"/>
  <c r="Q1087" i="16"/>
  <c r="Q1088" i="16"/>
  <c r="Q1089" i="16"/>
  <c r="Q1090" i="16"/>
  <c r="Q1091" i="16"/>
  <c r="Q1092" i="16"/>
  <c r="Q1093" i="16"/>
  <c r="Q1094" i="16"/>
  <c r="Q1095" i="16"/>
  <c r="Q1096" i="16"/>
  <c r="Q1097" i="16"/>
  <c r="Q1098" i="16"/>
  <c r="Q1099" i="16"/>
  <c r="Q1100" i="16"/>
  <c r="Q1101" i="16"/>
  <c r="Q1102" i="16"/>
  <c r="Q1103" i="16"/>
  <c r="Q1104" i="16"/>
  <c r="Q1105" i="16"/>
  <c r="Q1106" i="16"/>
  <c r="Q1107" i="16"/>
  <c r="Q1108" i="16"/>
  <c r="Q1109" i="16"/>
  <c r="Q1110" i="16"/>
  <c r="Q1111" i="16"/>
  <c r="Q1112" i="16"/>
  <c r="Q1113" i="16"/>
  <c r="Q1114" i="16"/>
  <c r="Q1115" i="16"/>
  <c r="Q1116" i="16"/>
  <c r="Q1117" i="16"/>
  <c r="Q1118" i="16"/>
  <c r="Q1119" i="16"/>
  <c r="Q1120" i="16"/>
  <c r="Q1121" i="16"/>
  <c r="Q1122" i="16"/>
  <c r="Q1123" i="16"/>
  <c r="Q1124" i="16"/>
  <c r="Q1125" i="16"/>
  <c r="Q1126" i="16"/>
  <c r="Q1127" i="16"/>
  <c r="Q1128" i="16"/>
  <c r="Q1129" i="16"/>
  <c r="Q1130" i="16"/>
  <c r="Q1131" i="16"/>
  <c r="Q1132" i="16"/>
  <c r="Q1133" i="16"/>
  <c r="Q1134" i="16"/>
  <c r="Q1135" i="16"/>
  <c r="Q1136" i="16"/>
  <c r="Q1137" i="16"/>
  <c r="Q1138" i="16"/>
  <c r="Q1139" i="16"/>
  <c r="Q1140" i="16"/>
  <c r="Q1141" i="16"/>
  <c r="Q1142" i="16"/>
  <c r="Q1143" i="16"/>
  <c r="Q1144" i="16"/>
  <c r="Q1145" i="16"/>
  <c r="Q1146" i="16"/>
  <c r="Q1147" i="16"/>
  <c r="Q1148" i="16"/>
  <c r="Q1149" i="16"/>
  <c r="Q1150" i="16"/>
  <c r="Q1151" i="16"/>
  <c r="Q1152" i="16"/>
  <c r="Q1153" i="16"/>
  <c r="Q1154" i="16"/>
  <c r="Q1155" i="16"/>
  <c r="Q1156" i="16"/>
  <c r="Q1157" i="16"/>
  <c r="Q1158" i="16"/>
  <c r="Q1159" i="16"/>
  <c r="Q1160" i="16"/>
  <c r="Q1161" i="16"/>
  <c r="Q1162" i="16"/>
  <c r="Q1163" i="16"/>
  <c r="Q1164" i="16"/>
  <c r="Q1165" i="16"/>
  <c r="Q1166" i="16"/>
  <c r="Q1167" i="16"/>
  <c r="Q1168" i="16"/>
  <c r="Q1169" i="16"/>
  <c r="Q1170" i="16"/>
  <c r="Q1171" i="16"/>
  <c r="Q1172" i="16"/>
  <c r="Q1173" i="16"/>
  <c r="Q1174" i="16"/>
  <c r="Q1175" i="16"/>
  <c r="Q1176" i="16"/>
  <c r="Q1177" i="16"/>
  <c r="Q1178" i="16"/>
  <c r="Q1179" i="16"/>
  <c r="Q1180" i="16"/>
  <c r="Q1181" i="16"/>
  <c r="Q1182" i="16"/>
  <c r="Q1183" i="16"/>
  <c r="Q1184" i="16"/>
  <c r="Q1185" i="16"/>
  <c r="Q1186" i="16"/>
  <c r="Q1187" i="16"/>
  <c r="Q1188" i="16"/>
  <c r="Q1189" i="16"/>
  <c r="Q1190" i="16"/>
  <c r="Q1191" i="16"/>
  <c r="Q1192" i="16"/>
  <c r="Q1193" i="16"/>
  <c r="Q1194" i="16"/>
  <c r="Q1195" i="16"/>
  <c r="Q1196" i="16"/>
  <c r="Q1197" i="16"/>
  <c r="Q1198" i="16"/>
  <c r="Q1199" i="16"/>
  <c r="Q1200" i="16"/>
  <c r="Q1201" i="16"/>
  <c r="Q1202" i="16"/>
  <c r="Q1203" i="16"/>
  <c r="Q1204" i="16"/>
  <c r="Q1205" i="16"/>
  <c r="Q1206" i="16"/>
  <c r="Q1207" i="16"/>
  <c r="Q1208" i="16"/>
  <c r="Q1209" i="16"/>
  <c r="Q1210" i="16"/>
  <c r="Q1211" i="16"/>
  <c r="Q1212" i="16"/>
  <c r="Q1213" i="16"/>
  <c r="Q1214" i="16"/>
  <c r="Q1215" i="16"/>
  <c r="Q1216" i="16"/>
  <c r="Q1217" i="16"/>
  <c r="Q1218" i="16"/>
  <c r="Q1219" i="16"/>
  <c r="Q1220" i="16"/>
  <c r="Q1221" i="16"/>
  <c r="Q1222" i="16"/>
  <c r="Q1223" i="16"/>
  <c r="Q1224" i="16"/>
  <c r="Q1225" i="16"/>
  <c r="Q1226" i="16"/>
  <c r="Q1227" i="16"/>
  <c r="Q1228" i="16"/>
  <c r="Q1229" i="16"/>
  <c r="Q1230" i="16"/>
  <c r="Q1231" i="16"/>
  <c r="Q1232" i="16"/>
  <c r="Q1233" i="16"/>
  <c r="Q1234" i="16"/>
  <c r="Q1235" i="16"/>
  <c r="Q1236" i="16"/>
  <c r="Q1237" i="16"/>
  <c r="Q1238" i="16"/>
  <c r="Q1239" i="16"/>
  <c r="Q1240" i="16"/>
  <c r="Q1241" i="16"/>
  <c r="Q1242" i="16"/>
  <c r="Q1243" i="16"/>
  <c r="Q1244" i="16"/>
  <c r="Q1245" i="16"/>
  <c r="Q1246" i="16"/>
  <c r="Q1247" i="16"/>
  <c r="Q1248" i="16"/>
  <c r="Q1249" i="16"/>
  <c r="Q1250" i="16"/>
  <c r="Q1251" i="16"/>
  <c r="Q1252" i="16"/>
  <c r="Q1253" i="16"/>
  <c r="Q1254" i="16"/>
  <c r="Q1255" i="16"/>
  <c r="Q1256" i="16"/>
  <c r="Q1257" i="16"/>
  <c r="Q1258" i="16"/>
  <c r="Q1259" i="16"/>
  <c r="Q1260" i="16"/>
  <c r="Q1261" i="16"/>
  <c r="Q1262" i="16"/>
  <c r="Q1263" i="16"/>
  <c r="Q1264" i="16"/>
  <c r="Q1265" i="16"/>
  <c r="Q1266" i="16"/>
  <c r="Q1267" i="16"/>
  <c r="Q1268" i="16"/>
  <c r="Q1269" i="16"/>
  <c r="Q1270" i="16"/>
  <c r="Q1271" i="16"/>
  <c r="Q1272" i="16"/>
  <c r="Q1273" i="16"/>
  <c r="Q1274" i="16"/>
  <c r="Q1275" i="16"/>
  <c r="Q1276" i="16"/>
  <c r="Q1277" i="16"/>
  <c r="Q1278" i="16"/>
  <c r="Q1279" i="16"/>
  <c r="Q1280" i="16"/>
  <c r="Q1281" i="16"/>
  <c r="Q1282" i="16"/>
  <c r="Q1283" i="16"/>
  <c r="Q1284" i="16"/>
  <c r="Q1285" i="16"/>
  <c r="Q1286" i="16"/>
  <c r="Q1287" i="16"/>
  <c r="Q1288" i="16"/>
  <c r="Q1289" i="16"/>
  <c r="Q1290" i="16"/>
  <c r="Q1291" i="16"/>
  <c r="Q1292" i="16"/>
  <c r="Q1293" i="16"/>
  <c r="Q1294" i="16"/>
  <c r="Q1295" i="16"/>
  <c r="Q1296" i="16"/>
  <c r="Q1297" i="16"/>
  <c r="Q1298" i="16"/>
  <c r="Q1299" i="16"/>
  <c r="Q1300" i="16"/>
  <c r="Q1301" i="16"/>
  <c r="Q1302" i="16"/>
  <c r="Q1303" i="16"/>
  <c r="Q1304" i="16"/>
  <c r="Q1305" i="16"/>
  <c r="Q1306" i="16"/>
  <c r="Q1307" i="16"/>
  <c r="Q1308" i="16"/>
  <c r="Q1309" i="16"/>
  <c r="Q1310" i="16"/>
  <c r="Q1311" i="16"/>
  <c r="Q1312" i="16"/>
  <c r="Q1313" i="16"/>
  <c r="Q1314" i="16"/>
  <c r="Q1315" i="16"/>
  <c r="Q1316" i="16"/>
  <c r="Q1317" i="16"/>
  <c r="Q1318" i="16"/>
  <c r="Q1319" i="16"/>
  <c r="Q1320" i="16"/>
  <c r="Q1321" i="16"/>
  <c r="Q1322" i="16"/>
  <c r="Q1323" i="16"/>
  <c r="Q1324" i="16"/>
  <c r="Q1325" i="16"/>
  <c r="Q1326" i="16"/>
  <c r="Q1327" i="16"/>
  <c r="Q1328" i="16"/>
  <c r="Q1329" i="16"/>
  <c r="Q1330" i="16"/>
  <c r="Q1331" i="16"/>
  <c r="Q1332" i="16"/>
  <c r="Q1333" i="16"/>
  <c r="Q1334" i="16"/>
  <c r="Q1335" i="16"/>
  <c r="Q1336" i="16"/>
  <c r="Q1337" i="16"/>
  <c r="Q1338" i="16"/>
  <c r="Q1339" i="16"/>
  <c r="Q1340" i="16"/>
  <c r="Q1341" i="16"/>
  <c r="Q1342" i="16"/>
  <c r="Q1343" i="16"/>
  <c r="Q1344" i="16"/>
  <c r="Q1345" i="16"/>
  <c r="Q1346" i="16"/>
  <c r="Q1347" i="16"/>
  <c r="Q1348" i="16"/>
  <c r="Q1349" i="16"/>
  <c r="Q1350" i="16"/>
  <c r="Q1351" i="16"/>
  <c r="Q1352" i="16"/>
  <c r="Q1353" i="16"/>
  <c r="Q1354" i="16"/>
  <c r="Q1355" i="16"/>
  <c r="Q1356" i="16"/>
  <c r="Q1357" i="16"/>
  <c r="Q1358" i="16"/>
  <c r="Q1359" i="16"/>
  <c r="Q1360" i="16"/>
  <c r="Q1361" i="16"/>
  <c r="Q1362" i="16"/>
  <c r="Q1363" i="16"/>
  <c r="Q1364" i="16"/>
  <c r="Q1365" i="16"/>
  <c r="Q1366" i="16"/>
  <c r="Q1367" i="16"/>
  <c r="Q1368" i="16"/>
  <c r="Q1369" i="16"/>
  <c r="Q1370" i="16"/>
  <c r="Q1371" i="16"/>
  <c r="Q1372" i="16"/>
  <c r="Q1373" i="16"/>
  <c r="Q1374" i="16"/>
  <c r="Q1375" i="16"/>
  <c r="Q1376" i="16"/>
  <c r="Q1377" i="16"/>
  <c r="Q1378" i="16"/>
  <c r="Q1379" i="16"/>
  <c r="Q1380" i="16"/>
  <c r="Q1381" i="16"/>
  <c r="Q1382" i="16"/>
  <c r="Q1383" i="16"/>
  <c r="Q1384" i="16"/>
  <c r="Q1385" i="16"/>
  <c r="Q1386" i="16"/>
  <c r="Q1387" i="16"/>
  <c r="Q1388" i="16"/>
  <c r="Q1389" i="16"/>
  <c r="Q1390" i="16"/>
  <c r="Q1391" i="16"/>
  <c r="Q1392" i="16"/>
  <c r="Q1393" i="16"/>
  <c r="Q1394" i="16"/>
  <c r="Q1395" i="16"/>
  <c r="Q1396" i="16"/>
  <c r="Q1397" i="16"/>
  <c r="Q1398" i="16"/>
  <c r="Q1399" i="16"/>
  <c r="Q1400" i="16"/>
  <c r="Q1401" i="16"/>
  <c r="Q1402" i="16"/>
  <c r="Q1403" i="16"/>
  <c r="Q1404" i="16"/>
  <c r="Q1405" i="16"/>
  <c r="Q1406" i="16"/>
  <c r="Q1407" i="16"/>
  <c r="Q1408" i="16"/>
  <c r="Q1409" i="16"/>
  <c r="Q1410" i="16"/>
  <c r="Q1411" i="16"/>
  <c r="Q1412" i="16"/>
  <c r="Q1413" i="16"/>
  <c r="Q1414" i="16"/>
  <c r="Q1415" i="16"/>
  <c r="Q1416" i="16"/>
  <c r="Q1417" i="16"/>
  <c r="Q1418" i="16"/>
  <c r="Q1419" i="16"/>
  <c r="Q1420" i="16"/>
  <c r="Q1421" i="16"/>
  <c r="Q1422" i="16"/>
  <c r="Q1423" i="16"/>
  <c r="Q1424" i="16"/>
  <c r="Q1425" i="16"/>
  <c r="Q1426" i="16"/>
  <c r="Q1427" i="16"/>
  <c r="Q1428" i="16"/>
  <c r="Q1429" i="16"/>
  <c r="Q1430" i="16"/>
  <c r="Q1431" i="16"/>
  <c r="Q1432" i="16"/>
  <c r="Q1433" i="16"/>
  <c r="Q1434" i="16"/>
  <c r="Q1435" i="16"/>
  <c r="Q1436" i="16"/>
  <c r="Q1437" i="16"/>
  <c r="Q1438" i="16"/>
  <c r="Q1439" i="16"/>
  <c r="Q1440" i="16"/>
  <c r="Q1441" i="16"/>
  <c r="Q1442" i="16"/>
  <c r="Q1443" i="16"/>
  <c r="Q1444" i="16"/>
  <c r="Q1445" i="16"/>
  <c r="Q1446" i="16"/>
  <c r="Q1447" i="16"/>
  <c r="Q1448" i="16"/>
  <c r="Q1449" i="16"/>
  <c r="Q1450" i="16"/>
  <c r="Q1451" i="16"/>
  <c r="Q1452" i="16"/>
  <c r="Q1453" i="16"/>
  <c r="Q1454" i="16"/>
  <c r="Q1455" i="16"/>
  <c r="Q1456" i="16"/>
  <c r="Q1457" i="16"/>
  <c r="Q1458" i="16"/>
  <c r="Q1459" i="16"/>
  <c r="Q1460" i="16"/>
  <c r="Q1461" i="16"/>
  <c r="Q1462" i="16"/>
  <c r="Q1463" i="16"/>
  <c r="Q1464" i="16"/>
  <c r="Q1465" i="16"/>
  <c r="Q1466" i="16"/>
  <c r="Q1467" i="16"/>
  <c r="Q1468" i="16"/>
  <c r="Q1469" i="16"/>
  <c r="Q1470" i="16"/>
  <c r="Q1471" i="16"/>
  <c r="Q1472" i="16"/>
  <c r="Q1473" i="16"/>
  <c r="Q1474" i="16"/>
  <c r="Q1475" i="16"/>
  <c r="Q1476" i="16"/>
  <c r="Q1477" i="16"/>
  <c r="Q1478" i="16"/>
  <c r="Q1479" i="16"/>
  <c r="Q1480" i="16"/>
  <c r="Q1481" i="16"/>
  <c r="Q1482" i="16"/>
  <c r="Q1483" i="16"/>
  <c r="Q1484" i="16"/>
  <c r="Q1485" i="16"/>
  <c r="Q1486" i="16"/>
  <c r="Q1487" i="16"/>
  <c r="Q1488" i="16"/>
  <c r="Q1489" i="16"/>
  <c r="Q1490" i="16"/>
  <c r="Q1491" i="16"/>
  <c r="Q1492" i="16"/>
  <c r="Q1493" i="16"/>
  <c r="Q1494" i="16"/>
  <c r="Q1495" i="16"/>
  <c r="Q1496" i="16"/>
  <c r="Q1497" i="16"/>
  <c r="Q1498" i="16"/>
  <c r="Q1499" i="16"/>
  <c r="Q1500" i="16"/>
  <c r="Q1501" i="16"/>
  <c r="Q1502" i="16"/>
  <c r="Q1503" i="16"/>
  <c r="Q1504" i="16"/>
  <c r="Q1505" i="16"/>
  <c r="Q1506" i="16"/>
  <c r="Q1507" i="16"/>
  <c r="Q1508" i="16"/>
  <c r="Q1509" i="16"/>
  <c r="Q1510" i="16"/>
  <c r="Q1511" i="16"/>
  <c r="Q1512" i="16"/>
  <c r="Q1513" i="16"/>
  <c r="Q1514" i="16"/>
  <c r="Q1515" i="16"/>
  <c r="Q1516" i="16"/>
  <c r="Q1517" i="16"/>
  <c r="Q1518" i="16"/>
  <c r="Q1519" i="16"/>
  <c r="Q1520" i="16"/>
  <c r="Q1521" i="16"/>
  <c r="Q1522" i="16"/>
  <c r="Q1523" i="16"/>
  <c r="Q1524" i="16"/>
  <c r="Q1525" i="16"/>
  <c r="Q1526" i="16"/>
  <c r="Q1527" i="16"/>
  <c r="Q1528" i="16"/>
  <c r="Q1529" i="16"/>
  <c r="Q1530" i="16"/>
  <c r="Q1531" i="16"/>
  <c r="Q1532" i="16"/>
  <c r="Q1533" i="16"/>
  <c r="Q1534" i="16"/>
  <c r="Q1535" i="16"/>
  <c r="Q1536" i="16"/>
  <c r="Q1537" i="16"/>
  <c r="Q1538" i="16"/>
  <c r="Q1539" i="16"/>
  <c r="Q1540" i="16"/>
  <c r="Q1541" i="16"/>
  <c r="Q1542" i="16"/>
  <c r="Q1543" i="16"/>
  <c r="Q1544" i="16"/>
  <c r="Q1545" i="16"/>
  <c r="Q1546" i="16"/>
  <c r="Q1547" i="16"/>
  <c r="Q1548" i="16"/>
  <c r="Q1549" i="16"/>
  <c r="Q1550" i="16"/>
  <c r="Q1551" i="16"/>
  <c r="Q1552" i="16"/>
  <c r="Q1553" i="16"/>
  <c r="Q1554" i="16"/>
  <c r="Q1555" i="16"/>
  <c r="Q1556" i="16"/>
  <c r="Q1557" i="16"/>
  <c r="Q1558" i="16"/>
  <c r="Q1559" i="16"/>
  <c r="Q1560" i="16"/>
  <c r="Q1561" i="16"/>
  <c r="Q1562" i="16"/>
  <c r="Q1563" i="16"/>
  <c r="Q1564" i="16"/>
  <c r="Q1565" i="16"/>
  <c r="Q1566" i="16"/>
  <c r="Q1567" i="16"/>
  <c r="Q1568" i="16"/>
  <c r="Q1569" i="16"/>
  <c r="Q1570" i="16"/>
  <c r="Q1571" i="16"/>
  <c r="Q1572" i="16"/>
  <c r="Q1573" i="16"/>
  <c r="Q1574" i="16"/>
  <c r="Q1575" i="16"/>
  <c r="Q1576" i="16"/>
  <c r="Q1577" i="16"/>
  <c r="Q1578" i="16"/>
  <c r="Q1579" i="16"/>
  <c r="Q1580" i="16"/>
  <c r="Q1581" i="16"/>
  <c r="Q1582" i="16"/>
  <c r="Q1583" i="16"/>
  <c r="Q1584" i="16"/>
  <c r="Q1585" i="16"/>
  <c r="Q1586" i="16"/>
  <c r="Q1587" i="16"/>
  <c r="Q1588" i="16"/>
  <c r="Q1589" i="16"/>
  <c r="Q1590" i="16"/>
  <c r="Q1591" i="16"/>
  <c r="Q1592" i="16"/>
  <c r="Q1593" i="16"/>
  <c r="Q1594" i="16"/>
  <c r="Q1595" i="16"/>
  <c r="Q1596" i="16"/>
  <c r="Q1597" i="16"/>
  <c r="Q1598" i="16"/>
  <c r="Q1599" i="16"/>
  <c r="Q1600" i="16"/>
  <c r="Q1601" i="16"/>
  <c r="Q1602" i="16"/>
  <c r="Q1603" i="16"/>
  <c r="Q1604" i="16"/>
  <c r="Q1605" i="16"/>
  <c r="Q1606" i="16"/>
  <c r="Q1607" i="16"/>
  <c r="Q1608" i="16"/>
  <c r="Q1609" i="16"/>
  <c r="Q1610" i="16"/>
  <c r="Q1611" i="16"/>
  <c r="Q1612" i="16"/>
  <c r="Q1613" i="16"/>
  <c r="Q1614" i="16"/>
  <c r="Q1615" i="16"/>
  <c r="Q1616" i="16"/>
  <c r="Q1617" i="16"/>
  <c r="Q1618" i="16"/>
  <c r="Q1619" i="16"/>
  <c r="Q1620" i="16"/>
  <c r="Q1621" i="16"/>
  <c r="Q1622" i="16"/>
  <c r="Q1623" i="16"/>
  <c r="Q1624" i="16"/>
  <c r="Q1625" i="16"/>
  <c r="Q1626" i="16"/>
  <c r="Q1627" i="16"/>
  <c r="Q1628" i="16"/>
  <c r="Q1629" i="16"/>
  <c r="Q1630" i="16"/>
  <c r="Q1631" i="16"/>
  <c r="Q1632" i="16"/>
  <c r="Q1633" i="16"/>
  <c r="Q1634" i="16"/>
  <c r="Q1635" i="16"/>
  <c r="Q1636" i="16"/>
  <c r="Q1637" i="16"/>
  <c r="Q1638" i="16"/>
  <c r="Q1639" i="16"/>
  <c r="Q1640" i="16"/>
  <c r="Q1641" i="16"/>
  <c r="Q1642" i="16"/>
  <c r="Q1643" i="16"/>
  <c r="Q1644" i="16"/>
  <c r="Q1645" i="16"/>
  <c r="Q1646" i="16"/>
  <c r="Q1647" i="16"/>
  <c r="Q1648" i="16"/>
  <c r="Q1649" i="16"/>
  <c r="Q1650" i="16"/>
  <c r="Q1651" i="16"/>
  <c r="Q1652" i="16"/>
  <c r="Q1653" i="16"/>
  <c r="Q1654" i="16"/>
  <c r="Q1655" i="16"/>
  <c r="Q1656" i="16"/>
  <c r="Q1657" i="16"/>
  <c r="Q1658" i="16"/>
  <c r="Q1659" i="16"/>
  <c r="Q1660" i="16"/>
  <c r="Q1661" i="16"/>
  <c r="Q1662" i="16"/>
  <c r="Q1663" i="16"/>
  <c r="Q1664" i="16"/>
  <c r="Q1665" i="16"/>
  <c r="Q1666" i="16"/>
  <c r="Q1667" i="16"/>
  <c r="Q1668" i="16"/>
  <c r="Q1669" i="16"/>
  <c r="Q1670" i="16"/>
  <c r="Q1671" i="16"/>
  <c r="Q1672" i="16"/>
  <c r="Q1673" i="16"/>
  <c r="Q1674" i="16"/>
  <c r="Q1675" i="16"/>
  <c r="Q1676" i="16"/>
  <c r="Q1677" i="16"/>
  <c r="Q1678" i="16"/>
  <c r="Q1679" i="16"/>
  <c r="Q1680" i="16"/>
  <c r="Q1681" i="16"/>
  <c r="Q1682" i="16"/>
  <c r="Q1683" i="16"/>
  <c r="Q1684" i="16"/>
  <c r="Q1685" i="16"/>
  <c r="Q1686" i="16"/>
  <c r="Q1687" i="16"/>
  <c r="Q1688" i="16"/>
  <c r="Q1689" i="16"/>
  <c r="Q1690" i="16"/>
  <c r="Q1691" i="16"/>
  <c r="Q1692" i="16"/>
  <c r="Q1693" i="16"/>
  <c r="Q1694" i="16"/>
  <c r="Q1695" i="16"/>
  <c r="Q1696" i="16"/>
  <c r="Q1697" i="16"/>
  <c r="Q1698" i="16"/>
  <c r="Q1699" i="16"/>
  <c r="Q1700" i="16"/>
  <c r="Q1701" i="16"/>
  <c r="Q1702" i="16"/>
  <c r="Q1703" i="16"/>
  <c r="Q1704" i="16"/>
  <c r="Q1705" i="16"/>
  <c r="Q1706" i="16"/>
  <c r="Q1707" i="16"/>
  <c r="Q1708" i="16"/>
  <c r="Q1709" i="16"/>
  <c r="Q1710" i="16"/>
  <c r="Q1711" i="16"/>
  <c r="Q1712" i="16"/>
  <c r="Q1713" i="16"/>
  <c r="Q1714" i="16"/>
  <c r="Q1715" i="16"/>
  <c r="Q1716" i="16"/>
  <c r="Q1717" i="16"/>
  <c r="Q1718" i="16"/>
  <c r="Q1719" i="16"/>
  <c r="Q1720" i="16"/>
  <c r="Q1721" i="16"/>
  <c r="Q1722" i="16"/>
  <c r="Q1723" i="16"/>
  <c r="Q1724" i="16"/>
  <c r="Q1725" i="16"/>
  <c r="Q1726" i="16"/>
  <c r="Q1727" i="16"/>
  <c r="Q1728" i="16"/>
  <c r="Q1729" i="16"/>
  <c r="Q1730" i="16"/>
  <c r="Q1731" i="16"/>
  <c r="Q1732" i="16"/>
  <c r="Q1733" i="16"/>
  <c r="Q1734" i="16"/>
  <c r="Q1735" i="16"/>
  <c r="Q1736" i="16"/>
  <c r="Q1737" i="16"/>
  <c r="Q1738" i="16"/>
  <c r="Q1739" i="16"/>
  <c r="Q1740" i="16"/>
  <c r="Q1741" i="16"/>
  <c r="Q1742" i="16"/>
  <c r="Q1743" i="16"/>
  <c r="Q1744" i="16"/>
  <c r="Q1745" i="16"/>
  <c r="Q1746" i="16"/>
  <c r="Q1747" i="16"/>
  <c r="Q1748" i="16"/>
  <c r="Q1749" i="16"/>
  <c r="Q1750" i="16"/>
  <c r="Q1751" i="16"/>
  <c r="Q1752" i="16"/>
  <c r="Q1753" i="16"/>
  <c r="Q1754" i="16"/>
  <c r="Q1755" i="16"/>
  <c r="Q1756" i="16"/>
  <c r="Q1757" i="16"/>
  <c r="Q1758" i="16"/>
  <c r="Q1759" i="16"/>
  <c r="Q1760" i="16"/>
  <c r="Q1761" i="16"/>
  <c r="Q1762" i="16"/>
  <c r="Q1763" i="16"/>
  <c r="Q1764" i="16"/>
  <c r="Q1765" i="16"/>
  <c r="Q1766" i="16"/>
  <c r="Q1767" i="16"/>
  <c r="Q1768" i="16"/>
  <c r="Q1769" i="16"/>
  <c r="Q1770" i="16"/>
  <c r="Q1771" i="16"/>
  <c r="Q1772" i="16"/>
  <c r="Q1773" i="16"/>
  <c r="Q1774" i="16"/>
  <c r="Q1775" i="16"/>
  <c r="Q1776" i="16"/>
  <c r="Q1777" i="16"/>
  <c r="Q1778" i="16"/>
  <c r="Q1779" i="16"/>
  <c r="Q1780" i="16"/>
  <c r="Q1781" i="16"/>
  <c r="Q1782" i="16"/>
  <c r="Q1783" i="16"/>
  <c r="Q1784" i="16"/>
  <c r="Q1785" i="16"/>
  <c r="Q1786" i="16"/>
  <c r="Q1787" i="16"/>
  <c r="Q1788" i="16"/>
  <c r="Q1789" i="16"/>
  <c r="Q1790" i="16"/>
  <c r="Q1791" i="16"/>
  <c r="Q1792" i="16"/>
  <c r="Q1793" i="16"/>
  <c r="Q1794" i="16"/>
  <c r="Q1795" i="16"/>
  <c r="Q1796" i="16"/>
  <c r="Q1797" i="16"/>
  <c r="Q1798" i="16"/>
  <c r="Q1799" i="16"/>
  <c r="Q1800" i="16"/>
  <c r="Q1801" i="16"/>
  <c r="Q1802" i="16"/>
  <c r="Q1803" i="16"/>
  <c r="Q1804" i="16"/>
  <c r="Q1805" i="16"/>
  <c r="Q1806" i="16"/>
  <c r="Q1807" i="16"/>
  <c r="Q1808" i="16"/>
  <c r="Q1809" i="16"/>
  <c r="Q1810" i="16"/>
  <c r="Q1811" i="16"/>
  <c r="Q1812" i="16"/>
  <c r="Q1813" i="16"/>
  <c r="Q1814" i="16"/>
  <c r="Q1815" i="16"/>
  <c r="Q1816" i="16"/>
  <c r="Q1817" i="16"/>
  <c r="Q1818" i="16"/>
  <c r="Q1819" i="16"/>
  <c r="Q1820" i="16"/>
  <c r="Q1821" i="16"/>
  <c r="Q1822" i="16"/>
  <c r="Q1823" i="16"/>
  <c r="Q1824" i="16"/>
  <c r="Q1825" i="16"/>
  <c r="Q1826" i="16"/>
  <c r="Q1827" i="16"/>
  <c r="Q1828" i="16"/>
  <c r="Q1829" i="16"/>
  <c r="Q1830" i="16"/>
  <c r="Q1831" i="16"/>
  <c r="Q1832" i="16"/>
  <c r="Q1833" i="16"/>
  <c r="Q1834" i="16"/>
  <c r="Q1835" i="16"/>
  <c r="Q1836" i="16"/>
  <c r="Q1837" i="16"/>
  <c r="Q1838" i="16"/>
  <c r="Q1839" i="16"/>
  <c r="Q1840" i="16"/>
  <c r="Q1841" i="16"/>
  <c r="Q1842" i="16"/>
  <c r="Q1843" i="16"/>
  <c r="Q1844" i="16"/>
  <c r="Q1845" i="16"/>
  <c r="Q1846" i="16"/>
  <c r="Q1847" i="16"/>
  <c r="Q1848" i="16"/>
  <c r="Q1849" i="16"/>
  <c r="Q1850" i="16"/>
  <c r="Q1851" i="16"/>
  <c r="Q1852" i="16"/>
  <c r="Q1853" i="16"/>
  <c r="Q1854" i="16"/>
  <c r="Q1855" i="16"/>
  <c r="Q1856" i="16"/>
  <c r="Q1857" i="16"/>
  <c r="Q1858" i="16"/>
  <c r="Q1859" i="16"/>
  <c r="Q1860" i="16"/>
  <c r="Q1861" i="16"/>
  <c r="Q1862" i="16"/>
  <c r="Q1863" i="16"/>
  <c r="Q1864" i="16"/>
  <c r="Q1865" i="16"/>
  <c r="Q1866" i="16"/>
  <c r="Q1867" i="16"/>
  <c r="Q1868" i="16"/>
  <c r="Q1869" i="16"/>
  <c r="Q1870" i="16"/>
  <c r="Q1871" i="16"/>
  <c r="Q1872" i="16"/>
  <c r="Q1873" i="16"/>
  <c r="Q1874" i="16"/>
  <c r="Q1875" i="16"/>
  <c r="Q1876" i="16"/>
  <c r="Q1877" i="16"/>
  <c r="Q1878" i="16"/>
  <c r="Q1879" i="16"/>
  <c r="Q1880" i="16"/>
  <c r="Q1881" i="16"/>
  <c r="Q1882" i="16"/>
  <c r="Q1883" i="16"/>
  <c r="Q1884" i="16"/>
  <c r="Q1885" i="16"/>
  <c r="Q1886" i="16"/>
  <c r="Q1887" i="16"/>
  <c r="Q1888" i="16"/>
  <c r="Q1889" i="16"/>
  <c r="Q1890" i="16"/>
  <c r="Q1891" i="16"/>
  <c r="Q1892" i="16"/>
  <c r="Q1893" i="16"/>
  <c r="Q1894" i="16"/>
  <c r="Q1895" i="16"/>
  <c r="Q1896" i="16"/>
  <c r="Q1897" i="16"/>
  <c r="Q1898" i="16"/>
  <c r="Q1899" i="16"/>
  <c r="Q1900" i="16"/>
  <c r="Q1901" i="16"/>
  <c r="Q1902" i="16"/>
  <c r="Q1903" i="16"/>
  <c r="Q1904" i="16"/>
  <c r="Q1905" i="16"/>
  <c r="Q1906" i="16"/>
  <c r="Q1907" i="16"/>
  <c r="Q1908" i="16"/>
  <c r="Q1909" i="16"/>
  <c r="Q1910" i="16"/>
  <c r="Q1911" i="16"/>
  <c r="Q1912" i="16"/>
  <c r="Q1913" i="16"/>
  <c r="Q1914" i="16"/>
  <c r="Q1915" i="16"/>
  <c r="Q1916" i="16"/>
  <c r="Q1917" i="16"/>
  <c r="Q1918" i="16"/>
  <c r="Q1919" i="16"/>
  <c r="Q1920" i="16"/>
  <c r="Q1921" i="16"/>
  <c r="Q1922" i="16"/>
  <c r="Q1923" i="16"/>
  <c r="Q1924" i="16"/>
  <c r="Q1925" i="16"/>
  <c r="Q1926" i="16"/>
  <c r="Q1927" i="16"/>
  <c r="Q1928" i="16"/>
  <c r="Q1929" i="16"/>
  <c r="Q1930" i="16"/>
  <c r="Q1931" i="16"/>
  <c r="Q1932" i="16"/>
  <c r="Q1933" i="16"/>
  <c r="Q1934" i="16"/>
  <c r="Q1935" i="16"/>
  <c r="Q1936" i="16"/>
  <c r="Q1937" i="16"/>
  <c r="Q1938" i="16"/>
  <c r="Q1939" i="16"/>
  <c r="Q1940" i="16"/>
  <c r="Q1941" i="16"/>
  <c r="Q1942" i="16"/>
  <c r="Q1943" i="16"/>
  <c r="Q1944" i="16"/>
  <c r="Q1945" i="16"/>
  <c r="Q1946" i="16"/>
  <c r="Q1947" i="16"/>
  <c r="Q1948" i="16"/>
  <c r="Q1949" i="16"/>
  <c r="Q1950" i="16"/>
  <c r="Q1951" i="16"/>
  <c r="Q1952" i="16"/>
  <c r="Q1953" i="16"/>
  <c r="Q1954" i="16"/>
  <c r="Q1955" i="16"/>
  <c r="Q1956" i="16"/>
  <c r="Q1957" i="16"/>
  <c r="Q1958" i="16"/>
  <c r="Q1959" i="16"/>
  <c r="Q1960" i="16"/>
  <c r="Q1961" i="16"/>
  <c r="Q1962" i="16"/>
  <c r="Q1963" i="16"/>
  <c r="Q1964" i="16"/>
  <c r="Q1965" i="16"/>
  <c r="Q1966" i="16"/>
  <c r="Q1967" i="16"/>
  <c r="Q1968" i="16"/>
  <c r="Q1969" i="16"/>
  <c r="Q1970" i="16"/>
  <c r="Q1971" i="16"/>
  <c r="Q1972" i="16"/>
  <c r="Q1973" i="16"/>
  <c r="Q1974" i="16"/>
  <c r="Q1975" i="16"/>
  <c r="Q1976" i="16"/>
  <c r="Q1977" i="16"/>
  <c r="Q1978" i="16"/>
  <c r="Q1979" i="16"/>
  <c r="Q1980" i="16"/>
  <c r="Q1981" i="16"/>
  <c r="Q1982" i="16"/>
  <c r="Q1983" i="16"/>
  <c r="Q1984" i="16"/>
  <c r="Q1985" i="16"/>
  <c r="Q1986" i="16"/>
  <c r="Q1987" i="16"/>
  <c r="Q1988" i="16"/>
  <c r="Q1989" i="16"/>
  <c r="Q1990" i="16"/>
  <c r="Q1991" i="16"/>
  <c r="Q1992" i="16"/>
  <c r="Q1993" i="16"/>
  <c r="Q1994" i="16"/>
  <c r="Q1995" i="16"/>
  <c r="Q1996" i="16"/>
  <c r="Q1997" i="16"/>
  <c r="Q1998" i="16"/>
  <c r="Q1999" i="16"/>
  <c r="Q2000" i="16"/>
  <c r="Q2001" i="16"/>
  <c r="Q2002" i="16"/>
  <c r="Q2003" i="16"/>
  <c r="Q2004" i="16"/>
  <c r="Q2005" i="16"/>
  <c r="Q2006" i="16"/>
  <c r="Q2007" i="16"/>
  <c r="Q2008" i="16"/>
  <c r="Q2009" i="16"/>
  <c r="Q2010" i="16"/>
  <c r="Q2011" i="16"/>
  <c r="Q2012" i="16"/>
  <c r="Q2013" i="16"/>
  <c r="Q2014" i="16"/>
  <c r="Q2015" i="16"/>
  <c r="Q2016" i="16"/>
  <c r="Q2017" i="16"/>
  <c r="Q2018" i="16"/>
  <c r="Q2019" i="16"/>
  <c r="Q2020" i="16"/>
  <c r="Q2021" i="16"/>
  <c r="Q2022" i="16"/>
  <c r="Q2023" i="16"/>
  <c r="Q2024" i="16"/>
  <c r="Q2025" i="16"/>
  <c r="Q2026" i="16"/>
  <c r="Q2027" i="16"/>
  <c r="Q2028" i="16"/>
  <c r="Q2029" i="16"/>
  <c r="Q2030" i="16"/>
  <c r="Q2031" i="16"/>
  <c r="Q2032" i="16"/>
  <c r="Q2033" i="16"/>
  <c r="Q2034" i="16"/>
  <c r="Q2035" i="16"/>
  <c r="Q2036" i="16"/>
  <c r="Q2037" i="16"/>
  <c r="Q2038" i="16"/>
  <c r="Q2039" i="16"/>
  <c r="Q2040" i="16"/>
  <c r="Q2041" i="16"/>
  <c r="Q2042" i="16"/>
  <c r="Q2043" i="16"/>
  <c r="Q2044" i="16"/>
  <c r="Q2045" i="16"/>
  <c r="Q2046" i="16"/>
  <c r="Q2047" i="16"/>
  <c r="Q2048" i="16"/>
  <c r="Q2049" i="16"/>
  <c r="Q2050" i="16"/>
  <c r="Q2051" i="16"/>
  <c r="Q2052" i="16"/>
  <c r="Q2053" i="16"/>
  <c r="Q2054" i="16"/>
  <c r="Q2055" i="16"/>
  <c r="Q2056" i="16"/>
  <c r="Q2057" i="16"/>
  <c r="Q2058" i="16"/>
  <c r="Q2059" i="16"/>
  <c r="Q2060" i="16"/>
  <c r="Q2061" i="16"/>
  <c r="Q2062" i="16"/>
  <c r="Q2063" i="16"/>
  <c r="Q2064" i="16"/>
  <c r="Q2065" i="16"/>
  <c r="Q2066" i="16"/>
  <c r="Q2067" i="16"/>
  <c r="Q2068" i="16"/>
  <c r="Q2069" i="16"/>
  <c r="Q2070" i="16"/>
  <c r="Q2071" i="16"/>
  <c r="Q2072" i="16"/>
  <c r="Q2073" i="16"/>
  <c r="Q2074" i="16"/>
  <c r="Q2075" i="16"/>
  <c r="Q2076" i="16"/>
  <c r="Q2077" i="16"/>
  <c r="Q2078" i="16"/>
  <c r="Q2079" i="16"/>
  <c r="Q2080" i="16"/>
  <c r="Q2081" i="16"/>
  <c r="Q2082" i="16"/>
  <c r="Q2083" i="16"/>
  <c r="Q2084" i="16"/>
  <c r="Q2085" i="16"/>
  <c r="Q2086" i="16"/>
  <c r="Q2087" i="16"/>
  <c r="Q2088" i="16"/>
  <c r="Q2089" i="16"/>
  <c r="Q2090" i="16"/>
  <c r="Q2091" i="16"/>
  <c r="Q2092" i="16"/>
  <c r="Q2093" i="16"/>
  <c r="Q2094" i="16"/>
  <c r="Q2095" i="16"/>
  <c r="Q2096" i="16"/>
  <c r="Q2097" i="16"/>
  <c r="Q2098" i="16"/>
  <c r="Q2099" i="16"/>
  <c r="Q2100" i="16"/>
  <c r="Q2101" i="16"/>
  <c r="Q2102" i="16"/>
  <c r="Q2103" i="16"/>
  <c r="Q2104" i="16"/>
  <c r="Q2105" i="16"/>
  <c r="Q2106" i="16"/>
  <c r="Q2107" i="16"/>
  <c r="Q2108" i="16"/>
  <c r="Q2109" i="16"/>
  <c r="Q2110" i="16"/>
  <c r="Q2111" i="16"/>
  <c r="Q2112" i="16"/>
  <c r="Q2113" i="16"/>
  <c r="Q2114" i="16"/>
  <c r="Q2115" i="16"/>
  <c r="Q2116" i="16"/>
  <c r="Q2117" i="16"/>
  <c r="Q2118" i="16"/>
  <c r="Q2119" i="16"/>
  <c r="Q2120" i="16"/>
  <c r="Q2121" i="16"/>
  <c r="Q2122" i="16"/>
  <c r="Q2123" i="16"/>
  <c r="Q2124" i="16"/>
  <c r="Q2125" i="16"/>
  <c r="Q2126" i="16"/>
  <c r="Q2127" i="16"/>
  <c r="Q2128" i="16"/>
  <c r="Q2129" i="16"/>
  <c r="Q2130" i="16"/>
  <c r="Q2131" i="16"/>
  <c r="Q2132" i="16"/>
  <c r="Q2133" i="16"/>
  <c r="Q2134" i="16"/>
  <c r="Q2135" i="16"/>
  <c r="Q2136" i="16"/>
  <c r="Q2137" i="16"/>
  <c r="Q2138" i="16"/>
  <c r="Q2139" i="16"/>
  <c r="Q2140" i="16"/>
  <c r="Q2141" i="16"/>
  <c r="Q2142" i="16"/>
  <c r="Q2143" i="16"/>
  <c r="Q2144" i="16"/>
  <c r="Q2145" i="16"/>
  <c r="Q2146" i="16"/>
  <c r="Q2147" i="16"/>
  <c r="Q2148" i="16"/>
  <c r="Q2149" i="16"/>
  <c r="Q2150" i="16"/>
  <c r="Q2151" i="16"/>
  <c r="Q2152" i="16"/>
  <c r="Q2153" i="16"/>
  <c r="Q2154" i="16"/>
  <c r="Q2155" i="16"/>
  <c r="Q2156" i="16"/>
  <c r="Q2157" i="16"/>
  <c r="Q2158" i="16"/>
  <c r="Q2159" i="16"/>
  <c r="Q2160" i="16"/>
  <c r="Q2161" i="16"/>
  <c r="Q2162" i="16"/>
  <c r="Q2163" i="16"/>
  <c r="Q2164" i="16"/>
  <c r="Q2165" i="16"/>
  <c r="Q2166" i="16"/>
  <c r="Q2167" i="16"/>
  <c r="Q2168" i="16"/>
  <c r="Q2169" i="16"/>
  <c r="Q2170" i="16"/>
  <c r="Q2171" i="16"/>
  <c r="Q2172" i="16"/>
  <c r="Q2173" i="16"/>
  <c r="Q2174" i="16"/>
  <c r="Q2175" i="16"/>
  <c r="Q2176" i="16"/>
  <c r="Q2177" i="16"/>
  <c r="Q2178" i="16"/>
  <c r="Q2179" i="16"/>
  <c r="Q2180" i="16"/>
  <c r="Q2181" i="16"/>
  <c r="Q2182" i="16"/>
  <c r="Q2183" i="16"/>
  <c r="Q2184" i="16"/>
  <c r="Q2185" i="16"/>
  <c r="Q2186" i="16"/>
  <c r="Q2187" i="16"/>
  <c r="Q2188" i="16"/>
  <c r="Q2189" i="16"/>
  <c r="Q2190" i="16"/>
  <c r="Q2191" i="16"/>
  <c r="Q2192" i="16"/>
  <c r="Q2193" i="16"/>
  <c r="Q2194" i="16"/>
  <c r="Q2195" i="16"/>
  <c r="Q2196" i="16"/>
  <c r="Q2197" i="16"/>
  <c r="Q2198" i="16"/>
  <c r="Q2199" i="16"/>
  <c r="Q2200" i="16"/>
  <c r="Q2201" i="16"/>
  <c r="Q2202" i="16"/>
  <c r="Q2203" i="16"/>
  <c r="Q2204" i="16"/>
  <c r="Q2205" i="16"/>
  <c r="Q2206" i="16"/>
  <c r="Q2207" i="16"/>
  <c r="Q2208" i="16"/>
  <c r="Q2209" i="16"/>
  <c r="Q2210" i="16"/>
  <c r="Q2211" i="16"/>
  <c r="Q2212" i="16"/>
  <c r="Q2213" i="16"/>
  <c r="Q2214" i="16"/>
  <c r="Q2215" i="16"/>
  <c r="Q2216" i="16"/>
  <c r="Q2217" i="16"/>
  <c r="Q2218" i="16"/>
  <c r="Q2219" i="16"/>
  <c r="Q2220" i="16"/>
  <c r="Q2221" i="16"/>
  <c r="Q2222" i="16"/>
  <c r="Q2223" i="16"/>
  <c r="Q2224" i="16"/>
  <c r="Q2225" i="16"/>
  <c r="Q2226" i="16"/>
  <c r="Q2227" i="16"/>
  <c r="Q2228" i="16"/>
  <c r="Q2229" i="16"/>
  <c r="Q2230" i="16"/>
  <c r="Q2231" i="16"/>
  <c r="Q2232" i="16"/>
  <c r="Q2233" i="16"/>
  <c r="Q2234" i="16"/>
  <c r="Q2235" i="16"/>
  <c r="Q2236" i="16"/>
  <c r="Q2237" i="16"/>
  <c r="Q2238" i="16"/>
  <c r="Q2239" i="16"/>
  <c r="Q2240" i="16"/>
  <c r="Q2241" i="16"/>
  <c r="Q2242" i="16"/>
  <c r="Q2243" i="16"/>
  <c r="Q2244" i="16"/>
  <c r="Q2245" i="16"/>
  <c r="Q2246" i="16"/>
  <c r="Q2247" i="16"/>
  <c r="Q2248" i="16"/>
  <c r="Q2249" i="16"/>
  <c r="Q2250" i="16"/>
  <c r="Q2251" i="16"/>
  <c r="Q2252" i="16"/>
  <c r="Q2253" i="16"/>
  <c r="Q2254" i="16"/>
  <c r="Q2255" i="16"/>
  <c r="Q2256" i="16"/>
  <c r="Q2257" i="16"/>
  <c r="Q2258" i="16"/>
  <c r="Q2259" i="16"/>
  <c r="Q2260" i="16"/>
  <c r="Q2261" i="16"/>
  <c r="Q2262" i="16"/>
  <c r="Q2263" i="16"/>
  <c r="Q2264" i="16"/>
  <c r="Q2265" i="16"/>
  <c r="Q2266" i="16"/>
  <c r="Q2267" i="16"/>
  <c r="Q2268" i="16"/>
  <c r="Q2269" i="16"/>
  <c r="Q2270" i="16"/>
  <c r="Q2271" i="16"/>
  <c r="Q2272" i="16"/>
  <c r="Q2273" i="16"/>
  <c r="Q2274" i="16"/>
  <c r="Q2275" i="16"/>
  <c r="Q2276" i="16"/>
  <c r="Q2277" i="16"/>
  <c r="Q2278" i="16"/>
  <c r="Q2279" i="16"/>
  <c r="Q2280" i="16"/>
  <c r="Q2281" i="16"/>
  <c r="Q2282" i="16"/>
  <c r="Q2283" i="16"/>
  <c r="Q2284" i="16"/>
  <c r="Q2285" i="16"/>
  <c r="Q2286" i="16"/>
  <c r="Q2287" i="16"/>
  <c r="Q2288" i="16"/>
  <c r="Q2289" i="16"/>
  <c r="Q2290" i="16"/>
  <c r="Q2291" i="16"/>
  <c r="Q2292" i="16"/>
  <c r="Q2293" i="16"/>
  <c r="Q2294" i="16"/>
  <c r="Q2295" i="16"/>
  <c r="Q2296" i="16"/>
  <c r="Q2297" i="16"/>
  <c r="Q2298" i="16"/>
  <c r="Q2299" i="16"/>
  <c r="Q2300" i="16"/>
  <c r="Q2301" i="16"/>
  <c r="Q2302" i="16"/>
  <c r="Q2303" i="16"/>
  <c r="Q2304" i="16"/>
  <c r="Q2305" i="16"/>
  <c r="Q2306" i="16"/>
  <c r="Q2307" i="16"/>
  <c r="Q2308" i="16"/>
  <c r="Q2309" i="16"/>
  <c r="Q2310" i="16"/>
  <c r="Q2311" i="16"/>
  <c r="Q2312" i="16"/>
  <c r="Q2313" i="16"/>
  <c r="Q2314" i="16"/>
  <c r="Q2315" i="16"/>
  <c r="Q2316" i="16"/>
  <c r="Q2317" i="16"/>
  <c r="Q2318" i="16"/>
  <c r="Q2319" i="16"/>
  <c r="Q2320" i="16"/>
  <c r="Q2321" i="16"/>
  <c r="Q2322" i="16"/>
  <c r="Q2323" i="16"/>
  <c r="Q2324" i="16"/>
  <c r="Q2325" i="16"/>
  <c r="Q2326" i="16"/>
  <c r="Q2327" i="16"/>
  <c r="Q2328" i="16"/>
  <c r="Q2329" i="16"/>
  <c r="Q2330" i="16"/>
  <c r="Q2331" i="16"/>
  <c r="Q2332" i="16"/>
  <c r="Q2333" i="16"/>
  <c r="Q2334" i="16"/>
  <c r="Q2335" i="16"/>
  <c r="Q2336" i="16"/>
  <c r="Q2337" i="16"/>
  <c r="Q2338" i="16"/>
  <c r="Q2339" i="16"/>
  <c r="Q2340" i="16"/>
  <c r="Q2341" i="16"/>
  <c r="Q2342" i="16"/>
  <c r="Q2343" i="16"/>
  <c r="Q2344" i="16"/>
  <c r="Q2345" i="16"/>
  <c r="Q2346" i="16"/>
  <c r="Q2347" i="16"/>
  <c r="Q2348" i="16"/>
  <c r="Q2349" i="16"/>
  <c r="Q2350" i="16"/>
  <c r="Q2351" i="16"/>
  <c r="Q2352" i="16"/>
  <c r="Q2353" i="16"/>
  <c r="Q2354" i="16"/>
  <c r="Q2355" i="16"/>
  <c r="Q2356" i="16"/>
  <c r="Q2357" i="16"/>
  <c r="Q2358" i="16"/>
  <c r="Q2359" i="16"/>
  <c r="Q2360" i="16"/>
  <c r="Q2361" i="16"/>
  <c r="Q2362" i="16"/>
  <c r="Q2363" i="16"/>
  <c r="Q2364" i="16"/>
  <c r="Q2365" i="16"/>
  <c r="Q2366" i="16"/>
  <c r="Q2367" i="16"/>
  <c r="Q2368" i="16"/>
  <c r="Q2369" i="16"/>
  <c r="Q2370" i="16"/>
  <c r="Q2371" i="16"/>
  <c r="Q2372" i="16"/>
  <c r="Q2373" i="16"/>
  <c r="Q2374" i="16"/>
  <c r="Q2375" i="16"/>
  <c r="Q2376" i="16"/>
  <c r="Q2377" i="16"/>
  <c r="Q2378" i="16"/>
  <c r="Q2379" i="16"/>
  <c r="Q2380" i="16"/>
  <c r="Q2381" i="16"/>
  <c r="Q2382" i="16"/>
  <c r="Q2383" i="16"/>
  <c r="Q2384" i="16"/>
  <c r="Q2385" i="16"/>
  <c r="Q2386" i="16"/>
  <c r="Q2387" i="16"/>
  <c r="Q2388" i="16"/>
  <c r="Q2389" i="16"/>
  <c r="Q2390" i="16"/>
  <c r="Q2391" i="16"/>
  <c r="Q2392" i="16"/>
  <c r="Q2393" i="16"/>
  <c r="Q2394" i="16"/>
  <c r="Q2395" i="16"/>
  <c r="Q2396" i="16"/>
  <c r="Q2397" i="16"/>
  <c r="Q2398" i="16"/>
  <c r="Q2399" i="16"/>
  <c r="Q2400" i="16"/>
  <c r="Q2401" i="16"/>
  <c r="Q2402" i="16"/>
  <c r="Q2403" i="16"/>
  <c r="Q2404" i="16"/>
  <c r="Q2405" i="16"/>
  <c r="Q2406" i="16"/>
  <c r="Q2407" i="16"/>
  <c r="Q2408" i="16"/>
  <c r="Q2409" i="16"/>
  <c r="Q2410" i="16"/>
  <c r="Q2411" i="16"/>
  <c r="Q2412" i="16"/>
  <c r="Q2413" i="16"/>
  <c r="Q2414" i="16"/>
  <c r="Q2415" i="16"/>
  <c r="Q2416" i="16"/>
  <c r="Q2417" i="16"/>
  <c r="Q2418" i="16"/>
  <c r="Q2419" i="16"/>
  <c r="Q2420" i="16"/>
  <c r="Q2421" i="16"/>
  <c r="Q2422" i="16"/>
  <c r="Q2423" i="16"/>
  <c r="Q2424" i="16"/>
  <c r="Q2425" i="16"/>
  <c r="Q2426" i="16"/>
  <c r="Q2427" i="16"/>
  <c r="Q2428" i="16"/>
  <c r="Q2429" i="16"/>
  <c r="Q2430" i="16"/>
  <c r="Q2431" i="16"/>
  <c r="Q2432" i="16"/>
  <c r="Q2433" i="16"/>
  <c r="Q2434" i="16"/>
  <c r="Q2435" i="16"/>
  <c r="Q2436" i="16"/>
  <c r="Q2437" i="16"/>
  <c r="Q2438" i="16"/>
  <c r="Q2439" i="16"/>
  <c r="Q2440" i="16"/>
  <c r="Q2441" i="16"/>
  <c r="Q2442" i="16"/>
  <c r="Q2443" i="16"/>
  <c r="Q2444" i="16"/>
  <c r="Q2445" i="16"/>
  <c r="Q2446" i="16"/>
  <c r="Q2447" i="16"/>
  <c r="Q2448" i="16"/>
  <c r="Q2449" i="16"/>
  <c r="Q2450" i="16"/>
  <c r="Q2451" i="16"/>
  <c r="Q2452" i="16"/>
  <c r="Q2453" i="16"/>
  <c r="Q2454" i="16"/>
  <c r="Q2455" i="16"/>
  <c r="Q2456" i="16"/>
  <c r="Q2457" i="16"/>
  <c r="Q2458" i="16"/>
  <c r="Q2459" i="16"/>
  <c r="Q2460" i="16"/>
  <c r="Q2461" i="16"/>
  <c r="Q2462" i="16"/>
  <c r="Q2463" i="16"/>
  <c r="Q2464" i="16"/>
  <c r="Q2465" i="16"/>
  <c r="Q2466" i="16"/>
  <c r="Q2467" i="16"/>
  <c r="Q2468" i="16"/>
  <c r="Q2469" i="16"/>
  <c r="Q2470" i="16"/>
  <c r="Q2471" i="16"/>
  <c r="Q2472" i="16"/>
  <c r="Q2473" i="16"/>
  <c r="Q2474" i="16"/>
  <c r="Q2475" i="16"/>
  <c r="Q2476" i="16"/>
  <c r="Q2477" i="16"/>
  <c r="Q2478" i="16"/>
  <c r="Q2479" i="16"/>
  <c r="Q2480" i="16"/>
  <c r="Q2481" i="16"/>
  <c r="Q2482" i="16"/>
  <c r="Q2483" i="16"/>
  <c r="Q2484" i="16"/>
  <c r="Q2485" i="16"/>
  <c r="Q2486" i="16"/>
  <c r="Q2487" i="16"/>
  <c r="Q2488" i="16"/>
  <c r="Q2489" i="16"/>
  <c r="Q2490" i="16"/>
  <c r="Q2491" i="16"/>
  <c r="Q2492" i="16"/>
  <c r="Q2493" i="16"/>
  <c r="Q2494" i="16"/>
  <c r="Q2495" i="16"/>
  <c r="Q2496" i="16"/>
  <c r="Q2497" i="16"/>
  <c r="Q2498" i="16"/>
  <c r="Q2499" i="16"/>
  <c r="Q2500" i="16"/>
  <c r="Q2501" i="16"/>
  <c r="Q2502" i="16"/>
  <c r="Q2503" i="16"/>
  <c r="Q2504" i="16"/>
  <c r="Q2505" i="16"/>
  <c r="Q2506" i="16"/>
  <c r="Q2507" i="16"/>
  <c r="Q2508" i="16"/>
  <c r="Q2509" i="16"/>
  <c r="Q2510" i="16"/>
  <c r="Q2511" i="16"/>
  <c r="Q2512" i="16"/>
  <c r="Q2513" i="16"/>
  <c r="Q2514" i="16"/>
  <c r="Q2515" i="16"/>
  <c r="Q2516" i="16"/>
  <c r="Q2517" i="16"/>
  <c r="Q2518" i="16"/>
  <c r="Q2519" i="16"/>
  <c r="Q2520" i="16"/>
  <c r="Q2521" i="16"/>
  <c r="Q2522" i="16"/>
  <c r="Q2523" i="16"/>
  <c r="Q2524" i="16"/>
  <c r="Q2525" i="16"/>
  <c r="Q2526" i="16"/>
  <c r="Q2527" i="16"/>
  <c r="Q2528" i="16"/>
  <c r="Q2529" i="16"/>
  <c r="Q2530" i="16"/>
  <c r="Q2531" i="16"/>
  <c r="Q2532" i="16"/>
  <c r="Q2533" i="16"/>
  <c r="Q2534" i="16"/>
  <c r="Q2535" i="16"/>
  <c r="Q2536" i="16"/>
  <c r="Q2537" i="16"/>
  <c r="Q2538" i="16"/>
  <c r="Q2539" i="16"/>
  <c r="Q2540" i="16"/>
  <c r="Q2541" i="16"/>
  <c r="Q2542" i="16"/>
  <c r="Q2543" i="16"/>
  <c r="Q2544" i="16"/>
  <c r="Q2545" i="16"/>
  <c r="Q2546" i="16"/>
  <c r="Q2547" i="16"/>
  <c r="Q2548" i="16"/>
  <c r="Q2549" i="16"/>
  <c r="Q2550" i="16"/>
  <c r="Q2551" i="16"/>
  <c r="Q2552" i="16"/>
  <c r="Q2553" i="16"/>
  <c r="Q2554" i="16"/>
  <c r="Q2555" i="16"/>
  <c r="Q2556" i="16"/>
  <c r="Q2557" i="16"/>
  <c r="Q2558" i="16"/>
  <c r="Q2559" i="16"/>
  <c r="Q2560" i="16"/>
  <c r="Q2561" i="16"/>
  <c r="Q2562" i="16"/>
  <c r="Q2563" i="16"/>
  <c r="Q2564" i="16"/>
  <c r="Q2565" i="16"/>
  <c r="Q2566" i="16"/>
  <c r="Q2567" i="16"/>
  <c r="Q2568" i="16"/>
  <c r="Q2569" i="16"/>
  <c r="Q2570" i="16"/>
  <c r="Q2571" i="16"/>
  <c r="Q2572" i="16"/>
  <c r="Q2573" i="16"/>
  <c r="Q2574" i="16"/>
  <c r="Q2575" i="16"/>
  <c r="Q2576" i="16"/>
  <c r="Q2577" i="16"/>
  <c r="Q2578" i="16"/>
  <c r="Q2579" i="16"/>
  <c r="Q2580" i="16"/>
  <c r="Q2581" i="16"/>
  <c r="Q2582" i="16"/>
  <c r="Q2583" i="16"/>
  <c r="Q2584" i="16"/>
  <c r="Q2585" i="16"/>
  <c r="Q2586" i="16"/>
  <c r="Q2587" i="16"/>
  <c r="Q2588" i="16"/>
  <c r="Q2589" i="16"/>
  <c r="Q2590" i="16"/>
  <c r="Q2591" i="16"/>
  <c r="Q2592" i="16"/>
  <c r="Q2593" i="16"/>
  <c r="Q2594" i="16"/>
  <c r="Q2595" i="16"/>
  <c r="Q2596" i="16"/>
  <c r="Q2597" i="16"/>
  <c r="Q2598" i="16"/>
  <c r="Q2599" i="16"/>
  <c r="Q2600" i="16"/>
  <c r="Q2601" i="16"/>
  <c r="Q2602" i="16"/>
  <c r="Q2603" i="16"/>
  <c r="Q2604" i="16"/>
  <c r="Q2605" i="16"/>
  <c r="Q2606" i="16"/>
  <c r="Q2607" i="16"/>
  <c r="Q2608" i="16"/>
  <c r="Q2609" i="16"/>
  <c r="Q2610" i="16"/>
  <c r="Q2611" i="16"/>
  <c r="Q2612" i="16"/>
  <c r="Q2613" i="16"/>
  <c r="Q2614" i="16"/>
  <c r="Q2615" i="16"/>
  <c r="Q2616" i="16"/>
  <c r="Q2617" i="16"/>
  <c r="Q2618" i="16"/>
  <c r="Q2619" i="16"/>
  <c r="Q2620" i="16"/>
  <c r="Q2621" i="16"/>
  <c r="Q2622" i="16"/>
  <c r="Q2623" i="16"/>
  <c r="Q2624" i="16"/>
  <c r="Q2625" i="16"/>
  <c r="Q2626" i="16"/>
  <c r="Q2627" i="16"/>
  <c r="Q2628" i="16"/>
  <c r="Q2629" i="16"/>
  <c r="Q2630" i="16"/>
  <c r="Q2631" i="16"/>
  <c r="Q2632" i="16"/>
  <c r="Q2633" i="16"/>
  <c r="Q2634" i="16"/>
  <c r="Q2635" i="16"/>
  <c r="Q2636" i="16"/>
  <c r="Q2637" i="16"/>
  <c r="Q2638" i="16"/>
  <c r="Q2639" i="16"/>
  <c r="Q2640" i="16"/>
  <c r="Q2641" i="16"/>
  <c r="Q2642" i="16"/>
  <c r="Q2643" i="16"/>
  <c r="Q2644" i="16"/>
  <c r="Q2645" i="16"/>
  <c r="Q2646" i="16"/>
  <c r="Q2647" i="16"/>
  <c r="Q2648" i="16"/>
  <c r="Q2649" i="16"/>
  <c r="Q2650" i="16"/>
  <c r="Q2651" i="16"/>
  <c r="Q2652" i="16"/>
  <c r="Q2653" i="16"/>
  <c r="Q2654" i="16"/>
  <c r="Q2655" i="16"/>
  <c r="Q2656" i="16"/>
  <c r="Q2657" i="16"/>
  <c r="Q2658" i="16"/>
  <c r="Q2659" i="16"/>
  <c r="Q2660" i="16"/>
  <c r="Q2661" i="16"/>
  <c r="Q2662" i="16"/>
  <c r="Q2663" i="16"/>
  <c r="Q2664" i="16"/>
  <c r="Q2665" i="16"/>
  <c r="Q2666" i="16"/>
  <c r="Q2667" i="16"/>
  <c r="Q2668" i="16"/>
  <c r="Q2669" i="16"/>
  <c r="Q2670" i="16"/>
  <c r="Q2671" i="16"/>
  <c r="Q2672" i="16"/>
  <c r="Q2673" i="16"/>
  <c r="Q2674" i="16"/>
  <c r="Q2675" i="16"/>
  <c r="Q2676" i="16"/>
  <c r="Q2677" i="16"/>
  <c r="Q2678" i="16"/>
  <c r="Q2679" i="16"/>
  <c r="Q2680" i="16"/>
  <c r="Q2681" i="16"/>
  <c r="Q2682" i="16"/>
  <c r="Q2683" i="16"/>
  <c r="Q2684" i="16"/>
  <c r="Q2685" i="16"/>
  <c r="Q2686" i="16"/>
  <c r="Q2687" i="16"/>
  <c r="Q2688" i="16"/>
  <c r="Q2689" i="16"/>
  <c r="Q2690" i="16"/>
  <c r="Q2691" i="16"/>
  <c r="Q2692" i="16"/>
  <c r="Q2693" i="16"/>
  <c r="Q2694" i="16"/>
  <c r="Q2695" i="16"/>
  <c r="Q2696" i="16"/>
  <c r="Q2697" i="16"/>
  <c r="Q2698" i="16"/>
  <c r="Q2699" i="16"/>
  <c r="Q2700" i="16"/>
  <c r="Q2701" i="16"/>
  <c r="Q2702" i="16"/>
  <c r="Q2703" i="16"/>
  <c r="Q2704" i="16"/>
  <c r="Q2705" i="16"/>
  <c r="Q2706" i="16"/>
  <c r="Q2707" i="16"/>
  <c r="Q2708" i="16"/>
  <c r="Q2709" i="16"/>
  <c r="Q2710" i="16"/>
  <c r="Q2711" i="16"/>
  <c r="Q2712" i="16"/>
  <c r="Q2713" i="16"/>
  <c r="Q2714" i="16"/>
  <c r="Q2715" i="16"/>
  <c r="Q2716" i="16"/>
  <c r="Q2717" i="16"/>
  <c r="Q2718" i="16"/>
  <c r="Q2719" i="16"/>
  <c r="Q2720" i="16"/>
  <c r="Q2721" i="16"/>
  <c r="Q2722" i="16"/>
  <c r="Q2723" i="16"/>
  <c r="Q2724" i="16"/>
  <c r="Q2725" i="16"/>
  <c r="Q2726" i="16"/>
  <c r="Q2727" i="16"/>
  <c r="Q2728" i="16"/>
  <c r="Q2729" i="16"/>
  <c r="Q2730" i="16"/>
  <c r="Q2731" i="16"/>
  <c r="Q2732" i="16"/>
  <c r="Q2733" i="16"/>
  <c r="Q2734" i="16"/>
  <c r="Q2735" i="16"/>
  <c r="Q2736" i="16"/>
  <c r="Q2737" i="16"/>
  <c r="Q2738" i="16"/>
  <c r="Q2739" i="16"/>
  <c r="Q2740" i="16"/>
  <c r="Q2741" i="16"/>
  <c r="Q2742" i="16"/>
  <c r="Q2743" i="16"/>
  <c r="Q2744" i="16"/>
  <c r="Q2745" i="16"/>
  <c r="Q2746" i="16"/>
  <c r="Q2747" i="16"/>
  <c r="Q2748" i="16"/>
  <c r="Q2749" i="16"/>
  <c r="Q2750" i="16"/>
  <c r="Q2751" i="16"/>
  <c r="Q2752" i="16"/>
  <c r="Q2753" i="16"/>
  <c r="Q2754" i="16"/>
  <c r="Q2755" i="16"/>
  <c r="Q2756" i="16"/>
  <c r="Q2757" i="16"/>
  <c r="Q2758" i="16"/>
  <c r="Q2759" i="16"/>
  <c r="Q2760" i="16"/>
  <c r="Q2761" i="16"/>
  <c r="Q2762" i="16"/>
  <c r="Q2763" i="16"/>
  <c r="Q2764" i="16"/>
  <c r="Q2765" i="16"/>
  <c r="Q2766" i="16"/>
  <c r="Q2767" i="16"/>
  <c r="Q2768" i="16"/>
  <c r="Q2769" i="16"/>
  <c r="Q2770" i="16"/>
  <c r="Q2771" i="16"/>
  <c r="Q2772" i="16"/>
  <c r="Q2773" i="16"/>
  <c r="Q2774" i="16"/>
  <c r="Q2775" i="16"/>
  <c r="Q2776" i="16"/>
  <c r="Q2777" i="16"/>
  <c r="Q2778" i="16"/>
  <c r="Q2779" i="16"/>
  <c r="Q2780" i="16"/>
  <c r="Q2781" i="16"/>
  <c r="Q2782" i="16"/>
  <c r="Q2783" i="16"/>
  <c r="Q2784" i="16"/>
  <c r="Q2785" i="16"/>
  <c r="Q2786" i="16"/>
  <c r="Q2787" i="16"/>
  <c r="Q2788" i="16"/>
  <c r="Q2789" i="16"/>
  <c r="Q2790" i="16"/>
  <c r="Q2791" i="16"/>
  <c r="Q2792" i="16"/>
  <c r="Q2793" i="16"/>
  <c r="Q2794" i="16"/>
  <c r="Q2795" i="16"/>
  <c r="Q2796" i="16"/>
  <c r="Q2797" i="16"/>
  <c r="Q2798" i="16"/>
  <c r="Q2799" i="16"/>
  <c r="Q2800" i="16"/>
  <c r="Q2801" i="16"/>
  <c r="Q2802" i="16"/>
  <c r="Q2803" i="16"/>
  <c r="Q2804" i="16"/>
  <c r="Q2805" i="16"/>
  <c r="Q2806" i="16"/>
  <c r="Q2807" i="16"/>
  <c r="Q2808" i="16"/>
  <c r="Q2809" i="16"/>
  <c r="Q2810" i="16"/>
  <c r="Q2811" i="16"/>
  <c r="Q2812" i="16"/>
  <c r="Q2813" i="16"/>
  <c r="Q2814" i="16"/>
  <c r="Q2815" i="16"/>
  <c r="Q2816" i="16"/>
  <c r="Q2817" i="16"/>
  <c r="Q2818" i="16"/>
  <c r="Q2819" i="16"/>
  <c r="Q2820" i="16"/>
  <c r="Q2821" i="16"/>
  <c r="Q2822" i="16"/>
  <c r="Q2823" i="16"/>
  <c r="Q2824" i="16"/>
  <c r="Q2825" i="16"/>
  <c r="Q2826" i="16"/>
  <c r="Q2827" i="16"/>
  <c r="Q2828" i="16"/>
  <c r="Q2829" i="16"/>
  <c r="Q2830" i="16"/>
  <c r="Q2831" i="16"/>
  <c r="Q2832" i="16"/>
  <c r="Q2833" i="16"/>
  <c r="Q2834" i="16"/>
  <c r="Q2835" i="16"/>
  <c r="Q2836" i="16"/>
  <c r="Q2837" i="16"/>
  <c r="Q2838" i="16"/>
  <c r="Q2839" i="16"/>
  <c r="Q2840" i="16"/>
  <c r="Q2841" i="16"/>
  <c r="Q2842" i="16"/>
  <c r="Q2843" i="16"/>
  <c r="Q2844" i="16"/>
  <c r="Q2845" i="16"/>
  <c r="Q2846" i="16"/>
  <c r="Q2847" i="16"/>
  <c r="Q2848" i="16"/>
  <c r="Q2849" i="16"/>
  <c r="Q2850" i="16"/>
  <c r="Q2851" i="16"/>
  <c r="Q2852" i="16"/>
  <c r="Q2853" i="16"/>
  <c r="Q2854" i="16"/>
  <c r="Q2855" i="16"/>
  <c r="Q2856" i="16"/>
  <c r="Q2857" i="16"/>
  <c r="Q2858" i="16"/>
  <c r="Q2859" i="16"/>
  <c r="Q2860" i="16"/>
  <c r="Q2861" i="16"/>
  <c r="Q2862" i="16"/>
  <c r="Q2863" i="16"/>
  <c r="Q2864" i="16"/>
  <c r="Q2865" i="16"/>
  <c r="Q2866" i="16"/>
  <c r="Q2867" i="16"/>
  <c r="Q2868" i="16"/>
  <c r="Q2869" i="16"/>
  <c r="Q2870" i="16"/>
  <c r="Q2871" i="16"/>
  <c r="Q2872" i="16"/>
  <c r="Q2873" i="16"/>
  <c r="Q2874" i="16"/>
  <c r="Q2875" i="16"/>
  <c r="Q2876" i="16"/>
  <c r="Q2877" i="16"/>
  <c r="Q2878" i="16"/>
  <c r="Q2879" i="16"/>
  <c r="Q2880" i="16"/>
  <c r="Q2881" i="16"/>
  <c r="Q2882" i="16"/>
  <c r="Q2883" i="16"/>
  <c r="Q2884" i="16"/>
  <c r="Q2885" i="16"/>
  <c r="Q2886" i="16"/>
  <c r="Q2887" i="16"/>
  <c r="Q2888" i="16"/>
  <c r="Q2889" i="16"/>
  <c r="Q2890" i="16"/>
  <c r="Q2891" i="16"/>
  <c r="Q2892" i="16"/>
  <c r="Q2893" i="16"/>
  <c r="Q2894" i="16"/>
  <c r="Q2895" i="16"/>
  <c r="Q2896" i="16"/>
  <c r="Q2897" i="16"/>
  <c r="Q2898" i="16"/>
  <c r="Q2899" i="16"/>
  <c r="Q2900" i="16"/>
  <c r="Q2901" i="16"/>
  <c r="Q2902" i="16"/>
  <c r="Q2903" i="16"/>
  <c r="Q2904" i="16"/>
  <c r="Q2905" i="16"/>
  <c r="Q2906" i="16"/>
  <c r="Q2907" i="16"/>
  <c r="Q2908" i="16"/>
  <c r="Q2909" i="16"/>
  <c r="Q2910" i="16"/>
  <c r="Q2911" i="16"/>
  <c r="Q2912" i="16"/>
  <c r="Q2913" i="16"/>
  <c r="Q2914" i="16"/>
  <c r="Q2915" i="16"/>
  <c r="Q2916" i="16"/>
  <c r="Q2917" i="16"/>
  <c r="Q2918" i="16"/>
  <c r="Q2919" i="16"/>
  <c r="Q2920" i="16"/>
  <c r="Q2921" i="16"/>
  <c r="Q2922" i="16"/>
  <c r="Q2923" i="16"/>
  <c r="Q2924" i="16"/>
  <c r="Q2925" i="16"/>
  <c r="Q2926" i="16"/>
  <c r="Q2927" i="16"/>
  <c r="Q2928" i="16"/>
  <c r="Q2929" i="16"/>
  <c r="Q2930" i="16"/>
  <c r="Q2931" i="16"/>
  <c r="Q2932" i="16"/>
  <c r="Q2933" i="16"/>
  <c r="Q2934" i="16"/>
  <c r="Q2935" i="16"/>
  <c r="Q2936" i="16"/>
  <c r="Q2937" i="16"/>
  <c r="Q2938" i="16"/>
  <c r="Q2939" i="16"/>
  <c r="Q2940" i="16"/>
  <c r="Q2941" i="16"/>
  <c r="Q2942" i="16"/>
  <c r="Q2943" i="16"/>
  <c r="Q2944" i="16"/>
  <c r="Q2945" i="16"/>
  <c r="Q2946" i="16"/>
  <c r="Q2947" i="16"/>
  <c r="Q2948" i="16"/>
  <c r="Q2949" i="16"/>
  <c r="Q2950" i="16"/>
  <c r="Q2951" i="16"/>
  <c r="Q2952" i="16"/>
  <c r="Q2953" i="16"/>
  <c r="Q2954" i="16"/>
  <c r="Q2955" i="16"/>
  <c r="Q2956" i="16"/>
  <c r="Q2957" i="16"/>
  <c r="Q2958" i="16"/>
  <c r="Q2959" i="16"/>
  <c r="Q2960" i="16"/>
  <c r="Q2961" i="16"/>
  <c r="Q2962" i="16"/>
  <c r="Q2963" i="16"/>
  <c r="Q2964" i="16"/>
  <c r="Q2965" i="16"/>
  <c r="Q2966" i="16"/>
  <c r="Q2967" i="16"/>
  <c r="Q2968" i="16"/>
  <c r="Q2969" i="16"/>
  <c r="Q2970" i="16"/>
  <c r="Q2971" i="16"/>
  <c r="Q2972" i="16"/>
  <c r="Q2973" i="16"/>
  <c r="Q2974" i="16"/>
  <c r="Q2975" i="16"/>
  <c r="Q2976" i="16"/>
  <c r="Q2977" i="16"/>
  <c r="Q2978" i="16"/>
  <c r="Q2979" i="16"/>
  <c r="Q2980" i="16"/>
  <c r="Q2981" i="16"/>
  <c r="Q2982" i="16"/>
  <c r="Q2983" i="16"/>
  <c r="Q2984" i="16"/>
  <c r="Q2985" i="16"/>
  <c r="Q2986" i="16"/>
  <c r="Q2987" i="16"/>
  <c r="Q2988" i="16"/>
  <c r="Q2989" i="16"/>
  <c r="Q2990" i="16"/>
  <c r="Q2991" i="16"/>
  <c r="Q2992" i="16"/>
  <c r="Q2993" i="16"/>
  <c r="Q2994" i="16"/>
  <c r="Q2995" i="16"/>
  <c r="Q2996" i="16"/>
  <c r="Q2997" i="16"/>
  <c r="Q2998" i="16"/>
  <c r="Q2999" i="16"/>
  <c r="Q3000" i="16"/>
  <c r="Q3001" i="16"/>
  <c r="Q3002" i="16"/>
  <c r="Q3003" i="16"/>
  <c r="Q3004" i="16"/>
  <c r="Q3005" i="16"/>
  <c r="Q3006" i="16"/>
  <c r="Q3007" i="16"/>
  <c r="Q3008" i="16"/>
  <c r="Q3009" i="16"/>
  <c r="Q3010" i="16"/>
  <c r="Q3011" i="16"/>
  <c r="Q3012" i="16"/>
  <c r="Q3013" i="16"/>
  <c r="Q3014" i="16"/>
  <c r="Q3015" i="16"/>
  <c r="Q3016" i="16"/>
  <c r="Q3017" i="16"/>
  <c r="Q3018" i="16"/>
  <c r="Q3019" i="16"/>
  <c r="Q3020" i="16"/>
  <c r="Q3021" i="16"/>
  <c r="Q3022" i="16"/>
  <c r="Q3023" i="16"/>
  <c r="Q3024" i="16"/>
  <c r="Q3025" i="16"/>
  <c r="Q3026" i="16"/>
  <c r="Q3027" i="16"/>
  <c r="Q3028" i="16"/>
  <c r="Q3029" i="16"/>
  <c r="Q3030" i="16"/>
  <c r="Q3031" i="16"/>
  <c r="Q3032" i="16"/>
  <c r="Q3033" i="16"/>
  <c r="Q3034" i="16"/>
  <c r="Q3035" i="16"/>
  <c r="Q3036" i="16"/>
  <c r="Q3037" i="16"/>
  <c r="Q3038" i="16"/>
  <c r="Q3039" i="16"/>
  <c r="Q3040" i="16"/>
  <c r="Q3041" i="16"/>
  <c r="Q3042" i="16"/>
  <c r="Q3043" i="16"/>
  <c r="Q3044" i="16"/>
  <c r="Q3045" i="16"/>
  <c r="Q3046" i="16"/>
  <c r="Q3047" i="16"/>
  <c r="Q3048" i="16"/>
  <c r="Q3049" i="16"/>
  <c r="Q3050" i="16"/>
  <c r="Q3051" i="16"/>
  <c r="Q3052" i="16"/>
  <c r="Q3053" i="16"/>
  <c r="Q3054" i="16"/>
  <c r="Q3055" i="16"/>
  <c r="Q3056" i="16"/>
  <c r="Q3057" i="16"/>
  <c r="Q3058" i="16"/>
  <c r="Q3059" i="16"/>
  <c r="Q3060" i="16"/>
  <c r="Q3061" i="16"/>
  <c r="Q3062" i="16"/>
  <c r="Q3063" i="16"/>
  <c r="Q3064" i="16"/>
  <c r="Q3065" i="16"/>
  <c r="Q3066" i="16"/>
  <c r="Q3067" i="16"/>
  <c r="Q3068" i="16"/>
  <c r="Q3069" i="16"/>
  <c r="Q3070" i="16"/>
  <c r="Q3071" i="16"/>
  <c r="Q3072" i="16"/>
  <c r="Q3073" i="16"/>
  <c r="Q3074" i="16"/>
  <c r="Q3075" i="16"/>
  <c r="Q3076" i="16"/>
  <c r="Q3077" i="16"/>
  <c r="Q3078" i="16"/>
  <c r="Q3079" i="16"/>
  <c r="Q3080" i="16"/>
  <c r="Q3081" i="16"/>
  <c r="Q3082" i="16"/>
  <c r="Q3083" i="16"/>
  <c r="Q3084" i="16"/>
  <c r="Q3085" i="16"/>
  <c r="Q3086" i="16"/>
  <c r="Q3087" i="16"/>
  <c r="Q3088" i="16"/>
  <c r="Q3089" i="16"/>
  <c r="Q3090" i="16"/>
  <c r="Q3091" i="16"/>
  <c r="Q3092" i="16"/>
  <c r="Q3093" i="16"/>
  <c r="Q3094" i="16"/>
  <c r="Q3095" i="16"/>
  <c r="Q3096" i="16"/>
  <c r="Q3097" i="16"/>
  <c r="Q3098" i="16"/>
  <c r="Q3099" i="16"/>
  <c r="Q3100" i="16"/>
  <c r="Q3101" i="16"/>
  <c r="Q3102" i="16"/>
  <c r="Q3103" i="16"/>
  <c r="Q3104" i="16"/>
  <c r="Q3105" i="16"/>
  <c r="Q3106" i="16"/>
  <c r="Q3107" i="16"/>
  <c r="Q3108" i="16"/>
  <c r="Q3109" i="16"/>
  <c r="Q3110" i="16"/>
  <c r="Q3111" i="16"/>
  <c r="Q3112" i="16"/>
  <c r="Q3113" i="16"/>
  <c r="Q3114" i="16"/>
  <c r="Q3115" i="16"/>
  <c r="Q3116" i="16"/>
  <c r="Q3117" i="16"/>
  <c r="Q3118" i="16"/>
  <c r="Q3119" i="16"/>
  <c r="Q3120" i="16"/>
  <c r="Q3121" i="16"/>
  <c r="Q3122" i="16"/>
  <c r="Q3123" i="16"/>
  <c r="Q3124" i="16"/>
  <c r="Q3125" i="16"/>
  <c r="Q3126" i="16"/>
  <c r="Q3127" i="16"/>
  <c r="Q3128" i="16"/>
  <c r="Q3129" i="16"/>
  <c r="Q3130" i="16"/>
  <c r="Q3131" i="16"/>
  <c r="Q3132" i="16"/>
  <c r="Q3133" i="16"/>
  <c r="Q3134" i="16"/>
  <c r="Q3135" i="16"/>
  <c r="Q3136" i="16"/>
  <c r="Q3137" i="16"/>
  <c r="Q3138" i="16"/>
  <c r="Q3139" i="16"/>
  <c r="Q3140" i="16"/>
  <c r="Q3141" i="16"/>
  <c r="Q3142" i="16"/>
  <c r="Q3143" i="16"/>
  <c r="Q3144" i="16"/>
  <c r="Q3145" i="16"/>
  <c r="Q3146" i="16"/>
  <c r="Q3147" i="16"/>
  <c r="Q3148" i="16"/>
  <c r="Q3149" i="16"/>
  <c r="Q3150" i="16"/>
  <c r="Q3151" i="16"/>
  <c r="Q3152" i="16"/>
  <c r="Q3153" i="16"/>
  <c r="Q3154" i="16"/>
  <c r="Q3155" i="16"/>
  <c r="Q3156" i="16"/>
  <c r="Q3157" i="16"/>
  <c r="Q3158" i="16"/>
  <c r="Q3159" i="16"/>
  <c r="Q3160" i="16"/>
  <c r="Q3161" i="16"/>
  <c r="Q3162" i="16"/>
  <c r="Q3163" i="16"/>
  <c r="Q3164" i="16"/>
  <c r="Q3165" i="16"/>
  <c r="Q3166" i="16"/>
  <c r="Q3167" i="16"/>
  <c r="Q3168" i="16"/>
  <c r="Q3169" i="16"/>
  <c r="Q3170" i="16"/>
  <c r="Q3171" i="16"/>
  <c r="Q3172" i="16"/>
  <c r="Q3173" i="16"/>
  <c r="Q3174" i="16"/>
  <c r="Q3175" i="16"/>
  <c r="Q3176" i="16"/>
  <c r="Q3177" i="16"/>
  <c r="Q3178" i="16"/>
  <c r="Q3179" i="16"/>
  <c r="Q3180" i="16"/>
  <c r="Q3181" i="16"/>
  <c r="Q3182" i="16"/>
  <c r="Q3183" i="16"/>
  <c r="Q3184" i="16"/>
  <c r="Q3185" i="16"/>
  <c r="Q3186" i="16"/>
  <c r="Q3187" i="16"/>
  <c r="Q3188" i="16"/>
  <c r="Q3189" i="16"/>
  <c r="Q3190" i="16"/>
  <c r="Q3191" i="16"/>
  <c r="Q3192" i="16"/>
  <c r="Q3193" i="16"/>
  <c r="Q3194" i="16"/>
  <c r="Q3195" i="16"/>
  <c r="Q3196" i="16"/>
  <c r="Q3197" i="16"/>
  <c r="Q3198" i="16"/>
  <c r="Q3199" i="16"/>
  <c r="Q3200" i="16"/>
  <c r="Q3201" i="16"/>
  <c r="Q3202" i="16"/>
  <c r="Q3203" i="16"/>
  <c r="Q3204" i="16"/>
  <c r="Q3205" i="16"/>
  <c r="Q3206" i="16"/>
  <c r="Q3207" i="16"/>
  <c r="Q3208" i="16"/>
  <c r="Q3209" i="16"/>
  <c r="Q3210" i="16"/>
  <c r="Q3211" i="16"/>
  <c r="Q3212" i="16"/>
  <c r="Q3213" i="16"/>
  <c r="Q3214" i="16"/>
  <c r="Q3215" i="16"/>
  <c r="Q3216" i="16"/>
  <c r="Q3217" i="16"/>
  <c r="Q3218" i="16"/>
  <c r="Q3219" i="16"/>
  <c r="Q3220" i="16"/>
  <c r="Q3221" i="16"/>
  <c r="Q3222" i="16"/>
  <c r="Q3223" i="16"/>
  <c r="Q3224" i="16"/>
  <c r="Q3225" i="16"/>
  <c r="Q3226" i="16"/>
  <c r="Q3227" i="16"/>
  <c r="Q3228" i="16"/>
  <c r="Q3229" i="16"/>
  <c r="Q3230" i="16"/>
  <c r="Q3231" i="16"/>
  <c r="Q3232" i="16"/>
  <c r="Q3233" i="16"/>
  <c r="Q3234" i="16"/>
  <c r="Q3235" i="16"/>
  <c r="Q3236" i="16"/>
  <c r="Q3237" i="16"/>
  <c r="Q3238" i="16"/>
  <c r="Q3239" i="16"/>
  <c r="Q3240" i="16"/>
  <c r="Q3241" i="16"/>
  <c r="Q3242" i="16"/>
  <c r="Q3243" i="16"/>
  <c r="Q3244" i="16"/>
  <c r="Q3245" i="16"/>
  <c r="Q3246" i="16"/>
  <c r="Q3247" i="16"/>
  <c r="Q3248" i="16"/>
  <c r="Q3249" i="16"/>
  <c r="Q3250" i="16"/>
  <c r="Q3251" i="16"/>
  <c r="Q3252" i="16"/>
  <c r="Q3253" i="16"/>
  <c r="Q3254" i="16"/>
  <c r="Q3255" i="16"/>
  <c r="Q3256" i="16"/>
  <c r="Q3257" i="16"/>
  <c r="Q3258" i="16"/>
  <c r="Q3259" i="16"/>
  <c r="Q3260" i="16"/>
  <c r="Q3261" i="16"/>
  <c r="Q3262" i="16"/>
  <c r="Q3263" i="16"/>
  <c r="Q3264" i="16"/>
  <c r="Q3265" i="16"/>
  <c r="Q3266" i="16"/>
  <c r="Q3267" i="16"/>
  <c r="Q3268" i="16"/>
  <c r="Q3269" i="16"/>
  <c r="Q3270" i="16"/>
  <c r="Q3271" i="16"/>
  <c r="Q3272" i="16"/>
  <c r="Q3273" i="16"/>
  <c r="Q3274" i="16"/>
  <c r="Q3275" i="16"/>
  <c r="Q3276" i="16"/>
  <c r="Q3277" i="16"/>
  <c r="Q3278" i="16"/>
  <c r="Q3279" i="16"/>
  <c r="Q3280" i="16"/>
  <c r="Q3281" i="16"/>
  <c r="Q3282" i="16"/>
  <c r="Q3283" i="16"/>
  <c r="Q3284" i="16"/>
  <c r="Q3285" i="16"/>
  <c r="Q3286" i="16"/>
  <c r="Q3287" i="16"/>
  <c r="Q3288" i="16"/>
  <c r="Q3289" i="16"/>
  <c r="Q3290" i="16"/>
  <c r="Q3291" i="16"/>
  <c r="Q3292" i="16"/>
  <c r="Q3293" i="16"/>
  <c r="Q3294" i="16"/>
  <c r="Q3295" i="16"/>
  <c r="Q3296" i="16"/>
  <c r="Q3297" i="16"/>
  <c r="Q3298" i="16"/>
  <c r="Q3299" i="16"/>
  <c r="Q3300" i="16"/>
  <c r="Q3301" i="16"/>
  <c r="Q3302" i="16"/>
  <c r="Q3303" i="16"/>
  <c r="Q3304" i="16"/>
  <c r="Q3305" i="16"/>
  <c r="Q3306" i="16"/>
  <c r="Q3307" i="16"/>
  <c r="Q3308" i="16"/>
  <c r="Q3309" i="16"/>
  <c r="Q3310" i="16"/>
  <c r="Q3311" i="16"/>
  <c r="Q3312" i="16"/>
  <c r="Q3313" i="16"/>
  <c r="Q3314" i="16"/>
  <c r="Q3315" i="16"/>
  <c r="Q3316" i="16"/>
  <c r="Q3317" i="16"/>
  <c r="Q3318" i="16"/>
  <c r="Q3319" i="16"/>
  <c r="Q3320" i="16"/>
  <c r="Q3321" i="16"/>
  <c r="Q3322" i="16"/>
  <c r="Q3323" i="16"/>
  <c r="Q3324" i="16"/>
  <c r="Q3325" i="16"/>
  <c r="Q3326" i="16"/>
  <c r="Q3327" i="16"/>
  <c r="Q3328" i="16"/>
  <c r="Q3329" i="16"/>
  <c r="Q3330" i="16"/>
  <c r="Q3331" i="16"/>
  <c r="Q3332" i="16"/>
  <c r="Q3333" i="16"/>
  <c r="Q3334" i="16"/>
  <c r="Q3335" i="16"/>
  <c r="Q3336" i="16"/>
  <c r="Q3337" i="16"/>
  <c r="Q3338" i="16"/>
  <c r="Q3339" i="16"/>
  <c r="Q3340" i="16"/>
  <c r="Q3341" i="16"/>
  <c r="Q3342" i="16"/>
  <c r="Q3343" i="16"/>
  <c r="Q3344" i="16"/>
  <c r="Q3345" i="16"/>
  <c r="Q3346" i="16"/>
  <c r="Q3347" i="16"/>
  <c r="Q3348" i="16"/>
  <c r="Q3349" i="16"/>
  <c r="Q3350" i="16"/>
  <c r="Q3351" i="16"/>
  <c r="Q3352" i="16"/>
  <c r="Q3353" i="16"/>
  <c r="Q3354" i="16"/>
  <c r="Q3355" i="16"/>
  <c r="Q3356" i="16"/>
  <c r="Q3357" i="16"/>
  <c r="Q3358" i="16"/>
  <c r="Q3359" i="16"/>
  <c r="Q3360" i="16"/>
  <c r="Q3361" i="16"/>
  <c r="Q3362" i="16"/>
  <c r="Q3363" i="16"/>
  <c r="Q3364" i="16"/>
  <c r="Q3365" i="16"/>
  <c r="Q3366" i="16"/>
  <c r="Q3367" i="16"/>
  <c r="Q3368" i="16"/>
  <c r="Q3369" i="16"/>
  <c r="Q3370" i="16"/>
  <c r="Q3371" i="16"/>
  <c r="Q3372" i="16"/>
  <c r="Q3373" i="16"/>
  <c r="Q3374" i="16"/>
  <c r="Q3375" i="16"/>
  <c r="Q3376" i="16"/>
  <c r="Q3377" i="16"/>
  <c r="Q3378" i="16"/>
  <c r="Q3379" i="16"/>
  <c r="Q3380" i="16"/>
  <c r="Q3381" i="16"/>
  <c r="Q3382" i="16"/>
  <c r="Q3383" i="16"/>
  <c r="Q3384" i="16"/>
  <c r="Q3385" i="16"/>
  <c r="Q3386" i="16"/>
  <c r="Q3387" i="16"/>
  <c r="Q3388" i="16"/>
  <c r="Q3389" i="16"/>
  <c r="Q3390" i="16"/>
  <c r="Q3391" i="16"/>
  <c r="Q3392" i="16"/>
  <c r="Q3393" i="16"/>
  <c r="Q3394" i="16"/>
  <c r="Q3395" i="16"/>
  <c r="Q3396" i="16"/>
  <c r="Q3397" i="16"/>
  <c r="Q3398" i="16"/>
  <c r="Q3399" i="16"/>
  <c r="Q3400" i="16"/>
  <c r="Q3401" i="16"/>
  <c r="Q3402" i="16"/>
  <c r="Q3403" i="16"/>
  <c r="Q3404" i="16"/>
  <c r="Q3405" i="16"/>
  <c r="Q3406" i="16"/>
  <c r="Q3407" i="16"/>
  <c r="Q3408" i="16"/>
  <c r="Q3409" i="16"/>
  <c r="Q3410" i="16"/>
  <c r="Q3411" i="16"/>
  <c r="Q3412" i="16"/>
  <c r="Q3413" i="16"/>
  <c r="Q3414" i="16"/>
  <c r="Q3415" i="16"/>
  <c r="Q3416" i="16"/>
  <c r="Q3417" i="16"/>
  <c r="Q3418" i="16"/>
  <c r="Q3419" i="16"/>
  <c r="Q3420" i="16"/>
  <c r="Q3421" i="16"/>
  <c r="Q3422" i="16"/>
  <c r="Q3423" i="16"/>
  <c r="Q3424" i="16"/>
  <c r="Q3425" i="16"/>
  <c r="Q3426" i="16"/>
  <c r="Q3427" i="16"/>
  <c r="Q3428" i="16"/>
  <c r="Q3429" i="16"/>
  <c r="Q3430" i="16"/>
  <c r="Q3431" i="16"/>
  <c r="Q3432" i="16"/>
  <c r="Q3433" i="16"/>
  <c r="Q3434" i="16"/>
  <c r="Q3435" i="16"/>
  <c r="Q3436" i="16"/>
  <c r="Q3437" i="16"/>
  <c r="Q3438" i="16"/>
  <c r="Q3439" i="16"/>
  <c r="Q3440" i="16"/>
  <c r="Q3441" i="16"/>
  <c r="Q3442" i="16"/>
  <c r="Q3443" i="16"/>
  <c r="Q3444" i="16"/>
  <c r="Q3445" i="16"/>
  <c r="Q3446" i="16"/>
  <c r="Q3447" i="16"/>
  <c r="Q3448" i="16"/>
  <c r="Q3449" i="16"/>
  <c r="Q3450" i="16"/>
  <c r="Q3451" i="16"/>
  <c r="Q3452" i="16"/>
  <c r="Q3453" i="16"/>
  <c r="Q3454" i="16"/>
  <c r="Q3455" i="16"/>
  <c r="Q3456" i="16"/>
  <c r="Q3457" i="16"/>
  <c r="Q3458" i="16"/>
  <c r="Q3459" i="16"/>
  <c r="Q3460" i="16"/>
  <c r="Q3461" i="16"/>
  <c r="Q3462" i="16"/>
  <c r="Q3463" i="16"/>
  <c r="Q3464" i="16"/>
  <c r="Q3465" i="16"/>
  <c r="Q3466" i="16"/>
  <c r="Q3467" i="16"/>
  <c r="Q3468" i="16"/>
  <c r="Q3469" i="16"/>
  <c r="Q3470" i="16"/>
  <c r="Q3471" i="16"/>
  <c r="Q3472" i="16"/>
  <c r="Q3473" i="16"/>
  <c r="Q3474" i="16"/>
  <c r="Q3475" i="16"/>
  <c r="Q3476" i="16"/>
  <c r="Q3477" i="16"/>
  <c r="Q3478" i="16"/>
  <c r="Q3479" i="16"/>
  <c r="Q3480" i="16"/>
  <c r="Q3481" i="16"/>
  <c r="Q3482" i="16"/>
  <c r="Q3483" i="16"/>
  <c r="Q3484" i="16"/>
  <c r="Q3485" i="16"/>
  <c r="Q3486" i="16"/>
  <c r="Q3487" i="16"/>
  <c r="Q3488" i="16"/>
  <c r="Q3489" i="16"/>
  <c r="Q3490" i="16"/>
  <c r="Q3491" i="16"/>
  <c r="Q3492" i="16"/>
  <c r="Q3493" i="16"/>
  <c r="Q3494" i="16"/>
  <c r="Q3495" i="16"/>
  <c r="Q3496" i="16"/>
  <c r="Q3497" i="16"/>
  <c r="Q3498" i="16"/>
  <c r="Q3499" i="16"/>
  <c r="Q3500" i="16"/>
  <c r="Q3501" i="16"/>
  <c r="Q3502" i="16"/>
  <c r="Q3503" i="16"/>
  <c r="Q3504" i="16"/>
  <c r="Q3505" i="16"/>
  <c r="Q3506" i="16"/>
  <c r="Q3507" i="16"/>
  <c r="Q3508" i="16"/>
  <c r="Q3509" i="16"/>
  <c r="Q3510" i="16"/>
  <c r="Q3511" i="16"/>
  <c r="Q3512" i="16"/>
  <c r="Q3513" i="16"/>
  <c r="Q3514" i="16"/>
  <c r="Q3515" i="16"/>
  <c r="Q3516" i="16"/>
  <c r="Q3517" i="16"/>
  <c r="Q3518" i="16"/>
  <c r="Q3519" i="16"/>
  <c r="Q3520" i="16"/>
  <c r="Q3521" i="16"/>
  <c r="Q3522" i="16"/>
  <c r="Q3523" i="16"/>
  <c r="Q3524" i="16"/>
  <c r="Q3525" i="16"/>
  <c r="Q3526" i="16"/>
  <c r="Q3527" i="16"/>
  <c r="Q3528" i="16"/>
  <c r="Q3529" i="16"/>
  <c r="Q3530" i="16"/>
  <c r="Q3531" i="16"/>
  <c r="Q3532" i="16"/>
  <c r="Q3533" i="16"/>
  <c r="Q3534" i="16"/>
  <c r="Q3535" i="16"/>
  <c r="Q3536" i="16"/>
  <c r="Q3537" i="16"/>
  <c r="Q3538" i="16"/>
  <c r="Q3539" i="16"/>
  <c r="Q3540" i="16"/>
  <c r="Q3541" i="16"/>
  <c r="Q3542" i="16"/>
  <c r="Q3543" i="16"/>
  <c r="Q3544" i="16"/>
  <c r="Q3545" i="16"/>
  <c r="Q3546" i="16"/>
  <c r="Q3547" i="16"/>
  <c r="Q3548" i="16"/>
  <c r="Q3549" i="16"/>
  <c r="Q3550" i="16"/>
  <c r="Q3551" i="16"/>
  <c r="Q3552" i="16"/>
  <c r="Q3553" i="16"/>
  <c r="Q3554" i="16"/>
  <c r="Q3555" i="16"/>
  <c r="Q3556" i="16"/>
  <c r="Q3557" i="16"/>
  <c r="Q3558" i="16"/>
  <c r="Q3559" i="16"/>
  <c r="Q3560" i="16"/>
  <c r="Q3561" i="16"/>
  <c r="Q3562" i="16"/>
  <c r="Q3563" i="16"/>
  <c r="Q3564" i="16"/>
  <c r="Q3565" i="16"/>
  <c r="Q3566" i="16"/>
  <c r="Q3567" i="16"/>
  <c r="Q3568" i="16"/>
  <c r="Q3569" i="16"/>
  <c r="Q3570" i="16"/>
  <c r="Q3571" i="16"/>
  <c r="Q3572" i="16"/>
  <c r="Q3573" i="16"/>
  <c r="Q3574" i="16"/>
  <c r="Q3575" i="16"/>
  <c r="Q3576" i="16"/>
  <c r="Q3577" i="16"/>
  <c r="Q3578" i="16"/>
  <c r="Q3579" i="16"/>
  <c r="Q3580" i="16"/>
  <c r="Q3581" i="16"/>
  <c r="Q3582" i="16"/>
  <c r="Q3583" i="16"/>
  <c r="Q3584" i="16"/>
  <c r="Q3585" i="16"/>
  <c r="Q3586" i="16"/>
  <c r="Q3587" i="16"/>
  <c r="Q3588" i="16"/>
  <c r="Q3589" i="16"/>
  <c r="Q3590" i="16"/>
  <c r="Q3591" i="16"/>
  <c r="Q3592" i="16"/>
  <c r="Q3593" i="16"/>
  <c r="Q3594" i="16"/>
  <c r="Q3595" i="16"/>
  <c r="Q3596" i="16"/>
  <c r="Q3597" i="16"/>
  <c r="Q3598" i="16"/>
  <c r="Q3599" i="16"/>
  <c r="Q3600" i="16"/>
  <c r="Q3601" i="16"/>
  <c r="Q3602" i="16"/>
  <c r="Q3603" i="16"/>
  <c r="Q3604" i="16"/>
  <c r="Q3605" i="16"/>
  <c r="Q3606" i="16"/>
  <c r="Q3607" i="16"/>
  <c r="Q3608" i="16"/>
  <c r="Q3609" i="16"/>
  <c r="Q3610" i="16"/>
  <c r="Q3611" i="16"/>
  <c r="Q3612" i="16"/>
  <c r="Q3613" i="16"/>
  <c r="Q3614" i="16"/>
  <c r="Q3615" i="16"/>
  <c r="Q3616" i="16"/>
  <c r="Q3617" i="16"/>
  <c r="Q3618" i="16"/>
  <c r="Q3619" i="16"/>
  <c r="Q3620" i="16"/>
  <c r="Q3621" i="16"/>
  <c r="Q3622" i="16"/>
  <c r="Q3623" i="16"/>
  <c r="Q3624" i="16"/>
  <c r="Q3625" i="16"/>
  <c r="Q3626" i="16"/>
  <c r="Q3627" i="16"/>
  <c r="Q3628" i="16"/>
  <c r="Q3629" i="16"/>
  <c r="Q3630" i="16"/>
  <c r="Q3631" i="16"/>
  <c r="Q3632" i="16"/>
  <c r="Q3633" i="16"/>
  <c r="Q3634" i="16"/>
  <c r="Q3635" i="16"/>
  <c r="Q3636" i="16"/>
  <c r="Q3637" i="16"/>
  <c r="Q3638" i="16"/>
  <c r="Q3639" i="16"/>
  <c r="Q3640" i="16"/>
  <c r="Q3641" i="16"/>
  <c r="Q3642" i="16"/>
  <c r="Q3643" i="16"/>
  <c r="Q3644" i="16"/>
  <c r="Q3645" i="16"/>
  <c r="Q3646" i="16"/>
  <c r="Q3647" i="16"/>
  <c r="Q3648" i="16"/>
  <c r="Q3649" i="16"/>
  <c r="Q3650" i="16"/>
  <c r="Q3651" i="16"/>
  <c r="Q3652" i="16"/>
  <c r="Q3653" i="16"/>
  <c r="Q3654" i="16"/>
  <c r="Q3655" i="16"/>
  <c r="Q3656" i="16"/>
  <c r="Q3657" i="16"/>
  <c r="Q3658" i="16"/>
  <c r="Q3659" i="16"/>
  <c r="Q3660" i="16"/>
  <c r="Q3661" i="16"/>
  <c r="Q3662" i="16"/>
  <c r="Q3663" i="16"/>
  <c r="Q3664" i="16"/>
  <c r="Q3665" i="16"/>
  <c r="Q3666" i="16"/>
  <c r="Q3667" i="16"/>
  <c r="Q3668" i="16"/>
  <c r="Q3669" i="16"/>
  <c r="Q3670" i="16"/>
  <c r="Q3671" i="16"/>
  <c r="Q3672" i="16"/>
  <c r="Q3673" i="16"/>
  <c r="Q3674" i="16"/>
  <c r="Q3675" i="16"/>
  <c r="Q3676" i="16"/>
  <c r="Q3677" i="16"/>
  <c r="Q3678" i="16"/>
  <c r="Q3679" i="16"/>
  <c r="Q3680" i="16"/>
  <c r="Q3681" i="16"/>
  <c r="Q3682" i="16"/>
  <c r="Q3683" i="16"/>
  <c r="Q3684" i="16"/>
  <c r="Q3685" i="16"/>
  <c r="Q3686" i="16"/>
  <c r="Q3687" i="16"/>
  <c r="Q3688" i="16"/>
  <c r="Q3689" i="16"/>
  <c r="Q3690" i="16"/>
  <c r="Q3691" i="16"/>
  <c r="Q3692" i="16"/>
  <c r="Q3693" i="16"/>
  <c r="Q3694" i="16"/>
  <c r="Q3695" i="16"/>
  <c r="Q3696" i="16"/>
  <c r="Q3697" i="16"/>
  <c r="Q3698" i="16"/>
  <c r="Q3699" i="16"/>
  <c r="Q3700" i="16"/>
  <c r="Q3701" i="16"/>
  <c r="Q3702" i="16"/>
  <c r="Q3703" i="16"/>
  <c r="Q3704" i="16"/>
  <c r="Q3705" i="16"/>
  <c r="Q3706" i="16"/>
  <c r="Q3707" i="16"/>
  <c r="Q3708" i="16"/>
  <c r="Q3709" i="16"/>
  <c r="Q3710" i="16"/>
  <c r="Q3711" i="16"/>
  <c r="Q3712" i="16"/>
  <c r="Q3713" i="16"/>
  <c r="Q3714" i="16"/>
  <c r="Q3715" i="16"/>
  <c r="Q3716" i="16"/>
  <c r="Q3717" i="16"/>
  <c r="Q3718" i="16"/>
  <c r="Q3719" i="16"/>
  <c r="Q3720" i="16"/>
  <c r="Q3721" i="16"/>
  <c r="Q3722" i="16"/>
  <c r="Q3723" i="16"/>
  <c r="Q3724" i="16"/>
  <c r="Q3725" i="16"/>
  <c r="Q3726" i="16"/>
  <c r="Q3727" i="16"/>
  <c r="Q3728" i="16"/>
  <c r="Q3729" i="16"/>
  <c r="Q3730" i="16"/>
  <c r="Q3731" i="16"/>
  <c r="Q3732" i="16"/>
  <c r="Q3733" i="16"/>
  <c r="Q3734" i="16"/>
  <c r="Q3735" i="16"/>
  <c r="Q3736" i="16"/>
  <c r="Q3737" i="16"/>
  <c r="Q3738" i="16"/>
  <c r="Q3739" i="16"/>
  <c r="Q3740" i="16"/>
  <c r="Q3741" i="16"/>
  <c r="Q3742" i="16"/>
  <c r="Q3743" i="16"/>
  <c r="Q3744" i="16"/>
  <c r="Q3745" i="16"/>
  <c r="Q3746" i="16"/>
  <c r="Q3747" i="16"/>
  <c r="Q3748" i="16"/>
  <c r="Q3749" i="16"/>
  <c r="Q3750" i="16"/>
  <c r="Q3751" i="16"/>
  <c r="Q3752" i="16"/>
  <c r="Q3753" i="16"/>
  <c r="Q3754" i="16"/>
  <c r="Q3755" i="16"/>
  <c r="Q3756" i="16"/>
  <c r="Q3757" i="16"/>
  <c r="Q3758" i="16"/>
  <c r="Q3759" i="16"/>
  <c r="Q3760" i="16"/>
  <c r="Q3761" i="16"/>
  <c r="Q3762" i="16"/>
  <c r="Q3763" i="16"/>
  <c r="Q3764" i="16"/>
  <c r="Q3765" i="16"/>
  <c r="Q3766" i="16"/>
  <c r="Q3767" i="16"/>
  <c r="Q3768" i="16"/>
  <c r="Q3769" i="16"/>
  <c r="Q3770" i="16"/>
  <c r="Q3771" i="16"/>
  <c r="Q3772" i="16"/>
  <c r="Q3773" i="16"/>
  <c r="Q3774" i="16"/>
  <c r="Q3775" i="16"/>
  <c r="Q3776" i="16"/>
  <c r="Q3777" i="16"/>
  <c r="Q3778" i="16"/>
  <c r="Q3779" i="16"/>
  <c r="Q3780" i="16"/>
  <c r="Q3781" i="16"/>
  <c r="Q3782" i="16"/>
  <c r="Q3783" i="16"/>
  <c r="Q3784" i="16"/>
  <c r="Q3785" i="16"/>
  <c r="Q3786" i="16"/>
  <c r="Q3787" i="16"/>
  <c r="Q3788" i="16"/>
  <c r="Q3789" i="16"/>
  <c r="Q3790" i="16"/>
  <c r="Q3791" i="16"/>
  <c r="Q3792" i="16"/>
  <c r="Q3793" i="16"/>
  <c r="Q3794" i="16"/>
  <c r="Q3795" i="16"/>
  <c r="Q3796" i="16"/>
  <c r="Q3797" i="16"/>
  <c r="Q3798" i="16"/>
  <c r="Q3799" i="16"/>
  <c r="Q3800" i="16"/>
  <c r="Q3801" i="16"/>
  <c r="Q3802" i="16"/>
  <c r="Q3803" i="16"/>
  <c r="Q3804" i="16"/>
  <c r="Q3805" i="16"/>
  <c r="Q3806" i="16"/>
  <c r="Q3807" i="16"/>
  <c r="Q3808" i="16"/>
  <c r="Q3809" i="16"/>
  <c r="Q3810" i="16"/>
  <c r="Q3811" i="16"/>
  <c r="Q3812" i="16"/>
  <c r="Q3813" i="16"/>
  <c r="Q3814" i="16"/>
  <c r="Q3815" i="16"/>
  <c r="Q3816" i="16"/>
  <c r="Q3817" i="16"/>
  <c r="Q3818" i="16"/>
  <c r="Q3819" i="16"/>
  <c r="Q3820" i="16"/>
  <c r="Q3821" i="16"/>
  <c r="Q3822" i="16"/>
  <c r="Q3823" i="16"/>
  <c r="Q3824" i="16"/>
  <c r="Q3825" i="16"/>
  <c r="Q3826" i="16"/>
  <c r="Q3827" i="16"/>
  <c r="Q3828" i="16"/>
  <c r="Q3829" i="16"/>
  <c r="Q3830" i="16"/>
  <c r="Q3831" i="16"/>
  <c r="Q3832" i="16"/>
  <c r="Q3833" i="16"/>
  <c r="Q3834" i="16"/>
  <c r="Q3835" i="16"/>
  <c r="Q3836" i="16"/>
  <c r="Q3837" i="16"/>
  <c r="Q3838" i="16"/>
  <c r="Q3839" i="16"/>
  <c r="Q3840" i="16"/>
  <c r="Q3841" i="16"/>
  <c r="Q3842" i="16"/>
  <c r="Q3843" i="16"/>
  <c r="Q3844" i="16"/>
  <c r="Q3845" i="16"/>
  <c r="Q3846" i="16"/>
  <c r="Q3847" i="16"/>
  <c r="Q3848" i="16"/>
  <c r="Q3849" i="16"/>
  <c r="Q3850" i="16"/>
  <c r="Q3851" i="16"/>
  <c r="Q3852" i="16"/>
  <c r="Q3853" i="16"/>
  <c r="Q3854" i="16"/>
  <c r="Q3855" i="16"/>
  <c r="Q3856" i="16"/>
  <c r="Q3857" i="16"/>
  <c r="Q3858" i="16"/>
  <c r="Q3859" i="16"/>
  <c r="Q3860" i="16"/>
  <c r="Q3861" i="16"/>
  <c r="Q3862" i="16"/>
  <c r="Q3863" i="16"/>
  <c r="Q3864" i="16"/>
  <c r="Q3865" i="16"/>
  <c r="Q3866" i="16"/>
  <c r="Q3867" i="16"/>
  <c r="Q3868" i="16"/>
  <c r="Q3869" i="16"/>
  <c r="Q3870" i="16"/>
  <c r="Q3871" i="16"/>
  <c r="Q3872" i="16"/>
  <c r="Q3873" i="16"/>
  <c r="Q3874" i="16"/>
  <c r="Q3875" i="16"/>
  <c r="Q3876" i="16"/>
  <c r="Q3877" i="16"/>
  <c r="Q3878" i="16"/>
  <c r="Q3879" i="16"/>
  <c r="Q3880" i="16"/>
  <c r="Q3881" i="16"/>
  <c r="Q3882" i="16"/>
  <c r="Q3883" i="16"/>
  <c r="Q3884" i="16"/>
  <c r="Q3885" i="16"/>
  <c r="Q3886" i="16"/>
  <c r="Q3887" i="16"/>
  <c r="Q3888" i="16"/>
  <c r="Q3889" i="16"/>
  <c r="Q3890" i="16"/>
  <c r="Q3891" i="16"/>
  <c r="Q3892" i="16"/>
  <c r="Q3893" i="16"/>
  <c r="Q3894" i="16"/>
  <c r="Q3895" i="16"/>
  <c r="Q3896" i="16"/>
  <c r="Q3897" i="16"/>
  <c r="Q3898" i="16"/>
  <c r="Q3899" i="16"/>
  <c r="Q3900" i="16"/>
  <c r="Q3901" i="16"/>
  <c r="Q3902" i="16"/>
  <c r="Q3903" i="16"/>
  <c r="Q3904" i="16"/>
  <c r="Q3905" i="16"/>
  <c r="Q3906" i="16"/>
  <c r="Q3907" i="16"/>
  <c r="Q3908" i="16"/>
  <c r="Q3909" i="16"/>
  <c r="Q3910" i="16"/>
  <c r="Q3911" i="16"/>
  <c r="Q3912" i="16"/>
  <c r="Q3913" i="16"/>
  <c r="Q3914" i="16"/>
  <c r="Q3915" i="16"/>
  <c r="Q3916" i="16"/>
  <c r="Q3917" i="16"/>
  <c r="Q3918" i="16"/>
  <c r="Q3919" i="16"/>
  <c r="Q3920" i="16"/>
  <c r="Q3921" i="16"/>
  <c r="Q3922" i="16"/>
  <c r="Q3923" i="16"/>
  <c r="Q3924" i="16"/>
  <c r="Q3925" i="16"/>
  <c r="Q3926" i="16"/>
  <c r="Q3927" i="16"/>
  <c r="Q3928" i="16"/>
  <c r="Q3929" i="16"/>
  <c r="Q3930" i="16"/>
  <c r="Q3931" i="16"/>
  <c r="Q3932" i="16"/>
  <c r="Q3933" i="16"/>
  <c r="Q3934" i="16"/>
  <c r="Q3935" i="16"/>
  <c r="Q3936" i="16"/>
  <c r="Q3937" i="16"/>
  <c r="Q3938" i="16"/>
  <c r="Q3939" i="16"/>
  <c r="Q3940" i="16"/>
  <c r="Q3941" i="16"/>
  <c r="Q3942" i="16"/>
  <c r="Q3943" i="16"/>
  <c r="Q3944" i="16"/>
  <c r="Q3945" i="16"/>
  <c r="Q3946" i="16"/>
  <c r="Q3947" i="16"/>
  <c r="Q3948" i="16"/>
  <c r="Q3949" i="16"/>
  <c r="Q3950" i="16"/>
  <c r="Q3951" i="16"/>
  <c r="Q3952" i="16"/>
  <c r="Q3953" i="16"/>
  <c r="Q3954" i="16"/>
  <c r="Q3955" i="16"/>
  <c r="Q3956" i="16"/>
  <c r="Q3957" i="16"/>
  <c r="Q3958" i="16"/>
  <c r="Q3959" i="16"/>
  <c r="Q3960" i="16"/>
  <c r="Q3961" i="16"/>
  <c r="Q3962" i="16"/>
  <c r="Q3963" i="16"/>
  <c r="Q3964" i="16"/>
  <c r="Q3965" i="16"/>
  <c r="Q3966" i="16"/>
  <c r="Q3967" i="16"/>
  <c r="Q3968" i="16"/>
  <c r="Q3969" i="16"/>
  <c r="Q3970" i="16"/>
  <c r="Q3971" i="16"/>
  <c r="Q3972" i="16"/>
  <c r="Q3973" i="16"/>
  <c r="Q3974" i="16"/>
  <c r="Q3975" i="16"/>
  <c r="Q3976" i="16"/>
  <c r="Q3977" i="16"/>
  <c r="Q3978" i="16"/>
  <c r="Q3979" i="16"/>
  <c r="Q3980" i="16"/>
  <c r="Q3981" i="16"/>
  <c r="Q3982" i="16"/>
  <c r="Q3983" i="16"/>
  <c r="Q3984" i="16"/>
  <c r="Q3985" i="16"/>
  <c r="Q3986" i="16"/>
  <c r="Q3987" i="16"/>
  <c r="Q3988" i="16"/>
  <c r="Q3989" i="16"/>
  <c r="Q3990" i="16"/>
  <c r="Q3991" i="16"/>
  <c r="Q3992" i="16"/>
  <c r="Q3993" i="16"/>
  <c r="Q3994" i="16"/>
  <c r="Q3995" i="16"/>
  <c r="Q3996" i="16"/>
  <c r="Q3997" i="16"/>
  <c r="Q3998" i="16"/>
  <c r="Q3999" i="16"/>
  <c r="Q4000" i="16"/>
  <c r="Q4001" i="16"/>
  <c r="Q4002" i="16"/>
  <c r="Q4003" i="16"/>
  <c r="Q4004" i="16"/>
  <c r="Q4005" i="16"/>
  <c r="Q4006" i="16"/>
  <c r="Q4007" i="16"/>
  <c r="Q4008" i="16"/>
  <c r="Q4009" i="16"/>
  <c r="Q4010" i="16"/>
  <c r="Q4011" i="16"/>
  <c r="Q4012" i="16"/>
  <c r="Q4013" i="16"/>
  <c r="Q4014" i="16"/>
  <c r="Q4015" i="16"/>
  <c r="Q4016" i="16"/>
  <c r="Q4017" i="16"/>
  <c r="Q4018" i="16"/>
  <c r="Q4019" i="16"/>
  <c r="Q4020" i="16"/>
  <c r="Q4021" i="16"/>
  <c r="Q4022" i="16"/>
  <c r="Q4023" i="16"/>
  <c r="Q4024" i="16"/>
  <c r="Q4025" i="16"/>
  <c r="Q4026" i="16"/>
  <c r="Q4027" i="16"/>
  <c r="Q4028" i="16"/>
  <c r="Q4029" i="16"/>
  <c r="Q4030" i="16"/>
  <c r="Q4031" i="16"/>
  <c r="Q4032" i="16"/>
  <c r="Q4033" i="16"/>
  <c r="Q4034" i="16"/>
  <c r="Q4035" i="16"/>
  <c r="Q4036" i="16"/>
  <c r="Q4037" i="16"/>
  <c r="Q4038" i="16"/>
  <c r="Q4039" i="16"/>
  <c r="Q4040" i="16"/>
  <c r="Q4041" i="16"/>
  <c r="Q4042" i="16"/>
  <c r="Q4043" i="16"/>
  <c r="Q4044" i="16"/>
  <c r="Q4045" i="16"/>
  <c r="Q4046" i="16"/>
  <c r="Q4047" i="16"/>
  <c r="Q4048" i="16"/>
  <c r="Q4049" i="16"/>
  <c r="Q4050" i="16"/>
  <c r="Q4051" i="16"/>
  <c r="Q4052" i="16"/>
  <c r="Q4053" i="16"/>
  <c r="Q4054" i="16"/>
  <c r="Q4055" i="16"/>
  <c r="Q4056" i="16"/>
  <c r="Q4057" i="16"/>
  <c r="Q4058" i="16"/>
  <c r="Q4059" i="16"/>
  <c r="Q4060" i="16"/>
  <c r="Q4061" i="16"/>
  <c r="Q4062" i="16"/>
  <c r="Q4063" i="16"/>
  <c r="Q4064" i="16"/>
  <c r="Q4065" i="16"/>
  <c r="Q4066" i="16"/>
  <c r="Q4067" i="16"/>
  <c r="Q4068" i="16"/>
  <c r="Q4069" i="16"/>
  <c r="Q4070" i="16"/>
  <c r="Q4071" i="16"/>
  <c r="Q4072" i="16"/>
  <c r="Q4073" i="16"/>
  <c r="Q4074" i="16"/>
  <c r="Q4075" i="16"/>
  <c r="Q4076" i="16"/>
  <c r="Q4077" i="16"/>
  <c r="Q4078" i="16"/>
  <c r="Q4079" i="16"/>
  <c r="Q4080" i="16"/>
  <c r="Q4081" i="16"/>
  <c r="Q4082" i="16"/>
  <c r="Q4083" i="16"/>
  <c r="Q4084" i="16"/>
  <c r="Q4085" i="16"/>
  <c r="Q4086" i="16"/>
  <c r="Q4087" i="16"/>
  <c r="Q4088" i="16"/>
  <c r="Q4089" i="16"/>
  <c r="Q4090" i="16"/>
  <c r="Q4091" i="16"/>
  <c r="Q4092" i="16"/>
  <c r="Q4093" i="16"/>
  <c r="Q4094" i="16"/>
  <c r="Q4095" i="16"/>
  <c r="Q4096" i="16"/>
  <c r="Q4097" i="16"/>
  <c r="Q4098" i="16"/>
  <c r="Q4099" i="16"/>
  <c r="Q4100" i="16"/>
  <c r="Q4101" i="16"/>
  <c r="Q4102" i="16"/>
  <c r="Q4103" i="16"/>
  <c r="Q4104" i="16"/>
  <c r="Q4105" i="16"/>
  <c r="Q4106" i="16"/>
  <c r="Q4107" i="16"/>
  <c r="Q4108" i="16"/>
  <c r="Q4109" i="16"/>
  <c r="Q4110" i="16"/>
  <c r="Q4111" i="16"/>
  <c r="Q4112" i="16"/>
  <c r="Q4113" i="16"/>
  <c r="Q4114" i="16"/>
  <c r="Q4115" i="16"/>
  <c r="Q4116" i="16"/>
  <c r="Q4117" i="16"/>
  <c r="Q4118" i="16"/>
  <c r="Q4119" i="16"/>
  <c r="Q4120" i="16"/>
  <c r="Q4121" i="16"/>
  <c r="Q4122" i="16"/>
  <c r="Q4123" i="16"/>
  <c r="Q4124" i="16"/>
  <c r="Q4125" i="16"/>
  <c r="Q4126" i="16"/>
  <c r="Q4127" i="16"/>
  <c r="Q4128" i="16"/>
  <c r="Q4129" i="16"/>
  <c r="Q4130" i="16"/>
  <c r="Q4131" i="16"/>
  <c r="Q4132" i="16"/>
  <c r="Q4133" i="16"/>
  <c r="Q4134" i="16"/>
  <c r="Q4135" i="16"/>
  <c r="Q4136" i="16"/>
  <c r="Q4137" i="16"/>
  <c r="Q4138" i="16"/>
  <c r="Q4139" i="16"/>
  <c r="Q4140" i="16"/>
  <c r="Q4141" i="16"/>
  <c r="Q4142" i="16"/>
  <c r="Q4143" i="16"/>
  <c r="Q4144" i="16"/>
  <c r="Q4145" i="16"/>
  <c r="Q4146" i="16"/>
  <c r="Q4147" i="16"/>
  <c r="Q4148" i="16"/>
  <c r="Q4149" i="16"/>
  <c r="Q4150" i="16"/>
  <c r="Q4151" i="16"/>
  <c r="Q4152" i="16"/>
  <c r="Q4153" i="16"/>
  <c r="Q4154" i="16"/>
  <c r="Q4155" i="16"/>
  <c r="Q4156" i="16"/>
  <c r="Q4157" i="16"/>
  <c r="Q4158" i="16"/>
  <c r="Q4159" i="16"/>
  <c r="Q4160" i="16"/>
  <c r="Q4161" i="16"/>
  <c r="Q4162" i="16"/>
  <c r="Q4163" i="16"/>
  <c r="Q4164" i="16"/>
  <c r="Q4165" i="16"/>
  <c r="Q4166" i="16"/>
  <c r="Q4167" i="16"/>
  <c r="Q4168" i="16"/>
  <c r="Q4169" i="16"/>
  <c r="Q4170" i="16"/>
  <c r="Q4171" i="16"/>
  <c r="Q4172" i="16"/>
  <c r="Q4173" i="16"/>
  <c r="Q4174" i="16"/>
  <c r="Q4175" i="16"/>
  <c r="Q4176" i="16"/>
  <c r="Q4177" i="16"/>
  <c r="Q4178" i="16"/>
  <c r="Q4179" i="16"/>
  <c r="Q4180" i="16"/>
  <c r="Q4181" i="16"/>
  <c r="Q4182" i="16"/>
  <c r="Q4183" i="16"/>
  <c r="Q4184" i="16"/>
  <c r="Q4185" i="16"/>
  <c r="Q4186" i="16"/>
  <c r="Q4187" i="16"/>
  <c r="Q4188" i="16"/>
  <c r="Q4189" i="16"/>
  <c r="Q4190" i="16"/>
  <c r="Q4191" i="16"/>
  <c r="Q4192" i="16"/>
  <c r="Q4193" i="16"/>
  <c r="Q4194" i="16"/>
  <c r="Q4195" i="16"/>
  <c r="Q4196" i="16"/>
  <c r="Q4197" i="16"/>
  <c r="Q4198" i="16"/>
  <c r="Q4199" i="16"/>
  <c r="Q4200" i="16"/>
  <c r="Q4201" i="16"/>
  <c r="Q4202" i="16"/>
  <c r="Q4203" i="16"/>
  <c r="Q4204" i="16"/>
  <c r="Q4205" i="16"/>
  <c r="Q4206" i="16"/>
  <c r="Q4207" i="16"/>
  <c r="Q4208" i="16"/>
  <c r="Q4209" i="16"/>
  <c r="Q4210" i="16"/>
  <c r="Q4211" i="16"/>
  <c r="Q4212" i="16"/>
  <c r="Q4213" i="16"/>
  <c r="Q4214" i="16"/>
  <c r="Q4215" i="16"/>
  <c r="Q4216" i="16"/>
  <c r="Q4217" i="16"/>
  <c r="Q4218" i="16"/>
  <c r="Q4219" i="16"/>
  <c r="Q4220" i="16"/>
  <c r="Q4221" i="16"/>
  <c r="Q4222" i="16"/>
  <c r="Q4223" i="16"/>
  <c r="Q4224" i="16"/>
  <c r="Q4225" i="16"/>
  <c r="Q4226" i="16"/>
  <c r="Q4227" i="16"/>
  <c r="Q4228" i="16"/>
  <c r="Q4229" i="16"/>
  <c r="Q4230" i="16"/>
  <c r="Q4231" i="16"/>
  <c r="Q4232" i="16"/>
  <c r="Q4233" i="16"/>
  <c r="Q4234" i="16"/>
  <c r="Q4235" i="16"/>
  <c r="Q4236" i="16"/>
  <c r="Q4237" i="16"/>
  <c r="Q4238" i="16"/>
  <c r="Q4239" i="16"/>
  <c r="Q4240" i="16"/>
  <c r="Q4241" i="16"/>
  <c r="Q4242" i="16"/>
  <c r="Q4243" i="16"/>
  <c r="Q4244" i="16"/>
  <c r="Q4245" i="16"/>
  <c r="Q4246" i="16"/>
  <c r="Q4247" i="16"/>
  <c r="Q4248" i="16"/>
  <c r="Q4249" i="16"/>
  <c r="Q4250" i="16"/>
  <c r="Q4251" i="16"/>
  <c r="Q4252" i="16"/>
  <c r="Q4253" i="16"/>
  <c r="Q4254" i="16"/>
  <c r="Q4255" i="16"/>
  <c r="Q4256" i="16"/>
  <c r="Q4257" i="16"/>
  <c r="Q4258" i="16"/>
  <c r="Q4259" i="16"/>
  <c r="Q4260" i="16"/>
  <c r="Q4261" i="16"/>
  <c r="Q4262" i="16"/>
  <c r="Q4263" i="16"/>
  <c r="Q4264" i="16"/>
  <c r="Q4265" i="16"/>
  <c r="Q4266" i="16"/>
  <c r="Q4267" i="16"/>
  <c r="Q4268" i="16"/>
  <c r="Q4269" i="16"/>
  <c r="Q4270" i="16"/>
  <c r="Q4271" i="16"/>
  <c r="Q4272" i="16"/>
  <c r="Q4273" i="16"/>
  <c r="Q4274" i="16"/>
  <c r="Q4275" i="16"/>
  <c r="Q4276" i="16"/>
  <c r="Q4277" i="16"/>
  <c r="Q4278" i="16"/>
  <c r="Q4279" i="16"/>
  <c r="Q4280" i="16"/>
  <c r="Q4281" i="16"/>
  <c r="Q4282" i="16"/>
  <c r="Q4283" i="16"/>
  <c r="Q4284" i="16"/>
  <c r="Q4285" i="16"/>
  <c r="Q4286" i="16"/>
  <c r="Q4287" i="16"/>
  <c r="Q4288" i="16"/>
  <c r="Q4289" i="16"/>
  <c r="Q4290" i="16"/>
  <c r="Q4291" i="16"/>
  <c r="Q4292" i="16"/>
  <c r="Q4293" i="16"/>
  <c r="Q4294" i="16"/>
  <c r="Q4295" i="16"/>
  <c r="Q4296" i="16"/>
  <c r="Q4297" i="16"/>
  <c r="Q4298" i="16"/>
  <c r="Q4299" i="16"/>
  <c r="Q4300" i="16"/>
  <c r="Q4301" i="16"/>
  <c r="Q4302" i="16"/>
  <c r="Q4303" i="16"/>
  <c r="Q4304" i="16"/>
  <c r="Q4305" i="16"/>
  <c r="Q4306" i="16"/>
  <c r="Q4307" i="16"/>
  <c r="Q4308" i="16"/>
  <c r="Q4309" i="16"/>
  <c r="Q4310" i="16"/>
  <c r="Q4311" i="16"/>
  <c r="Q4312" i="16"/>
  <c r="Q4313" i="16"/>
  <c r="Q4314" i="16"/>
  <c r="Q4315" i="16"/>
  <c r="Q4316" i="16"/>
  <c r="Q4317" i="16"/>
  <c r="Q4318" i="16"/>
  <c r="Q4319" i="16"/>
  <c r="Q4320" i="16"/>
  <c r="Q4321" i="16"/>
  <c r="Q4322" i="16"/>
  <c r="Q4323" i="16"/>
  <c r="Q4324" i="16"/>
  <c r="Q4325" i="16"/>
  <c r="Q4326" i="16"/>
  <c r="Q4327" i="16"/>
  <c r="Q4328" i="16"/>
  <c r="Q4329" i="16"/>
  <c r="Q4330" i="16"/>
  <c r="Q4331" i="16"/>
  <c r="Q4332" i="16"/>
  <c r="Q4333" i="16"/>
  <c r="Q4334" i="16"/>
  <c r="Q4335" i="16"/>
  <c r="Q4336" i="16"/>
  <c r="Q4337" i="16"/>
  <c r="Q4338" i="16"/>
  <c r="Q4339" i="16"/>
  <c r="Q4340" i="16"/>
  <c r="Q4341" i="16"/>
  <c r="Q4342" i="16"/>
  <c r="Q4343" i="16"/>
  <c r="Q4344" i="16"/>
  <c r="Q4345" i="16"/>
  <c r="Q4346" i="16"/>
  <c r="Q4347" i="16"/>
  <c r="Q4348" i="16"/>
  <c r="Q4349" i="16"/>
  <c r="Q4350" i="16"/>
  <c r="Q4351" i="16"/>
  <c r="Q4352" i="16"/>
  <c r="Q4353" i="16"/>
  <c r="Q4354" i="16"/>
  <c r="Q4355" i="16"/>
  <c r="Q4356" i="16"/>
  <c r="Q4357" i="16"/>
  <c r="Q4358" i="16"/>
  <c r="Q4359" i="16"/>
  <c r="Q4360" i="16"/>
  <c r="Q4361" i="16"/>
  <c r="Q4362" i="16"/>
  <c r="Q4363" i="16"/>
  <c r="Q4364" i="16"/>
  <c r="Q4365" i="16"/>
  <c r="Q4366" i="16"/>
  <c r="Q4367" i="16"/>
  <c r="Q4368" i="16"/>
  <c r="Q4369" i="16"/>
  <c r="Q4370" i="16"/>
  <c r="Q4371" i="16"/>
  <c r="Q4372" i="16"/>
  <c r="Q4373" i="16"/>
  <c r="Q4374" i="16"/>
  <c r="Q4375" i="16"/>
  <c r="Q4376" i="16"/>
  <c r="Q4377" i="16"/>
  <c r="Q4378" i="16"/>
  <c r="Q4379" i="16"/>
  <c r="Q4380" i="16"/>
  <c r="Q4381" i="16"/>
  <c r="Q4382" i="16"/>
  <c r="Q4383" i="16"/>
  <c r="Q4384" i="16"/>
  <c r="Q4385" i="16"/>
  <c r="Q4386" i="16"/>
  <c r="Q4387" i="16"/>
  <c r="Q4388" i="16"/>
  <c r="Q4389" i="16"/>
  <c r="Q4390" i="16"/>
  <c r="Q4391" i="16"/>
  <c r="Q4392" i="16"/>
  <c r="Q4393" i="16"/>
  <c r="Q4394" i="16"/>
  <c r="Q4395" i="16"/>
  <c r="Q4396" i="16"/>
  <c r="Q4397" i="16"/>
  <c r="Q4398" i="16"/>
  <c r="Q4399" i="16"/>
  <c r="Q4400" i="16"/>
  <c r="Q4401" i="16"/>
  <c r="Q4402" i="16"/>
  <c r="Q4403" i="16"/>
  <c r="Q4404" i="16"/>
  <c r="Q4405" i="16"/>
  <c r="Q4406" i="16"/>
  <c r="Q4407" i="16"/>
  <c r="Q4408" i="16"/>
  <c r="Q4409" i="16"/>
  <c r="Q4410" i="16"/>
  <c r="Q4411" i="16"/>
  <c r="Q4412" i="16"/>
  <c r="Q4413" i="16"/>
  <c r="Q4414" i="16"/>
  <c r="Q4415" i="16"/>
  <c r="Q4416" i="16"/>
  <c r="Q4417" i="16"/>
  <c r="Q4418" i="16"/>
  <c r="Q4419" i="16"/>
  <c r="Q4420" i="16"/>
  <c r="Q4421" i="16"/>
  <c r="Q4422" i="16"/>
  <c r="Q4423" i="16"/>
  <c r="Q4424" i="16"/>
  <c r="Q4425" i="16"/>
  <c r="Q4426" i="16"/>
  <c r="Q4427" i="16"/>
  <c r="Q4428" i="16"/>
  <c r="Q4429" i="16"/>
  <c r="Q4430" i="16"/>
  <c r="Q4431" i="16"/>
  <c r="Q4432" i="16"/>
  <c r="Q4433" i="16"/>
  <c r="Q4434" i="16"/>
  <c r="Q4435" i="16"/>
  <c r="Q4436" i="16"/>
  <c r="Q4437" i="16"/>
  <c r="Q4438" i="16"/>
  <c r="Q4439" i="16"/>
  <c r="Q4440" i="16"/>
  <c r="Q4441" i="16"/>
  <c r="Q4442" i="16"/>
  <c r="Q4443" i="16"/>
  <c r="Q4444" i="16"/>
  <c r="Q4445" i="16"/>
  <c r="Q4446" i="16"/>
  <c r="Q4447" i="16"/>
  <c r="Q4448" i="16"/>
  <c r="Q4449" i="16"/>
  <c r="Q4450" i="16"/>
  <c r="Q4451" i="16"/>
  <c r="Q4452" i="16"/>
  <c r="Q4453" i="16"/>
  <c r="Q4454" i="16"/>
  <c r="Q4455" i="16"/>
  <c r="Q4456" i="16"/>
  <c r="Q4457" i="16"/>
  <c r="Q4458" i="16"/>
  <c r="Q4459" i="16"/>
  <c r="Q4460" i="16"/>
  <c r="Q4461" i="16"/>
  <c r="Q4462" i="16"/>
  <c r="Q4463" i="16"/>
  <c r="Q4464" i="16"/>
  <c r="Q4465" i="16"/>
  <c r="Q4466" i="16"/>
  <c r="Q4467" i="16"/>
  <c r="Q4468" i="16"/>
  <c r="Q4469" i="16"/>
  <c r="Q4470" i="16"/>
  <c r="Q4471" i="16"/>
  <c r="Q4472" i="16"/>
  <c r="Q4473" i="16"/>
  <c r="Q4474" i="16"/>
  <c r="Q4475" i="16"/>
  <c r="Q4476" i="16"/>
  <c r="Q4477" i="16"/>
  <c r="Q4478" i="16"/>
  <c r="Q4479" i="16"/>
  <c r="Q4480" i="16"/>
  <c r="Q4481" i="16"/>
  <c r="Q4482" i="16"/>
  <c r="Q4483" i="16"/>
  <c r="Q4484" i="16"/>
  <c r="Q4485" i="16"/>
  <c r="Q4486" i="16"/>
  <c r="Q4487" i="16"/>
  <c r="Q4488" i="16"/>
  <c r="Q4489" i="16"/>
  <c r="Q4490" i="16"/>
  <c r="Q4491" i="16"/>
  <c r="Q4492" i="16"/>
  <c r="Q4493" i="16"/>
  <c r="Q4494" i="16"/>
  <c r="Q4495" i="16"/>
  <c r="Q4496" i="16"/>
  <c r="Q4497" i="16"/>
  <c r="Q4498" i="16"/>
  <c r="Q4499" i="16"/>
  <c r="Q4500" i="16"/>
  <c r="Q4501" i="16"/>
  <c r="Q4502" i="16"/>
  <c r="Q4503" i="16"/>
  <c r="Q4504" i="16"/>
  <c r="Q4505" i="16"/>
  <c r="Q4506" i="16"/>
  <c r="Q4507" i="16"/>
  <c r="Q4508" i="16"/>
  <c r="Q4509" i="16"/>
  <c r="Q4510" i="16"/>
  <c r="Q4511" i="16"/>
  <c r="Q4512" i="16"/>
  <c r="Q4513" i="16"/>
  <c r="Q4514" i="16"/>
  <c r="Q4515" i="16"/>
  <c r="Q4516" i="16"/>
  <c r="Q4517" i="16"/>
  <c r="Q4518" i="16"/>
  <c r="Q4519" i="16"/>
  <c r="Q4520" i="16"/>
  <c r="Q4521" i="16"/>
  <c r="Q4522" i="16"/>
  <c r="Q4523" i="16"/>
  <c r="Q4524" i="16"/>
  <c r="Q4525" i="16"/>
  <c r="Q4526" i="16"/>
  <c r="Q4527" i="16"/>
  <c r="Q4528" i="16"/>
  <c r="Q4529" i="16"/>
  <c r="Q4530" i="16"/>
  <c r="Q4531" i="16"/>
  <c r="Q4532" i="16"/>
  <c r="Q4533" i="16"/>
  <c r="Q4534" i="16"/>
  <c r="Q4535" i="16"/>
  <c r="Q4536" i="16"/>
  <c r="Q4537" i="16"/>
  <c r="Q4538" i="16"/>
  <c r="Q4539" i="16"/>
  <c r="Q4540" i="16"/>
  <c r="Q4541" i="16"/>
  <c r="Q4542" i="16"/>
  <c r="Q4543" i="16"/>
  <c r="Q4544" i="16"/>
  <c r="Q4545" i="16"/>
  <c r="Q4546" i="16"/>
  <c r="Q4547" i="16"/>
  <c r="Q4548" i="16"/>
  <c r="Q4549" i="16"/>
  <c r="Q4550" i="16"/>
  <c r="Q4551" i="16"/>
  <c r="Q4552" i="16"/>
  <c r="Q4553" i="16"/>
  <c r="Q4554" i="16"/>
  <c r="Q4555" i="16"/>
  <c r="Q4556" i="16"/>
  <c r="Q4557" i="16"/>
  <c r="Q4558" i="16"/>
  <c r="Q4559" i="16"/>
  <c r="Q4560" i="16"/>
  <c r="Q4561" i="16"/>
  <c r="Q4562" i="16"/>
  <c r="Q4563" i="16"/>
  <c r="Q4564" i="16"/>
  <c r="Q4565" i="16"/>
  <c r="Q4566" i="16"/>
  <c r="Q4567" i="16"/>
  <c r="Q4568" i="16"/>
  <c r="Q4569" i="16"/>
  <c r="Q4570" i="16"/>
  <c r="Q4571" i="16"/>
  <c r="Q4572" i="16"/>
  <c r="Q4573" i="16"/>
  <c r="Q4574" i="16"/>
  <c r="Q4575" i="16"/>
  <c r="Q4576" i="16"/>
  <c r="Q4577" i="16"/>
  <c r="Q4578" i="16"/>
  <c r="Q4579" i="16"/>
  <c r="Q4580" i="16"/>
  <c r="Q4581" i="16"/>
  <c r="Q4582" i="16"/>
  <c r="Q4583" i="16"/>
  <c r="Q4584" i="16"/>
  <c r="Q4585" i="16"/>
  <c r="Q4586" i="16"/>
  <c r="Q4587" i="16"/>
  <c r="Q4588" i="16"/>
  <c r="Q4589" i="16"/>
  <c r="Q4590" i="16"/>
  <c r="Q4591" i="16"/>
  <c r="Q4592" i="16"/>
  <c r="Q4593" i="16"/>
  <c r="Q4594" i="16"/>
  <c r="Q4595" i="16"/>
  <c r="Q4596" i="16"/>
  <c r="Q4597" i="16"/>
  <c r="Q4598" i="16"/>
  <c r="Q4599" i="16"/>
  <c r="Q4600" i="16"/>
  <c r="Q4601" i="16"/>
  <c r="Q4602" i="16"/>
  <c r="Q4603" i="16"/>
  <c r="Q4604" i="16"/>
  <c r="Q4605" i="16"/>
  <c r="Q4606" i="16"/>
  <c r="Q4607" i="16"/>
  <c r="Q4608" i="16"/>
  <c r="Q4609" i="16"/>
  <c r="Q4610" i="16"/>
  <c r="Q4611" i="16"/>
  <c r="Q4612" i="16"/>
  <c r="Q4613" i="16"/>
  <c r="Q4614" i="16"/>
  <c r="Q4615" i="16"/>
  <c r="Q4616" i="16"/>
  <c r="Q4617" i="16"/>
  <c r="Q4618" i="16"/>
  <c r="Q4619" i="16"/>
  <c r="Q4620" i="16"/>
  <c r="Q4621" i="16"/>
  <c r="Q4622" i="16"/>
  <c r="Q4623" i="16"/>
  <c r="Q4624" i="16"/>
  <c r="Q4625" i="16"/>
  <c r="Q4626" i="16"/>
  <c r="Q4627" i="16"/>
  <c r="Q4628" i="16"/>
  <c r="Q4629" i="16"/>
  <c r="Q4630" i="16"/>
  <c r="Q4631" i="16"/>
  <c r="Q4632" i="16"/>
  <c r="Q4633" i="16"/>
  <c r="Q4634" i="16"/>
  <c r="Q4635" i="16"/>
  <c r="Q4636" i="16"/>
  <c r="Q4637" i="16"/>
  <c r="Q4638" i="16"/>
  <c r="Q4639" i="16"/>
  <c r="Q4640" i="16"/>
  <c r="Q4641" i="16"/>
  <c r="Q4642" i="16"/>
  <c r="Q4643" i="16"/>
  <c r="Q4644" i="16"/>
  <c r="Q4645" i="16"/>
  <c r="Q4646" i="16"/>
  <c r="Q4647" i="16"/>
  <c r="Q4648" i="16"/>
  <c r="Q4649" i="16"/>
  <c r="Q4650" i="16"/>
  <c r="Q4651" i="16"/>
  <c r="Q4652" i="16"/>
  <c r="Q4653" i="16"/>
  <c r="Q4654" i="16"/>
  <c r="Q4655" i="16"/>
  <c r="Q4656" i="16"/>
  <c r="Q4657" i="16"/>
  <c r="Q4658" i="16"/>
  <c r="Q4659" i="16"/>
  <c r="Q4660" i="16"/>
  <c r="Q4661" i="16"/>
  <c r="Q4662" i="16"/>
  <c r="Q4663" i="16"/>
  <c r="Q4664" i="16"/>
  <c r="Q4665" i="16"/>
  <c r="Q4666" i="16"/>
  <c r="Q4667" i="16"/>
  <c r="Q4668" i="16"/>
  <c r="Q4669" i="16"/>
  <c r="Q4670" i="16"/>
  <c r="Q4671" i="16"/>
  <c r="Q4672" i="16"/>
  <c r="Q4673" i="16"/>
  <c r="Q4674" i="16"/>
  <c r="Q4675" i="16"/>
  <c r="Q4676" i="16"/>
  <c r="Q4677" i="16"/>
  <c r="Q4678" i="16"/>
  <c r="Q4679" i="16"/>
  <c r="Q4680" i="16"/>
  <c r="Q4681" i="16"/>
  <c r="Q4682" i="16"/>
  <c r="Q4683" i="16"/>
  <c r="Q4684" i="16"/>
  <c r="Q4685" i="16"/>
  <c r="Q4686" i="16"/>
  <c r="Q4687" i="16"/>
  <c r="Q4688" i="16"/>
  <c r="Q4689" i="16"/>
  <c r="Q4690" i="16"/>
  <c r="Q4691" i="16"/>
  <c r="Q4692" i="16"/>
  <c r="Q4693" i="16"/>
  <c r="Q4694" i="16"/>
  <c r="Q4695" i="16"/>
  <c r="Q4696" i="16"/>
  <c r="Q4697" i="16"/>
  <c r="Q4698" i="16"/>
  <c r="Q4699" i="16"/>
  <c r="Q4700" i="16"/>
  <c r="Q4701" i="16"/>
  <c r="Q4702" i="16"/>
  <c r="Q4703" i="16"/>
  <c r="Q4704" i="16"/>
  <c r="Q4705" i="16"/>
  <c r="Q4706" i="16"/>
  <c r="Q4707" i="16"/>
  <c r="Q4708" i="16"/>
  <c r="Q4709" i="16"/>
  <c r="Q4710" i="16"/>
  <c r="Q4711" i="16"/>
  <c r="Q4712" i="16"/>
  <c r="Q4713" i="16"/>
  <c r="Q4714" i="16"/>
  <c r="Q4715" i="16"/>
  <c r="Q4716" i="16"/>
  <c r="Q4717" i="16"/>
  <c r="Q4718" i="16"/>
  <c r="Q4719" i="16"/>
  <c r="Q4720" i="16"/>
  <c r="Q4721" i="16"/>
  <c r="Q4722" i="16"/>
  <c r="Q4723" i="16"/>
  <c r="Q4724" i="16"/>
  <c r="Q4725" i="16"/>
  <c r="Q4726" i="16"/>
  <c r="Q4727" i="16"/>
  <c r="Q4728" i="16"/>
  <c r="Q4729" i="16"/>
  <c r="Q4730" i="16"/>
  <c r="Q4731" i="16"/>
  <c r="Q4732" i="16"/>
  <c r="Q4733" i="16"/>
  <c r="Q4734" i="16"/>
  <c r="Q4735" i="16"/>
  <c r="Q4736" i="16"/>
  <c r="Q4737" i="16"/>
  <c r="Q4738" i="16"/>
  <c r="Q4739" i="16"/>
  <c r="Q4740" i="16"/>
  <c r="Q4741" i="16"/>
  <c r="Q4742" i="16"/>
  <c r="Q4743" i="16"/>
  <c r="Q4744" i="16"/>
  <c r="Q4745" i="16"/>
  <c r="Q4746" i="16"/>
  <c r="Q4747" i="16"/>
  <c r="Q4748" i="16"/>
  <c r="Q4749" i="16"/>
  <c r="Q4750" i="16"/>
  <c r="Q4751" i="16"/>
  <c r="Q4752" i="16"/>
  <c r="Q4753" i="16"/>
  <c r="Q4754" i="16"/>
  <c r="Q4755" i="16"/>
  <c r="Q4756" i="16"/>
  <c r="Q4757" i="16"/>
  <c r="Q4758" i="16"/>
  <c r="Q4759" i="16"/>
  <c r="Q4760" i="16"/>
  <c r="Q4761" i="16"/>
  <c r="Q4762" i="16"/>
  <c r="Q4763" i="16"/>
  <c r="Q4764" i="16"/>
  <c r="Q4765" i="16"/>
  <c r="Q4766" i="16"/>
  <c r="Q4767" i="16"/>
  <c r="Q4768" i="16"/>
  <c r="Q4769" i="16"/>
  <c r="Q4770" i="16"/>
  <c r="Q4771" i="16"/>
  <c r="Q4772" i="16"/>
  <c r="Q4773" i="16"/>
  <c r="Q4774" i="16"/>
  <c r="Q4775" i="16"/>
  <c r="Q4776" i="16"/>
  <c r="Q4777" i="16"/>
  <c r="Q4778" i="16"/>
  <c r="Q4779" i="16"/>
  <c r="Q4780" i="16"/>
  <c r="Q4781" i="16"/>
  <c r="Q4782" i="16"/>
  <c r="Q4783" i="16"/>
  <c r="Q4784" i="16"/>
  <c r="Q4785" i="16"/>
  <c r="Q4786" i="16"/>
  <c r="Q4787" i="16"/>
  <c r="Q4788" i="16"/>
  <c r="Q4789" i="16"/>
  <c r="Q4790" i="16"/>
  <c r="Q4791" i="16"/>
  <c r="Q4792" i="16"/>
  <c r="Q4793" i="16"/>
  <c r="Q4794" i="16"/>
  <c r="Q4795" i="16"/>
  <c r="Q4796" i="16"/>
  <c r="Q4797" i="16"/>
  <c r="Q4798" i="16"/>
  <c r="Q4799" i="16"/>
  <c r="Q4800" i="16"/>
  <c r="Q4801" i="16"/>
  <c r="Q4802" i="16"/>
  <c r="Q4803" i="16"/>
  <c r="Q4804" i="16"/>
  <c r="Q4805" i="16"/>
  <c r="Q4806" i="16"/>
  <c r="Q4807" i="16"/>
  <c r="Q4808" i="16"/>
  <c r="Q4809" i="16"/>
  <c r="Q4810" i="16"/>
  <c r="Q4811" i="16"/>
  <c r="Q4812" i="16"/>
  <c r="Q4813" i="16"/>
  <c r="Q4814" i="16"/>
  <c r="Q4815" i="16"/>
  <c r="Q4816" i="16"/>
  <c r="Q4817" i="16"/>
  <c r="Q4818" i="16"/>
  <c r="Q4819" i="16"/>
  <c r="Q4820" i="16"/>
  <c r="Q4821" i="16"/>
  <c r="Q4822" i="16"/>
  <c r="Q4823" i="16"/>
  <c r="Q4824" i="16"/>
  <c r="Q4825" i="16"/>
  <c r="Q4826" i="16"/>
  <c r="Q4827" i="16"/>
  <c r="Q4828" i="16"/>
  <c r="Q4829" i="16"/>
  <c r="Q4830" i="16"/>
  <c r="Q4831" i="16"/>
  <c r="Q4832" i="16"/>
  <c r="Q4833" i="16"/>
  <c r="Q4834" i="16"/>
  <c r="Q4835" i="16"/>
  <c r="Q4836" i="16"/>
  <c r="Q4837" i="16"/>
  <c r="Q4838" i="16"/>
  <c r="Q4839" i="16"/>
  <c r="Q4840" i="16"/>
  <c r="Q4841" i="16"/>
  <c r="Q4842" i="16"/>
  <c r="Q4843" i="16"/>
  <c r="Q4844" i="16"/>
  <c r="Q4845" i="16"/>
  <c r="Q4846" i="16"/>
  <c r="Q4847" i="16"/>
  <c r="Q4848" i="16"/>
  <c r="Q4849" i="16"/>
  <c r="Q4850" i="16"/>
  <c r="Q4851" i="16"/>
  <c r="Q4852" i="16"/>
  <c r="Q4853" i="16"/>
  <c r="Q4854" i="16"/>
  <c r="Q4855" i="16"/>
  <c r="Q4856" i="16"/>
  <c r="Q4857" i="16"/>
  <c r="Q4858" i="16"/>
  <c r="Q4859" i="16"/>
  <c r="Q4860" i="16"/>
  <c r="Q4861" i="16"/>
  <c r="Q4862" i="16"/>
  <c r="Q4863" i="16"/>
  <c r="Q4864" i="16"/>
  <c r="Q4865" i="16"/>
  <c r="Q4866" i="16"/>
  <c r="Q4867" i="16"/>
  <c r="Q4868" i="16"/>
  <c r="Q4869" i="16"/>
  <c r="Q4870" i="16"/>
  <c r="Q4871" i="16"/>
  <c r="Q4872" i="16"/>
  <c r="Q4873" i="16"/>
  <c r="Q4874" i="16"/>
  <c r="Q4875" i="16"/>
  <c r="Q4876" i="16"/>
  <c r="Q4877" i="16"/>
  <c r="Q4878" i="16"/>
  <c r="Q4879" i="16"/>
  <c r="Q4880" i="16"/>
  <c r="Q4881" i="16"/>
  <c r="Q4882" i="16"/>
  <c r="Q4883" i="16"/>
  <c r="Q4884" i="16"/>
  <c r="Q4885" i="16"/>
  <c r="Q4886" i="16"/>
  <c r="Q4887" i="16"/>
  <c r="Q4888" i="16"/>
  <c r="Q4889" i="16"/>
  <c r="Q4890" i="16"/>
  <c r="Q4891" i="16"/>
  <c r="Q4892" i="16"/>
  <c r="Q4893" i="16"/>
  <c r="Q4894" i="16"/>
  <c r="Q4895" i="16"/>
  <c r="Q4896" i="16"/>
  <c r="Q4897" i="16"/>
  <c r="Q4898" i="16"/>
  <c r="Q4899" i="16"/>
  <c r="Q4900" i="16"/>
  <c r="Q4901" i="16"/>
  <c r="Q4902" i="16"/>
  <c r="Q4903" i="16"/>
  <c r="Q4904" i="16"/>
  <c r="Q4905" i="16"/>
  <c r="Q4906" i="16"/>
  <c r="Q4907" i="16"/>
  <c r="Q4908" i="16"/>
  <c r="Q4909" i="16"/>
  <c r="Q4910" i="16"/>
  <c r="Q4911" i="16"/>
  <c r="Q4912" i="16"/>
  <c r="Q4913" i="16"/>
  <c r="Q4914" i="16"/>
  <c r="Q4915" i="16"/>
  <c r="Q4916" i="16"/>
  <c r="Q4917" i="16"/>
  <c r="Q4918" i="16"/>
  <c r="Q4919" i="16"/>
  <c r="Q4920" i="16"/>
  <c r="Q4921" i="16"/>
  <c r="Q4922" i="16"/>
  <c r="Q4923" i="16"/>
  <c r="Q4924" i="16"/>
  <c r="Q4925" i="16"/>
  <c r="Q4926" i="16"/>
  <c r="Q4927" i="16"/>
  <c r="Q4928" i="16"/>
  <c r="Q4929" i="16"/>
  <c r="Q4930" i="16"/>
  <c r="Q4931" i="16"/>
  <c r="Q4932" i="16"/>
  <c r="Q4933" i="16"/>
  <c r="Q4934" i="16"/>
  <c r="Q4935" i="16"/>
  <c r="Q4936" i="16"/>
  <c r="Q4937" i="16"/>
  <c r="Q4938" i="16"/>
  <c r="Q4939" i="16"/>
  <c r="Q4940" i="16"/>
  <c r="Q4941" i="16"/>
  <c r="Q4942" i="16"/>
  <c r="Q4943" i="16"/>
  <c r="Q4944" i="16"/>
  <c r="Q4945" i="16"/>
  <c r="Q4946" i="16"/>
  <c r="Q4947" i="16"/>
  <c r="Q4948" i="16"/>
  <c r="Q4949" i="16"/>
  <c r="Q4950" i="16"/>
  <c r="Q4951" i="16"/>
  <c r="Q4952" i="16"/>
  <c r="Q4953" i="16"/>
  <c r="Q4954" i="16"/>
  <c r="Q4955" i="16"/>
  <c r="Q4956" i="16"/>
  <c r="Q4957" i="16"/>
  <c r="Q4958" i="16"/>
  <c r="Q4959" i="16"/>
  <c r="Q4960" i="16"/>
  <c r="Q4961" i="16"/>
  <c r="Q4962" i="16"/>
  <c r="Q4963" i="16"/>
  <c r="Q4964" i="16"/>
  <c r="Q4965" i="16"/>
  <c r="Q4966" i="16"/>
  <c r="Q4967" i="16"/>
  <c r="Q4968" i="16"/>
  <c r="Q4969" i="16"/>
  <c r="Q4970" i="16"/>
  <c r="Q4971" i="16"/>
  <c r="Q4972" i="16"/>
  <c r="Q4973" i="16"/>
  <c r="Q4974" i="16"/>
  <c r="Q4975" i="16"/>
  <c r="Q4976" i="16"/>
  <c r="Q4977" i="16"/>
  <c r="Q4978" i="16"/>
  <c r="Q4979" i="16"/>
  <c r="Q4980" i="16"/>
  <c r="Q4981" i="16"/>
  <c r="Q4982" i="16"/>
  <c r="Q4983" i="16"/>
  <c r="Q4984" i="16"/>
  <c r="Q4985" i="16"/>
  <c r="Q4986" i="16"/>
  <c r="Q4987" i="16"/>
  <c r="Q4988" i="16"/>
  <c r="Q4989" i="16"/>
  <c r="Q4990" i="16"/>
  <c r="Q4991" i="16"/>
  <c r="Q4992" i="16"/>
  <c r="Q4993" i="16"/>
  <c r="Q4994" i="16"/>
  <c r="Q4995" i="16"/>
  <c r="Q4996" i="16"/>
  <c r="Q4997" i="16"/>
  <c r="Q4998" i="16"/>
  <c r="Q4999" i="16"/>
  <c r="Q5000" i="16"/>
  <c r="Q5001" i="16"/>
  <c r="Q5002" i="16"/>
  <c r="Q5003" i="16"/>
  <c r="Q5004" i="16"/>
  <c r="Q5005" i="16"/>
  <c r="Q5006" i="16"/>
  <c r="Q5007" i="16"/>
  <c r="Q5008" i="16"/>
  <c r="Q5009" i="16"/>
  <c r="Q5010" i="16"/>
  <c r="Q5011" i="16"/>
  <c r="Q5012" i="16"/>
  <c r="Q5013" i="16"/>
  <c r="Q5014" i="16"/>
  <c r="Q5015" i="16"/>
  <c r="Q5016" i="16"/>
  <c r="Q5017" i="16"/>
  <c r="Q5018" i="16"/>
  <c r="Q5019" i="16"/>
  <c r="Q5020" i="16"/>
  <c r="Q5021" i="16"/>
  <c r="Q5022" i="16"/>
  <c r="Q5023" i="16"/>
  <c r="Q5024" i="16"/>
  <c r="Q5025" i="16"/>
  <c r="Q5026" i="16"/>
  <c r="Q5027" i="16"/>
  <c r="Q5028" i="16"/>
  <c r="Q5029" i="16"/>
  <c r="Q5030" i="16"/>
  <c r="Q5031" i="16"/>
  <c r="Q5032" i="16"/>
  <c r="Q5033" i="16"/>
  <c r="Q5034" i="16"/>
  <c r="Q5035" i="16"/>
  <c r="Q5036" i="16"/>
  <c r="Q5037" i="16"/>
  <c r="Q5038" i="16"/>
  <c r="Q5039" i="16"/>
  <c r="Q5040" i="16"/>
  <c r="Q5041" i="16"/>
  <c r="Q5042" i="16"/>
  <c r="Q5043" i="16"/>
  <c r="Q5044" i="16"/>
  <c r="Q5045" i="16"/>
  <c r="Q5046" i="16"/>
  <c r="Q5047" i="16"/>
  <c r="Q5048" i="16"/>
  <c r="Q5049" i="16"/>
  <c r="Q5050" i="16"/>
  <c r="Q5051" i="16"/>
  <c r="Q5052" i="16"/>
  <c r="Q5053" i="16"/>
  <c r="Q5054" i="16"/>
  <c r="Q5055" i="16"/>
  <c r="Q5056" i="16"/>
  <c r="Q5057" i="16"/>
  <c r="Q5058" i="16"/>
  <c r="Q5059" i="16"/>
  <c r="Q5060" i="16"/>
  <c r="Q5061" i="16"/>
  <c r="Q5062" i="16"/>
  <c r="Q5063" i="16"/>
  <c r="Q5064" i="16"/>
  <c r="Q5065" i="16"/>
  <c r="Q5066" i="16"/>
  <c r="Q5067" i="16"/>
  <c r="Q5068" i="16"/>
  <c r="Q5069" i="16"/>
  <c r="Q5070" i="16"/>
  <c r="Q5071" i="16"/>
  <c r="Q5072" i="16"/>
  <c r="Q5073" i="16"/>
  <c r="Q5074" i="16"/>
  <c r="Q5075" i="16"/>
  <c r="Q5076" i="16"/>
  <c r="Q5077" i="16"/>
  <c r="Q5078" i="16"/>
  <c r="Q5079" i="16"/>
  <c r="Q5080" i="16"/>
  <c r="Q5081" i="16"/>
  <c r="Q5082" i="16"/>
  <c r="Q5083" i="16"/>
  <c r="Q5084" i="16"/>
  <c r="Q5085" i="16"/>
  <c r="Q5086" i="16"/>
  <c r="Q5087" i="16"/>
  <c r="Q5088" i="16"/>
  <c r="Q5089" i="16"/>
  <c r="Q5090" i="16"/>
  <c r="Q5091" i="16"/>
  <c r="Q5092" i="16"/>
  <c r="Q5093" i="16"/>
  <c r="Q5094" i="16"/>
  <c r="Q5095" i="16"/>
  <c r="Q5096" i="16"/>
  <c r="Q5097" i="16"/>
  <c r="Q5098" i="16"/>
  <c r="Q5099" i="16"/>
  <c r="Q5100" i="16"/>
  <c r="Q5101" i="16"/>
  <c r="Q5102" i="16"/>
  <c r="Q5103" i="16"/>
  <c r="Q5104" i="16"/>
  <c r="Q5105" i="16"/>
  <c r="Q5106" i="16"/>
  <c r="Q5107" i="16"/>
  <c r="Q5108" i="16"/>
  <c r="Q5109" i="16"/>
  <c r="Q5110" i="16"/>
  <c r="Q5111" i="16"/>
  <c r="Q5112" i="16"/>
  <c r="Q5113" i="16"/>
  <c r="Q5114" i="16"/>
  <c r="Q5115" i="16"/>
  <c r="Q5116" i="16"/>
  <c r="Q5117" i="16"/>
  <c r="Q5118" i="16"/>
  <c r="Q5119" i="16"/>
  <c r="Q5120" i="16"/>
  <c r="Q5121" i="16"/>
  <c r="Q5122" i="16"/>
  <c r="Q5123" i="16"/>
  <c r="Q5124" i="16"/>
  <c r="Q5125" i="16"/>
  <c r="Q5126" i="16"/>
  <c r="Q5127" i="16"/>
  <c r="Q5128" i="16"/>
  <c r="Q5129" i="16"/>
  <c r="Q5130" i="16"/>
  <c r="Q5131" i="16"/>
  <c r="Q5132" i="16"/>
  <c r="Q5133" i="16"/>
  <c r="Q5134" i="16"/>
  <c r="Q5135" i="16"/>
  <c r="Q5136" i="16"/>
  <c r="Q5137" i="16"/>
  <c r="Q5138" i="16"/>
  <c r="Q5139" i="16"/>
  <c r="Q5140" i="16"/>
  <c r="Q5141" i="16"/>
  <c r="Q5142" i="16"/>
  <c r="Q5143" i="16"/>
  <c r="Q5144" i="16"/>
  <c r="Q5145" i="16"/>
  <c r="Q5146" i="16"/>
  <c r="Q5147" i="16"/>
  <c r="Q5148" i="16"/>
  <c r="Q5149" i="16"/>
  <c r="Q5150" i="16"/>
  <c r="Q5151" i="16"/>
  <c r="Q5152" i="16"/>
  <c r="Q5153" i="16"/>
  <c r="Q5154" i="16"/>
  <c r="Q5155" i="16"/>
  <c r="Q5156" i="16"/>
  <c r="Q5157" i="16"/>
  <c r="Q5158" i="16"/>
  <c r="Q5159" i="16"/>
  <c r="Q5160" i="16"/>
  <c r="Q5161" i="16"/>
  <c r="Q5162" i="16"/>
  <c r="Q5163" i="16"/>
  <c r="Q5164" i="16"/>
  <c r="Q5165" i="16"/>
  <c r="Q5166" i="16"/>
  <c r="Q5167" i="16"/>
  <c r="Q5168" i="16"/>
  <c r="Q5169" i="16"/>
  <c r="Q5170" i="16"/>
  <c r="Q5171" i="16"/>
  <c r="Q5172" i="16"/>
  <c r="Q5173" i="16"/>
  <c r="Q5174" i="16"/>
  <c r="Q5175" i="16"/>
  <c r="Q5176" i="16"/>
  <c r="Q5177" i="16"/>
  <c r="Q5178" i="16"/>
  <c r="Q5179" i="16"/>
  <c r="Q5180" i="16"/>
  <c r="Q5181" i="16"/>
  <c r="Q5182" i="16"/>
  <c r="Q5183" i="16"/>
  <c r="Q5184" i="16"/>
  <c r="Q5185" i="16"/>
  <c r="Q5186" i="16"/>
  <c r="Q5187" i="16"/>
  <c r="Q5188" i="16"/>
  <c r="Q5189" i="16"/>
  <c r="Q5190" i="16"/>
  <c r="Q5191" i="16"/>
  <c r="Q5192" i="16"/>
  <c r="Q5193" i="16"/>
  <c r="Q5194" i="16"/>
  <c r="Q5195" i="16"/>
  <c r="Q5196" i="16"/>
  <c r="Q5197" i="16"/>
  <c r="Q5198" i="16"/>
  <c r="Q5199" i="16"/>
  <c r="Q5200" i="16"/>
  <c r="Q5201" i="16"/>
  <c r="Q5202" i="16"/>
  <c r="Q5203" i="16"/>
  <c r="Q5204" i="16"/>
  <c r="Q5205" i="16"/>
  <c r="Q5206" i="16"/>
  <c r="Q5207" i="16"/>
  <c r="Q5208" i="16"/>
  <c r="Q5209" i="16"/>
  <c r="Q5210" i="16"/>
  <c r="Q5211" i="16"/>
  <c r="Q5212" i="16"/>
  <c r="Q5213" i="16"/>
  <c r="Q5214" i="16"/>
  <c r="Q5215" i="16"/>
  <c r="Q5216" i="16"/>
  <c r="Q5217" i="16"/>
  <c r="Q5218" i="16"/>
  <c r="Q5219" i="16"/>
  <c r="Q5220" i="16"/>
  <c r="Q5221" i="16"/>
  <c r="Q5222" i="16"/>
  <c r="Q5223" i="16"/>
  <c r="Q5224" i="16"/>
  <c r="Q5225" i="16"/>
  <c r="Q5226" i="16"/>
  <c r="Q5227" i="16"/>
  <c r="Q5228" i="16"/>
  <c r="Q5229" i="16"/>
  <c r="Q5230" i="16"/>
  <c r="Q5231" i="16"/>
  <c r="Q5232" i="16"/>
  <c r="Q5233" i="16"/>
  <c r="Q5234" i="16"/>
  <c r="Q5235" i="16"/>
  <c r="Q5236" i="16"/>
  <c r="Q5237" i="16"/>
  <c r="Q5238" i="16"/>
  <c r="Q5239" i="16"/>
  <c r="Q5240" i="16"/>
  <c r="Q5241" i="16"/>
  <c r="Q5242" i="16"/>
  <c r="Q5243" i="16"/>
  <c r="Q5244" i="16"/>
  <c r="Q5245" i="16"/>
  <c r="Q5246" i="16"/>
  <c r="Q5247" i="16"/>
  <c r="Q5248" i="16"/>
  <c r="Q5249" i="16"/>
  <c r="Q5250" i="16"/>
  <c r="Q5251" i="16"/>
  <c r="Q5252" i="16"/>
  <c r="Q5253" i="16"/>
  <c r="Q5254" i="16"/>
  <c r="Q5255" i="16"/>
  <c r="Q5256" i="16"/>
  <c r="Q5257" i="16"/>
  <c r="Q5258" i="16"/>
  <c r="Q5259" i="16"/>
  <c r="Q5260" i="16"/>
  <c r="Q5261" i="16"/>
  <c r="Q5262" i="16"/>
  <c r="Q5263" i="16"/>
  <c r="Q5264" i="16"/>
  <c r="Q5265" i="16"/>
  <c r="Q5266" i="16"/>
  <c r="Q5267" i="16"/>
  <c r="Q5268" i="16"/>
  <c r="Q5269" i="16"/>
  <c r="Q5270" i="16"/>
  <c r="Q5271" i="16"/>
  <c r="Q5272" i="16"/>
  <c r="Q5273" i="16"/>
  <c r="Q5274" i="16"/>
  <c r="Q5275" i="16"/>
  <c r="Q5276" i="16"/>
  <c r="Q5277" i="16"/>
  <c r="Q5278" i="16"/>
  <c r="Q5279" i="16"/>
  <c r="Q5280" i="16"/>
  <c r="Q5281" i="16"/>
  <c r="Q5282" i="16"/>
  <c r="Q5283" i="16"/>
  <c r="Q5284" i="16"/>
  <c r="Q5285" i="16"/>
  <c r="Q5286" i="16"/>
  <c r="Q5287" i="16"/>
  <c r="Q5288" i="16"/>
  <c r="Q5289" i="16"/>
  <c r="Q5290" i="16"/>
  <c r="Q5291" i="16"/>
  <c r="Q5292" i="16"/>
  <c r="Q5293" i="16"/>
  <c r="Q5294" i="16"/>
  <c r="Q5295" i="16"/>
  <c r="Q5296" i="16"/>
  <c r="Q5297" i="16"/>
  <c r="Q5298" i="16"/>
  <c r="Q5299" i="16"/>
  <c r="Q5300" i="16"/>
  <c r="Q5301" i="16"/>
  <c r="Q5302" i="16"/>
  <c r="Q5303" i="16"/>
  <c r="Q5304" i="16"/>
  <c r="Q5305" i="16"/>
  <c r="Q5306" i="16"/>
  <c r="Q5307" i="16"/>
  <c r="Q5308" i="16"/>
  <c r="Q5309" i="16"/>
  <c r="Q5310" i="16"/>
  <c r="Q5311" i="16"/>
  <c r="Q5312" i="16"/>
  <c r="Q5313" i="16"/>
  <c r="Q5314" i="16"/>
  <c r="Q5315" i="16"/>
  <c r="Q5316" i="16"/>
  <c r="Q5317" i="16"/>
  <c r="Q5318" i="16"/>
  <c r="Q5319" i="16"/>
  <c r="Q5320" i="16"/>
  <c r="Q5321" i="16"/>
  <c r="Q5322" i="16"/>
  <c r="Q5323" i="16"/>
  <c r="Q5324" i="16"/>
  <c r="Q5325" i="16"/>
  <c r="Q5326" i="16"/>
  <c r="Q5327" i="16"/>
  <c r="Q5328" i="16"/>
  <c r="Q5329" i="16"/>
  <c r="Q5330" i="16"/>
  <c r="Q5331" i="16"/>
  <c r="Q5332" i="16"/>
  <c r="Q5333" i="16"/>
  <c r="Q5334" i="16"/>
  <c r="Q5335" i="16"/>
  <c r="Q5336" i="16"/>
  <c r="Q5337" i="16"/>
  <c r="Q5338" i="16"/>
  <c r="Q5339" i="16"/>
  <c r="Q5340" i="16"/>
  <c r="Q5341" i="16"/>
  <c r="Q5342" i="16"/>
  <c r="Q5343" i="16"/>
  <c r="Q5344" i="16"/>
  <c r="Q5345" i="16"/>
  <c r="Q5346" i="16"/>
  <c r="Q5347" i="16"/>
  <c r="Q5348" i="16"/>
  <c r="Q5349" i="16"/>
  <c r="Q5350" i="16"/>
  <c r="Q5351" i="16"/>
  <c r="Q5352" i="16"/>
  <c r="Q5353" i="16"/>
  <c r="Q5354" i="16"/>
  <c r="Q5355" i="16"/>
  <c r="Q5356" i="16"/>
  <c r="Q5357" i="16"/>
  <c r="Q5358" i="16"/>
  <c r="Q5359" i="16"/>
  <c r="Q5360" i="16"/>
  <c r="Q5361" i="16"/>
  <c r="Q5362" i="16"/>
  <c r="Q5363" i="16"/>
  <c r="Q5364" i="16"/>
  <c r="Q5365" i="16"/>
  <c r="Q5366" i="16"/>
  <c r="Q5367" i="16"/>
  <c r="Q5368" i="16"/>
  <c r="Q5369" i="16"/>
  <c r="Q5370" i="16"/>
  <c r="Q5371" i="16"/>
  <c r="Q5372" i="16"/>
  <c r="Q5373" i="16"/>
  <c r="Q5374" i="16"/>
  <c r="Q5375" i="16"/>
  <c r="Q5376" i="16"/>
  <c r="Q5377" i="16"/>
  <c r="Q5378" i="16"/>
  <c r="Q5379" i="16"/>
  <c r="Q5380" i="16"/>
  <c r="Q5381" i="16"/>
  <c r="Q5382" i="16"/>
  <c r="Q5383" i="16"/>
  <c r="Q5384" i="16"/>
  <c r="Q5385" i="16"/>
  <c r="Q5386" i="16"/>
  <c r="Q5387" i="16"/>
  <c r="Q5388" i="16"/>
  <c r="Q5389" i="16"/>
  <c r="Q5390" i="16"/>
  <c r="Q5391" i="16"/>
  <c r="Q5392" i="16"/>
  <c r="Q5393" i="16"/>
  <c r="Q5394" i="16"/>
  <c r="Q5395" i="16"/>
  <c r="Q5396" i="16"/>
  <c r="Q5397" i="16"/>
  <c r="Q5398" i="16"/>
  <c r="Q5399" i="16"/>
  <c r="Q5400" i="16"/>
  <c r="Q5401" i="16"/>
  <c r="Q5402" i="16"/>
  <c r="Q5403" i="16"/>
  <c r="Q5404" i="16"/>
  <c r="Q5405" i="16"/>
  <c r="Q5406" i="16"/>
  <c r="Q5407" i="16"/>
  <c r="Q5408" i="16"/>
  <c r="Q5409" i="16"/>
  <c r="Q5410" i="16"/>
  <c r="Q5411" i="16"/>
  <c r="Q5412" i="16"/>
  <c r="Q5413" i="16"/>
  <c r="Q5414" i="16"/>
  <c r="Q5415" i="16"/>
  <c r="Q5416" i="16"/>
  <c r="Q5417" i="16"/>
  <c r="Q5418" i="16"/>
  <c r="Q5419" i="16"/>
  <c r="Q5420" i="16"/>
  <c r="Q5421" i="16"/>
  <c r="Q5422" i="16"/>
  <c r="Q5423" i="16"/>
  <c r="Q5424" i="16"/>
  <c r="Q5425" i="16"/>
  <c r="Q5426" i="16"/>
  <c r="Q5427" i="16"/>
  <c r="Q5428" i="16"/>
  <c r="Q5429" i="16"/>
  <c r="Q5430" i="16"/>
  <c r="Q5431" i="16"/>
  <c r="Q5432" i="16"/>
  <c r="Q5433" i="16"/>
  <c r="Q5434" i="16"/>
  <c r="Q5435" i="16"/>
  <c r="Q5436" i="16"/>
  <c r="Q5437" i="16"/>
  <c r="Q5438" i="16"/>
  <c r="Q5439" i="16"/>
  <c r="Q5440" i="16"/>
  <c r="Q5441" i="16"/>
  <c r="Q5442" i="16"/>
  <c r="Q5443" i="16"/>
  <c r="Q5444" i="16"/>
  <c r="Q5445" i="16"/>
  <c r="Q5446" i="16"/>
  <c r="Q5447" i="16"/>
  <c r="Q5448" i="16"/>
  <c r="Q5449" i="16"/>
  <c r="Q5450" i="16"/>
  <c r="Q5451" i="16"/>
  <c r="Q5452" i="16"/>
  <c r="Q5453" i="16"/>
  <c r="Q5454" i="16"/>
  <c r="Q5455" i="16"/>
  <c r="Q5456" i="16"/>
  <c r="Q5457" i="16"/>
  <c r="Q5458" i="16"/>
  <c r="Q5459" i="16"/>
  <c r="Q5460" i="16"/>
  <c r="Q5461" i="16"/>
  <c r="Q5462" i="16"/>
  <c r="Q5463" i="16"/>
  <c r="Q5464" i="16"/>
  <c r="Q5465" i="16"/>
  <c r="Q5466" i="16"/>
  <c r="Q5467" i="16"/>
  <c r="Q5468" i="16"/>
  <c r="Q5469" i="16"/>
  <c r="Q5470" i="16"/>
  <c r="Q5471" i="16"/>
  <c r="Q5472" i="16"/>
  <c r="Q5473" i="16"/>
  <c r="Q5474" i="16"/>
  <c r="Q5475" i="16"/>
  <c r="Q5476" i="16"/>
  <c r="Q5477" i="16"/>
  <c r="Q5478" i="16"/>
  <c r="Q5479" i="16"/>
  <c r="Q5480" i="16"/>
  <c r="Q5481" i="16"/>
  <c r="Q5482" i="16"/>
  <c r="Q5483" i="16"/>
  <c r="Q5484" i="16"/>
  <c r="Q5485" i="16"/>
  <c r="Q5486" i="16"/>
  <c r="Q5487" i="16"/>
  <c r="Q5488" i="16"/>
  <c r="Q5489" i="16"/>
  <c r="Q5490" i="16"/>
  <c r="Q5491" i="16"/>
  <c r="Q5492" i="16"/>
  <c r="Q5493" i="16"/>
  <c r="Q5494" i="16"/>
  <c r="Q5495" i="16"/>
  <c r="Q5496" i="16"/>
  <c r="Q5497" i="16"/>
  <c r="Q5498" i="16"/>
  <c r="Q5499" i="16"/>
  <c r="Q5500" i="16"/>
  <c r="Q5501" i="16"/>
  <c r="Q5502" i="16"/>
  <c r="Q5503" i="16"/>
  <c r="Q5504" i="16"/>
  <c r="Q5505" i="16"/>
  <c r="Q5506" i="16"/>
  <c r="Q5507" i="16"/>
  <c r="Q5508" i="16"/>
  <c r="Q5509" i="16"/>
  <c r="Q5510" i="16"/>
  <c r="Q5511" i="16"/>
  <c r="Q5512" i="16"/>
  <c r="Q5513" i="16"/>
  <c r="Q5514" i="16"/>
  <c r="Q5515" i="16"/>
  <c r="Q5516" i="16"/>
  <c r="Q5517" i="16"/>
  <c r="Q5518" i="16"/>
  <c r="Q5519" i="16"/>
  <c r="Q5520" i="16"/>
  <c r="Q5521" i="16"/>
  <c r="Q5522" i="16"/>
  <c r="Q5523" i="16"/>
  <c r="Q5524" i="16"/>
  <c r="Q5525" i="16"/>
  <c r="Q5526" i="16"/>
  <c r="Q5527" i="16"/>
  <c r="Q5528" i="16"/>
  <c r="Q5529" i="16"/>
  <c r="Q5530" i="16"/>
  <c r="Q5531" i="16"/>
  <c r="Q5532" i="16"/>
  <c r="Q5533" i="16"/>
  <c r="Q5534" i="16"/>
  <c r="Q5535" i="16"/>
  <c r="Q5536" i="16"/>
  <c r="Q5537" i="16"/>
  <c r="Q5538" i="16"/>
  <c r="Q5539" i="16"/>
  <c r="Q5540" i="16"/>
  <c r="Q5541" i="16"/>
  <c r="Q5542" i="16"/>
  <c r="Q5543" i="16"/>
  <c r="Q5544" i="16"/>
  <c r="Q5545" i="16"/>
  <c r="Q5546" i="16"/>
  <c r="Q5547" i="16"/>
  <c r="Q5548" i="16"/>
  <c r="Q5549" i="16"/>
  <c r="Q5550" i="16"/>
  <c r="Q5551" i="16"/>
  <c r="Q5552" i="16"/>
  <c r="Q5553" i="16"/>
  <c r="Q5554" i="16"/>
  <c r="Q5555" i="16"/>
  <c r="Q5556" i="16"/>
  <c r="Q5557" i="16"/>
  <c r="Q5558" i="16"/>
  <c r="Q5559" i="16"/>
  <c r="Q5560" i="16"/>
  <c r="Q5561" i="16"/>
  <c r="Q5562" i="16"/>
  <c r="Q5563" i="16"/>
  <c r="Q5564" i="16"/>
  <c r="Q5565" i="16"/>
  <c r="Q5566" i="16"/>
  <c r="Q5567" i="16"/>
  <c r="Q5568" i="16"/>
  <c r="Q5569" i="16"/>
  <c r="Q5570" i="16"/>
  <c r="Q5571" i="16"/>
  <c r="Q5572" i="16"/>
  <c r="Q5573" i="16"/>
  <c r="Q5574" i="16"/>
  <c r="Q5575" i="16"/>
  <c r="Q5576" i="16"/>
  <c r="Q5577" i="16"/>
  <c r="Q5578" i="16"/>
  <c r="Q5579" i="16"/>
  <c r="Q5580" i="16"/>
  <c r="Q5581" i="16"/>
  <c r="Q5582" i="16"/>
  <c r="Q5583" i="16"/>
  <c r="Q5584" i="16"/>
  <c r="Q5585" i="16"/>
  <c r="Q5586" i="16"/>
  <c r="Q5587" i="16"/>
  <c r="Q5588" i="16"/>
  <c r="Q5589" i="16"/>
  <c r="Q5590" i="16"/>
  <c r="Q5591" i="16"/>
  <c r="Q5592" i="16"/>
  <c r="Q5593" i="16"/>
  <c r="Q5594" i="16"/>
  <c r="Q5595" i="16"/>
  <c r="Q5596" i="16"/>
  <c r="Q5597" i="16"/>
  <c r="Q5598" i="16"/>
  <c r="Q5599" i="16"/>
  <c r="Q5600" i="16"/>
  <c r="Q5601" i="16"/>
  <c r="Q5602" i="16"/>
  <c r="Q5603" i="16"/>
  <c r="Q5604" i="16"/>
  <c r="Q5605" i="16"/>
  <c r="Q5606" i="16"/>
  <c r="Q5607" i="16"/>
  <c r="Q5608" i="16"/>
  <c r="Q5609" i="16"/>
  <c r="Q5610" i="16"/>
  <c r="Q5611" i="16"/>
  <c r="Q5612" i="16"/>
  <c r="Q5613" i="16"/>
  <c r="Q5614" i="16"/>
  <c r="Q5615" i="16"/>
  <c r="Q5616" i="16"/>
  <c r="Q5617" i="16"/>
  <c r="Q5618" i="16"/>
  <c r="Q5619" i="16"/>
  <c r="Q5620" i="16"/>
  <c r="Q5621" i="16"/>
  <c r="Q5622" i="16"/>
  <c r="Q5623" i="16"/>
  <c r="Q5624" i="16"/>
  <c r="Q5625" i="16"/>
  <c r="Q5626" i="16"/>
  <c r="Q5627" i="16"/>
  <c r="Q5628" i="16"/>
  <c r="Q5629" i="16"/>
  <c r="Q5630" i="16"/>
  <c r="Q5631" i="16"/>
  <c r="Q5632" i="16"/>
  <c r="Q5633" i="16"/>
  <c r="Q5634" i="16"/>
  <c r="Q5635" i="16"/>
  <c r="Q5636" i="16"/>
  <c r="Q5637" i="16"/>
  <c r="Q5638" i="16"/>
  <c r="Q5639" i="16"/>
  <c r="Q5640" i="16"/>
  <c r="Q5641" i="16"/>
  <c r="Q5642" i="16"/>
  <c r="Q5643" i="16"/>
  <c r="Q5644" i="16"/>
  <c r="Q5645" i="16"/>
  <c r="Q5646" i="16"/>
  <c r="Q5647" i="16"/>
  <c r="Q5648" i="16"/>
  <c r="Q5649" i="16"/>
  <c r="Q5650" i="16"/>
  <c r="Q5651" i="16"/>
  <c r="Q5652" i="16"/>
  <c r="Q5653" i="16"/>
  <c r="Q5654" i="16"/>
  <c r="Q5655" i="16"/>
  <c r="Q5656" i="16"/>
  <c r="Q5657" i="16"/>
  <c r="Q5658" i="16"/>
  <c r="Q5659" i="16"/>
  <c r="Q5660" i="16"/>
  <c r="Q5661" i="16"/>
  <c r="Q5662" i="16"/>
  <c r="Q5663" i="16"/>
  <c r="Q5664" i="16"/>
  <c r="Q5665" i="16"/>
  <c r="Q5666" i="16"/>
  <c r="Q5667" i="16"/>
  <c r="Q5668" i="16"/>
  <c r="Q5669" i="16"/>
  <c r="Q5670" i="16"/>
  <c r="Q5671" i="16"/>
  <c r="Q5672" i="16"/>
  <c r="Q5673" i="16"/>
  <c r="Q5674" i="16"/>
  <c r="Q5675" i="16"/>
  <c r="Q5676" i="16"/>
  <c r="Q5677" i="16"/>
  <c r="Q5678" i="16"/>
  <c r="Q5679" i="16"/>
  <c r="Q5680" i="16"/>
  <c r="Q5681" i="16"/>
  <c r="Q5682" i="16"/>
  <c r="Q5683" i="16"/>
  <c r="Q5684" i="16"/>
  <c r="Q5685" i="16"/>
  <c r="Q5686" i="16"/>
  <c r="Q5687" i="16"/>
  <c r="Q5688" i="16"/>
  <c r="Q5689" i="16"/>
  <c r="Q5690" i="16"/>
  <c r="Q5691" i="16"/>
  <c r="Q5692" i="16"/>
  <c r="Q5693" i="16"/>
  <c r="Q5694" i="16"/>
  <c r="Q5695" i="16"/>
  <c r="Q5696" i="16"/>
  <c r="Q5697" i="16"/>
  <c r="Q5698" i="16"/>
  <c r="Q5699" i="16"/>
  <c r="Q5700" i="16"/>
  <c r="Q5701" i="16"/>
  <c r="Q5702" i="16"/>
  <c r="Q5703" i="16"/>
  <c r="Q5704" i="16"/>
  <c r="Q5705" i="16"/>
  <c r="Q5706" i="16"/>
  <c r="Q5707" i="16"/>
  <c r="Q5708" i="16"/>
  <c r="Q5709" i="16"/>
  <c r="Q5710" i="16"/>
  <c r="Q5711" i="16"/>
  <c r="Q5712" i="16"/>
  <c r="Q5713" i="16"/>
  <c r="Q5714" i="16"/>
  <c r="Q5715" i="16"/>
  <c r="Q5716" i="16"/>
  <c r="Q5717" i="16"/>
  <c r="Q5718" i="16"/>
  <c r="Q5719" i="16"/>
  <c r="Q5720" i="16"/>
  <c r="Q5721" i="16"/>
  <c r="Q5722" i="16"/>
  <c r="Q5723" i="16"/>
  <c r="Q5724" i="16"/>
  <c r="Q5725" i="16"/>
  <c r="Q5726" i="16"/>
  <c r="Q5727" i="16"/>
  <c r="Q5728" i="16"/>
  <c r="Q5729" i="16"/>
  <c r="Q5730" i="16"/>
  <c r="Q5731" i="16"/>
  <c r="Q5732" i="16"/>
  <c r="Q5733" i="16"/>
  <c r="Q5734" i="16"/>
  <c r="Q5735" i="16"/>
  <c r="Q5736" i="16"/>
  <c r="Q5737" i="16"/>
  <c r="Q5738" i="16"/>
  <c r="Q5739" i="16"/>
  <c r="Q5740" i="16"/>
  <c r="Q5741" i="16"/>
  <c r="Q5742" i="16"/>
  <c r="Q5743" i="16"/>
  <c r="Q5744" i="16"/>
  <c r="Q5745" i="16"/>
  <c r="Q5746" i="16"/>
  <c r="Q5747" i="16"/>
  <c r="Q5748" i="16"/>
  <c r="Q5749" i="16"/>
  <c r="Q5750" i="16"/>
  <c r="Q5751" i="16"/>
  <c r="Q5752" i="16"/>
  <c r="Q5753" i="16"/>
  <c r="Q5754" i="16"/>
  <c r="Q5755" i="16"/>
  <c r="Q5756" i="16"/>
  <c r="Q5757" i="16"/>
  <c r="Q5758" i="16"/>
  <c r="Q5759" i="16"/>
  <c r="Q5760" i="16"/>
  <c r="Q5761" i="16"/>
  <c r="Q5762" i="16"/>
  <c r="Q5763" i="16"/>
  <c r="Q5764" i="16"/>
  <c r="Q5765" i="16"/>
  <c r="Q5766" i="16"/>
  <c r="Q5767" i="16"/>
  <c r="Q5768" i="16"/>
  <c r="Q5769" i="16"/>
  <c r="Q5770" i="16"/>
  <c r="Q5771" i="16"/>
  <c r="Q5772" i="16"/>
  <c r="Q5773" i="16"/>
  <c r="Q5774" i="16"/>
  <c r="Q5775" i="16"/>
  <c r="Q5776" i="16"/>
  <c r="Q5777" i="16"/>
  <c r="Q5778" i="16"/>
  <c r="Q5779" i="16"/>
  <c r="Q5780" i="16"/>
  <c r="Q5781" i="16"/>
  <c r="Q5782" i="16"/>
  <c r="Q5783" i="16"/>
  <c r="Q5784" i="16"/>
  <c r="Q5785" i="16"/>
  <c r="Q5786" i="16"/>
  <c r="Q5787" i="16"/>
  <c r="Q5788" i="16"/>
  <c r="Q5789" i="16"/>
  <c r="Q5790" i="16"/>
  <c r="Q5791" i="16"/>
  <c r="Q5792" i="16"/>
  <c r="Q5793" i="16"/>
  <c r="Q5794" i="16"/>
  <c r="Q5795" i="16"/>
  <c r="Q5796" i="16"/>
  <c r="Q5797" i="16"/>
  <c r="Q5798" i="16"/>
  <c r="Q5799" i="16"/>
  <c r="Q5800" i="16"/>
  <c r="Q5801" i="16"/>
  <c r="Q5802" i="16"/>
  <c r="Q5803" i="16"/>
  <c r="Q5804" i="16"/>
  <c r="Q5805" i="16"/>
  <c r="Q5806" i="16"/>
  <c r="Q5807" i="16"/>
  <c r="Q5808" i="16"/>
  <c r="Q5809" i="16"/>
  <c r="Q5810" i="16"/>
  <c r="Q5811" i="16"/>
  <c r="Q5812" i="16"/>
  <c r="Q5813" i="16"/>
  <c r="Q5814" i="16"/>
  <c r="Q5815" i="16"/>
  <c r="Q5816" i="16"/>
  <c r="Q5817" i="16"/>
  <c r="Q5818" i="16"/>
  <c r="Q5819" i="16"/>
  <c r="Q5820" i="16"/>
  <c r="Q5821" i="16"/>
  <c r="Q5822" i="16"/>
  <c r="Q5823" i="16"/>
  <c r="Q5824" i="16"/>
  <c r="Q5825" i="16"/>
  <c r="Q5826" i="16"/>
  <c r="Q5827" i="16"/>
  <c r="Q5828" i="16"/>
  <c r="Q5829" i="16"/>
  <c r="Q5830" i="16"/>
  <c r="Q5831" i="16"/>
  <c r="Q5832" i="16"/>
  <c r="Q5833" i="16"/>
  <c r="Q5834" i="16"/>
  <c r="Q5835" i="16"/>
  <c r="Q5836" i="16"/>
  <c r="Q5837" i="16"/>
  <c r="Q5838" i="16"/>
  <c r="Q5839" i="16"/>
  <c r="Q5840" i="16"/>
  <c r="Q5841" i="16"/>
  <c r="Q5842" i="16"/>
  <c r="Q5843" i="16"/>
  <c r="Q5844" i="16"/>
  <c r="Q5845" i="16"/>
  <c r="Q5846" i="16"/>
  <c r="Q5847" i="16"/>
  <c r="Q5848" i="16"/>
  <c r="Q5849" i="16"/>
  <c r="Q5850" i="16"/>
  <c r="Q5851" i="16"/>
  <c r="Q5852" i="16"/>
  <c r="Q5853" i="16"/>
  <c r="Q5854" i="16"/>
  <c r="Q5855" i="16"/>
  <c r="Q5856" i="16"/>
  <c r="Q5857" i="16"/>
  <c r="Q5858" i="16"/>
  <c r="Q5859" i="16"/>
  <c r="Q5860" i="16"/>
  <c r="Q5861" i="16"/>
  <c r="Q5862" i="16"/>
  <c r="Q5863" i="16"/>
  <c r="Q5864" i="16"/>
  <c r="Q5865" i="16"/>
  <c r="Q5866" i="16"/>
  <c r="Q5867" i="16"/>
  <c r="Q5868" i="16"/>
  <c r="Q5869" i="16"/>
  <c r="Q5870" i="16"/>
  <c r="Q5871" i="16"/>
  <c r="Q5872" i="16"/>
  <c r="Q5873" i="16"/>
  <c r="Q5874" i="16"/>
  <c r="Q5875" i="16"/>
  <c r="Q5876" i="16"/>
  <c r="Q5877" i="16"/>
  <c r="Q5878" i="16"/>
  <c r="Q5879" i="16"/>
  <c r="Q5880" i="16"/>
  <c r="Q5881" i="16"/>
  <c r="Q5882" i="16"/>
  <c r="Q5883" i="16"/>
  <c r="Q5884" i="16"/>
  <c r="Q5885" i="16"/>
  <c r="Q5886" i="16"/>
  <c r="Q5887" i="16"/>
  <c r="Q5888" i="16"/>
  <c r="Q5889" i="16"/>
  <c r="Q5890" i="16"/>
  <c r="Q5891" i="16"/>
  <c r="Q5892" i="16"/>
  <c r="Q5893" i="16"/>
  <c r="Q5894" i="16"/>
  <c r="Q5895" i="16"/>
  <c r="Q5896" i="16"/>
  <c r="Q5897" i="16"/>
  <c r="Q5898" i="16"/>
  <c r="Q5899" i="16"/>
  <c r="Q5900" i="16"/>
  <c r="Q5901" i="16"/>
  <c r="Q5902" i="16"/>
  <c r="Q5903" i="16"/>
  <c r="Q5904" i="16"/>
  <c r="Q5905" i="16"/>
  <c r="Q5906" i="16"/>
  <c r="Q5907" i="16"/>
  <c r="Q5908" i="16"/>
  <c r="Q5909" i="16"/>
  <c r="Q5910" i="16"/>
  <c r="Q5911" i="16"/>
  <c r="Q5912" i="16"/>
  <c r="Q5913" i="16"/>
  <c r="Q5914" i="16"/>
  <c r="Q5915" i="16"/>
  <c r="Q5916" i="16"/>
  <c r="Q5917" i="16"/>
  <c r="Q5918" i="16"/>
  <c r="Q5919" i="16"/>
  <c r="Q5920" i="16"/>
  <c r="Q5921" i="16"/>
  <c r="Q5922" i="16"/>
  <c r="Q5923" i="16"/>
  <c r="Q5924" i="16"/>
  <c r="Q5925" i="16"/>
  <c r="Q5926" i="16"/>
  <c r="Q5927" i="16"/>
  <c r="Q5928" i="16"/>
  <c r="Q5929" i="16"/>
  <c r="Q5930" i="16"/>
  <c r="Q5931" i="16"/>
  <c r="Q5932" i="16"/>
  <c r="Q5933" i="16"/>
  <c r="Q5934" i="16"/>
  <c r="Q5935" i="16"/>
  <c r="Q5936" i="16"/>
  <c r="Q5937" i="16"/>
  <c r="Q5938" i="16"/>
  <c r="Q5939" i="16"/>
  <c r="Q5940" i="16"/>
  <c r="Q5941" i="16"/>
  <c r="Q5942" i="16"/>
  <c r="Q5943" i="16"/>
  <c r="Q5944" i="16"/>
  <c r="Q5945" i="16"/>
  <c r="Q5946" i="16"/>
  <c r="Q5947" i="16"/>
  <c r="Q5948" i="16"/>
  <c r="Q5949" i="16"/>
  <c r="Q5950" i="16"/>
  <c r="Q5951" i="16"/>
  <c r="Q5952" i="16"/>
  <c r="Q5953" i="16"/>
  <c r="Q5954" i="16"/>
  <c r="Q5955" i="16"/>
  <c r="Q5956" i="16"/>
  <c r="Q5957" i="16"/>
  <c r="Q5958" i="16"/>
  <c r="Q5959" i="16"/>
  <c r="Q5960" i="16"/>
  <c r="Q5961" i="16"/>
  <c r="Q5962" i="16"/>
  <c r="Q5963" i="16"/>
  <c r="Q5964" i="16"/>
  <c r="Q5965" i="16"/>
  <c r="Q5966" i="16"/>
  <c r="Q5967" i="16"/>
  <c r="Q5968" i="16"/>
  <c r="Q5969" i="16"/>
  <c r="Q5970" i="16"/>
  <c r="Q5971" i="16"/>
  <c r="Q5972" i="16"/>
  <c r="Q5973" i="16"/>
  <c r="Q5974" i="16"/>
  <c r="Q5975" i="16"/>
  <c r="Q5976" i="16"/>
  <c r="Q5977" i="16"/>
  <c r="Q5978" i="16"/>
  <c r="Q5979" i="16"/>
  <c r="Q5980" i="16"/>
  <c r="Q5981" i="16"/>
  <c r="Q5982" i="16"/>
  <c r="Q5983" i="16"/>
  <c r="Q5984" i="16"/>
  <c r="Q5985" i="16"/>
  <c r="Q5986" i="16"/>
  <c r="Q5987" i="16"/>
  <c r="Q5988" i="16"/>
  <c r="Q5989" i="16"/>
  <c r="Q5990" i="16"/>
  <c r="Q5991" i="16"/>
  <c r="Q5992" i="16"/>
  <c r="Q5993" i="16"/>
  <c r="Q5994" i="16"/>
  <c r="Q5995" i="16"/>
  <c r="Q5996" i="16"/>
  <c r="Q5997" i="16"/>
  <c r="Q5998" i="16"/>
  <c r="Q5999" i="16"/>
  <c r="Q6000" i="16"/>
  <c r="Q6001" i="16"/>
  <c r="Q6002" i="16"/>
  <c r="Q6003" i="16"/>
  <c r="Q6004" i="16"/>
  <c r="Q6005" i="16"/>
  <c r="Q6006" i="16"/>
  <c r="Q6007" i="16"/>
  <c r="Q6008" i="16"/>
  <c r="Q6009" i="16"/>
  <c r="Q6010" i="16"/>
  <c r="Q6011" i="16"/>
  <c r="Q6012" i="16"/>
  <c r="Q6013" i="16"/>
  <c r="Q6014" i="16"/>
  <c r="Q6015" i="16"/>
  <c r="Q6016" i="16"/>
  <c r="Q6017" i="16"/>
  <c r="Q6018" i="16"/>
  <c r="Q6019" i="16"/>
  <c r="Q6020" i="16"/>
  <c r="Q6021" i="16"/>
  <c r="Q6022" i="16"/>
  <c r="Q6023" i="16"/>
  <c r="Q6024" i="16"/>
  <c r="Q6025" i="16"/>
  <c r="Q6026" i="16"/>
  <c r="Q6027" i="16"/>
  <c r="Q6028" i="16"/>
  <c r="Q6029" i="16"/>
  <c r="Q6030" i="16"/>
  <c r="Q6031" i="16"/>
  <c r="Q6032" i="16"/>
  <c r="Q6033" i="16"/>
  <c r="Q6034" i="16"/>
  <c r="Q6035" i="16"/>
  <c r="Q6036" i="16"/>
  <c r="Q6037" i="16"/>
  <c r="Q6038" i="16"/>
  <c r="Q6039" i="16"/>
  <c r="Q6040" i="16"/>
  <c r="Q6041" i="16"/>
  <c r="Q6042" i="16"/>
  <c r="Q6043" i="16"/>
  <c r="Q6044" i="16"/>
  <c r="Q6045" i="16"/>
  <c r="Q6046" i="16"/>
  <c r="Q6047" i="16"/>
  <c r="Q6048" i="16"/>
  <c r="Q6049" i="16"/>
  <c r="Q6050" i="16"/>
  <c r="Q6051" i="16"/>
  <c r="Q6052" i="16"/>
  <c r="Q6053" i="16"/>
  <c r="Q6054" i="16"/>
  <c r="Q6055" i="16"/>
  <c r="Q6056" i="16"/>
  <c r="Q6057" i="16"/>
  <c r="Q6058" i="16"/>
  <c r="Q6059" i="16"/>
  <c r="Q6060" i="16"/>
  <c r="Q6061" i="16"/>
  <c r="Q6062" i="16"/>
  <c r="Q6063" i="16"/>
  <c r="Q6064" i="16"/>
  <c r="Q6065" i="16"/>
  <c r="Q6066" i="16"/>
  <c r="Q6067" i="16"/>
  <c r="Q6068" i="16"/>
  <c r="Q6069" i="16"/>
  <c r="Q6070" i="16"/>
  <c r="Q6071" i="16"/>
  <c r="Q6072" i="16"/>
  <c r="Q6073" i="16"/>
  <c r="Q6074" i="16"/>
  <c r="Q6075" i="16"/>
  <c r="Q6076" i="16"/>
  <c r="Q6077" i="16"/>
  <c r="Q6078" i="16"/>
  <c r="Q6079" i="16"/>
  <c r="Q6080" i="16"/>
  <c r="Q6081" i="16"/>
  <c r="Q6082" i="16"/>
  <c r="Q6083" i="16"/>
  <c r="Q6084" i="16"/>
  <c r="Q6085" i="16"/>
  <c r="Q6086" i="16"/>
  <c r="Q6087" i="16"/>
  <c r="Q6088" i="16"/>
  <c r="Q6089" i="16"/>
  <c r="Q6090" i="16"/>
  <c r="Q6091" i="16"/>
  <c r="Q6092" i="16"/>
  <c r="Q6093" i="16"/>
  <c r="Q6094" i="16"/>
  <c r="Q6095" i="16"/>
  <c r="Q6096" i="16"/>
  <c r="Q6097" i="16"/>
  <c r="Q6098" i="16"/>
  <c r="Q6099" i="16"/>
  <c r="Q6100" i="16"/>
  <c r="Q6101" i="16"/>
  <c r="Q6102" i="16"/>
  <c r="Q6103" i="16"/>
  <c r="Q6104" i="16"/>
  <c r="Q6105" i="16"/>
  <c r="Q6106" i="16"/>
  <c r="Q6107" i="16"/>
  <c r="Q6108" i="16"/>
  <c r="Q6109" i="16"/>
  <c r="Q6110" i="16"/>
  <c r="Q6111" i="16"/>
  <c r="Q6112" i="16"/>
  <c r="Q6113" i="16"/>
  <c r="Q6114" i="16"/>
  <c r="Q6115" i="16"/>
  <c r="Q6116" i="16"/>
  <c r="Q6117" i="16"/>
  <c r="Q6118" i="16"/>
  <c r="Q6119" i="16"/>
  <c r="Q6120" i="16"/>
  <c r="Q6121" i="16"/>
  <c r="Q6122" i="16"/>
  <c r="Q6123" i="16"/>
  <c r="Q6124" i="16"/>
  <c r="Q6125" i="16"/>
  <c r="Q6126" i="16"/>
  <c r="Q6127" i="16"/>
  <c r="Q6128" i="16"/>
  <c r="Q6129" i="16"/>
  <c r="Q6130" i="16"/>
  <c r="Q6131" i="16"/>
  <c r="Q6132" i="16"/>
  <c r="Q6133" i="16"/>
  <c r="Q6134" i="16"/>
  <c r="Q6135" i="16"/>
  <c r="Q6136" i="16"/>
  <c r="Q6137" i="16"/>
  <c r="Q6138" i="16"/>
  <c r="Q6139" i="16"/>
  <c r="Q6140" i="16"/>
  <c r="Q6141" i="16"/>
  <c r="Q6142" i="16"/>
  <c r="Q6143" i="16"/>
  <c r="Q6144" i="16"/>
  <c r="Q6145" i="16"/>
  <c r="Q6146" i="16"/>
  <c r="Q6147" i="16"/>
  <c r="Q6148" i="16"/>
  <c r="Q6149" i="16"/>
  <c r="Q6150" i="16"/>
  <c r="Q6151" i="16"/>
  <c r="Q6152" i="16"/>
  <c r="Q6153" i="16"/>
  <c r="Q6154" i="16"/>
  <c r="Q6155" i="16"/>
  <c r="Q6156" i="16"/>
  <c r="Q6157" i="16"/>
  <c r="Q6158" i="16"/>
  <c r="Q6159" i="16"/>
  <c r="Q6160" i="16"/>
  <c r="Q6161" i="16"/>
  <c r="Q6162" i="16"/>
  <c r="Q6163" i="16"/>
  <c r="Q6164" i="16"/>
  <c r="Q6165" i="16"/>
  <c r="Q6166" i="16"/>
  <c r="Q6167" i="16"/>
  <c r="Q6168" i="16"/>
  <c r="Q6169" i="16"/>
  <c r="Q6170" i="16"/>
  <c r="Q6171" i="16"/>
  <c r="Q6172" i="16"/>
  <c r="Q6173" i="16"/>
  <c r="Q6174" i="16"/>
  <c r="Q6175" i="16"/>
  <c r="Q6176" i="16"/>
  <c r="Q6177" i="16"/>
  <c r="Q6178" i="16"/>
  <c r="Q6179" i="16"/>
  <c r="Q6180" i="16"/>
  <c r="Q6181" i="16"/>
  <c r="Q6182" i="16"/>
  <c r="Q6183" i="16"/>
  <c r="Q6184" i="16"/>
  <c r="Q6185" i="16"/>
  <c r="Q6186" i="16"/>
  <c r="Q6187" i="16"/>
  <c r="Q6188" i="16"/>
  <c r="Q6189" i="16"/>
  <c r="Q6190" i="16"/>
  <c r="Q6191" i="16"/>
  <c r="Q6192" i="16"/>
  <c r="Q6193" i="16"/>
  <c r="Q6194" i="16"/>
  <c r="Q6195" i="16"/>
  <c r="Q6196" i="16"/>
  <c r="Q6197" i="16"/>
  <c r="Q6198" i="16"/>
  <c r="Q6199" i="16"/>
  <c r="Q6200" i="16"/>
  <c r="Q6201" i="16"/>
  <c r="Q6202" i="16"/>
  <c r="Q6203" i="16"/>
  <c r="Q6204" i="16"/>
  <c r="Q6205" i="16"/>
  <c r="Q6206" i="16"/>
  <c r="Q6207" i="16"/>
  <c r="Q6208" i="16"/>
  <c r="Q6209" i="16"/>
  <c r="Q6210" i="16"/>
  <c r="Q6211" i="16"/>
  <c r="Q6212" i="16"/>
  <c r="Q6213" i="16"/>
  <c r="Q6214" i="16"/>
  <c r="Q6215" i="16"/>
  <c r="Q6216" i="16"/>
  <c r="Q6217" i="16"/>
  <c r="Q6218" i="16"/>
  <c r="Q6219" i="16"/>
  <c r="Q6220" i="16"/>
  <c r="Q6221" i="16"/>
  <c r="Q6222" i="16"/>
  <c r="Q6223" i="16"/>
  <c r="Q6224" i="16"/>
  <c r="Q6225" i="16"/>
  <c r="Q6226" i="16"/>
  <c r="Q6227" i="16"/>
  <c r="Q6228" i="16"/>
  <c r="Q6229" i="16"/>
  <c r="Q6230" i="16"/>
  <c r="Q6231" i="16"/>
  <c r="Q6232" i="16"/>
  <c r="Q6233" i="16"/>
  <c r="Q6234" i="16"/>
  <c r="Q6235" i="16"/>
  <c r="Q6236" i="16"/>
  <c r="Q6237" i="16"/>
  <c r="Q6238" i="16"/>
  <c r="Q6239" i="16"/>
  <c r="Q6240" i="16"/>
  <c r="Q6241" i="16"/>
  <c r="Q6242" i="16"/>
  <c r="Q6243" i="16"/>
  <c r="Q6244" i="16"/>
  <c r="Q6245" i="16"/>
  <c r="Q6246" i="16"/>
  <c r="Q6247" i="16"/>
  <c r="Q6248" i="16"/>
  <c r="Q6249" i="16"/>
  <c r="Q6250" i="16"/>
  <c r="Q6251" i="16"/>
  <c r="Q6252" i="16"/>
  <c r="Q6253" i="16"/>
  <c r="Q6254" i="16"/>
  <c r="Q6255" i="16"/>
  <c r="Q6256" i="16"/>
  <c r="Q6257" i="16"/>
  <c r="Q6258" i="16"/>
  <c r="Q6259" i="16"/>
  <c r="Q6260" i="16"/>
  <c r="Q6261" i="16"/>
  <c r="Q6262" i="16"/>
  <c r="Q6263" i="16"/>
  <c r="Q6264" i="16"/>
  <c r="Q6265" i="16"/>
  <c r="Q6266" i="16"/>
  <c r="Q6267" i="16"/>
  <c r="Q6268" i="16"/>
  <c r="Q6269" i="16"/>
  <c r="Q6270" i="16"/>
  <c r="Q6271" i="16"/>
  <c r="Q6272" i="16"/>
  <c r="Q6273" i="16"/>
  <c r="Q6274" i="16"/>
  <c r="Q6275" i="16"/>
  <c r="Q6276" i="16"/>
  <c r="Q6277" i="16"/>
  <c r="Q6278" i="16"/>
  <c r="Q6279" i="16"/>
  <c r="Q6280" i="16"/>
  <c r="Q6281" i="16"/>
  <c r="Q6282" i="16"/>
  <c r="Q6283" i="16"/>
  <c r="Q6284" i="16"/>
  <c r="Q6285" i="16"/>
  <c r="Q6286" i="16"/>
  <c r="Q6287" i="16"/>
  <c r="Q6288" i="16"/>
  <c r="Q6289" i="16"/>
  <c r="Q6290" i="16"/>
  <c r="Q6291" i="16"/>
  <c r="Q6292" i="16"/>
  <c r="Q6293" i="16"/>
  <c r="Q6294" i="16"/>
  <c r="Q6295" i="16"/>
  <c r="Q6296" i="16"/>
  <c r="Q6297" i="16"/>
  <c r="Q6298" i="16"/>
  <c r="Q6299" i="16"/>
  <c r="Q6300" i="16"/>
  <c r="Q6301" i="16"/>
  <c r="Q6302" i="16"/>
  <c r="Q6303" i="16"/>
  <c r="Q6304" i="16"/>
  <c r="Q6305" i="16"/>
  <c r="Q6306" i="16"/>
  <c r="Q6307" i="16"/>
  <c r="Q6308" i="16"/>
  <c r="Q6309" i="16"/>
  <c r="Q6310" i="16"/>
  <c r="Q6311" i="16"/>
  <c r="Q6312" i="16"/>
  <c r="Q6313" i="16"/>
  <c r="Q6314" i="16"/>
  <c r="Q6315" i="16"/>
  <c r="Q6316" i="16"/>
  <c r="Q6317" i="16"/>
  <c r="Q6318" i="16"/>
  <c r="Q6319" i="16"/>
  <c r="Q6320" i="16"/>
  <c r="Q6321" i="16"/>
  <c r="Q6322" i="16"/>
  <c r="Q6323" i="16"/>
  <c r="Q6324" i="16"/>
  <c r="Q6325" i="16"/>
  <c r="Q6326" i="16"/>
  <c r="Q6327" i="16"/>
  <c r="Q6328" i="16"/>
  <c r="Q6329" i="16"/>
  <c r="Q6330" i="16"/>
  <c r="Q6331" i="16"/>
  <c r="Q6332" i="16"/>
  <c r="Q6333" i="16"/>
  <c r="Q6334" i="16"/>
  <c r="Q6335" i="16"/>
  <c r="Q6336" i="16"/>
  <c r="Q6337" i="16"/>
  <c r="Q6338" i="16"/>
  <c r="Q6339" i="16"/>
  <c r="Q6340" i="16"/>
  <c r="Q6341" i="16"/>
  <c r="Q6342" i="16"/>
  <c r="Q6343" i="16"/>
  <c r="Q6344" i="16"/>
  <c r="Q6345" i="16"/>
  <c r="Q6346" i="16"/>
  <c r="Q6347" i="16"/>
  <c r="Q6348" i="16"/>
  <c r="Q6349" i="16"/>
  <c r="Q6350" i="16"/>
  <c r="Q6351" i="16"/>
  <c r="Q6352" i="16"/>
  <c r="Q6353" i="16"/>
  <c r="Q6354" i="16"/>
  <c r="Q6355" i="16"/>
  <c r="Q6356" i="16"/>
  <c r="Q6357" i="16"/>
  <c r="Q6358" i="16"/>
  <c r="Q6359" i="16"/>
  <c r="Q6360" i="16"/>
  <c r="Q6361" i="16"/>
  <c r="Q6362" i="16"/>
  <c r="Q6363" i="16"/>
  <c r="Q6364" i="16"/>
  <c r="Q6365" i="16"/>
  <c r="Q6366" i="16"/>
  <c r="Q6367" i="16"/>
  <c r="Q6368" i="16"/>
  <c r="Q6369" i="16"/>
  <c r="Q6370" i="16"/>
  <c r="Q6371" i="16"/>
  <c r="Q6372" i="16"/>
  <c r="Q6373" i="16"/>
  <c r="Q6374" i="16"/>
  <c r="Q6375" i="16"/>
  <c r="Q6376" i="16"/>
  <c r="Q6377" i="16"/>
  <c r="Q6378" i="16"/>
  <c r="Q6379" i="16"/>
  <c r="Q6380" i="16"/>
  <c r="Q6381" i="16"/>
  <c r="Q6382" i="16"/>
  <c r="Q6383" i="16"/>
  <c r="Q6384" i="16"/>
  <c r="Q6385" i="16"/>
  <c r="Q6386" i="16"/>
  <c r="Q6387" i="16"/>
  <c r="Q6388" i="16"/>
  <c r="Q6389" i="16"/>
  <c r="Q6390" i="16"/>
  <c r="Q6391" i="16"/>
  <c r="Q6392" i="16"/>
  <c r="Q6393" i="16"/>
  <c r="Q6394" i="16"/>
  <c r="Q6395" i="16"/>
  <c r="Q6396" i="16"/>
  <c r="Q6397" i="16"/>
  <c r="Q6398" i="16"/>
  <c r="Q6399" i="16"/>
  <c r="Q6400" i="16"/>
  <c r="Q6401" i="16"/>
  <c r="Q6402" i="16"/>
  <c r="Q6403" i="16"/>
  <c r="Q6404" i="16"/>
  <c r="Q6405" i="16"/>
  <c r="Q6406" i="16"/>
  <c r="Q6407" i="16"/>
  <c r="Q6408" i="16"/>
  <c r="Q6409" i="16"/>
  <c r="Q6410" i="16"/>
  <c r="Q6411" i="16"/>
  <c r="Q6412" i="16"/>
  <c r="Q6413" i="16"/>
  <c r="Q6414" i="16"/>
  <c r="Q6415" i="16"/>
  <c r="Q6416" i="16"/>
  <c r="Q6417" i="16"/>
  <c r="Q6418" i="16"/>
  <c r="Q6419" i="16"/>
  <c r="Q6420" i="16"/>
  <c r="Q6421" i="16"/>
  <c r="Q6422" i="16"/>
  <c r="Q6423" i="16"/>
  <c r="Q6424" i="16"/>
  <c r="Q6425" i="16"/>
  <c r="Q6426" i="16"/>
  <c r="Q6427" i="16"/>
  <c r="Q6428" i="16"/>
  <c r="Q6429" i="16"/>
  <c r="Q6430" i="16"/>
  <c r="Q6431" i="16"/>
  <c r="Q6432" i="16"/>
  <c r="Q6433" i="16"/>
  <c r="Q6434" i="16"/>
  <c r="Q6435" i="16"/>
  <c r="Q6436" i="16"/>
  <c r="Q6437" i="16"/>
  <c r="Q6438" i="16"/>
  <c r="Q6439" i="16"/>
  <c r="Q6440" i="16"/>
  <c r="Q6441" i="16"/>
  <c r="Q6442" i="16"/>
  <c r="Q6443" i="16"/>
  <c r="Q6444" i="16"/>
  <c r="Q6445" i="16"/>
  <c r="Q6446" i="16"/>
  <c r="Q6447" i="16"/>
  <c r="Q6448" i="16"/>
  <c r="Q6449" i="16"/>
  <c r="Q6450" i="16"/>
  <c r="Q6451" i="16"/>
  <c r="Q6452" i="16"/>
  <c r="Q6453" i="16"/>
  <c r="Q6454" i="16"/>
  <c r="Q6455" i="16"/>
  <c r="Q6456" i="16"/>
  <c r="Q6457" i="16"/>
  <c r="Q6458" i="16"/>
  <c r="Q6459" i="16"/>
  <c r="Q6460" i="16"/>
  <c r="Q6461" i="16"/>
  <c r="Q6462" i="16"/>
  <c r="Q6463" i="16"/>
  <c r="Q6464" i="16"/>
  <c r="Q6465" i="16"/>
  <c r="Q6466" i="16"/>
  <c r="Q6467" i="16"/>
  <c r="Q6468" i="16"/>
  <c r="Q6469" i="16"/>
  <c r="Q6470" i="16"/>
  <c r="Q6471" i="16"/>
  <c r="Q6472" i="16"/>
  <c r="Q6473" i="16"/>
  <c r="Q6474" i="16"/>
  <c r="Q6475" i="16"/>
  <c r="Q6476" i="16"/>
  <c r="Q6477" i="16"/>
  <c r="Q6478" i="16"/>
  <c r="Q6479" i="16"/>
  <c r="Q6480" i="16"/>
  <c r="Q6481" i="16"/>
  <c r="Q6482" i="16"/>
  <c r="Q6483" i="16"/>
  <c r="Q6484" i="16"/>
  <c r="Q6485" i="16"/>
  <c r="Q6486" i="16"/>
  <c r="Q6487" i="16"/>
  <c r="Q6488" i="16"/>
  <c r="Q6489" i="16"/>
  <c r="Q6490" i="16"/>
  <c r="Q6491" i="16"/>
  <c r="Q6492" i="16"/>
  <c r="Q6493" i="16"/>
  <c r="Q6494" i="16"/>
  <c r="Q6495" i="16"/>
  <c r="Q6496" i="16"/>
  <c r="Q6497" i="16"/>
  <c r="Q6498" i="16"/>
  <c r="Q6499" i="16"/>
  <c r="Q6500" i="16"/>
  <c r="Q6501" i="16"/>
  <c r="Q6502" i="16"/>
  <c r="Q6503" i="16"/>
  <c r="Q6504" i="16"/>
  <c r="Q6505" i="16"/>
  <c r="Q6506" i="16"/>
  <c r="Q6507" i="16"/>
  <c r="Q6508" i="16"/>
  <c r="Q6509" i="16"/>
  <c r="Q6510" i="16"/>
  <c r="Q6511" i="16"/>
  <c r="Q6512" i="16"/>
  <c r="Q6513" i="16"/>
  <c r="Q6514" i="16"/>
  <c r="Q6515" i="16"/>
  <c r="Q6516" i="16"/>
  <c r="Q6517" i="16"/>
  <c r="Q6518" i="16"/>
  <c r="Q6519" i="16"/>
  <c r="Q6520" i="16"/>
  <c r="Q6521" i="16"/>
  <c r="Q6522" i="16"/>
  <c r="Q6523" i="16"/>
  <c r="Q6524" i="16"/>
  <c r="Q6525" i="16"/>
  <c r="Q6526" i="16"/>
  <c r="Q6527" i="16"/>
  <c r="Q6528" i="16"/>
  <c r="Q6529" i="16"/>
  <c r="Q6530" i="16"/>
  <c r="Q6531" i="16"/>
  <c r="Q6532" i="16"/>
  <c r="Q6533" i="16"/>
  <c r="Q6534" i="16"/>
  <c r="Q6535" i="16"/>
  <c r="Q6536" i="16"/>
  <c r="Q6537" i="16"/>
  <c r="Q6538" i="16"/>
  <c r="Q6539" i="16"/>
  <c r="Q6540" i="16"/>
  <c r="Q6541" i="16"/>
  <c r="Q6542" i="16"/>
  <c r="Q6543" i="16"/>
  <c r="Q6544" i="16"/>
  <c r="Q6545" i="16"/>
  <c r="Q6546" i="16"/>
  <c r="Q6547" i="16"/>
  <c r="Q6548" i="16"/>
  <c r="Q6549" i="16"/>
  <c r="Q6550" i="16"/>
  <c r="Q6551" i="16"/>
  <c r="Q6552" i="16"/>
  <c r="Q6553" i="16"/>
  <c r="Q6554" i="16"/>
  <c r="Q6555" i="16"/>
  <c r="Q6556" i="16"/>
  <c r="Q6557" i="16"/>
  <c r="Q6558" i="16"/>
  <c r="Q6559" i="16"/>
  <c r="Q6560" i="16"/>
  <c r="Q6561" i="16"/>
  <c r="Q6562" i="16"/>
  <c r="Q6563" i="16"/>
  <c r="Q6564" i="16"/>
  <c r="Q6565" i="16"/>
  <c r="Q6566" i="16"/>
  <c r="Q6567" i="16"/>
  <c r="Q6568" i="16"/>
  <c r="Q6569" i="16"/>
  <c r="Q6570" i="16"/>
  <c r="Q6571" i="16"/>
  <c r="Q6572" i="16"/>
  <c r="Q6573" i="16"/>
  <c r="Q6574" i="16"/>
  <c r="Q6575" i="16"/>
  <c r="Q6576" i="16"/>
  <c r="Q6577" i="16"/>
  <c r="Q6578" i="16"/>
  <c r="Q6579" i="16"/>
  <c r="Q6580" i="16"/>
  <c r="Q6581" i="16"/>
  <c r="Q6582" i="16"/>
  <c r="Q6583" i="16"/>
  <c r="Q6584" i="16"/>
  <c r="Q6585" i="16"/>
  <c r="Q6586" i="16"/>
  <c r="Q6587" i="16"/>
  <c r="Q6588" i="16"/>
  <c r="Q6589" i="16"/>
  <c r="Q6590" i="16"/>
  <c r="Q6591" i="16"/>
  <c r="Q6592" i="16"/>
  <c r="Q6593" i="16"/>
  <c r="Q6594" i="16"/>
  <c r="Q6595" i="16"/>
  <c r="Q6596" i="16"/>
  <c r="Q6597" i="16"/>
  <c r="Q6598" i="16"/>
  <c r="Q6599" i="16"/>
  <c r="Q6600" i="16"/>
  <c r="Q6601" i="16"/>
  <c r="Q6602" i="16"/>
  <c r="Q6603" i="16"/>
  <c r="Q6604" i="16"/>
  <c r="Q6605" i="16"/>
  <c r="Q6606" i="16"/>
  <c r="Q6607" i="16"/>
  <c r="Q6608" i="16"/>
  <c r="Q6609" i="16"/>
  <c r="Q6610" i="16"/>
  <c r="Q6611" i="16"/>
  <c r="Q6612" i="16"/>
  <c r="Q6613" i="16"/>
  <c r="Q6614" i="16"/>
  <c r="Q6615" i="16"/>
  <c r="Q6616" i="16"/>
  <c r="Q6617" i="16"/>
  <c r="Q6618" i="16"/>
  <c r="Q6619" i="16"/>
  <c r="Q6620" i="16"/>
  <c r="Q6621" i="16"/>
  <c r="Q6622" i="16"/>
  <c r="Q6623" i="16"/>
  <c r="Q6624" i="16"/>
  <c r="Q6625" i="16"/>
  <c r="Q6626" i="16"/>
  <c r="Q6627" i="16"/>
  <c r="Q6628" i="16"/>
  <c r="Q6629" i="16"/>
  <c r="Q6630" i="16"/>
  <c r="Q6631" i="16"/>
  <c r="Q6632" i="16"/>
  <c r="Q6633" i="16"/>
  <c r="Q6634" i="16"/>
  <c r="Q6635" i="16"/>
  <c r="Q6636" i="16"/>
  <c r="Q6637" i="16"/>
  <c r="Q6638" i="16"/>
  <c r="Q6639" i="16"/>
  <c r="Q6640" i="16"/>
  <c r="Q6641" i="16"/>
  <c r="Q6642" i="16"/>
  <c r="Q6643" i="16"/>
  <c r="Q6644" i="16"/>
  <c r="Q6645" i="16"/>
  <c r="Q6646" i="16"/>
  <c r="Q6647" i="16"/>
  <c r="Q6648" i="16"/>
  <c r="Q6649" i="16"/>
  <c r="Q6650" i="16"/>
  <c r="Q6651" i="16"/>
  <c r="Q6652" i="16"/>
  <c r="Q6653" i="16"/>
  <c r="Q6654" i="16"/>
  <c r="Q6655" i="16"/>
  <c r="Q6656" i="16"/>
  <c r="Q6657" i="16"/>
  <c r="Q6658" i="16"/>
  <c r="Q6659" i="16"/>
  <c r="Q6660" i="16"/>
  <c r="Q6661" i="16"/>
  <c r="Q6662" i="16"/>
  <c r="Q6663" i="16"/>
  <c r="Q6664" i="16"/>
  <c r="Q6665" i="16"/>
  <c r="Q6666" i="16"/>
  <c r="Q6667" i="16"/>
  <c r="Q6668" i="16"/>
  <c r="Q6669" i="16"/>
  <c r="Q6670" i="16"/>
  <c r="Q6671" i="16"/>
  <c r="Q6672" i="16"/>
  <c r="Q6673" i="16"/>
  <c r="Q6674" i="16"/>
  <c r="Q6675" i="16"/>
  <c r="Q6676" i="16"/>
  <c r="Q6677" i="16"/>
  <c r="Q6678" i="16"/>
  <c r="Q6679" i="16"/>
  <c r="Q6680" i="16"/>
  <c r="Q6681" i="16"/>
  <c r="Q6682" i="16"/>
  <c r="Q6683" i="16"/>
  <c r="Q6684" i="16"/>
  <c r="Q6685" i="16"/>
  <c r="Q6686" i="16"/>
  <c r="Q6687" i="16"/>
  <c r="Q6688" i="16"/>
  <c r="Q6689" i="16"/>
  <c r="Q6690" i="16"/>
  <c r="Q6691" i="16"/>
  <c r="Q6692" i="16"/>
  <c r="Q6693" i="16"/>
  <c r="Q6694" i="16"/>
  <c r="Q6695" i="16"/>
  <c r="Q6696" i="16"/>
  <c r="Q6697" i="16"/>
  <c r="Q6698" i="16"/>
  <c r="Q6699" i="16"/>
  <c r="Q6700" i="16"/>
  <c r="Q6701" i="16"/>
  <c r="Q6702" i="16"/>
  <c r="Q6703" i="16"/>
  <c r="Q6704" i="16"/>
  <c r="Q6705" i="16"/>
  <c r="Q6706" i="16"/>
  <c r="Q6707" i="16"/>
  <c r="Q6708" i="16"/>
  <c r="Q6709" i="16"/>
  <c r="Q6710" i="16"/>
  <c r="Q6711" i="16"/>
  <c r="Q6712" i="16"/>
  <c r="Q6713" i="16"/>
  <c r="Q6714" i="16"/>
  <c r="Q6715" i="16"/>
  <c r="Q6716" i="16"/>
  <c r="Q6717" i="16"/>
  <c r="Q6718" i="16"/>
  <c r="Q6719" i="16"/>
  <c r="Q6720" i="16"/>
  <c r="Q6721" i="16"/>
  <c r="Q6722" i="16"/>
  <c r="Q6723" i="16"/>
  <c r="Q6724" i="16"/>
  <c r="Q6725" i="16"/>
  <c r="Q6726" i="16"/>
  <c r="Q6727" i="16"/>
  <c r="Q6728" i="16"/>
  <c r="Q6729" i="16"/>
  <c r="Q6730" i="16"/>
  <c r="Q6731" i="16"/>
  <c r="Q6732" i="16"/>
  <c r="Q6733" i="16"/>
  <c r="Q6734" i="16"/>
  <c r="Q6735" i="16"/>
  <c r="Q6736" i="16"/>
  <c r="Q6737" i="16"/>
  <c r="Q6738" i="16"/>
  <c r="Q6739" i="16"/>
  <c r="Q6740" i="16"/>
  <c r="Q6741" i="16"/>
  <c r="Q6742" i="16"/>
  <c r="Q6743" i="16"/>
  <c r="Q6744" i="16"/>
  <c r="Q6745" i="16"/>
  <c r="Q6746" i="16"/>
  <c r="Q6747" i="16"/>
  <c r="Q6748" i="16"/>
  <c r="Q6749" i="16"/>
  <c r="Q6750" i="16"/>
  <c r="Q6751" i="16"/>
  <c r="Q6752" i="16"/>
  <c r="Q6753" i="16"/>
  <c r="Q6754" i="16"/>
  <c r="Q6755" i="16"/>
  <c r="Q6756" i="16"/>
  <c r="Q6757" i="16"/>
  <c r="Q6758" i="16"/>
  <c r="Q6759" i="16"/>
  <c r="Q6760" i="16"/>
  <c r="Q6761" i="16"/>
  <c r="Q6762" i="16"/>
  <c r="Q6763" i="16"/>
  <c r="Q6764" i="16"/>
  <c r="Q6765" i="16"/>
  <c r="Q6766" i="16"/>
  <c r="Q6767" i="16"/>
  <c r="Q6768" i="16"/>
  <c r="Q6769" i="16"/>
  <c r="Q6770" i="16"/>
  <c r="Q6771" i="16"/>
  <c r="Q6772" i="16"/>
  <c r="Q6773" i="16"/>
  <c r="Q6774" i="16"/>
  <c r="Q6775" i="16"/>
  <c r="Q6776" i="16"/>
  <c r="Q6777" i="16"/>
  <c r="Q6778" i="16"/>
  <c r="Q6779" i="16"/>
  <c r="Q6780" i="16"/>
  <c r="Q6781" i="16"/>
  <c r="Q6782" i="16"/>
  <c r="Q6783" i="16"/>
  <c r="Q6784" i="16"/>
  <c r="Q6785" i="16"/>
  <c r="Q6786" i="16"/>
  <c r="Q6787" i="16"/>
  <c r="Q6788" i="16"/>
  <c r="Q6789" i="16"/>
  <c r="Q6790" i="16"/>
  <c r="Q6791" i="16"/>
  <c r="Q6792" i="16"/>
  <c r="Q6793" i="16"/>
  <c r="Q6794" i="16"/>
  <c r="Q6795" i="16"/>
  <c r="Q6796" i="16"/>
  <c r="Q6797" i="16"/>
  <c r="Q6798" i="16"/>
  <c r="Q6799" i="16"/>
  <c r="Q6800" i="16"/>
  <c r="Q6801" i="16"/>
  <c r="Q6802" i="16"/>
  <c r="Q6803" i="16"/>
  <c r="Q6804" i="16"/>
  <c r="Q6805" i="16"/>
  <c r="Q6806" i="16"/>
  <c r="Q6807" i="16"/>
  <c r="Q6808" i="16"/>
  <c r="Q6809" i="16"/>
  <c r="Q6810" i="16"/>
  <c r="Q6811" i="16"/>
  <c r="Q6812" i="16"/>
  <c r="Q6813" i="16"/>
  <c r="Q6814" i="16"/>
  <c r="Q6815" i="16"/>
  <c r="Q6816" i="16"/>
  <c r="Q6817" i="16"/>
  <c r="Q6818" i="16"/>
  <c r="Q6819" i="16"/>
  <c r="Q6820" i="16"/>
  <c r="Q6821" i="16"/>
  <c r="Q6822" i="16"/>
  <c r="Q6823" i="16"/>
  <c r="Q6824" i="16"/>
  <c r="Q6825" i="16"/>
  <c r="Q6826" i="16"/>
  <c r="Q6827" i="16"/>
  <c r="Q6828" i="16"/>
  <c r="Q6829" i="16"/>
  <c r="Q6830" i="16"/>
  <c r="Q6831" i="16"/>
  <c r="Q6832" i="16"/>
  <c r="Q6833" i="16"/>
  <c r="Q6834" i="16"/>
  <c r="Q6835" i="16"/>
  <c r="Q6836" i="16"/>
  <c r="Q6837" i="16"/>
  <c r="Q6838" i="16"/>
  <c r="Q6839" i="16"/>
  <c r="Q6840" i="16"/>
  <c r="Q6841" i="16"/>
  <c r="Q6842" i="16"/>
  <c r="Q6843" i="16"/>
  <c r="Q6844" i="16"/>
  <c r="Q6845" i="16"/>
  <c r="Q6846" i="16"/>
  <c r="Q6847" i="16"/>
  <c r="Q6848" i="16"/>
  <c r="Q6849" i="16"/>
  <c r="Q6850" i="16"/>
  <c r="Q6851" i="16"/>
  <c r="Q6852" i="16"/>
  <c r="Q6853" i="16"/>
  <c r="Q6854" i="16"/>
  <c r="Q6855" i="16"/>
  <c r="Q6856" i="16"/>
  <c r="Q6857" i="16"/>
  <c r="Q6858" i="16"/>
  <c r="Q6859" i="16"/>
  <c r="Q6860" i="16"/>
  <c r="Q6861" i="16"/>
  <c r="Q6862" i="16"/>
  <c r="Q6863" i="16"/>
  <c r="Q6864" i="16"/>
  <c r="Q6865" i="16"/>
  <c r="Q6866" i="16"/>
  <c r="Q6867" i="16"/>
  <c r="Q6868" i="16"/>
  <c r="Q6869" i="16"/>
  <c r="Q6870" i="16"/>
  <c r="Q6871" i="16"/>
  <c r="Q6872" i="16"/>
  <c r="Q6873" i="16"/>
  <c r="Q6874" i="16"/>
  <c r="Q6875" i="16"/>
  <c r="Q6876" i="16"/>
  <c r="Q6877" i="16"/>
  <c r="Q6878" i="16"/>
  <c r="Q6879" i="16"/>
  <c r="Q6880" i="16"/>
  <c r="Q6881" i="16"/>
  <c r="Q6882" i="16"/>
  <c r="Q6883" i="16"/>
  <c r="Q6884" i="16"/>
  <c r="Q6885" i="16"/>
  <c r="Q6886" i="16"/>
  <c r="Q6887" i="16"/>
  <c r="Q6888" i="16"/>
  <c r="Q6889" i="16"/>
  <c r="Q6890" i="16"/>
  <c r="Q6891" i="16"/>
  <c r="Q6892" i="16"/>
  <c r="Q6893" i="16"/>
  <c r="Q6894" i="16"/>
  <c r="Q6895" i="16"/>
  <c r="Q6896" i="16"/>
  <c r="Q6897" i="16"/>
  <c r="Q6898" i="16"/>
  <c r="Q6899" i="16"/>
  <c r="Q6900" i="16"/>
  <c r="Q6901" i="16"/>
  <c r="Q6902" i="16"/>
  <c r="Q6903" i="16"/>
  <c r="Q6904" i="16"/>
  <c r="Q6905" i="16"/>
  <c r="Q6906" i="16"/>
  <c r="Q6907" i="16"/>
  <c r="Q6908" i="16"/>
  <c r="Q6909" i="16"/>
  <c r="Q6910" i="16"/>
  <c r="Q6911" i="16"/>
  <c r="Q6912" i="16"/>
  <c r="Q6913" i="16"/>
  <c r="Q6914" i="16"/>
  <c r="Q6915" i="16"/>
  <c r="Q6916" i="16"/>
  <c r="Q6917" i="16"/>
  <c r="Q6918" i="16"/>
  <c r="Q6919" i="16"/>
  <c r="Q6920" i="16"/>
  <c r="Q6921" i="16"/>
  <c r="Q6922" i="16"/>
  <c r="Q6923" i="16"/>
  <c r="Q6924" i="16"/>
  <c r="Q6925" i="16"/>
  <c r="Q6926" i="16"/>
  <c r="Q6927" i="16"/>
  <c r="Q6928" i="16"/>
  <c r="Q6929" i="16"/>
  <c r="Q6930" i="16"/>
  <c r="Q6931" i="16"/>
  <c r="Q6932" i="16"/>
  <c r="Q6933" i="16"/>
  <c r="Q6934" i="16"/>
  <c r="Q6935" i="16"/>
  <c r="Q6936" i="16"/>
  <c r="Q6937" i="16"/>
  <c r="Q6938" i="16"/>
  <c r="Q6939" i="16"/>
  <c r="Q6940" i="16"/>
  <c r="Q6941" i="16"/>
  <c r="Q6942" i="16"/>
  <c r="Q6943" i="16"/>
  <c r="Q6944" i="16"/>
  <c r="Q6945" i="16"/>
  <c r="Q6946" i="16"/>
  <c r="Q6947" i="16"/>
  <c r="Q6948" i="16"/>
  <c r="Q6949" i="16"/>
  <c r="Q6950" i="16"/>
  <c r="Q6951" i="16"/>
  <c r="Q6952" i="16"/>
  <c r="Q6953" i="16"/>
  <c r="Q6954" i="16"/>
  <c r="Q6955" i="16"/>
  <c r="Q6956" i="16"/>
  <c r="Q6957" i="16"/>
  <c r="Q6958" i="16"/>
  <c r="Q6959" i="16"/>
  <c r="Q6960" i="16"/>
  <c r="Q6961" i="16"/>
  <c r="Q6962" i="16"/>
  <c r="Q6963" i="16"/>
  <c r="Q6964" i="16"/>
  <c r="Q6965" i="16"/>
  <c r="Q6966" i="16"/>
  <c r="Q6967" i="16"/>
  <c r="Q6968" i="16"/>
  <c r="Q6969" i="16"/>
  <c r="Q6970" i="16"/>
  <c r="Q6971" i="16"/>
  <c r="Q6972" i="16"/>
  <c r="Q6973" i="16"/>
  <c r="Q6974" i="16"/>
  <c r="Q6975" i="16"/>
  <c r="Q6976" i="16"/>
  <c r="Q6977" i="16"/>
  <c r="Q6978" i="16"/>
  <c r="Q6979" i="16"/>
  <c r="Q6980" i="16"/>
  <c r="Q6981" i="16"/>
  <c r="Q6982" i="16"/>
  <c r="Q6983" i="16"/>
  <c r="Q6984" i="16"/>
  <c r="Q6985" i="16"/>
  <c r="Q6986" i="16"/>
  <c r="Q6987" i="16"/>
  <c r="Q6988" i="16"/>
  <c r="Q6989" i="16"/>
  <c r="Q6990" i="16"/>
  <c r="Q6991" i="16"/>
  <c r="Q6992" i="16"/>
  <c r="Q6993" i="16"/>
  <c r="Q6994" i="16"/>
  <c r="Q6995" i="16"/>
  <c r="Q6996" i="16"/>
  <c r="Q6997" i="16"/>
  <c r="Q6998" i="16"/>
  <c r="Q6999" i="16"/>
  <c r="Q7000" i="16"/>
  <c r="Q7001" i="16"/>
  <c r="Q7002" i="16"/>
  <c r="Q7003" i="16"/>
  <c r="Q7004" i="16"/>
  <c r="Q7005" i="16"/>
  <c r="Q7006" i="16"/>
  <c r="Q7007" i="16"/>
  <c r="Q7008" i="16"/>
  <c r="Q7009" i="16"/>
  <c r="Q7010" i="16"/>
  <c r="Q7011" i="16"/>
  <c r="Q7012" i="16"/>
  <c r="Q7013" i="16"/>
  <c r="Q7014" i="16"/>
  <c r="Q7015" i="16"/>
  <c r="Q7016" i="16"/>
  <c r="Q7017" i="16"/>
  <c r="Q7018" i="16"/>
  <c r="Q7019" i="16"/>
  <c r="Q7020" i="16"/>
  <c r="Q7021" i="16"/>
  <c r="Q7022" i="16"/>
  <c r="Q7023" i="16"/>
  <c r="Q7024" i="16"/>
  <c r="Q7025" i="16"/>
  <c r="Q7026" i="16"/>
  <c r="Q7027" i="16"/>
  <c r="Q7028" i="16"/>
  <c r="Q7029" i="16"/>
  <c r="Q7030" i="16"/>
  <c r="Q7031" i="16"/>
  <c r="Q7032" i="16"/>
  <c r="Q7033" i="16"/>
  <c r="Q7034" i="16"/>
  <c r="Q7035" i="16"/>
  <c r="Q7036" i="16"/>
  <c r="Q7037" i="16"/>
  <c r="Q7038" i="16"/>
  <c r="Q7039" i="16"/>
  <c r="Q7040" i="16"/>
  <c r="Q7041" i="16"/>
  <c r="Q7042" i="16"/>
  <c r="Q7043" i="16"/>
  <c r="Q7044" i="16"/>
  <c r="Q7045" i="16"/>
  <c r="Q7046" i="16"/>
  <c r="Q7047" i="16"/>
  <c r="Q7048" i="16"/>
  <c r="Q7049" i="16"/>
  <c r="Q7050" i="16"/>
  <c r="Q7051" i="16"/>
  <c r="Q7052" i="16"/>
  <c r="Q7053" i="16"/>
  <c r="Q7054" i="16"/>
  <c r="Q7055" i="16"/>
  <c r="Q7056" i="16"/>
  <c r="Q7057" i="16"/>
  <c r="Q7058" i="16"/>
  <c r="Q7059" i="16"/>
  <c r="Q7060" i="16"/>
  <c r="Q7061" i="16"/>
  <c r="Q7062" i="16"/>
  <c r="Q7063" i="16"/>
  <c r="Q7064" i="16"/>
  <c r="Q7065" i="16"/>
  <c r="Q7066" i="16"/>
  <c r="Q7067" i="16"/>
  <c r="Q7068" i="16"/>
  <c r="Q7069" i="16"/>
  <c r="Q7070" i="16"/>
  <c r="Q7071" i="16"/>
  <c r="Q7072" i="16"/>
  <c r="Q7073" i="16"/>
  <c r="Q7074" i="16"/>
  <c r="Q7075" i="16"/>
  <c r="Q7076" i="16"/>
  <c r="Q7077" i="16"/>
  <c r="Q7078" i="16"/>
  <c r="Q7079" i="16"/>
  <c r="Q7080" i="16"/>
  <c r="Q7081" i="16"/>
  <c r="Q7082" i="16"/>
  <c r="Q7083" i="16"/>
  <c r="Q7084" i="16"/>
  <c r="Q7085" i="16"/>
  <c r="Q7086" i="16"/>
  <c r="Q7087" i="16"/>
  <c r="Q7088" i="16"/>
  <c r="Q7089" i="16"/>
  <c r="Q7090" i="16"/>
  <c r="Q7091" i="16"/>
  <c r="Q7092" i="16"/>
  <c r="Q7093" i="16"/>
  <c r="Q7094" i="16"/>
  <c r="Q7095" i="16"/>
  <c r="Q7096" i="16"/>
  <c r="Q7097" i="16"/>
  <c r="Q7098" i="16"/>
  <c r="Q7099" i="16"/>
  <c r="Q7100" i="16"/>
  <c r="Q7101" i="16"/>
  <c r="Q7102" i="16"/>
  <c r="Q7103" i="16"/>
  <c r="Q7104" i="16"/>
  <c r="Q7105" i="16"/>
  <c r="Q7106" i="16"/>
  <c r="Q7107" i="16"/>
  <c r="Q7108" i="16"/>
  <c r="Q7109" i="16"/>
  <c r="Q7110" i="16"/>
  <c r="Q7111" i="16"/>
  <c r="Q7112" i="16"/>
  <c r="Q7113" i="16"/>
  <c r="Q7114" i="16"/>
  <c r="Q7115" i="16"/>
  <c r="Q7116" i="16"/>
  <c r="Q7117" i="16"/>
  <c r="Q7118" i="16"/>
  <c r="Q7119" i="16"/>
  <c r="Q7120" i="16"/>
  <c r="Q7121" i="16"/>
  <c r="Q7122" i="16"/>
  <c r="Q7123" i="16"/>
  <c r="Q7124" i="16"/>
  <c r="Q7125" i="16"/>
  <c r="Q7126" i="16"/>
  <c r="Q7127" i="16"/>
  <c r="Q7128" i="16"/>
  <c r="Q7129" i="16"/>
  <c r="Q7130" i="16"/>
  <c r="Q7131" i="16"/>
  <c r="Q7132" i="16"/>
  <c r="Q7133" i="16"/>
  <c r="Q7134" i="16"/>
  <c r="Q7135" i="16"/>
  <c r="Q7136" i="16"/>
  <c r="Q7137" i="16"/>
  <c r="Q7138" i="16"/>
  <c r="Q7139" i="16"/>
  <c r="Q7140" i="16"/>
  <c r="Q7141" i="16"/>
  <c r="Q7142" i="16"/>
  <c r="Q7143" i="16"/>
  <c r="Q7144" i="16"/>
  <c r="Q7145" i="16"/>
  <c r="Q7146" i="16"/>
  <c r="Q7147" i="16"/>
  <c r="Q7148" i="16"/>
  <c r="Q7149" i="16"/>
  <c r="Q7150" i="16"/>
  <c r="Q7151" i="16"/>
  <c r="Q7152" i="16"/>
  <c r="Q7153" i="16"/>
  <c r="Q7154" i="16"/>
  <c r="Q7155" i="16"/>
  <c r="Q7156" i="16"/>
  <c r="Q7157" i="16"/>
  <c r="Q7158" i="16"/>
  <c r="Q7159" i="16"/>
  <c r="Q7160" i="16"/>
  <c r="Q7161" i="16"/>
  <c r="Q7162" i="16"/>
  <c r="Q7163" i="16"/>
  <c r="Q7164" i="16"/>
  <c r="Q7165" i="16"/>
  <c r="Q7166" i="16"/>
  <c r="Q7167" i="16"/>
  <c r="Q7168" i="16"/>
  <c r="Q7169" i="16"/>
  <c r="Q7170" i="16"/>
  <c r="Q7171" i="16"/>
  <c r="Q7172" i="16"/>
  <c r="Q7173" i="16"/>
  <c r="Q7174" i="16"/>
  <c r="Q7175" i="16"/>
  <c r="Q7176" i="16"/>
  <c r="Q7177" i="16"/>
  <c r="Q7178" i="16"/>
  <c r="Q7179" i="16"/>
  <c r="Q7180" i="16"/>
  <c r="Q7181" i="16"/>
  <c r="Q7182" i="16"/>
  <c r="Q7183" i="16"/>
  <c r="Q7184" i="16"/>
  <c r="Q7185" i="16"/>
  <c r="Q7186" i="16"/>
  <c r="Q7187" i="16"/>
  <c r="Q7188" i="16"/>
  <c r="Q7189" i="16"/>
  <c r="Q7190" i="16"/>
  <c r="Q7191" i="16"/>
  <c r="Q7192" i="16"/>
  <c r="Q7193" i="16"/>
  <c r="Q7194" i="16"/>
  <c r="Q7195" i="16"/>
  <c r="Q7196" i="16"/>
  <c r="Q7197" i="16"/>
  <c r="Q7198" i="16"/>
  <c r="Q7199" i="16"/>
  <c r="Q7200" i="16"/>
  <c r="Q7201" i="16"/>
  <c r="Q7202" i="16"/>
  <c r="Q7203" i="16"/>
  <c r="Q7204" i="16"/>
  <c r="Q7205" i="16"/>
  <c r="Q7206" i="16"/>
  <c r="Q7207" i="16"/>
  <c r="Q7208" i="16"/>
  <c r="Q7209" i="16"/>
  <c r="Q7210" i="16"/>
  <c r="Q7211" i="16"/>
  <c r="Q7212" i="16"/>
  <c r="Q7213" i="16"/>
  <c r="Q7214" i="16"/>
  <c r="Q7215" i="16"/>
  <c r="Q7216" i="16"/>
  <c r="Q7217" i="16"/>
  <c r="Q7218" i="16"/>
  <c r="Q7219" i="16"/>
  <c r="Q7220" i="16"/>
  <c r="Q7221" i="16"/>
  <c r="Q7222" i="16"/>
  <c r="Q7223" i="16"/>
  <c r="Q7224" i="16"/>
  <c r="Q7225" i="16"/>
  <c r="Q7226" i="16"/>
  <c r="Q7227" i="16"/>
  <c r="Q7228" i="16"/>
  <c r="Q7229" i="16"/>
  <c r="Q7230" i="16"/>
  <c r="Q7231" i="16"/>
  <c r="Q7232" i="16"/>
  <c r="Q7233" i="16"/>
  <c r="Q7234" i="16"/>
  <c r="Q7235" i="16"/>
  <c r="Q7236" i="16"/>
  <c r="Q7237" i="16"/>
  <c r="Q7238" i="16"/>
  <c r="Q7239" i="16"/>
  <c r="Q7240" i="16"/>
  <c r="Q7241" i="16"/>
  <c r="Q7242" i="16"/>
  <c r="Q7243" i="16"/>
  <c r="Q7244" i="16"/>
  <c r="Q7245" i="16"/>
  <c r="Q7246" i="16"/>
  <c r="Q7247" i="16"/>
  <c r="Q7248" i="16"/>
  <c r="Q7249" i="16"/>
  <c r="Q7250" i="16"/>
  <c r="Q7251" i="16"/>
  <c r="Q7252" i="16"/>
  <c r="Q7253" i="16"/>
  <c r="Q7254" i="16"/>
  <c r="Q7255" i="16"/>
  <c r="Q7256" i="16"/>
  <c r="Q7257" i="16"/>
  <c r="Q7258" i="16"/>
  <c r="Q7259" i="16"/>
  <c r="Q7260" i="16"/>
  <c r="Q7261" i="16"/>
  <c r="Q7262" i="16"/>
  <c r="Q7263" i="16"/>
  <c r="Q7264" i="16"/>
  <c r="Q7265" i="16"/>
  <c r="Q7266" i="16"/>
  <c r="Q7267" i="16"/>
  <c r="Q7268" i="16"/>
  <c r="Q7269" i="16"/>
  <c r="Q7270" i="16"/>
  <c r="Q7271" i="16"/>
  <c r="Q7272" i="16"/>
  <c r="Q7273" i="16"/>
  <c r="Q7274" i="16"/>
  <c r="Q7275" i="16"/>
  <c r="Q7276" i="16"/>
  <c r="Q7277" i="16"/>
  <c r="Q7278" i="16"/>
  <c r="Q7279" i="16"/>
  <c r="Q7280" i="16"/>
  <c r="Q7281" i="16"/>
  <c r="Q7282" i="16"/>
  <c r="Q7283" i="16"/>
  <c r="Q7284" i="16"/>
  <c r="Q7285" i="16"/>
  <c r="Q7286" i="16"/>
  <c r="Q7287" i="16"/>
  <c r="Q7288" i="16"/>
  <c r="Q7289" i="16"/>
  <c r="Q7290" i="16"/>
  <c r="Q7291" i="16"/>
  <c r="Q7292" i="16"/>
  <c r="Q7293" i="16"/>
  <c r="Q7294" i="16"/>
  <c r="Q7295" i="16"/>
  <c r="Q7296" i="16"/>
  <c r="Q7297" i="16"/>
  <c r="Q7298" i="16"/>
  <c r="Q7299" i="16"/>
  <c r="Q7300" i="16"/>
  <c r="Q7301" i="16"/>
  <c r="Q7302" i="16"/>
  <c r="Q7303" i="16"/>
  <c r="Q7304" i="16"/>
  <c r="Q7305" i="16"/>
  <c r="Q7306" i="16"/>
  <c r="Q7307" i="16"/>
  <c r="Q7308" i="16"/>
  <c r="Q7309" i="16"/>
  <c r="Q7310" i="16"/>
  <c r="Q7311" i="16"/>
  <c r="Q7312" i="16"/>
  <c r="Q7313" i="16"/>
  <c r="Q7314" i="16"/>
  <c r="Q7315" i="16"/>
  <c r="Q7316" i="16"/>
  <c r="Q7317" i="16"/>
  <c r="Q7318" i="16"/>
  <c r="Q7319" i="16"/>
  <c r="Q7320" i="16"/>
  <c r="Q7321" i="16"/>
  <c r="Q7322" i="16"/>
  <c r="Q7323" i="16"/>
  <c r="Q7324" i="16"/>
  <c r="Q7325" i="16"/>
  <c r="Q7326" i="16"/>
  <c r="Q7327" i="16"/>
  <c r="Q7328" i="16"/>
  <c r="Q7329" i="16"/>
  <c r="Q7330" i="16"/>
  <c r="Q7331" i="16"/>
  <c r="Q7332" i="16"/>
  <c r="Q7333" i="16"/>
  <c r="Q7334" i="16"/>
  <c r="Q7335" i="16"/>
  <c r="Q7336" i="16"/>
  <c r="Q7337" i="16"/>
  <c r="Q7338" i="16"/>
  <c r="Q7339" i="16"/>
  <c r="Q7340" i="16"/>
  <c r="Q7341" i="16"/>
  <c r="Q7342" i="16"/>
  <c r="Q7343" i="16"/>
  <c r="Q7344" i="16"/>
  <c r="Q7345" i="16"/>
  <c r="Q7346" i="16"/>
  <c r="Q7347" i="16"/>
  <c r="Q7348" i="16"/>
  <c r="Q7349" i="16"/>
  <c r="Q7350" i="16"/>
  <c r="Q7351" i="16"/>
  <c r="Q7352" i="16"/>
  <c r="Q7353" i="16"/>
  <c r="Q7354" i="16"/>
  <c r="Q7355" i="16"/>
  <c r="Q7356" i="16"/>
  <c r="Q7357" i="16"/>
  <c r="Q7358" i="16"/>
  <c r="Q7359" i="16"/>
  <c r="Q7360" i="16"/>
  <c r="Q7361" i="16"/>
  <c r="Q7362" i="16"/>
  <c r="Q7363" i="16"/>
  <c r="Q7364" i="16"/>
  <c r="Q7365" i="16"/>
  <c r="Q7366" i="16"/>
  <c r="Q7367" i="16"/>
  <c r="Q7368" i="16"/>
  <c r="Q7369" i="16"/>
  <c r="Q7370" i="16"/>
  <c r="Q7371" i="16"/>
  <c r="Q7372" i="16"/>
  <c r="Q7373" i="16"/>
  <c r="Q7374" i="16"/>
  <c r="Q7375" i="16"/>
  <c r="Q7376" i="16"/>
  <c r="Q7377" i="16"/>
  <c r="Q7378" i="16"/>
  <c r="Q7379" i="16"/>
  <c r="Q7380" i="16"/>
  <c r="Q7381" i="16"/>
  <c r="Q7382" i="16"/>
  <c r="Q7383" i="16"/>
  <c r="Q7384" i="16"/>
  <c r="Q7385" i="16"/>
  <c r="Q7386" i="16"/>
  <c r="Q7387" i="16"/>
  <c r="Q7388" i="16"/>
  <c r="Q7389" i="16"/>
  <c r="Q7390" i="16"/>
  <c r="Q7391" i="16"/>
  <c r="Q7392" i="16"/>
  <c r="Q7393" i="16"/>
  <c r="Q7394" i="16"/>
  <c r="Q7395" i="16"/>
  <c r="Q7396" i="16"/>
  <c r="Q7397" i="16"/>
  <c r="Q7398" i="16"/>
  <c r="Q7399" i="16"/>
  <c r="Q7400" i="16"/>
  <c r="Q7401" i="16"/>
  <c r="Q7402" i="16"/>
  <c r="Q7403" i="16"/>
  <c r="Q7404" i="16"/>
  <c r="Q7405" i="16"/>
  <c r="Q7406" i="16"/>
  <c r="Q7407" i="16"/>
  <c r="Q7408" i="16"/>
  <c r="Q7409" i="16"/>
  <c r="Q7410" i="16"/>
  <c r="Q7411" i="16"/>
  <c r="Q7412" i="16"/>
  <c r="Q7413" i="16"/>
  <c r="Q7414" i="16"/>
  <c r="Q7415" i="16"/>
  <c r="Q7416" i="16"/>
  <c r="Q7417" i="16"/>
  <c r="Q7418" i="16"/>
  <c r="Q7419" i="16"/>
  <c r="Q7420" i="16"/>
  <c r="Q7421" i="16"/>
  <c r="Q7422" i="16"/>
  <c r="Q7423" i="16"/>
  <c r="Q7424" i="16"/>
  <c r="Q7425" i="16"/>
  <c r="Q7426" i="16"/>
  <c r="Q7427" i="16"/>
  <c r="Q7428" i="16"/>
  <c r="Q7429" i="16"/>
  <c r="Q7430" i="16"/>
  <c r="Q7431" i="16"/>
  <c r="Q7432" i="16"/>
  <c r="Q7433" i="16"/>
  <c r="Q7434" i="16"/>
  <c r="Q7435" i="16"/>
  <c r="Q7436" i="16"/>
  <c r="Q7437" i="16"/>
  <c r="Q7438" i="16"/>
  <c r="Q7439" i="16"/>
  <c r="Q7440" i="16"/>
  <c r="Q7441" i="16"/>
  <c r="Q7442" i="16"/>
  <c r="Q7443" i="16"/>
  <c r="Q7444" i="16"/>
  <c r="Q7445" i="16"/>
  <c r="Q7446" i="16"/>
  <c r="Q7447" i="16"/>
  <c r="Q7448" i="16"/>
  <c r="Q7449" i="16"/>
  <c r="Q7450" i="16"/>
  <c r="Q7451" i="16"/>
  <c r="Q7452" i="16"/>
  <c r="Q7453" i="16"/>
  <c r="Q7454" i="16"/>
  <c r="Q7455" i="16"/>
  <c r="Q7456" i="16"/>
  <c r="Q7457" i="16"/>
  <c r="Q7458" i="16"/>
  <c r="Q7459" i="16"/>
  <c r="Q7460" i="16"/>
  <c r="Q7461" i="16"/>
  <c r="Q7462" i="16"/>
  <c r="Q7463" i="16"/>
  <c r="Q7464" i="16"/>
  <c r="Q7465" i="16"/>
  <c r="Q7466" i="16"/>
  <c r="Q7467" i="16"/>
  <c r="Q7468" i="16"/>
  <c r="Q7469" i="16"/>
  <c r="Q7470" i="16"/>
  <c r="Q7471" i="16"/>
  <c r="Q7472" i="16"/>
  <c r="Q7473" i="16"/>
  <c r="Q7474" i="16"/>
  <c r="Q7475" i="16"/>
  <c r="Q7476" i="16"/>
  <c r="Q7477" i="16"/>
  <c r="Q7478" i="16"/>
  <c r="Q7479" i="16"/>
  <c r="Q7480" i="16"/>
  <c r="Q7481" i="16"/>
  <c r="Q7482" i="16"/>
  <c r="Q7483" i="16"/>
  <c r="Q7484" i="16"/>
  <c r="Q7485" i="16"/>
  <c r="Q7486" i="16"/>
  <c r="Q7487" i="16"/>
  <c r="Q7488" i="16"/>
  <c r="Q7489" i="16"/>
  <c r="Q7490" i="16"/>
  <c r="Q7491" i="16"/>
  <c r="Q7492" i="16"/>
  <c r="Q7493" i="16"/>
  <c r="Q7494" i="16"/>
  <c r="Q7495" i="16"/>
  <c r="Q7496" i="16"/>
  <c r="Q7497" i="16"/>
  <c r="Q7498" i="16"/>
  <c r="Q7499" i="16"/>
  <c r="Q7500" i="16"/>
  <c r="Q7501" i="16"/>
  <c r="Q7502" i="16"/>
  <c r="Q7503" i="16"/>
  <c r="Q7504" i="16"/>
  <c r="Q7505" i="16"/>
  <c r="Q7506" i="16"/>
  <c r="Q7507" i="16"/>
  <c r="Q7508" i="16"/>
  <c r="Q7509" i="16"/>
  <c r="Q7510" i="16"/>
  <c r="Q7511" i="16"/>
  <c r="Q7512" i="16"/>
  <c r="Q7513" i="16"/>
  <c r="Q7514" i="16"/>
  <c r="Q7515" i="16"/>
  <c r="Q7516" i="16"/>
  <c r="Q7517" i="16"/>
  <c r="Q7518" i="16"/>
  <c r="Q7519" i="16"/>
  <c r="Q7520" i="16"/>
  <c r="Q7521" i="16"/>
  <c r="Q7522" i="16"/>
  <c r="Q7523" i="16"/>
  <c r="Q7524" i="16"/>
  <c r="Q7525" i="16"/>
  <c r="Q7526" i="16"/>
  <c r="Q7527" i="16"/>
  <c r="Q7528" i="16"/>
  <c r="Q7529" i="16"/>
  <c r="Q7530" i="16"/>
  <c r="Q7531" i="16"/>
  <c r="Q7532" i="16"/>
  <c r="Q7533" i="16"/>
  <c r="Q7534" i="16"/>
  <c r="Q7535" i="16"/>
  <c r="Q7536" i="16"/>
  <c r="Q7537" i="16"/>
  <c r="Q7538" i="16"/>
  <c r="Q7539" i="16"/>
  <c r="Q7540" i="16"/>
  <c r="Q7541" i="16"/>
  <c r="Q7542" i="16"/>
  <c r="Q7543" i="16"/>
  <c r="Q7544" i="16"/>
  <c r="Q7545" i="16"/>
  <c r="Q7546" i="16"/>
  <c r="Q7547" i="16"/>
  <c r="Q7548" i="16"/>
  <c r="Q7549" i="16"/>
  <c r="Q7550" i="16"/>
  <c r="Q7551" i="16"/>
  <c r="Q7552" i="16"/>
  <c r="Q7553" i="16"/>
  <c r="Q7554" i="16"/>
  <c r="Q7555" i="16"/>
  <c r="Q7556" i="16"/>
  <c r="Q7557" i="16"/>
  <c r="Q7558" i="16"/>
  <c r="Q7559" i="16"/>
  <c r="Q7560" i="16"/>
  <c r="Q7561" i="16"/>
  <c r="Q7562" i="16"/>
  <c r="Q7563" i="16"/>
  <c r="Q7564" i="16"/>
  <c r="Q7565" i="16"/>
  <c r="Q7566" i="16"/>
  <c r="Q7567" i="16"/>
  <c r="Q7568" i="16"/>
  <c r="Q7569" i="16"/>
  <c r="Q7570" i="16"/>
  <c r="Q7571" i="16"/>
  <c r="Q7572" i="16"/>
  <c r="Q7573" i="16"/>
  <c r="Q7574" i="16"/>
  <c r="Q7575" i="16"/>
  <c r="Q7576" i="16"/>
  <c r="Q7577" i="16"/>
  <c r="Q7578" i="16"/>
  <c r="Q7579" i="16"/>
  <c r="Q7580" i="16"/>
  <c r="Q7581" i="16"/>
  <c r="Q7582" i="16"/>
  <c r="Q7583" i="16"/>
  <c r="Q7584" i="16"/>
  <c r="Q7585" i="16"/>
  <c r="Q7586" i="16"/>
  <c r="Q7587" i="16"/>
  <c r="Q7588" i="16"/>
  <c r="Q7589" i="16"/>
  <c r="Q7590" i="16"/>
  <c r="Q7591" i="16"/>
  <c r="Q7592" i="16"/>
  <c r="Q7593" i="16"/>
  <c r="Q7594" i="16"/>
  <c r="Q7595" i="16"/>
  <c r="Q7596" i="16"/>
  <c r="Q7597" i="16"/>
  <c r="Q7598" i="16"/>
  <c r="Q7599" i="16"/>
  <c r="Q7600" i="16"/>
  <c r="Q7601" i="16"/>
  <c r="Q7602" i="16"/>
  <c r="Q7603" i="16"/>
  <c r="Q7604" i="16"/>
  <c r="Q7605" i="16"/>
  <c r="Q7606" i="16"/>
  <c r="Q7607" i="16"/>
  <c r="Q7608" i="16"/>
  <c r="Q7609" i="16"/>
  <c r="Q7610" i="16"/>
  <c r="Q7611" i="16"/>
  <c r="Q7612" i="16"/>
  <c r="Q7613" i="16"/>
  <c r="Q7614" i="16"/>
  <c r="Q7615" i="16"/>
  <c r="Q7616" i="16"/>
  <c r="Q7617" i="16"/>
  <c r="Q7618" i="16"/>
  <c r="Q7619" i="16"/>
  <c r="Q7620" i="16"/>
  <c r="Q7621" i="16"/>
  <c r="Q7622" i="16"/>
  <c r="Q7623" i="16"/>
  <c r="Q7624" i="16"/>
  <c r="Q7625" i="16"/>
  <c r="Q7626" i="16"/>
  <c r="Q7627" i="16"/>
  <c r="Q7628" i="16"/>
  <c r="Q7629" i="16"/>
  <c r="Q7630" i="16"/>
  <c r="Q7631" i="16"/>
  <c r="Q7632" i="16"/>
  <c r="Q7633" i="16"/>
  <c r="Q7634" i="16"/>
  <c r="Q7635" i="16"/>
  <c r="Q7636" i="16"/>
  <c r="Q7637" i="16"/>
  <c r="Q7638" i="16"/>
  <c r="Q7639" i="16"/>
  <c r="Q7640" i="16"/>
  <c r="Q7641" i="16"/>
  <c r="Q7642" i="16"/>
  <c r="Q7643" i="16"/>
  <c r="Q7644" i="16"/>
  <c r="Q7645" i="16"/>
  <c r="Q7646" i="16"/>
  <c r="Q7647" i="16"/>
  <c r="Q7648" i="16"/>
  <c r="Q7649" i="16"/>
  <c r="Q7650" i="16"/>
  <c r="Q7651" i="16"/>
  <c r="Q7652" i="16"/>
  <c r="Q7653" i="16"/>
  <c r="Q7654" i="16"/>
  <c r="Q7655" i="16"/>
  <c r="Q7656" i="16"/>
  <c r="Q7657" i="16"/>
  <c r="Q7658" i="16"/>
  <c r="Q7659" i="16"/>
  <c r="Q7660" i="16"/>
  <c r="Q7661" i="16"/>
  <c r="Q7662" i="16"/>
  <c r="Q7663" i="16"/>
  <c r="Q7664" i="16"/>
  <c r="Q7665" i="16"/>
  <c r="Q7666" i="16"/>
  <c r="Q7667" i="16"/>
  <c r="Q7668" i="16"/>
  <c r="Q7669" i="16"/>
  <c r="Q7670" i="16"/>
  <c r="Q7671" i="16"/>
  <c r="Q7672" i="16"/>
  <c r="Q7673" i="16"/>
  <c r="Q7674" i="16"/>
  <c r="Q7675" i="16"/>
  <c r="Q7676" i="16"/>
  <c r="Q7677" i="16"/>
  <c r="Q7678" i="16"/>
  <c r="Q7679" i="16"/>
  <c r="Q7680" i="16"/>
  <c r="Q7681" i="16"/>
  <c r="Q7682" i="16"/>
  <c r="Q7683" i="16"/>
  <c r="Q7684" i="16"/>
  <c r="Q7685" i="16"/>
  <c r="Q7686" i="16"/>
  <c r="Q7687" i="16"/>
  <c r="Q7688" i="16"/>
  <c r="Q7689" i="16"/>
  <c r="Q7690" i="16"/>
  <c r="Q7691" i="16"/>
  <c r="Q7692" i="16"/>
  <c r="Q7693" i="16"/>
  <c r="Q7694" i="16"/>
  <c r="Q7695" i="16"/>
  <c r="Q7696" i="16"/>
  <c r="Q7697" i="16"/>
  <c r="Q7698" i="16"/>
  <c r="Q7699" i="16"/>
  <c r="Q7700" i="16"/>
  <c r="Q7701" i="16"/>
  <c r="Q7702" i="16"/>
  <c r="Q7703" i="16"/>
  <c r="Q7704" i="16"/>
  <c r="Q7705" i="16"/>
  <c r="Q7706" i="16"/>
  <c r="Q7707" i="16"/>
  <c r="Q7708" i="16"/>
  <c r="Q7709" i="16"/>
  <c r="Q7710" i="16"/>
  <c r="Q7711" i="16"/>
  <c r="Q7712" i="16"/>
  <c r="Q7713" i="16"/>
  <c r="Q7714" i="16"/>
  <c r="Q7715" i="16"/>
  <c r="Q7716" i="16"/>
  <c r="Q7717" i="16"/>
  <c r="Q7718" i="16"/>
  <c r="Q7719" i="16"/>
  <c r="Q7720" i="16"/>
  <c r="Q7721" i="16"/>
  <c r="Q7722" i="16"/>
  <c r="Q7723" i="16"/>
  <c r="Q7724" i="16"/>
  <c r="Q7725" i="16"/>
  <c r="Q7726" i="16"/>
  <c r="Q7727" i="16"/>
  <c r="Q7728" i="16"/>
  <c r="Q7729" i="16"/>
  <c r="Q7730" i="16"/>
  <c r="Q7731" i="16"/>
  <c r="Q7732" i="16"/>
  <c r="Q7733" i="16"/>
  <c r="Q7734" i="16"/>
  <c r="Q7735" i="16"/>
  <c r="Q7736" i="16"/>
  <c r="Q7737" i="16"/>
  <c r="Q7738" i="16"/>
  <c r="Q7739" i="16"/>
  <c r="Q7740" i="16"/>
  <c r="Q7741" i="16"/>
  <c r="Q7742" i="16"/>
  <c r="Q7743" i="16"/>
  <c r="Q7744" i="16"/>
  <c r="Q7745" i="16"/>
  <c r="Q7746" i="16"/>
  <c r="Q7747" i="16"/>
  <c r="Q7748" i="16"/>
  <c r="Q7749" i="16"/>
  <c r="Q7750" i="16"/>
  <c r="Q7751" i="16"/>
  <c r="Q7752" i="16"/>
  <c r="Q7753" i="16"/>
  <c r="Q7754" i="16"/>
  <c r="Q7755" i="16"/>
  <c r="Q7756" i="16"/>
  <c r="Q7757" i="16"/>
  <c r="Q7758" i="16"/>
  <c r="Q7759" i="16"/>
  <c r="Q7760" i="16"/>
  <c r="Q7761" i="16"/>
  <c r="Q7762" i="16"/>
  <c r="Q7763" i="16"/>
  <c r="Q7764" i="16"/>
  <c r="Q7765" i="16"/>
  <c r="Q7766" i="16"/>
  <c r="Q7767" i="16"/>
  <c r="Q7768" i="16"/>
  <c r="Q7769" i="16"/>
  <c r="Q7770" i="16"/>
  <c r="Q7771" i="16"/>
  <c r="Q7772" i="16"/>
  <c r="Q7773" i="16"/>
  <c r="Q7774" i="16"/>
  <c r="Q7775" i="16"/>
  <c r="Q7776" i="16"/>
  <c r="Q7777" i="16"/>
  <c r="Q7778" i="16"/>
  <c r="Q7779" i="16"/>
  <c r="Q7780" i="16"/>
  <c r="Q7781" i="16"/>
  <c r="Q7782" i="16"/>
  <c r="Q7783" i="16"/>
  <c r="Q7784" i="16"/>
  <c r="Q7785" i="16"/>
  <c r="Q7786" i="16"/>
  <c r="Q7787" i="16"/>
  <c r="Q7788" i="16"/>
  <c r="Q7789" i="16"/>
  <c r="Q7790" i="16"/>
  <c r="Q7791" i="16"/>
  <c r="Q7792" i="16"/>
  <c r="Q7793" i="16"/>
  <c r="Q7794" i="16"/>
  <c r="Q7795" i="16"/>
  <c r="Q7796" i="16"/>
  <c r="Q7797" i="16"/>
  <c r="Q7798" i="16"/>
  <c r="Q7799" i="16"/>
  <c r="Q7800" i="16"/>
  <c r="Q7801" i="16"/>
  <c r="Q7802" i="16"/>
  <c r="Q7803" i="16"/>
  <c r="Q7804" i="16"/>
  <c r="Q7805" i="16"/>
  <c r="Q7806" i="16"/>
  <c r="Q7807" i="16"/>
  <c r="Q7808" i="16"/>
  <c r="Q7809" i="16"/>
  <c r="Q7810" i="16"/>
  <c r="Q7811" i="16"/>
  <c r="Q7812" i="16"/>
  <c r="Q7813" i="16"/>
  <c r="Q7814" i="16"/>
  <c r="Q7815" i="16"/>
  <c r="Q7816" i="16"/>
  <c r="Q7817" i="16"/>
  <c r="Q7818" i="16"/>
  <c r="Q7819" i="16"/>
  <c r="Q7820" i="16"/>
  <c r="Q7821" i="16"/>
  <c r="Q7822" i="16"/>
  <c r="Q7823" i="16"/>
  <c r="Q7824" i="16"/>
  <c r="Q7825" i="16"/>
  <c r="Q7826" i="16"/>
  <c r="Q7827" i="16"/>
  <c r="Q7828" i="16"/>
  <c r="Q7829" i="16"/>
  <c r="Q7830" i="16"/>
  <c r="Q7831" i="16"/>
  <c r="Q7832" i="16"/>
  <c r="Q7833" i="16"/>
  <c r="Q7834" i="16"/>
  <c r="Q7835" i="16"/>
  <c r="Q7836" i="16"/>
  <c r="Q7837" i="16"/>
  <c r="Q7838" i="16"/>
  <c r="Q7839" i="16"/>
  <c r="Q7840" i="16"/>
  <c r="Q7841" i="16"/>
  <c r="Q7842" i="16"/>
  <c r="Q7843" i="16"/>
  <c r="Q7844" i="16"/>
  <c r="Q7845" i="16"/>
  <c r="Q7846" i="16"/>
  <c r="Q7847" i="16"/>
  <c r="Q7848" i="16"/>
  <c r="Q7849" i="16"/>
  <c r="Q7850" i="16"/>
  <c r="Q7851" i="16"/>
  <c r="Q7852" i="16"/>
  <c r="Q7853" i="16"/>
  <c r="Q7854" i="16"/>
  <c r="Q7855" i="16"/>
  <c r="Q7856" i="16"/>
  <c r="Q7857" i="16"/>
  <c r="Q7858" i="16"/>
  <c r="Q7859" i="16"/>
  <c r="Q7860" i="16"/>
  <c r="Q7861" i="16"/>
  <c r="Q7862" i="16"/>
  <c r="Q7863" i="16"/>
  <c r="Q7864" i="16"/>
  <c r="Q7865" i="16"/>
  <c r="Q7866" i="16"/>
  <c r="Q7867" i="16"/>
  <c r="Q7868" i="16"/>
  <c r="Q7869" i="16"/>
  <c r="Q7870" i="16"/>
  <c r="Q7871" i="16"/>
  <c r="Q7872" i="16"/>
  <c r="Q7873" i="16"/>
  <c r="Q7874" i="16"/>
  <c r="Q7875" i="16"/>
  <c r="Q7876" i="16"/>
  <c r="Q7877" i="16"/>
  <c r="Q7878" i="16"/>
  <c r="Q7879" i="16"/>
  <c r="Q7880" i="16"/>
  <c r="Q7881" i="16"/>
  <c r="Q7882" i="16"/>
  <c r="Q7883" i="16"/>
  <c r="Q7884" i="16"/>
  <c r="Q7885" i="16"/>
  <c r="Q7886" i="16"/>
  <c r="Q7887" i="16"/>
  <c r="Q7888" i="16"/>
  <c r="Q7889" i="16"/>
  <c r="Q7890" i="16"/>
  <c r="Q7891" i="16"/>
  <c r="Q7892" i="16"/>
  <c r="Q7893" i="16"/>
  <c r="Q7894" i="16"/>
  <c r="Q7895" i="16"/>
  <c r="Q7896" i="16"/>
  <c r="Q7897" i="16"/>
  <c r="Q7898" i="16"/>
  <c r="Q7899" i="16"/>
  <c r="Q7900" i="16"/>
  <c r="Q7901" i="16"/>
  <c r="Q7902" i="16"/>
  <c r="Q7903" i="16"/>
  <c r="Q7904" i="16"/>
  <c r="Q7905" i="16"/>
  <c r="Q7906" i="16"/>
  <c r="Q7907" i="16"/>
  <c r="Q7908" i="16"/>
  <c r="Q7909" i="16"/>
  <c r="Q7910" i="16"/>
  <c r="Q7911" i="16"/>
  <c r="Q7912" i="16"/>
  <c r="Q7913" i="16"/>
  <c r="Q7914" i="16"/>
  <c r="Q7915" i="16"/>
  <c r="Q7916" i="16"/>
  <c r="Q7917" i="16"/>
  <c r="Q7918" i="16"/>
  <c r="Q7919" i="16"/>
  <c r="Q7920" i="16"/>
  <c r="Q7921" i="16"/>
  <c r="Q7922" i="16"/>
  <c r="Q7923" i="16"/>
  <c r="Q7924" i="16"/>
  <c r="Q7925" i="16"/>
  <c r="Q7926" i="16"/>
  <c r="Q7927" i="16"/>
  <c r="Q7928" i="16"/>
  <c r="Q7929" i="16"/>
  <c r="Q7930" i="16"/>
  <c r="Q7931" i="16"/>
  <c r="Q7932" i="16"/>
  <c r="Q7933" i="16"/>
  <c r="Q7934" i="16"/>
  <c r="Q7935" i="16"/>
  <c r="Q7936" i="16"/>
  <c r="Q7937" i="16"/>
  <c r="Q7938" i="16"/>
  <c r="Q7939" i="16"/>
  <c r="Q7940" i="16"/>
  <c r="Q7941" i="16"/>
  <c r="Q7942" i="16"/>
  <c r="Q7943" i="16"/>
  <c r="Q7944" i="16"/>
  <c r="Q7945" i="16"/>
  <c r="Q7946" i="16"/>
  <c r="Q7947" i="16"/>
  <c r="Q7948" i="16"/>
  <c r="Q7949" i="16"/>
  <c r="Q7950" i="16"/>
  <c r="Q7951" i="16"/>
  <c r="Q7952" i="16"/>
  <c r="Q7953" i="16"/>
  <c r="Q7954" i="16"/>
  <c r="Q7955" i="16"/>
  <c r="Q7956" i="16"/>
  <c r="Q7957" i="16"/>
  <c r="Q7958" i="16"/>
  <c r="Q7959" i="16"/>
  <c r="Q7960" i="16"/>
  <c r="Q7961" i="16"/>
  <c r="Q7962" i="16"/>
  <c r="Q7963" i="16"/>
  <c r="Q7964" i="16"/>
  <c r="Q7965" i="16"/>
  <c r="Q7966" i="16"/>
  <c r="Q7967" i="16"/>
  <c r="Q7968" i="16"/>
  <c r="Q7969" i="16"/>
  <c r="Q7970" i="16"/>
  <c r="Q7971" i="16"/>
  <c r="Q7972" i="16"/>
  <c r="Q7973" i="16"/>
  <c r="Q7974" i="16"/>
  <c r="Q7975" i="16"/>
  <c r="Q7976" i="16"/>
  <c r="Q7977" i="16"/>
  <c r="Q7978" i="16"/>
  <c r="Q7979" i="16"/>
  <c r="Q7980" i="16"/>
  <c r="Q7981" i="16"/>
  <c r="Q7982" i="16"/>
  <c r="Q7983" i="16"/>
  <c r="Q7984" i="16"/>
  <c r="Q7985" i="16"/>
  <c r="Q7986" i="16"/>
  <c r="Q7987" i="16"/>
  <c r="Q7988" i="16"/>
  <c r="Q7989" i="16"/>
  <c r="Q7990" i="16"/>
  <c r="Q7991" i="16"/>
  <c r="Q7992" i="16"/>
  <c r="Q7993" i="16"/>
  <c r="Q7994" i="16"/>
  <c r="Q7995" i="16"/>
  <c r="Q7996" i="16"/>
  <c r="Q7997" i="16"/>
  <c r="Q7998" i="16"/>
  <c r="Q7999" i="16"/>
  <c r="Q8000" i="16"/>
  <c r="Q8001" i="16"/>
  <c r="Q8002" i="16"/>
  <c r="Q8003" i="16"/>
  <c r="Q8004" i="16"/>
  <c r="Q8005" i="16"/>
  <c r="Q8006" i="16"/>
  <c r="Q8007" i="16"/>
  <c r="Q8008" i="16"/>
  <c r="Q8009" i="16"/>
  <c r="Q8010" i="16"/>
  <c r="Q8011" i="16"/>
  <c r="Q8012" i="16"/>
  <c r="Q8013" i="16"/>
  <c r="Q8014" i="16"/>
  <c r="Q8015" i="16"/>
  <c r="Q8016" i="16"/>
  <c r="Q8017" i="16"/>
  <c r="Q8018" i="16"/>
  <c r="Q8019" i="16"/>
  <c r="Q8020" i="16"/>
  <c r="Q8021" i="16"/>
  <c r="Q8022" i="16"/>
  <c r="Q8023" i="16"/>
  <c r="Q8024" i="16"/>
  <c r="Q8025" i="16"/>
  <c r="Q8026" i="16"/>
  <c r="Q8027" i="16"/>
  <c r="Q8028" i="16"/>
  <c r="Q8029" i="16"/>
  <c r="Q8030" i="16"/>
  <c r="Q8031" i="16"/>
  <c r="Q8032" i="16"/>
  <c r="Q8033" i="16"/>
  <c r="Q8034" i="16"/>
  <c r="Q8035" i="16"/>
  <c r="Q8036" i="16"/>
  <c r="Q8037" i="16"/>
  <c r="Q8038" i="16"/>
  <c r="Q8039" i="16"/>
  <c r="Q8040" i="16"/>
  <c r="Q8041" i="16"/>
  <c r="Q8042" i="16"/>
  <c r="Q8043" i="16"/>
  <c r="Q8044" i="16"/>
  <c r="Q8045" i="16"/>
  <c r="Q8046" i="16"/>
  <c r="Q8047" i="16"/>
  <c r="Q8048" i="16"/>
  <c r="Q8049" i="16"/>
  <c r="Q8050" i="16"/>
  <c r="Q8051" i="16"/>
  <c r="Q8052" i="16"/>
  <c r="Q8053" i="16"/>
  <c r="Q8054" i="16"/>
  <c r="Q8055" i="16"/>
  <c r="Q8056" i="16"/>
  <c r="Q8057" i="16"/>
  <c r="Q8058" i="16"/>
  <c r="Q8059" i="16"/>
  <c r="Q8060" i="16"/>
  <c r="Q8061" i="16"/>
  <c r="Q8062" i="16"/>
  <c r="Q8063" i="16"/>
  <c r="Q8064" i="16"/>
  <c r="Q8065" i="16"/>
  <c r="Q8066" i="16"/>
  <c r="Q8067" i="16"/>
  <c r="Q8068" i="16"/>
  <c r="Q8069" i="16"/>
  <c r="Q8070" i="16"/>
  <c r="Q8071" i="16"/>
  <c r="Q8072" i="16"/>
  <c r="Q8073" i="16"/>
  <c r="Q8074" i="16"/>
  <c r="Q8075" i="16"/>
  <c r="Q8076" i="16"/>
  <c r="Q8077" i="16"/>
  <c r="Q8078" i="16"/>
  <c r="Q8079" i="16"/>
  <c r="Q8080" i="16"/>
  <c r="Q8081" i="16"/>
  <c r="Q8082" i="16"/>
  <c r="Q8083" i="16"/>
  <c r="Q8084" i="16"/>
  <c r="Q8085" i="16"/>
  <c r="Q8086" i="16"/>
  <c r="Q8087" i="16"/>
  <c r="Q8088" i="16"/>
  <c r="Q8089" i="16"/>
  <c r="Q8090" i="16"/>
  <c r="Q8091" i="16"/>
  <c r="Q8092" i="16"/>
  <c r="Q8093" i="16"/>
  <c r="Q8094" i="16"/>
  <c r="Q8095" i="16"/>
  <c r="Q8096" i="16"/>
  <c r="Q8097" i="16"/>
  <c r="Q8098" i="16"/>
  <c r="Q8099" i="16"/>
  <c r="Q8100" i="16"/>
  <c r="Q8101" i="16"/>
  <c r="Q8102" i="16"/>
  <c r="Q8103" i="16"/>
  <c r="Q8104" i="16"/>
  <c r="Q8105" i="16"/>
  <c r="Q8106" i="16"/>
  <c r="Q8107" i="16"/>
  <c r="Q8108" i="16"/>
  <c r="Q8109" i="16"/>
  <c r="Q8110" i="16"/>
  <c r="Q8111" i="16"/>
  <c r="Q8112" i="16"/>
  <c r="Q8113" i="16"/>
  <c r="Q8114" i="16"/>
  <c r="Q8115" i="16"/>
  <c r="Q8116" i="16"/>
  <c r="Q8117" i="16"/>
  <c r="Q8118" i="16"/>
  <c r="Q8119" i="16"/>
  <c r="Q8120" i="16"/>
  <c r="Q8121" i="16"/>
  <c r="Q8122" i="16"/>
  <c r="Q8123" i="16"/>
  <c r="Q8124" i="16"/>
  <c r="Q8125" i="16"/>
  <c r="Q8126" i="16"/>
  <c r="Q8127" i="16"/>
  <c r="Q8128" i="16"/>
  <c r="Q8129" i="16"/>
  <c r="Q8130" i="16"/>
  <c r="Q8131" i="16"/>
  <c r="Q8132" i="16"/>
  <c r="Q8133" i="16"/>
  <c r="Q8134" i="16"/>
  <c r="Q8135" i="16"/>
  <c r="Q8136" i="16"/>
  <c r="Q8137" i="16"/>
  <c r="Q8138" i="16"/>
  <c r="Q8139" i="16"/>
  <c r="Q8140" i="16"/>
  <c r="Q8141" i="16"/>
  <c r="Q8142" i="16"/>
  <c r="Q8143" i="16"/>
  <c r="Q8144" i="16"/>
  <c r="Q8145" i="16"/>
  <c r="Q8146" i="16"/>
  <c r="Q8147" i="16"/>
  <c r="Q8148" i="16"/>
  <c r="Q8149" i="16"/>
  <c r="Q8150" i="16"/>
  <c r="Q8151" i="16"/>
  <c r="Q8152" i="16"/>
  <c r="Q8153" i="16"/>
  <c r="Q8154" i="16"/>
  <c r="Q8155" i="16"/>
  <c r="Q8156" i="16"/>
  <c r="Q8157" i="16"/>
  <c r="Q8158" i="16"/>
  <c r="Q8159" i="16"/>
  <c r="Q8160" i="16"/>
  <c r="Q8161" i="16"/>
  <c r="Q8162" i="16"/>
  <c r="Q8163" i="16"/>
  <c r="Q8164" i="16"/>
  <c r="Q8165" i="16"/>
  <c r="Q8166" i="16"/>
  <c r="Q8167" i="16"/>
  <c r="Q8168" i="16"/>
  <c r="Q8169" i="16"/>
  <c r="Q8170" i="16"/>
  <c r="Q8171" i="16"/>
  <c r="Q8172" i="16"/>
  <c r="Q8173" i="16"/>
  <c r="Q8174" i="16"/>
  <c r="Q8175" i="16"/>
  <c r="Q8176" i="16"/>
  <c r="Q8177" i="16"/>
  <c r="Q8178" i="16"/>
  <c r="Q8179" i="16"/>
  <c r="Q8180" i="16"/>
  <c r="Q8181" i="16"/>
  <c r="Q8182" i="16"/>
  <c r="Q8183" i="16"/>
  <c r="Q8184" i="16"/>
  <c r="Q8185" i="16"/>
  <c r="Q8186" i="16"/>
  <c r="Q8187" i="16"/>
  <c r="Q8188" i="16"/>
  <c r="Q8189" i="16"/>
  <c r="Q8190" i="16"/>
  <c r="Q8191" i="16"/>
  <c r="Q8192" i="16"/>
  <c r="Q8193" i="16"/>
  <c r="Q8194" i="16"/>
  <c r="Q8195" i="16"/>
  <c r="Q8196" i="16"/>
  <c r="Q8197" i="16"/>
  <c r="Q8198" i="16"/>
  <c r="Q8199" i="16"/>
  <c r="Q8200" i="16"/>
  <c r="Q8201" i="16"/>
  <c r="Q8202" i="16"/>
  <c r="Q8203" i="16"/>
  <c r="Q8204" i="16"/>
  <c r="Q8205" i="16"/>
  <c r="Q8206" i="16"/>
  <c r="Q8207" i="16"/>
  <c r="Q8208" i="16"/>
  <c r="Q8209" i="16"/>
  <c r="Q8210" i="16"/>
  <c r="Q8211" i="16"/>
  <c r="Q8212" i="16"/>
  <c r="Q8213" i="16"/>
  <c r="Q8214" i="16"/>
  <c r="Q8215" i="16"/>
  <c r="Q8216" i="16"/>
  <c r="Q8217" i="16"/>
  <c r="Q8218" i="16"/>
  <c r="Q8219" i="16"/>
  <c r="Q8220" i="16"/>
  <c r="Q8221" i="16"/>
  <c r="Q8222" i="16"/>
  <c r="Q8223" i="16"/>
  <c r="Q8224" i="16"/>
  <c r="Q8225" i="16"/>
  <c r="Q8226" i="16"/>
  <c r="Q8227" i="16"/>
  <c r="Q8228" i="16"/>
  <c r="Q8229" i="16"/>
  <c r="Q8230" i="16"/>
  <c r="Q8231" i="16"/>
  <c r="Q8232" i="16"/>
  <c r="Q8233" i="16"/>
  <c r="Q8234" i="16"/>
  <c r="Q8235" i="16"/>
  <c r="Q8236" i="16"/>
  <c r="Q8237" i="16"/>
  <c r="Q8238" i="16"/>
  <c r="Q8239" i="16"/>
  <c r="Q8240" i="16"/>
  <c r="Q8241" i="16"/>
  <c r="Q8242" i="16"/>
  <c r="Q8243" i="16"/>
  <c r="Q8244" i="16"/>
  <c r="Q8245" i="16"/>
  <c r="Q8246" i="16"/>
  <c r="Q8247" i="16"/>
  <c r="Q8248" i="16"/>
  <c r="Q8249" i="16"/>
  <c r="Q8250" i="16"/>
  <c r="Q8251" i="16"/>
  <c r="Q8252" i="16"/>
  <c r="Q8253" i="16"/>
  <c r="Q8254" i="16"/>
  <c r="Q8255" i="16"/>
  <c r="Q8256" i="16"/>
  <c r="Q8257" i="16"/>
  <c r="Q8258" i="16"/>
  <c r="Q8259" i="16"/>
  <c r="Q8260" i="16"/>
  <c r="Q8261" i="16"/>
  <c r="Q8262" i="16"/>
  <c r="Q8263" i="16"/>
  <c r="Q8264" i="16"/>
  <c r="Q8265" i="16"/>
  <c r="Q8266" i="16"/>
  <c r="Q8267" i="16"/>
  <c r="Q8268" i="16"/>
  <c r="Q8269" i="16"/>
  <c r="Q8270" i="16"/>
  <c r="Q8271" i="16"/>
  <c r="Q8272" i="16"/>
  <c r="Q8273" i="16"/>
  <c r="Q8274" i="16"/>
  <c r="Q8275" i="16"/>
  <c r="Q8276" i="16"/>
  <c r="Q8277" i="16"/>
  <c r="Q8278" i="16"/>
  <c r="Q8279" i="16"/>
  <c r="Q8280" i="16"/>
  <c r="Q8281" i="16"/>
  <c r="Q8282" i="16"/>
  <c r="Q8283" i="16"/>
  <c r="Q8284" i="16"/>
  <c r="Q8285" i="16"/>
  <c r="Q8286" i="16"/>
  <c r="Q8287" i="16"/>
  <c r="Q8288" i="16"/>
  <c r="Q8289" i="16"/>
  <c r="Q8290" i="16"/>
  <c r="Q8291" i="16"/>
  <c r="Q8292" i="16"/>
  <c r="Q8293" i="16"/>
  <c r="Q8294" i="16"/>
  <c r="Q8295" i="16"/>
  <c r="Q8296" i="16"/>
  <c r="Q8297" i="16"/>
  <c r="Q8298" i="16"/>
  <c r="Q8299" i="16"/>
  <c r="Q8300" i="16"/>
  <c r="Q8301" i="16"/>
  <c r="Q8302" i="16"/>
  <c r="Q8303" i="16"/>
  <c r="Q8304" i="16"/>
  <c r="Q8305" i="16"/>
  <c r="Q8306" i="16"/>
  <c r="Q8307" i="16"/>
  <c r="Q8308" i="16"/>
  <c r="Q8309" i="16"/>
  <c r="Q8310" i="16"/>
  <c r="Q8311" i="16"/>
  <c r="Q8312" i="16"/>
  <c r="Q8313" i="16"/>
  <c r="Q8314" i="16"/>
  <c r="Q8315" i="16"/>
  <c r="Q8316" i="16"/>
  <c r="Q8317" i="16"/>
  <c r="Q8318" i="16"/>
  <c r="Q8319" i="16"/>
  <c r="Q8320" i="16"/>
  <c r="Q8321" i="16"/>
  <c r="Q8322" i="16"/>
  <c r="Q8323" i="16"/>
  <c r="Q8324" i="16"/>
  <c r="Q8325" i="16"/>
  <c r="Q8326" i="16"/>
  <c r="Q8327" i="16"/>
  <c r="Q8328" i="16"/>
  <c r="Q8329" i="16"/>
  <c r="Q8330" i="16"/>
  <c r="Q8331" i="16"/>
  <c r="Q8332" i="16"/>
  <c r="Q8333" i="16"/>
  <c r="Q8334" i="16"/>
  <c r="Q8335" i="16"/>
  <c r="Q8336" i="16"/>
  <c r="Q8337" i="16"/>
  <c r="Q8338" i="16"/>
  <c r="Q8339" i="16"/>
  <c r="Q8340" i="16"/>
  <c r="Q8341" i="16"/>
  <c r="Q8342" i="16"/>
  <c r="Q8343" i="16"/>
  <c r="Q8344" i="16"/>
  <c r="Q8345" i="16"/>
  <c r="Q8346" i="16"/>
  <c r="Q8347" i="16"/>
  <c r="Q8348" i="16"/>
  <c r="Q8349" i="16"/>
  <c r="Q8350" i="16"/>
  <c r="Q8351" i="16"/>
  <c r="Q8352" i="16"/>
  <c r="Q8353" i="16"/>
  <c r="Q8354" i="16"/>
  <c r="Q8355" i="16"/>
  <c r="Q8356" i="16"/>
  <c r="Q8357" i="16"/>
  <c r="Q8358" i="16"/>
  <c r="Q8359" i="16"/>
  <c r="Q8360" i="16"/>
  <c r="Q8361" i="16"/>
  <c r="Q8362" i="16"/>
  <c r="Q8363" i="16"/>
  <c r="Q8364" i="16"/>
  <c r="Q8365" i="16"/>
  <c r="Q8366" i="16"/>
  <c r="Q8367" i="16"/>
  <c r="Q8368" i="16"/>
  <c r="Q8369" i="16"/>
  <c r="Q8370" i="16"/>
  <c r="Q8371" i="16"/>
  <c r="Q8372" i="16"/>
  <c r="Q8373" i="16"/>
  <c r="Q8374" i="16"/>
  <c r="Q8375" i="16"/>
  <c r="Q8376" i="16"/>
  <c r="Q8377" i="16"/>
  <c r="Q8378" i="16"/>
  <c r="Q8379" i="16"/>
  <c r="Q8380" i="16"/>
  <c r="Q8381" i="16"/>
  <c r="Q8382" i="16"/>
  <c r="Q8383" i="16"/>
  <c r="Q8384" i="16"/>
  <c r="Q8385" i="16"/>
  <c r="Q8386" i="16"/>
  <c r="Q8387" i="16"/>
  <c r="Q8388" i="16"/>
  <c r="Q8389" i="16"/>
  <c r="Q8390" i="16"/>
  <c r="Q8391" i="16"/>
  <c r="Q8392" i="16"/>
  <c r="Q8393" i="16"/>
  <c r="Q8394" i="16"/>
  <c r="Q8395" i="16"/>
  <c r="Q8396" i="16"/>
  <c r="Q8397" i="16"/>
  <c r="Q8398" i="16"/>
  <c r="Q8399" i="16"/>
  <c r="Q8400" i="16"/>
  <c r="Q8401" i="16"/>
  <c r="Q8402" i="16"/>
  <c r="Q8403" i="16"/>
  <c r="Q8404" i="16"/>
  <c r="Q8405" i="16"/>
  <c r="Q8406" i="16"/>
  <c r="Q8407" i="16"/>
  <c r="Q8408" i="16"/>
  <c r="Q8409" i="16"/>
  <c r="Q8410" i="16"/>
  <c r="Q8411" i="16"/>
  <c r="Q8412" i="16"/>
  <c r="Q8413" i="16"/>
  <c r="Q8414" i="16"/>
  <c r="Q8415" i="16"/>
  <c r="Q8416" i="16"/>
  <c r="Q8417" i="16"/>
  <c r="Q8418" i="16"/>
  <c r="Q8419" i="16"/>
  <c r="Q8420" i="16"/>
  <c r="Q8421" i="16"/>
  <c r="Q8422" i="16"/>
  <c r="Q8423" i="16"/>
  <c r="Q8424" i="16"/>
  <c r="Q8425" i="16"/>
  <c r="Q8426" i="16"/>
  <c r="Q8427" i="16"/>
  <c r="Q8428" i="16"/>
  <c r="Q8429" i="16"/>
  <c r="Q8430" i="16"/>
  <c r="Q8431" i="16"/>
  <c r="Q8432" i="16"/>
  <c r="Q8433" i="16"/>
  <c r="Q8434" i="16"/>
  <c r="Q8435" i="16"/>
  <c r="Q8436" i="16"/>
  <c r="Q8437" i="16"/>
  <c r="Q8438" i="16"/>
  <c r="Q8439" i="16"/>
  <c r="Q8440" i="16"/>
  <c r="Q8441" i="16"/>
  <c r="Q8442" i="16"/>
  <c r="Q8443" i="16"/>
  <c r="Q8444" i="16"/>
  <c r="Q8445" i="16"/>
  <c r="Q8446" i="16"/>
  <c r="Q8447" i="16"/>
  <c r="Q8448" i="16"/>
  <c r="Q8449" i="16"/>
  <c r="Q8450" i="16"/>
  <c r="Q8451" i="16"/>
  <c r="Q8452" i="16"/>
  <c r="Q8453" i="16"/>
  <c r="Q8454" i="16"/>
  <c r="Q8455" i="16"/>
  <c r="Q8456" i="16"/>
  <c r="Q8457" i="16"/>
  <c r="Q8458" i="16"/>
  <c r="Q8459" i="16"/>
  <c r="Q8460" i="16"/>
  <c r="Q8461" i="16"/>
  <c r="Q8462" i="16"/>
  <c r="Q8463" i="16"/>
  <c r="Q8464" i="16"/>
  <c r="Q8465" i="16"/>
  <c r="Q8466" i="16"/>
  <c r="Q8467" i="16"/>
  <c r="Q8468" i="16"/>
  <c r="Q8469" i="16"/>
  <c r="Q8470" i="16"/>
  <c r="Q8471" i="16"/>
  <c r="Q8472" i="16"/>
  <c r="Q8473" i="16"/>
  <c r="Q8474" i="16"/>
  <c r="Q8475" i="16"/>
  <c r="Q8476" i="16"/>
  <c r="Q8477" i="16"/>
  <c r="Q8478" i="16"/>
  <c r="Q8479" i="16"/>
  <c r="Q8480" i="16"/>
  <c r="Q8481" i="16"/>
  <c r="Q8482" i="16"/>
  <c r="Q8483" i="16"/>
  <c r="Q8484" i="16"/>
  <c r="Q8485" i="16"/>
  <c r="Q8486" i="16"/>
  <c r="Q8487" i="16"/>
  <c r="Q8488" i="16"/>
  <c r="Q8489" i="16"/>
  <c r="Q8490" i="16"/>
  <c r="Q8491" i="16"/>
  <c r="Q8492" i="16"/>
  <c r="Q8493" i="16"/>
  <c r="Q8494" i="16"/>
  <c r="Q8495" i="16"/>
  <c r="Q8496" i="16"/>
  <c r="Q8497" i="16"/>
  <c r="Q8498" i="16"/>
  <c r="Q8499" i="16"/>
  <c r="Q8500" i="16"/>
  <c r="Q8501" i="16"/>
  <c r="Q8502" i="16"/>
  <c r="Q8503" i="16"/>
  <c r="Q8504" i="16"/>
  <c r="Q8505" i="16"/>
  <c r="Q8506" i="16"/>
  <c r="Q8507" i="16"/>
  <c r="Q8508" i="16"/>
  <c r="Q8509" i="16"/>
  <c r="Q8510" i="16"/>
  <c r="Q8511" i="16"/>
  <c r="Q8512" i="16"/>
  <c r="Q8513" i="16"/>
  <c r="Q8514" i="16"/>
  <c r="Q8515" i="16"/>
  <c r="Q8516" i="16"/>
  <c r="Q8517" i="16"/>
  <c r="Q8518" i="16"/>
  <c r="Q8519" i="16"/>
  <c r="Q8520" i="16"/>
  <c r="Q8521" i="16"/>
  <c r="Q8522" i="16"/>
  <c r="Q8523" i="16"/>
  <c r="Q8524" i="16"/>
  <c r="Q8525" i="16"/>
  <c r="Q8526" i="16"/>
  <c r="Q8527" i="16"/>
  <c r="Q8528" i="16"/>
  <c r="Q8529" i="16"/>
  <c r="Q8530" i="16"/>
  <c r="Q8531" i="16"/>
  <c r="Q8532" i="16"/>
  <c r="Q8533" i="16"/>
  <c r="Q8534" i="16"/>
  <c r="Q8535" i="16"/>
  <c r="Q8536" i="16"/>
  <c r="Q8537" i="16"/>
  <c r="Q8538" i="16"/>
  <c r="Q8539" i="16"/>
  <c r="Q8540" i="16"/>
  <c r="Q8541" i="16"/>
  <c r="Q8542" i="16"/>
  <c r="Q8543" i="16"/>
  <c r="Q8544" i="16"/>
  <c r="Q8545" i="16"/>
  <c r="Q8546" i="16"/>
  <c r="Q8547" i="16"/>
  <c r="Q8548" i="16"/>
  <c r="Q8549" i="16"/>
  <c r="Q8550" i="16"/>
  <c r="Q8551" i="16"/>
  <c r="Q8552" i="16"/>
  <c r="Q8553" i="16"/>
  <c r="Q8554" i="16"/>
  <c r="Q8555" i="16"/>
  <c r="Q8556" i="16"/>
  <c r="Q8557" i="16"/>
  <c r="Q8558" i="16"/>
  <c r="Q8559" i="16"/>
  <c r="Q8560" i="16"/>
  <c r="Q8561" i="16"/>
  <c r="Q8562" i="16"/>
  <c r="Q8563" i="16"/>
  <c r="Q8564" i="16"/>
  <c r="Q8565" i="16"/>
  <c r="Q8566" i="16"/>
  <c r="Q8567" i="16"/>
  <c r="Q8568" i="16"/>
  <c r="Q8569" i="16"/>
  <c r="Q8570" i="16"/>
  <c r="Q8571" i="16"/>
  <c r="Q8572" i="16"/>
  <c r="Q8573" i="16"/>
  <c r="Q8574" i="16"/>
  <c r="Q8575" i="16"/>
  <c r="Q8576" i="16"/>
  <c r="Q8577" i="16"/>
  <c r="Q8578" i="16"/>
  <c r="Q8579" i="16"/>
  <c r="Q8580" i="16"/>
  <c r="Q8581" i="16"/>
  <c r="Q8582" i="16"/>
  <c r="Q8583" i="16"/>
  <c r="Q8584" i="16"/>
  <c r="Q8585" i="16"/>
  <c r="Q8586" i="16"/>
  <c r="Q8587" i="16"/>
  <c r="Q8588" i="16"/>
  <c r="Q8589" i="16"/>
  <c r="Q8590" i="16"/>
  <c r="Q8591" i="16"/>
  <c r="Q8592" i="16"/>
  <c r="Q8593" i="16"/>
  <c r="Q8594" i="16"/>
  <c r="Q8595" i="16"/>
  <c r="Q8596" i="16"/>
  <c r="Q8597" i="16"/>
  <c r="Q8598" i="16"/>
  <c r="Q8599" i="16"/>
  <c r="Q8600" i="16"/>
  <c r="Q8601" i="16"/>
  <c r="Q8602" i="16"/>
  <c r="Q8603" i="16"/>
  <c r="Q8604" i="16"/>
  <c r="Q8605" i="16"/>
  <c r="Q8606" i="16"/>
  <c r="Q8607" i="16"/>
  <c r="Q8608" i="16"/>
  <c r="Q8609" i="16"/>
  <c r="Q8610" i="16"/>
  <c r="Q8611" i="16"/>
  <c r="Q8612" i="16"/>
  <c r="Q8613" i="16"/>
  <c r="Q8614" i="16"/>
  <c r="Q8615" i="16"/>
  <c r="Q8616" i="16"/>
  <c r="Q8617" i="16"/>
  <c r="Q8618" i="16"/>
  <c r="Q8619" i="16"/>
  <c r="Q8620" i="16"/>
  <c r="Q8621" i="16"/>
  <c r="Q8622" i="16"/>
  <c r="Q8623" i="16"/>
  <c r="Q8624" i="16"/>
  <c r="Q8625" i="16"/>
  <c r="Q8626" i="16"/>
  <c r="Q8627" i="16"/>
  <c r="Q8628" i="16"/>
  <c r="Q8629" i="16"/>
  <c r="Q8630" i="16"/>
  <c r="Q8631" i="16"/>
  <c r="Q8632" i="16"/>
  <c r="Q8633" i="16"/>
  <c r="Q8634" i="16"/>
  <c r="Q8635" i="16"/>
  <c r="Q8636" i="16"/>
  <c r="Q8637" i="16"/>
  <c r="Q8638" i="16"/>
  <c r="Q8639" i="16"/>
  <c r="Q8640" i="16"/>
  <c r="Q8641" i="16"/>
  <c r="Q8642" i="16"/>
  <c r="Q8643" i="16"/>
  <c r="Q8644" i="16"/>
  <c r="Q8645" i="16"/>
  <c r="Q8646" i="16"/>
  <c r="Q8647" i="16"/>
  <c r="Q8648" i="16"/>
  <c r="Q8649" i="16"/>
  <c r="Q8650" i="16"/>
  <c r="Q8651" i="16"/>
  <c r="Q8652" i="16"/>
  <c r="Q8653" i="16"/>
  <c r="Q8654" i="16"/>
  <c r="Q8655" i="16"/>
  <c r="Q8656" i="16"/>
  <c r="Q8657" i="16"/>
  <c r="Q8658" i="16"/>
  <c r="Q8659" i="16"/>
  <c r="Q8660" i="16"/>
  <c r="Q8661" i="16"/>
  <c r="Q8662" i="16"/>
  <c r="Q8663" i="16"/>
  <c r="Q8664" i="16"/>
  <c r="Q8665" i="16"/>
  <c r="Q8666" i="16"/>
  <c r="Q8667" i="16"/>
  <c r="Q8668" i="16"/>
  <c r="Q8669" i="16"/>
  <c r="Q8670" i="16"/>
  <c r="Q8671" i="16"/>
  <c r="Q8672" i="16"/>
  <c r="Q8673" i="16"/>
  <c r="Q8674" i="16"/>
  <c r="Q8675" i="16"/>
  <c r="Q8676" i="16"/>
  <c r="Q8677" i="16"/>
  <c r="Q8678" i="16"/>
  <c r="Q8679" i="16"/>
  <c r="Q8680" i="16"/>
  <c r="Q8681" i="16"/>
  <c r="Q8682" i="16"/>
  <c r="Q8683" i="16"/>
  <c r="Q8684" i="16"/>
  <c r="Q8685" i="16"/>
  <c r="Q8686" i="16"/>
  <c r="Q8687" i="16"/>
  <c r="Q8688" i="16"/>
  <c r="Q8689" i="16"/>
  <c r="Q8690" i="16"/>
  <c r="Q8691" i="16"/>
  <c r="Q8692" i="16"/>
  <c r="Q8693" i="16"/>
  <c r="Q8694" i="16"/>
  <c r="Q8695" i="16"/>
  <c r="Q8696" i="16"/>
  <c r="Q8697" i="16"/>
  <c r="Q8698" i="16"/>
  <c r="Q8699" i="16"/>
  <c r="Q8700" i="16"/>
  <c r="Q8701" i="16"/>
  <c r="Q8702" i="16"/>
  <c r="Q8703" i="16"/>
  <c r="Q8704" i="16"/>
  <c r="Q8705" i="16"/>
  <c r="Q8706" i="16"/>
  <c r="Q8707" i="16"/>
  <c r="Q8708" i="16"/>
  <c r="Q8709" i="16"/>
  <c r="Q8710" i="16"/>
  <c r="Q8711" i="16"/>
  <c r="Q8712" i="16"/>
  <c r="Q8713" i="16"/>
  <c r="Q8714" i="16"/>
  <c r="Q8715" i="16"/>
  <c r="Q8716" i="16"/>
  <c r="Q8717" i="16"/>
  <c r="Q8718" i="16"/>
  <c r="Q8719" i="16"/>
  <c r="Q8720" i="16"/>
  <c r="Q8721" i="16"/>
  <c r="Q8722" i="16"/>
  <c r="Q8723" i="16"/>
  <c r="Q8724" i="16"/>
  <c r="Q8725" i="16"/>
  <c r="Q8726" i="16"/>
  <c r="Q8727" i="16"/>
  <c r="Q8728" i="16"/>
  <c r="Q8729" i="16"/>
  <c r="Q8730" i="16"/>
  <c r="Q8731" i="16"/>
  <c r="Q8732" i="16"/>
  <c r="Q8733" i="16"/>
  <c r="Q8734" i="16"/>
  <c r="Q8735" i="16"/>
  <c r="Q8736" i="16"/>
  <c r="Q8737" i="16"/>
  <c r="Q8738" i="16"/>
  <c r="Q8739" i="16"/>
  <c r="Q8740" i="16"/>
  <c r="Q8741" i="16"/>
  <c r="Q8742" i="16"/>
  <c r="Q8743" i="16"/>
  <c r="Q8744" i="16"/>
  <c r="Q8745" i="16"/>
  <c r="Q8746" i="16"/>
  <c r="Q8747" i="16"/>
  <c r="Q8748" i="16"/>
  <c r="Q8749" i="16"/>
  <c r="Q8750" i="16"/>
  <c r="Q8751" i="16"/>
  <c r="Q8752" i="16"/>
  <c r="Q8753" i="16"/>
  <c r="Q8754" i="16"/>
  <c r="Q8755" i="16"/>
  <c r="Q8756" i="16"/>
  <c r="Q8757" i="16"/>
  <c r="Q8758" i="16"/>
  <c r="Q8759" i="16"/>
  <c r="Q8760" i="16"/>
  <c r="Q8761" i="16"/>
  <c r="Q8762" i="16"/>
  <c r="Q8763" i="16"/>
  <c r="Q8764" i="16"/>
  <c r="Q8765" i="16"/>
  <c r="Q8766" i="16"/>
  <c r="Q8767" i="16"/>
  <c r="Q8768" i="16"/>
  <c r="Q8769" i="16"/>
  <c r="Q8770" i="16"/>
  <c r="Q8771" i="16"/>
  <c r="Q8772" i="16"/>
  <c r="Q8773" i="16"/>
  <c r="Q8774" i="16"/>
  <c r="Q8775" i="16"/>
  <c r="Q8776" i="16"/>
  <c r="Q8777" i="16"/>
  <c r="Q8778" i="16"/>
  <c r="Q8779" i="16"/>
  <c r="Q8780" i="16"/>
  <c r="Q8781" i="16"/>
  <c r="Q8782" i="16"/>
  <c r="Q8783" i="16"/>
  <c r="Q8784" i="16"/>
  <c r="Q8785" i="16"/>
  <c r="Q8786" i="16"/>
  <c r="Q8787" i="16"/>
  <c r="Q8788" i="16"/>
  <c r="Q8789" i="16"/>
  <c r="Q8790" i="16"/>
  <c r="Q8791" i="16"/>
  <c r="Q8792" i="16"/>
  <c r="Q8793" i="16"/>
  <c r="Q8794" i="16"/>
  <c r="Q8795" i="16"/>
  <c r="Q8796" i="16"/>
  <c r="Q8797" i="16"/>
  <c r="Q8798" i="16"/>
  <c r="Q8799" i="16"/>
  <c r="Q8800" i="16"/>
  <c r="Q8801" i="16"/>
  <c r="Q8802" i="16"/>
  <c r="Q8803" i="16"/>
  <c r="Q8804" i="16"/>
  <c r="Q8805" i="16"/>
  <c r="Q8806" i="16"/>
  <c r="Q8807" i="16"/>
  <c r="Q8808" i="16"/>
  <c r="Q8809" i="16"/>
  <c r="Q8810" i="16"/>
  <c r="Q8811" i="16"/>
  <c r="Q8812" i="16"/>
  <c r="Q8813" i="16"/>
  <c r="Q8814" i="16"/>
  <c r="Q8815" i="16"/>
  <c r="Q8816" i="16"/>
  <c r="Q8817" i="16"/>
  <c r="Q8818" i="16"/>
  <c r="Q8819" i="16"/>
  <c r="Q8820" i="16"/>
  <c r="Q8821" i="16"/>
  <c r="Q8822" i="16"/>
  <c r="Q8823" i="16"/>
  <c r="Q8824" i="16"/>
  <c r="Q8825" i="16"/>
  <c r="Q8826" i="16"/>
  <c r="Q8827" i="16"/>
  <c r="Q8828" i="16"/>
  <c r="Q8829" i="16"/>
  <c r="Q8830" i="16"/>
  <c r="Q8831" i="16"/>
  <c r="Q8832" i="16"/>
  <c r="Q8833" i="16"/>
  <c r="Q8834" i="16"/>
  <c r="Q8835" i="16"/>
  <c r="Q8836" i="16"/>
  <c r="Q8837" i="16"/>
  <c r="Q8838" i="16"/>
  <c r="Q8839" i="16"/>
  <c r="Q8840" i="16"/>
  <c r="Q8841" i="16"/>
  <c r="Q8842" i="16"/>
  <c r="Q8843" i="16"/>
  <c r="Q8844" i="16"/>
  <c r="Q8845" i="16"/>
  <c r="Q8846" i="16"/>
  <c r="Q8847" i="16"/>
  <c r="Q8848" i="16"/>
  <c r="Q8849" i="16"/>
  <c r="Q8850" i="16"/>
  <c r="Q8851" i="16"/>
  <c r="Q8852" i="16"/>
  <c r="Q8853" i="16"/>
  <c r="Q8854" i="16"/>
  <c r="Q8855" i="16"/>
  <c r="Q8856" i="16"/>
  <c r="Q8857" i="16"/>
  <c r="Q8858" i="16"/>
  <c r="Q8859" i="16"/>
  <c r="Q8860" i="16"/>
  <c r="Q8861" i="16"/>
  <c r="Q8862" i="16"/>
  <c r="Q8863" i="16"/>
  <c r="Q8864" i="16"/>
  <c r="Q8865" i="16"/>
  <c r="Q8866" i="16"/>
  <c r="Q8867" i="16"/>
  <c r="Q8868" i="16"/>
  <c r="Q8869" i="16"/>
  <c r="Q8870" i="16"/>
  <c r="Q8871" i="16"/>
  <c r="Q8872" i="16"/>
  <c r="Q8873" i="16"/>
  <c r="Q8874" i="16"/>
  <c r="Q8875" i="16"/>
  <c r="Q8876" i="16"/>
  <c r="Q8877" i="16"/>
  <c r="Q8878" i="16"/>
  <c r="Q8879" i="16"/>
  <c r="Q8880" i="16"/>
  <c r="Q8881" i="16"/>
  <c r="Q8882" i="16"/>
  <c r="Q8883" i="16"/>
  <c r="Q8884" i="16"/>
  <c r="Q8885" i="16"/>
  <c r="Q8886" i="16"/>
  <c r="Q8887" i="16"/>
  <c r="Q8888" i="16"/>
  <c r="Q8889" i="16"/>
  <c r="Q8890" i="16"/>
  <c r="Q8891" i="16"/>
  <c r="Q8892" i="16"/>
  <c r="Q8893" i="16"/>
  <c r="Q8894" i="16"/>
  <c r="Q8895" i="16"/>
  <c r="Q8896" i="16"/>
  <c r="Q8897" i="16"/>
  <c r="Q8898" i="16"/>
  <c r="Q8899" i="16"/>
  <c r="Q8900" i="16"/>
  <c r="Q8901" i="16"/>
  <c r="Q8902" i="16"/>
  <c r="Q8903" i="16"/>
  <c r="Q8904" i="16"/>
  <c r="Q8905" i="16"/>
  <c r="Q8906" i="16"/>
  <c r="Q8907" i="16"/>
  <c r="Q8908" i="16"/>
  <c r="Q8909" i="16"/>
  <c r="Q8910" i="16"/>
  <c r="Q8911" i="16"/>
  <c r="Q8912" i="16"/>
  <c r="Q8913" i="16"/>
  <c r="Q8914" i="16"/>
  <c r="Q8915" i="16"/>
  <c r="Q8916" i="16"/>
  <c r="Q8917" i="16"/>
  <c r="Q8918" i="16"/>
  <c r="Q8919" i="16"/>
  <c r="Q8920" i="16"/>
  <c r="Q8921" i="16"/>
  <c r="Q8922" i="16"/>
  <c r="Q8923" i="16"/>
  <c r="Q8924" i="16"/>
  <c r="Q8925" i="16"/>
  <c r="Q8926" i="16"/>
  <c r="Q8927" i="16"/>
  <c r="Q8928" i="16"/>
  <c r="Q8929" i="16"/>
  <c r="Q8930" i="16"/>
  <c r="Q8931" i="16"/>
  <c r="Q8932" i="16"/>
  <c r="Q8933" i="16"/>
  <c r="Q8934" i="16"/>
  <c r="Q8935" i="16"/>
  <c r="Q8936" i="16"/>
  <c r="Q8937" i="16"/>
  <c r="Q8938" i="16"/>
  <c r="Q8939" i="16"/>
  <c r="Q8940" i="16"/>
  <c r="Q8941" i="16"/>
  <c r="Q8942" i="16"/>
  <c r="Q8943" i="16"/>
  <c r="Q8944" i="16"/>
  <c r="Q8945" i="16"/>
  <c r="Q8946" i="16"/>
  <c r="Q8947" i="16"/>
  <c r="Q8948" i="16"/>
  <c r="Q8949" i="16"/>
  <c r="Q8950" i="16"/>
  <c r="Q8951" i="16"/>
  <c r="Q8952" i="16"/>
  <c r="Q8953" i="16"/>
  <c r="Q8954" i="16"/>
  <c r="Q8955" i="16"/>
  <c r="Q8956" i="16"/>
  <c r="Q8957" i="16"/>
  <c r="Q8958" i="16"/>
  <c r="Q8959" i="16"/>
  <c r="Q8960" i="16"/>
  <c r="Q8961" i="16"/>
  <c r="Q8962" i="16"/>
  <c r="Q8963" i="16"/>
  <c r="Q8964" i="16"/>
  <c r="Q8965" i="16"/>
  <c r="Q8966" i="16"/>
  <c r="Q8967" i="16"/>
  <c r="Q8968" i="16"/>
  <c r="Q8969" i="16"/>
  <c r="Q8970" i="16"/>
  <c r="Q8971" i="16"/>
  <c r="Q8972" i="16"/>
  <c r="Q8973" i="16"/>
  <c r="Q8974" i="16"/>
  <c r="Q8975" i="16"/>
  <c r="Q8976" i="16"/>
  <c r="Q8977" i="16"/>
  <c r="Q8978" i="16"/>
  <c r="Q8979" i="16"/>
  <c r="Q8980" i="16"/>
  <c r="Q8981" i="16"/>
  <c r="Q8982" i="16"/>
  <c r="Q8983" i="16"/>
  <c r="Q8984" i="16"/>
  <c r="Q8985" i="16"/>
  <c r="Q8986" i="16"/>
  <c r="Q8987" i="16"/>
  <c r="Q8988" i="16"/>
  <c r="Q8989" i="16"/>
  <c r="Q8990" i="16"/>
  <c r="Q8991" i="16"/>
  <c r="Q8992" i="16"/>
  <c r="Q8993" i="16"/>
  <c r="Q8994" i="16"/>
  <c r="Q8995" i="16"/>
  <c r="Q8996" i="16"/>
  <c r="Q8997" i="16"/>
  <c r="Q8998" i="16"/>
  <c r="Q8999" i="16"/>
  <c r="Q9000" i="16"/>
  <c r="Q9001" i="16"/>
  <c r="Q9002" i="16"/>
  <c r="Q9003" i="16"/>
  <c r="Q9004" i="16"/>
  <c r="Q9005" i="16"/>
  <c r="Q9006" i="16"/>
  <c r="Q9007" i="16"/>
  <c r="Q9008" i="16"/>
  <c r="Q9009" i="16"/>
  <c r="Q9010" i="16"/>
  <c r="Q9011" i="16"/>
  <c r="Q9012" i="16"/>
  <c r="Q9013" i="16"/>
  <c r="Q9014" i="16"/>
  <c r="Q9015" i="16"/>
  <c r="Q9016" i="16"/>
  <c r="Q9017" i="16"/>
  <c r="Q9018" i="16"/>
  <c r="Q9019" i="16"/>
  <c r="Q9020" i="16"/>
  <c r="Q9021" i="16"/>
  <c r="Q9022" i="16"/>
  <c r="Q9023" i="16"/>
  <c r="Q9024" i="16"/>
  <c r="Q9025" i="16"/>
  <c r="Q9026" i="16"/>
  <c r="Q9027" i="16"/>
  <c r="Q9028" i="16"/>
  <c r="Q9029" i="16"/>
  <c r="Q9030" i="16"/>
  <c r="Q9031" i="16"/>
  <c r="Q9032" i="16"/>
  <c r="Q9033" i="16"/>
  <c r="Q9034" i="16"/>
  <c r="Q9035" i="16"/>
  <c r="Q9036" i="16"/>
  <c r="Q9037" i="16"/>
  <c r="Q9038" i="16"/>
  <c r="Q9039" i="16"/>
  <c r="Q9040" i="16"/>
  <c r="Q9041" i="16"/>
  <c r="Q9042" i="16"/>
  <c r="Q9043" i="16"/>
  <c r="Q9044" i="16"/>
  <c r="Q9045" i="16"/>
  <c r="Q9046" i="16"/>
  <c r="Q9047" i="16"/>
  <c r="Q9048" i="16"/>
  <c r="Q9049" i="16"/>
  <c r="Q9050" i="16"/>
  <c r="Q9051" i="16"/>
  <c r="Q9052" i="16"/>
  <c r="Q9053" i="16"/>
  <c r="Q9054" i="16"/>
  <c r="Q9055" i="16"/>
  <c r="Q9056" i="16"/>
  <c r="Q9057" i="16"/>
  <c r="Q9058" i="16"/>
  <c r="Q9059" i="16"/>
  <c r="Q9060" i="16"/>
  <c r="Q9061" i="16"/>
  <c r="Q9062" i="16"/>
  <c r="Q9063" i="16"/>
  <c r="Q9064" i="16"/>
  <c r="Q9065" i="16"/>
  <c r="Q9066" i="16"/>
  <c r="Q9067" i="16"/>
  <c r="Q9068" i="16"/>
  <c r="Q9069" i="16"/>
  <c r="Q9070" i="16"/>
  <c r="Q9071" i="16"/>
  <c r="Q9072" i="16"/>
  <c r="Q9073" i="16"/>
  <c r="Q9074" i="16"/>
  <c r="Q9075" i="16"/>
  <c r="Q9076" i="16"/>
  <c r="Q9077" i="16"/>
  <c r="Q9078" i="16"/>
  <c r="Q9079" i="16"/>
  <c r="Q9080" i="16"/>
  <c r="Q9081" i="16"/>
  <c r="Q9082" i="16"/>
  <c r="Q9083" i="16"/>
  <c r="Q9084" i="16"/>
  <c r="Q9085" i="16"/>
  <c r="Q9086" i="16"/>
  <c r="Q9087" i="16"/>
  <c r="Q9088" i="16"/>
  <c r="Q9089" i="16"/>
  <c r="Q9090" i="16"/>
  <c r="Q9091" i="16"/>
  <c r="Q9092" i="16"/>
  <c r="Q9093" i="16"/>
  <c r="Q9094" i="16"/>
  <c r="Q9095" i="16"/>
  <c r="Q9096" i="16"/>
  <c r="Q9097" i="16"/>
  <c r="Q9098" i="16"/>
  <c r="Q9099" i="16"/>
  <c r="Q9100" i="16"/>
  <c r="Q9101" i="16"/>
  <c r="Q9102" i="16"/>
  <c r="Q9103" i="16"/>
  <c r="Q9104" i="16"/>
  <c r="Q9105" i="16"/>
  <c r="Q9106" i="16"/>
  <c r="Q9107" i="16"/>
  <c r="Q9108" i="16"/>
  <c r="Q9109" i="16"/>
  <c r="Q9110" i="16"/>
  <c r="Q9111" i="16"/>
  <c r="Q9112" i="16"/>
  <c r="Q9113" i="16"/>
  <c r="Q9114" i="16"/>
  <c r="Q9115" i="16"/>
  <c r="Q9116" i="16"/>
  <c r="Q9117" i="16"/>
  <c r="Q9118" i="16"/>
  <c r="Q9119" i="16"/>
  <c r="Q9120" i="16"/>
  <c r="Q9121" i="16"/>
  <c r="Q9122" i="16"/>
  <c r="Q9123" i="16"/>
  <c r="Q9124" i="16"/>
  <c r="Q9125" i="16"/>
  <c r="Q9126" i="16"/>
  <c r="Q9127" i="16"/>
  <c r="Q9128" i="16"/>
  <c r="Q9129" i="16"/>
  <c r="Q9130" i="16"/>
  <c r="Q9131" i="16"/>
  <c r="Q9132" i="16"/>
  <c r="Q9133" i="16"/>
  <c r="Q9134" i="16"/>
  <c r="Q9135" i="16"/>
  <c r="Q9136" i="16"/>
  <c r="Q9137" i="16"/>
  <c r="Q9138" i="16"/>
  <c r="Q9139" i="16"/>
  <c r="Q9140" i="16"/>
  <c r="Q9141" i="16"/>
  <c r="Q9142" i="16"/>
  <c r="Q9143" i="16"/>
  <c r="Q9144" i="16"/>
  <c r="Q9145" i="16"/>
  <c r="Q9146" i="16"/>
  <c r="Q9147" i="16"/>
  <c r="Q9148" i="16"/>
  <c r="Q9149" i="16"/>
  <c r="Q9150" i="16"/>
  <c r="Q9151" i="16"/>
  <c r="Q9152" i="16"/>
  <c r="Q9153" i="16"/>
  <c r="Q9154" i="16"/>
  <c r="Q9155" i="16"/>
  <c r="Q9156" i="16"/>
  <c r="Q9157" i="16"/>
  <c r="Q9158" i="16"/>
  <c r="Q9159" i="16"/>
  <c r="Q9160" i="16"/>
  <c r="Q9161" i="16"/>
  <c r="Q9162" i="16"/>
  <c r="Q9163" i="16"/>
  <c r="Q9164" i="16"/>
  <c r="Q9165" i="16"/>
  <c r="Q9166" i="16"/>
  <c r="Q9167" i="16"/>
  <c r="Q9168" i="16"/>
  <c r="Q9169" i="16"/>
  <c r="Q9170" i="16"/>
  <c r="Q9171" i="16"/>
  <c r="Q9172" i="16"/>
  <c r="Q9173" i="16"/>
  <c r="Q9174" i="16"/>
  <c r="Q9175" i="16"/>
  <c r="Q9176" i="16"/>
  <c r="Q9177" i="16"/>
  <c r="Q9178" i="16"/>
  <c r="Q9179" i="16"/>
  <c r="Q9180" i="16"/>
  <c r="Q9181" i="16"/>
  <c r="Q9182" i="16"/>
  <c r="Q9183" i="16"/>
  <c r="Q9184" i="16"/>
  <c r="Q9185" i="16"/>
  <c r="Q9186" i="16"/>
  <c r="Q9187" i="16"/>
  <c r="Q9188" i="16"/>
  <c r="Q9189" i="16"/>
  <c r="Q9190" i="16"/>
  <c r="Q9191" i="16"/>
  <c r="Q9192" i="16"/>
  <c r="Q9193" i="16"/>
  <c r="Q9194" i="16"/>
  <c r="Q9195" i="16"/>
  <c r="Q9196" i="16"/>
  <c r="Q9197" i="16"/>
  <c r="Q9198" i="16"/>
  <c r="Q9199" i="16"/>
  <c r="Q9200" i="16"/>
  <c r="Q9201" i="16"/>
  <c r="Q9202" i="16"/>
  <c r="Q9203" i="16"/>
  <c r="Q9204" i="16"/>
  <c r="Q9205" i="16"/>
  <c r="Q9206" i="16"/>
  <c r="Q9207" i="16"/>
  <c r="Q9208" i="16"/>
  <c r="Q9209" i="16"/>
  <c r="Q9210" i="16"/>
  <c r="Q9211" i="16"/>
  <c r="Q9212" i="16"/>
  <c r="Q9213" i="16"/>
  <c r="Q9214" i="16"/>
  <c r="Q9215" i="16"/>
  <c r="Q9216" i="16"/>
  <c r="Q9217" i="16"/>
  <c r="Q9218" i="16"/>
  <c r="Q9219" i="16"/>
  <c r="Q9220" i="16"/>
  <c r="Q9221" i="16"/>
  <c r="Q9222" i="16"/>
  <c r="Q9223" i="16"/>
  <c r="Q9224" i="16"/>
  <c r="Q9225" i="16"/>
  <c r="Q9226" i="16"/>
  <c r="Q9227" i="16"/>
  <c r="Q9228" i="16"/>
  <c r="Q9229" i="16"/>
  <c r="Q9230" i="16"/>
  <c r="Q9231" i="16"/>
  <c r="Q9232" i="16"/>
  <c r="Q9233" i="16"/>
  <c r="Q9234" i="16"/>
  <c r="Q9235" i="16"/>
  <c r="Q9236" i="16"/>
  <c r="Q9237" i="16"/>
  <c r="Q9238" i="16"/>
  <c r="Q9239" i="16"/>
  <c r="Q9240" i="16"/>
  <c r="Q9241" i="16"/>
  <c r="Q9242" i="16"/>
  <c r="Q9243" i="16"/>
  <c r="Q9244" i="16"/>
  <c r="Q9245" i="16"/>
  <c r="Q9246" i="16"/>
  <c r="Q9247" i="16"/>
  <c r="Q9248" i="16"/>
  <c r="Q9249" i="16"/>
  <c r="Q9250" i="16"/>
  <c r="Q9251" i="16"/>
  <c r="Q9252" i="16"/>
  <c r="Q9253" i="16"/>
  <c r="Q9254" i="16"/>
  <c r="Q9255" i="16"/>
  <c r="Q9256" i="16"/>
  <c r="Q9257" i="16"/>
  <c r="Q9258" i="16"/>
  <c r="Q9259" i="16"/>
  <c r="Q9260" i="16"/>
  <c r="Q9261" i="16"/>
  <c r="Q9262" i="16"/>
  <c r="Q9263" i="16"/>
  <c r="Q9264" i="16"/>
  <c r="Q9265" i="16"/>
  <c r="Q9266" i="16"/>
  <c r="Q9267" i="16"/>
  <c r="Q9268" i="16"/>
  <c r="Q9269" i="16"/>
  <c r="Q9270" i="16"/>
  <c r="Q9271" i="16"/>
  <c r="Q9272" i="16"/>
  <c r="Q9273" i="16"/>
  <c r="Q9274" i="16"/>
  <c r="Q9275" i="16"/>
  <c r="Q9276" i="16"/>
  <c r="Q9277" i="16"/>
  <c r="Q9278" i="16"/>
  <c r="Q9279" i="16"/>
  <c r="Q9280" i="16"/>
  <c r="Q9281" i="16"/>
  <c r="Q9282" i="16"/>
  <c r="Q9283" i="16"/>
  <c r="Q9284" i="16"/>
  <c r="Q9285" i="16"/>
  <c r="Q9286" i="16"/>
  <c r="Q9287" i="16"/>
  <c r="Q9288" i="16"/>
  <c r="Q9289" i="16"/>
  <c r="Q9290" i="16"/>
  <c r="Q9291" i="16"/>
  <c r="Q9292" i="16"/>
  <c r="Q9293" i="16"/>
  <c r="Q9294" i="16"/>
  <c r="Q9295" i="16"/>
  <c r="Q9296" i="16"/>
  <c r="Q9297" i="16"/>
  <c r="Q9298" i="16"/>
  <c r="Q9299" i="16"/>
  <c r="Q9300" i="16"/>
  <c r="Q9301" i="16"/>
  <c r="Q9302" i="16"/>
  <c r="Q9303" i="16"/>
  <c r="Q9304" i="16"/>
  <c r="Q9305" i="16"/>
  <c r="Q9306" i="16"/>
  <c r="Q9307" i="16"/>
  <c r="Q9308" i="16"/>
  <c r="Q9309" i="16"/>
  <c r="Q9310" i="16"/>
  <c r="Q9311" i="16"/>
  <c r="Q9312" i="16"/>
  <c r="Q9313" i="16"/>
  <c r="Q9314" i="16"/>
  <c r="Q9315" i="16"/>
  <c r="Q9316" i="16"/>
  <c r="Q9317" i="16"/>
  <c r="Q9318" i="16"/>
  <c r="Q9319" i="16"/>
  <c r="Q9320" i="16"/>
  <c r="Q9321" i="16"/>
  <c r="Q9322" i="16"/>
  <c r="Q9323" i="16"/>
  <c r="Q9324" i="16"/>
  <c r="Q9325" i="16"/>
  <c r="Q9326" i="16"/>
  <c r="Q9327" i="16"/>
  <c r="Q9328" i="16"/>
  <c r="Q9329" i="16"/>
  <c r="Q9330" i="16"/>
  <c r="Q9331" i="16"/>
  <c r="Q9332" i="16"/>
  <c r="Q9333" i="16"/>
  <c r="Q9334" i="16"/>
  <c r="Q9335" i="16"/>
  <c r="Q9336" i="16"/>
  <c r="Q9337" i="16"/>
  <c r="Q9338" i="16"/>
  <c r="Q9339" i="16"/>
  <c r="Q9340" i="16"/>
  <c r="Q9341" i="16"/>
  <c r="Q9342" i="16"/>
  <c r="Q9343" i="16"/>
  <c r="Q9344" i="16"/>
  <c r="Q9345" i="16"/>
  <c r="Q9346" i="16"/>
  <c r="Q9347" i="16"/>
  <c r="Q9348" i="16"/>
  <c r="Q9349" i="16"/>
  <c r="Q9350" i="16"/>
  <c r="Q9351" i="16"/>
  <c r="Q9352" i="16"/>
  <c r="Q9353" i="16"/>
  <c r="Q9354" i="16"/>
  <c r="Q9355" i="16"/>
  <c r="Q9356" i="16"/>
  <c r="Q9357" i="16"/>
  <c r="Q9358" i="16"/>
  <c r="Q9359" i="16"/>
  <c r="Q9360" i="16"/>
  <c r="Q9361" i="16"/>
  <c r="Q9362" i="16"/>
  <c r="Q9363" i="16"/>
  <c r="Q9364" i="16"/>
  <c r="Q9365" i="16"/>
  <c r="Q9366" i="16"/>
  <c r="Q9367" i="16"/>
  <c r="Q9368" i="16"/>
  <c r="Q9369" i="16"/>
  <c r="Q9370" i="16"/>
  <c r="Q9371" i="16"/>
  <c r="Q9372" i="16"/>
  <c r="Q9373" i="16"/>
  <c r="Q9374" i="16"/>
  <c r="Q9375" i="16"/>
  <c r="Q9376" i="16"/>
  <c r="Q9377" i="16"/>
  <c r="Q9378" i="16"/>
  <c r="Q9379" i="16"/>
  <c r="Q9380" i="16"/>
  <c r="Q9381" i="16"/>
  <c r="Q9382" i="16"/>
  <c r="Q9383" i="16"/>
  <c r="Q9384" i="16"/>
  <c r="Q9385" i="16"/>
  <c r="Q9386" i="16"/>
  <c r="Q9387" i="16"/>
  <c r="Q9388" i="16"/>
  <c r="Q9389" i="16"/>
  <c r="Q9390" i="16"/>
  <c r="Q9391" i="16"/>
  <c r="Q9392" i="16"/>
  <c r="Q9393" i="16"/>
  <c r="Q9394" i="16"/>
  <c r="Q9395" i="16"/>
  <c r="Q9396" i="16"/>
  <c r="Q9397" i="16"/>
  <c r="Q9398" i="16"/>
  <c r="Q9399" i="16"/>
  <c r="Q9400" i="16"/>
  <c r="Q9401" i="16"/>
  <c r="Q9402" i="16"/>
  <c r="Q9403" i="16"/>
  <c r="Q9404" i="16"/>
  <c r="Q9405" i="16"/>
  <c r="Q9406" i="16"/>
  <c r="Q9407" i="16"/>
  <c r="Q9408" i="16"/>
  <c r="Q9409" i="16"/>
  <c r="Q9410" i="16"/>
  <c r="Q9411" i="16"/>
  <c r="Q9412" i="16"/>
  <c r="Q9413" i="16"/>
  <c r="Q9414" i="16"/>
  <c r="Q9415" i="16"/>
  <c r="Q9416" i="16"/>
  <c r="Q9417" i="16"/>
  <c r="Q9418" i="16"/>
  <c r="Q9419" i="16"/>
  <c r="Q9420" i="16"/>
  <c r="Q9421" i="16"/>
  <c r="Q9422" i="16"/>
  <c r="Q9423" i="16"/>
  <c r="Q9424" i="16"/>
  <c r="Q9425" i="16"/>
  <c r="Q9426" i="16"/>
  <c r="Q9427" i="16"/>
  <c r="Q9428" i="16"/>
  <c r="Q9429" i="16"/>
  <c r="Q9430" i="16"/>
  <c r="Q9431" i="16"/>
  <c r="Q9432" i="16"/>
  <c r="Q9433" i="16"/>
  <c r="Q9434" i="16"/>
  <c r="Q9435" i="16"/>
  <c r="Q9436" i="16"/>
  <c r="Q9437" i="16"/>
  <c r="Q9438" i="16"/>
  <c r="Q9439" i="16"/>
  <c r="Q9440" i="16"/>
  <c r="Q9441" i="16"/>
  <c r="Q9442" i="16"/>
  <c r="Q9443" i="16"/>
  <c r="Q9444" i="16"/>
  <c r="Q9445" i="16"/>
  <c r="Q9446" i="16"/>
  <c r="Q9447" i="16"/>
  <c r="Q9448" i="16"/>
  <c r="Q9449" i="16"/>
  <c r="Q9450" i="16"/>
  <c r="Q9451" i="16"/>
  <c r="Q9452" i="16"/>
  <c r="Q9453" i="16"/>
  <c r="Q9454" i="16"/>
  <c r="Q9455" i="16"/>
  <c r="Q9456" i="16"/>
  <c r="Q9457" i="16"/>
  <c r="Q9458" i="16"/>
  <c r="Q9459" i="16"/>
  <c r="Q9460" i="16"/>
  <c r="Q9461" i="16"/>
  <c r="Q9462" i="16"/>
  <c r="Q9463" i="16"/>
  <c r="Q9464" i="16"/>
  <c r="Q9465" i="16"/>
  <c r="Q9466" i="16"/>
  <c r="Q9467" i="16"/>
  <c r="Q9468" i="16"/>
  <c r="Q9469" i="16"/>
  <c r="Q9470" i="16"/>
  <c r="Q9471" i="16"/>
  <c r="Q9472" i="16"/>
  <c r="Q9473" i="16"/>
  <c r="Q9474" i="16"/>
  <c r="Q9475" i="16"/>
  <c r="Q9476" i="16"/>
  <c r="Q9477" i="16"/>
  <c r="Q9478" i="16"/>
  <c r="Q9479" i="16"/>
  <c r="Q9480" i="16"/>
  <c r="Q9481" i="16"/>
  <c r="Q9482" i="16"/>
  <c r="Q9483" i="16"/>
  <c r="Q9484" i="16"/>
  <c r="Q9485" i="16"/>
  <c r="Q9486" i="16"/>
  <c r="Q9487" i="16"/>
  <c r="Q9488" i="16"/>
  <c r="Q9489" i="16"/>
  <c r="Q9490" i="16"/>
  <c r="Q9491" i="16"/>
  <c r="Q9492" i="16"/>
  <c r="Q9493" i="16"/>
  <c r="Q9494" i="16"/>
  <c r="Q9495" i="16"/>
  <c r="Q9496" i="16"/>
  <c r="Q9497" i="16"/>
  <c r="Q9498" i="16"/>
  <c r="Q9499" i="16"/>
  <c r="Q9500" i="16"/>
  <c r="Q9501" i="16"/>
  <c r="Q9502" i="16"/>
  <c r="Q9503" i="16"/>
  <c r="Q9504" i="16"/>
  <c r="Q9505" i="16"/>
  <c r="Q9506" i="16"/>
  <c r="Q9507" i="16"/>
  <c r="Q9508" i="16"/>
  <c r="Q9509" i="16"/>
  <c r="Q9510" i="16"/>
  <c r="Q9511" i="16"/>
  <c r="Q9512" i="16"/>
  <c r="Q9513" i="16"/>
  <c r="Q9514" i="16"/>
  <c r="Q9515" i="16"/>
  <c r="Q9516" i="16"/>
  <c r="Q9517" i="16"/>
  <c r="Q9518" i="16"/>
  <c r="Q9519" i="16"/>
  <c r="Q9520" i="16"/>
  <c r="Q9521" i="16"/>
  <c r="Q9522" i="16"/>
  <c r="Q9523" i="16"/>
  <c r="Q9524" i="16"/>
  <c r="Q9525" i="16"/>
  <c r="Q9526" i="16"/>
  <c r="Q9527" i="16"/>
  <c r="Q9528" i="16"/>
  <c r="Q9529" i="16"/>
  <c r="Q9530" i="16"/>
  <c r="Q9531" i="16"/>
  <c r="Q9532" i="16"/>
  <c r="Q9533" i="16"/>
  <c r="Q9534" i="16"/>
  <c r="Q9535" i="16"/>
  <c r="Q9536" i="16"/>
  <c r="Q9537" i="16"/>
  <c r="Q9538" i="16"/>
  <c r="Q9539" i="16"/>
  <c r="Q9540" i="16"/>
  <c r="Q9541" i="16"/>
  <c r="Q9542" i="16"/>
  <c r="Q9543" i="16"/>
  <c r="Q9544" i="16"/>
  <c r="Q9545" i="16"/>
  <c r="Q9546" i="16"/>
  <c r="Q9547" i="16"/>
  <c r="Q9548" i="16"/>
  <c r="Q9549" i="16"/>
  <c r="Q9550" i="16"/>
  <c r="Q9551" i="16"/>
  <c r="Q9552" i="16"/>
  <c r="Q9553" i="16"/>
  <c r="Q9554" i="16"/>
  <c r="Q9555" i="16"/>
  <c r="Q9556" i="16"/>
  <c r="Q9557" i="16"/>
  <c r="Q9558" i="16"/>
  <c r="Q9559" i="16"/>
  <c r="Q9560" i="16"/>
  <c r="Q9561" i="16"/>
  <c r="Q9562" i="16"/>
  <c r="Q9563" i="16"/>
  <c r="Q9564" i="16"/>
  <c r="Q9565" i="16"/>
  <c r="Q9566" i="16"/>
  <c r="Q9567" i="16"/>
  <c r="Q9568" i="16"/>
  <c r="Q9569" i="16"/>
  <c r="Q9570" i="16"/>
  <c r="Q9571" i="16"/>
  <c r="Q9572" i="16"/>
  <c r="Q9573" i="16"/>
  <c r="Q9574" i="16"/>
  <c r="Q9575" i="16"/>
  <c r="Q9576" i="16"/>
  <c r="Q9577" i="16"/>
  <c r="Q9578" i="16"/>
  <c r="Q9579" i="16"/>
  <c r="Q9580" i="16"/>
  <c r="Q9581" i="16"/>
  <c r="Q9582" i="16"/>
  <c r="Q9583" i="16"/>
  <c r="Q9584" i="16"/>
  <c r="Q9585" i="16"/>
  <c r="Q9586" i="16"/>
  <c r="Q9587" i="16"/>
  <c r="Q9588" i="16"/>
  <c r="Q9589" i="16"/>
  <c r="Q9590" i="16"/>
  <c r="Q9591" i="16"/>
  <c r="Q9592" i="16"/>
  <c r="Q9593" i="16"/>
  <c r="Q9594" i="16"/>
  <c r="Q9595" i="16"/>
  <c r="Q9596" i="16"/>
  <c r="Q9597" i="16"/>
  <c r="Q9598" i="16"/>
  <c r="Q9599" i="16"/>
  <c r="Q9600" i="16"/>
  <c r="Q9601" i="16"/>
  <c r="Q9602" i="16"/>
  <c r="Q9603" i="16"/>
  <c r="Q9604" i="16"/>
  <c r="Q9605" i="16"/>
  <c r="Q9606" i="16"/>
  <c r="Q9607" i="16"/>
  <c r="Q9608" i="16"/>
  <c r="Q9609" i="16"/>
  <c r="Q9610" i="16"/>
  <c r="Q9611" i="16"/>
  <c r="Q9612" i="16"/>
  <c r="Q9613" i="16"/>
  <c r="Q9614" i="16"/>
  <c r="Q9615" i="16"/>
  <c r="Q9616" i="16"/>
  <c r="Q9617" i="16"/>
  <c r="Q9618" i="16"/>
  <c r="Q9619" i="16"/>
  <c r="Q9620" i="16"/>
  <c r="Q9621" i="16"/>
  <c r="Q9622" i="16"/>
  <c r="Q9623" i="16"/>
  <c r="Q9624" i="16"/>
  <c r="Q9625" i="16"/>
  <c r="Q9626" i="16"/>
  <c r="Q9627" i="16"/>
  <c r="Q9628" i="16"/>
  <c r="Q9629" i="16"/>
  <c r="Q9630" i="16"/>
  <c r="Q9631" i="16"/>
  <c r="Q9632" i="16"/>
  <c r="Q9633" i="16"/>
  <c r="Q9634" i="16"/>
  <c r="Q9635" i="16"/>
  <c r="Q9636" i="16"/>
  <c r="Q9637" i="16"/>
  <c r="Q9638" i="16"/>
  <c r="Q9639" i="16"/>
  <c r="Q9640" i="16"/>
  <c r="Q9641" i="16"/>
  <c r="Q9642" i="16"/>
  <c r="Q9643" i="16"/>
  <c r="Q9644" i="16"/>
  <c r="Q9645" i="16"/>
  <c r="Q9646" i="16"/>
  <c r="Q9647" i="16"/>
  <c r="Q9648" i="16"/>
  <c r="Q9649" i="16"/>
  <c r="Q9650" i="16"/>
  <c r="Q9651" i="16"/>
  <c r="Q9652" i="16"/>
  <c r="Q9653" i="16"/>
  <c r="Q9654" i="16"/>
  <c r="Q9655" i="16"/>
  <c r="Q9656" i="16"/>
  <c r="Q9657" i="16"/>
  <c r="Q9658" i="16"/>
  <c r="Q9659" i="16"/>
  <c r="Q9660" i="16"/>
  <c r="Q9661" i="16"/>
  <c r="Q9662" i="16"/>
  <c r="Q9663" i="16"/>
  <c r="Q9664" i="16"/>
  <c r="Q9665" i="16"/>
  <c r="Q9666" i="16"/>
  <c r="Q9667" i="16"/>
  <c r="Q9668" i="16"/>
  <c r="Q9669" i="16"/>
  <c r="Q9670" i="16"/>
  <c r="Q9671" i="16"/>
  <c r="Q9672" i="16"/>
  <c r="Q9673" i="16"/>
  <c r="Q9674" i="16"/>
  <c r="Q9675" i="16"/>
  <c r="Q9676" i="16"/>
  <c r="Q9677" i="16"/>
  <c r="Q9678" i="16"/>
  <c r="Q9679" i="16"/>
  <c r="Q9680" i="16"/>
  <c r="Q9681" i="16"/>
  <c r="Q9682" i="16"/>
  <c r="Q9683" i="16"/>
  <c r="Q9684" i="16"/>
  <c r="Q9685" i="16"/>
  <c r="Q9686" i="16"/>
  <c r="Q9687" i="16"/>
  <c r="Q9688" i="16"/>
  <c r="Q9689" i="16"/>
  <c r="Q9690" i="16"/>
  <c r="Q9691" i="16"/>
  <c r="Q9692" i="16"/>
  <c r="Q9693" i="16"/>
  <c r="Q9694" i="16"/>
  <c r="Q9695" i="16"/>
  <c r="Q9696" i="16"/>
  <c r="Q9697" i="16"/>
  <c r="Q9698" i="16"/>
  <c r="Q9699" i="16"/>
  <c r="Q9700" i="16"/>
  <c r="Q9701" i="16"/>
  <c r="Q9702" i="16"/>
  <c r="Q9703" i="16"/>
  <c r="Q9704" i="16"/>
  <c r="Q9705" i="16"/>
  <c r="Q9706" i="16"/>
  <c r="Q9707" i="16"/>
  <c r="Q9708" i="16"/>
  <c r="Q9709" i="16"/>
  <c r="Q9710" i="16"/>
  <c r="Q9711" i="16"/>
  <c r="Q9712" i="16"/>
  <c r="Q9713" i="16"/>
  <c r="Q9714" i="16"/>
  <c r="Q9715" i="16"/>
  <c r="Q9716" i="16"/>
  <c r="Q9717" i="16"/>
  <c r="Q9718" i="16"/>
  <c r="Q9719" i="16"/>
  <c r="Q9720" i="16"/>
  <c r="Q9721" i="16"/>
  <c r="Q9722" i="16"/>
  <c r="Q9723" i="16"/>
  <c r="Q9724" i="16"/>
  <c r="Q9725" i="16"/>
  <c r="Q9726" i="16"/>
  <c r="Q9727" i="16"/>
  <c r="Q9728" i="16"/>
  <c r="Q9729" i="16"/>
  <c r="Q9730" i="16"/>
  <c r="Q9731" i="16"/>
  <c r="Q9732" i="16"/>
  <c r="Q9733" i="16"/>
  <c r="Q9734" i="16"/>
  <c r="Q9735" i="16"/>
  <c r="Q9736" i="16"/>
  <c r="Q9737" i="16"/>
  <c r="Q9738" i="16"/>
  <c r="Q9739" i="16"/>
  <c r="Q9740" i="16"/>
  <c r="Q9741" i="16"/>
  <c r="Q9742" i="16"/>
  <c r="Q9743" i="16"/>
  <c r="Q9744" i="16"/>
  <c r="Q9745" i="16"/>
  <c r="Q9746" i="16"/>
  <c r="Q9747" i="16"/>
  <c r="Q9748" i="16"/>
  <c r="Q9749" i="16"/>
  <c r="Q9750" i="16"/>
  <c r="Q9751" i="16"/>
  <c r="Q9752" i="16"/>
  <c r="Q9753" i="16"/>
  <c r="Q9754" i="16"/>
  <c r="Q9755" i="16"/>
  <c r="Q9756" i="16"/>
  <c r="Q9757" i="16"/>
  <c r="Q9758" i="16"/>
  <c r="Q9759" i="16"/>
  <c r="Q9760" i="16"/>
  <c r="Q9761" i="16"/>
  <c r="Q9762" i="16"/>
  <c r="Q9763" i="16"/>
  <c r="Q9764" i="16"/>
  <c r="Q9765" i="16"/>
  <c r="Q9766" i="16"/>
  <c r="Q9767" i="16"/>
  <c r="Q9768" i="16"/>
  <c r="Q9769" i="16"/>
  <c r="Q9770" i="16"/>
  <c r="Q9771" i="16"/>
  <c r="Q9772" i="16"/>
  <c r="Q9773" i="16"/>
  <c r="Q9774" i="16"/>
  <c r="Q9775" i="16"/>
  <c r="Q9776" i="16"/>
  <c r="Q9777" i="16"/>
  <c r="Q9778" i="16"/>
  <c r="Q9779" i="16"/>
  <c r="Q9780" i="16"/>
  <c r="Q9781" i="16"/>
  <c r="Q9782" i="16"/>
  <c r="Q9783" i="16"/>
  <c r="Q9784" i="16"/>
  <c r="Q9785" i="16"/>
  <c r="Q9786" i="16"/>
  <c r="Q9787" i="16"/>
  <c r="Q9788" i="16"/>
  <c r="Q9789" i="16"/>
  <c r="Q9790" i="16"/>
  <c r="Q9791" i="16"/>
  <c r="Q9792" i="16"/>
  <c r="Q9793" i="16"/>
  <c r="Q9794" i="16"/>
  <c r="Q9795" i="16"/>
  <c r="Q9796" i="16"/>
  <c r="Q9797" i="16"/>
  <c r="Q9798" i="16"/>
  <c r="Q9799" i="16"/>
  <c r="Q9800" i="16"/>
  <c r="Q9801" i="16"/>
  <c r="Q9802" i="16"/>
  <c r="Q9803" i="16"/>
  <c r="Q9804" i="16"/>
  <c r="Q9805" i="16"/>
  <c r="Q9806" i="16"/>
  <c r="Q9807" i="16"/>
  <c r="Q9808" i="16"/>
  <c r="Q9809" i="16"/>
  <c r="Q9810" i="16"/>
  <c r="Q9811" i="16"/>
  <c r="Q9812" i="16"/>
  <c r="Q9813" i="16"/>
  <c r="Q9814" i="16"/>
  <c r="Q9815" i="16"/>
  <c r="Q9816" i="16"/>
  <c r="Q9817" i="16"/>
  <c r="Q9818" i="16"/>
  <c r="Q9819" i="16"/>
  <c r="Q9820" i="16"/>
  <c r="Q9821" i="16"/>
  <c r="Q9822" i="16"/>
  <c r="Q9823" i="16"/>
  <c r="Q9824" i="16"/>
  <c r="Q9825" i="16"/>
  <c r="Q9826" i="16"/>
  <c r="Q9827" i="16"/>
  <c r="Q9828" i="16"/>
  <c r="Q9829" i="16"/>
  <c r="Q9830" i="16"/>
  <c r="Q9831" i="16"/>
  <c r="Q9832" i="16"/>
  <c r="Q9833" i="16"/>
  <c r="Q9834" i="16"/>
  <c r="Q9835" i="16"/>
  <c r="Q9836" i="16"/>
  <c r="Q9837" i="16"/>
  <c r="Q9838" i="16"/>
  <c r="Q9839" i="16"/>
  <c r="Q9840" i="16"/>
  <c r="Q9841" i="16"/>
  <c r="Q9842" i="16"/>
  <c r="Q9843" i="16"/>
  <c r="Q9844" i="16"/>
  <c r="Q9845" i="16"/>
  <c r="Q9846" i="16"/>
  <c r="Q9847" i="16"/>
  <c r="Q9848" i="16"/>
  <c r="Q9849" i="16"/>
  <c r="Q9850" i="16"/>
  <c r="Q9851" i="16"/>
  <c r="Q9852" i="16"/>
  <c r="Q9853" i="16"/>
  <c r="Q9854" i="16"/>
  <c r="Q9855" i="16"/>
  <c r="Q9856" i="16"/>
  <c r="Q9857" i="16"/>
  <c r="Q9858" i="16"/>
  <c r="Q9859" i="16"/>
  <c r="Q9860" i="16"/>
  <c r="Q9861" i="16"/>
  <c r="Q9862" i="16"/>
  <c r="Q9863" i="16"/>
  <c r="Q9864" i="16"/>
  <c r="Q9865" i="16"/>
  <c r="Q9866" i="16"/>
  <c r="Q9867" i="16"/>
  <c r="Q9868" i="16"/>
  <c r="Q9869" i="16"/>
  <c r="Q9870" i="16"/>
  <c r="Q9871" i="16"/>
  <c r="Q9872" i="16"/>
  <c r="Q9873" i="16"/>
  <c r="Q9874" i="16"/>
  <c r="Q9875" i="16"/>
  <c r="Q9876" i="16"/>
  <c r="Q9877" i="16"/>
  <c r="Q9878" i="16"/>
  <c r="Q9879" i="16"/>
  <c r="Q9880" i="16"/>
  <c r="Q9881" i="16"/>
  <c r="Q9882" i="16"/>
  <c r="Q9883" i="16"/>
  <c r="Q9884" i="16"/>
  <c r="Q9885" i="16"/>
  <c r="Q9886" i="16"/>
  <c r="Q9887" i="16"/>
  <c r="Q9888" i="16"/>
  <c r="Q9889" i="16"/>
  <c r="Q9890" i="16"/>
  <c r="Q9891" i="16"/>
  <c r="Q9892" i="16"/>
  <c r="Q9893" i="16"/>
  <c r="Q9894" i="16"/>
  <c r="Q9895" i="16"/>
  <c r="Q9896" i="16"/>
  <c r="Q9897" i="16"/>
  <c r="Q9898" i="16"/>
  <c r="Q9899" i="16"/>
  <c r="Q9900" i="16"/>
  <c r="Q9901" i="16"/>
  <c r="Q9902" i="16"/>
  <c r="Q9903" i="16"/>
  <c r="Q9904" i="16"/>
  <c r="Q9905" i="16"/>
  <c r="Q9906" i="16"/>
  <c r="Q9907" i="16"/>
  <c r="Q9908" i="16"/>
  <c r="Q9909" i="16"/>
  <c r="Q9910" i="16"/>
  <c r="Q9911" i="16"/>
  <c r="Q9912" i="16"/>
  <c r="Q9913" i="16"/>
  <c r="Q9914" i="16"/>
  <c r="Q9915" i="16"/>
  <c r="Q9916" i="16"/>
  <c r="Q9917" i="16"/>
  <c r="Q9918" i="16"/>
  <c r="Q9919" i="16"/>
  <c r="Q9920" i="16"/>
  <c r="Q9921" i="16"/>
  <c r="Q9922" i="16"/>
  <c r="Q9923" i="16"/>
  <c r="Q9924" i="16"/>
  <c r="Q9925" i="16"/>
  <c r="Q9926" i="16"/>
  <c r="Q9927" i="16"/>
  <c r="Q9928" i="16"/>
  <c r="Q9929" i="16"/>
  <c r="Q9930" i="16"/>
  <c r="Q9931" i="16"/>
  <c r="Q9932" i="16"/>
  <c r="Q9933" i="16"/>
  <c r="Q9934" i="16"/>
  <c r="Q9935" i="16"/>
  <c r="Q9936" i="16"/>
  <c r="Q9937" i="16"/>
  <c r="Q9938" i="16"/>
  <c r="Q9939" i="16"/>
  <c r="Q9940" i="16"/>
  <c r="Q9941" i="16"/>
  <c r="Q9942" i="16"/>
  <c r="Q9943" i="16"/>
  <c r="Q9944" i="16"/>
  <c r="Q9945" i="16"/>
  <c r="Q9946" i="16"/>
  <c r="Q9947" i="16"/>
  <c r="Q9948" i="16"/>
  <c r="Q9949" i="16"/>
  <c r="Q9950" i="16"/>
  <c r="Q9951" i="16"/>
  <c r="Q9952" i="16"/>
  <c r="Q9953" i="16"/>
  <c r="Q9954" i="16"/>
  <c r="Q9955" i="16"/>
  <c r="Q9956" i="16"/>
  <c r="Q9957" i="16"/>
  <c r="Q9958" i="16"/>
  <c r="Q9959" i="16"/>
  <c r="Q9960" i="16"/>
  <c r="Q9961" i="16"/>
  <c r="Q9962" i="16"/>
  <c r="Q9963" i="16"/>
  <c r="Q9964" i="16"/>
  <c r="Q9965" i="16"/>
  <c r="Q9966" i="16"/>
  <c r="Q9967" i="16"/>
  <c r="Q9968" i="16"/>
  <c r="Q9969" i="16"/>
  <c r="Q9970" i="16"/>
  <c r="Q9971" i="16"/>
  <c r="Q9972" i="16"/>
  <c r="Q9973" i="16"/>
  <c r="Q9974" i="16"/>
  <c r="Q9975" i="16"/>
  <c r="Q9976" i="16"/>
  <c r="Q9977" i="16"/>
  <c r="Q9978" i="16"/>
  <c r="Q9979" i="16"/>
  <c r="Q9980" i="16"/>
  <c r="Q9981" i="16"/>
  <c r="Q9982" i="16"/>
  <c r="Q9983" i="16"/>
  <c r="Q9984" i="16"/>
  <c r="Q9985" i="16"/>
  <c r="Q9986" i="16"/>
  <c r="Q9987" i="16"/>
  <c r="Q9988" i="16"/>
  <c r="Q9989" i="16"/>
  <c r="Q9990" i="16"/>
  <c r="Q9991" i="16"/>
  <c r="Q9992" i="16"/>
  <c r="Q9993" i="16"/>
  <c r="Q9994" i="16"/>
  <c r="Q9995" i="16"/>
  <c r="Q9996" i="16"/>
  <c r="Q9997" i="16"/>
  <c r="Q9998" i="16"/>
  <c r="Q9999" i="16"/>
  <c r="Q100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P344" i="16"/>
  <c r="P345" i="16"/>
  <c r="P346" i="16"/>
  <c r="P347" i="16"/>
  <c r="P348" i="16"/>
  <c r="P349" i="16"/>
  <c r="P350" i="16"/>
  <c r="P351" i="16"/>
  <c r="P352" i="16"/>
  <c r="P353" i="16"/>
  <c r="P354" i="16"/>
  <c r="P355" i="16"/>
  <c r="P356" i="16"/>
  <c r="P357" i="16"/>
  <c r="P358" i="16"/>
  <c r="P359" i="16"/>
  <c r="P360" i="16"/>
  <c r="P361" i="16"/>
  <c r="P362" i="16"/>
  <c r="P363" i="16"/>
  <c r="P364" i="16"/>
  <c r="P365" i="16"/>
  <c r="P366" i="16"/>
  <c r="P367" i="16"/>
  <c r="P368" i="16"/>
  <c r="P369" i="16"/>
  <c r="P370" i="16"/>
  <c r="P371" i="16"/>
  <c r="P372" i="16"/>
  <c r="P373" i="16"/>
  <c r="P374" i="16"/>
  <c r="P375" i="16"/>
  <c r="P376" i="16"/>
  <c r="P377" i="16"/>
  <c r="P378" i="16"/>
  <c r="P379" i="16"/>
  <c r="P380" i="16"/>
  <c r="P381" i="16"/>
  <c r="P382" i="16"/>
  <c r="P383" i="16"/>
  <c r="P384" i="16"/>
  <c r="P385" i="16"/>
  <c r="P386" i="16"/>
  <c r="P387" i="16"/>
  <c r="P388" i="16"/>
  <c r="P389" i="16"/>
  <c r="P390" i="16"/>
  <c r="P391" i="16"/>
  <c r="P392" i="16"/>
  <c r="P393" i="16"/>
  <c r="P394" i="16"/>
  <c r="P395" i="16"/>
  <c r="P396" i="16"/>
  <c r="P397" i="16"/>
  <c r="P398" i="16"/>
  <c r="P399" i="16"/>
  <c r="P400" i="16"/>
  <c r="P401" i="16"/>
  <c r="P402" i="16"/>
  <c r="P403" i="16"/>
  <c r="P404" i="16"/>
  <c r="P405" i="16"/>
  <c r="P406" i="16"/>
  <c r="P407" i="16"/>
  <c r="P408" i="16"/>
  <c r="P409" i="16"/>
  <c r="P410" i="16"/>
  <c r="P411" i="16"/>
  <c r="P412" i="16"/>
  <c r="P413" i="16"/>
  <c r="P414" i="16"/>
  <c r="P415" i="16"/>
  <c r="P416" i="16"/>
  <c r="P417" i="16"/>
  <c r="P418" i="16"/>
  <c r="P419" i="16"/>
  <c r="P420" i="16"/>
  <c r="P421" i="16"/>
  <c r="P422" i="16"/>
  <c r="P423" i="16"/>
  <c r="P424" i="16"/>
  <c r="P425" i="16"/>
  <c r="P426" i="16"/>
  <c r="P427" i="16"/>
  <c r="P428" i="16"/>
  <c r="P429" i="16"/>
  <c r="P430" i="16"/>
  <c r="P431" i="16"/>
  <c r="P432" i="16"/>
  <c r="P433" i="16"/>
  <c r="P434" i="16"/>
  <c r="P435" i="16"/>
  <c r="P436" i="16"/>
  <c r="P437" i="16"/>
  <c r="P438" i="16"/>
  <c r="P439" i="16"/>
  <c r="P440" i="16"/>
  <c r="P441" i="16"/>
  <c r="P442" i="16"/>
  <c r="P443" i="16"/>
  <c r="P444" i="16"/>
  <c r="P445" i="16"/>
  <c r="P446" i="16"/>
  <c r="P447" i="16"/>
  <c r="P448" i="16"/>
  <c r="P449" i="16"/>
  <c r="P450" i="16"/>
  <c r="P451" i="16"/>
  <c r="P452" i="16"/>
  <c r="P453" i="16"/>
  <c r="P454" i="16"/>
  <c r="P455" i="16"/>
  <c r="P456" i="16"/>
  <c r="P457" i="16"/>
  <c r="P458" i="16"/>
  <c r="P459" i="16"/>
  <c r="P460" i="16"/>
  <c r="P461" i="16"/>
  <c r="P462" i="16"/>
  <c r="P463" i="16"/>
  <c r="P464" i="16"/>
  <c r="P465" i="16"/>
  <c r="P466" i="16"/>
  <c r="P467" i="16"/>
  <c r="P468" i="16"/>
  <c r="P469" i="16"/>
  <c r="P470" i="16"/>
  <c r="P471" i="16"/>
  <c r="P472" i="16"/>
  <c r="P473" i="16"/>
  <c r="P474" i="16"/>
  <c r="P475" i="16"/>
  <c r="P476" i="16"/>
  <c r="P477" i="16"/>
  <c r="P478" i="16"/>
  <c r="P479" i="16"/>
  <c r="P480" i="16"/>
  <c r="P481" i="16"/>
  <c r="P482" i="16"/>
  <c r="P483" i="16"/>
  <c r="P484" i="16"/>
  <c r="P485" i="16"/>
  <c r="P486" i="16"/>
  <c r="P487" i="16"/>
  <c r="P488" i="16"/>
  <c r="P489" i="16"/>
  <c r="P490" i="16"/>
  <c r="P491" i="16"/>
  <c r="P492" i="16"/>
  <c r="P493" i="16"/>
  <c r="P494" i="16"/>
  <c r="P495" i="16"/>
  <c r="P496" i="16"/>
  <c r="P497" i="16"/>
  <c r="P498" i="16"/>
  <c r="P499" i="16"/>
  <c r="P500" i="16"/>
  <c r="P501" i="16"/>
  <c r="P502" i="16"/>
  <c r="P503" i="16"/>
  <c r="P504" i="16"/>
  <c r="P505" i="16"/>
  <c r="P506" i="16"/>
  <c r="P507" i="16"/>
  <c r="P508" i="16"/>
  <c r="P509" i="16"/>
  <c r="P510" i="16"/>
  <c r="P511" i="16"/>
  <c r="P512" i="16"/>
  <c r="P513" i="16"/>
  <c r="P514" i="16"/>
  <c r="P515" i="16"/>
  <c r="P516" i="16"/>
  <c r="P517" i="16"/>
  <c r="P518" i="16"/>
  <c r="P519" i="16"/>
  <c r="P520" i="16"/>
  <c r="P521" i="16"/>
  <c r="P522" i="16"/>
  <c r="P523" i="16"/>
  <c r="P524" i="16"/>
  <c r="P525" i="16"/>
  <c r="P526" i="16"/>
  <c r="P527" i="16"/>
  <c r="P528" i="16"/>
  <c r="P529" i="16"/>
  <c r="P530" i="16"/>
  <c r="P531" i="16"/>
  <c r="P532" i="16"/>
  <c r="P533" i="16"/>
  <c r="P534" i="16"/>
  <c r="P535" i="16"/>
  <c r="P536" i="16"/>
  <c r="P537" i="16"/>
  <c r="P538" i="16"/>
  <c r="P539" i="16"/>
  <c r="P540" i="16"/>
  <c r="P541" i="16"/>
  <c r="P542" i="16"/>
  <c r="P543" i="16"/>
  <c r="P544" i="16"/>
  <c r="P545" i="16"/>
  <c r="P546" i="16"/>
  <c r="P547" i="16"/>
  <c r="P548" i="16"/>
  <c r="P549" i="16"/>
  <c r="P550" i="16"/>
  <c r="P551" i="16"/>
  <c r="P552" i="16"/>
  <c r="P553" i="16"/>
  <c r="P554" i="16"/>
  <c r="P555" i="16"/>
  <c r="P556" i="16"/>
  <c r="P557" i="16"/>
  <c r="P558" i="16"/>
  <c r="P559" i="16"/>
  <c r="P560" i="16"/>
  <c r="P561" i="16"/>
  <c r="P562" i="16"/>
  <c r="P563" i="16"/>
  <c r="P564" i="16"/>
  <c r="P565" i="16"/>
  <c r="P566" i="16"/>
  <c r="P567" i="16"/>
  <c r="P568" i="16"/>
  <c r="P569" i="16"/>
  <c r="P570" i="16"/>
  <c r="P571" i="16"/>
  <c r="P572" i="16"/>
  <c r="P573" i="16"/>
  <c r="P574" i="16"/>
  <c r="P575" i="16"/>
  <c r="P576" i="16"/>
  <c r="P577" i="16"/>
  <c r="P578" i="16"/>
  <c r="P579" i="16"/>
  <c r="P580" i="16"/>
  <c r="P581" i="16"/>
  <c r="P582" i="16"/>
  <c r="P583" i="16"/>
  <c r="P584" i="16"/>
  <c r="P585" i="16"/>
  <c r="P586" i="16"/>
  <c r="P587" i="16"/>
  <c r="P588" i="16"/>
  <c r="P589" i="16"/>
  <c r="P590" i="16"/>
  <c r="P591" i="16"/>
  <c r="P592" i="16"/>
  <c r="P593" i="16"/>
  <c r="P594" i="16"/>
  <c r="P595" i="16"/>
  <c r="P596" i="16"/>
  <c r="P597" i="16"/>
  <c r="P598" i="16"/>
  <c r="P599" i="16"/>
  <c r="P600" i="16"/>
  <c r="P601" i="16"/>
  <c r="P602" i="16"/>
  <c r="P603" i="16"/>
  <c r="P604" i="16"/>
  <c r="P605" i="16"/>
  <c r="P606" i="16"/>
  <c r="P607" i="16"/>
  <c r="P608" i="16"/>
  <c r="P609" i="16"/>
  <c r="P610" i="16"/>
  <c r="P611" i="16"/>
  <c r="P612" i="16"/>
  <c r="P613" i="16"/>
  <c r="P614" i="16"/>
  <c r="P615" i="16"/>
  <c r="P616" i="16"/>
  <c r="P617" i="16"/>
  <c r="P618" i="16"/>
  <c r="P619" i="16"/>
  <c r="P620" i="16"/>
  <c r="P621" i="16"/>
  <c r="P622" i="16"/>
  <c r="P623" i="16"/>
  <c r="P624" i="16"/>
  <c r="P625" i="16"/>
  <c r="P626" i="16"/>
  <c r="P627" i="16"/>
  <c r="P628" i="16"/>
  <c r="P629" i="16"/>
  <c r="P630" i="16"/>
  <c r="P631" i="16"/>
  <c r="P632" i="16"/>
  <c r="P633" i="16"/>
  <c r="P634" i="16"/>
  <c r="P635" i="16"/>
  <c r="P636" i="16"/>
  <c r="P637" i="16"/>
  <c r="P638" i="16"/>
  <c r="P639" i="16"/>
  <c r="P640" i="16"/>
  <c r="P641" i="16"/>
  <c r="P642" i="16"/>
  <c r="P643" i="16"/>
  <c r="P644" i="16"/>
  <c r="P645" i="16"/>
  <c r="P646" i="16"/>
  <c r="P647" i="16"/>
  <c r="P648" i="16"/>
  <c r="P649" i="16"/>
  <c r="P650" i="16"/>
  <c r="P651" i="16"/>
  <c r="P652" i="16"/>
  <c r="P653" i="16"/>
  <c r="P654" i="16"/>
  <c r="P655" i="16"/>
  <c r="P656" i="16"/>
  <c r="P657" i="16"/>
  <c r="P658" i="16"/>
  <c r="P659" i="16"/>
  <c r="P660" i="16"/>
  <c r="P661" i="16"/>
  <c r="P662" i="16"/>
  <c r="P663" i="16"/>
  <c r="P664" i="16"/>
  <c r="P665" i="16"/>
  <c r="P666" i="16"/>
  <c r="P667" i="16"/>
  <c r="P668" i="16"/>
  <c r="P669" i="16"/>
  <c r="P670" i="16"/>
  <c r="P671" i="16"/>
  <c r="P672" i="16"/>
  <c r="P673" i="16"/>
  <c r="P674" i="16"/>
  <c r="P675" i="16"/>
  <c r="P676" i="16"/>
  <c r="P677" i="16"/>
  <c r="P678" i="16"/>
  <c r="P679" i="16"/>
  <c r="P680" i="16"/>
  <c r="P681" i="16"/>
  <c r="P682" i="16"/>
  <c r="P683" i="16"/>
  <c r="P684" i="16"/>
  <c r="P685" i="16"/>
  <c r="P686" i="16"/>
  <c r="P687" i="16"/>
  <c r="P688" i="16"/>
  <c r="P689" i="16"/>
  <c r="P690" i="16"/>
  <c r="P691" i="16"/>
  <c r="P692" i="16"/>
  <c r="P693" i="16"/>
  <c r="P694" i="16"/>
  <c r="P695" i="16"/>
  <c r="P696" i="16"/>
  <c r="P697" i="16"/>
  <c r="P698" i="16"/>
  <c r="P699" i="16"/>
  <c r="P700" i="16"/>
  <c r="P701" i="16"/>
  <c r="P702" i="16"/>
  <c r="P703" i="16"/>
  <c r="P704" i="16"/>
  <c r="P705" i="16"/>
  <c r="P706" i="16"/>
  <c r="P707" i="16"/>
  <c r="P708" i="16"/>
  <c r="P709" i="16"/>
  <c r="P710" i="16"/>
  <c r="P711" i="16"/>
  <c r="P712" i="16"/>
  <c r="P713" i="16"/>
  <c r="P714" i="16"/>
  <c r="P715" i="16"/>
  <c r="P716" i="16"/>
  <c r="P717" i="16"/>
  <c r="P718" i="16"/>
  <c r="P719" i="16"/>
  <c r="P720" i="16"/>
  <c r="P721" i="16"/>
  <c r="P722" i="16"/>
  <c r="P723" i="16"/>
  <c r="P724" i="16"/>
  <c r="P725" i="16"/>
  <c r="P726" i="16"/>
  <c r="P727" i="16"/>
  <c r="P728" i="16"/>
  <c r="P729" i="16"/>
  <c r="P730" i="16"/>
  <c r="P731" i="16"/>
  <c r="P732" i="16"/>
  <c r="P733" i="16"/>
  <c r="P734" i="16"/>
  <c r="P735" i="16"/>
  <c r="P736" i="16"/>
  <c r="P737" i="16"/>
  <c r="P738" i="16"/>
  <c r="P739" i="16"/>
  <c r="P740" i="16"/>
  <c r="P741" i="16"/>
  <c r="P742" i="16"/>
  <c r="P743" i="16"/>
  <c r="P744" i="16"/>
  <c r="P745" i="16"/>
  <c r="P746" i="16"/>
  <c r="P747" i="16"/>
  <c r="P748" i="16"/>
  <c r="P749" i="16"/>
  <c r="P750" i="16"/>
  <c r="P751" i="16"/>
  <c r="P752" i="16"/>
  <c r="P753" i="16"/>
  <c r="P754" i="16"/>
  <c r="P755" i="16"/>
  <c r="P756" i="16"/>
  <c r="P757" i="16"/>
  <c r="P758" i="16"/>
  <c r="P759" i="16"/>
  <c r="P760" i="16"/>
  <c r="P761" i="16"/>
  <c r="P762" i="16"/>
  <c r="P763" i="16"/>
  <c r="P764" i="16"/>
  <c r="P765" i="16"/>
  <c r="P766" i="16"/>
  <c r="P767" i="16"/>
  <c r="P768" i="16"/>
  <c r="P769" i="16"/>
  <c r="P770" i="16"/>
  <c r="P771" i="16"/>
  <c r="P772" i="16"/>
  <c r="P773" i="16"/>
  <c r="P774" i="16"/>
  <c r="P775" i="16"/>
  <c r="P776" i="16"/>
  <c r="P777" i="16"/>
  <c r="P778" i="16"/>
  <c r="P779" i="16"/>
  <c r="P780" i="16"/>
  <c r="P781" i="16"/>
  <c r="P782" i="16"/>
  <c r="P783" i="16"/>
  <c r="P784" i="16"/>
  <c r="P785" i="16"/>
  <c r="P786" i="16"/>
  <c r="P787" i="16"/>
  <c r="P788" i="16"/>
  <c r="P789" i="16"/>
  <c r="P790" i="16"/>
  <c r="P791" i="16"/>
  <c r="P792" i="16"/>
  <c r="P793" i="16"/>
  <c r="P794" i="16"/>
  <c r="P795" i="16"/>
  <c r="P796" i="16"/>
  <c r="P797" i="16"/>
  <c r="P798" i="16"/>
  <c r="P799" i="16"/>
  <c r="P800" i="16"/>
  <c r="P801" i="16"/>
  <c r="P802" i="16"/>
  <c r="P803" i="16"/>
  <c r="P804" i="16"/>
  <c r="P805" i="16"/>
  <c r="P806" i="16"/>
  <c r="P807" i="16"/>
  <c r="P808" i="16"/>
  <c r="P809" i="16"/>
  <c r="P810" i="16"/>
  <c r="P811" i="16"/>
  <c r="P812" i="16"/>
  <c r="P813" i="16"/>
  <c r="P814" i="16"/>
  <c r="P815" i="16"/>
  <c r="P816" i="16"/>
  <c r="P817" i="16"/>
  <c r="P818" i="16"/>
  <c r="P819" i="16"/>
  <c r="P820" i="16"/>
  <c r="P821" i="16"/>
  <c r="P822" i="16"/>
  <c r="P823" i="16"/>
  <c r="P824" i="16"/>
  <c r="P825" i="16"/>
  <c r="P826" i="16"/>
  <c r="P827" i="16"/>
  <c r="P828" i="16"/>
  <c r="P829" i="16"/>
  <c r="P830" i="16"/>
  <c r="P831" i="16"/>
  <c r="P832" i="16"/>
  <c r="P833" i="16"/>
  <c r="P834" i="16"/>
  <c r="P835" i="16"/>
  <c r="P836" i="16"/>
  <c r="P837" i="16"/>
  <c r="P838" i="16"/>
  <c r="P839" i="16"/>
  <c r="P840" i="16"/>
  <c r="P841" i="16"/>
  <c r="P842" i="16"/>
  <c r="P843" i="16"/>
  <c r="P844" i="16"/>
  <c r="P845" i="16"/>
  <c r="P846" i="16"/>
  <c r="P847" i="16"/>
  <c r="P848" i="16"/>
  <c r="P849" i="16"/>
  <c r="P850" i="16"/>
  <c r="P851" i="16"/>
  <c r="P852" i="16"/>
  <c r="P853" i="16"/>
  <c r="P854" i="16"/>
  <c r="P855" i="16"/>
  <c r="P856" i="16"/>
  <c r="P857" i="16"/>
  <c r="P858" i="16"/>
  <c r="P859" i="16"/>
  <c r="P860" i="16"/>
  <c r="P861" i="16"/>
  <c r="P862" i="16"/>
  <c r="P863" i="16"/>
  <c r="P864" i="16"/>
  <c r="P865" i="16"/>
  <c r="P866" i="16"/>
  <c r="P867" i="16"/>
  <c r="P868" i="16"/>
  <c r="P869" i="16"/>
  <c r="P870" i="16"/>
  <c r="P871" i="16"/>
  <c r="P872" i="16"/>
  <c r="P873" i="16"/>
  <c r="P874" i="16"/>
  <c r="P875" i="16"/>
  <c r="P876" i="16"/>
  <c r="P877" i="16"/>
  <c r="P878" i="16"/>
  <c r="P879" i="16"/>
  <c r="P880" i="16"/>
  <c r="P881" i="16"/>
  <c r="P882" i="16"/>
  <c r="P883" i="16"/>
  <c r="P884" i="16"/>
  <c r="P885" i="16"/>
  <c r="P886" i="16"/>
  <c r="P887" i="16"/>
  <c r="P888" i="16"/>
  <c r="P889" i="16"/>
  <c r="P890" i="16"/>
  <c r="P891" i="16"/>
  <c r="P892" i="16"/>
  <c r="P893" i="16"/>
  <c r="P894" i="16"/>
  <c r="P895" i="16"/>
  <c r="P896" i="16"/>
  <c r="P897" i="16"/>
  <c r="P898" i="16"/>
  <c r="P899" i="16"/>
  <c r="P900" i="16"/>
  <c r="P901" i="16"/>
  <c r="P902" i="16"/>
  <c r="P903" i="16"/>
  <c r="P904" i="16"/>
  <c r="P905" i="16"/>
  <c r="P906" i="16"/>
  <c r="P907" i="16"/>
  <c r="P908" i="16"/>
  <c r="P909" i="16"/>
  <c r="P910" i="16"/>
  <c r="P911" i="16"/>
  <c r="P912" i="16"/>
  <c r="P913" i="16"/>
  <c r="P914" i="16"/>
  <c r="P915" i="16"/>
  <c r="P916" i="16"/>
  <c r="P917" i="16"/>
  <c r="P918" i="16"/>
  <c r="P919" i="16"/>
  <c r="P920" i="16"/>
  <c r="P921" i="16"/>
  <c r="P922" i="16"/>
  <c r="P923" i="16"/>
  <c r="P924" i="16"/>
  <c r="P925" i="16"/>
  <c r="P926" i="16"/>
  <c r="P927" i="16"/>
  <c r="P928" i="16"/>
  <c r="P929" i="16"/>
  <c r="P930" i="16"/>
  <c r="P931" i="16"/>
  <c r="P932" i="16"/>
  <c r="P933" i="16"/>
  <c r="P934" i="16"/>
  <c r="P935" i="16"/>
  <c r="P936" i="16"/>
  <c r="P937" i="16"/>
  <c r="P938" i="16"/>
  <c r="P939" i="16"/>
  <c r="P940" i="16"/>
  <c r="P941" i="16"/>
  <c r="P942" i="16"/>
  <c r="P943" i="16"/>
  <c r="P944" i="16"/>
  <c r="P945" i="16"/>
  <c r="P946" i="16"/>
  <c r="P947" i="16"/>
  <c r="P948" i="16"/>
  <c r="P949" i="16"/>
  <c r="P950" i="16"/>
  <c r="P951" i="16"/>
  <c r="P952" i="16"/>
  <c r="P953" i="16"/>
  <c r="P954" i="16"/>
  <c r="P955" i="16"/>
  <c r="P956" i="16"/>
  <c r="P957" i="16"/>
  <c r="P958" i="16"/>
  <c r="P959" i="16"/>
  <c r="P960" i="16"/>
  <c r="P961" i="16"/>
  <c r="P962" i="16"/>
  <c r="P963" i="16"/>
  <c r="P964" i="16"/>
  <c r="P965" i="16"/>
  <c r="P966" i="16"/>
  <c r="P967" i="16"/>
  <c r="P968" i="16"/>
  <c r="P969" i="16"/>
  <c r="P970" i="16"/>
  <c r="P971" i="16"/>
  <c r="P972" i="16"/>
  <c r="P973" i="16"/>
  <c r="P974" i="16"/>
  <c r="P975" i="16"/>
  <c r="P976" i="16"/>
  <c r="P977" i="16"/>
  <c r="P978" i="16"/>
  <c r="P979" i="16"/>
  <c r="P980" i="16"/>
  <c r="P981" i="16"/>
  <c r="P982" i="16"/>
  <c r="P983" i="16"/>
  <c r="P984" i="16"/>
  <c r="P985" i="16"/>
  <c r="P986" i="16"/>
  <c r="P987" i="16"/>
  <c r="P988" i="16"/>
  <c r="P989" i="16"/>
  <c r="P990" i="16"/>
  <c r="P991" i="16"/>
  <c r="P992" i="16"/>
  <c r="P993" i="16"/>
  <c r="P994" i="16"/>
  <c r="P995" i="16"/>
  <c r="P996" i="16"/>
  <c r="P997" i="16"/>
  <c r="P998" i="16"/>
  <c r="P999" i="16"/>
  <c r="P1000" i="16"/>
  <c r="P1001" i="16"/>
  <c r="P1002" i="16"/>
  <c r="P1003" i="16"/>
  <c r="P1004" i="16"/>
  <c r="P1005" i="16"/>
  <c r="P1006" i="16"/>
  <c r="P1007" i="16"/>
  <c r="P1008" i="16"/>
  <c r="P1009" i="16"/>
  <c r="P1010" i="16"/>
  <c r="P1011" i="16"/>
  <c r="P1012" i="16"/>
  <c r="P1013" i="16"/>
  <c r="P1014" i="16"/>
  <c r="P1015" i="16"/>
  <c r="P1016" i="16"/>
  <c r="P1017" i="16"/>
  <c r="P1018" i="16"/>
  <c r="P1019" i="16"/>
  <c r="P1020" i="16"/>
  <c r="P1021" i="16"/>
  <c r="P1022" i="16"/>
  <c r="P1023" i="16"/>
  <c r="P1024" i="16"/>
  <c r="P1025" i="16"/>
  <c r="P1026" i="16"/>
  <c r="P1027" i="16"/>
  <c r="P1028" i="16"/>
  <c r="P1029" i="16"/>
  <c r="P1030" i="16"/>
  <c r="P1031" i="16"/>
  <c r="P1032" i="16"/>
  <c r="P1033" i="16"/>
  <c r="P1034" i="16"/>
  <c r="P1035" i="16"/>
  <c r="P1036" i="16"/>
  <c r="P1037" i="16"/>
  <c r="P1038" i="16"/>
  <c r="P1039" i="16"/>
  <c r="P1040" i="16"/>
  <c r="P1041" i="16"/>
  <c r="P1042" i="16"/>
  <c r="P1043" i="16"/>
  <c r="P1044" i="16"/>
  <c r="P1045" i="16"/>
  <c r="P1046" i="16"/>
  <c r="P1047" i="16"/>
  <c r="P1048" i="16"/>
  <c r="P1049" i="16"/>
  <c r="P1050" i="16"/>
  <c r="P1051" i="16"/>
  <c r="P1052" i="16"/>
  <c r="P1053" i="16"/>
  <c r="P1054" i="16"/>
  <c r="P1055" i="16"/>
  <c r="P1056" i="16"/>
  <c r="P1057" i="16"/>
  <c r="P1058" i="16"/>
  <c r="P1059" i="16"/>
  <c r="P1060" i="16"/>
  <c r="P1061" i="16"/>
  <c r="P1062" i="16"/>
  <c r="P1063" i="16"/>
  <c r="P1064" i="16"/>
  <c r="P1065" i="16"/>
  <c r="P1066" i="16"/>
  <c r="P1067" i="16"/>
  <c r="P1068" i="16"/>
  <c r="P1069" i="16"/>
  <c r="P1070" i="16"/>
  <c r="P1071" i="16"/>
  <c r="P1072" i="16"/>
  <c r="P1073" i="16"/>
  <c r="P1074" i="16"/>
  <c r="P1075" i="16"/>
  <c r="P1076" i="16"/>
  <c r="P1077" i="16"/>
  <c r="P1078" i="16"/>
  <c r="P1079" i="16"/>
  <c r="P1080" i="16"/>
  <c r="P1081" i="16"/>
  <c r="P1082" i="16"/>
  <c r="P1083" i="16"/>
  <c r="P1084" i="16"/>
  <c r="P1085" i="16"/>
  <c r="P1086" i="16"/>
  <c r="P1087" i="16"/>
  <c r="P1088" i="16"/>
  <c r="P1089" i="16"/>
  <c r="P1090" i="16"/>
  <c r="P1091" i="16"/>
  <c r="P1092" i="16"/>
  <c r="P1093" i="16"/>
  <c r="P1094" i="16"/>
  <c r="P1095" i="16"/>
  <c r="P1096" i="16"/>
  <c r="P1097" i="16"/>
  <c r="P1098" i="16"/>
  <c r="P1099" i="16"/>
  <c r="P1100" i="16"/>
  <c r="P1101" i="16"/>
  <c r="P1102" i="16"/>
  <c r="P1103" i="16"/>
  <c r="P1104" i="16"/>
  <c r="P1105" i="16"/>
  <c r="P1106" i="16"/>
  <c r="P1107" i="16"/>
  <c r="P1108" i="16"/>
  <c r="P1109" i="16"/>
  <c r="P1110" i="16"/>
  <c r="P1111" i="16"/>
  <c r="P1112" i="16"/>
  <c r="P1113" i="16"/>
  <c r="P1114" i="16"/>
  <c r="P1115" i="16"/>
  <c r="P1116" i="16"/>
  <c r="P1117" i="16"/>
  <c r="P1118" i="16"/>
  <c r="P1119" i="16"/>
  <c r="P1120" i="16"/>
  <c r="P1121" i="16"/>
  <c r="P1122" i="16"/>
  <c r="P1123" i="16"/>
  <c r="P1124" i="16"/>
  <c r="P1125" i="16"/>
  <c r="P1126" i="16"/>
  <c r="P1127" i="16"/>
  <c r="P1128" i="16"/>
  <c r="P1129" i="16"/>
  <c r="P1130" i="16"/>
  <c r="P1131" i="16"/>
  <c r="P1132" i="16"/>
  <c r="P1133" i="16"/>
  <c r="P1134" i="16"/>
  <c r="P1135" i="16"/>
  <c r="P1136" i="16"/>
  <c r="P1137" i="16"/>
  <c r="P1138" i="16"/>
  <c r="P1139" i="16"/>
  <c r="P1140" i="16"/>
  <c r="P1141" i="16"/>
  <c r="P1142" i="16"/>
  <c r="P1143" i="16"/>
  <c r="P1144" i="16"/>
  <c r="P1145" i="16"/>
  <c r="P1146" i="16"/>
  <c r="P1147" i="16"/>
  <c r="P1148" i="16"/>
  <c r="P1149" i="16"/>
  <c r="P1150" i="16"/>
  <c r="P1151" i="16"/>
  <c r="P1152" i="16"/>
  <c r="P1153" i="16"/>
  <c r="P1154" i="16"/>
  <c r="P1155" i="16"/>
  <c r="P1156" i="16"/>
  <c r="P1157" i="16"/>
  <c r="P1158" i="16"/>
  <c r="P1159" i="16"/>
  <c r="P1160" i="16"/>
  <c r="P1161" i="16"/>
  <c r="P1162" i="16"/>
  <c r="P1163" i="16"/>
  <c r="P1164" i="16"/>
  <c r="P1165" i="16"/>
  <c r="P1166" i="16"/>
  <c r="P1167" i="16"/>
  <c r="P1168" i="16"/>
  <c r="P1169" i="16"/>
  <c r="P1170" i="16"/>
  <c r="P1171" i="16"/>
  <c r="P1172" i="16"/>
  <c r="P1173" i="16"/>
  <c r="P1174" i="16"/>
  <c r="P1175" i="16"/>
  <c r="P1176" i="16"/>
  <c r="P1177" i="16"/>
  <c r="P1178" i="16"/>
  <c r="P1179" i="16"/>
  <c r="P1180" i="16"/>
  <c r="P1181" i="16"/>
  <c r="P1182" i="16"/>
  <c r="P1183" i="16"/>
  <c r="P1184" i="16"/>
  <c r="P1185" i="16"/>
  <c r="P1186" i="16"/>
  <c r="P1187" i="16"/>
  <c r="P1188" i="16"/>
  <c r="P1189" i="16"/>
  <c r="P1190" i="16"/>
  <c r="P1191" i="16"/>
  <c r="P1192" i="16"/>
  <c r="P1193" i="16"/>
  <c r="P1194" i="16"/>
  <c r="P1195" i="16"/>
  <c r="P1196" i="16"/>
  <c r="P1197" i="16"/>
  <c r="P1198" i="16"/>
  <c r="P1199" i="16"/>
  <c r="P1200" i="16"/>
  <c r="P1201" i="16"/>
  <c r="P1202" i="16"/>
  <c r="P1203" i="16"/>
  <c r="P1204" i="16"/>
  <c r="P1205" i="16"/>
  <c r="P1206" i="16"/>
  <c r="P1207" i="16"/>
  <c r="P1208" i="16"/>
  <c r="P1209" i="16"/>
  <c r="P1210" i="16"/>
  <c r="P1211" i="16"/>
  <c r="P1212" i="16"/>
  <c r="P1213" i="16"/>
  <c r="P1214" i="16"/>
  <c r="P1215" i="16"/>
  <c r="P1216" i="16"/>
  <c r="P1217" i="16"/>
  <c r="P1218" i="16"/>
  <c r="P1219" i="16"/>
  <c r="P1220" i="16"/>
  <c r="P1221" i="16"/>
  <c r="P1222" i="16"/>
  <c r="P1223" i="16"/>
  <c r="P1224" i="16"/>
  <c r="P1225" i="16"/>
  <c r="P1226" i="16"/>
  <c r="P1227" i="16"/>
  <c r="P1228" i="16"/>
  <c r="P1229" i="16"/>
  <c r="P1230" i="16"/>
  <c r="P1231" i="16"/>
  <c r="P1232" i="16"/>
  <c r="P1233" i="16"/>
  <c r="P1234" i="16"/>
  <c r="P1235" i="16"/>
  <c r="P1236" i="16"/>
  <c r="P1237" i="16"/>
  <c r="P1238" i="16"/>
  <c r="P1239" i="16"/>
  <c r="P1240" i="16"/>
  <c r="P1241" i="16"/>
  <c r="P1242" i="16"/>
  <c r="P1243" i="16"/>
  <c r="P1244" i="16"/>
  <c r="P1245" i="16"/>
  <c r="P1246" i="16"/>
  <c r="P1247" i="16"/>
  <c r="P1248" i="16"/>
  <c r="P1249" i="16"/>
  <c r="P1250" i="16"/>
  <c r="P1251" i="16"/>
  <c r="P1252" i="16"/>
  <c r="P1253" i="16"/>
  <c r="P1254" i="16"/>
  <c r="P1255" i="16"/>
  <c r="P1256" i="16"/>
  <c r="P1257" i="16"/>
  <c r="P1258" i="16"/>
  <c r="P1259" i="16"/>
  <c r="P1260" i="16"/>
  <c r="P1261" i="16"/>
  <c r="P1262" i="16"/>
  <c r="P1263" i="16"/>
  <c r="P1264" i="16"/>
  <c r="P1265" i="16"/>
  <c r="P1266" i="16"/>
  <c r="P1267" i="16"/>
  <c r="P1268" i="16"/>
  <c r="P1269" i="16"/>
  <c r="P1270" i="16"/>
  <c r="P1271" i="16"/>
  <c r="P1272" i="16"/>
  <c r="P1273" i="16"/>
  <c r="P1274" i="16"/>
  <c r="P1275" i="16"/>
  <c r="P1276" i="16"/>
  <c r="P1277" i="16"/>
  <c r="P1278" i="16"/>
  <c r="P1279" i="16"/>
  <c r="P1280" i="16"/>
  <c r="P1281" i="16"/>
  <c r="P1282" i="16"/>
  <c r="P1283" i="16"/>
  <c r="P1284" i="16"/>
  <c r="P1285" i="16"/>
  <c r="P1286" i="16"/>
  <c r="P1287" i="16"/>
  <c r="P1288" i="16"/>
  <c r="P1289" i="16"/>
  <c r="P1290" i="16"/>
  <c r="P1291" i="16"/>
  <c r="P1292" i="16"/>
  <c r="P1293" i="16"/>
  <c r="P1294" i="16"/>
  <c r="P1295" i="16"/>
  <c r="P1296" i="16"/>
  <c r="P1297" i="16"/>
  <c r="P1298" i="16"/>
  <c r="P1299" i="16"/>
  <c r="P1300" i="16"/>
  <c r="P1301" i="16"/>
  <c r="P1302" i="16"/>
  <c r="P1303" i="16"/>
  <c r="P1304" i="16"/>
  <c r="P1305" i="16"/>
  <c r="P1306" i="16"/>
  <c r="P1307" i="16"/>
  <c r="P1308" i="16"/>
  <c r="P1309" i="16"/>
  <c r="P1310" i="16"/>
  <c r="P1311" i="16"/>
  <c r="P1312" i="16"/>
  <c r="P1313" i="16"/>
  <c r="P1314" i="16"/>
  <c r="P1315" i="16"/>
  <c r="P1316" i="16"/>
  <c r="P1317" i="16"/>
  <c r="P1318" i="16"/>
  <c r="P1319" i="16"/>
  <c r="P1320" i="16"/>
  <c r="P1321" i="16"/>
  <c r="P1322" i="16"/>
  <c r="P1323" i="16"/>
  <c r="P1324" i="16"/>
  <c r="P1325" i="16"/>
  <c r="P1326" i="16"/>
  <c r="P1327" i="16"/>
  <c r="P1328" i="16"/>
  <c r="P1329" i="16"/>
  <c r="P1330" i="16"/>
  <c r="P1331" i="16"/>
  <c r="P1332" i="16"/>
  <c r="P1333" i="16"/>
  <c r="P1334" i="16"/>
  <c r="P1335" i="16"/>
  <c r="P1336" i="16"/>
  <c r="P1337" i="16"/>
  <c r="P1338" i="16"/>
  <c r="P1339" i="16"/>
  <c r="P1340" i="16"/>
  <c r="P1341" i="16"/>
  <c r="P1342" i="16"/>
  <c r="P1343" i="16"/>
  <c r="P1344" i="16"/>
  <c r="P1345" i="16"/>
  <c r="P1346" i="16"/>
  <c r="P1347" i="16"/>
  <c r="P1348" i="16"/>
  <c r="P1349" i="16"/>
  <c r="P1350" i="16"/>
  <c r="P1351" i="16"/>
  <c r="P1352" i="16"/>
  <c r="P1353" i="16"/>
  <c r="P1354" i="16"/>
  <c r="P1355" i="16"/>
  <c r="P1356" i="16"/>
  <c r="P1357" i="16"/>
  <c r="P1358" i="16"/>
  <c r="P1359" i="16"/>
  <c r="P1360" i="16"/>
  <c r="P1361" i="16"/>
  <c r="P1362" i="16"/>
  <c r="P1363" i="16"/>
  <c r="P1364" i="16"/>
  <c r="P1365" i="16"/>
  <c r="P1366" i="16"/>
  <c r="P1367" i="16"/>
  <c r="P1368" i="16"/>
  <c r="P1369" i="16"/>
  <c r="P1370" i="16"/>
  <c r="P1371" i="16"/>
  <c r="P1372" i="16"/>
  <c r="P1373" i="16"/>
  <c r="P1374" i="16"/>
  <c r="P1375" i="16"/>
  <c r="P1376" i="16"/>
  <c r="P1377" i="16"/>
  <c r="P1378" i="16"/>
  <c r="P1379" i="16"/>
  <c r="P1380" i="16"/>
  <c r="P1381" i="16"/>
  <c r="P1382" i="16"/>
  <c r="P1383" i="16"/>
  <c r="P1384" i="16"/>
  <c r="P1385" i="16"/>
  <c r="P1386" i="16"/>
  <c r="P1387" i="16"/>
  <c r="P1388" i="16"/>
  <c r="P1389" i="16"/>
  <c r="P1390" i="16"/>
  <c r="P1391" i="16"/>
  <c r="P1392" i="16"/>
  <c r="P1393" i="16"/>
  <c r="P1394" i="16"/>
  <c r="P1395" i="16"/>
  <c r="P1396" i="16"/>
  <c r="P1397" i="16"/>
  <c r="P1398" i="16"/>
  <c r="P1399" i="16"/>
  <c r="P1400" i="16"/>
  <c r="P1401" i="16"/>
  <c r="P1402" i="16"/>
  <c r="P1403" i="16"/>
  <c r="P1404" i="16"/>
  <c r="P1405" i="16"/>
  <c r="P1406" i="16"/>
  <c r="P1407" i="16"/>
  <c r="P1408" i="16"/>
  <c r="P1409" i="16"/>
  <c r="P1410" i="16"/>
  <c r="P1411" i="16"/>
  <c r="P1412" i="16"/>
  <c r="P1413" i="16"/>
  <c r="P1414" i="16"/>
  <c r="P1415" i="16"/>
  <c r="P1416" i="16"/>
  <c r="P1417" i="16"/>
  <c r="P1418" i="16"/>
  <c r="P1419" i="16"/>
  <c r="P1420" i="16"/>
  <c r="P1421" i="16"/>
  <c r="P1422" i="16"/>
  <c r="P1423" i="16"/>
  <c r="P1424" i="16"/>
  <c r="P1425" i="16"/>
  <c r="P1426" i="16"/>
  <c r="P1427" i="16"/>
  <c r="P1428" i="16"/>
  <c r="P1429" i="16"/>
  <c r="P1430" i="16"/>
  <c r="P1431" i="16"/>
  <c r="P1432" i="16"/>
  <c r="P1433" i="16"/>
  <c r="P1434" i="16"/>
  <c r="P1435" i="16"/>
  <c r="P1436" i="16"/>
  <c r="P1437" i="16"/>
  <c r="P1438" i="16"/>
  <c r="P1439" i="16"/>
  <c r="P1440" i="16"/>
  <c r="P1441" i="16"/>
  <c r="P1442" i="16"/>
  <c r="P1443" i="16"/>
  <c r="P1444" i="16"/>
  <c r="P1445" i="16"/>
  <c r="P1446" i="16"/>
  <c r="P1447" i="16"/>
  <c r="P1448" i="16"/>
  <c r="P1449" i="16"/>
  <c r="P1450" i="16"/>
  <c r="P1451" i="16"/>
  <c r="P1452" i="16"/>
  <c r="P1453" i="16"/>
  <c r="P1454" i="16"/>
  <c r="P1455" i="16"/>
  <c r="P1456" i="16"/>
  <c r="P1457" i="16"/>
  <c r="P1458" i="16"/>
  <c r="P1459" i="16"/>
  <c r="P1460" i="16"/>
  <c r="P1461" i="16"/>
  <c r="P1462" i="16"/>
  <c r="P1463" i="16"/>
  <c r="P1464" i="16"/>
  <c r="P1465" i="16"/>
  <c r="P1466" i="16"/>
  <c r="P1467" i="16"/>
  <c r="P1468" i="16"/>
  <c r="P1469" i="16"/>
  <c r="P1470" i="16"/>
  <c r="P1471" i="16"/>
  <c r="P1472" i="16"/>
  <c r="P1473" i="16"/>
  <c r="P1474" i="16"/>
  <c r="P1475" i="16"/>
  <c r="P1476" i="16"/>
  <c r="P1477" i="16"/>
  <c r="P1478" i="16"/>
  <c r="P1479" i="16"/>
  <c r="P1480" i="16"/>
  <c r="P1481" i="16"/>
  <c r="P1482" i="16"/>
  <c r="P1483" i="16"/>
  <c r="P1484" i="16"/>
  <c r="P1485" i="16"/>
  <c r="P1486" i="16"/>
  <c r="P1487" i="16"/>
  <c r="P1488" i="16"/>
  <c r="P1489" i="16"/>
  <c r="P1490" i="16"/>
  <c r="P1491" i="16"/>
  <c r="P1492" i="16"/>
  <c r="P1493" i="16"/>
  <c r="P1494" i="16"/>
  <c r="P1495" i="16"/>
  <c r="P1496" i="16"/>
  <c r="P1497" i="16"/>
  <c r="P1498" i="16"/>
  <c r="P1499" i="16"/>
  <c r="P1500" i="16"/>
  <c r="P1501" i="16"/>
  <c r="P1502" i="16"/>
  <c r="P1503" i="16"/>
  <c r="P1504" i="16"/>
  <c r="P1505" i="16"/>
  <c r="P1506" i="16"/>
  <c r="P1507" i="16"/>
  <c r="P1508" i="16"/>
  <c r="P1509" i="16"/>
  <c r="P1510" i="16"/>
  <c r="P1511" i="16"/>
  <c r="P1512" i="16"/>
  <c r="P1513" i="16"/>
  <c r="P1514" i="16"/>
  <c r="P1515" i="16"/>
  <c r="P1516" i="16"/>
  <c r="P1517" i="16"/>
  <c r="P1518" i="16"/>
  <c r="P1519" i="16"/>
  <c r="P1520" i="16"/>
  <c r="P1521" i="16"/>
  <c r="P1522" i="16"/>
  <c r="P1523" i="16"/>
  <c r="P1524" i="16"/>
  <c r="P1525" i="16"/>
  <c r="P1526" i="16"/>
  <c r="P1527" i="16"/>
  <c r="P1528" i="16"/>
  <c r="P1529" i="16"/>
  <c r="P1530" i="16"/>
  <c r="P1531" i="16"/>
  <c r="P1532" i="16"/>
  <c r="P1533" i="16"/>
  <c r="P1534" i="16"/>
  <c r="P1535" i="16"/>
  <c r="P1536" i="16"/>
  <c r="P1537" i="16"/>
  <c r="P1538" i="16"/>
  <c r="P1539" i="16"/>
  <c r="P1540" i="16"/>
  <c r="P1541" i="16"/>
  <c r="P1542" i="16"/>
  <c r="P1543" i="16"/>
  <c r="P1544" i="16"/>
  <c r="P1545" i="16"/>
  <c r="P1546" i="16"/>
  <c r="P1547" i="16"/>
  <c r="P1548" i="16"/>
  <c r="P1549" i="16"/>
  <c r="P1550" i="16"/>
  <c r="P1551" i="16"/>
  <c r="P1552" i="16"/>
  <c r="P1553" i="16"/>
  <c r="P1554" i="16"/>
  <c r="P1555" i="16"/>
  <c r="P1556" i="16"/>
  <c r="P1557" i="16"/>
  <c r="P1558" i="16"/>
  <c r="P1559" i="16"/>
  <c r="P1560" i="16"/>
  <c r="P1561" i="16"/>
  <c r="P1562" i="16"/>
  <c r="P1563" i="16"/>
  <c r="P1564" i="16"/>
  <c r="P1565" i="16"/>
  <c r="P1566" i="16"/>
  <c r="P1567" i="16"/>
  <c r="P1568" i="16"/>
  <c r="P1569" i="16"/>
  <c r="P1570" i="16"/>
  <c r="P1571" i="16"/>
  <c r="P1572" i="16"/>
  <c r="P1573" i="16"/>
  <c r="P1574" i="16"/>
  <c r="P1575" i="16"/>
  <c r="P1576" i="16"/>
  <c r="P1577" i="16"/>
  <c r="P1578" i="16"/>
  <c r="P1579" i="16"/>
  <c r="P1580" i="16"/>
  <c r="P1581" i="16"/>
  <c r="P1582" i="16"/>
  <c r="P1583" i="16"/>
  <c r="P1584" i="16"/>
  <c r="P1585" i="16"/>
  <c r="P1586" i="16"/>
  <c r="P1587" i="16"/>
  <c r="P1588" i="16"/>
  <c r="P1589" i="16"/>
  <c r="P1590" i="16"/>
  <c r="P1591" i="16"/>
  <c r="P1592" i="16"/>
  <c r="P1593" i="16"/>
  <c r="P1594" i="16"/>
  <c r="P1595" i="16"/>
  <c r="P1596" i="16"/>
  <c r="P1597" i="16"/>
  <c r="P1598" i="16"/>
  <c r="P1599" i="16"/>
  <c r="P1600" i="16"/>
  <c r="P1601" i="16"/>
  <c r="P1602" i="16"/>
  <c r="P1603" i="16"/>
  <c r="P1604" i="16"/>
  <c r="P1605" i="16"/>
  <c r="P1606" i="16"/>
  <c r="P1607" i="16"/>
  <c r="P1608" i="16"/>
  <c r="P1609" i="16"/>
  <c r="P1610" i="16"/>
  <c r="P1611" i="16"/>
  <c r="P1612" i="16"/>
  <c r="P1613" i="16"/>
  <c r="P1614" i="16"/>
  <c r="P1615" i="16"/>
  <c r="P1616" i="16"/>
  <c r="P1617" i="16"/>
  <c r="P1618" i="16"/>
  <c r="P1619" i="16"/>
  <c r="P1620" i="16"/>
  <c r="P1621" i="16"/>
  <c r="P1622" i="16"/>
  <c r="P1623" i="16"/>
  <c r="P1624" i="16"/>
  <c r="P1625" i="16"/>
  <c r="P1626" i="16"/>
  <c r="P1627" i="16"/>
  <c r="P1628" i="16"/>
  <c r="P1629" i="16"/>
  <c r="P1630" i="16"/>
  <c r="P1631" i="16"/>
  <c r="P1632" i="16"/>
  <c r="P1633" i="16"/>
  <c r="P1634" i="16"/>
  <c r="P1635" i="16"/>
  <c r="P1636" i="16"/>
  <c r="P1637" i="16"/>
  <c r="P1638" i="16"/>
  <c r="P1639" i="16"/>
  <c r="P1640" i="16"/>
  <c r="P1641" i="16"/>
  <c r="P1642" i="16"/>
  <c r="P1643" i="16"/>
  <c r="P1644" i="16"/>
  <c r="P1645" i="16"/>
  <c r="P1646" i="16"/>
  <c r="P1647" i="16"/>
  <c r="P1648" i="16"/>
  <c r="P1649" i="16"/>
  <c r="P1650" i="16"/>
  <c r="P1651" i="16"/>
  <c r="P1652" i="16"/>
  <c r="P1653" i="16"/>
  <c r="P1654" i="16"/>
  <c r="P1655" i="16"/>
  <c r="P1656" i="16"/>
  <c r="P1657" i="16"/>
  <c r="P1658" i="16"/>
  <c r="P1659" i="16"/>
  <c r="P1660" i="16"/>
  <c r="P1661" i="16"/>
  <c r="P1662" i="16"/>
  <c r="P1663" i="16"/>
  <c r="P1664" i="16"/>
  <c r="P1665" i="16"/>
  <c r="P1666" i="16"/>
  <c r="P1667" i="16"/>
  <c r="P1668" i="16"/>
  <c r="P1669" i="16"/>
  <c r="P1670" i="16"/>
  <c r="P1671" i="16"/>
  <c r="P1672" i="16"/>
  <c r="P1673" i="16"/>
  <c r="P1674" i="16"/>
  <c r="P1675" i="16"/>
  <c r="P1676" i="16"/>
  <c r="P1677" i="16"/>
  <c r="P1678" i="16"/>
  <c r="P1679" i="16"/>
  <c r="P1680" i="16"/>
  <c r="P1681" i="16"/>
  <c r="P1682" i="16"/>
  <c r="P1683" i="16"/>
  <c r="P1684" i="16"/>
  <c r="P1685" i="16"/>
  <c r="P1686" i="16"/>
  <c r="P1687" i="16"/>
  <c r="P1688" i="16"/>
  <c r="P1689" i="16"/>
  <c r="P1690" i="16"/>
  <c r="P1691" i="16"/>
  <c r="P1692" i="16"/>
  <c r="P1693" i="16"/>
  <c r="P1694" i="16"/>
  <c r="P1695" i="16"/>
  <c r="P1696" i="16"/>
  <c r="P1697" i="16"/>
  <c r="P1698" i="16"/>
  <c r="P1699" i="16"/>
  <c r="P1700" i="16"/>
  <c r="P1701" i="16"/>
  <c r="P1702" i="16"/>
  <c r="P1703" i="16"/>
  <c r="P1704" i="16"/>
  <c r="P1705" i="16"/>
  <c r="P1706" i="16"/>
  <c r="P1707" i="16"/>
  <c r="P1708" i="16"/>
  <c r="P1709" i="16"/>
  <c r="P1710" i="16"/>
  <c r="P1711" i="16"/>
  <c r="P1712" i="16"/>
  <c r="P1713" i="16"/>
  <c r="P1714" i="16"/>
  <c r="P1715" i="16"/>
  <c r="P1716" i="16"/>
  <c r="P1717" i="16"/>
  <c r="P1718" i="16"/>
  <c r="P1719" i="16"/>
  <c r="P1720" i="16"/>
  <c r="P1721" i="16"/>
  <c r="P1722" i="16"/>
  <c r="P1723" i="16"/>
  <c r="P1724" i="16"/>
  <c r="P1725" i="16"/>
  <c r="P1726" i="16"/>
  <c r="P1727" i="16"/>
  <c r="P1728" i="16"/>
  <c r="P1729" i="16"/>
  <c r="P1730" i="16"/>
  <c r="P1731" i="16"/>
  <c r="P1732" i="16"/>
  <c r="P1733" i="16"/>
  <c r="P1734" i="16"/>
  <c r="P1735" i="16"/>
  <c r="P1736" i="16"/>
  <c r="P1737" i="16"/>
  <c r="P1738" i="16"/>
  <c r="P1739" i="16"/>
  <c r="P1740" i="16"/>
  <c r="P1741" i="16"/>
  <c r="P1742" i="16"/>
  <c r="P1743" i="16"/>
  <c r="P1744" i="16"/>
  <c r="P1745" i="16"/>
  <c r="P1746" i="16"/>
  <c r="P1747" i="16"/>
  <c r="P1748" i="16"/>
  <c r="P1749" i="16"/>
  <c r="P1750" i="16"/>
  <c r="P1751" i="16"/>
  <c r="P1752" i="16"/>
  <c r="P1753" i="16"/>
  <c r="P1754" i="16"/>
  <c r="P1755" i="16"/>
  <c r="P1756" i="16"/>
  <c r="P1757" i="16"/>
  <c r="P1758" i="16"/>
  <c r="P1759" i="16"/>
  <c r="P1760" i="16"/>
  <c r="P1761" i="16"/>
  <c r="P1762" i="16"/>
  <c r="P1763" i="16"/>
  <c r="P1764" i="16"/>
  <c r="P1765" i="16"/>
  <c r="P1766" i="16"/>
  <c r="P1767" i="16"/>
  <c r="P1768" i="16"/>
  <c r="P1769" i="16"/>
  <c r="P1770" i="16"/>
  <c r="P1771" i="16"/>
  <c r="P1772" i="16"/>
  <c r="P1773" i="16"/>
  <c r="P1774" i="16"/>
  <c r="P1775" i="16"/>
  <c r="P1776" i="16"/>
  <c r="P1777" i="16"/>
  <c r="P1778" i="16"/>
  <c r="P1779" i="16"/>
  <c r="P1780" i="16"/>
  <c r="P1781" i="16"/>
  <c r="P1782" i="16"/>
  <c r="P1783" i="16"/>
  <c r="P1784" i="16"/>
  <c r="P1785" i="16"/>
  <c r="P1786" i="16"/>
  <c r="P1787" i="16"/>
  <c r="P1788" i="16"/>
  <c r="P1789" i="16"/>
  <c r="P1790" i="16"/>
  <c r="P1791" i="16"/>
  <c r="P1792" i="16"/>
  <c r="P1793" i="16"/>
  <c r="P1794" i="16"/>
  <c r="P1795" i="16"/>
  <c r="P1796" i="16"/>
  <c r="P1797" i="16"/>
  <c r="P1798" i="16"/>
  <c r="P1799" i="16"/>
  <c r="P1800" i="16"/>
  <c r="P1801" i="16"/>
  <c r="P1802" i="16"/>
  <c r="P1803" i="16"/>
  <c r="P1804" i="16"/>
  <c r="P1805" i="16"/>
  <c r="P1806" i="16"/>
  <c r="P1807" i="16"/>
  <c r="P1808" i="16"/>
  <c r="P1809" i="16"/>
  <c r="P1810" i="16"/>
  <c r="P1811" i="16"/>
  <c r="P1812" i="16"/>
  <c r="P1813" i="16"/>
  <c r="P1814" i="16"/>
  <c r="P1815" i="16"/>
  <c r="P1816" i="16"/>
  <c r="P1817" i="16"/>
  <c r="P1818" i="16"/>
  <c r="P1819" i="16"/>
  <c r="P1820" i="16"/>
  <c r="P1821" i="16"/>
  <c r="P1822" i="16"/>
  <c r="P1823" i="16"/>
  <c r="P1824" i="16"/>
  <c r="P1825" i="16"/>
  <c r="P1826" i="16"/>
  <c r="P1827" i="16"/>
  <c r="P1828" i="16"/>
  <c r="P1829" i="16"/>
  <c r="P1830" i="16"/>
  <c r="P1831" i="16"/>
  <c r="P1832" i="16"/>
  <c r="P1833" i="16"/>
  <c r="P1834" i="16"/>
  <c r="P1835" i="16"/>
  <c r="P1836" i="16"/>
  <c r="P1837" i="16"/>
  <c r="P1838" i="16"/>
  <c r="P1839" i="16"/>
  <c r="P1840" i="16"/>
  <c r="P1841" i="16"/>
  <c r="P1842" i="16"/>
  <c r="P1843" i="16"/>
  <c r="P1844" i="16"/>
  <c r="P1845" i="16"/>
  <c r="P1846" i="16"/>
  <c r="P1847" i="16"/>
  <c r="P1848" i="16"/>
  <c r="P1849" i="16"/>
  <c r="P1850" i="16"/>
  <c r="P1851" i="16"/>
  <c r="P1852" i="16"/>
  <c r="P1853" i="16"/>
  <c r="P1854" i="16"/>
  <c r="P1855" i="16"/>
  <c r="P1856" i="16"/>
  <c r="P1857" i="16"/>
  <c r="P1858" i="16"/>
  <c r="P1859" i="16"/>
  <c r="P1860" i="16"/>
  <c r="P1861" i="16"/>
  <c r="P1862" i="16"/>
  <c r="P1863" i="16"/>
  <c r="P1864" i="16"/>
  <c r="P1865" i="16"/>
  <c r="P1866" i="16"/>
  <c r="P1867" i="16"/>
  <c r="P1868" i="16"/>
  <c r="P1869" i="16"/>
  <c r="P1870" i="16"/>
  <c r="P1871" i="16"/>
  <c r="P1872" i="16"/>
  <c r="P1873" i="16"/>
  <c r="P1874" i="16"/>
  <c r="P1875" i="16"/>
  <c r="P1876" i="16"/>
  <c r="P1877" i="16"/>
  <c r="P1878" i="16"/>
  <c r="P1879" i="16"/>
  <c r="P1880" i="16"/>
  <c r="P1881" i="16"/>
  <c r="P1882" i="16"/>
  <c r="P1883" i="16"/>
  <c r="P1884" i="16"/>
  <c r="P1885" i="16"/>
  <c r="P1886" i="16"/>
  <c r="P1887" i="16"/>
  <c r="P1888" i="16"/>
  <c r="P1889" i="16"/>
  <c r="P1890" i="16"/>
  <c r="P1891" i="16"/>
  <c r="P1892" i="16"/>
  <c r="P1893" i="16"/>
  <c r="P1894" i="16"/>
  <c r="P1895" i="16"/>
  <c r="P1896" i="16"/>
  <c r="P1897" i="16"/>
  <c r="P1898" i="16"/>
  <c r="P1899" i="16"/>
  <c r="P1900" i="16"/>
  <c r="P1901" i="16"/>
  <c r="P1902" i="16"/>
  <c r="P1903" i="16"/>
  <c r="P1904" i="16"/>
  <c r="P1905" i="16"/>
  <c r="P1906" i="16"/>
  <c r="P1907" i="16"/>
  <c r="P1908" i="16"/>
  <c r="P1909" i="16"/>
  <c r="P1910" i="16"/>
  <c r="P1911" i="16"/>
  <c r="P1912" i="16"/>
  <c r="P1913" i="16"/>
  <c r="P1914" i="16"/>
  <c r="P1915" i="16"/>
  <c r="P1916" i="16"/>
  <c r="P1917" i="16"/>
  <c r="P1918" i="16"/>
  <c r="P1919" i="16"/>
  <c r="P1920" i="16"/>
  <c r="P1921" i="16"/>
  <c r="P1922" i="16"/>
  <c r="P1923" i="16"/>
  <c r="P1924" i="16"/>
  <c r="P1925" i="16"/>
  <c r="P1926" i="16"/>
  <c r="P1927" i="16"/>
  <c r="P1928" i="16"/>
  <c r="P1929" i="16"/>
  <c r="P1930" i="16"/>
  <c r="P1931" i="16"/>
  <c r="P1932" i="16"/>
  <c r="P1933" i="16"/>
  <c r="P1934" i="16"/>
  <c r="P1935" i="16"/>
  <c r="P1936" i="16"/>
  <c r="P1937" i="16"/>
  <c r="P1938" i="16"/>
  <c r="P1939" i="16"/>
  <c r="P1940" i="16"/>
  <c r="P1941" i="16"/>
  <c r="P1942" i="16"/>
  <c r="P1943" i="16"/>
  <c r="P1944" i="16"/>
  <c r="P1945" i="16"/>
  <c r="P1946" i="16"/>
  <c r="P1947" i="16"/>
  <c r="P1948" i="16"/>
  <c r="P1949" i="16"/>
  <c r="P1950" i="16"/>
  <c r="P1951" i="16"/>
  <c r="P1952" i="16"/>
  <c r="P1953" i="16"/>
  <c r="P1954" i="16"/>
  <c r="P1955" i="16"/>
  <c r="P1956" i="16"/>
  <c r="P1957" i="16"/>
  <c r="P1958" i="16"/>
  <c r="P1959" i="16"/>
  <c r="P1960" i="16"/>
  <c r="P1961" i="16"/>
  <c r="P1962" i="16"/>
  <c r="P1963" i="16"/>
  <c r="P1964" i="16"/>
  <c r="P1965" i="16"/>
  <c r="P1966" i="16"/>
  <c r="P1967" i="16"/>
  <c r="P1968" i="16"/>
  <c r="P1969" i="16"/>
  <c r="P1970" i="16"/>
  <c r="P1971" i="16"/>
  <c r="P1972" i="16"/>
  <c r="P1973" i="16"/>
  <c r="P1974" i="16"/>
  <c r="P1975" i="16"/>
  <c r="P1976" i="16"/>
  <c r="P1977" i="16"/>
  <c r="P1978" i="16"/>
  <c r="P1979" i="16"/>
  <c r="P1980" i="16"/>
  <c r="P1981" i="16"/>
  <c r="P1982" i="16"/>
  <c r="P1983" i="16"/>
  <c r="P1984" i="16"/>
  <c r="P1985" i="16"/>
  <c r="P1986" i="16"/>
  <c r="P1987" i="16"/>
  <c r="P1988" i="16"/>
  <c r="P1989" i="16"/>
  <c r="P1990" i="16"/>
  <c r="P1991" i="16"/>
  <c r="P1992" i="16"/>
  <c r="P1993" i="16"/>
  <c r="P1994" i="16"/>
  <c r="P1995" i="16"/>
  <c r="P1996" i="16"/>
  <c r="P1997" i="16"/>
  <c r="P1998" i="16"/>
  <c r="P1999" i="16"/>
  <c r="P2000" i="16"/>
  <c r="P2001" i="16"/>
  <c r="P2002" i="16"/>
  <c r="P2003" i="16"/>
  <c r="P2004" i="16"/>
  <c r="P2005" i="16"/>
  <c r="P2006" i="16"/>
  <c r="P2007" i="16"/>
  <c r="P2008" i="16"/>
  <c r="P2009" i="16"/>
  <c r="P2010" i="16"/>
  <c r="P2011" i="16"/>
  <c r="P2012" i="16"/>
  <c r="P2013" i="16"/>
  <c r="P2014" i="16"/>
  <c r="P2015" i="16"/>
  <c r="P2016" i="16"/>
  <c r="P2017" i="16"/>
  <c r="P2018" i="16"/>
  <c r="P2019" i="16"/>
  <c r="P2020" i="16"/>
  <c r="P2021" i="16"/>
  <c r="P2022" i="16"/>
  <c r="P2023" i="16"/>
  <c r="P2024" i="16"/>
  <c r="P2025" i="16"/>
  <c r="P2026" i="16"/>
  <c r="P2027" i="16"/>
  <c r="P2028" i="16"/>
  <c r="P2029" i="16"/>
  <c r="P2030" i="16"/>
  <c r="P2031" i="16"/>
  <c r="P2032" i="16"/>
  <c r="P2033" i="16"/>
  <c r="P2034" i="16"/>
  <c r="P2035" i="16"/>
  <c r="P2036" i="16"/>
  <c r="P2037" i="16"/>
  <c r="P2038" i="16"/>
  <c r="P2039" i="16"/>
  <c r="P2040" i="16"/>
  <c r="P2041" i="16"/>
  <c r="P2042" i="16"/>
  <c r="P2043" i="16"/>
  <c r="P2044" i="16"/>
  <c r="P2045" i="16"/>
  <c r="P2046" i="16"/>
  <c r="P2047" i="16"/>
  <c r="P2048" i="16"/>
  <c r="P2049" i="16"/>
  <c r="P2050" i="16"/>
  <c r="P2051" i="16"/>
  <c r="P2052" i="16"/>
  <c r="P2053" i="16"/>
  <c r="P2054" i="16"/>
  <c r="P2055" i="16"/>
  <c r="P2056" i="16"/>
  <c r="P2057" i="16"/>
  <c r="P2058" i="16"/>
  <c r="P2059" i="16"/>
  <c r="P2060" i="16"/>
  <c r="P2061" i="16"/>
  <c r="P2062" i="16"/>
  <c r="P2063" i="16"/>
  <c r="P2064" i="16"/>
  <c r="P2065" i="16"/>
  <c r="P2066" i="16"/>
  <c r="P2067" i="16"/>
  <c r="P2068" i="16"/>
  <c r="P2069" i="16"/>
  <c r="P2070" i="16"/>
  <c r="P2071" i="16"/>
  <c r="P2072" i="16"/>
  <c r="P2073" i="16"/>
  <c r="P2074" i="16"/>
  <c r="P2075" i="16"/>
  <c r="P2076" i="16"/>
  <c r="P2077" i="16"/>
  <c r="P2078" i="16"/>
  <c r="P2079" i="16"/>
  <c r="P2080" i="16"/>
  <c r="P2081" i="16"/>
  <c r="P2082" i="16"/>
  <c r="P2083" i="16"/>
  <c r="P2084" i="16"/>
  <c r="P2085" i="16"/>
  <c r="P2086" i="16"/>
  <c r="P2087" i="16"/>
  <c r="P2088" i="16"/>
  <c r="P2089" i="16"/>
  <c r="P2090" i="16"/>
  <c r="P2091" i="16"/>
  <c r="P2092" i="16"/>
  <c r="P2093" i="16"/>
  <c r="P2094" i="16"/>
  <c r="P2095" i="16"/>
  <c r="P2096" i="16"/>
  <c r="P2097" i="16"/>
  <c r="P2098" i="16"/>
  <c r="P2099" i="16"/>
  <c r="P2100" i="16"/>
  <c r="P2101" i="16"/>
  <c r="P2102" i="16"/>
  <c r="P2103" i="16"/>
  <c r="P2104" i="16"/>
  <c r="P2105" i="16"/>
  <c r="P2106" i="16"/>
  <c r="P2107" i="16"/>
  <c r="P2108" i="16"/>
  <c r="P2109" i="16"/>
  <c r="P2110" i="16"/>
  <c r="P2111" i="16"/>
  <c r="P2112" i="16"/>
  <c r="P2113" i="16"/>
  <c r="P2114" i="16"/>
  <c r="P2115" i="16"/>
  <c r="P2116" i="16"/>
  <c r="P2117" i="16"/>
  <c r="P2118" i="16"/>
  <c r="P2119" i="16"/>
  <c r="P2120" i="16"/>
  <c r="P2121" i="16"/>
  <c r="P2122" i="16"/>
  <c r="P2123" i="16"/>
  <c r="P2124" i="16"/>
  <c r="P2125" i="16"/>
  <c r="P2126" i="16"/>
  <c r="P2127" i="16"/>
  <c r="P2128" i="16"/>
  <c r="P2129" i="16"/>
  <c r="P2130" i="16"/>
  <c r="P2131" i="16"/>
  <c r="P2132" i="16"/>
  <c r="P2133" i="16"/>
  <c r="P2134" i="16"/>
  <c r="P2135" i="16"/>
  <c r="P2136" i="16"/>
  <c r="P2137" i="16"/>
  <c r="P2138" i="16"/>
  <c r="P2139" i="16"/>
  <c r="P2140" i="16"/>
  <c r="P2141" i="16"/>
  <c r="P2142" i="16"/>
  <c r="P2143" i="16"/>
  <c r="P2144" i="16"/>
  <c r="P2145" i="16"/>
  <c r="P2146" i="16"/>
  <c r="P2147" i="16"/>
  <c r="P2148" i="16"/>
  <c r="P2149" i="16"/>
  <c r="P2150" i="16"/>
  <c r="P2151" i="16"/>
  <c r="P2152" i="16"/>
  <c r="P2153" i="16"/>
  <c r="P2154" i="16"/>
  <c r="P2155" i="16"/>
  <c r="P2156" i="16"/>
  <c r="P2157" i="16"/>
  <c r="P2158" i="16"/>
  <c r="P2159" i="16"/>
  <c r="P2160" i="16"/>
  <c r="P2161" i="16"/>
  <c r="P2162" i="16"/>
  <c r="P2163" i="16"/>
  <c r="P2164" i="16"/>
  <c r="P2165" i="16"/>
  <c r="P2166" i="16"/>
  <c r="P2167" i="16"/>
  <c r="P2168" i="16"/>
  <c r="P2169" i="16"/>
  <c r="P2170" i="16"/>
  <c r="P2171" i="16"/>
  <c r="P2172" i="16"/>
  <c r="P2173" i="16"/>
  <c r="P2174" i="16"/>
  <c r="P2175" i="16"/>
  <c r="P2176" i="16"/>
  <c r="P2177" i="16"/>
  <c r="P2178" i="16"/>
  <c r="P2179" i="16"/>
  <c r="P2180" i="16"/>
  <c r="P2181" i="16"/>
  <c r="P2182" i="16"/>
  <c r="P2183" i="16"/>
  <c r="P2184" i="16"/>
  <c r="P2185" i="16"/>
  <c r="P2186" i="16"/>
  <c r="P2187" i="16"/>
  <c r="P2188" i="16"/>
  <c r="P2189" i="16"/>
  <c r="P2190" i="16"/>
  <c r="P2191" i="16"/>
  <c r="P2192" i="16"/>
  <c r="P2193" i="16"/>
  <c r="P2194" i="16"/>
  <c r="P2195" i="16"/>
  <c r="P2196" i="16"/>
  <c r="P2197" i="16"/>
  <c r="P2198" i="16"/>
  <c r="P2199" i="16"/>
  <c r="P2200" i="16"/>
  <c r="P2201" i="16"/>
  <c r="P2202" i="16"/>
  <c r="P2203" i="16"/>
  <c r="P2204" i="16"/>
  <c r="P2205" i="16"/>
  <c r="P2206" i="16"/>
  <c r="P2207" i="16"/>
  <c r="P2208" i="16"/>
  <c r="P2209" i="16"/>
  <c r="P2210" i="16"/>
  <c r="P2211" i="16"/>
  <c r="P2212" i="16"/>
  <c r="P2213" i="16"/>
  <c r="P2214" i="16"/>
  <c r="P2215" i="16"/>
  <c r="P2216" i="16"/>
  <c r="P2217" i="16"/>
  <c r="P2218" i="16"/>
  <c r="P2219" i="16"/>
  <c r="P2220" i="16"/>
  <c r="P2221" i="16"/>
  <c r="P2222" i="16"/>
  <c r="P2223" i="16"/>
  <c r="P2224" i="16"/>
  <c r="P2225" i="16"/>
  <c r="P2226" i="16"/>
  <c r="P2227" i="16"/>
  <c r="P2228" i="16"/>
  <c r="P2229" i="16"/>
  <c r="P2230" i="16"/>
  <c r="P2231" i="16"/>
  <c r="P2232" i="16"/>
  <c r="P2233" i="16"/>
  <c r="P2234" i="16"/>
  <c r="P2235" i="16"/>
  <c r="P2236" i="16"/>
  <c r="P2237" i="16"/>
  <c r="P2238" i="16"/>
  <c r="P2239" i="16"/>
  <c r="P2240" i="16"/>
  <c r="P2241" i="16"/>
  <c r="P2242" i="16"/>
  <c r="P2243" i="16"/>
  <c r="P2244" i="16"/>
  <c r="P2245" i="16"/>
  <c r="P2246" i="16"/>
  <c r="P2247" i="16"/>
  <c r="P2248" i="16"/>
  <c r="P2249" i="16"/>
  <c r="P2250" i="16"/>
  <c r="P2251" i="16"/>
  <c r="P2252" i="16"/>
  <c r="P2253" i="16"/>
  <c r="P2254" i="16"/>
  <c r="P2255" i="16"/>
  <c r="P2256" i="16"/>
  <c r="P2257" i="16"/>
  <c r="P2258" i="16"/>
  <c r="P2259" i="16"/>
  <c r="P2260" i="16"/>
  <c r="P2261" i="16"/>
  <c r="P2262" i="16"/>
  <c r="P2263" i="16"/>
  <c r="P2264" i="16"/>
  <c r="P2265" i="16"/>
  <c r="P2266" i="16"/>
  <c r="P2267" i="16"/>
  <c r="P2268" i="16"/>
  <c r="P2269" i="16"/>
  <c r="P2270" i="16"/>
  <c r="P2271" i="16"/>
  <c r="P2272" i="16"/>
  <c r="P2273" i="16"/>
  <c r="P2274" i="16"/>
  <c r="P2275" i="16"/>
  <c r="P2276" i="16"/>
  <c r="P2277" i="16"/>
  <c r="P2278" i="16"/>
  <c r="P2279" i="16"/>
  <c r="P2280" i="16"/>
  <c r="P2281" i="16"/>
  <c r="P2282" i="16"/>
  <c r="P2283" i="16"/>
  <c r="P2284" i="16"/>
  <c r="P2285" i="16"/>
  <c r="P2286" i="16"/>
  <c r="P2287" i="16"/>
  <c r="P2288" i="16"/>
  <c r="P2289" i="16"/>
  <c r="P2290" i="16"/>
  <c r="P2291" i="16"/>
  <c r="P2292" i="16"/>
  <c r="P2293" i="16"/>
  <c r="P2294" i="16"/>
  <c r="P2295" i="16"/>
  <c r="P2296" i="16"/>
  <c r="P2297" i="16"/>
  <c r="P2298" i="16"/>
  <c r="P2299" i="16"/>
  <c r="P2300" i="16"/>
  <c r="P2301" i="16"/>
  <c r="P2302" i="16"/>
  <c r="P2303" i="16"/>
  <c r="P2304" i="16"/>
  <c r="P2305" i="16"/>
  <c r="P2306" i="16"/>
  <c r="P2307" i="16"/>
  <c r="P2308" i="16"/>
  <c r="P2309" i="16"/>
  <c r="P2310" i="16"/>
  <c r="P2311" i="16"/>
  <c r="P2312" i="16"/>
  <c r="P2313" i="16"/>
  <c r="P2314" i="16"/>
  <c r="P2315" i="16"/>
  <c r="P2316" i="16"/>
  <c r="P2317" i="16"/>
  <c r="P2318" i="16"/>
  <c r="P2319" i="16"/>
  <c r="P2320" i="16"/>
  <c r="P2321" i="16"/>
  <c r="P2322" i="16"/>
  <c r="P2323" i="16"/>
  <c r="P2324" i="16"/>
  <c r="P2325" i="16"/>
  <c r="P2326" i="16"/>
  <c r="P2327" i="16"/>
  <c r="P2328" i="16"/>
  <c r="P2329" i="16"/>
  <c r="P2330" i="16"/>
  <c r="P2331" i="16"/>
  <c r="P2332" i="16"/>
  <c r="P2333" i="16"/>
  <c r="P2334" i="16"/>
  <c r="P2335" i="16"/>
  <c r="P2336" i="16"/>
  <c r="P2337" i="16"/>
  <c r="P2338" i="16"/>
  <c r="P2339" i="16"/>
  <c r="P2340" i="16"/>
  <c r="P2341" i="16"/>
  <c r="P2342" i="16"/>
  <c r="P2343" i="16"/>
  <c r="P2344" i="16"/>
  <c r="P2345" i="16"/>
  <c r="P2346" i="16"/>
  <c r="P2347" i="16"/>
  <c r="P2348" i="16"/>
  <c r="P2349" i="16"/>
  <c r="P2350" i="16"/>
  <c r="P2351" i="16"/>
  <c r="P2352" i="16"/>
  <c r="P2353" i="16"/>
  <c r="P2354" i="16"/>
  <c r="P2355" i="16"/>
  <c r="P2356" i="16"/>
  <c r="P2357" i="16"/>
  <c r="P2358" i="16"/>
  <c r="P2359" i="16"/>
  <c r="P2360" i="16"/>
  <c r="P2361" i="16"/>
  <c r="P2362" i="16"/>
  <c r="P2363" i="16"/>
  <c r="P2364" i="16"/>
  <c r="P2365" i="16"/>
  <c r="P2366" i="16"/>
  <c r="P2367" i="16"/>
  <c r="P2368" i="16"/>
  <c r="P2369" i="16"/>
  <c r="P2370" i="16"/>
  <c r="P2371" i="16"/>
  <c r="P2372" i="16"/>
  <c r="P2373" i="16"/>
  <c r="P2374" i="16"/>
  <c r="P2375" i="16"/>
  <c r="P2376" i="16"/>
  <c r="P2377" i="16"/>
  <c r="P2378" i="16"/>
  <c r="P2379" i="16"/>
  <c r="P2380" i="16"/>
  <c r="P2381" i="16"/>
  <c r="P2382" i="16"/>
  <c r="P2383" i="16"/>
  <c r="P2384" i="16"/>
  <c r="P2385" i="16"/>
  <c r="P2386" i="16"/>
  <c r="P2387" i="16"/>
  <c r="P2388" i="16"/>
  <c r="P2389" i="16"/>
  <c r="P2390" i="16"/>
  <c r="P2391" i="16"/>
  <c r="P2392" i="16"/>
  <c r="P2393" i="16"/>
  <c r="P2394" i="16"/>
  <c r="P2395" i="16"/>
  <c r="P2396" i="16"/>
  <c r="P2397" i="16"/>
  <c r="P2398" i="16"/>
  <c r="P2399" i="16"/>
  <c r="P2400" i="16"/>
  <c r="P2401" i="16"/>
  <c r="P2402" i="16"/>
  <c r="P2403" i="16"/>
  <c r="P2404" i="16"/>
  <c r="P2405" i="16"/>
  <c r="P2406" i="16"/>
  <c r="P2407" i="16"/>
  <c r="P2408" i="16"/>
  <c r="P2409" i="16"/>
  <c r="P2410" i="16"/>
  <c r="P2411" i="16"/>
  <c r="P2412" i="16"/>
  <c r="P2413" i="16"/>
  <c r="P2414" i="16"/>
  <c r="P2415" i="16"/>
  <c r="P2416" i="16"/>
  <c r="P2417" i="16"/>
  <c r="P2418" i="16"/>
  <c r="P2419" i="16"/>
  <c r="P2420" i="16"/>
  <c r="P2421" i="16"/>
  <c r="P2422" i="16"/>
  <c r="P2423" i="16"/>
  <c r="P2424" i="16"/>
  <c r="P2425" i="16"/>
  <c r="P2426" i="16"/>
  <c r="P2427" i="16"/>
  <c r="P2428" i="16"/>
  <c r="P2429" i="16"/>
  <c r="P2430" i="16"/>
  <c r="P2431" i="16"/>
  <c r="P2432" i="16"/>
  <c r="P2433" i="16"/>
  <c r="P2434" i="16"/>
  <c r="P2435" i="16"/>
  <c r="P2436" i="16"/>
  <c r="P2437" i="16"/>
  <c r="P2438" i="16"/>
  <c r="P2439" i="16"/>
  <c r="P2440" i="16"/>
  <c r="P2441" i="16"/>
  <c r="P2442" i="16"/>
  <c r="P2443" i="16"/>
  <c r="P2444" i="16"/>
  <c r="P2445" i="16"/>
  <c r="P2446" i="16"/>
  <c r="P2447" i="16"/>
  <c r="P2448" i="16"/>
  <c r="P2449" i="16"/>
  <c r="P2450" i="16"/>
  <c r="P2451" i="16"/>
  <c r="P2452" i="16"/>
  <c r="P2453" i="16"/>
  <c r="P2454" i="16"/>
  <c r="P2455" i="16"/>
  <c r="P2456" i="16"/>
  <c r="P2457" i="16"/>
  <c r="P2458" i="16"/>
  <c r="P2459" i="16"/>
  <c r="P2460" i="16"/>
  <c r="P2461" i="16"/>
  <c r="P2462" i="16"/>
  <c r="P2463" i="16"/>
  <c r="P2464" i="16"/>
  <c r="P2465" i="16"/>
  <c r="P2466" i="16"/>
  <c r="P2467" i="16"/>
  <c r="P2468" i="16"/>
  <c r="P2469" i="16"/>
  <c r="P2470" i="16"/>
  <c r="P2471" i="16"/>
  <c r="P2472" i="16"/>
  <c r="P2473" i="16"/>
  <c r="P2474" i="16"/>
  <c r="P2475" i="16"/>
  <c r="P2476" i="16"/>
  <c r="P2477" i="16"/>
  <c r="P2478" i="16"/>
  <c r="P2479" i="16"/>
  <c r="P2480" i="16"/>
  <c r="P2481" i="16"/>
  <c r="P2482" i="16"/>
  <c r="P2483" i="16"/>
  <c r="P2484" i="16"/>
  <c r="P2485" i="16"/>
  <c r="P2486" i="16"/>
  <c r="P2487" i="16"/>
  <c r="P2488" i="16"/>
  <c r="P2489" i="16"/>
  <c r="P2490" i="16"/>
  <c r="P2491" i="16"/>
  <c r="P2492" i="16"/>
  <c r="P2493" i="16"/>
  <c r="P2494" i="16"/>
  <c r="P2495" i="16"/>
  <c r="P2496" i="16"/>
  <c r="P2497" i="16"/>
  <c r="P2498" i="16"/>
  <c r="P2499" i="16"/>
  <c r="P2500" i="16"/>
  <c r="P2501" i="16"/>
  <c r="P2502" i="16"/>
  <c r="P2503" i="16"/>
  <c r="P2504" i="16"/>
  <c r="P2505" i="16"/>
  <c r="P2506" i="16"/>
  <c r="P2507" i="16"/>
  <c r="P2508" i="16"/>
  <c r="P2509" i="16"/>
  <c r="P2510" i="16"/>
  <c r="P2511" i="16"/>
  <c r="P2512" i="16"/>
  <c r="P2513" i="16"/>
  <c r="P2514" i="16"/>
  <c r="P2515" i="16"/>
  <c r="P2516" i="16"/>
  <c r="P2517" i="16"/>
  <c r="P2518" i="16"/>
  <c r="P2519" i="16"/>
  <c r="P2520" i="16"/>
  <c r="P2521" i="16"/>
  <c r="P2522" i="16"/>
  <c r="P2523" i="16"/>
  <c r="P2524" i="16"/>
  <c r="P2525" i="16"/>
  <c r="P2526" i="16"/>
  <c r="P2527" i="16"/>
  <c r="P2528" i="16"/>
  <c r="P2529" i="16"/>
  <c r="P2530" i="16"/>
  <c r="P2531" i="16"/>
  <c r="P2532" i="16"/>
  <c r="P2533" i="16"/>
  <c r="P2534" i="16"/>
  <c r="P2535" i="16"/>
  <c r="P2536" i="16"/>
  <c r="P2537" i="16"/>
  <c r="P2538" i="16"/>
  <c r="P2539" i="16"/>
  <c r="P2540" i="16"/>
  <c r="P2541" i="16"/>
  <c r="P2542" i="16"/>
  <c r="P2543" i="16"/>
  <c r="P2544" i="16"/>
  <c r="P2545" i="16"/>
  <c r="P2546" i="16"/>
  <c r="P2547" i="16"/>
  <c r="P2548" i="16"/>
  <c r="P2549" i="16"/>
  <c r="P2550" i="16"/>
  <c r="P2551" i="16"/>
  <c r="P2552" i="16"/>
  <c r="P2553" i="16"/>
  <c r="P2554" i="16"/>
  <c r="P2555" i="16"/>
  <c r="P2556" i="16"/>
  <c r="P2557" i="16"/>
  <c r="P2558" i="16"/>
  <c r="P2559" i="16"/>
  <c r="P2560" i="16"/>
  <c r="P2561" i="16"/>
  <c r="P2562" i="16"/>
  <c r="P2563" i="16"/>
  <c r="P2564" i="16"/>
  <c r="P2565" i="16"/>
  <c r="P2566" i="16"/>
  <c r="P2567" i="16"/>
  <c r="P2568" i="16"/>
  <c r="P2569" i="16"/>
  <c r="P2570" i="16"/>
  <c r="P2571" i="16"/>
  <c r="P2572" i="16"/>
  <c r="P2573" i="16"/>
  <c r="P2574" i="16"/>
  <c r="P2575" i="16"/>
  <c r="P2576" i="16"/>
  <c r="P2577" i="16"/>
  <c r="P2578" i="16"/>
  <c r="P2579" i="16"/>
  <c r="P2580" i="16"/>
  <c r="P2581" i="16"/>
  <c r="P2582" i="16"/>
  <c r="P2583" i="16"/>
  <c r="P2584" i="16"/>
  <c r="P2585" i="16"/>
  <c r="P2586" i="16"/>
  <c r="P2587" i="16"/>
  <c r="P2588" i="16"/>
  <c r="P2589" i="16"/>
  <c r="P2590" i="16"/>
  <c r="P2591" i="16"/>
  <c r="P2592" i="16"/>
  <c r="P2593" i="16"/>
  <c r="P2594" i="16"/>
  <c r="P2595" i="16"/>
  <c r="P2596" i="16"/>
  <c r="P2597" i="16"/>
  <c r="P2598" i="16"/>
  <c r="P2599" i="16"/>
  <c r="P2600" i="16"/>
  <c r="P2601" i="16"/>
  <c r="P2602" i="16"/>
  <c r="P2603" i="16"/>
  <c r="P2604" i="16"/>
  <c r="P2605" i="16"/>
  <c r="P2606" i="16"/>
  <c r="P2607" i="16"/>
  <c r="P2608" i="16"/>
  <c r="P2609" i="16"/>
  <c r="P2610" i="16"/>
  <c r="P2611" i="16"/>
  <c r="P2612" i="16"/>
  <c r="P2613" i="16"/>
  <c r="P2614" i="16"/>
  <c r="P2615" i="16"/>
  <c r="P2616" i="16"/>
  <c r="P2617" i="16"/>
  <c r="P2618" i="16"/>
  <c r="P2619" i="16"/>
  <c r="P2620" i="16"/>
  <c r="P2621" i="16"/>
  <c r="P2622" i="16"/>
  <c r="P2623" i="16"/>
  <c r="P2624" i="16"/>
  <c r="P2625" i="16"/>
  <c r="P2626" i="16"/>
  <c r="P2627" i="16"/>
  <c r="P2628" i="16"/>
  <c r="P2629" i="16"/>
  <c r="P2630" i="16"/>
  <c r="P2631" i="16"/>
  <c r="P2632" i="16"/>
  <c r="P2633" i="16"/>
  <c r="P2634" i="16"/>
  <c r="P2635" i="16"/>
  <c r="P2636" i="16"/>
  <c r="P2637" i="16"/>
  <c r="P2638" i="16"/>
  <c r="P2639" i="16"/>
  <c r="P2640" i="16"/>
  <c r="P2641" i="16"/>
  <c r="P2642" i="16"/>
  <c r="P2643" i="16"/>
  <c r="P2644" i="16"/>
  <c r="P2645" i="16"/>
  <c r="P2646" i="16"/>
  <c r="P2647" i="16"/>
  <c r="P2648" i="16"/>
  <c r="P2649" i="16"/>
  <c r="P2650" i="16"/>
  <c r="P2651" i="16"/>
  <c r="P2652" i="16"/>
  <c r="P2653" i="16"/>
  <c r="P2654" i="16"/>
  <c r="P2655" i="16"/>
  <c r="P2656" i="16"/>
  <c r="P2657" i="16"/>
  <c r="P2658" i="16"/>
  <c r="P2659" i="16"/>
  <c r="P2660" i="16"/>
  <c r="P2661" i="16"/>
  <c r="P2662" i="16"/>
  <c r="P2663" i="16"/>
  <c r="P2664" i="16"/>
  <c r="P2665" i="16"/>
  <c r="P2666" i="16"/>
  <c r="P2667" i="16"/>
  <c r="P2668" i="16"/>
  <c r="P2669" i="16"/>
  <c r="P2670" i="16"/>
  <c r="P2671" i="16"/>
  <c r="P2672" i="16"/>
  <c r="P2673" i="16"/>
  <c r="P2674" i="16"/>
  <c r="P2675" i="16"/>
  <c r="P2676" i="16"/>
  <c r="P2677" i="16"/>
  <c r="P2678" i="16"/>
  <c r="P2679" i="16"/>
  <c r="P2680" i="16"/>
  <c r="P2681" i="16"/>
  <c r="P2682" i="16"/>
  <c r="P2683" i="16"/>
  <c r="P2684" i="16"/>
  <c r="P2685" i="16"/>
  <c r="P2686" i="16"/>
  <c r="P2687" i="16"/>
  <c r="P2688" i="16"/>
  <c r="P2689" i="16"/>
  <c r="P2690" i="16"/>
  <c r="P2691" i="16"/>
  <c r="P2692" i="16"/>
  <c r="P2693" i="16"/>
  <c r="P2694" i="16"/>
  <c r="P2695" i="16"/>
  <c r="P2696" i="16"/>
  <c r="P2697" i="16"/>
  <c r="P2698" i="16"/>
  <c r="P2699" i="16"/>
  <c r="P2700" i="16"/>
  <c r="P2701" i="16"/>
  <c r="P2702" i="16"/>
  <c r="P2703" i="16"/>
  <c r="P2704" i="16"/>
  <c r="P2705" i="16"/>
  <c r="P2706" i="16"/>
  <c r="P2707" i="16"/>
  <c r="P2708" i="16"/>
  <c r="P2709" i="16"/>
  <c r="P2710" i="16"/>
  <c r="P2711" i="16"/>
  <c r="P2712" i="16"/>
  <c r="P2713" i="16"/>
  <c r="P2714" i="16"/>
  <c r="P2715" i="16"/>
  <c r="P2716" i="16"/>
  <c r="P2717" i="16"/>
  <c r="P2718" i="16"/>
  <c r="P2719" i="16"/>
  <c r="P2720" i="16"/>
  <c r="P2721" i="16"/>
  <c r="P2722" i="16"/>
  <c r="P2723" i="16"/>
  <c r="P2724" i="16"/>
  <c r="P2725" i="16"/>
  <c r="P2726" i="16"/>
  <c r="P2727" i="16"/>
  <c r="P2728" i="16"/>
  <c r="P2729" i="16"/>
  <c r="P2730" i="16"/>
  <c r="P2731" i="16"/>
  <c r="P2732" i="16"/>
  <c r="P2733" i="16"/>
  <c r="P2734" i="16"/>
  <c r="P2735" i="16"/>
  <c r="P2736" i="16"/>
  <c r="P2737" i="16"/>
  <c r="P2738" i="16"/>
  <c r="P2739" i="16"/>
  <c r="P2740" i="16"/>
  <c r="P2741" i="16"/>
  <c r="P2742" i="16"/>
  <c r="P2743" i="16"/>
  <c r="P2744" i="16"/>
  <c r="P2745" i="16"/>
  <c r="P2746" i="16"/>
  <c r="P2747" i="16"/>
  <c r="P2748" i="16"/>
  <c r="P2749" i="16"/>
  <c r="P2750" i="16"/>
  <c r="P2751" i="16"/>
  <c r="P2752" i="16"/>
  <c r="P2753" i="16"/>
  <c r="P2754" i="16"/>
  <c r="P2755" i="16"/>
  <c r="P2756" i="16"/>
  <c r="P2757" i="16"/>
  <c r="P2758" i="16"/>
  <c r="P2759" i="16"/>
  <c r="P2760" i="16"/>
  <c r="P2761" i="16"/>
  <c r="P2762" i="16"/>
  <c r="P2763" i="16"/>
  <c r="P2764" i="16"/>
  <c r="P2765" i="16"/>
  <c r="P2766" i="16"/>
  <c r="P2767" i="16"/>
  <c r="P2768" i="16"/>
  <c r="P2769" i="16"/>
  <c r="P2770" i="16"/>
  <c r="P2771" i="16"/>
  <c r="P2772" i="16"/>
  <c r="P2773" i="16"/>
  <c r="P2774" i="16"/>
  <c r="P2775" i="16"/>
  <c r="P2776" i="16"/>
  <c r="P2777" i="16"/>
  <c r="P2778" i="16"/>
  <c r="P2779" i="16"/>
  <c r="P2780" i="16"/>
  <c r="P2781" i="16"/>
  <c r="P2782" i="16"/>
  <c r="P2783" i="16"/>
  <c r="P2784" i="16"/>
  <c r="P2785" i="16"/>
  <c r="P2786" i="16"/>
  <c r="P2787" i="16"/>
  <c r="P2788" i="16"/>
  <c r="P2789" i="16"/>
  <c r="P2790" i="16"/>
  <c r="P2791" i="16"/>
  <c r="P2792" i="16"/>
  <c r="P2793" i="16"/>
  <c r="P2794" i="16"/>
  <c r="P2795" i="16"/>
  <c r="P2796" i="16"/>
  <c r="P2797" i="16"/>
  <c r="P2798" i="16"/>
  <c r="P2799" i="16"/>
  <c r="P2800" i="16"/>
  <c r="P2801" i="16"/>
  <c r="P2802" i="16"/>
  <c r="P2803" i="16"/>
  <c r="P2804" i="16"/>
  <c r="P2805" i="16"/>
  <c r="P2806" i="16"/>
  <c r="P2807" i="16"/>
  <c r="P2808" i="16"/>
  <c r="P2809" i="16"/>
  <c r="P2810" i="16"/>
  <c r="P2811" i="16"/>
  <c r="P2812" i="16"/>
  <c r="P2813" i="16"/>
  <c r="P2814" i="16"/>
  <c r="P2815" i="16"/>
  <c r="P2816" i="16"/>
  <c r="P2817" i="16"/>
  <c r="P2818" i="16"/>
  <c r="P2819" i="16"/>
  <c r="P2820" i="16"/>
  <c r="P2821" i="16"/>
  <c r="P2822" i="16"/>
  <c r="P2823" i="16"/>
  <c r="P2824" i="16"/>
  <c r="P2825" i="16"/>
  <c r="P2826" i="16"/>
  <c r="P2827" i="16"/>
  <c r="P2828" i="16"/>
  <c r="P2829" i="16"/>
  <c r="P2830" i="16"/>
  <c r="P2831" i="16"/>
  <c r="P2832" i="16"/>
  <c r="P2833" i="16"/>
  <c r="P2834" i="16"/>
  <c r="P2835" i="16"/>
  <c r="P2836" i="16"/>
  <c r="P2837" i="16"/>
  <c r="P2838" i="16"/>
  <c r="P2839" i="16"/>
  <c r="P2840" i="16"/>
  <c r="P2841" i="16"/>
  <c r="P2842" i="16"/>
  <c r="P2843" i="16"/>
  <c r="P2844" i="16"/>
  <c r="P2845" i="16"/>
  <c r="P2846" i="16"/>
  <c r="P2847" i="16"/>
  <c r="P2848" i="16"/>
  <c r="P2849" i="16"/>
  <c r="P2850" i="16"/>
  <c r="P2851" i="16"/>
  <c r="P2852" i="16"/>
  <c r="P2853" i="16"/>
  <c r="P2854" i="16"/>
  <c r="P2855" i="16"/>
  <c r="P2856" i="16"/>
  <c r="P2857" i="16"/>
  <c r="P2858" i="16"/>
  <c r="P2859" i="16"/>
  <c r="P2860" i="16"/>
  <c r="P2861" i="16"/>
  <c r="P2862" i="16"/>
  <c r="P2863" i="16"/>
  <c r="P2864" i="16"/>
  <c r="P2865" i="16"/>
  <c r="P2866" i="16"/>
  <c r="P2867" i="16"/>
  <c r="P2868" i="16"/>
  <c r="P2869" i="16"/>
  <c r="P2870" i="16"/>
  <c r="P2871" i="16"/>
  <c r="P2872" i="16"/>
  <c r="P2873" i="16"/>
  <c r="P2874" i="16"/>
  <c r="P2875" i="16"/>
  <c r="P2876" i="16"/>
  <c r="P2877" i="16"/>
  <c r="P2878" i="16"/>
  <c r="P2879" i="16"/>
  <c r="P2880" i="16"/>
  <c r="P2881" i="16"/>
  <c r="P2882" i="16"/>
  <c r="P2883" i="16"/>
  <c r="P2884" i="16"/>
  <c r="P2885" i="16"/>
  <c r="P2886" i="16"/>
  <c r="P2887" i="16"/>
  <c r="P2888" i="16"/>
  <c r="P2889" i="16"/>
  <c r="P2890" i="16"/>
  <c r="P2891" i="16"/>
  <c r="P2892" i="16"/>
  <c r="P2893" i="16"/>
  <c r="P2894" i="16"/>
  <c r="P2895" i="16"/>
  <c r="P2896" i="16"/>
  <c r="P2897" i="16"/>
  <c r="P2898" i="16"/>
  <c r="P2899" i="16"/>
  <c r="P2900" i="16"/>
  <c r="P2901" i="16"/>
  <c r="P2902" i="16"/>
  <c r="P2903" i="16"/>
  <c r="P2904" i="16"/>
  <c r="P2905" i="16"/>
  <c r="P2906" i="16"/>
  <c r="P2907" i="16"/>
  <c r="P2908" i="16"/>
  <c r="P2909" i="16"/>
  <c r="P2910" i="16"/>
  <c r="P2911" i="16"/>
  <c r="P2912" i="16"/>
  <c r="P2913" i="16"/>
  <c r="P2914" i="16"/>
  <c r="P2915" i="16"/>
  <c r="P2916" i="16"/>
  <c r="P2917" i="16"/>
  <c r="P2918" i="16"/>
  <c r="P2919" i="16"/>
  <c r="P2920" i="16"/>
  <c r="P2921" i="16"/>
  <c r="P2922" i="16"/>
  <c r="P2923" i="16"/>
  <c r="P2924" i="16"/>
  <c r="P2925" i="16"/>
  <c r="P2926" i="16"/>
  <c r="P2927" i="16"/>
  <c r="P2928" i="16"/>
  <c r="P2929" i="16"/>
  <c r="P2930" i="16"/>
  <c r="P2931" i="16"/>
  <c r="P2932" i="16"/>
  <c r="P2933" i="16"/>
  <c r="P2934" i="16"/>
  <c r="P2935" i="16"/>
  <c r="P2936" i="16"/>
  <c r="P2937" i="16"/>
  <c r="P2938" i="16"/>
  <c r="P2939" i="16"/>
  <c r="P2940" i="16"/>
  <c r="P2941" i="16"/>
  <c r="P2942" i="16"/>
  <c r="P2943" i="16"/>
  <c r="P2944" i="16"/>
  <c r="P2945" i="16"/>
  <c r="P2946" i="16"/>
  <c r="P2947" i="16"/>
  <c r="P2948" i="16"/>
  <c r="P2949" i="16"/>
  <c r="P2950" i="16"/>
  <c r="P2951" i="16"/>
  <c r="P2952" i="16"/>
  <c r="P2953" i="16"/>
  <c r="P2954" i="16"/>
  <c r="P2955" i="16"/>
  <c r="P2956" i="16"/>
  <c r="P2957" i="16"/>
  <c r="P2958" i="16"/>
  <c r="P2959" i="16"/>
  <c r="P2960" i="16"/>
  <c r="P2961" i="16"/>
  <c r="P2962" i="16"/>
  <c r="P2963" i="16"/>
  <c r="P2964" i="16"/>
  <c r="P2965" i="16"/>
  <c r="P2966" i="16"/>
  <c r="P2967" i="16"/>
  <c r="P2968" i="16"/>
  <c r="P2969" i="16"/>
  <c r="P2970" i="16"/>
  <c r="P2971" i="16"/>
  <c r="P2972" i="16"/>
  <c r="P2973" i="16"/>
  <c r="P2974" i="16"/>
  <c r="P2975" i="16"/>
  <c r="P2976" i="16"/>
  <c r="P2977" i="16"/>
  <c r="P2978" i="16"/>
  <c r="P2979" i="16"/>
  <c r="P2980" i="16"/>
  <c r="P2981" i="16"/>
  <c r="P2982" i="16"/>
  <c r="P2983" i="16"/>
  <c r="P2984" i="16"/>
  <c r="P2985" i="16"/>
  <c r="P2986" i="16"/>
  <c r="P2987" i="16"/>
  <c r="P2988" i="16"/>
  <c r="P2989" i="16"/>
  <c r="P2990" i="16"/>
  <c r="P2991" i="16"/>
  <c r="P2992" i="16"/>
  <c r="P2993" i="16"/>
  <c r="P2994" i="16"/>
  <c r="P2995" i="16"/>
  <c r="P2996" i="16"/>
  <c r="P2997" i="16"/>
  <c r="P2998" i="16"/>
  <c r="P2999" i="16"/>
  <c r="P3000" i="16"/>
  <c r="P3001" i="16"/>
  <c r="P3002" i="16"/>
  <c r="P3003" i="16"/>
  <c r="P3004" i="16"/>
  <c r="P3005" i="16"/>
  <c r="P3006" i="16"/>
  <c r="P3007" i="16"/>
  <c r="P3008" i="16"/>
  <c r="P3009" i="16"/>
  <c r="P3010" i="16"/>
  <c r="P3011" i="16"/>
  <c r="P3012" i="16"/>
  <c r="P3013" i="16"/>
  <c r="P3014" i="16"/>
  <c r="P3015" i="16"/>
  <c r="P3016" i="16"/>
  <c r="P3017" i="16"/>
  <c r="P3018" i="16"/>
  <c r="P3019" i="16"/>
  <c r="P3020" i="16"/>
  <c r="P3021" i="16"/>
  <c r="P3022" i="16"/>
  <c r="P3023" i="16"/>
  <c r="P3024" i="16"/>
  <c r="P3025" i="16"/>
  <c r="P3026" i="16"/>
  <c r="P3027" i="16"/>
  <c r="P3028" i="16"/>
  <c r="P3029" i="16"/>
  <c r="P3030" i="16"/>
  <c r="P3031" i="16"/>
  <c r="P3032" i="16"/>
  <c r="P3033" i="16"/>
  <c r="P3034" i="16"/>
  <c r="P3035" i="16"/>
  <c r="P3036" i="16"/>
  <c r="P3037" i="16"/>
  <c r="P3038" i="16"/>
  <c r="P3039" i="16"/>
  <c r="P3040" i="16"/>
  <c r="P3041" i="16"/>
  <c r="P3042" i="16"/>
  <c r="P3043" i="16"/>
  <c r="P3044" i="16"/>
  <c r="P3045" i="16"/>
  <c r="P3046" i="16"/>
  <c r="P3047" i="16"/>
  <c r="P3048" i="16"/>
  <c r="P3049" i="16"/>
  <c r="P3050" i="16"/>
  <c r="P3051" i="16"/>
  <c r="P3052" i="16"/>
  <c r="P3053" i="16"/>
  <c r="P3054" i="16"/>
  <c r="P3055" i="16"/>
  <c r="P3056" i="16"/>
  <c r="P3057" i="16"/>
  <c r="P3058" i="16"/>
  <c r="P3059" i="16"/>
  <c r="P3060" i="16"/>
  <c r="P3061" i="16"/>
  <c r="P3062" i="16"/>
  <c r="P3063" i="16"/>
  <c r="P3064" i="16"/>
  <c r="P3065" i="16"/>
  <c r="P3066" i="16"/>
  <c r="P3067" i="16"/>
  <c r="P3068" i="16"/>
  <c r="P3069" i="16"/>
  <c r="P3070" i="16"/>
  <c r="P3071" i="16"/>
  <c r="P3072" i="16"/>
  <c r="P3073" i="16"/>
  <c r="P3074" i="16"/>
  <c r="P3075" i="16"/>
  <c r="P3076" i="16"/>
  <c r="P3077" i="16"/>
  <c r="P3078" i="16"/>
  <c r="P3079" i="16"/>
  <c r="P3080" i="16"/>
  <c r="P3081" i="16"/>
  <c r="P3082" i="16"/>
  <c r="P3083" i="16"/>
  <c r="P3084" i="16"/>
  <c r="P3085" i="16"/>
  <c r="P3086" i="16"/>
  <c r="P3087" i="16"/>
  <c r="P3088" i="16"/>
  <c r="P3089" i="16"/>
  <c r="P3090" i="16"/>
  <c r="P3091" i="16"/>
  <c r="P3092" i="16"/>
  <c r="P3093" i="16"/>
  <c r="P3094" i="16"/>
  <c r="P3095" i="16"/>
  <c r="P3096" i="16"/>
  <c r="P3097" i="16"/>
  <c r="P3098" i="16"/>
  <c r="P3099" i="16"/>
  <c r="P3100" i="16"/>
  <c r="P3101" i="16"/>
  <c r="P3102" i="16"/>
  <c r="P3103" i="16"/>
  <c r="P3104" i="16"/>
  <c r="P3105" i="16"/>
  <c r="P3106" i="16"/>
  <c r="P3107" i="16"/>
  <c r="P3108" i="16"/>
  <c r="P3109" i="16"/>
  <c r="P3110" i="16"/>
  <c r="P3111" i="16"/>
  <c r="P3112" i="16"/>
  <c r="P3113" i="16"/>
  <c r="P3114" i="16"/>
  <c r="P3115" i="16"/>
  <c r="P3116" i="16"/>
  <c r="P3117" i="16"/>
  <c r="P3118" i="16"/>
  <c r="P3119" i="16"/>
  <c r="P3120" i="16"/>
  <c r="P3121" i="16"/>
  <c r="P3122" i="16"/>
  <c r="P3123" i="16"/>
  <c r="P3124" i="16"/>
  <c r="P3125" i="16"/>
  <c r="P3126" i="16"/>
  <c r="P3127" i="16"/>
  <c r="P3128" i="16"/>
  <c r="P3129" i="16"/>
  <c r="P3130" i="16"/>
  <c r="P3131" i="16"/>
  <c r="P3132" i="16"/>
  <c r="P3133" i="16"/>
  <c r="P3134" i="16"/>
  <c r="P3135" i="16"/>
  <c r="P3136" i="16"/>
  <c r="P3137" i="16"/>
  <c r="P3138" i="16"/>
  <c r="P3139" i="16"/>
  <c r="P3140" i="16"/>
  <c r="P3141" i="16"/>
  <c r="P3142" i="16"/>
  <c r="P3143" i="16"/>
  <c r="P3144" i="16"/>
  <c r="P3145" i="16"/>
  <c r="P3146" i="16"/>
  <c r="P3147" i="16"/>
  <c r="P3148" i="16"/>
  <c r="P3149" i="16"/>
  <c r="P3150" i="16"/>
  <c r="P3151" i="16"/>
  <c r="P3152" i="16"/>
  <c r="P3153" i="16"/>
  <c r="P3154" i="16"/>
  <c r="P3155" i="16"/>
  <c r="P3156" i="16"/>
  <c r="P3157" i="16"/>
  <c r="P3158" i="16"/>
  <c r="P3159" i="16"/>
  <c r="P3160" i="16"/>
  <c r="P3161" i="16"/>
  <c r="P3162" i="16"/>
  <c r="P3163" i="16"/>
  <c r="P3164" i="16"/>
  <c r="P3165" i="16"/>
  <c r="P3166" i="16"/>
  <c r="P3167" i="16"/>
  <c r="P3168" i="16"/>
  <c r="P3169" i="16"/>
  <c r="P3170" i="16"/>
  <c r="P3171" i="16"/>
  <c r="P3172" i="16"/>
  <c r="P3173" i="16"/>
  <c r="P3174" i="16"/>
  <c r="P3175" i="16"/>
  <c r="P3176" i="16"/>
  <c r="P3177" i="16"/>
  <c r="P3178" i="16"/>
  <c r="P3179" i="16"/>
  <c r="P3180" i="16"/>
  <c r="P3181" i="16"/>
  <c r="P3182" i="16"/>
  <c r="P3183" i="16"/>
  <c r="P3184" i="16"/>
  <c r="P3185" i="16"/>
  <c r="P3186" i="16"/>
  <c r="P3187" i="16"/>
  <c r="P3188" i="16"/>
  <c r="P3189" i="16"/>
  <c r="P3190" i="16"/>
  <c r="P3191" i="16"/>
  <c r="P3192" i="16"/>
  <c r="P3193" i="16"/>
  <c r="P3194" i="16"/>
  <c r="P3195" i="16"/>
  <c r="P3196" i="16"/>
  <c r="P3197" i="16"/>
  <c r="P3198" i="16"/>
  <c r="P3199" i="16"/>
  <c r="P3200" i="16"/>
  <c r="P3201" i="16"/>
  <c r="P3202" i="16"/>
  <c r="P3203" i="16"/>
  <c r="P3204" i="16"/>
  <c r="P3205" i="16"/>
  <c r="P3206" i="16"/>
  <c r="P3207" i="16"/>
  <c r="P3208" i="16"/>
  <c r="P3209" i="16"/>
  <c r="P3210" i="16"/>
  <c r="P3211" i="16"/>
  <c r="P3212" i="16"/>
  <c r="P3213" i="16"/>
  <c r="P3214" i="16"/>
  <c r="P3215" i="16"/>
  <c r="P3216" i="16"/>
  <c r="P3217" i="16"/>
  <c r="P3218" i="16"/>
  <c r="P3219" i="16"/>
  <c r="P3220" i="16"/>
  <c r="P3221" i="16"/>
  <c r="P3222" i="16"/>
  <c r="P3223" i="16"/>
  <c r="P3224" i="16"/>
  <c r="P3225" i="16"/>
  <c r="P3226" i="16"/>
  <c r="P3227" i="16"/>
  <c r="P3228" i="16"/>
  <c r="P3229" i="16"/>
  <c r="P3230" i="16"/>
  <c r="P3231" i="16"/>
  <c r="P3232" i="16"/>
  <c r="P3233" i="16"/>
  <c r="P3234" i="16"/>
  <c r="P3235" i="16"/>
  <c r="P3236" i="16"/>
  <c r="P3237" i="16"/>
  <c r="P3238" i="16"/>
  <c r="P3239" i="16"/>
  <c r="P3240" i="16"/>
  <c r="P3241" i="16"/>
  <c r="P3242" i="16"/>
  <c r="P3243" i="16"/>
  <c r="P3244" i="16"/>
  <c r="P3245" i="16"/>
  <c r="P3246" i="16"/>
  <c r="P3247" i="16"/>
  <c r="P3248" i="16"/>
  <c r="P3249" i="16"/>
  <c r="P3250" i="16"/>
  <c r="P3251" i="16"/>
  <c r="P3252" i="16"/>
  <c r="P3253" i="16"/>
  <c r="P3254" i="16"/>
  <c r="P3255" i="16"/>
  <c r="P3256" i="16"/>
  <c r="P3257" i="16"/>
  <c r="P3258" i="16"/>
  <c r="P3259" i="16"/>
  <c r="P3260" i="16"/>
  <c r="P3261" i="16"/>
  <c r="P3262" i="16"/>
  <c r="P3263" i="16"/>
  <c r="P3264" i="16"/>
  <c r="P3265" i="16"/>
  <c r="P3266" i="16"/>
  <c r="P3267" i="16"/>
  <c r="P3268" i="16"/>
  <c r="P3269" i="16"/>
  <c r="P3270" i="16"/>
  <c r="P3271" i="16"/>
  <c r="P3272" i="16"/>
  <c r="P3273" i="16"/>
  <c r="P3274" i="16"/>
  <c r="P3275" i="16"/>
  <c r="P3276" i="16"/>
  <c r="P3277" i="16"/>
  <c r="P3278" i="16"/>
  <c r="P3279" i="16"/>
  <c r="P3280" i="16"/>
  <c r="P3281" i="16"/>
  <c r="P3282" i="16"/>
  <c r="P3283" i="16"/>
  <c r="P3284" i="16"/>
  <c r="P3285" i="16"/>
  <c r="P3286" i="16"/>
  <c r="P3287" i="16"/>
  <c r="P3288" i="16"/>
  <c r="P3289" i="16"/>
  <c r="P3290" i="16"/>
  <c r="P3291" i="16"/>
  <c r="P3292" i="16"/>
  <c r="P3293" i="16"/>
  <c r="P3294" i="16"/>
  <c r="P3295" i="16"/>
  <c r="P3296" i="16"/>
  <c r="P3297" i="16"/>
  <c r="P3298" i="16"/>
  <c r="P3299" i="16"/>
  <c r="P3300" i="16"/>
  <c r="P3301" i="16"/>
  <c r="P3302" i="16"/>
  <c r="P3303" i="16"/>
  <c r="P3304" i="16"/>
  <c r="P3305" i="16"/>
  <c r="P3306" i="16"/>
  <c r="P3307" i="16"/>
  <c r="P3308" i="16"/>
  <c r="P3309" i="16"/>
  <c r="P3310" i="16"/>
  <c r="P3311" i="16"/>
  <c r="P3312" i="16"/>
  <c r="P3313" i="16"/>
  <c r="P3314" i="16"/>
  <c r="P3315" i="16"/>
  <c r="P3316" i="16"/>
  <c r="P3317" i="16"/>
  <c r="P3318" i="16"/>
  <c r="P3319" i="16"/>
  <c r="P3320" i="16"/>
  <c r="P3321" i="16"/>
  <c r="P3322" i="16"/>
  <c r="P3323" i="16"/>
  <c r="P3324" i="16"/>
  <c r="P3325" i="16"/>
  <c r="P3326" i="16"/>
  <c r="P3327" i="16"/>
  <c r="P3328" i="16"/>
  <c r="P3329" i="16"/>
  <c r="P3330" i="16"/>
  <c r="P3331" i="16"/>
  <c r="P3332" i="16"/>
  <c r="P3333" i="16"/>
  <c r="P3334" i="16"/>
  <c r="P3335" i="16"/>
  <c r="P3336" i="16"/>
  <c r="P3337" i="16"/>
  <c r="P3338" i="16"/>
  <c r="P3339" i="16"/>
  <c r="P3340" i="16"/>
  <c r="P3341" i="16"/>
  <c r="P3342" i="16"/>
  <c r="P3343" i="16"/>
  <c r="P3344" i="16"/>
  <c r="P3345" i="16"/>
  <c r="P3346" i="16"/>
  <c r="P3347" i="16"/>
  <c r="P3348" i="16"/>
  <c r="P3349" i="16"/>
  <c r="P3350" i="16"/>
  <c r="P3351" i="16"/>
  <c r="P3352" i="16"/>
  <c r="P3353" i="16"/>
  <c r="P3354" i="16"/>
  <c r="P3355" i="16"/>
  <c r="P3356" i="16"/>
  <c r="P3357" i="16"/>
  <c r="P3358" i="16"/>
  <c r="P3359" i="16"/>
  <c r="P3360" i="16"/>
  <c r="P3361" i="16"/>
  <c r="P3362" i="16"/>
  <c r="P3363" i="16"/>
  <c r="P3364" i="16"/>
  <c r="P3365" i="16"/>
  <c r="P3366" i="16"/>
  <c r="P3367" i="16"/>
  <c r="P3368" i="16"/>
  <c r="P3369" i="16"/>
  <c r="P3370" i="16"/>
  <c r="P3371" i="16"/>
  <c r="P3372" i="16"/>
  <c r="P3373" i="16"/>
  <c r="P3374" i="16"/>
  <c r="P3375" i="16"/>
  <c r="P3376" i="16"/>
  <c r="P3377" i="16"/>
  <c r="P3378" i="16"/>
  <c r="P3379" i="16"/>
  <c r="P3380" i="16"/>
  <c r="P3381" i="16"/>
  <c r="P3382" i="16"/>
  <c r="P3383" i="16"/>
  <c r="P3384" i="16"/>
  <c r="P3385" i="16"/>
  <c r="P3386" i="16"/>
  <c r="P3387" i="16"/>
  <c r="P3388" i="16"/>
  <c r="P3389" i="16"/>
  <c r="P3390" i="16"/>
  <c r="P3391" i="16"/>
  <c r="P3392" i="16"/>
  <c r="P3393" i="16"/>
  <c r="P3394" i="16"/>
  <c r="P3395" i="16"/>
  <c r="P3396" i="16"/>
  <c r="P3397" i="16"/>
  <c r="P3398" i="16"/>
  <c r="P3399" i="16"/>
  <c r="P3400" i="16"/>
  <c r="P3401" i="16"/>
  <c r="P3402" i="16"/>
  <c r="P3403" i="16"/>
  <c r="P3404" i="16"/>
  <c r="P3405" i="16"/>
  <c r="P3406" i="16"/>
  <c r="P3407" i="16"/>
  <c r="P3408" i="16"/>
  <c r="P3409" i="16"/>
  <c r="P3410" i="16"/>
  <c r="P3411" i="16"/>
  <c r="P3412" i="16"/>
  <c r="P3413" i="16"/>
  <c r="P3414" i="16"/>
  <c r="P3415" i="16"/>
  <c r="P3416" i="16"/>
  <c r="P3417" i="16"/>
  <c r="P3418" i="16"/>
  <c r="P3419" i="16"/>
  <c r="P3420" i="16"/>
  <c r="P3421" i="16"/>
  <c r="P3422" i="16"/>
  <c r="P3423" i="16"/>
  <c r="P3424" i="16"/>
  <c r="P3425" i="16"/>
  <c r="P3426" i="16"/>
  <c r="P3427" i="16"/>
  <c r="P3428" i="16"/>
  <c r="P3429" i="16"/>
  <c r="P3430" i="16"/>
  <c r="P3431" i="16"/>
  <c r="P3432" i="16"/>
  <c r="P3433" i="16"/>
  <c r="P3434" i="16"/>
  <c r="P3435" i="16"/>
  <c r="P3436" i="16"/>
  <c r="P3437" i="16"/>
  <c r="P3438" i="16"/>
  <c r="P3439" i="16"/>
  <c r="P3440" i="16"/>
  <c r="P3441" i="16"/>
  <c r="P3442" i="16"/>
  <c r="P3443" i="16"/>
  <c r="P3444" i="16"/>
  <c r="P3445" i="16"/>
  <c r="P3446" i="16"/>
  <c r="P3447" i="16"/>
  <c r="P3448" i="16"/>
  <c r="P3449" i="16"/>
  <c r="P3450" i="16"/>
  <c r="P3451" i="16"/>
  <c r="P3452" i="16"/>
  <c r="P3453" i="16"/>
  <c r="P3454" i="16"/>
  <c r="P3455" i="16"/>
  <c r="P3456" i="16"/>
  <c r="P3457" i="16"/>
  <c r="P3458" i="16"/>
  <c r="P3459" i="16"/>
  <c r="P3460" i="16"/>
  <c r="P3461" i="16"/>
  <c r="P3462" i="16"/>
  <c r="P3463" i="16"/>
  <c r="P3464" i="16"/>
  <c r="P3465" i="16"/>
  <c r="P3466" i="16"/>
  <c r="P3467" i="16"/>
  <c r="P3468" i="16"/>
  <c r="P3469" i="16"/>
  <c r="P3470" i="16"/>
  <c r="P3471" i="16"/>
  <c r="P3472" i="16"/>
  <c r="P3473" i="16"/>
  <c r="P3474" i="16"/>
  <c r="P3475" i="16"/>
  <c r="P3476" i="16"/>
  <c r="P3477" i="16"/>
  <c r="P3478" i="16"/>
  <c r="P3479" i="16"/>
  <c r="P3480" i="16"/>
  <c r="P3481" i="16"/>
  <c r="P3482" i="16"/>
  <c r="P3483" i="16"/>
  <c r="P3484" i="16"/>
  <c r="P3485" i="16"/>
  <c r="P3486" i="16"/>
  <c r="P3487" i="16"/>
  <c r="P3488" i="16"/>
  <c r="P3489" i="16"/>
  <c r="P3490" i="16"/>
  <c r="P3491" i="16"/>
  <c r="P3492" i="16"/>
  <c r="P3493" i="16"/>
  <c r="P3494" i="16"/>
  <c r="P3495" i="16"/>
  <c r="P3496" i="16"/>
  <c r="P3497" i="16"/>
  <c r="P3498" i="16"/>
  <c r="P3499" i="16"/>
  <c r="P3500" i="16"/>
  <c r="P3501" i="16"/>
  <c r="P3502" i="16"/>
  <c r="P3503" i="16"/>
  <c r="P3504" i="16"/>
  <c r="P3505" i="16"/>
  <c r="P3506" i="16"/>
  <c r="P3507" i="16"/>
  <c r="P3508" i="16"/>
  <c r="P3509" i="16"/>
  <c r="P3510" i="16"/>
  <c r="P3511" i="16"/>
  <c r="P3512" i="16"/>
  <c r="P3513" i="16"/>
  <c r="P3514" i="16"/>
  <c r="P3515" i="16"/>
  <c r="P3516" i="16"/>
  <c r="P3517" i="16"/>
  <c r="P3518" i="16"/>
  <c r="P3519" i="16"/>
  <c r="P3520" i="16"/>
  <c r="P3521" i="16"/>
  <c r="P3522" i="16"/>
  <c r="P3523" i="16"/>
  <c r="P3524" i="16"/>
  <c r="P3525" i="16"/>
  <c r="P3526" i="16"/>
  <c r="P3527" i="16"/>
  <c r="P3528" i="16"/>
  <c r="P3529" i="16"/>
  <c r="P3530" i="16"/>
  <c r="P3531" i="16"/>
  <c r="P3532" i="16"/>
  <c r="P3533" i="16"/>
  <c r="P3534" i="16"/>
  <c r="P3535" i="16"/>
  <c r="P3536" i="16"/>
  <c r="P3537" i="16"/>
  <c r="P3538" i="16"/>
  <c r="P3539" i="16"/>
  <c r="P3540" i="16"/>
  <c r="P3541" i="16"/>
  <c r="P3542" i="16"/>
  <c r="P3543" i="16"/>
  <c r="P3544" i="16"/>
  <c r="P3545" i="16"/>
  <c r="P3546" i="16"/>
  <c r="P3547" i="16"/>
  <c r="P3548" i="16"/>
  <c r="P3549" i="16"/>
  <c r="P3550" i="16"/>
  <c r="P3551" i="16"/>
  <c r="P3552" i="16"/>
  <c r="P3553" i="16"/>
  <c r="P3554" i="16"/>
  <c r="P3555" i="16"/>
  <c r="P3556" i="16"/>
  <c r="P3557" i="16"/>
  <c r="P3558" i="16"/>
  <c r="P3559" i="16"/>
  <c r="P3560" i="16"/>
  <c r="P3561" i="16"/>
  <c r="P3562" i="16"/>
  <c r="P3563" i="16"/>
  <c r="P3564" i="16"/>
  <c r="P3565" i="16"/>
  <c r="P3566" i="16"/>
  <c r="P3567" i="16"/>
  <c r="P3568" i="16"/>
  <c r="P3569" i="16"/>
  <c r="P3570" i="16"/>
  <c r="P3571" i="16"/>
  <c r="P3572" i="16"/>
  <c r="P3573" i="16"/>
  <c r="P3574" i="16"/>
  <c r="P3575" i="16"/>
  <c r="P3576" i="16"/>
  <c r="P3577" i="16"/>
  <c r="P3578" i="16"/>
  <c r="P3579" i="16"/>
  <c r="P3580" i="16"/>
  <c r="P3581" i="16"/>
  <c r="P3582" i="16"/>
  <c r="P3583" i="16"/>
  <c r="P3584" i="16"/>
  <c r="P3585" i="16"/>
  <c r="P3586" i="16"/>
  <c r="P3587" i="16"/>
  <c r="P3588" i="16"/>
  <c r="P3589" i="16"/>
  <c r="P3590" i="16"/>
  <c r="P3591" i="16"/>
  <c r="P3592" i="16"/>
  <c r="P3593" i="16"/>
  <c r="P3594" i="16"/>
  <c r="P3595" i="16"/>
  <c r="P3596" i="16"/>
  <c r="P3597" i="16"/>
  <c r="P3598" i="16"/>
  <c r="P3599" i="16"/>
  <c r="P3600" i="16"/>
  <c r="P3601" i="16"/>
  <c r="P3602" i="16"/>
  <c r="P3603" i="16"/>
  <c r="P3604" i="16"/>
  <c r="P3605" i="16"/>
  <c r="P3606" i="16"/>
  <c r="P3607" i="16"/>
  <c r="P3608" i="16"/>
  <c r="P3609" i="16"/>
  <c r="P3610" i="16"/>
  <c r="P3611" i="16"/>
  <c r="P3612" i="16"/>
  <c r="P3613" i="16"/>
  <c r="P3614" i="16"/>
  <c r="P3615" i="16"/>
  <c r="P3616" i="16"/>
  <c r="P3617" i="16"/>
  <c r="P3618" i="16"/>
  <c r="P3619" i="16"/>
  <c r="P3620" i="16"/>
  <c r="P3621" i="16"/>
  <c r="P3622" i="16"/>
  <c r="P3623" i="16"/>
  <c r="P3624" i="16"/>
  <c r="P3625" i="16"/>
  <c r="P3626" i="16"/>
  <c r="P3627" i="16"/>
  <c r="P3628" i="16"/>
  <c r="P3629" i="16"/>
  <c r="P3630" i="16"/>
  <c r="P3631" i="16"/>
  <c r="P3632" i="16"/>
  <c r="P3633" i="16"/>
  <c r="P3634" i="16"/>
  <c r="P3635" i="16"/>
  <c r="P3636" i="16"/>
  <c r="P3637" i="16"/>
  <c r="P3638" i="16"/>
  <c r="P3639" i="16"/>
  <c r="P3640" i="16"/>
  <c r="P3641" i="16"/>
  <c r="P3642" i="16"/>
  <c r="P3643" i="16"/>
  <c r="P3644" i="16"/>
  <c r="P3645" i="16"/>
  <c r="P3646" i="16"/>
  <c r="P3647" i="16"/>
  <c r="P3648" i="16"/>
  <c r="P3649" i="16"/>
  <c r="P3650" i="16"/>
  <c r="P3651" i="16"/>
  <c r="P3652" i="16"/>
  <c r="P3653" i="16"/>
  <c r="P3654" i="16"/>
  <c r="P3655" i="16"/>
  <c r="P3656" i="16"/>
  <c r="P3657" i="16"/>
  <c r="P3658" i="16"/>
  <c r="P3659" i="16"/>
  <c r="P3660" i="16"/>
  <c r="P3661" i="16"/>
  <c r="P3662" i="16"/>
  <c r="P3663" i="16"/>
  <c r="P3664" i="16"/>
  <c r="P3665" i="16"/>
  <c r="P3666" i="16"/>
  <c r="P3667" i="16"/>
  <c r="P3668" i="16"/>
  <c r="P3669" i="16"/>
  <c r="P3670" i="16"/>
  <c r="P3671" i="16"/>
  <c r="P3672" i="16"/>
  <c r="P3673" i="16"/>
  <c r="P3674" i="16"/>
  <c r="P3675" i="16"/>
  <c r="P3676" i="16"/>
  <c r="P3677" i="16"/>
  <c r="P3678" i="16"/>
  <c r="P3679" i="16"/>
  <c r="P3680" i="16"/>
  <c r="P3681" i="16"/>
  <c r="P3682" i="16"/>
  <c r="P3683" i="16"/>
  <c r="P3684" i="16"/>
  <c r="P3685" i="16"/>
  <c r="P3686" i="16"/>
  <c r="P3687" i="16"/>
  <c r="P3688" i="16"/>
  <c r="P3689" i="16"/>
  <c r="P3690" i="16"/>
  <c r="P3691" i="16"/>
  <c r="P3692" i="16"/>
  <c r="P3693" i="16"/>
  <c r="P3694" i="16"/>
  <c r="P3695" i="16"/>
  <c r="P3696" i="16"/>
  <c r="P3697" i="16"/>
  <c r="P3698" i="16"/>
  <c r="P3699" i="16"/>
  <c r="P3700" i="16"/>
  <c r="P3701" i="16"/>
  <c r="P3702" i="16"/>
  <c r="P3703" i="16"/>
  <c r="P3704" i="16"/>
  <c r="P3705" i="16"/>
  <c r="P3706" i="16"/>
  <c r="P3707" i="16"/>
  <c r="P3708" i="16"/>
  <c r="P3709" i="16"/>
  <c r="P3710" i="16"/>
  <c r="P3711" i="16"/>
  <c r="P3712" i="16"/>
  <c r="P3713" i="16"/>
  <c r="P3714" i="16"/>
  <c r="P3715" i="16"/>
  <c r="P3716" i="16"/>
  <c r="P3717" i="16"/>
  <c r="P3718" i="16"/>
  <c r="P3719" i="16"/>
  <c r="P3720" i="16"/>
  <c r="P3721" i="16"/>
  <c r="P3722" i="16"/>
  <c r="P3723" i="16"/>
  <c r="P3724" i="16"/>
  <c r="P3725" i="16"/>
  <c r="P3726" i="16"/>
  <c r="P3727" i="16"/>
  <c r="P3728" i="16"/>
  <c r="P3729" i="16"/>
  <c r="P3730" i="16"/>
  <c r="P3731" i="16"/>
  <c r="P3732" i="16"/>
  <c r="P3733" i="16"/>
  <c r="P3734" i="16"/>
  <c r="P3735" i="16"/>
  <c r="P3736" i="16"/>
  <c r="P3737" i="16"/>
  <c r="P3738" i="16"/>
  <c r="P3739" i="16"/>
  <c r="P3740" i="16"/>
  <c r="P3741" i="16"/>
  <c r="P3742" i="16"/>
  <c r="P3743" i="16"/>
  <c r="P3744" i="16"/>
  <c r="P3745" i="16"/>
  <c r="P3746" i="16"/>
  <c r="P3747" i="16"/>
  <c r="P3748" i="16"/>
  <c r="P3749" i="16"/>
  <c r="P3750" i="16"/>
  <c r="P3751" i="16"/>
  <c r="P3752" i="16"/>
  <c r="P3753" i="16"/>
  <c r="P3754" i="16"/>
  <c r="P3755" i="16"/>
  <c r="P3756" i="16"/>
  <c r="P3757" i="16"/>
  <c r="P3758" i="16"/>
  <c r="P3759" i="16"/>
  <c r="P3760" i="16"/>
  <c r="P3761" i="16"/>
  <c r="P3762" i="16"/>
  <c r="P3763" i="16"/>
  <c r="P3764" i="16"/>
  <c r="P3765" i="16"/>
  <c r="P3766" i="16"/>
  <c r="P3767" i="16"/>
  <c r="P3768" i="16"/>
  <c r="P3769" i="16"/>
  <c r="P3770" i="16"/>
  <c r="P3771" i="16"/>
  <c r="P3772" i="16"/>
  <c r="P3773" i="16"/>
  <c r="P3774" i="16"/>
  <c r="P3775" i="16"/>
  <c r="P3776" i="16"/>
  <c r="P3777" i="16"/>
  <c r="P3778" i="16"/>
  <c r="P3779" i="16"/>
  <c r="P3780" i="16"/>
  <c r="P3781" i="16"/>
  <c r="P3782" i="16"/>
  <c r="P3783" i="16"/>
  <c r="P3784" i="16"/>
  <c r="P3785" i="16"/>
  <c r="P3786" i="16"/>
  <c r="P3787" i="16"/>
  <c r="P3788" i="16"/>
  <c r="P3789" i="16"/>
  <c r="P3790" i="16"/>
  <c r="P3791" i="16"/>
  <c r="P3792" i="16"/>
  <c r="P3793" i="16"/>
  <c r="P3794" i="16"/>
  <c r="P3795" i="16"/>
  <c r="P3796" i="16"/>
  <c r="P3797" i="16"/>
  <c r="P3798" i="16"/>
  <c r="P3799" i="16"/>
  <c r="P3800" i="16"/>
  <c r="P3801" i="16"/>
  <c r="P3802" i="16"/>
  <c r="P3803" i="16"/>
  <c r="P3804" i="16"/>
  <c r="P3805" i="16"/>
  <c r="P3806" i="16"/>
  <c r="P3807" i="16"/>
  <c r="P3808" i="16"/>
  <c r="P3809" i="16"/>
  <c r="P3810" i="16"/>
  <c r="P3811" i="16"/>
  <c r="P3812" i="16"/>
  <c r="P3813" i="16"/>
  <c r="P3814" i="16"/>
  <c r="P3815" i="16"/>
  <c r="P3816" i="16"/>
  <c r="P3817" i="16"/>
  <c r="P3818" i="16"/>
  <c r="P3819" i="16"/>
  <c r="P3820" i="16"/>
  <c r="P3821" i="16"/>
  <c r="P3822" i="16"/>
  <c r="P3823" i="16"/>
  <c r="P3824" i="16"/>
  <c r="P3825" i="16"/>
  <c r="P3826" i="16"/>
  <c r="P3827" i="16"/>
  <c r="P3828" i="16"/>
  <c r="P3829" i="16"/>
  <c r="P3830" i="16"/>
  <c r="P3831" i="16"/>
  <c r="P3832" i="16"/>
  <c r="P3833" i="16"/>
  <c r="P3834" i="16"/>
  <c r="P3835" i="16"/>
  <c r="P3836" i="16"/>
  <c r="P3837" i="16"/>
  <c r="P3838" i="16"/>
  <c r="P3839" i="16"/>
  <c r="P3840" i="16"/>
  <c r="P3841" i="16"/>
  <c r="P3842" i="16"/>
  <c r="P3843" i="16"/>
  <c r="P3844" i="16"/>
  <c r="P3845" i="16"/>
  <c r="P3846" i="16"/>
  <c r="P3847" i="16"/>
  <c r="P3848" i="16"/>
  <c r="P3849" i="16"/>
  <c r="P3850" i="16"/>
  <c r="P3851" i="16"/>
  <c r="P3852" i="16"/>
  <c r="P3853" i="16"/>
  <c r="P3854" i="16"/>
  <c r="P3855" i="16"/>
  <c r="P3856" i="16"/>
  <c r="P3857" i="16"/>
  <c r="P3858" i="16"/>
  <c r="P3859" i="16"/>
  <c r="P3860" i="16"/>
  <c r="P3861" i="16"/>
  <c r="P3862" i="16"/>
  <c r="P3863" i="16"/>
  <c r="P3864" i="16"/>
  <c r="P3865" i="16"/>
  <c r="P3866" i="16"/>
  <c r="P3867" i="16"/>
  <c r="P3868" i="16"/>
  <c r="P3869" i="16"/>
  <c r="P3870" i="16"/>
  <c r="P3871" i="16"/>
  <c r="P3872" i="16"/>
  <c r="P3873" i="16"/>
  <c r="P3874" i="16"/>
  <c r="P3875" i="16"/>
  <c r="P3876" i="16"/>
  <c r="P3877" i="16"/>
  <c r="P3878" i="16"/>
  <c r="P3879" i="16"/>
  <c r="P3880" i="16"/>
  <c r="P3881" i="16"/>
  <c r="P3882" i="16"/>
  <c r="P3883" i="16"/>
  <c r="P3884" i="16"/>
  <c r="P3885" i="16"/>
  <c r="P3886" i="16"/>
  <c r="P3887" i="16"/>
  <c r="P3888" i="16"/>
  <c r="P3889" i="16"/>
  <c r="P3890" i="16"/>
  <c r="P3891" i="16"/>
  <c r="P3892" i="16"/>
  <c r="P3893" i="16"/>
  <c r="P3894" i="16"/>
  <c r="P3895" i="16"/>
  <c r="P3896" i="16"/>
  <c r="P3897" i="16"/>
  <c r="P3898" i="16"/>
  <c r="P3899" i="16"/>
  <c r="P3900" i="16"/>
  <c r="P3901" i="16"/>
  <c r="P3902" i="16"/>
  <c r="P3903" i="16"/>
  <c r="P3904" i="16"/>
  <c r="P3905" i="16"/>
  <c r="P3906" i="16"/>
  <c r="P3907" i="16"/>
  <c r="P3908" i="16"/>
  <c r="P3909" i="16"/>
  <c r="P3910" i="16"/>
  <c r="P3911" i="16"/>
  <c r="P3912" i="16"/>
  <c r="P3913" i="16"/>
  <c r="P3914" i="16"/>
  <c r="P3915" i="16"/>
  <c r="P3916" i="16"/>
  <c r="P3917" i="16"/>
  <c r="P3918" i="16"/>
  <c r="P3919" i="16"/>
  <c r="P3920" i="16"/>
  <c r="P3921" i="16"/>
  <c r="P3922" i="16"/>
  <c r="P3923" i="16"/>
  <c r="P3924" i="16"/>
  <c r="P3925" i="16"/>
  <c r="P3926" i="16"/>
  <c r="P3927" i="16"/>
  <c r="P3928" i="16"/>
  <c r="P3929" i="16"/>
  <c r="P3930" i="16"/>
  <c r="P3931" i="16"/>
  <c r="P3932" i="16"/>
  <c r="P3933" i="16"/>
  <c r="P3934" i="16"/>
  <c r="P3935" i="16"/>
  <c r="P3936" i="16"/>
  <c r="P3937" i="16"/>
  <c r="P3938" i="16"/>
  <c r="P3939" i="16"/>
  <c r="P3940" i="16"/>
  <c r="P3941" i="16"/>
  <c r="P3942" i="16"/>
  <c r="P3943" i="16"/>
  <c r="P3944" i="16"/>
  <c r="P3945" i="16"/>
  <c r="P3946" i="16"/>
  <c r="P3947" i="16"/>
  <c r="P3948" i="16"/>
  <c r="P3949" i="16"/>
  <c r="P3950" i="16"/>
  <c r="P3951" i="16"/>
  <c r="P3952" i="16"/>
  <c r="P3953" i="16"/>
  <c r="P3954" i="16"/>
  <c r="P3955" i="16"/>
  <c r="P3956" i="16"/>
  <c r="P3957" i="16"/>
  <c r="P3958" i="16"/>
  <c r="P3959" i="16"/>
  <c r="P3960" i="16"/>
  <c r="P3961" i="16"/>
  <c r="P3962" i="16"/>
  <c r="P3963" i="16"/>
  <c r="P3964" i="16"/>
  <c r="P3965" i="16"/>
  <c r="P3966" i="16"/>
  <c r="P3967" i="16"/>
  <c r="P3968" i="16"/>
  <c r="P3969" i="16"/>
  <c r="P3970" i="16"/>
  <c r="P3971" i="16"/>
  <c r="P3972" i="16"/>
  <c r="P3973" i="16"/>
  <c r="P3974" i="16"/>
  <c r="P3975" i="16"/>
  <c r="P3976" i="16"/>
  <c r="P3977" i="16"/>
  <c r="P3978" i="16"/>
  <c r="P3979" i="16"/>
  <c r="P3980" i="16"/>
  <c r="P3981" i="16"/>
  <c r="P3982" i="16"/>
  <c r="P3983" i="16"/>
  <c r="P3984" i="16"/>
  <c r="P3985" i="16"/>
  <c r="P3986" i="16"/>
  <c r="P3987" i="16"/>
  <c r="P3988" i="16"/>
  <c r="P3989" i="16"/>
  <c r="P3990" i="16"/>
  <c r="P3991" i="16"/>
  <c r="P3992" i="16"/>
  <c r="P3993" i="16"/>
  <c r="P3994" i="16"/>
  <c r="P3995" i="16"/>
  <c r="P3996" i="16"/>
  <c r="P3997" i="16"/>
  <c r="P3998" i="16"/>
  <c r="P3999" i="16"/>
  <c r="P4000" i="16"/>
  <c r="P4001" i="16"/>
  <c r="P4002" i="16"/>
  <c r="P4003" i="16"/>
  <c r="P4004" i="16"/>
  <c r="P4005" i="16"/>
  <c r="P4006" i="16"/>
  <c r="P4007" i="16"/>
  <c r="P4008" i="16"/>
  <c r="P4009" i="16"/>
  <c r="P4010" i="16"/>
  <c r="P4011" i="16"/>
  <c r="P4012" i="16"/>
  <c r="P4013" i="16"/>
  <c r="P4014" i="16"/>
  <c r="P4015" i="16"/>
  <c r="P4016" i="16"/>
  <c r="P4017" i="16"/>
  <c r="P4018" i="16"/>
  <c r="P4019" i="16"/>
  <c r="P4020" i="16"/>
  <c r="P4021" i="16"/>
  <c r="P4022" i="16"/>
  <c r="P4023" i="16"/>
  <c r="P4024" i="16"/>
  <c r="P4025" i="16"/>
  <c r="P4026" i="16"/>
  <c r="P4027" i="16"/>
  <c r="P4028" i="16"/>
  <c r="P4029" i="16"/>
  <c r="P4030" i="16"/>
  <c r="P4031" i="16"/>
  <c r="P4032" i="16"/>
  <c r="P4033" i="16"/>
  <c r="P4034" i="16"/>
  <c r="P4035" i="16"/>
  <c r="P4036" i="16"/>
  <c r="P4037" i="16"/>
  <c r="P4038" i="16"/>
  <c r="P4039" i="16"/>
  <c r="P4040" i="16"/>
  <c r="P4041" i="16"/>
  <c r="P4042" i="16"/>
  <c r="P4043" i="16"/>
  <c r="P4044" i="16"/>
  <c r="P4045" i="16"/>
  <c r="P4046" i="16"/>
  <c r="P4047" i="16"/>
  <c r="P4048" i="16"/>
  <c r="P4049" i="16"/>
  <c r="P4050" i="16"/>
  <c r="P4051" i="16"/>
  <c r="P4052" i="16"/>
  <c r="P4053" i="16"/>
  <c r="P4054" i="16"/>
  <c r="P4055" i="16"/>
  <c r="P4056" i="16"/>
  <c r="P4057" i="16"/>
  <c r="P4058" i="16"/>
  <c r="P4059" i="16"/>
  <c r="P4060" i="16"/>
  <c r="P4061" i="16"/>
  <c r="P4062" i="16"/>
  <c r="P4063" i="16"/>
  <c r="P4064" i="16"/>
  <c r="P4065" i="16"/>
  <c r="P4066" i="16"/>
  <c r="P4067" i="16"/>
  <c r="P4068" i="16"/>
  <c r="P4069" i="16"/>
  <c r="P4070" i="16"/>
  <c r="P4071" i="16"/>
  <c r="P4072" i="16"/>
  <c r="P4073" i="16"/>
  <c r="P4074" i="16"/>
  <c r="P4075" i="16"/>
  <c r="P4076" i="16"/>
  <c r="P4077" i="16"/>
  <c r="P4078" i="16"/>
  <c r="P4079" i="16"/>
  <c r="P4080" i="16"/>
  <c r="P4081" i="16"/>
  <c r="P4082" i="16"/>
  <c r="P4083" i="16"/>
  <c r="P4084" i="16"/>
  <c r="P4085" i="16"/>
  <c r="P4086" i="16"/>
  <c r="P4087" i="16"/>
  <c r="P4088" i="16"/>
  <c r="P4089" i="16"/>
  <c r="P4090" i="16"/>
  <c r="P4091" i="16"/>
  <c r="P4092" i="16"/>
  <c r="P4093" i="16"/>
  <c r="P4094" i="16"/>
  <c r="P4095" i="16"/>
  <c r="P4096" i="16"/>
  <c r="P4097" i="16"/>
  <c r="P4098" i="16"/>
  <c r="P4099" i="16"/>
  <c r="P4100" i="16"/>
  <c r="P4101" i="16"/>
  <c r="P4102" i="16"/>
  <c r="P4103" i="16"/>
  <c r="P4104" i="16"/>
  <c r="P4105" i="16"/>
  <c r="P4106" i="16"/>
  <c r="P4107" i="16"/>
  <c r="P4108" i="16"/>
  <c r="P4109" i="16"/>
  <c r="P4110" i="16"/>
  <c r="P4111" i="16"/>
  <c r="P4112" i="16"/>
  <c r="P4113" i="16"/>
  <c r="P4114" i="16"/>
  <c r="P4115" i="16"/>
  <c r="P4116" i="16"/>
  <c r="P4117" i="16"/>
  <c r="P4118" i="16"/>
  <c r="P4119" i="16"/>
  <c r="P4120" i="16"/>
  <c r="P4121" i="16"/>
  <c r="P4122" i="16"/>
  <c r="P4123" i="16"/>
  <c r="P4124" i="16"/>
  <c r="P4125" i="16"/>
  <c r="P4126" i="16"/>
  <c r="P4127" i="16"/>
  <c r="P4128" i="16"/>
  <c r="P4129" i="16"/>
  <c r="P4130" i="16"/>
  <c r="P4131" i="16"/>
  <c r="P4132" i="16"/>
  <c r="P4133" i="16"/>
  <c r="P4134" i="16"/>
  <c r="P4135" i="16"/>
  <c r="P4136" i="16"/>
  <c r="P4137" i="16"/>
  <c r="P4138" i="16"/>
  <c r="P4139" i="16"/>
  <c r="P4140" i="16"/>
  <c r="P4141" i="16"/>
  <c r="P4142" i="16"/>
  <c r="P4143" i="16"/>
  <c r="P4144" i="16"/>
  <c r="P4145" i="16"/>
  <c r="P4146" i="16"/>
  <c r="P4147" i="16"/>
  <c r="P4148" i="16"/>
  <c r="P4149" i="16"/>
  <c r="P4150" i="16"/>
  <c r="P4151" i="16"/>
  <c r="P4152" i="16"/>
  <c r="P4153" i="16"/>
  <c r="P4154" i="16"/>
  <c r="P4155" i="16"/>
  <c r="P4156" i="16"/>
  <c r="P4157" i="16"/>
  <c r="P4158" i="16"/>
  <c r="P4159" i="16"/>
  <c r="P4160" i="16"/>
  <c r="P4161" i="16"/>
  <c r="P4162" i="16"/>
  <c r="P4163" i="16"/>
  <c r="P4164" i="16"/>
  <c r="P4165" i="16"/>
  <c r="P4166" i="16"/>
  <c r="P4167" i="16"/>
  <c r="P4168" i="16"/>
  <c r="P4169" i="16"/>
  <c r="P4170" i="16"/>
  <c r="P4171" i="16"/>
  <c r="P4172" i="16"/>
  <c r="P4173" i="16"/>
  <c r="P4174" i="16"/>
  <c r="P4175" i="16"/>
  <c r="P4176" i="16"/>
  <c r="P4177" i="16"/>
  <c r="P4178" i="16"/>
  <c r="P4179" i="16"/>
  <c r="P4180" i="16"/>
  <c r="P4181" i="16"/>
  <c r="P4182" i="16"/>
  <c r="P4183" i="16"/>
  <c r="P4184" i="16"/>
  <c r="P4185" i="16"/>
  <c r="P4186" i="16"/>
  <c r="P4187" i="16"/>
  <c r="P4188" i="16"/>
  <c r="P4189" i="16"/>
  <c r="P4190" i="16"/>
  <c r="P4191" i="16"/>
  <c r="P4192" i="16"/>
  <c r="P4193" i="16"/>
  <c r="P4194" i="16"/>
  <c r="P4195" i="16"/>
  <c r="P4196" i="16"/>
  <c r="P4197" i="16"/>
  <c r="P4198" i="16"/>
  <c r="P4199" i="16"/>
  <c r="P4200" i="16"/>
  <c r="P4201" i="16"/>
  <c r="P4202" i="16"/>
  <c r="P4203" i="16"/>
  <c r="P4204" i="16"/>
  <c r="P4205" i="16"/>
  <c r="P4206" i="16"/>
  <c r="P4207" i="16"/>
  <c r="P4208" i="16"/>
  <c r="P4209" i="16"/>
  <c r="P4210" i="16"/>
  <c r="P4211" i="16"/>
  <c r="P4212" i="16"/>
  <c r="P4213" i="16"/>
  <c r="P4214" i="16"/>
  <c r="P4215" i="16"/>
  <c r="P4216" i="16"/>
  <c r="P4217" i="16"/>
  <c r="P4218" i="16"/>
  <c r="P4219" i="16"/>
  <c r="P4220" i="16"/>
  <c r="P4221" i="16"/>
  <c r="P4222" i="16"/>
  <c r="P4223" i="16"/>
  <c r="P4224" i="16"/>
  <c r="P4225" i="16"/>
  <c r="P4226" i="16"/>
  <c r="P4227" i="16"/>
  <c r="P4228" i="16"/>
  <c r="P4229" i="16"/>
  <c r="P4230" i="16"/>
  <c r="P4231" i="16"/>
  <c r="P4232" i="16"/>
  <c r="P4233" i="16"/>
  <c r="P4234" i="16"/>
  <c r="P4235" i="16"/>
  <c r="P4236" i="16"/>
  <c r="P4237" i="16"/>
  <c r="P4238" i="16"/>
  <c r="P4239" i="16"/>
  <c r="P4240" i="16"/>
  <c r="P4241" i="16"/>
  <c r="P4242" i="16"/>
  <c r="P4243" i="16"/>
  <c r="P4244" i="16"/>
  <c r="P4245" i="16"/>
  <c r="P4246" i="16"/>
  <c r="P4247" i="16"/>
  <c r="P4248" i="16"/>
  <c r="P4249" i="16"/>
  <c r="P4250" i="16"/>
  <c r="P4251" i="16"/>
  <c r="P4252" i="16"/>
  <c r="P4253" i="16"/>
  <c r="P4254" i="16"/>
  <c r="P4255" i="16"/>
  <c r="P4256" i="16"/>
  <c r="P4257" i="16"/>
  <c r="P4258" i="16"/>
  <c r="P4259" i="16"/>
  <c r="P4260" i="16"/>
  <c r="P4261" i="16"/>
  <c r="P4262" i="16"/>
  <c r="P4263" i="16"/>
  <c r="P4264" i="16"/>
  <c r="P4265" i="16"/>
  <c r="P4266" i="16"/>
  <c r="P4267" i="16"/>
  <c r="P4268" i="16"/>
  <c r="P4269" i="16"/>
  <c r="P4270" i="16"/>
  <c r="P4271" i="16"/>
  <c r="P4272" i="16"/>
  <c r="P4273" i="16"/>
  <c r="P4274" i="16"/>
  <c r="P4275" i="16"/>
  <c r="P4276" i="16"/>
  <c r="P4277" i="16"/>
  <c r="P4278" i="16"/>
  <c r="P4279" i="16"/>
  <c r="P4280" i="16"/>
  <c r="P4281" i="16"/>
  <c r="P4282" i="16"/>
  <c r="P4283" i="16"/>
  <c r="P4284" i="16"/>
  <c r="P4285" i="16"/>
  <c r="P4286" i="16"/>
  <c r="P4287" i="16"/>
  <c r="P4288" i="16"/>
  <c r="P4289" i="16"/>
  <c r="P4290" i="16"/>
  <c r="P4291" i="16"/>
  <c r="P4292" i="16"/>
  <c r="P4293" i="16"/>
  <c r="P4294" i="16"/>
  <c r="P4295" i="16"/>
  <c r="P4296" i="16"/>
  <c r="P4297" i="16"/>
  <c r="P4298" i="16"/>
  <c r="P4299" i="16"/>
  <c r="P4300" i="16"/>
  <c r="P4301" i="16"/>
  <c r="P4302" i="16"/>
  <c r="P4303" i="16"/>
  <c r="P4304" i="16"/>
  <c r="P4305" i="16"/>
  <c r="P4306" i="16"/>
  <c r="P4307" i="16"/>
  <c r="P4308" i="16"/>
  <c r="P4309" i="16"/>
  <c r="P4310" i="16"/>
  <c r="P4311" i="16"/>
  <c r="P4312" i="16"/>
  <c r="P4313" i="16"/>
  <c r="P4314" i="16"/>
  <c r="P4315" i="16"/>
  <c r="P4316" i="16"/>
  <c r="P4317" i="16"/>
  <c r="P4318" i="16"/>
  <c r="P4319" i="16"/>
  <c r="P4320" i="16"/>
  <c r="P4321" i="16"/>
  <c r="P4322" i="16"/>
  <c r="P4323" i="16"/>
  <c r="P4324" i="16"/>
  <c r="P4325" i="16"/>
  <c r="P4326" i="16"/>
  <c r="P4327" i="16"/>
  <c r="P4328" i="16"/>
  <c r="P4329" i="16"/>
  <c r="P4330" i="16"/>
  <c r="P4331" i="16"/>
  <c r="P4332" i="16"/>
  <c r="P4333" i="16"/>
  <c r="P4334" i="16"/>
  <c r="P4335" i="16"/>
  <c r="P4336" i="16"/>
  <c r="P4337" i="16"/>
  <c r="P4338" i="16"/>
  <c r="P4339" i="16"/>
  <c r="P4340" i="16"/>
  <c r="P4341" i="16"/>
  <c r="P4342" i="16"/>
  <c r="P4343" i="16"/>
  <c r="P4344" i="16"/>
  <c r="P4345" i="16"/>
  <c r="P4346" i="16"/>
  <c r="P4347" i="16"/>
  <c r="P4348" i="16"/>
  <c r="P4349" i="16"/>
  <c r="P4350" i="16"/>
  <c r="P4351" i="16"/>
  <c r="P4352" i="16"/>
  <c r="P4353" i="16"/>
  <c r="P4354" i="16"/>
  <c r="P4355" i="16"/>
  <c r="P4356" i="16"/>
  <c r="P4357" i="16"/>
  <c r="P4358" i="16"/>
  <c r="P4359" i="16"/>
  <c r="P4360" i="16"/>
  <c r="P4361" i="16"/>
  <c r="P4362" i="16"/>
  <c r="P4363" i="16"/>
  <c r="P4364" i="16"/>
  <c r="P4365" i="16"/>
  <c r="P4366" i="16"/>
  <c r="P4367" i="16"/>
  <c r="P4368" i="16"/>
  <c r="P4369" i="16"/>
  <c r="P4370" i="16"/>
  <c r="P4371" i="16"/>
  <c r="P4372" i="16"/>
  <c r="P4373" i="16"/>
  <c r="P4374" i="16"/>
  <c r="P4375" i="16"/>
  <c r="P4376" i="16"/>
  <c r="P4377" i="16"/>
  <c r="P4378" i="16"/>
  <c r="P4379" i="16"/>
  <c r="P4380" i="16"/>
  <c r="P4381" i="16"/>
  <c r="P4382" i="16"/>
  <c r="P4383" i="16"/>
  <c r="P4384" i="16"/>
  <c r="P4385" i="16"/>
  <c r="P4386" i="16"/>
  <c r="P4387" i="16"/>
  <c r="P4388" i="16"/>
  <c r="P4389" i="16"/>
  <c r="P4390" i="16"/>
  <c r="P4391" i="16"/>
  <c r="P4392" i="16"/>
  <c r="P4393" i="16"/>
  <c r="P4394" i="16"/>
  <c r="P4395" i="16"/>
  <c r="P4396" i="16"/>
  <c r="P4397" i="16"/>
  <c r="P4398" i="16"/>
  <c r="P4399" i="16"/>
  <c r="P4400" i="16"/>
  <c r="P4401" i="16"/>
  <c r="P4402" i="16"/>
  <c r="P4403" i="16"/>
  <c r="P4404" i="16"/>
  <c r="P4405" i="16"/>
  <c r="P4406" i="16"/>
  <c r="P4407" i="16"/>
  <c r="P4408" i="16"/>
  <c r="P4409" i="16"/>
  <c r="P4410" i="16"/>
  <c r="P4411" i="16"/>
  <c r="P4412" i="16"/>
  <c r="P4413" i="16"/>
  <c r="P4414" i="16"/>
  <c r="P4415" i="16"/>
  <c r="P4416" i="16"/>
  <c r="P4417" i="16"/>
  <c r="P4418" i="16"/>
  <c r="P4419" i="16"/>
  <c r="P4420" i="16"/>
  <c r="P4421" i="16"/>
  <c r="P4422" i="16"/>
  <c r="P4423" i="16"/>
  <c r="P4424" i="16"/>
  <c r="P4425" i="16"/>
  <c r="P4426" i="16"/>
  <c r="P4427" i="16"/>
  <c r="P4428" i="16"/>
  <c r="P4429" i="16"/>
  <c r="P4430" i="16"/>
  <c r="P4431" i="16"/>
  <c r="P4432" i="16"/>
  <c r="P4433" i="16"/>
  <c r="P4434" i="16"/>
  <c r="P4435" i="16"/>
  <c r="P4436" i="16"/>
  <c r="P4437" i="16"/>
  <c r="P4438" i="16"/>
  <c r="P4439" i="16"/>
  <c r="P4440" i="16"/>
  <c r="P4441" i="16"/>
  <c r="P4442" i="16"/>
  <c r="P4443" i="16"/>
  <c r="P4444" i="16"/>
  <c r="P4445" i="16"/>
  <c r="P4446" i="16"/>
  <c r="P4447" i="16"/>
  <c r="P4448" i="16"/>
  <c r="P4449" i="16"/>
  <c r="P4450" i="16"/>
  <c r="P4451" i="16"/>
  <c r="P4452" i="16"/>
  <c r="P4453" i="16"/>
  <c r="P4454" i="16"/>
  <c r="P4455" i="16"/>
  <c r="P4456" i="16"/>
  <c r="P4457" i="16"/>
  <c r="P4458" i="16"/>
  <c r="P4459" i="16"/>
  <c r="P4460" i="16"/>
  <c r="P4461" i="16"/>
  <c r="P4462" i="16"/>
  <c r="P4463" i="16"/>
  <c r="P4464" i="16"/>
  <c r="P4465" i="16"/>
  <c r="P4466" i="16"/>
  <c r="P4467" i="16"/>
  <c r="P4468" i="16"/>
  <c r="P4469" i="16"/>
  <c r="P4470" i="16"/>
  <c r="P4471" i="16"/>
  <c r="P4472" i="16"/>
  <c r="P4473" i="16"/>
  <c r="P4474" i="16"/>
  <c r="P4475" i="16"/>
  <c r="P4476" i="16"/>
  <c r="P4477" i="16"/>
  <c r="P4478" i="16"/>
  <c r="P4479" i="16"/>
  <c r="P4480" i="16"/>
  <c r="P4481" i="16"/>
  <c r="P4482" i="16"/>
  <c r="P4483" i="16"/>
  <c r="P4484" i="16"/>
  <c r="P4485" i="16"/>
  <c r="P4486" i="16"/>
  <c r="P4487" i="16"/>
  <c r="P4488" i="16"/>
  <c r="P4489" i="16"/>
  <c r="P4490" i="16"/>
  <c r="P4491" i="16"/>
  <c r="P4492" i="16"/>
  <c r="P4493" i="16"/>
  <c r="P4494" i="16"/>
  <c r="P4495" i="16"/>
  <c r="P4496" i="16"/>
  <c r="P4497" i="16"/>
  <c r="P4498" i="16"/>
  <c r="P4499" i="16"/>
  <c r="P4500" i="16"/>
  <c r="P4501" i="16"/>
  <c r="P4502" i="16"/>
  <c r="P4503" i="16"/>
  <c r="P4504" i="16"/>
  <c r="P4505" i="16"/>
  <c r="P4506" i="16"/>
  <c r="P4507" i="16"/>
  <c r="P4508" i="16"/>
  <c r="P4509" i="16"/>
  <c r="P4510" i="16"/>
  <c r="P4511" i="16"/>
  <c r="P4512" i="16"/>
  <c r="P4513" i="16"/>
  <c r="P4514" i="16"/>
  <c r="P4515" i="16"/>
  <c r="P4516" i="16"/>
  <c r="P4517" i="16"/>
  <c r="P4518" i="16"/>
  <c r="P4519" i="16"/>
  <c r="P4520" i="16"/>
  <c r="P4521" i="16"/>
  <c r="P4522" i="16"/>
  <c r="P4523" i="16"/>
  <c r="P4524" i="16"/>
  <c r="P4525" i="16"/>
  <c r="P4526" i="16"/>
  <c r="P4527" i="16"/>
  <c r="P4528" i="16"/>
  <c r="P4529" i="16"/>
  <c r="P4530" i="16"/>
  <c r="P4531" i="16"/>
  <c r="P4532" i="16"/>
  <c r="P4533" i="16"/>
  <c r="P4534" i="16"/>
  <c r="P4535" i="16"/>
  <c r="P4536" i="16"/>
  <c r="P4537" i="16"/>
  <c r="P4538" i="16"/>
  <c r="P4539" i="16"/>
  <c r="P4540" i="16"/>
  <c r="P4541" i="16"/>
  <c r="P4542" i="16"/>
  <c r="P4543" i="16"/>
  <c r="P4544" i="16"/>
  <c r="P4545" i="16"/>
  <c r="P4546" i="16"/>
  <c r="P4547" i="16"/>
  <c r="P4548" i="16"/>
  <c r="P4549" i="16"/>
  <c r="P4550" i="16"/>
  <c r="P4551" i="16"/>
  <c r="P4552" i="16"/>
  <c r="P4553" i="16"/>
  <c r="P4554" i="16"/>
  <c r="P4555" i="16"/>
  <c r="P4556" i="16"/>
  <c r="P4557" i="16"/>
  <c r="P4558" i="16"/>
  <c r="P4559" i="16"/>
  <c r="P4560" i="16"/>
  <c r="P4561" i="16"/>
  <c r="P4562" i="16"/>
  <c r="P4563" i="16"/>
  <c r="P4564" i="16"/>
  <c r="P4565" i="16"/>
  <c r="P4566" i="16"/>
  <c r="P4567" i="16"/>
  <c r="P4568" i="16"/>
  <c r="P4569" i="16"/>
  <c r="P4570" i="16"/>
  <c r="P4571" i="16"/>
  <c r="P4572" i="16"/>
  <c r="P4573" i="16"/>
  <c r="P4574" i="16"/>
  <c r="P4575" i="16"/>
  <c r="P4576" i="16"/>
  <c r="P4577" i="16"/>
  <c r="P4578" i="16"/>
  <c r="P4579" i="16"/>
  <c r="P4580" i="16"/>
  <c r="P4581" i="16"/>
  <c r="P4582" i="16"/>
  <c r="P4583" i="16"/>
  <c r="P4584" i="16"/>
  <c r="P4585" i="16"/>
  <c r="P4586" i="16"/>
  <c r="P4587" i="16"/>
  <c r="P4588" i="16"/>
  <c r="P4589" i="16"/>
  <c r="P4590" i="16"/>
  <c r="P4591" i="16"/>
  <c r="P4592" i="16"/>
  <c r="P4593" i="16"/>
  <c r="P4594" i="16"/>
  <c r="P4595" i="16"/>
  <c r="P4596" i="16"/>
  <c r="P4597" i="16"/>
  <c r="P4598" i="16"/>
  <c r="P4599" i="16"/>
  <c r="P4600" i="16"/>
  <c r="P4601" i="16"/>
  <c r="P4602" i="16"/>
  <c r="P4603" i="16"/>
  <c r="P4604" i="16"/>
  <c r="P4605" i="16"/>
  <c r="P4606" i="16"/>
  <c r="P4607" i="16"/>
  <c r="P4608" i="16"/>
  <c r="P4609" i="16"/>
  <c r="P4610" i="16"/>
  <c r="P4611" i="16"/>
  <c r="P4612" i="16"/>
  <c r="P4613" i="16"/>
  <c r="P4614" i="16"/>
  <c r="P4615" i="16"/>
  <c r="P4616" i="16"/>
  <c r="P4617" i="16"/>
  <c r="P4618" i="16"/>
  <c r="P4619" i="16"/>
  <c r="P4620" i="16"/>
  <c r="P4621" i="16"/>
  <c r="P4622" i="16"/>
  <c r="P4623" i="16"/>
  <c r="P4624" i="16"/>
  <c r="P4625" i="16"/>
  <c r="P4626" i="16"/>
  <c r="P4627" i="16"/>
  <c r="P4628" i="16"/>
  <c r="P4629" i="16"/>
  <c r="P4630" i="16"/>
  <c r="P4631" i="16"/>
  <c r="P4632" i="16"/>
  <c r="P4633" i="16"/>
  <c r="P4634" i="16"/>
  <c r="P4635" i="16"/>
  <c r="P4636" i="16"/>
  <c r="P4637" i="16"/>
  <c r="P4638" i="16"/>
  <c r="P4639" i="16"/>
  <c r="P4640" i="16"/>
  <c r="P4641" i="16"/>
  <c r="P4642" i="16"/>
  <c r="P4643" i="16"/>
  <c r="P4644" i="16"/>
  <c r="P4645" i="16"/>
  <c r="P4646" i="16"/>
  <c r="P4647" i="16"/>
  <c r="P4648" i="16"/>
  <c r="P4649" i="16"/>
  <c r="P4650" i="16"/>
  <c r="P4651" i="16"/>
  <c r="P4652" i="16"/>
  <c r="P4653" i="16"/>
  <c r="P4654" i="16"/>
  <c r="P4655" i="16"/>
  <c r="P4656" i="16"/>
  <c r="P4657" i="16"/>
  <c r="P4658" i="16"/>
  <c r="P4659" i="16"/>
  <c r="P4660" i="16"/>
  <c r="P4661" i="16"/>
  <c r="P4662" i="16"/>
  <c r="P4663" i="16"/>
  <c r="P4664" i="16"/>
  <c r="P4665" i="16"/>
  <c r="P4666" i="16"/>
  <c r="P4667" i="16"/>
  <c r="P4668" i="16"/>
  <c r="P4669" i="16"/>
  <c r="P4670" i="16"/>
  <c r="P4671" i="16"/>
  <c r="P4672" i="16"/>
  <c r="P4673" i="16"/>
  <c r="P4674" i="16"/>
  <c r="P4675" i="16"/>
  <c r="P4676" i="16"/>
  <c r="P4677" i="16"/>
  <c r="P4678" i="16"/>
  <c r="P4679" i="16"/>
  <c r="P4680" i="16"/>
  <c r="P4681" i="16"/>
  <c r="P4682" i="16"/>
  <c r="P4683" i="16"/>
  <c r="P4684" i="16"/>
  <c r="P4685" i="16"/>
  <c r="P4686" i="16"/>
  <c r="P4687" i="16"/>
  <c r="P4688" i="16"/>
  <c r="P4689" i="16"/>
  <c r="P4690" i="16"/>
  <c r="P4691" i="16"/>
  <c r="P4692" i="16"/>
  <c r="P4693" i="16"/>
  <c r="P4694" i="16"/>
  <c r="P4695" i="16"/>
  <c r="P4696" i="16"/>
  <c r="P4697" i="16"/>
  <c r="P4698" i="16"/>
  <c r="P4699" i="16"/>
  <c r="P4700" i="16"/>
  <c r="P4701" i="16"/>
  <c r="P4702" i="16"/>
  <c r="P4703" i="16"/>
  <c r="P4704" i="16"/>
  <c r="P4705" i="16"/>
  <c r="P4706" i="16"/>
  <c r="P4707" i="16"/>
  <c r="P4708" i="16"/>
  <c r="P4709" i="16"/>
  <c r="P4710" i="16"/>
  <c r="P4711" i="16"/>
  <c r="P4712" i="16"/>
  <c r="P4713" i="16"/>
  <c r="P4714" i="16"/>
  <c r="P4715" i="16"/>
  <c r="P4716" i="16"/>
  <c r="P4717" i="16"/>
  <c r="P4718" i="16"/>
  <c r="P4719" i="16"/>
  <c r="P4720" i="16"/>
  <c r="P4721" i="16"/>
  <c r="P4722" i="16"/>
  <c r="P4723" i="16"/>
  <c r="P4724" i="16"/>
  <c r="P4725" i="16"/>
  <c r="P4726" i="16"/>
  <c r="P4727" i="16"/>
  <c r="P4728" i="16"/>
  <c r="P4729" i="16"/>
  <c r="P4730" i="16"/>
  <c r="P4731" i="16"/>
  <c r="P4732" i="16"/>
  <c r="P4733" i="16"/>
  <c r="P4734" i="16"/>
  <c r="P4735" i="16"/>
  <c r="P4736" i="16"/>
  <c r="P4737" i="16"/>
  <c r="P4738" i="16"/>
  <c r="P4739" i="16"/>
  <c r="P4740" i="16"/>
  <c r="P4741" i="16"/>
  <c r="P4742" i="16"/>
  <c r="P4743" i="16"/>
  <c r="P4744" i="16"/>
  <c r="P4745" i="16"/>
  <c r="P4746" i="16"/>
  <c r="P4747" i="16"/>
  <c r="P4748" i="16"/>
  <c r="P4749" i="16"/>
  <c r="P4750" i="16"/>
  <c r="P4751" i="16"/>
  <c r="P4752" i="16"/>
  <c r="P4753" i="16"/>
  <c r="P4754" i="16"/>
  <c r="P4755" i="16"/>
  <c r="P4756" i="16"/>
  <c r="P4757" i="16"/>
  <c r="P4758" i="16"/>
  <c r="P4759" i="16"/>
  <c r="P4760" i="16"/>
  <c r="P4761" i="16"/>
  <c r="P4762" i="16"/>
  <c r="P4763" i="16"/>
  <c r="P4764" i="16"/>
  <c r="P4765" i="16"/>
  <c r="P4766" i="16"/>
  <c r="P4767" i="16"/>
  <c r="P4768" i="16"/>
  <c r="P4769" i="16"/>
  <c r="P4770" i="16"/>
  <c r="P4771" i="16"/>
  <c r="P4772" i="16"/>
  <c r="P4773" i="16"/>
  <c r="P4774" i="16"/>
  <c r="P4775" i="16"/>
  <c r="P4776" i="16"/>
  <c r="P4777" i="16"/>
  <c r="P4778" i="16"/>
  <c r="P4779" i="16"/>
  <c r="P4780" i="16"/>
  <c r="P4781" i="16"/>
  <c r="P4782" i="16"/>
  <c r="P4783" i="16"/>
  <c r="P4784" i="16"/>
  <c r="P4785" i="16"/>
  <c r="P4786" i="16"/>
  <c r="P4787" i="16"/>
  <c r="P4788" i="16"/>
  <c r="P4789" i="16"/>
  <c r="P4790" i="16"/>
  <c r="P4791" i="16"/>
  <c r="P4792" i="16"/>
  <c r="P4793" i="16"/>
  <c r="P4794" i="16"/>
  <c r="P4795" i="16"/>
  <c r="P4796" i="16"/>
  <c r="P4797" i="16"/>
  <c r="P4798" i="16"/>
  <c r="P4799" i="16"/>
  <c r="P4800" i="16"/>
  <c r="P4801" i="16"/>
  <c r="P4802" i="16"/>
  <c r="P4803" i="16"/>
  <c r="P4804" i="16"/>
  <c r="P4805" i="16"/>
  <c r="P4806" i="16"/>
  <c r="P4807" i="16"/>
  <c r="P4808" i="16"/>
  <c r="P4809" i="16"/>
  <c r="P4810" i="16"/>
  <c r="P4811" i="16"/>
  <c r="P4812" i="16"/>
  <c r="P4813" i="16"/>
  <c r="P4814" i="16"/>
  <c r="P4815" i="16"/>
  <c r="P4816" i="16"/>
  <c r="P4817" i="16"/>
  <c r="P4818" i="16"/>
  <c r="P4819" i="16"/>
  <c r="P4820" i="16"/>
  <c r="P4821" i="16"/>
  <c r="P4822" i="16"/>
  <c r="P4823" i="16"/>
  <c r="P4824" i="16"/>
  <c r="P4825" i="16"/>
  <c r="P4826" i="16"/>
  <c r="P4827" i="16"/>
  <c r="P4828" i="16"/>
  <c r="P4829" i="16"/>
  <c r="P4830" i="16"/>
  <c r="P4831" i="16"/>
  <c r="P4832" i="16"/>
  <c r="P4833" i="16"/>
  <c r="P4834" i="16"/>
  <c r="P4835" i="16"/>
  <c r="P4836" i="16"/>
  <c r="P4837" i="16"/>
  <c r="P4838" i="16"/>
  <c r="P4839" i="16"/>
  <c r="P4840" i="16"/>
  <c r="P4841" i="16"/>
  <c r="P4842" i="16"/>
  <c r="P4843" i="16"/>
  <c r="P4844" i="16"/>
  <c r="P4845" i="16"/>
  <c r="P4846" i="16"/>
  <c r="P4847" i="16"/>
  <c r="P4848" i="16"/>
  <c r="P4849" i="16"/>
  <c r="P4850" i="16"/>
  <c r="P4851" i="16"/>
  <c r="P4852" i="16"/>
  <c r="P4853" i="16"/>
  <c r="P4854" i="16"/>
  <c r="P4855" i="16"/>
  <c r="P4856" i="16"/>
  <c r="P4857" i="16"/>
  <c r="P4858" i="16"/>
  <c r="P4859" i="16"/>
  <c r="P4860" i="16"/>
  <c r="P4861" i="16"/>
  <c r="P4862" i="16"/>
  <c r="P4863" i="16"/>
  <c r="P4864" i="16"/>
  <c r="P4865" i="16"/>
  <c r="P4866" i="16"/>
  <c r="P4867" i="16"/>
  <c r="P4868" i="16"/>
  <c r="P4869" i="16"/>
  <c r="P4870" i="16"/>
  <c r="P4871" i="16"/>
  <c r="P4872" i="16"/>
  <c r="P4873" i="16"/>
  <c r="P4874" i="16"/>
  <c r="P4875" i="16"/>
  <c r="P4876" i="16"/>
  <c r="P4877" i="16"/>
  <c r="P4878" i="16"/>
  <c r="P4879" i="16"/>
  <c r="P4880" i="16"/>
  <c r="P4881" i="16"/>
  <c r="P4882" i="16"/>
  <c r="P4883" i="16"/>
  <c r="P4884" i="16"/>
  <c r="P4885" i="16"/>
  <c r="P4886" i="16"/>
  <c r="P4887" i="16"/>
  <c r="P4888" i="16"/>
  <c r="P4889" i="16"/>
  <c r="P4890" i="16"/>
  <c r="P4891" i="16"/>
  <c r="P4892" i="16"/>
  <c r="P4893" i="16"/>
  <c r="P4894" i="16"/>
  <c r="P4895" i="16"/>
  <c r="P4896" i="16"/>
  <c r="P4897" i="16"/>
  <c r="P4898" i="16"/>
  <c r="P4899" i="16"/>
  <c r="P4900" i="16"/>
  <c r="P4901" i="16"/>
  <c r="P4902" i="16"/>
  <c r="P4903" i="16"/>
  <c r="P4904" i="16"/>
  <c r="P4905" i="16"/>
  <c r="P4906" i="16"/>
  <c r="P4907" i="16"/>
  <c r="P4908" i="16"/>
  <c r="P4909" i="16"/>
  <c r="P4910" i="16"/>
  <c r="P4911" i="16"/>
  <c r="P4912" i="16"/>
  <c r="P4913" i="16"/>
  <c r="P4914" i="16"/>
  <c r="P4915" i="16"/>
  <c r="P4916" i="16"/>
  <c r="P4917" i="16"/>
  <c r="P4918" i="16"/>
  <c r="P4919" i="16"/>
  <c r="P4920" i="16"/>
  <c r="P4921" i="16"/>
  <c r="P4922" i="16"/>
  <c r="P4923" i="16"/>
  <c r="P4924" i="16"/>
  <c r="P4925" i="16"/>
  <c r="P4926" i="16"/>
  <c r="P4927" i="16"/>
  <c r="P4928" i="16"/>
  <c r="P4929" i="16"/>
  <c r="P4930" i="16"/>
  <c r="P4931" i="16"/>
  <c r="P4932" i="16"/>
  <c r="P4933" i="16"/>
  <c r="P4934" i="16"/>
  <c r="P4935" i="16"/>
  <c r="P4936" i="16"/>
  <c r="P4937" i="16"/>
  <c r="P4938" i="16"/>
  <c r="P4939" i="16"/>
  <c r="P4940" i="16"/>
  <c r="P4941" i="16"/>
  <c r="P4942" i="16"/>
  <c r="P4943" i="16"/>
  <c r="P4944" i="16"/>
  <c r="P4945" i="16"/>
  <c r="P4946" i="16"/>
  <c r="P4947" i="16"/>
  <c r="P4948" i="16"/>
  <c r="P4949" i="16"/>
  <c r="P4950" i="16"/>
  <c r="P4951" i="16"/>
  <c r="P4952" i="16"/>
  <c r="P4953" i="16"/>
  <c r="P4954" i="16"/>
  <c r="P4955" i="16"/>
  <c r="P4956" i="16"/>
  <c r="P4957" i="16"/>
  <c r="P4958" i="16"/>
  <c r="P4959" i="16"/>
  <c r="P4960" i="16"/>
  <c r="P4961" i="16"/>
  <c r="P4962" i="16"/>
  <c r="P4963" i="16"/>
  <c r="P4964" i="16"/>
  <c r="P4965" i="16"/>
  <c r="P4966" i="16"/>
  <c r="P4967" i="16"/>
  <c r="P4968" i="16"/>
  <c r="P4969" i="16"/>
  <c r="P4970" i="16"/>
  <c r="P4971" i="16"/>
  <c r="P4972" i="16"/>
  <c r="P4973" i="16"/>
  <c r="P4974" i="16"/>
  <c r="P4975" i="16"/>
  <c r="P4976" i="16"/>
  <c r="P4977" i="16"/>
  <c r="P4978" i="16"/>
  <c r="P4979" i="16"/>
  <c r="P4980" i="16"/>
  <c r="P4981" i="16"/>
  <c r="P4982" i="16"/>
  <c r="P4983" i="16"/>
  <c r="P4984" i="16"/>
  <c r="P4985" i="16"/>
  <c r="P4986" i="16"/>
  <c r="P4987" i="16"/>
  <c r="P4988" i="16"/>
  <c r="P4989" i="16"/>
  <c r="P4990" i="16"/>
  <c r="P4991" i="16"/>
  <c r="P4992" i="16"/>
  <c r="P4993" i="16"/>
  <c r="P4994" i="16"/>
  <c r="P4995" i="16"/>
  <c r="P4996" i="16"/>
  <c r="P4997" i="16"/>
  <c r="P4998" i="16"/>
  <c r="P4999" i="16"/>
  <c r="P5000" i="16"/>
  <c r="P5001" i="16"/>
  <c r="P5002" i="16"/>
  <c r="P5003" i="16"/>
  <c r="P5004" i="16"/>
  <c r="P5005" i="16"/>
  <c r="P5006" i="16"/>
  <c r="P5007" i="16"/>
  <c r="P5008" i="16"/>
  <c r="P5009" i="16"/>
  <c r="P5010" i="16"/>
  <c r="P5011" i="16"/>
  <c r="P5012" i="16"/>
  <c r="P5013" i="16"/>
  <c r="P5014" i="16"/>
  <c r="P5015" i="16"/>
  <c r="P5016" i="16"/>
  <c r="P5017" i="16"/>
  <c r="P5018" i="16"/>
  <c r="P5019" i="16"/>
  <c r="P5020" i="16"/>
  <c r="P5021" i="16"/>
  <c r="P5022" i="16"/>
  <c r="P5023" i="16"/>
  <c r="P5024" i="16"/>
  <c r="P5025" i="16"/>
  <c r="P5026" i="16"/>
  <c r="P5027" i="16"/>
  <c r="P5028" i="16"/>
  <c r="P5029" i="16"/>
  <c r="P5030" i="16"/>
  <c r="P5031" i="16"/>
  <c r="P5032" i="16"/>
  <c r="P5033" i="16"/>
  <c r="P5034" i="16"/>
  <c r="P5035" i="16"/>
  <c r="P5036" i="16"/>
  <c r="P5037" i="16"/>
  <c r="P5038" i="16"/>
  <c r="P5039" i="16"/>
  <c r="P5040" i="16"/>
  <c r="P5041" i="16"/>
  <c r="P5042" i="16"/>
  <c r="P5043" i="16"/>
  <c r="P5044" i="16"/>
  <c r="P5045" i="16"/>
  <c r="P5046" i="16"/>
  <c r="P5047" i="16"/>
  <c r="P5048" i="16"/>
  <c r="P5049" i="16"/>
  <c r="P5050" i="16"/>
  <c r="P5051" i="16"/>
  <c r="P5052" i="16"/>
  <c r="P5053" i="16"/>
  <c r="P5054" i="16"/>
  <c r="P5055" i="16"/>
  <c r="P5056" i="16"/>
  <c r="P5057" i="16"/>
  <c r="P5058" i="16"/>
  <c r="P5059" i="16"/>
  <c r="P5060" i="16"/>
  <c r="P5061" i="16"/>
  <c r="P5062" i="16"/>
  <c r="P5063" i="16"/>
  <c r="P5064" i="16"/>
  <c r="P5065" i="16"/>
  <c r="P5066" i="16"/>
  <c r="P5067" i="16"/>
  <c r="P5068" i="16"/>
  <c r="P5069" i="16"/>
  <c r="P5070" i="16"/>
  <c r="P5071" i="16"/>
  <c r="P5072" i="16"/>
  <c r="P5073" i="16"/>
  <c r="P5074" i="16"/>
  <c r="P5075" i="16"/>
  <c r="P5076" i="16"/>
  <c r="P5077" i="16"/>
  <c r="P5078" i="16"/>
  <c r="P5079" i="16"/>
  <c r="P5080" i="16"/>
  <c r="P5081" i="16"/>
  <c r="P5082" i="16"/>
  <c r="P5083" i="16"/>
  <c r="P5084" i="16"/>
  <c r="P5085" i="16"/>
  <c r="P5086" i="16"/>
  <c r="P5087" i="16"/>
  <c r="P5088" i="16"/>
  <c r="P5089" i="16"/>
  <c r="P5090" i="16"/>
  <c r="P5091" i="16"/>
  <c r="P5092" i="16"/>
  <c r="P5093" i="16"/>
  <c r="P5094" i="16"/>
  <c r="P5095" i="16"/>
  <c r="P5096" i="16"/>
  <c r="P5097" i="16"/>
  <c r="P5098" i="16"/>
  <c r="P5099" i="16"/>
  <c r="P5100" i="16"/>
  <c r="P5101" i="16"/>
  <c r="P5102" i="16"/>
  <c r="P5103" i="16"/>
  <c r="P5104" i="16"/>
  <c r="P5105" i="16"/>
  <c r="P5106" i="16"/>
  <c r="P5107" i="16"/>
  <c r="P5108" i="16"/>
  <c r="P5109" i="16"/>
  <c r="P5110" i="16"/>
  <c r="P5111" i="16"/>
  <c r="P5112" i="16"/>
  <c r="P5113" i="16"/>
  <c r="P5114" i="16"/>
  <c r="P5115" i="16"/>
  <c r="P5116" i="16"/>
  <c r="P5117" i="16"/>
  <c r="P5118" i="16"/>
  <c r="P5119" i="16"/>
  <c r="P5120" i="16"/>
  <c r="P5121" i="16"/>
  <c r="P5122" i="16"/>
  <c r="P5123" i="16"/>
  <c r="P5124" i="16"/>
  <c r="P5125" i="16"/>
  <c r="P5126" i="16"/>
  <c r="P5127" i="16"/>
  <c r="P5128" i="16"/>
  <c r="P5129" i="16"/>
  <c r="P5130" i="16"/>
  <c r="P5131" i="16"/>
  <c r="P5132" i="16"/>
  <c r="P5133" i="16"/>
  <c r="P5134" i="16"/>
  <c r="P5135" i="16"/>
  <c r="P5136" i="16"/>
  <c r="P5137" i="16"/>
  <c r="P5138" i="16"/>
  <c r="P5139" i="16"/>
  <c r="P5140" i="16"/>
  <c r="P5141" i="16"/>
  <c r="P5142" i="16"/>
  <c r="P5143" i="16"/>
  <c r="P5144" i="16"/>
  <c r="P5145" i="16"/>
  <c r="P5146" i="16"/>
  <c r="P5147" i="16"/>
  <c r="P5148" i="16"/>
  <c r="P5149" i="16"/>
  <c r="P5150" i="16"/>
  <c r="P5151" i="16"/>
  <c r="P5152" i="16"/>
  <c r="P5153" i="16"/>
  <c r="P5154" i="16"/>
  <c r="P5155" i="16"/>
  <c r="P5156" i="16"/>
  <c r="P5157" i="16"/>
  <c r="P5158" i="16"/>
  <c r="P5159" i="16"/>
  <c r="P5160" i="16"/>
  <c r="P5161" i="16"/>
  <c r="P5162" i="16"/>
  <c r="P5163" i="16"/>
  <c r="P5164" i="16"/>
  <c r="P5165" i="16"/>
  <c r="P5166" i="16"/>
  <c r="P5167" i="16"/>
  <c r="P5168" i="16"/>
  <c r="P5169" i="16"/>
  <c r="P5170" i="16"/>
  <c r="P5171" i="16"/>
  <c r="P5172" i="16"/>
  <c r="P5173" i="16"/>
  <c r="P5174" i="16"/>
  <c r="P5175" i="16"/>
  <c r="P5176" i="16"/>
  <c r="P5177" i="16"/>
  <c r="P5178" i="16"/>
  <c r="P5179" i="16"/>
  <c r="P5180" i="16"/>
  <c r="P5181" i="16"/>
  <c r="P5182" i="16"/>
  <c r="P5183" i="16"/>
  <c r="P5184" i="16"/>
  <c r="P5185" i="16"/>
  <c r="P5186" i="16"/>
  <c r="P5187" i="16"/>
  <c r="P5188" i="16"/>
  <c r="P5189" i="16"/>
  <c r="P5190" i="16"/>
  <c r="P5191" i="16"/>
  <c r="P5192" i="16"/>
  <c r="P5193" i="16"/>
  <c r="P5194" i="16"/>
  <c r="P5195" i="16"/>
  <c r="P5196" i="16"/>
  <c r="P5197" i="16"/>
  <c r="P5198" i="16"/>
  <c r="P5199" i="16"/>
  <c r="P5200" i="16"/>
  <c r="P5201" i="16"/>
  <c r="P5202" i="16"/>
  <c r="P5203" i="16"/>
  <c r="P5204" i="16"/>
  <c r="P5205" i="16"/>
  <c r="P5206" i="16"/>
  <c r="P5207" i="16"/>
  <c r="P5208" i="16"/>
  <c r="P5209" i="16"/>
  <c r="P5210" i="16"/>
  <c r="P5211" i="16"/>
  <c r="P5212" i="16"/>
  <c r="P5213" i="16"/>
  <c r="P5214" i="16"/>
  <c r="P5215" i="16"/>
  <c r="P5216" i="16"/>
  <c r="P5217" i="16"/>
  <c r="P5218" i="16"/>
  <c r="P5219" i="16"/>
  <c r="P5220" i="16"/>
  <c r="P5221" i="16"/>
  <c r="P5222" i="16"/>
  <c r="P5223" i="16"/>
  <c r="P5224" i="16"/>
  <c r="P5225" i="16"/>
  <c r="P5226" i="16"/>
  <c r="P5227" i="16"/>
  <c r="P5228" i="16"/>
  <c r="P5229" i="16"/>
  <c r="P5230" i="16"/>
  <c r="P5231" i="16"/>
  <c r="P5232" i="16"/>
  <c r="P5233" i="16"/>
  <c r="P5234" i="16"/>
  <c r="P5235" i="16"/>
  <c r="P5236" i="16"/>
  <c r="P5237" i="16"/>
  <c r="P5238" i="16"/>
  <c r="P5239" i="16"/>
  <c r="P5240" i="16"/>
  <c r="P5241" i="16"/>
  <c r="P5242" i="16"/>
  <c r="P5243" i="16"/>
  <c r="P5244" i="16"/>
  <c r="P5245" i="16"/>
  <c r="P5246" i="16"/>
  <c r="P5247" i="16"/>
  <c r="P5248" i="16"/>
  <c r="P5249" i="16"/>
  <c r="P5250" i="16"/>
  <c r="P5251" i="16"/>
  <c r="P5252" i="16"/>
  <c r="P5253" i="16"/>
  <c r="P5254" i="16"/>
  <c r="P5255" i="16"/>
  <c r="P5256" i="16"/>
  <c r="P5257" i="16"/>
  <c r="P5258" i="16"/>
  <c r="P5259" i="16"/>
  <c r="P5260" i="16"/>
  <c r="P5261" i="16"/>
  <c r="P5262" i="16"/>
  <c r="P5263" i="16"/>
  <c r="P5264" i="16"/>
  <c r="P5265" i="16"/>
  <c r="P5266" i="16"/>
  <c r="P5267" i="16"/>
  <c r="P5268" i="16"/>
  <c r="P5269" i="16"/>
  <c r="P5270" i="16"/>
  <c r="P5271" i="16"/>
  <c r="P5272" i="16"/>
  <c r="P5273" i="16"/>
  <c r="P5274" i="16"/>
  <c r="P5275" i="16"/>
  <c r="P5276" i="16"/>
  <c r="P5277" i="16"/>
  <c r="P5278" i="16"/>
  <c r="P5279" i="16"/>
  <c r="P5280" i="16"/>
  <c r="P5281" i="16"/>
  <c r="P5282" i="16"/>
  <c r="P5283" i="16"/>
  <c r="P5284" i="16"/>
  <c r="P5285" i="16"/>
  <c r="P5286" i="16"/>
  <c r="P5287" i="16"/>
  <c r="P5288" i="16"/>
  <c r="P5289" i="16"/>
  <c r="P5290" i="16"/>
  <c r="P5291" i="16"/>
  <c r="P5292" i="16"/>
  <c r="P5293" i="16"/>
  <c r="P5294" i="16"/>
  <c r="P5295" i="16"/>
  <c r="P5296" i="16"/>
  <c r="P5297" i="16"/>
  <c r="P5298" i="16"/>
  <c r="P5299" i="16"/>
  <c r="P5300" i="16"/>
  <c r="P5301" i="16"/>
  <c r="P5302" i="16"/>
  <c r="P5303" i="16"/>
  <c r="P5304" i="16"/>
  <c r="P5305" i="16"/>
  <c r="P5306" i="16"/>
  <c r="P5307" i="16"/>
  <c r="P5308" i="16"/>
  <c r="P5309" i="16"/>
  <c r="P5310" i="16"/>
  <c r="P5311" i="16"/>
  <c r="P5312" i="16"/>
  <c r="P5313" i="16"/>
  <c r="P5314" i="16"/>
  <c r="P5315" i="16"/>
  <c r="P5316" i="16"/>
  <c r="P5317" i="16"/>
  <c r="P5318" i="16"/>
  <c r="P5319" i="16"/>
  <c r="P5320" i="16"/>
  <c r="P5321" i="16"/>
  <c r="P5322" i="16"/>
  <c r="P5323" i="16"/>
  <c r="P5324" i="16"/>
  <c r="P5325" i="16"/>
  <c r="P5326" i="16"/>
  <c r="P5327" i="16"/>
  <c r="P5328" i="16"/>
  <c r="P5329" i="16"/>
  <c r="P5330" i="16"/>
  <c r="P5331" i="16"/>
  <c r="P5332" i="16"/>
  <c r="P5333" i="16"/>
  <c r="P5334" i="16"/>
  <c r="P5335" i="16"/>
  <c r="P5336" i="16"/>
  <c r="P5337" i="16"/>
  <c r="P5338" i="16"/>
  <c r="P5339" i="16"/>
  <c r="P5340" i="16"/>
  <c r="P5341" i="16"/>
  <c r="P5342" i="16"/>
  <c r="P5343" i="16"/>
  <c r="P5344" i="16"/>
  <c r="P5345" i="16"/>
  <c r="P5346" i="16"/>
  <c r="P5347" i="16"/>
  <c r="P5348" i="16"/>
  <c r="P5349" i="16"/>
  <c r="P5350" i="16"/>
  <c r="P5351" i="16"/>
  <c r="P5352" i="16"/>
  <c r="P5353" i="16"/>
  <c r="P5354" i="16"/>
  <c r="P5355" i="16"/>
  <c r="P5356" i="16"/>
  <c r="P5357" i="16"/>
  <c r="P5358" i="16"/>
  <c r="P5359" i="16"/>
  <c r="P5360" i="16"/>
  <c r="P5361" i="16"/>
  <c r="P5362" i="16"/>
  <c r="P5363" i="16"/>
  <c r="P5364" i="16"/>
  <c r="P5365" i="16"/>
  <c r="P5366" i="16"/>
  <c r="P5367" i="16"/>
  <c r="P5368" i="16"/>
  <c r="P5369" i="16"/>
  <c r="P5370" i="16"/>
  <c r="P5371" i="16"/>
  <c r="P5372" i="16"/>
  <c r="P5373" i="16"/>
  <c r="P5374" i="16"/>
  <c r="P5375" i="16"/>
  <c r="P5376" i="16"/>
  <c r="P5377" i="16"/>
  <c r="P5378" i="16"/>
  <c r="P5379" i="16"/>
  <c r="P5380" i="16"/>
  <c r="P5381" i="16"/>
  <c r="P5382" i="16"/>
  <c r="P5383" i="16"/>
  <c r="P5384" i="16"/>
  <c r="P5385" i="16"/>
  <c r="P5386" i="16"/>
  <c r="P5387" i="16"/>
  <c r="P5388" i="16"/>
  <c r="P5389" i="16"/>
  <c r="P5390" i="16"/>
  <c r="P5391" i="16"/>
  <c r="P5392" i="16"/>
  <c r="P5393" i="16"/>
  <c r="P5394" i="16"/>
  <c r="P5395" i="16"/>
  <c r="P5396" i="16"/>
  <c r="P5397" i="16"/>
  <c r="P5398" i="16"/>
  <c r="P5399" i="16"/>
  <c r="P5400" i="16"/>
  <c r="P5401" i="16"/>
  <c r="P5402" i="16"/>
  <c r="P5403" i="16"/>
  <c r="P5404" i="16"/>
  <c r="P5405" i="16"/>
  <c r="P5406" i="16"/>
  <c r="P5407" i="16"/>
  <c r="P5408" i="16"/>
  <c r="P5409" i="16"/>
  <c r="P5410" i="16"/>
  <c r="P5411" i="16"/>
  <c r="P5412" i="16"/>
  <c r="P5413" i="16"/>
  <c r="P5414" i="16"/>
  <c r="P5415" i="16"/>
  <c r="P5416" i="16"/>
  <c r="P5417" i="16"/>
  <c r="P5418" i="16"/>
  <c r="P5419" i="16"/>
  <c r="P5420" i="16"/>
  <c r="P5421" i="16"/>
  <c r="P5422" i="16"/>
  <c r="P5423" i="16"/>
  <c r="P5424" i="16"/>
  <c r="P5425" i="16"/>
  <c r="P5426" i="16"/>
  <c r="P5427" i="16"/>
  <c r="P5428" i="16"/>
  <c r="P5429" i="16"/>
  <c r="P5430" i="16"/>
  <c r="P5431" i="16"/>
  <c r="P5432" i="16"/>
  <c r="P5433" i="16"/>
  <c r="P5434" i="16"/>
  <c r="P5435" i="16"/>
  <c r="P5436" i="16"/>
  <c r="P5437" i="16"/>
  <c r="P5438" i="16"/>
  <c r="P5439" i="16"/>
  <c r="P5440" i="16"/>
  <c r="P5441" i="16"/>
  <c r="P5442" i="16"/>
  <c r="P5443" i="16"/>
  <c r="P5444" i="16"/>
  <c r="P5445" i="16"/>
  <c r="P5446" i="16"/>
  <c r="P5447" i="16"/>
  <c r="P5448" i="16"/>
  <c r="P5449" i="16"/>
  <c r="P5450" i="16"/>
  <c r="P5451" i="16"/>
  <c r="P5452" i="16"/>
  <c r="P5453" i="16"/>
  <c r="P5454" i="16"/>
  <c r="P5455" i="16"/>
  <c r="P5456" i="16"/>
  <c r="P5457" i="16"/>
  <c r="P5458" i="16"/>
  <c r="P5459" i="16"/>
  <c r="P5460" i="16"/>
  <c r="P5461" i="16"/>
  <c r="P5462" i="16"/>
  <c r="P5463" i="16"/>
  <c r="P5464" i="16"/>
  <c r="P5465" i="16"/>
  <c r="P5466" i="16"/>
  <c r="P5467" i="16"/>
  <c r="P5468" i="16"/>
  <c r="P5469" i="16"/>
  <c r="P5470" i="16"/>
  <c r="P5471" i="16"/>
  <c r="P5472" i="16"/>
  <c r="P5473" i="16"/>
  <c r="P5474" i="16"/>
  <c r="P5475" i="16"/>
  <c r="P5476" i="16"/>
  <c r="P5477" i="16"/>
  <c r="P5478" i="16"/>
  <c r="P5479" i="16"/>
  <c r="P5480" i="16"/>
  <c r="P5481" i="16"/>
  <c r="P5482" i="16"/>
  <c r="P5483" i="16"/>
  <c r="P5484" i="16"/>
  <c r="P5485" i="16"/>
  <c r="P5486" i="16"/>
  <c r="P5487" i="16"/>
  <c r="P5488" i="16"/>
  <c r="P5489" i="16"/>
  <c r="P5490" i="16"/>
  <c r="P5491" i="16"/>
  <c r="P5492" i="16"/>
  <c r="P5493" i="16"/>
  <c r="P5494" i="16"/>
  <c r="P5495" i="16"/>
  <c r="P5496" i="16"/>
  <c r="P5497" i="16"/>
  <c r="P5498" i="16"/>
  <c r="P5499" i="16"/>
  <c r="P5500" i="16"/>
  <c r="P5501" i="16"/>
  <c r="P5502" i="16"/>
  <c r="P5503" i="16"/>
  <c r="P5504" i="16"/>
  <c r="P5505" i="16"/>
  <c r="P5506" i="16"/>
  <c r="P5507" i="16"/>
  <c r="P5508" i="16"/>
  <c r="P5509" i="16"/>
  <c r="P5510" i="16"/>
  <c r="P5511" i="16"/>
  <c r="P5512" i="16"/>
  <c r="P5513" i="16"/>
  <c r="P5514" i="16"/>
  <c r="P5515" i="16"/>
  <c r="P5516" i="16"/>
  <c r="P5517" i="16"/>
  <c r="P5518" i="16"/>
  <c r="P5519" i="16"/>
  <c r="P5520" i="16"/>
  <c r="P5521" i="16"/>
  <c r="P5522" i="16"/>
  <c r="P5523" i="16"/>
  <c r="P5524" i="16"/>
  <c r="P5525" i="16"/>
  <c r="P5526" i="16"/>
  <c r="P5527" i="16"/>
  <c r="P5528" i="16"/>
  <c r="P5529" i="16"/>
  <c r="P5530" i="16"/>
  <c r="P5531" i="16"/>
  <c r="P5532" i="16"/>
  <c r="P5533" i="16"/>
  <c r="P5534" i="16"/>
  <c r="P5535" i="16"/>
  <c r="P5536" i="16"/>
  <c r="P5537" i="16"/>
  <c r="P5538" i="16"/>
  <c r="P5539" i="16"/>
  <c r="P5540" i="16"/>
  <c r="P5541" i="16"/>
  <c r="P5542" i="16"/>
  <c r="P5543" i="16"/>
  <c r="P5544" i="16"/>
  <c r="P5545" i="16"/>
  <c r="P5546" i="16"/>
  <c r="P5547" i="16"/>
  <c r="P5548" i="16"/>
  <c r="P5549" i="16"/>
  <c r="P5550" i="16"/>
  <c r="P5551" i="16"/>
  <c r="P5552" i="16"/>
  <c r="P5553" i="16"/>
  <c r="P5554" i="16"/>
  <c r="P5555" i="16"/>
  <c r="P5556" i="16"/>
  <c r="P5557" i="16"/>
  <c r="P5558" i="16"/>
  <c r="P5559" i="16"/>
  <c r="P5560" i="16"/>
  <c r="P5561" i="16"/>
  <c r="P5562" i="16"/>
  <c r="P5563" i="16"/>
  <c r="P5564" i="16"/>
  <c r="P5565" i="16"/>
  <c r="P5566" i="16"/>
  <c r="P5567" i="16"/>
  <c r="P5568" i="16"/>
  <c r="P5569" i="16"/>
  <c r="P5570" i="16"/>
  <c r="P5571" i="16"/>
  <c r="P5572" i="16"/>
  <c r="P5573" i="16"/>
  <c r="P5574" i="16"/>
  <c r="P5575" i="16"/>
  <c r="P5576" i="16"/>
  <c r="P5577" i="16"/>
  <c r="P5578" i="16"/>
  <c r="P5579" i="16"/>
  <c r="P5580" i="16"/>
  <c r="P5581" i="16"/>
  <c r="P5582" i="16"/>
  <c r="P5583" i="16"/>
  <c r="P5584" i="16"/>
  <c r="P5585" i="16"/>
  <c r="P5586" i="16"/>
  <c r="P5587" i="16"/>
  <c r="P5588" i="16"/>
  <c r="P5589" i="16"/>
  <c r="P5590" i="16"/>
  <c r="P5591" i="16"/>
  <c r="P5592" i="16"/>
  <c r="P5593" i="16"/>
  <c r="P5594" i="16"/>
  <c r="P5595" i="16"/>
  <c r="P5596" i="16"/>
  <c r="P5597" i="16"/>
  <c r="P5598" i="16"/>
  <c r="P5599" i="16"/>
  <c r="P5600" i="16"/>
  <c r="P5601" i="16"/>
  <c r="P5602" i="16"/>
  <c r="P5603" i="16"/>
  <c r="P5604" i="16"/>
  <c r="P5605" i="16"/>
  <c r="P5606" i="16"/>
  <c r="P5607" i="16"/>
  <c r="P5608" i="16"/>
  <c r="P5609" i="16"/>
  <c r="P5610" i="16"/>
  <c r="P5611" i="16"/>
  <c r="P5612" i="16"/>
  <c r="P5613" i="16"/>
  <c r="P5614" i="16"/>
  <c r="P5615" i="16"/>
  <c r="P5616" i="16"/>
  <c r="P5617" i="16"/>
  <c r="P5618" i="16"/>
  <c r="P5619" i="16"/>
  <c r="P5620" i="16"/>
  <c r="P5621" i="16"/>
  <c r="P5622" i="16"/>
  <c r="P5623" i="16"/>
  <c r="P5624" i="16"/>
  <c r="P5625" i="16"/>
  <c r="P5626" i="16"/>
  <c r="P5627" i="16"/>
  <c r="P5628" i="16"/>
  <c r="P5629" i="16"/>
  <c r="P5630" i="16"/>
  <c r="P5631" i="16"/>
  <c r="P5632" i="16"/>
  <c r="P5633" i="16"/>
  <c r="P5634" i="16"/>
  <c r="P5635" i="16"/>
  <c r="P5636" i="16"/>
  <c r="P5637" i="16"/>
  <c r="P5638" i="16"/>
  <c r="P5639" i="16"/>
  <c r="P5640" i="16"/>
  <c r="P5641" i="16"/>
  <c r="P5642" i="16"/>
  <c r="P5643" i="16"/>
  <c r="P5644" i="16"/>
  <c r="P5645" i="16"/>
  <c r="P5646" i="16"/>
  <c r="P5647" i="16"/>
  <c r="P5648" i="16"/>
  <c r="P5649" i="16"/>
  <c r="P5650" i="16"/>
  <c r="P5651" i="16"/>
  <c r="P5652" i="16"/>
  <c r="P5653" i="16"/>
  <c r="P5654" i="16"/>
  <c r="P5655" i="16"/>
  <c r="P5656" i="16"/>
  <c r="P5657" i="16"/>
  <c r="P5658" i="16"/>
  <c r="P5659" i="16"/>
  <c r="P5660" i="16"/>
  <c r="P5661" i="16"/>
  <c r="P5662" i="16"/>
  <c r="P5663" i="16"/>
  <c r="P5664" i="16"/>
  <c r="P5665" i="16"/>
  <c r="P5666" i="16"/>
  <c r="P5667" i="16"/>
  <c r="P5668" i="16"/>
  <c r="P5669" i="16"/>
  <c r="P5670" i="16"/>
  <c r="P5671" i="16"/>
  <c r="P5672" i="16"/>
  <c r="P5673" i="16"/>
  <c r="P5674" i="16"/>
  <c r="P5675" i="16"/>
  <c r="P5676" i="16"/>
  <c r="P5677" i="16"/>
  <c r="P5678" i="16"/>
  <c r="P5679" i="16"/>
  <c r="P5680" i="16"/>
  <c r="P5681" i="16"/>
  <c r="P5682" i="16"/>
  <c r="P5683" i="16"/>
  <c r="P5684" i="16"/>
  <c r="P5685" i="16"/>
  <c r="P5686" i="16"/>
  <c r="P5687" i="16"/>
  <c r="P5688" i="16"/>
  <c r="P5689" i="16"/>
  <c r="P5690" i="16"/>
  <c r="P5691" i="16"/>
  <c r="P5692" i="16"/>
  <c r="P5693" i="16"/>
  <c r="P5694" i="16"/>
  <c r="P5695" i="16"/>
  <c r="P5696" i="16"/>
  <c r="P5697" i="16"/>
  <c r="P5698" i="16"/>
  <c r="P5699" i="16"/>
  <c r="P5700" i="16"/>
  <c r="P5701" i="16"/>
  <c r="P5702" i="16"/>
  <c r="P5703" i="16"/>
  <c r="P5704" i="16"/>
  <c r="P5705" i="16"/>
  <c r="P5706" i="16"/>
  <c r="P5707" i="16"/>
  <c r="P5708" i="16"/>
  <c r="P5709" i="16"/>
  <c r="P5710" i="16"/>
  <c r="P5711" i="16"/>
  <c r="P5712" i="16"/>
  <c r="P5713" i="16"/>
  <c r="P5714" i="16"/>
  <c r="P5715" i="16"/>
  <c r="P5716" i="16"/>
  <c r="P5717" i="16"/>
  <c r="P5718" i="16"/>
  <c r="P5719" i="16"/>
  <c r="P5720" i="16"/>
  <c r="P5721" i="16"/>
  <c r="P5722" i="16"/>
  <c r="P5723" i="16"/>
  <c r="P5724" i="16"/>
  <c r="P5725" i="16"/>
  <c r="P5726" i="16"/>
  <c r="P5727" i="16"/>
  <c r="P5728" i="16"/>
  <c r="P5729" i="16"/>
  <c r="P5730" i="16"/>
  <c r="P5731" i="16"/>
  <c r="P5732" i="16"/>
  <c r="P5733" i="16"/>
  <c r="P5734" i="16"/>
  <c r="P5735" i="16"/>
  <c r="P5736" i="16"/>
  <c r="P5737" i="16"/>
  <c r="P5738" i="16"/>
  <c r="P5739" i="16"/>
  <c r="P5740" i="16"/>
  <c r="P5741" i="16"/>
  <c r="P5742" i="16"/>
  <c r="P5743" i="16"/>
  <c r="P5744" i="16"/>
  <c r="P5745" i="16"/>
  <c r="P5746" i="16"/>
  <c r="P5747" i="16"/>
  <c r="P5748" i="16"/>
  <c r="P5749" i="16"/>
  <c r="P5750" i="16"/>
  <c r="P5751" i="16"/>
  <c r="P5752" i="16"/>
  <c r="P5753" i="16"/>
  <c r="P5754" i="16"/>
  <c r="P5755" i="16"/>
  <c r="P5756" i="16"/>
  <c r="P5757" i="16"/>
  <c r="P5758" i="16"/>
  <c r="P5759" i="16"/>
  <c r="P5760" i="16"/>
  <c r="P5761" i="16"/>
  <c r="P5762" i="16"/>
  <c r="P5763" i="16"/>
  <c r="P5764" i="16"/>
  <c r="P5765" i="16"/>
  <c r="P5766" i="16"/>
  <c r="P5767" i="16"/>
  <c r="P5768" i="16"/>
  <c r="P5769" i="16"/>
  <c r="P5770" i="16"/>
  <c r="P5771" i="16"/>
  <c r="P5772" i="16"/>
  <c r="P5773" i="16"/>
  <c r="P5774" i="16"/>
  <c r="P5775" i="16"/>
  <c r="P5776" i="16"/>
  <c r="P5777" i="16"/>
  <c r="P5778" i="16"/>
  <c r="P5779" i="16"/>
  <c r="P5780" i="16"/>
  <c r="P5781" i="16"/>
  <c r="P5782" i="16"/>
  <c r="P5783" i="16"/>
  <c r="P5784" i="16"/>
  <c r="P5785" i="16"/>
  <c r="P5786" i="16"/>
  <c r="P5787" i="16"/>
  <c r="P5788" i="16"/>
  <c r="P5789" i="16"/>
  <c r="P5790" i="16"/>
  <c r="P5791" i="16"/>
  <c r="P5792" i="16"/>
  <c r="P5793" i="16"/>
  <c r="P5794" i="16"/>
  <c r="P5795" i="16"/>
  <c r="P5796" i="16"/>
  <c r="P5797" i="16"/>
  <c r="P5798" i="16"/>
  <c r="P5799" i="16"/>
  <c r="P5800" i="16"/>
  <c r="P5801" i="16"/>
  <c r="P5802" i="16"/>
  <c r="P5803" i="16"/>
  <c r="P5804" i="16"/>
  <c r="P5805" i="16"/>
  <c r="P5806" i="16"/>
  <c r="P5807" i="16"/>
  <c r="P5808" i="16"/>
  <c r="P5809" i="16"/>
  <c r="P5810" i="16"/>
  <c r="P5811" i="16"/>
  <c r="P5812" i="16"/>
  <c r="P5813" i="16"/>
  <c r="P5814" i="16"/>
  <c r="P5815" i="16"/>
  <c r="P5816" i="16"/>
  <c r="P5817" i="16"/>
  <c r="P5818" i="16"/>
  <c r="P5819" i="16"/>
  <c r="P5820" i="16"/>
  <c r="P5821" i="16"/>
  <c r="P5822" i="16"/>
  <c r="P5823" i="16"/>
  <c r="P5824" i="16"/>
  <c r="P5825" i="16"/>
  <c r="P5826" i="16"/>
  <c r="P5827" i="16"/>
  <c r="P5828" i="16"/>
  <c r="P5829" i="16"/>
  <c r="P5830" i="16"/>
  <c r="P5831" i="16"/>
  <c r="P5832" i="16"/>
  <c r="P5833" i="16"/>
  <c r="P5834" i="16"/>
  <c r="P5835" i="16"/>
  <c r="P5836" i="16"/>
  <c r="P5837" i="16"/>
  <c r="P5838" i="16"/>
  <c r="P5839" i="16"/>
  <c r="P5840" i="16"/>
  <c r="P5841" i="16"/>
  <c r="P5842" i="16"/>
  <c r="P5843" i="16"/>
  <c r="P5844" i="16"/>
  <c r="P5845" i="16"/>
  <c r="P5846" i="16"/>
  <c r="P5847" i="16"/>
  <c r="P5848" i="16"/>
  <c r="P5849" i="16"/>
  <c r="P5850" i="16"/>
  <c r="P5851" i="16"/>
  <c r="P5852" i="16"/>
  <c r="P5853" i="16"/>
  <c r="P5854" i="16"/>
  <c r="P5855" i="16"/>
  <c r="P5856" i="16"/>
  <c r="P5857" i="16"/>
  <c r="P5858" i="16"/>
  <c r="P5859" i="16"/>
  <c r="P5860" i="16"/>
  <c r="P5861" i="16"/>
  <c r="P5862" i="16"/>
  <c r="P5863" i="16"/>
  <c r="P5864" i="16"/>
  <c r="P5865" i="16"/>
  <c r="P5866" i="16"/>
  <c r="P5867" i="16"/>
  <c r="P5868" i="16"/>
  <c r="P5869" i="16"/>
  <c r="P5870" i="16"/>
  <c r="P5871" i="16"/>
  <c r="P5872" i="16"/>
  <c r="P5873" i="16"/>
  <c r="P5874" i="16"/>
  <c r="P5875" i="16"/>
  <c r="P5876" i="16"/>
  <c r="P5877" i="16"/>
  <c r="P5878" i="16"/>
  <c r="P5879" i="16"/>
  <c r="P5880" i="16"/>
  <c r="P5881" i="16"/>
  <c r="P5882" i="16"/>
  <c r="P5883" i="16"/>
  <c r="P5884" i="16"/>
  <c r="P5885" i="16"/>
  <c r="P5886" i="16"/>
  <c r="P5887" i="16"/>
  <c r="P5888" i="16"/>
  <c r="P5889" i="16"/>
  <c r="P5890" i="16"/>
  <c r="P5891" i="16"/>
  <c r="P5892" i="16"/>
  <c r="P5893" i="16"/>
  <c r="P5894" i="16"/>
  <c r="P5895" i="16"/>
  <c r="P5896" i="16"/>
  <c r="P5897" i="16"/>
  <c r="P5898" i="16"/>
  <c r="P5899" i="16"/>
  <c r="P5900" i="16"/>
  <c r="P5901" i="16"/>
  <c r="P5902" i="16"/>
  <c r="P5903" i="16"/>
  <c r="P5904" i="16"/>
  <c r="P5905" i="16"/>
  <c r="P5906" i="16"/>
  <c r="P5907" i="16"/>
  <c r="P5908" i="16"/>
  <c r="P5909" i="16"/>
  <c r="P5910" i="16"/>
  <c r="P5911" i="16"/>
  <c r="P5912" i="16"/>
  <c r="P5913" i="16"/>
  <c r="P5914" i="16"/>
  <c r="P5915" i="16"/>
  <c r="P5916" i="16"/>
  <c r="P5917" i="16"/>
  <c r="P5918" i="16"/>
  <c r="P5919" i="16"/>
  <c r="P5920" i="16"/>
  <c r="P5921" i="16"/>
  <c r="P5922" i="16"/>
  <c r="P5923" i="16"/>
  <c r="P5924" i="16"/>
  <c r="P5925" i="16"/>
  <c r="P5926" i="16"/>
  <c r="P5927" i="16"/>
  <c r="P5928" i="16"/>
  <c r="P5929" i="16"/>
  <c r="P5930" i="16"/>
  <c r="P5931" i="16"/>
  <c r="P5932" i="16"/>
  <c r="P5933" i="16"/>
  <c r="P5934" i="16"/>
  <c r="P5935" i="16"/>
  <c r="P5936" i="16"/>
  <c r="P5937" i="16"/>
  <c r="P5938" i="16"/>
  <c r="P5939" i="16"/>
  <c r="P5940" i="16"/>
  <c r="P5941" i="16"/>
  <c r="P5942" i="16"/>
  <c r="P5943" i="16"/>
  <c r="P5944" i="16"/>
  <c r="P5945" i="16"/>
  <c r="P5946" i="16"/>
  <c r="P5947" i="16"/>
  <c r="P5948" i="16"/>
  <c r="P5949" i="16"/>
  <c r="P5950" i="16"/>
  <c r="P5951" i="16"/>
  <c r="P5952" i="16"/>
  <c r="P5953" i="16"/>
  <c r="P5954" i="16"/>
  <c r="P5955" i="16"/>
  <c r="P5956" i="16"/>
  <c r="P5957" i="16"/>
  <c r="P5958" i="16"/>
  <c r="P5959" i="16"/>
  <c r="P5960" i="16"/>
  <c r="P5961" i="16"/>
  <c r="P5962" i="16"/>
  <c r="P5963" i="16"/>
  <c r="P5964" i="16"/>
  <c r="P5965" i="16"/>
  <c r="P5966" i="16"/>
  <c r="P5967" i="16"/>
  <c r="P5968" i="16"/>
  <c r="P5969" i="16"/>
  <c r="P5970" i="16"/>
  <c r="P5971" i="16"/>
  <c r="P5972" i="16"/>
  <c r="P5973" i="16"/>
  <c r="P5974" i="16"/>
  <c r="P5975" i="16"/>
  <c r="P5976" i="16"/>
  <c r="P5977" i="16"/>
  <c r="P5978" i="16"/>
  <c r="P5979" i="16"/>
  <c r="P5980" i="16"/>
  <c r="P5981" i="16"/>
  <c r="P5982" i="16"/>
  <c r="P5983" i="16"/>
  <c r="P5984" i="16"/>
  <c r="P5985" i="16"/>
  <c r="P5986" i="16"/>
  <c r="P5987" i="16"/>
  <c r="P5988" i="16"/>
  <c r="P5989" i="16"/>
  <c r="P5990" i="16"/>
  <c r="P5991" i="16"/>
  <c r="P5992" i="16"/>
  <c r="P5993" i="16"/>
  <c r="P5994" i="16"/>
  <c r="P5995" i="16"/>
  <c r="P5996" i="16"/>
  <c r="P5997" i="16"/>
  <c r="P5998" i="16"/>
  <c r="P5999" i="16"/>
  <c r="P6000" i="16"/>
  <c r="P6001" i="16"/>
  <c r="P6002" i="16"/>
  <c r="P6003" i="16"/>
  <c r="P6004" i="16"/>
  <c r="P6005" i="16"/>
  <c r="P6006" i="16"/>
  <c r="P6007" i="16"/>
  <c r="P6008" i="16"/>
  <c r="P6009" i="16"/>
  <c r="P6010" i="16"/>
  <c r="P6011" i="16"/>
  <c r="P6012" i="16"/>
  <c r="P6013" i="16"/>
  <c r="P6014" i="16"/>
  <c r="P6015" i="16"/>
  <c r="P6016" i="16"/>
  <c r="P6017" i="16"/>
  <c r="P6018" i="16"/>
  <c r="P6019" i="16"/>
  <c r="P6020" i="16"/>
  <c r="P6021" i="16"/>
  <c r="P6022" i="16"/>
  <c r="P6023" i="16"/>
  <c r="P6024" i="16"/>
  <c r="P6025" i="16"/>
  <c r="P6026" i="16"/>
  <c r="P6027" i="16"/>
  <c r="P6028" i="16"/>
  <c r="P6029" i="16"/>
  <c r="P6030" i="16"/>
  <c r="P6031" i="16"/>
  <c r="P6032" i="16"/>
  <c r="P6033" i="16"/>
  <c r="P6034" i="16"/>
  <c r="P6035" i="16"/>
  <c r="P6036" i="16"/>
  <c r="P6037" i="16"/>
  <c r="P6038" i="16"/>
  <c r="P6039" i="16"/>
  <c r="P6040" i="16"/>
  <c r="P6041" i="16"/>
  <c r="P6042" i="16"/>
  <c r="P6043" i="16"/>
  <c r="P6044" i="16"/>
  <c r="P6045" i="16"/>
  <c r="P6046" i="16"/>
  <c r="P6047" i="16"/>
  <c r="P6048" i="16"/>
  <c r="P6049" i="16"/>
  <c r="P6050" i="16"/>
  <c r="P6051" i="16"/>
  <c r="P6052" i="16"/>
  <c r="P6053" i="16"/>
  <c r="P6054" i="16"/>
  <c r="P6055" i="16"/>
  <c r="P6056" i="16"/>
  <c r="P6057" i="16"/>
  <c r="P6058" i="16"/>
  <c r="P6059" i="16"/>
  <c r="P6060" i="16"/>
  <c r="P6061" i="16"/>
  <c r="P6062" i="16"/>
  <c r="P6063" i="16"/>
  <c r="P6064" i="16"/>
  <c r="P6065" i="16"/>
  <c r="P6066" i="16"/>
  <c r="P6067" i="16"/>
  <c r="P6068" i="16"/>
  <c r="P6069" i="16"/>
  <c r="P6070" i="16"/>
  <c r="P6071" i="16"/>
  <c r="P6072" i="16"/>
  <c r="P6073" i="16"/>
  <c r="P6074" i="16"/>
  <c r="P6075" i="16"/>
  <c r="P6076" i="16"/>
  <c r="P6077" i="16"/>
  <c r="P6078" i="16"/>
  <c r="P6079" i="16"/>
  <c r="P6080" i="16"/>
  <c r="P6081" i="16"/>
  <c r="P6082" i="16"/>
  <c r="P6083" i="16"/>
  <c r="P6084" i="16"/>
  <c r="P6085" i="16"/>
  <c r="P6086" i="16"/>
  <c r="P6087" i="16"/>
  <c r="P6088" i="16"/>
  <c r="P6089" i="16"/>
  <c r="P6090" i="16"/>
  <c r="P6091" i="16"/>
  <c r="P6092" i="16"/>
  <c r="P6093" i="16"/>
  <c r="P6094" i="16"/>
  <c r="P6095" i="16"/>
  <c r="P6096" i="16"/>
  <c r="P6097" i="16"/>
  <c r="P6098" i="16"/>
  <c r="P6099" i="16"/>
  <c r="P6100" i="16"/>
  <c r="P6101" i="16"/>
  <c r="P6102" i="16"/>
  <c r="P6103" i="16"/>
  <c r="P6104" i="16"/>
  <c r="P6105" i="16"/>
  <c r="P6106" i="16"/>
  <c r="P6107" i="16"/>
  <c r="P6108" i="16"/>
  <c r="P6109" i="16"/>
  <c r="P6110" i="16"/>
  <c r="P6111" i="16"/>
  <c r="P6112" i="16"/>
  <c r="P6113" i="16"/>
  <c r="P6114" i="16"/>
  <c r="P6115" i="16"/>
  <c r="P6116" i="16"/>
  <c r="P6117" i="16"/>
  <c r="P6118" i="16"/>
  <c r="P6119" i="16"/>
  <c r="P6120" i="16"/>
  <c r="P6121" i="16"/>
  <c r="P6122" i="16"/>
  <c r="P6123" i="16"/>
  <c r="P6124" i="16"/>
  <c r="P6125" i="16"/>
  <c r="P6126" i="16"/>
  <c r="P6127" i="16"/>
  <c r="P6128" i="16"/>
  <c r="P6129" i="16"/>
  <c r="P6130" i="16"/>
  <c r="P6131" i="16"/>
  <c r="P6132" i="16"/>
  <c r="P6133" i="16"/>
  <c r="P6134" i="16"/>
  <c r="P6135" i="16"/>
  <c r="P6136" i="16"/>
  <c r="P6137" i="16"/>
  <c r="P6138" i="16"/>
  <c r="P6139" i="16"/>
  <c r="P6140" i="16"/>
  <c r="P6141" i="16"/>
  <c r="P6142" i="16"/>
  <c r="P6143" i="16"/>
  <c r="P6144" i="16"/>
  <c r="P6145" i="16"/>
  <c r="P6146" i="16"/>
  <c r="P6147" i="16"/>
  <c r="P6148" i="16"/>
  <c r="P6149" i="16"/>
  <c r="P6150" i="16"/>
  <c r="P6151" i="16"/>
  <c r="P6152" i="16"/>
  <c r="P6153" i="16"/>
  <c r="P6154" i="16"/>
  <c r="P6155" i="16"/>
  <c r="P6156" i="16"/>
  <c r="P6157" i="16"/>
  <c r="P6158" i="16"/>
  <c r="P6159" i="16"/>
  <c r="P6160" i="16"/>
  <c r="P6161" i="16"/>
  <c r="P6162" i="16"/>
  <c r="P6163" i="16"/>
  <c r="P6164" i="16"/>
  <c r="P6165" i="16"/>
  <c r="P6166" i="16"/>
  <c r="P6167" i="16"/>
  <c r="P6168" i="16"/>
  <c r="P6169" i="16"/>
  <c r="P6170" i="16"/>
  <c r="P6171" i="16"/>
  <c r="P6172" i="16"/>
  <c r="P6173" i="16"/>
  <c r="P6174" i="16"/>
  <c r="P6175" i="16"/>
  <c r="P6176" i="16"/>
  <c r="P6177" i="16"/>
  <c r="P6178" i="16"/>
  <c r="P6179" i="16"/>
  <c r="P6180" i="16"/>
  <c r="P6181" i="16"/>
  <c r="P6182" i="16"/>
  <c r="P6183" i="16"/>
  <c r="P6184" i="16"/>
  <c r="P6185" i="16"/>
  <c r="P6186" i="16"/>
  <c r="P6187" i="16"/>
  <c r="P6188" i="16"/>
  <c r="P6189" i="16"/>
  <c r="P6190" i="16"/>
  <c r="P6191" i="16"/>
  <c r="P6192" i="16"/>
  <c r="P6193" i="16"/>
  <c r="P6194" i="16"/>
  <c r="P6195" i="16"/>
  <c r="P6196" i="16"/>
  <c r="P6197" i="16"/>
  <c r="P6198" i="16"/>
  <c r="P6199" i="16"/>
  <c r="P6200" i="16"/>
  <c r="P6201" i="16"/>
  <c r="P6202" i="16"/>
  <c r="P6203" i="16"/>
  <c r="P6204" i="16"/>
  <c r="P6205" i="16"/>
  <c r="P6206" i="16"/>
  <c r="P6207" i="16"/>
  <c r="P6208" i="16"/>
  <c r="P6209" i="16"/>
  <c r="P6210" i="16"/>
  <c r="P6211" i="16"/>
  <c r="P6212" i="16"/>
  <c r="P6213" i="16"/>
  <c r="P6214" i="16"/>
  <c r="P6215" i="16"/>
  <c r="P6216" i="16"/>
  <c r="P6217" i="16"/>
  <c r="P6218" i="16"/>
  <c r="P6219" i="16"/>
  <c r="P6220" i="16"/>
  <c r="P6221" i="16"/>
  <c r="P6222" i="16"/>
  <c r="P6223" i="16"/>
  <c r="P6224" i="16"/>
  <c r="P6225" i="16"/>
  <c r="P6226" i="16"/>
  <c r="P6227" i="16"/>
  <c r="P6228" i="16"/>
  <c r="P6229" i="16"/>
  <c r="P6230" i="16"/>
  <c r="P6231" i="16"/>
  <c r="P6232" i="16"/>
  <c r="P6233" i="16"/>
  <c r="P6234" i="16"/>
  <c r="P6235" i="16"/>
  <c r="P6236" i="16"/>
  <c r="P6237" i="16"/>
  <c r="P6238" i="16"/>
  <c r="P6239" i="16"/>
  <c r="P6240" i="16"/>
  <c r="P6241" i="16"/>
  <c r="P6242" i="16"/>
  <c r="P6243" i="16"/>
  <c r="P6244" i="16"/>
  <c r="P6245" i="16"/>
  <c r="P6246" i="16"/>
  <c r="P6247" i="16"/>
  <c r="P6248" i="16"/>
  <c r="P6249" i="16"/>
  <c r="P6250" i="16"/>
  <c r="P6251" i="16"/>
  <c r="P6252" i="16"/>
  <c r="P6253" i="16"/>
  <c r="P6254" i="16"/>
  <c r="P6255" i="16"/>
  <c r="P6256" i="16"/>
  <c r="P6257" i="16"/>
  <c r="P6258" i="16"/>
  <c r="P6259" i="16"/>
  <c r="P6260" i="16"/>
  <c r="P6261" i="16"/>
  <c r="P6262" i="16"/>
  <c r="P6263" i="16"/>
  <c r="P6264" i="16"/>
  <c r="P6265" i="16"/>
  <c r="P6266" i="16"/>
  <c r="P6267" i="16"/>
  <c r="P6268" i="16"/>
  <c r="P6269" i="16"/>
  <c r="P6270" i="16"/>
  <c r="P6271" i="16"/>
  <c r="P6272" i="16"/>
  <c r="P6273" i="16"/>
  <c r="P6274" i="16"/>
  <c r="P6275" i="16"/>
  <c r="P6276" i="16"/>
  <c r="P6277" i="16"/>
  <c r="P6278" i="16"/>
  <c r="P6279" i="16"/>
  <c r="P6280" i="16"/>
  <c r="P6281" i="16"/>
  <c r="P6282" i="16"/>
  <c r="P6283" i="16"/>
  <c r="P6284" i="16"/>
  <c r="P6285" i="16"/>
  <c r="P6286" i="16"/>
  <c r="P6287" i="16"/>
  <c r="P6288" i="16"/>
  <c r="P6289" i="16"/>
  <c r="P6290" i="16"/>
  <c r="P6291" i="16"/>
  <c r="P6292" i="16"/>
  <c r="P6293" i="16"/>
  <c r="P6294" i="16"/>
  <c r="P6295" i="16"/>
  <c r="P6296" i="16"/>
  <c r="P6297" i="16"/>
  <c r="P6298" i="16"/>
  <c r="P6299" i="16"/>
  <c r="P6300" i="16"/>
  <c r="P6301" i="16"/>
  <c r="P6302" i="16"/>
  <c r="P6303" i="16"/>
  <c r="P6304" i="16"/>
  <c r="P6305" i="16"/>
  <c r="P6306" i="16"/>
  <c r="P6307" i="16"/>
  <c r="P6308" i="16"/>
  <c r="P6309" i="16"/>
  <c r="P6310" i="16"/>
  <c r="P6311" i="16"/>
  <c r="P6312" i="16"/>
  <c r="P6313" i="16"/>
  <c r="P6314" i="16"/>
  <c r="P6315" i="16"/>
  <c r="P6316" i="16"/>
  <c r="P6317" i="16"/>
  <c r="P6318" i="16"/>
  <c r="P6319" i="16"/>
  <c r="P6320" i="16"/>
  <c r="P6321" i="16"/>
  <c r="P6322" i="16"/>
  <c r="P6323" i="16"/>
  <c r="P6324" i="16"/>
  <c r="P6325" i="16"/>
  <c r="P6326" i="16"/>
  <c r="P6327" i="16"/>
  <c r="P6328" i="16"/>
  <c r="P6329" i="16"/>
  <c r="P6330" i="16"/>
  <c r="P6331" i="16"/>
  <c r="P6332" i="16"/>
  <c r="P6333" i="16"/>
  <c r="P6334" i="16"/>
  <c r="P6335" i="16"/>
  <c r="P6336" i="16"/>
  <c r="P6337" i="16"/>
  <c r="P6338" i="16"/>
  <c r="P6339" i="16"/>
  <c r="P6340" i="16"/>
  <c r="P6341" i="16"/>
  <c r="P6342" i="16"/>
  <c r="P6343" i="16"/>
  <c r="P6344" i="16"/>
  <c r="P6345" i="16"/>
  <c r="P6346" i="16"/>
  <c r="P6347" i="16"/>
  <c r="P6348" i="16"/>
  <c r="P6349" i="16"/>
  <c r="P6350" i="16"/>
  <c r="P6351" i="16"/>
  <c r="P6352" i="16"/>
  <c r="P6353" i="16"/>
  <c r="P6354" i="16"/>
  <c r="P6355" i="16"/>
  <c r="P6356" i="16"/>
  <c r="P6357" i="16"/>
  <c r="P6358" i="16"/>
  <c r="P6359" i="16"/>
  <c r="P6360" i="16"/>
  <c r="P6361" i="16"/>
  <c r="P6362" i="16"/>
  <c r="P6363" i="16"/>
  <c r="P6364" i="16"/>
  <c r="P6365" i="16"/>
  <c r="P6366" i="16"/>
  <c r="P6367" i="16"/>
  <c r="P6368" i="16"/>
  <c r="P6369" i="16"/>
  <c r="P6370" i="16"/>
  <c r="P6371" i="16"/>
  <c r="P6372" i="16"/>
  <c r="P6373" i="16"/>
  <c r="P6374" i="16"/>
  <c r="P6375" i="16"/>
  <c r="P6376" i="16"/>
  <c r="P6377" i="16"/>
  <c r="P6378" i="16"/>
  <c r="P6379" i="16"/>
  <c r="P6380" i="16"/>
  <c r="P6381" i="16"/>
  <c r="P6382" i="16"/>
  <c r="P6383" i="16"/>
  <c r="P6384" i="16"/>
  <c r="P6385" i="16"/>
  <c r="P6386" i="16"/>
  <c r="P6387" i="16"/>
  <c r="P6388" i="16"/>
  <c r="P6389" i="16"/>
  <c r="P6390" i="16"/>
  <c r="P6391" i="16"/>
  <c r="P6392" i="16"/>
  <c r="P6393" i="16"/>
  <c r="P6394" i="16"/>
  <c r="P6395" i="16"/>
  <c r="P6396" i="16"/>
  <c r="P6397" i="16"/>
  <c r="P6398" i="16"/>
  <c r="P6399" i="16"/>
  <c r="P6400" i="16"/>
  <c r="P6401" i="16"/>
  <c r="P6402" i="16"/>
  <c r="P6403" i="16"/>
  <c r="P6404" i="16"/>
  <c r="P6405" i="16"/>
  <c r="P6406" i="16"/>
  <c r="P6407" i="16"/>
  <c r="P6408" i="16"/>
  <c r="P6409" i="16"/>
  <c r="P6410" i="16"/>
  <c r="P6411" i="16"/>
  <c r="P6412" i="16"/>
  <c r="P6413" i="16"/>
  <c r="P6414" i="16"/>
  <c r="P6415" i="16"/>
  <c r="P6416" i="16"/>
  <c r="P6417" i="16"/>
  <c r="P6418" i="16"/>
  <c r="P6419" i="16"/>
  <c r="P6420" i="16"/>
  <c r="P6421" i="16"/>
  <c r="P6422" i="16"/>
  <c r="P6423" i="16"/>
  <c r="P6424" i="16"/>
  <c r="P6425" i="16"/>
  <c r="P6426" i="16"/>
  <c r="P6427" i="16"/>
  <c r="P6428" i="16"/>
  <c r="P6429" i="16"/>
  <c r="P6430" i="16"/>
  <c r="P6431" i="16"/>
  <c r="P6432" i="16"/>
  <c r="P6433" i="16"/>
  <c r="P6434" i="16"/>
  <c r="P6435" i="16"/>
  <c r="P6436" i="16"/>
  <c r="P6437" i="16"/>
  <c r="P6438" i="16"/>
  <c r="P6439" i="16"/>
  <c r="P6440" i="16"/>
  <c r="P6441" i="16"/>
  <c r="P6442" i="16"/>
  <c r="P6443" i="16"/>
  <c r="P6444" i="16"/>
  <c r="P6445" i="16"/>
  <c r="P6446" i="16"/>
  <c r="P6447" i="16"/>
  <c r="P6448" i="16"/>
  <c r="P6449" i="16"/>
  <c r="P6450" i="16"/>
  <c r="P6451" i="16"/>
  <c r="P6452" i="16"/>
  <c r="P6453" i="16"/>
  <c r="P6454" i="16"/>
  <c r="P6455" i="16"/>
  <c r="P6456" i="16"/>
  <c r="P6457" i="16"/>
  <c r="P6458" i="16"/>
  <c r="P6459" i="16"/>
  <c r="P6460" i="16"/>
  <c r="P6461" i="16"/>
  <c r="P6462" i="16"/>
  <c r="P6463" i="16"/>
  <c r="P6464" i="16"/>
  <c r="P6465" i="16"/>
  <c r="P6466" i="16"/>
  <c r="P6467" i="16"/>
  <c r="P6468" i="16"/>
  <c r="P6469" i="16"/>
  <c r="P6470" i="16"/>
  <c r="P6471" i="16"/>
  <c r="P6472" i="16"/>
  <c r="P6473" i="16"/>
  <c r="P6474" i="16"/>
  <c r="P6475" i="16"/>
  <c r="P6476" i="16"/>
  <c r="P6477" i="16"/>
  <c r="P6478" i="16"/>
  <c r="P6479" i="16"/>
  <c r="P6480" i="16"/>
  <c r="P6481" i="16"/>
  <c r="P6482" i="16"/>
  <c r="P6483" i="16"/>
  <c r="P6484" i="16"/>
  <c r="P6485" i="16"/>
  <c r="P6486" i="16"/>
  <c r="P6487" i="16"/>
  <c r="P6488" i="16"/>
  <c r="P6489" i="16"/>
  <c r="P6490" i="16"/>
  <c r="P6491" i="16"/>
  <c r="P6492" i="16"/>
  <c r="P6493" i="16"/>
  <c r="P6494" i="16"/>
  <c r="P6495" i="16"/>
  <c r="P6496" i="16"/>
  <c r="P6497" i="16"/>
  <c r="P6498" i="16"/>
  <c r="P6499" i="16"/>
  <c r="P6500" i="16"/>
  <c r="P6501" i="16"/>
  <c r="P6502" i="16"/>
  <c r="P6503" i="16"/>
  <c r="P6504" i="16"/>
  <c r="P6505" i="16"/>
  <c r="P6506" i="16"/>
  <c r="P6507" i="16"/>
  <c r="P6508" i="16"/>
  <c r="P6509" i="16"/>
  <c r="P6510" i="16"/>
  <c r="P6511" i="16"/>
  <c r="P6512" i="16"/>
  <c r="P6513" i="16"/>
  <c r="P6514" i="16"/>
  <c r="P6515" i="16"/>
  <c r="P6516" i="16"/>
  <c r="P6517" i="16"/>
  <c r="P6518" i="16"/>
  <c r="P6519" i="16"/>
  <c r="P6520" i="16"/>
  <c r="P6521" i="16"/>
  <c r="P6522" i="16"/>
  <c r="P6523" i="16"/>
  <c r="P6524" i="16"/>
  <c r="P6525" i="16"/>
  <c r="P6526" i="16"/>
  <c r="P6527" i="16"/>
  <c r="P6528" i="16"/>
  <c r="P6529" i="16"/>
  <c r="P6530" i="16"/>
  <c r="P6531" i="16"/>
  <c r="P6532" i="16"/>
  <c r="P6533" i="16"/>
  <c r="P6534" i="16"/>
  <c r="P6535" i="16"/>
  <c r="P6536" i="16"/>
  <c r="P6537" i="16"/>
  <c r="P6538" i="16"/>
  <c r="P6539" i="16"/>
  <c r="P6540" i="16"/>
  <c r="P6541" i="16"/>
  <c r="P6542" i="16"/>
  <c r="P6543" i="16"/>
  <c r="P6544" i="16"/>
  <c r="P6545" i="16"/>
  <c r="P6546" i="16"/>
  <c r="P6547" i="16"/>
  <c r="P6548" i="16"/>
  <c r="P6549" i="16"/>
  <c r="P6550" i="16"/>
  <c r="P6551" i="16"/>
  <c r="P6552" i="16"/>
  <c r="P6553" i="16"/>
  <c r="P6554" i="16"/>
  <c r="P6555" i="16"/>
  <c r="P6556" i="16"/>
  <c r="P6557" i="16"/>
  <c r="P6558" i="16"/>
  <c r="P6559" i="16"/>
  <c r="P6560" i="16"/>
  <c r="P6561" i="16"/>
  <c r="P6562" i="16"/>
  <c r="P6563" i="16"/>
  <c r="P6564" i="16"/>
  <c r="P6565" i="16"/>
  <c r="P6566" i="16"/>
  <c r="P6567" i="16"/>
  <c r="P6568" i="16"/>
  <c r="P6569" i="16"/>
  <c r="P6570" i="16"/>
  <c r="P6571" i="16"/>
  <c r="P6572" i="16"/>
  <c r="P6573" i="16"/>
  <c r="P6574" i="16"/>
  <c r="P6575" i="16"/>
  <c r="P6576" i="16"/>
  <c r="P6577" i="16"/>
  <c r="P6578" i="16"/>
  <c r="P6579" i="16"/>
  <c r="P6580" i="16"/>
  <c r="P6581" i="16"/>
  <c r="P6582" i="16"/>
  <c r="P6583" i="16"/>
  <c r="P6584" i="16"/>
  <c r="P6585" i="16"/>
  <c r="P6586" i="16"/>
  <c r="P6587" i="16"/>
  <c r="P6588" i="16"/>
  <c r="P6589" i="16"/>
  <c r="P6590" i="16"/>
  <c r="P6591" i="16"/>
  <c r="P6592" i="16"/>
  <c r="P6593" i="16"/>
  <c r="P6594" i="16"/>
  <c r="P6595" i="16"/>
  <c r="P6596" i="16"/>
  <c r="P6597" i="16"/>
  <c r="P6598" i="16"/>
  <c r="P6599" i="16"/>
  <c r="P6600" i="16"/>
  <c r="P6601" i="16"/>
  <c r="P6602" i="16"/>
  <c r="P6603" i="16"/>
  <c r="P6604" i="16"/>
  <c r="P6605" i="16"/>
  <c r="P6606" i="16"/>
  <c r="P6607" i="16"/>
  <c r="P6608" i="16"/>
  <c r="P6609" i="16"/>
  <c r="P6610" i="16"/>
  <c r="P6611" i="16"/>
  <c r="P6612" i="16"/>
  <c r="P6613" i="16"/>
  <c r="P6614" i="16"/>
  <c r="P6615" i="16"/>
  <c r="P6616" i="16"/>
  <c r="P6617" i="16"/>
  <c r="P6618" i="16"/>
  <c r="P6619" i="16"/>
  <c r="P6620" i="16"/>
  <c r="P6621" i="16"/>
  <c r="P6622" i="16"/>
  <c r="P6623" i="16"/>
  <c r="P6624" i="16"/>
  <c r="P6625" i="16"/>
  <c r="P6626" i="16"/>
  <c r="P6627" i="16"/>
  <c r="P6628" i="16"/>
  <c r="P6629" i="16"/>
  <c r="P6630" i="16"/>
  <c r="P6631" i="16"/>
  <c r="P6632" i="16"/>
  <c r="P6633" i="16"/>
  <c r="P6634" i="16"/>
  <c r="P6635" i="16"/>
  <c r="P6636" i="16"/>
  <c r="P6637" i="16"/>
  <c r="P6638" i="16"/>
  <c r="P6639" i="16"/>
  <c r="P6640" i="16"/>
  <c r="P6641" i="16"/>
  <c r="P6642" i="16"/>
  <c r="P6643" i="16"/>
  <c r="P6644" i="16"/>
  <c r="P6645" i="16"/>
  <c r="P6646" i="16"/>
  <c r="P6647" i="16"/>
  <c r="P6648" i="16"/>
  <c r="P6649" i="16"/>
  <c r="P6650" i="16"/>
  <c r="P6651" i="16"/>
  <c r="P6652" i="16"/>
  <c r="P6653" i="16"/>
  <c r="P6654" i="16"/>
  <c r="P6655" i="16"/>
  <c r="P6656" i="16"/>
  <c r="P6657" i="16"/>
  <c r="P6658" i="16"/>
  <c r="P6659" i="16"/>
  <c r="P6660" i="16"/>
  <c r="P6661" i="16"/>
  <c r="P6662" i="16"/>
  <c r="P6663" i="16"/>
  <c r="P6664" i="16"/>
  <c r="P6665" i="16"/>
  <c r="P6666" i="16"/>
  <c r="P6667" i="16"/>
  <c r="P6668" i="16"/>
  <c r="P6669" i="16"/>
  <c r="P6670" i="16"/>
  <c r="P6671" i="16"/>
  <c r="P6672" i="16"/>
  <c r="P6673" i="16"/>
  <c r="P6674" i="16"/>
  <c r="P6675" i="16"/>
  <c r="P6676" i="16"/>
  <c r="P6677" i="16"/>
  <c r="P6678" i="16"/>
  <c r="P6679" i="16"/>
  <c r="P6680" i="16"/>
  <c r="P6681" i="16"/>
  <c r="P6682" i="16"/>
  <c r="P6683" i="16"/>
  <c r="P6684" i="16"/>
  <c r="P6685" i="16"/>
  <c r="P6686" i="16"/>
  <c r="P6687" i="16"/>
  <c r="P6688" i="16"/>
  <c r="P6689" i="16"/>
  <c r="P6690" i="16"/>
  <c r="P6691" i="16"/>
  <c r="P6692" i="16"/>
  <c r="P6693" i="16"/>
  <c r="P6694" i="16"/>
  <c r="P6695" i="16"/>
  <c r="P6696" i="16"/>
  <c r="P6697" i="16"/>
  <c r="P6698" i="16"/>
  <c r="P6699" i="16"/>
  <c r="P6700" i="16"/>
  <c r="P6701" i="16"/>
  <c r="P6702" i="16"/>
  <c r="P6703" i="16"/>
  <c r="P6704" i="16"/>
  <c r="P6705" i="16"/>
  <c r="P6706" i="16"/>
  <c r="P6707" i="16"/>
  <c r="P6708" i="16"/>
  <c r="P6709" i="16"/>
  <c r="P6710" i="16"/>
  <c r="P6711" i="16"/>
  <c r="P6712" i="16"/>
  <c r="P6713" i="16"/>
  <c r="P6714" i="16"/>
  <c r="P6715" i="16"/>
  <c r="P6716" i="16"/>
  <c r="P6717" i="16"/>
  <c r="P6718" i="16"/>
  <c r="P6719" i="16"/>
  <c r="P6720" i="16"/>
  <c r="P6721" i="16"/>
  <c r="P6722" i="16"/>
  <c r="P6723" i="16"/>
  <c r="P6724" i="16"/>
  <c r="P6725" i="16"/>
  <c r="P6726" i="16"/>
  <c r="P6727" i="16"/>
  <c r="P6728" i="16"/>
  <c r="P6729" i="16"/>
  <c r="P6730" i="16"/>
  <c r="P6731" i="16"/>
  <c r="P6732" i="16"/>
  <c r="P6733" i="16"/>
  <c r="P6734" i="16"/>
  <c r="P6735" i="16"/>
  <c r="P6736" i="16"/>
  <c r="P6737" i="16"/>
  <c r="P6738" i="16"/>
  <c r="P6739" i="16"/>
  <c r="P6740" i="16"/>
  <c r="P6741" i="16"/>
  <c r="P6742" i="16"/>
  <c r="P6743" i="16"/>
  <c r="P6744" i="16"/>
  <c r="P6745" i="16"/>
  <c r="P6746" i="16"/>
  <c r="P6747" i="16"/>
  <c r="P6748" i="16"/>
  <c r="P6749" i="16"/>
  <c r="P6750" i="16"/>
  <c r="P6751" i="16"/>
  <c r="P6752" i="16"/>
  <c r="P6753" i="16"/>
  <c r="P6754" i="16"/>
  <c r="P6755" i="16"/>
  <c r="P6756" i="16"/>
  <c r="P6757" i="16"/>
  <c r="P6758" i="16"/>
  <c r="P6759" i="16"/>
  <c r="P6760" i="16"/>
  <c r="P6761" i="16"/>
  <c r="P6762" i="16"/>
  <c r="P6763" i="16"/>
  <c r="P6764" i="16"/>
  <c r="P6765" i="16"/>
  <c r="P6766" i="16"/>
  <c r="P6767" i="16"/>
  <c r="P6768" i="16"/>
  <c r="P6769" i="16"/>
  <c r="P6770" i="16"/>
  <c r="P6771" i="16"/>
  <c r="P6772" i="16"/>
  <c r="P6773" i="16"/>
  <c r="P6774" i="16"/>
  <c r="P6775" i="16"/>
  <c r="P6776" i="16"/>
  <c r="P6777" i="16"/>
  <c r="P6778" i="16"/>
  <c r="P6779" i="16"/>
  <c r="P6780" i="16"/>
  <c r="P6781" i="16"/>
  <c r="P6782" i="16"/>
  <c r="P6783" i="16"/>
  <c r="P6784" i="16"/>
  <c r="P6785" i="16"/>
  <c r="P6786" i="16"/>
  <c r="P6787" i="16"/>
  <c r="P6788" i="16"/>
  <c r="P6789" i="16"/>
  <c r="P6790" i="16"/>
  <c r="P6791" i="16"/>
  <c r="P6792" i="16"/>
  <c r="P6793" i="16"/>
  <c r="P6794" i="16"/>
  <c r="P6795" i="16"/>
  <c r="P6796" i="16"/>
  <c r="P6797" i="16"/>
  <c r="P6798" i="16"/>
  <c r="P6799" i="16"/>
  <c r="P6800" i="16"/>
  <c r="P6801" i="16"/>
  <c r="P6802" i="16"/>
  <c r="P6803" i="16"/>
  <c r="P6804" i="16"/>
  <c r="P6805" i="16"/>
  <c r="P6806" i="16"/>
  <c r="P6807" i="16"/>
  <c r="P6808" i="16"/>
  <c r="P6809" i="16"/>
  <c r="P6810" i="16"/>
  <c r="P6811" i="16"/>
  <c r="P6812" i="16"/>
  <c r="P6813" i="16"/>
  <c r="P6814" i="16"/>
  <c r="P6815" i="16"/>
  <c r="P6816" i="16"/>
  <c r="P6817" i="16"/>
  <c r="P6818" i="16"/>
  <c r="P6819" i="16"/>
  <c r="P6820" i="16"/>
  <c r="P6821" i="16"/>
  <c r="P6822" i="16"/>
  <c r="P6823" i="16"/>
  <c r="P6824" i="16"/>
  <c r="P6825" i="16"/>
  <c r="P6826" i="16"/>
  <c r="P6827" i="16"/>
  <c r="P6828" i="16"/>
  <c r="P6829" i="16"/>
  <c r="P6830" i="16"/>
  <c r="P6831" i="16"/>
  <c r="P6832" i="16"/>
  <c r="P6833" i="16"/>
  <c r="P6834" i="16"/>
  <c r="P6835" i="16"/>
  <c r="P6836" i="16"/>
  <c r="P6837" i="16"/>
  <c r="P6838" i="16"/>
  <c r="P6839" i="16"/>
  <c r="P6840" i="16"/>
  <c r="P6841" i="16"/>
  <c r="P6842" i="16"/>
  <c r="P6843" i="16"/>
  <c r="P6844" i="16"/>
  <c r="P6845" i="16"/>
  <c r="P6846" i="16"/>
  <c r="P6847" i="16"/>
  <c r="P6848" i="16"/>
  <c r="P6849" i="16"/>
  <c r="P6850" i="16"/>
  <c r="P6851" i="16"/>
  <c r="P6852" i="16"/>
  <c r="P6853" i="16"/>
  <c r="P6854" i="16"/>
  <c r="P6855" i="16"/>
  <c r="P6856" i="16"/>
  <c r="P6857" i="16"/>
  <c r="P6858" i="16"/>
  <c r="P6859" i="16"/>
  <c r="P6860" i="16"/>
  <c r="P6861" i="16"/>
  <c r="P6862" i="16"/>
  <c r="P6863" i="16"/>
  <c r="P6864" i="16"/>
  <c r="P6865" i="16"/>
  <c r="P6866" i="16"/>
  <c r="P6867" i="16"/>
  <c r="P6868" i="16"/>
  <c r="P6869" i="16"/>
  <c r="P6870" i="16"/>
  <c r="P6871" i="16"/>
  <c r="P6872" i="16"/>
  <c r="P6873" i="16"/>
  <c r="P6874" i="16"/>
  <c r="P6875" i="16"/>
  <c r="P6876" i="16"/>
  <c r="P6877" i="16"/>
  <c r="P6878" i="16"/>
  <c r="P6879" i="16"/>
  <c r="P6880" i="16"/>
  <c r="P6881" i="16"/>
  <c r="P6882" i="16"/>
  <c r="P6883" i="16"/>
  <c r="P6884" i="16"/>
  <c r="P6885" i="16"/>
  <c r="P6886" i="16"/>
  <c r="P6887" i="16"/>
  <c r="P6888" i="16"/>
  <c r="P6889" i="16"/>
  <c r="P6890" i="16"/>
  <c r="P6891" i="16"/>
  <c r="P6892" i="16"/>
  <c r="P6893" i="16"/>
  <c r="P6894" i="16"/>
  <c r="P6895" i="16"/>
  <c r="P6896" i="16"/>
  <c r="P6897" i="16"/>
  <c r="P6898" i="16"/>
  <c r="P6899" i="16"/>
  <c r="P6900" i="16"/>
  <c r="P6901" i="16"/>
  <c r="P6902" i="16"/>
  <c r="P6903" i="16"/>
  <c r="P6904" i="16"/>
  <c r="P6905" i="16"/>
  <c r="P6906" i="16"/>
  <c r="P6907" i="16"/>
  <c r="P6908" i="16"/>
  <c r="P6909" i="16"/>
  <c r="P6910" i="16"/>
  <c r="P6911" i="16"/>
  <c r="P6912" i="16"/>
  <c r="P6913" i="16"/>
  <c r="P6914" i="16"/>
  <c r="P6915" i="16"/>
  <c r="P6916" i="16"/>
  <c r="P6917" i="16"/>
  <c r="P6918" i="16"/>
  <c r="P6919" i="16"/>
  <c r="P6920" i="16"/>
  <c r="P6921" i="16"/>
  <c r="P6922" i="16"/>
  <c r="P6923" i="16"/>
  <c r="P6924" i="16"/>
  <c r="P6925" i="16"/>
  <c r="P6926" i="16"/>
  <c r="P6927" i="16"/>
  <c r="P6928" i="16"/>
  <c r="P6929" i="16"/>
  <c r="P6930" i="16"/>
  <c r="P6931" i="16"/>
  <c r="P6932" i="16"/>
  <c r="P6933" i="16"/>
  <c r="P6934" i="16"/>
  <c r="P6935" i="16"/>
  <c r="P6936" i="16"/>
  <c r="P6937" i="16"/>
  <c r="P6938" i="16"/>
  <c r="P6939" i="16"/>
  <c r="P6940" i="16"/>
  <c r="P6941" i="16"/>
  <c r="P6942" i="16"/>
  <c r="P6943" i="16"/>
  <c r="P6944" i="16"/>
  <c r="P6945" i="16"/>
  <c r="P6946" i="16"/>
  <c r="P6947" i="16"/>
  <c r="P6948" i="16"/>
  <c r="P6949" i="16"/>
  <c r="P6950" i="16"/>
  <c r="P6951" i="16"/>
  <c r="P6952" i="16"/>
  <c r="P6953" i="16"/>
  <c r="P6954" i="16"/>
  <c r="P6955" i="16"/>
  <c r="P6956" i="16"/>
  <c r="P6957" i="16"/>
  <c r="P6958" i="16"/>
  <c r="P6959" i="16"/>
  <c r="P6960" i="16"/>
  <c r="P6961" i="16"/>
  <c r="P6962" i="16"/>
  <c r="P6963" i="16"/>
  <c r="P6964" i="16"/>
  <c r="P6965" i="16"/>
  <c r="P6966" i="16"/>
  <c r="P6967" i="16"/>
  <c r="P6968" i="16"/>
  <c r="P6969" i="16"/>
  <c r="P6970" i="16"/>
  <c r="P6971" i="16"/>
  <c r="P6972" i="16"/>
  <c r="P6973" i="16"/>
  <c r="P6974" i="16"/>
  <c r="P6975" i="16"/>
  <c r="P6976" i="16"/>
  <c r="P6977" i="16"/>
  <c r="P6978" i="16"/>
  <c r="P6979" i="16"/>
  <c r="P6980" i="16"/>
  <c r="P6981" i="16"/>
  <c r="P6982" i="16"/>
  <c r="P6983" i="16"/>
  <c r="P6984" i="16"/>
  <c r="P6985" i="16"/>
  <c r="P6986" i="16"/>
  <c r="P6987" i="16"/>
  <c r="P6988" i="16"/>
  <c r="P6989" i="16"/>
  <c r="P6990" i="16"/>
  <c r="P6991" i="16"/>
  <c r="P6992" i="16"/>
  <c r="P6993" i="16"/>
  <c r="P6994" i="16"/>
  <c r="P6995" i="16"/>
  <c r="P6996" i="16"/>
  <c r="P6997" i="16"/>
  <c r="P6998" i="16"/>
  <c r="P6999" i="16"/>
  <c r="P7000" i="16"/>
  <c r="P7001" i="16"/>
  <c r="P7002" i="16"/>
  <c r="P7003" i="16"/>
  <c r="P7004" i="16"/>
  <c r="P7005" i="16"/>
  <c r="P7006" i="16"/>
  <c r="P7007" i="16"/>
  <c r="P7008" i="16"/>
  <c r="P7009" i="16"/>
  <c r="P7010" i="16"/>
  <c r="P7011" i="16"/>
  <c r="P7012" i="16"/>
  <c r="P7013" i="16"/>
  <c r="P7014" i="16"/>
  <c r="P7015" i="16"/>
  <c r="P7016" i="16"/>
  <c r="P7017" i="16"/>
  <c r="P7018" i="16"/>
  <c r="P7019" i="16"/>
  <c r="P7020" i="16"/>
  <c r="P7021" i="16"/>
  <c r="P7022" i="16"/>
  <c r="P7023" i="16"/>
  <c r="P7024" i="16"/>
  <c r="P7025" i="16"/>
  <c r="P7026" i="16"/>
  <c r="P7027" i="16"/>
  <c r="P7028" i="16"/>
  <c r="P7029" i="16"/>
  <c r="P7030" i="16"/>
  <c r="P7031" i="16"/>
  <c r="P7032" i="16"/>
  <c r="P7033" i="16"/>
  <c r="P7034" i="16"/>
  <c r="P7035" i="16"/>
  <c r="P7036" i="16"/>
  <c r="P7037" i="16"/>
  <c r="P7038" i="16"/>
  <c r="P7039" i="16"/>
  <c r="P7040" i="16"/>
  <c r="P7041" i="16"/>
  <c r="P7042" i="16"/>
  <c r="P7043" i="16"/>
  <c r="P7044" i="16"/>
  <c r="P7045" i="16"/>
  <c r="P7046" i="16"/>
  <c r="P7047" i="16"/>
  <c r="P7048" i="16"/>
  <c r="P7049" i="16"/>
  <c r="P7050" i="16"/>
  <c r="P7051" i="16"/>
  <c r="P7052" i="16"/>
  <c r="P7053" i="16"/>
  <c r="P7054" i="16"/>
  <c r="P7055" i="16"/>
  <c r="P7056" i="16"/>
  <c r="P7057" i="16"/>
  <c r="P7058" i="16"/>
  <c r="P7059" i="16"/>
  <c r="P7060" i="16"/>
  <c r="P7061" i="16"/>
  <c r="P7062" i="16"/>
  <c r="P7063" i="16"/>
  <c r="P7064" i="16"/>
  <c r="P7065" i="16"/>
  <c r="P7066" i="16"/>
  <c r="P7067" i="16"/>
  <c r="P7068" i="16"/>
  <c r="P7069" i="16"/>
  <c r="P7070" i="16"/>
  <c r="P7071" i="16"/>
  <c r="P7072" i="16"/>
  <c r="P7073" i="16"/>
  <c r="P7074" i="16"/>
  <c r="P7075" i="16"/>
  <c r="P7076" i="16"/>
  <c r="P7077" i="16"/>
  <c r="P7078" i="16"/>
  <c r="P7079" i="16"/>
  <c r="P7080" i="16"/>
  <c r="P7081" i="16"/>
  <c r="P7082" i="16"/>
  <c r="P7083" i="16"/>
  <c r="P7084" i="16"/>
  <c r="P7085" i="16"/>
  <c r="P7086" i="16"/>
  <c r="P7087" i="16"/>
  <c r="P7088" i="16"/>
  <c r="P7089" i="16"/>
  <c r="P7090" i="16"/>
  <c r="P7091" i="16"/>
  <c r="P7092" i="16"/>
  <c r="P7093" i="16"/>
  <c r="P7094" i="16"/>
  <c r="P7095" i="16"/>
  <c r="P7096" i="16"/>
  <c r="P7097" i="16"/>
  <c r="P7098" i="16"/>
  <c r="P7099" i="16"/>
  <c r="P7100" i="16"/>
  <c r="P7101" i="16"/>
  <c r="P7102" i="16"/>
  <c r="P7103" i="16"/>
  <c r="P7104" i="16"/>
  <c r="P7105" i="16"/>
  <c r="P7106" i="16"/>
  <c r="P7107" i="16"/>
  <c r="P7108" i="16"/>
  <c r="P7109" i="16"/>
  <c r="P7110" i="16"/>
  <c r="P7111" i="16"/>
  <c r="P7112" i="16"/>
  <c r="P7113" i="16"/>
  <c r="P7114" i="16"/>
  <c r="P7115" i="16"/>
  <c r="P7116" i="16"/>
  <c r="P7117" i="16"/>
  <c r="P7118" i="16"/>
  <c r="P7119" i="16"/>
  <c r="P7120" i="16"/>
  <c r="P7121" i="16"/>
  <c r="P7122" i="16"/>
  <c r="P7123" i="16"/>
  <c r="P7124" i="16"/>
  <c r="P7125" i="16"/>
  <c r="P7126" i="16"/>
  <c r="P7127" i="16"/>
  <c r="P7128" i="16"/>
  <c r="P7129" i="16"/>
  <c r="P7130" i="16"/>
  <c r="P7131" i="16"/>
  <c r="P7132" i="16"/>
  <c r="P7133" i="16"/>
  <c r="P7134" i="16"/>
  <c r="P7135" i="16"/>
  <c r="P7136" i="16"/>
  <c r="P7137" i="16"/>
  <c r="P7138" i="16"/>
  <c r="P7139" i="16"/>
  <c r="P7140" i="16"/>
  <c r="P7141" i="16"/>
  <c r="P7142" i="16"/>
  <c r="P7143" i="16"/>
  <c r="P7144" i="16"/>
  <c r="P7145" i="16"/>
  <c r="P7146" i="16"/>
  <c r="P7147" i="16"/>
  <c r="P7148" i="16"/>
  <c r="P7149" i="16"/>
  <c r="P7150" i="16"/>
  <c r="P7151" i="16"/>
  <c r="P7152" i="16"/>
  <c r="P7153" i="16"/>
  <c r="P7154" i="16"/>
  <c r="P7155" i="16"/>
  <c r="P7156" i="16"/>
  <c r="P7157" i="16"/>
  <c r="P7158" i="16"/>
  <c r="P7159" i="16"/>
  <c r="P7160" i="16"/>
  <c r="P7161" i="16"/>
  <c r="P7162" i="16"/>
  <c r="P7163" i="16"/>
  <c r="P7164" i="16"/>
  <c r="P7165" i="16"/>
  <c r="P7166" i="16"/>
  <c r="P7167" i="16"/>
  <c r="P7168" i="16"/>
  <c r="P7169" i="16"/>
  <c r="P7170" i="16"/>
  <c r="P7171" i="16"/>
  <c r="P7172" i="16"/>
  <c r="P7173" i="16"/>
  <c r="P7174" i="16"/>
  <c r="P7175" i="16"/>
  <c r="P7176" i="16"/>
  <c r="P7177" i="16"/>
  <c r="P7178" i="16"/>
  <c r="P7179" i="16"/>
  <c r="P7180" i="16"/>
  <c r="P7181" i="16"/>
  <c r="P7182" i="16"/>
  <c r="P7183" i="16"/>
  <c r="P7184" i="16"/>
  <c r="P7185" i="16"/>
  <c r="P7186" i="16"/>
  <c r="P7187" i="16"/>
  <c r="P7188" i="16"/>
  <c r="P7189" i="16"/>
  <c r="P7190" i="16"/>
  <c r="P7191" i="16"/>
  <c r="P7192" i="16"/>
  <c r="P7193" i="16"/>
  <c r="P7194" i="16"/>
  <c r="P7195" i="16"/>
  <c r="P7196" i="16"/>
  <c r="P7197" i="16"/>
  <c r="P7198" i="16"/>
  <c r="P7199" i="16"/>
  <c r="P7200" i="16"/>
  <c r="P7201" i="16"/>
  <c r="P7202" i="16"/>
  <c r="P7203" i="16"/>
  <c r="P7204" i="16"/>
  <c r="P7205" i="16"/>
  <c r="P7206" i="16"/>
  <c r="P7207" i="16"/>
  <c r="P7208" i="16"/>
  <c r="P7209" i="16"/>
  <c r="P7210" i="16"/>
  <c r="P7211" i="16"/>
  <c r="P7212" i="16"/>
  <c r="P7213" i="16"/>
  <c r="P7214" i="16"/>
  <c r="P7215" i="16"/>
  <c r="P7216" i="16"/>
  <c r="P7217" i="16"/>
  <c r="P7218" i="16"/>
  <c r="P7219" i="16"/>
  <c r="P7220" i="16"/>
  <c r="P7221" i="16"/>
  <c r="P7222" i="16"/>
  <c r="P7223" i="16"/>
  <c r="P7224" i="16"/>
  <c r="P7225" i="16"/>
  <c r="P7226" i="16"/>
  <c r="P7227" i="16"/>
  <c r="P7228" i="16"/>
  <c r="P7229" i="16"/>
  <c r="P7230" i="16"/>
  <c r="P7231" i="16"/>
  <c r="P7232" i="16"/>
  <c r="P7233" i="16"/>
  <c r="P7234" i="16"/>
  <c r="P7235" i="16"/>
  <c r="P7236" i="16"/>
  <c r="P7237" i="16"/>
  <c r="P7238" i="16"/>
  <c r="P7239" i="16"/>
  <c r="P7240" i="16"/>
  <c r="P7241" i="16"/>
  <c r="P7242" i="16"/>
  <c r="P7243" i="16"/>
  <c r="P7244" i="16"/>
  <c r="P7245" i="16"/>
  <c r="P7246" i="16"/>
  <c r="P7247" i="16"/>
  <c r="P7248" i="16"/>
  <c r="P7249" i="16"/>
  <c r="P7250" i="16"/>
  <c r="P7251" i="16"/>
  <c r="P7252" i="16"/>
  <c r="P7253" i="16"/>
  <c r="P7254" i="16"/>
  <c r="P7255" i="16"/>
  <c r="P7256" i="16"/>
  <c r="P7257" i="16"/>
  <c r="P7258" i="16"/>
  <c r="P7259" i="16"/>
  <c r="P7260" i="16"/>
  <c r="P7261" i="16"/>
  <c r="P7262" i="16"/>
  <c r="P7263" i="16"/>
  <c r="P7264" i="16"/>
  <c r="P7265" i="16"/>
  <c r="P7266" i="16"/>
  <c r="P7267" i="16"/>
  <c r="P7268" i="16"/>
  <c r="P7269" i="16"/>
  <c r="P7270" i="16"/>
  <c r="P7271" i="16"/>
  <c r="P7272" i="16"/>
  <c r="P7273" i="16"/>
  <c r="P7274" i="16"/>
  <c r="P7275" i="16"/>
  <c r="P7276" i="16"/>
  <c r="P7277" i="16"/>
  <c r="P7278" i="16"/>
  <c r="P7279" i="16"/>
  <c r="P7280" i="16"/>
  <c r="P7281" i="16"/>
  <c r="P7282" i="16"/>
  <c r="P7283" i="16"/>
  <c r="P7284" i="16"/>
  <c r="P7285" i="16"/>
  <c r="P7286" i="16"/>
  <c r="P7287" i="16"/>
  <c r="P7288" i="16"/>
  <c r="P7289" i="16"/>
  <c r="P7290" i="16"/>
  <c r="P7291" i="16"/>
  <c r="P7292" i="16"/>
  <c r="P7293" i="16"/>
  <c r="P7294" i="16"/>
  <c r="P7295" i="16"/>
  <c r="P7296" i="16"/>
  <c r="P7297" i="16"/>
  <c r="P7298" i="16"/>
  <c r="P7299" i="16"/>
  <c r="P7300" i="16"/>
  <c r="P7301" i="16"/>
  <c r="P7302" i="16"/>
  <c r="P7303" i="16"/>
  <c r="P7304" i="16"/>
  <c r="P7305" i="16"/>
  <c r="P7306" i="16"/>
  <c r="P7307" i="16"/>
  <c r="P7308" i="16"/>
  <c r="P7309" i="16"/>
  <c r="P7310" i="16"/>
  <c r="P7311" i="16"/>
  <c r="P7312" i="16"/>
  <c r="P7313" i="16"/>
  <c r="P7314" i="16"/>
  <c r="P7315" i="16"/>
  <c r="P7316" i="16"/>
  <c r="P7317" i="16"/>
  <c r="P7318" i="16"/>
  <c r="P7319" i="16"/>
  <c r="P7320" i="16"/>
  <c r="P7321" i="16"/>
  <c r="P7322" i="16"/>
  <c r="P7323" i="16"/>
  <c r="P7324" i="16"/>
  <c r="P7325" i="16"/>
  <c r="P7326" i="16"/>
  <c r="P7327" i="16"/>
  <c r="P7328" i="16"/>
  <c r="P7329" i="16"/>
  <c r="P7330" i="16"/>
  <c r="P7331" i="16"/>
  <c r="P7332" i="16"/>
  <c r="P7333" i="16"/>
  <c r="P7334" i="16"/>
  <c r="P7335" i="16"/>
  <c r="P7336" i="16"/>
  <c r="P7337" i="16"/>
  <c r="P7338" i="16"/>
  <c r="P7339" i="16"/>
  <c r="P7340" i="16"/>
  <c r="P7341" i="16"/>
  <c r="P7342" i="16"/>
  <c r="P7343" i="16"/>
  <c r="P7344" i="16"/>
  <c r="P7345" i="16"/>
  <c r="P7346" i="16"/>
  <c r="P7347" i="16"/>
  <c r="P7348" i="16"/>
  <c r="P7349" i="16"/>
  <c r="P7350" i="16"/>
  <c r="P7351" i="16"/>
  <c r="P7352" i="16"/>
  <c r="P7353" i="16"/>
  <c r="P7354" i="16"/>
  <c r="P7355" i="16"/>
  <c r="P7356" i="16"/>
  <c r="P7357" i="16"/>
  <c r="P7358" i="16"/>
  <c r="P7359" i="16"/>
  <c r="P7360" i="16"/>
  <c r="P7361" i="16"/>
  <c r="P7362" i="16"/>
  <c r="P7363" i="16"/>
  <c r="P7364" i="16"/>
  <c r="P7365" i="16"/>
  <c r="P7366" i="16"/>
  <c r="P7367" i="16"/>
  <c r="P7368" i="16"/>
  <c r="P7369" i="16"/>
  <c r="P7370" i="16"/>
  <c r="P7371" i="16"/>
  <c r="P7372" i="16"/>
  <c r="P7373" i="16"/>
  <c r="P7374" i="16"/>
  <c r="P7375" i="16"/>
  <c r="P7376" i="16"/>
  <c r="P7377" i="16"/>
  <c r="P7378" i="16"/>
  <c r="P7379" i="16"/>
  <c r="P7380" i="16"/>
  <c r="P7381" i="16"/>
  <c r="P7382" i="16"/>
  <c r="P7383" i="16"/>
  <c r="P7384" i="16"/>
  <c r="P7385" i="16"/>
  <c r="P7386" i="16"/>
  <c r="P7387" i="16"/>
  <c r="P7388" i="16"/>
  <c r="P7389" i="16"/>
  <c r="P7390" i="16"/>
  <c r="P7391" i="16"/>
  <c r="P7392" i="16"/>
  <c r="P7393" i="16"/>
  <c r="P7394" i="16"/>
  <c r="P7395" i="16"/>
  <c r="P7396" i="16"/>
  <c r="P7397" i="16"/>
  <c r="P7398" i="16"/>
  <c r="P7399" i="16"/>
  <c r="P7400" i="16"/>
  <c r="P7401" i="16"/>
  <c r="P7402" i="16"/>
  <c r="P7403" i="16"/>
  <c r="P7404" i="16"/>
  <c r="P7405" i="16"/>
  <c r="P7406" i="16"/>
  <c r="P7407" i="16"/>
  <c r="P7408" i="16"/>
  <c r="P7409" i="16"/>
  <c r="P7410" i="16"/>
  <c r="P7411" i="16"/>
  <c r="P7412" i="16"/>
  <c r="P7413" i="16"/>
  <c r="P7414" i="16"/>
  <c r="P7415" i="16"/>
  <c r="P7416" i="16"/>
  <c r="P7417" i="16"/>
  <c r="P7418" i="16"/>
  <c r="P7419" i="16"/>
  <c r="P7420" i="16"/>
  <c r="P7421" i="16"/>
  <c r="P7422" i="16"/>
  <c r="P7423" i="16"/>
  <c r="P7424" i="16"/>
  <c r="P7425" i="16"/>
  <c r="P7426" i="16"/>
  <c r="P7427" i="16"/>
  <c r="P7428" i="16"/>
  <c r="P7429" i="16"/>
  <c r="P7430" i="16"/>
  <c r="P7431" i="16"/>
  <c r="P7432" i="16"/>
  <c r="P7433" i="16"/>
  <c r="P7434" i="16"/>
  <c r="P7435" i="16"/>
  <c r="P7436" i="16"/>
  <c r="P7437" i="16"/>
  <c r="P7438" i="16"/>
  <c r="P7439" i="16"/>
  <c r="P7440" i="16"/>
  <c r="P7441" i="16"/>
  <c r="P7442" i="16"/>
  <c r="P7443" i="16"/>
  <c r="P7444" i="16"/>
  <c r="P7445" i="16"/>
  <c r="P7446" i="16"/>
  <c r="P7447" i="16"/>
  <c r="P7448" i="16"/>
  <c r="P7449" i="16"/>
  <c r="P7450" i="16"/>
  <c r="P7451" i="16"/>
  <c r="P7452" i="16"/>
  <c r="P7453" i="16"/>
  <c r="P7454" i="16"/>
  <c r="P7455" i="16"/>
  <c r="P7456" i="16"/>
  <c r="P7457" i="16"/>
  <c r="P7458" i="16"/>
  <c r="P7459" i="16"/>
  <c r="P7460" i="16"/>
  <c r="P7461" i="16"/>
  <c r="P7462" i="16"/>
  <c r="P7463" i="16"/>
  <c r="P7464" i="16"/>
  <c r="P7465" i="16"/>
  <c r="P7466" i="16"/>
  <c r="P7467" i="16"/>
  <c r="P7468" i="16"/>
  <c r="P7469" i="16"/>
  <c r="P7470" i="16"/>
  <c r="P7471" i="16"/>
  <c r="P7472" i="16"/>
  <c r="P7473" i="16"/>
  <c r="P7474" i="16"/>
  <c r="P7475" i="16"/>
  <c r="P7476" i="16"/>
  <c r="P7477" i="16"/>
  <c r="P7478" i="16"/>
  <c r="P7479" i="16"/>
  <c r="P7480" i="16"/>
  <c r="P7481" i="16"/>
  <c r="P7482" i="16"/>
  <c r="P7483" i="16"/>
  <c r="P7484" i="16"/>
  <c r="P7485" i="16"/>
  <c r="P7486" i="16"/>
  <c r="P7487" i="16"/>
  <c r="P7488" i="16"/>
  <c r="P7489" i="16"/>
  <c r="P7490" i="16"/>
  <c r="P7491" i="16"/>
  <c r="P7492" i="16"/>
  <c r="P7493" i="16"/>
  <c r="P7494" i="16"/>
  <c r="P7495" i="16"/>
  <c r="P7496" i="16"/>
  <c r="P7497" i="16"/>
  <c r="P7498" i="16"/>
  <c r="P7499" i="16"/>
  <c r="P7500" i="16"/>
  <c r="P7501" i="16"/>
  <c r="P7502" i="16"/>
  <c r="P7503" i="16"/>
  <c r="P7504" i="16"/>
  <c r="P7505" i="16"/>
  <c r="P7506" i="16"/>
  <c r="P7507" i="16"/>
  <c r="P7508" i="16"/>
  <c r="P7509" i="16"/>
  <c r="P7510" i="16"/>
  <c r="P7511" i="16"/>
  <c r="P7512" i="16"/>
  <c r="P7513" i="16"/>
  <c r="P7514" i="16"/>
  <c r="P7515" i="16"/>
  <c r="P7516" i="16"/>
  <c r="P7517" i="16"/>
  <c r="P7518" i="16"/>
  <c r="P7519" i="16"/>
  <c r="P7520" i="16"/>
  <c r="P7521" i="16"/>
  <c r="P7522" i="16"/>
  <c r="P7523" i="16"/>
  <c r="P7524" i="16"/>
  <c r="P7525" i="16"/>
  <c r="P7526" i="16"/>
  <c r="P7527" i="16"/>
  <c r="P7528" i="16"/>
  <c r="P7529" i="16"/>
  <c r="P7530" i="16"/>
  <c r="P7531" i="16"/>
  <c r="P7532" i="16"/>
  <c r="P7533" i="16"/>
  <c r="P7534" i="16"/>
  <c r="P7535" i="16"/>
  <c r="P7536" i="16"/>
  <c r="P7537" i="16"/>
  <c r="P7538" i="16"/>
  <c r="P7539" i="16"/>
  <c r="P7540" i="16"/>
  <c r="P7541" i="16"/>
  <c r="P7542" i="16"/>
  <c r="P7543" i="16"/>
  <c r="P7544" i="16"/>
  <c r="P7545" i="16"/>
  <c r="P7546" i="16"/>
  <c r="P7547" i="16"/>
  <c r="P7548" i="16"/>
  <c r="P7549" i="16"/>
  <c r="P7550" i="16"/>
  <c r="P7551" i="16"/>
  <c r="P7552" i="16"/>
  <c r="P7553" i="16"/>
  <c r="P7554" i="16"/>
  <c r="P7555" i="16"/>
  <c r="P7556" i="16"/>
  <c r="P7557" i="16"/>
  <c r="P7558" i="16"/>
  <c r="P7559" i="16"/>
  <c r="P7560" i="16"/>
  <c r="P7561" i="16"/>
  <c r="P7562" i="16"/>
  <c r="P7563" i="16"/>
  <c r="P7564" i="16"/>
  <c r="P7565" i="16"/>
  <c r="P7566" i="16"/>
  <c r="P7567" i="16"/>
  <c r="P7568" i="16"/>
  <c r="P7569" i="16"/>
  <c r="P7570" i="16"/>
  <c r="P7571" i="16"/>
  <c r="P7572" i="16"/>
  <c r="P7573" i="16"/>
  <c r="P7574" i="16"/>
  <c r="P7575" i="16"/>
  <c r="P7576" i="16"/>
  <c r="P7577" i="16"/>
  <c r="P7578" i="16"/>
  <c r="P7579" i="16"/>
  <c r="P7580" i="16"/>
  <c r="P7581" i="16"/>
  <c r="P7582" i="16"/>
  <c r="P7583" i="16"/>
  <c r="P7584" i="16"/>
  <c r="P7585" i="16"/>
  <c r="P7586" i="16"/>
  <c r="P7587" i="16"/>
  <c r="P7588" i="16"/>
  <c r="P7589" i="16"/>
  <c r="P7590" i="16"/>
  <c r="P7591" i="16"/>
  <c r="P7592" i="16"/>
  <c r="P7593" i="16"/>
  <c r="P7594" i="16"/>
  <c r="P7595" i="16"/>
  <c r="P7596" i="16"/>
  <c r="P7597" i="16"/>
  <c r="P7598" i="16"/>
  <c r="P7599" i="16"/>
  <c r="P7600" i="16"/>
  <c r="P7601" i="16"/>
  <c r="P7602" i="16"/>
  <c r="P7603" i="16"/>
  <c r="P7604" i="16"/>
  <c r="P7605" i="16"/>
  <c r="P7606" i="16"/>
  <c r="P7607" i="16"/>
  <c r="P7608" i="16"/>
  <c r="P7609" i="16"/>
  <c r="P7610" i="16"/>
  <c r="P7611" i="16"/>
  <c r="P7612" i="16"/>
  <c r="P7613" i="16"/>
  <c r="P7614" i="16"/>
  <c r="P7615" i="16"/>
  <c r="P7616" i="16"/>
  <c r="P7617" i="16"/>
  <c r="P7618" i="16"/>
  <c r="P7619" i="16"/>
  <c r="P7620" i="16"/>
  <c r="P7621" i="16"/>
  <c r="P7622" i="16"/>
  <c r="P7623" i="16"/>
  <c r="P7624" i="16"/>
  <c r="P7625" i="16"/>
  <c r="P7626" i="16"/>
  <c r="P7627" i="16"/>
  <c r="P7628" i="16"/>
  <c r="P7629" i="16"/>
  <c r="P7630" i="16"/>
  <c r="P7631" i="16"/>
  <c r="P7632" i="16"/>
  <c r="P7633" i="16"/>
  <c r="P7634" i="16"/>
  <c r="P7635" i="16"/>
  <c r="P7636" i="16"/>
  <c r="P7637" i="16"/>
  <c r="P7638" i="16"/>
  <c r="P7639" i="16"/>
  <c r="P7640" i="16"/>
  <c r="P7641" i="16"/>
  <c r="P7642" i="16"/>
  <c r="P7643" i="16"/>
  <c r="P7644" i="16"/>
  <c r="P7645" i="16"/>
  <c r="P7646" i="16"/>
  <c r="P7647" i="16"/>
  <c r="P7648" i="16"/>
  <c r="P7649" i="16"/>
  <c r="P7650" i="16"/>
  <c r="P7651" i="16"/>
  <c r="P7652" i="16"/>
  <c r="P7653" i="16"/>
  <c r="P7654" i="16"/>
  <c r="P7655" i="16"/>
  <c r="P7656" i="16"/>
  <c r="P7657" i="16"/>
  <c r="P7658" i="16"/>
  <c r="P7659" i="16"/>
  <c r="P7660" i="16"/>
  <c r="P7661" i="16"/>
  <c r="P7662" i="16"/>
  <c r="P7663" i="16"/>
  <c r="P7664" i="16"/>
  <c r="P7665" i="16"/>
  <c r="P7666" i="16"/>
  <c r="P7667" i="16"/>
  <c r="P7668" i="16"/>
  <c r="P7669" i="16"/>
  <c r="P7670" i="16"/>
  <c r="P7671" i="16"/>
  <c r="P7672" i="16"/>
  <c r="P7673" i="16"/>
  <c r="P7674" i="16"/>
  <c r="P7675" i="16"/>
  <c r="P7676" i="16"/>
  <c r="P7677" i="16"/>
  <c r="P7678" i="16"/>
  <c r="P7679" i="16"/>
  <c r="P7680" i="16"/>
  <c r="P7681" i="16"/>
  <c r="P7682" i="16"/>
  <c r="P7683" i="16"/>
  <c r="P7684" i="16"/>
  <c r="P7685" i="16"/>
  <c r="P7686" i="16"/>
  <c r="P7687" i="16"/>
  <c r="P7688" i="16"/>
  <c r="P7689" i="16"/>
  <c r="P7690" i="16"/>
  <c r="P7691" i="16"/>
  <c r="P7692" i="16"/>
  <c r="P7693" i="16"/>
  <c r="P7694" i="16"/>
  <c r="P7695" i="16"/>
  <c r="P7696" i="16"/>
  <c r="P7697" i="16"/>
  <c r="P7698" i="16"/>
  <c r="P7699" i="16"/>
  <c r="P7700" i="16"/>
  <c r="P7701" i="16"/>
  <c r="P7702" i="16"/>
  <c r="P7703" i="16"/>
  <c r="P7704" i="16"/>
  <c r="P7705" i="16"/>
  <c r="P7706" i="16"/>
  <c r="P7707" i="16"/>
  <c r="P7708" i="16"/>
  <c r="P7709" i="16"/>
  <c r="P7710" i="16"/>
  <c r="P7711" i="16"/>
  <c r="P7712" i="16"/>
  <c r="P7713" i="16"/>
  <c r="P7714" i="16"/>
  <c r="P7715" i="16"/>
  <c r="P7716" i="16"/>
  <c r="P7717" i="16"/>
  <c r="P7718" i="16"/>
  <c r="P7719" i="16"/>
  <c r="P7720" i="16"/>
  <c r="P7721" i="16"/>
  <c r="P7722" i="16"/>
  <c r="P7723" i="16"/>
  <c r="P7724" i="16"/>
  <c r="P7725" i="16"/>
  <c r="P7726" i="16"/>
  <c r="P7727" i="16"/>
  <c r="P7728" i="16"/>
  <c r="P7729" i="16"/>
  <c r="P7730" i="16"/>
  <c r="P7731" i="16"/>
  <c r="P7732" i="16"/>
  <c r="P7733" i="16"/>
  <c r="P7734" i="16"/>
  <c r="P7735" i="16"/>
  <c r="P7736" i="16"/>
  <c r="P7737" i="16"/>
  <c r="P7738" i="16"/>
  <c r="P7739" i="16"/>
  <c r="P7740" i="16"/>
  <c r="P7741" i="16"/>
  <c r="P7742" i="16"/>
  <c r="P7743" i="16"/>
  <c r="P7744" i="16"/>
  <c r="P7745" i="16"/>
  <c r="P7746" i="16"/>
  <c r="P7747" i="16"/>
  <c r="P7748" i="16"/>
  <c r="P7749" i="16"/>
  <c r="P7750" i="16"/>
  <c r="P7751" i="16"/>
  <c r="P7752" i="16"/>
  <c r="P7753" i="16"/>
  <c r="P7754" i="16"/>
  <c r="P7755" i="16"/>
  <c r="P7756" i="16"/>
  <c r="P7757" i="16"/>
  <c r="P7758" i="16"/>
  <c r="P7759" i="16"/>
  <c r="P7760" i="16"/>
  <c r="P7761" i="16"/>
  <c r="P7762" i="16"/>
  <c r="P7763" i="16"/>
  <c r="P7764" i="16"/>
  <c r="P7765" i="16"/>
  <c r="P7766" i="16"/>
  <c r="P7767" i="16"/>
  <c r="P7768" i="16"/>
  <c r="P7769" i="16"/>
  <c r="P7770" i="16"/>
  <c r="P7771" i="16"/>
  <c r="P7772" i="16"/>
  <c r="P7773" i="16"/>
  <c r="P7774" i="16"/>
  <c r="P7775" i="16"/>
  <c r="P7776" i="16"/>
  <c r="P7777" i="16"/>
  <c r="P7778" i="16"/>
  <c r="P7779" i="16"/>
  <c r="P7780" i="16"/>
  <c r="P7781" i="16"/>
  <c r="P7782" i="16"/>
  <c r="P7783" i="16"/>
  <c r="P7784" i="16"/>
  <c r="P7785" i="16"/>
  <c r="P7786" i="16"/>
  <c r="P7787" i="16"/>
  <c r="P7788" i="16"/>
  <c r="P7789" i="16"/>
  <c r="P7790" i="16"/>
  <c r="P7791" i="16"/>
  <c r="P7792" i="16"/>
  <c r="P7793" i="16"/>
  <c r="P7794" i="16"/>
  <c r="P7795" i="16"/>
  <c r="P7796" i="16"/>
  <c r="P7797" i="16"/>
  <c r="P7798" i="16"/>
  <c r="P7799" i="16"/>
  <c r="P7800" i="16"/>
  <c r="P7801" i="16"/>
  <c r="P7802" i="16"/>
  <c r="P7803" i="16"/>
  <c r="P7804" i="16"/>
  <c r="P7805" i="16"/>
  <c r="P7806" i="16"/>
  <c r="P7807" i="16"/>
  <c r="P7808" i="16"/>
  <c r="P7809" i="16"/>
  <c r="P7810" i="16"/>
  <c r="P7811" i="16"/>
  <c r="P7812" i="16"/>
  <c r="P7813" i="16"/>
  <c r="P7814" i="16"/>
  <c r="P7815" i="16"/>
  <c r="P7816" i="16"/>
  <c r="P7817" i="16"/>
  <c r="P7818" i="16"/>
  <c r="P7819" i="16"/>
  <c r="P7820" i="16"/>
  <c r="P7821" i="16"/>
  <c r="P7822" i="16"/>
  <c r="P7823" i="16"/>
  <c r="P7824" i="16"/>
  <c r="P7825" i="16"/>
  <c r="P7826" i="16"/>
  <c r="P7827" i="16"/>
  <c r="P7828" i="16"/>
  <c r="P7829" i="16"/>
  <c r="P7830" i="16"/>
  <c r="P7831" i="16"/>
  <c r="P7832" i="16"/>
  <c r="P7833" i="16"/>
  <c r="P7834" i="16"/>
  <c r="P7835" i="16"/>
  <c r="P7836" i="16"/>
  <c r="P7837" i="16"/>
  <c r="P7838" i="16"/>
  <c r="P7839" i="16"/>
  <c r="P7840" i="16"/>
  <c r="P7841" i="16"/>
  <c r="P7842" i="16"/>
  <c r="P7843" i="16"/>
  <c r="P7844" i="16"/>
  <c r="P7845" i="16"/>
  <c r="P7846" i="16"/>
  <c r="P7847" i="16"/>
  <c r="P7848" i="16"/>
  <c r="P7849" i="16"/>
  <c r="P7850" i="16"/>
  <c r="P7851" i="16"/>
  <c r="P7852" i="16"/>
  <c r="P7853" i="16"/>
  <c r="P7854" i="16"/>
  <c r="P7855" i="16"/>
  <c r="P7856" i="16"/>
  <c r="P7857" i="16"/>
  <c r="P7858" i="16"/>
  <c r="P7859" i="16"/>
  <c r="P7860" i="16"/>
  <c r="P7861" i="16"/>
  <c r="P7862" i="16"/>
  <c r="P7863" i="16"/>
  <c r="P7864" i="16"/>
  <c r="P7865" i="16"/>
  <c r="P7866" i="16"/>
  <c r="P7867" i="16"/>
  <c r="P7868" i="16"/>
  <c r="P7869" i="16"/>
  <c r="P7870" i="16"/>
  <c r="P7871" i="16"/>
  <c r="P7872" i="16"/>
  <c r="P7873" i="16"/>
  <c r="P7874" i="16"/>
  <c r="P7875" i="16"/>
  <c r="P7876" i="16"/>
  <c r="P7877" i="16"/>
  <c r="P7878" i="16"/>
  <c r="P7879" i="16"/>
  <c r="P7880" i="16"/>
  <c r="P7881" i="16"/>
  <c r="P7882" i="16"/>
  <c r="P7883" i="16"/>
  <c r="P7884" i="16"/>
  <c r="P7885" i="16"/>
  <c r="P7886" i="16"/>
  <c r="P7887" i="16"/>
  <c r="P7888" i="16"/>
  <c r="P7889" i="16"/>
  <c r="P7890" i="16"/>
  <c r="P7891" i="16"/>
  <c r="P7892" i="16"/>
  <c r="P7893" i="16"/>
  <c r="P7894" i="16"/>
  <c r="P7895" i="16"/>
  <c r="P7896" i="16"/>
  <c r="P7897" i="16"/>
  <c r="P7898" i="16"/>
  <c r="P7899" i="16"/>
  <c r="P7900" i="16"/>
  <c r="P7901" i="16"/>
  <c r="P7902" i="16"/>
  <c r="P7903" i="16"/>
  <c r="P7904" i="16"/>
  <c r="P7905" i="16"/>
  <c r="P7906" i="16"/>
  <c r="P7907" i="16"/>
  <c r="P7908" i="16"/>
  <c r="P7909" i="16"/>
  <c r="P7910" i="16"/>
  <c r="P7911" i="16"/>
  <c r="P7912" i="16"/>
  <c r="P7913" i="16"/>
  <c r="P7914" i="16"/>
  <c r="P7915" i="16"/>
  <c r="P7916" i="16"/>
  <c r="P7917" i="16"/>
  <c r="P7918" i="16"/>
  <c r="P7919" i="16"/>
  <c r="P7920" i="16"/>
  <c r="P7921" i="16"/>
  <c r="P7922" i="16"/>
  <c r="P7923" i="16"/>
  <c r="P7924" i="16"/>
  <c r="P7925" i="16"/>
  <c r="P7926" i="16"/>
  <c r="P7927" i="16"/>
  <c r="P7928" i="16"/>
  <c r="P7929" i="16"/>
  <c r="P7930" i="16"/>
  <c r="P7931" i="16"/>
  <c r="P7932" i="16"/>
  <c r="P7933" i="16"/>
  <c r="P7934" i="16"/>
  <c r="P7935" i="16"/>
  <c r="P7936" i="16"/>
  <c r="P7937" i="16"/>
  <c r="P7938" i="16"/>
  <c r="P7939" i="16"/>
  <c r="P7940" i="16"/>
  <c r="P7941" i="16"/>
  <c r="P7942" i="16"/>
  <c r="P7943" i="16"/>
  <c r="P7944" i="16"/>
  <c r="P7945" i="16"/>
  <c r="P7946" i="16"/>
  <c r="P7947" i="16"/>
  <c r="P7948" i="16"/>
  <c r="P7949" i="16"/>
  <c r="P7950" i="16"/>
  <c r="P7951" i="16"/>
  <c r="P7952" i="16"/>
  <c r="P7953" i="16"/>
  <c r="P7954" i="16"/>
  <c r="P7955" i="16"/>
  <c r="P7956" i="16"/>
  <c r="P7957" i="16"/>
  <c r="P7958" i="16"/>
  <c r="P7959" i="16"/>
  <c r="P7960" i="16"/>
  <c r="P7961" i="16"/>
  <c r="P7962" i="16"/>
  <c r="P7963" i="16"/>
  <c r="P7964" i="16"/>
  <c r="P7965" i="16"/>
  <c r="P7966" i="16"/>
  <c r="P7967" i="16"/>
  <c r="P7968" i="16"/>
  <c r="P7969" i="16"/>
  <c r="P7970" i="16"/>
  <c r="P7971" i="16"/>
  <c r="P7972" i="16"/>
  <c r="P7973" i="16"/>
  <c r="P7974" i="16"/>
  <c r="P7975" i="16"/>
  <c r="P7976" i="16"/>
  <c r="P7977" i="16"/>
  <c r="P7978" i="16"/>
  <c r="P7979" i="16"/>
  <c r="P7980" i="16"/>
  <c r="P7981" i="16"/>
  <c r="P7982" i="16"/>
  <c r="P7983" i="16"/>
  <c r="P7984" i="16"/>
  <c r="P7985" i="16"/>
  <c r="P7986" i="16"/>
  <c r="P7987" i="16"/>
  <c r="P7988" i="16"/>
  <c r="P7989" i="16"/>
  <c r="P7990" i="16"/>
  <c r="P7991" i="16"/>
  <c r="P7992" i="16"/>
  <c r="P7993" i="16"/>
  <c r="P7994" i="16"/>
  <c r="P7995" i="16"/>
  <c r="P7996" i="16"/>
  <c r="P7997" i="16"/>
  <c r="P7998" i="16"/>
  <c r="P7999" i="16"/>
  <c r="P8000" i="16"/>
  <c r="P8001" i="16"/>
  <c r="P8002" i="16"/>
  <c r="P8003" i="16"/>
  <c r="P8004" i="16"/>
  <c r="P8005" i="16"/>
  <c r="P8006" i="16"/>
  <c r="P8007" i="16"/>
  <c r="P8008" i="16"/>
  <c r="P8009" i="16"/>
  <c r="P8010" i="16"/>
  <c r="P8011" i="16"/>
  <c r="P8012" i="16"/>
  <c r="P8013" i="16"/>
  <c r="P8014" i="16"/>
  <c r="P8015" i="16"/>
  <c r="P8016" i="16"/>
  <c r="P8017" i="16"/>
  <c r="P8018" i="16"/>
  <c r="P8019" i="16"/>
  <c r="P8020" i="16"/>
  <c r="P8021" i="16"/>
  <c r="P8022" i="16"/>
  <c r="P8023" i="16"/>
  <c r="P8024" i="16"/>
  <c r="P8025" i="16"/>
  <c r="P8026" i="16"/>
  <c r="P8027" i="16"/>
  <c r="P8028" i="16"/>
  <c r="P8029" i="16"/>
  <c r="P8030" i="16"/>
  <c r="P8031" i="16"/>
  <c r="P8032" i="16"/>
  <c r="P8033" i="16"/>
  <c r="P8034" i="16"/>
  <c r="P8035" i="16"/>
  <c r="P8036" i="16"/>
  <c r="P8037" i="16"/>
  <c r="P8038" i="16"/>
  <c r="P8039" i="16"/>
  <c r="P8040" i="16"/>
  <c r="P8041" i="16"/>
  <c r="P8042" i="16"/>
  <c r="P8043" i="16"/>
  <c r="P8044" i="16"/>
  <c r="P8045" i="16"/>
  <c r="P8046" i="16"/>
  <c r="P8047" i="16"/>
  <c r="P8048" i="16"/>
  <c r="P8049" i="16"/>
  <c r="P8050" i="16"/>
  <c r="P8051" i="16"/>
  <c r="P8052" i="16"/>
  <c r="P8053" i="16"/>
  <c r="P8054" i="16"/>
  <c r="P8055" i="16"/>
  <c r="P8056" i="16"/>
  <c r="P8057" i="16"/>
  <c r="P8058" i="16"/>
  <c r="P8059" i="16"/>
  <c r="P8060" i="16"/>
  <c r="P8061" i="16"/>
  <c r="P8062" i="16"/>
  <c r="P8063" i="16"/>
  <c r="P8064" i="16"/>
  <c r="P8065" i="16"/>
  <c r="P8066" i="16"/>
  <c r="P8067" i="16"/>
  <c r="P8068" i="16"/>
  <c r="P8069" i="16"/>
  <c r="P8070" i="16"/>
  <c r="P8071" i="16"/>
  <c r="P8072" i="16"/>
  <c r="P8073" i="16"/>
  <c r="P8074" i="16"/>
  <c r="P8075" i="16"/>
  <c r="P8076" i="16"/>
  <c r="P8077" i="16"/>
  <c r="P8078" i="16"/>
  <c r="P8079" i="16"/>
  <c r="P8080" i="16"/>
  <c r="P8081" i="16"/>
  <c r="P8082" i="16"/>
  <c r="P8083" i="16"/>
  <c r="P8084" i="16"/>
  <c r="P8085" i="16"/>
  <c r="P8086" i="16"/>
  <c r="P8087" i="16"/>
  <c r="P8088" i="16"/>
  <c r="P8089" i="16"/>
  <c r="P8090" i="16"/>
  <c r="P8091" i="16"/>
  <c r="P8092" i="16"/>
  <c r="P8093" i="16"/>
  <c r="P8094" i="16"/>
  <c r="P8095" i="16"/>
  <c r="P8096" i="16"/>
  <c r="P8097" i="16"/>
  <c r="P8098" i="16"/>
  <c r="P8099" i="16"/>
  <c r="P8100" i="16"/>
  <c r="P8101" i="16"/>
  <c r="P8102" i="16"/>
  <c r="P8103" i="16"/>
  <c r="P8104" i="16"/>
  <c r="P8105" i="16"/>
  <c r="P8106" i="16"/>
  <c r="P8107" i="16"/>
  <c r="P8108" i="16"/>
  <c r="P8109" i="16"/>
  <c r="P8110" i="16"/>
  <c r="P8111" i="16"/>
  <c r="P8112" i="16"/>
  <c r="P8113" i="16"/>
  <c r="P8114" i="16"/>
  <c r="P8115" i="16"/>
  <c r="P8116" i="16"/>
  <c r="P8117" i="16"/>
  <c r="P8118" i="16"/>
  <c r="P8119" i="16"/>
  <c r="P8120" i="16"/>
  <c r="P8121" i="16"/>
  <c r="P8122" i="16"/>
  <c r="P8123" i="16"/>
  <c r="P8124" i="16"/>
  <c r="P8125" i="16"/>
  <c r="P8126" i="16"/>
  <c r="P8127" i="16"/>
  <c r="P8128" i="16"/>
  <c r="P8129" i="16"/>
  <c r="P8130" i="16"/>
  <c r="P8131" i="16"/>
  <c r="P8132" i="16"/>
  <c r="P8133" i="16"/>
  <c r="P8134" i="16"/>
  <c r="P8135" i="16"/>
  <c r="P8136" i="16"/>
  <c r="P8137" i="16"/>
  <c r="P8138" i="16"/>
  <c r="P8139" i="16"/>
  <c r="P8140" i="16"/>
  <c r="P8141" i="16"/>
  <c r="P8142" i="16"/>
  <c r="P8143" i="16"/>
  <c r="P8144" i="16"/>
  <c r="P8145" i="16"/>
  <c r="P8146" i="16"/>
  <c r="P8147" i="16"/>
  <c r="P8148" i="16"/>
  <c r="P8149" i="16"/>
  <c r="P8150" i="16"/>
  <c r="P8151" i="16"/>
  <c r="P8152" i="16"/>
  <c r="P8153" i="16"/>
  <c r="P8154" i="16"/>
  <c r="P8155" i="16"/>
  <c r="P8156" i="16"/>
  <c r="P8157" i="16"/>
  <c r="P8158" i="16"/>
  <c r="P8159" i="16"/>
  <c r="P8160" i="16"/>
  <c r="P8161" i="16"/>
  <c r="P8162" i="16"/>
  <c r="P8163" i="16"/>
  <c r="P8164" i="16"/>
  <c r="P8165" i="16"/>
  <c r="P8166" i="16"/>
  <c r="P8167" i="16"/>
  <c r="P8168" i="16"/>
  <c r="P8169" i="16"/>
  <c r="P8170" i="16"/>
  <c r="P8171" i="16"/>
  <c r="P8172" i="16"/>
  <c r="P8173" i="16"/>
  <c r="P8174" i="16"/>
  <c r="P8175" i="16"/>
  <c r="P8176" i="16"/>
  <c r="P8177" i="16"/>
  <c r="P8178" i="16"/>
  <c r="P8179" i="16"/>
  <c r="P8180" i="16"/>
  <c r="P8181" i="16"/>
  <c r="P8182" i="16"/>
  <c r="P8183" i="16"/>
  <c r="P8184" i="16"/>
  <c r="P8185" i="16"/>
  <c r="P8186" i="16"/>
  <c r="P8187" i="16"/>
  <c r="P8188" i="16"/>
  <c r="P8189" i="16"/>
  <c r="P8190" i="16"/>
  <c r="P8191" i="16"/>
  <c r="P8192" i="16"/>
  <c r="P8193" i="16"/>
  <c r="P8194" i="16"/>
  <c r="P8195" i="16"/>
  <c r="P8196" i="16"/>
  <c r="P8197" i="16"/>
  <c r="P8198" i="16"/>
  <c r="P8199" i="16"/>
  <c r="P8200" i="16"/>
  <c r="P8201" i="16"/>
  <c r="P8202" i="16"/>
  <c r="P8203" i="16"/>
  <c r="P8204" i="16"/>
  <c r="P8205" i="16"/>
  <c r="P8206" i="16"/>
  <c r="P8207" i="16"/>
  <c r="P8208" i="16"/>
  <c r="P8209" i="16"/>
  <c r="P8210" i="16"/>
  <c r="P8211" i="16"/>
  <c r="P8212" i="16"/>
  <c r="P8213" i="16"/>
  <c r="P8214" i="16"/>
  <c r="P8215" i="16"/>
  <c r="P8216" i="16"/>
  <c r="P8217" i="16"/>
  <c r="P8218" i="16"/>
  <c r="P8219" i="16"/>
  <c r="P8220" i="16"/>
  <c r="P8221" i="16"/>
  <c r="P8222" i="16"/>
  <c r="P8223" i="16"/>
  <c r="P8224" i="16"/>
  <c r="P8225" i="16"/>
  <c r="P8226" i="16"/>
  <c r="P8227" i="16"/>
  <c r="P8228" i="16"/>
  <c r="P8229" i="16"/>
  <c r="P8230" i="16"/>
  <c r="P8231" i="16"/>
  <c r="P8232" i="16"/>
  <c r="P8233" i="16"/>
  <c r="P8234" i="16"/>
  <c r="P8235" i="16"/>
  <c r="P8236" i="16"/>
  <c r="P8237" i="16"/>
  <c r="P8238" i="16"/>
  <c r="P8239" i="16"/>
  <c r="P8240" i="16"/>
  <c r="P8241" i="16"/>
  <c r="P8242" i="16"/>
  <c r="P8243" i="16"/>
  <c r="P8244" i="16"/>
  <c r="P8245" i="16"/>
  <c r="P8246" i="16"/>
  <c r="P8247" i="16"/>
  <c r="P8248" i="16"/>
  <c r="P8249" i="16"/>
  <c r="P8250" i="16"/>
  <c r="P8251" i="16"/>
  <c r="P8252" i="16"/>
  <c r="P8253" i="16"/>
  <c r="P8254" i="16"/>
  <c r="P8255" i="16"/>
  <c r="P8256" i="16"/>
  <c r="P8257" i="16"/>
  <c r="P8258" i="16"/>
  <c r="P8259" i="16"/>
  <c r="P8260" i="16"/>
  <c r="P8261" i="16"/>
  <c r="P8262" i="16"/>
  <c r="P8263" i="16"/>
  <c r="P8264" i="16"/>
  <c r="P8265" i="16"/>
  <c r="P8266" i="16"/>
  <c r="P8267" i="16"/>
  <c r="P8268" i="16"/>
  <c r="P8269" i="16"/>
  <c r="P8270" i="16"/>
  <c r="P8271" i="16"/>
  <c r="P8272" i="16"/>
  <c r="P8273" i="16"/>
  <c r="P8274" i="16"/>
  <c r="P8275" i="16"/>
  <c r="P8276" i="16"/>
  <c r="P8277" i="16"/>
  <c r="P8278" i="16"/>
  <c r="P8279" i="16"/>
  <c r="P8280" i="16"/>
  <c r="P8281" i="16"/>
  <c r="P8282" i="16"/>
  <c r="P8283" i="16"/>
  <c r="P8284" i="16"/>
  <c r="P8285" i="16"/>
  <c r="P8286" i="16"/>
  <c r="P8287" i="16"/>
  <c r="P8288" i="16"/>
  <c r="P8289" i="16"/>
  <c r="P8290" i="16"/>
  <c r="P8291" i="16"/>
  <c r="P8292" i="16"/>
  <c r="P8293" i="16"/>
  <c r="P8294" i="16"/>
  <c r="P8295" i="16"/>
  <c r="P8296" i="16"/>
  <c r="P8297" i="16"/>
  <c r="P8298" i="16"/>
  <c r="P8299" i="16"/>
  <c r="P8300" i="16"/>
  <c r="P8301" i="16"/>
  <c r="P8302" i="16"/>
  <c r="P8303" i="16"/>
  <c r="P8304" i="16"/>
  <c r="P8305" i="16"/>
  <c r="P8306" i="16"/>
  <c r="P8307" i="16"/>
  <c r="P8308" i="16"/>
  <c r="P8309" i="16"/>
  <c r="P8310" i="16"/>
  <c r="P8311" i="16"/>
  <c r="P8312" i="16"/>
  <c r="P8313" i="16"/>
  <c r="P8314" i="16"/>
  <c r="P8315" i="16"/>
  <c r="P8316" i="16"/>
  <c r="P8317" i="16"/>
  <c r="P8318" i="16"/>
  <c r="P8319" i="16"/>
  <c r="P8320" i="16"/>
  <c r="P8321" i="16"/>
  <c r="P8322" i="16"/>
  <c r="P8323" i="16"/>
  <c r="P8324" i="16"/>
  <c r="P8325" i="16"/>
  <c r="P8326" i="16"/>
  <c r="P8327" i="16"/>
  <c r="P8328" i="16"/>
  <c r="P8329" i="16"/>
  <c r="P8330" i="16"/>
  <c r="P8331" i="16"/>
  <c r="P8332" i="16"/>
  <c r="P8333" i="16"/>
  <c r="P8334" i="16"/>
  <c r="P8335" i="16"/>
  <c r="P8336" i="16"/>
  <c r="P8337" i="16"/>
  <c r="P8338" i="16"/>
  <c r="P8339" i="16"/>
  <c r="P8340" i="16"/>
  <c r="P8341" i="16"/>
  <c r="P8342" i="16"/>
  <c r="P8343" i="16"/>
  <c r="P8344" i="16"/>
  <c r="P8345" i="16"/>
  <c r="P8346" i="16"/>
  <c r="P8347" i="16"/>
  <c r="P8348" i="16"/>
  <c r="P8349" i="16"/>
  <c r="P8350" i="16"/>
  <c r="P8351" i="16"/>
  <c r="P8352" i="16"/>
  <c r="P8353" i="16"/>
  <c r="P8354" i="16"/>
  <c r="P8355" i="16"/>
  <c r="P8356" i="16"/>
  <c r="P8357" i="16"/>
  <c r="P8358" i="16"/>
  <c r="P8359" i="16"/>
  <c r="P8360" i="16"/>
  <c r="P8361" i="16"/>
  <c r="P8362" i="16"/>
  <c r="P8363" i="16"/>
  <c r="P8364" i="16"/>
  <c r="P8365" i="16"/>
  <c r="P8366" i="16"/>
  <c r="P8367" i="16"/>
  <c r="P8368" i="16"/>
  <c r="P8369" i="16"/>
  <c r="P8370" i="16"/>
  <c r="P8371" i="16"/>
  <c r="P8372" i="16"/>
  <c r="P8373" i="16"/>
  <c r="P8374" i="16"/>
  <c r="P8375" i="16"/>
  <c r="P8376" i="16"/>
  <c r="P8377" i="16"/>
  <c r="P8378" i="16"/>
  <c r="P8379" i="16"/>
  <c r="P8380" i="16"/>
  <c r="P8381" i="16"/>
  <c r="P8382" i="16"/>
  <c r="P8383" i="16"/>
  <c r="P8384" i="16"/>
  <c r="P8385" i="16"/>
  <c r="P8386" i="16"/>
  <c r="P8387" i="16"/>
  <c r="P8388" i="16"/>
  <c r="P8389" i="16"/>
  <c r="P8390" i="16"/>
  <c r="P8391" i="16"/>
  <c r="P8392" i="16"/>
  <c r="P8393" i="16"/>
  <c r="P8394" i="16"/>
  <c r="P8395" i="16"/>
  <c r="P8396" i="16"/>
  <c r="P8397" i="16"/>
  <c r="P8398" i="16"/>
  <c r="P8399" i="16"/>
  <c r="P8400" i="16"/>
  <c r="P8401" i="16"/>
  <c r="P8402" i="16"/>
  <c r="P8403" i="16"/>
  <c r="P8404" i="16"/>
  <c r="P8405" i="16"/>
  <c r="P8406" i="16"/>
  <c r="P8407" i="16"/>
  <c r="P8408" i="16"/>
  <c r="P8409" i="16"/>
  <c r="P8410" i="16"/>
  <c r="P8411" i="16"/>
  <c r="P8412" i="16"/>
  <c r="P8413" i="16"/>
  <c r="P8414" i="16"/>
  <c r="P8415" i="16"/>
  <c r="P8416" i="16"/>
  <c r="P8417" i="16"/>
  <c r="P8418" i="16"/>
  <c r="P8419" i="16"/>
  <c r="P8420" i="16"/>
  <c r="P8421" i="16"/>
  <c r="P8422" i="16"/>
  <c r="P8423" i="16"/>
  <c r="P8424" i="16"/>
  <c r="P8425" i="16"/>
  <c r="P8426" i="16"/>
  <c r="P8427" i="16"/>
  <c r="P8428" i="16"/>
  <c r="P8429" i="16"/>
  <c r="P8430" i="16"/>
  <c r="P8431" i="16"/>
  <c r="P8432" i="16"/>
  <c r="P8433" i="16"/>
  <c r="P8434" i="16"/>
  <c r="P8435" i="16"/>
  <c r="P8436" i="16"/>
  <c r="P8437" i="16"/>
  <c r="P8438" i="16"/>
  <c r="P8439" i="16"/>
  <c r="P8440" i="16"/>
  <c r="P8441" i="16"/>
  <c r="P8442" i="16"/>
  <c r="P8443" i="16"/>
  <c r="P8444" i="16"/>
  <c r="P8445" i="16"/>
  <c r="P8446" i="16"/>
  <c r="P8447" i="16"/>
  <c r="P8448" i="16"/>
  <c r="P8449" i="16"/>
  <c r="P8450" i="16"/>
  <c r="P8451" i="16"/>
  <c r="P8452" i="16"/>
  <c r="P8453" i="16"/>
  <c r="P8454" i="16"/>
  <c r="P8455" i="16"/>
  <c r="P8456" i="16"/>
  <c r="P8457" i="16"/>
  <c r="P8458" i="16"/>
  <c r="P8459" i="16"/>
  <c r="P8460" i="16"/>
  <c r="P8461" i="16"/>
  <c r="P8462" i="16"/>
  <c r="P8463" i="16"/>
  <c r="P8464" i="16"/>
  <c r="P8465" i="16"/>
  <c r="P8466" i="16"/>
  <c r="P8467" i="16"/>
  <c r="P8468" i="16"/>
  <c r="P8469" i="16"/>
  <c r="P8470" i="16"/>
  <c r="P8471" i="16"/>
  <c r="P8472" i="16"/>
  <c r="P8473" i="16"/>
  <c r="P8474" i="16"/>
  <c r="P8475" i="16"/>
  <c r="P8476" i="16"/>
  <c r="P8477" i="16"/>
  <c r="P8478" i="16"/>
  <c r="P8479" i="16"/>
  <c r="P8480" i="16"/>
  <c r="P8481" i="16"/>
  <c r="P8482" i="16"/>
  <c r="P8483" i="16"/>
  <c r="P8484" i="16"/>
  <c r="P8485" i="16"/>
  <c r="P8486" i="16"/>
  <c r="P8487" i="16"/>
  <c r="P8488" i="16"/>
  <c r="P8489" i="16"/>
  <c r="P8490" i="16"/>
  <c r="P8491" i="16"/>
  <c r="P8492" i="16"/>
  <c r="P8493" i="16"/>
  <c r="P8494" i="16"/>
  <c r="P8495" i="16"/>
  <c r="P8496" i="16"/>
  <c r="P8497" i="16"/>
  <c r="P8498" i="16"/>
  <c r="P8499" i="16"/>
  <c r="P8500" i="16"/>
  <c r="P8501" i="16"/>
  <c r="P8502" i="16"/>
  <c r="P8503" i="16"/>
  <c r="P8504" i="16"/>
  <c r="P8505" i="16"/>
  <c r="P8506" i="16"/>
  <c r="P8507" i="16"/>
  <c r="P8508" i="16"/>
  <c r="P8509" i="16"/>
  <c r="P8510" i="16"/>
  <c r="P8511" i="16"/>
  <c r="P8512" i="16"/>
  <c r="P8513" i="16"/>
  <c r="P8514" i="16"/>
  <c r="P8515" i="16"/>
  <c r="P8516" i="16"/>
  <c r="P8517" i="16"/>
  <c r="P8518" i="16"/>
  <c r="P8519" i="16"/>
  <c r="P8520" i="16"/>
  <c r="P8521" i="16"/>
  <c r="P8522" i="16"/>
  <c r="P8523" i="16"/>
  <c r="P8524" i="16"/>
  <c r="P8525" i="16"/>
  <c r="P8526" i="16"/>
  <c r="P8527" i="16"/>
  <c r="P8528" i="16"/>
  <c r="P8529" i="16"/>
  <c r="P8530" i="16"/>
  <c r="P8531" i="16"/>
  <c r="P8532" i="16"/>
  <c r="P8533" i="16"/>
  <c r="P8534" i="16"/>
  <c r="P8535" i="16"/>
  <c r="P8536" i="16"/>
  <c r="P8537" i="16"/>
  <c r="P8538" i="16"/>
  <c r="P8539" i="16"/>
  <c r="P8540" i="16"/>
  <c r="P8541" i="16"/>
  <c r="P8542" i="16"/>
  <c r="P8543" i="16"/>
  <c r="P8544" i="16"/>
  <c r="P8545" i="16"/>
  <c r="P8546" i="16"/>
  <c r="P8547" i="16"/>
  <c r="P8548" i="16"/>
  <c r="P8549" i="16"/>
  <c r="P8550" i="16"/>
  <c r="P8551" i="16"/>
  <c r="P8552" i="16"/>
  <c r="P8553" i="16"/>
  <c r="P8554" i="16"/>
  <c r="P8555" i="16"/>
  <c r="P8556" i="16"/>
  <c r="P8557" i="16"/>
  <c r="P8558" i="16"/>
  <c r="P8559" i="16"/>
  <c r="P8560" i="16"/>
  <c r="P8561" i="16"/>
  <c r="P8562" i="16"/>
  <c r="P8563" i="16"/>
  <c r="P8564" i="16"/>
  <c r="P8565" i="16"/>
  <c r="P8566" i="16"/>
  <c r="P8567" i="16"/>
  <c r="P8568" i="16"/>
  <c r="P8569" i="16"/>
  <c r="P8570" i="16"/>
  <c r="P8571" i="16"/>
  <c r="P8572" i="16"/>
  <c r="P8573" i="16"/>
  <c r="P8574" i="16"/>
  <c r="P8575" i="16"/>
  <c r="P8576" i="16"/>
  <c r="P8577" i="16"/>
  <c r="P8578" i="16"/>
  <c r="P8579" i="16"/>
  <c r="P8580" i="16"/>
  <c r="P8581" i="16"/>
  <c r="P8582" i="16"/>
  <c r="P8583" i="16"/>
  <c r="P8584" i="16"/>
  <c r="P8585" i="16"/>
  <c r="P8586" i="16"/>
  <c r="P8587" i="16"/>
  <c r="P8588" i="16"/>
  <c r="P8589" i="16"/>
  <c r="P8590" i="16"/>
  <c r="P8591" i="16"/>
  <c r="P8592" i="16"/>
  <c r="P8593" i="16"/>
  <c r="P8594" i="16"/>
  <c r="P8595" i="16"/>
  <c r="P8596" i="16"/>
  <c r="P8597" i="16"/>
  <c r="P8598" i="16"/>
  <c r="P8599" i="16"/>
  <c r="P8600" i="16"/>
  <c r="P8601" i="16"/>
  <c r="P8602" i="16"/>
  <c r="P8603" i="16"/>
  <c r="P8604" i="16"/>
  <c r="P8605" i="16"/>
  <c r="P8606" i="16"/>
  <c r="P8607" i="16"/>
  <c r="P8608" i="16"/>
  <c r="P8609" i="16"/>
  <c r="P8610" i="16"/>
  <c r="P8611" i="16"/>
  <c r="P8612" i="16"/>
  <c r="P8613" i="16"/>
  <c r="P8614" i="16"/>
  <c r="P8615" i="16"/>
  <c r="P8616" i="16"/>
  <c r="P8617" i="16"/>
  <c r="P8618" i="16"/>
  <c r="P8619" i="16"/>
  <c r="P8620" i="16"/>
  <c r="P8621" i="16"/>
  <c r="P8622" i="16"/>
  <c r="P8623" i="16"/>
  <c r="P8624" i="16"/>
  <c r="P8625" i="16"/>
  <c r="P8626" i="16"/>
  <c r="P8627" i="16"/>
  <c r="P8628" i="16"/>
  <c r="P8629" i="16"/>
  <c r="P8630" i="16"/>
  <c r="P8631" i="16"/>
  <c r="P8632" i="16"/>
  <c r="P8633" i="16"/>
  <c r="P8634" i="16"/>
  <c r="P8635" i="16"/>
  <c r="P8636" i="16"/>
  <c r="P8637" i="16"/>
  <c r="P8638" i="16"/>
  <c r="P8639" i="16"/>
  <c r="P8640" i="16"/>
  <c r="P8641" i="16"/>
  <c r="P8642" i="16"/>
  <c r="P8643" i="16"/>
  <c r="P8644" i="16"/>
  <c r="P8645" i="16"/>
  <c r="P8646" i="16"/>
  <c r="P8647" i="16"/>
  <c r="P8648" i="16"/>
  <c r="P8649" i="16"/>
  <c r="P8650" i="16"/>
  <c r="P8651" i="16"/>
  <c r="P8652" i="16"/>
  <c r="P8653" i="16"/>
  <c r="P8654" i="16"/>
  <c r="P8655" i="16"/>
  <c r="P8656" i="16"/>
  <c r="P8657" i="16"/>
  <c r="P8658" i="16"/>
  <c r="P8659" i="16"/>
  <c r="P8660" i="16"/>
  <c r="P8661" i="16"/>
  <c r="P8662" i="16"/>
  <c r="P8663" i="16"/>
  <c r="P8664" i="16"/>
  <c r="P8665" i="16"/>
  <c r="P8666" i="16"/>
  <c r="P8667" i="16"/>
  <c r="P8668" i="16"/>
  <c r="P8669" i="16"/>
  <c r="P8670" i="16"/>
  <c r="P8671" i="16"/>
  <c r="P8672" i="16"/>
  <c r="P8673" i="16"/>
  <c r="P8674" i="16"/>
  <c r="P8675" i="16"/>
  <c r="P8676" i="16"/>
  <c r="P8677" i="16"/>
  <c r="P8678" i="16"/>
  <c r="P8679" i="16"/>
  <c r="P8680" i="16"/>
  <c r="P8681" i="16"/>
  <c r="P8682" i="16"/>
  <c r="P8683" i="16"/>
  <c r="P8684" i="16"/>
  <c r="P8685" i="16"/>
  <c r="P8686" i="16"/>
  <c r="P8687" i="16"/>
  <c r="P8688" i="16"/>
  <c r="P8689" i="16"/>
  <c r="P8690" i="16"/>
  <c r="P8691" i="16"/>
  <c r="P8692" i="16"/>
  <c r="P8693" i="16"/>
  <c r="P8694" i="16"/>
  <c r="P8695" i="16"/>
  <c r="P8696" i="16"/>
  <c r="P8697" i="16"/>
  <c r="P8698" i="16"/>
  <c r="P8699" i="16"/>
  <c r="P8700" i="16"/>
  <c r="P8701" i="16"/>
  <c r="P8702" i="16"/>
  <c r="P8703" i="16"/>
  <c r="P8704" i="16"/>
  <c r="P8705" i="16"/>
  <c r="P8706" i="16"/>
  <c r="P8707" i="16"/>
  <c r="P8708" i="16"/>
  <c r="P8709" i="16"/>
  <c r="P8710" i="16"/>
  <c r="P8711" i="16"/>
  <c r="P8712" i="16"/>
  <c r="P8713" i="16"/>
  <c r="P8714" i="16"/>
  <c r="P8715" i="16"/>
  <c r="P8716" i="16"/>
  <c r="P8717" i="16"/>
  <c r="P8718" i="16"/>
  <c r="P8719" i="16"/>
  <c r="P8720" i="16"/>
  <c r="P8721" i="16"/>
  <c r="P8722" i="16"/>
  <c r="P8723" i="16"/>
  <c r="P8724" i="16"/>
  <c r="P8725" i="16"/>
  <c r="P8726" i="16"/>
  <c r="P8727" i="16"/>
  <c r="P8728" i="16"/>
  <c r="P8729" i="16"/>
  <c r="P8730" i="16"/>
  <c r="P8731" i="16"/>
  <c r="P8732" i="16"/>
  <c r="P8733" i="16"/>
  <c r="P8734" i="16"/>
  <c r="P8735" i="16"/>
  <c r="P8736" i="16"/>
  <c r="P8737" i="16"/>
  <c r="P8738" i="16"/>
  <c r="P8739" i="16"/>
  <c r="P8740" i="16"/>
  <c r="P8741" i="16"/>
  <c r="P8742" i="16"/>
  <c r="P8743" i="16"/>
  <c r="P8744" i="16"/>
  <c r="P8745" i="16"/>
  <c r="P8746" i="16"/>
  <c r="P8747" i="16"/>
  <c r="P8748" i="16"/>
  <c r="P8749" i="16"/>
  <c r="P8750" i="16"/>
  <c r="P8751" i="16"/>
  <c r="P8752" i="16"/>
  <c r="P8753" i="16"/>
  <c r="P8754" i="16"/>
  <c r="P8755" i="16"/>
  <c r="P8756" i="16"/>
  <c r="P8757" i="16"/>
  <c r="P8758" i="16"/>
  <c r="P8759" i="16"/>
  <c r="P8760" i="16"/>
  <c r="P8761" i="16"/>
  <c r="P8762" i="16"/>
  <c r="P8763" i="16"/>
  <c r="P8764" i="16"/>
  <c r="P8765" i="16"/>
  <c r="P8766" i="16"/>
  <c r="P8767" i="16"/>
  <c r="P8768" i="16"/>
  <c r="P8769" i="16"/>
  <c r="P8770" i="16"/>
  <c r="P8771" i="16"/>
  <c r="P8772" i="16"/>
  <c r="P8773" i="16"/>
  <c r="P8774" i="16"/>
  <c r="P8775" i="16"/>
  <c r="P8776" i="16"/>
  <c r="P8777" i="16"/>
  <c r="P8778" i="16"/>
  <c r="P8779" i="16"/>
  <c r="P8780" i="16"/>
  <c r="P8781" i="16"/>
  <c r="P8782" i="16"/>
  <c r="P8783" i="16"/>
  <c r="P8784" i="16"/>
  <c r="P8785" i="16"/>
  <c r="P8786" i="16"/>
  <c r="P8787" i="16"/>
  <c r="P8788" i="16"/>
  <c r="P8789" i="16"/>
  <c r="P8790" i="16"/>
  <c r="P8791" i="16"/>
  <c r="P8792" i="16"/>
  <c r="P8793" i="16"/>
  <c r="P8794" i="16"/>
  <c r="P8795" i="16"/>
  <c r="P8796" i="16"/>
  <c r="P8797" i="16"/>
  <c r="P8798" i="16"/>
  <c r="P8799" i="16"/>
  <c r="P8800" i="16"/>
  <c r="P8801" i="16"/>
  <c r="P8802" i="16"/>
  <c r="P8803" i="16"/>
  <c r="P8804" i="16"/>
  <c r="P8805" i="16"/>
  <c r="P8806" i="16"/>
  <c r="P8807" i="16"/>
  <c r="P8808" i="16"/>
  <c r="P8809" i="16"/>
  <c r="P8810" i="16"/>
  <c r="P8811" i="16"/>
  <c r="P8812" i="16"/>
  <c r="P8813" i="16"/>
  <c r="P8814" i="16"/>
  <c r="P8815" i="16"/>
  <c r="P8816" i="16"/>
  <c r="P8817" i="16"/>
  <c r="P8818" i="16"/>
  <c r="P8819" i="16"/>
  <c r="P8820" i="16"/>
  <c r="P8821" i="16"/>
  <c r="P8822" i="16"/>
  <c r="P8823" i="16"/>
  <c r="P8824" i="16"/>
  <c r="P8825" i="16"/>
  <c r="P8826" i="16"/>
  <c r="P8827" i="16"/>
  <c r="P8828" i="16"/>
  <c r="P8829" i="16"/>
  <c r="P8830" i="16"/>
  <c r="P8831" i="16"/>
  <c r="P8832" i="16"/>
  <c r="P8833" i="16"/>
  <c r="P8834" i="16"/>
  <c r="P8835" i="16"/>
  <c r="P8836" i="16"/>
  <c r="P8837" i="16"/>
  <c r="P8838" i="16"/>
  <c r="P8839" i="16"/>
  <c r="P8840" i="16"/>
  <c r="P8841" i="16"/>
  <c r="P8842" i="16"/>
  <c r="P8843" i="16"/>
  <c r="P8844" i="16"/>
  <c r="P8845" i="16"/>
  <c r="P8846" i="16"/>
  <c r="P8847" i="16"/>
  <c r="P8848" i="16"/>
  <c r="P8849" i="16"/>
  <c r="P8850" i="16"/>
  <c r="P8851" i="16"/>
  <c r="P8852" i="16"/>
  <c r="P8853" i="16"/>
  <c r="P8854" i="16"/>
  <c r="P8855" i="16"/>
  <c r="P8856" i="16"/>
  <c r="P8857" i="16"/>
  <c r="P8858" i="16"/>
  <c r="P8859" i="16"/>
  <c r="P8860" i="16"/>
  <c r="P8861" i="16"/>
  <c r="P8862" i="16"/>
  <c r="P8863" i="16"/>
  <c r="P8864" i="16"/>
  <c r="P8865" i="16"/>
  <c r="P8866" i="16"/>
  <c r="P8867" i="16"/>
  <c r="P8868" i="16"/>
  <c r="P8869" i="16"/>
  <c r="P8870" i="16"/>
  <c r="P8871" i="16"/>
  <c r="P8872" i="16"/>
  <c r="P8873" i="16"/>
  <c r="P8874" i="16"/>
  <c r="P8875" i="16"/>
  <c r="P8876" i="16"/>
  <c r="P8877" i="16"/>
  <c r="P8878" i="16"/>
  <c r="P8879" i="16"/>
  <c r="P8880" i="16"/>
  <c r="P8881" i="16"/>
  <c r="P8882" i="16"/>
  <c r="P8883" i="16"/>
  <c r="P8884" i="16"/>
  <c r="P8885" i="16"/>
  <c r="P8886" i="16"/>
  <c r="P8887" i="16"/>
  <c r="P8888" i="16"/>
  <c r="P8889" i="16"/>
  <c r="P8890" i="16"/>
  <c r="P8891" i="16"/>
  <c r="P8892" i="16"/>
  <c r="P8893" i="16"/>
  <c r="P8894" i="16"/>
  <c r="P8895" i="16"/>
  <c r="P8896" i="16"/>
  <c r="P8897" i="16"/>
  <c r="P8898" i="16"/>
  <c r="P8899" i="16"/>
  <c r="P8900" i="16"/>
  <c r="P8901" i="16"/>
  <c r="P8902" i="16"/>
  <c r="P8903" i="16"/>
  <c r="P8904" i="16"/>
  <c r="P8905" i="16"/>
  <c r="P8906" i="16"/>
  <c r="P8907" i="16"/>
  <c r="P8908" i="16"/>
  <c r="P8909" i="16"/>
  <c r="P8910" i="16"/>
  <c r="P8911" i="16"/>
  <c r="P8912" i="16"/>
  <c r="P8913" i="16"/>
  <c r="P8914" i="16"/>
  <c r="P8915" i="16"/>
  <c r="P8916" i="16"/>
  <c r="P8917" i="16"/>
  <c r="P8918" i="16"/>
  <c r="P8919" i="16"/>
  <c r="P8920" i="16"/>
  <c r="P8921" i="16"/>
  <c r="P8922" i="16"/>
  <c r="P8923" i="16"/>
  <c r="P8924" i="16"/>
  <c r="P8925" i="16"/>
  <c r="P8926" i="16"/>
  <c r="P8927" i="16"/>
  <c r="P8928" i="16"/>
  <c r="P8929" i="16"/>
  <c r="P8930" i="16"/>
  <c r="P8931" i="16"/>
  <c r="P8932" i="16"/>
  <c r="P8933" i="16"/>
  <c r="P8934" i="16"/>
  <c r="P8935" i="16"/>
  <c r="P8936" i="16"/>
  <c r="P8937" i="16"/>
  <c r="P8938" i="16"/>
  <c r="P8939" i="16"/>
  <c r="P8940" i="16"/>
  <c r="P8941" i="16"/>
  <c r="P8942" i="16"/>
  <c r="P8943" i="16"/>
  <c r="P8944" i="16"/>
  <c r="P8945" i="16"/>
  <c r="P8946" i="16"/>
  <c r="P8947" i="16"/>
  <c r="P8948" i="16"/>
  <c r="P8949" i="16"/>
  <c r="P8950" i="16"/>
  <c r="P8951" i="16"/>
  <c r="P8952" i="16"/>
  <c r="P8953" i="16"/>
  <c r="P8954" i="16"/>
  <c r="P8955" i="16"/>
  <c r="P8956" i="16"/>
  <c r="P8957" i="16"/>
  <c r="P8958" i="16"/>
  <c r="P8959" i="16"/>
  <c r="P8960" i="16"/>
  <c r="P8961" i="16"/>
  <c r="P8962" i="16"/>
  <c r="P8963" i="16"/>
  <c r="P8964" i="16"/>
  <c r="P8965" i="16"/>
  <c r="P8966" i="16"/>
  <c r="P8967" i="16"/>
  <c r="P8968" i="16"/>
  <c r="P8969" i="16"/>
  <c r="P8970" i="16"/>
  <c r="P8971" i="16"/>
  <c r="P8972" i="16"/>
  <c r="P8973" i="16"/>
  <c r="P8974" i="16"/>
  <c r="P8975" i="16"/>
  <c r="P8976" i="16"/>
  <c r="P8977" i="16"/>
  <c r="P8978" i="16"/>
  <c r="P8979" i="16"/>
  <c r="P8980" i="16"/>
  <c r="P8981" i="16"/>
  <c r="P8982" i="16"/>
  <c r="P8983" i="16"/>
  <c r="P8984" i="16"/>
  <c r="P8985" i="16"/>
  <c r="P8986" i="16"/>
  <c r="P8987" i="16"/>
  <c r="P8988" i="16"/>
  <c r="P8989" i="16"/>
  <c r="P8990" i="16"/>
  <c r="P8991" i="16"/>
  <c r="P8992" i="16"/>
  <c r="P8993" i="16"/>
  <c r="P8994" i="16"/>
  <c r="P8995" i="16"/>
  <c r="P8996" i="16"/>
  <c r="P8997" i="16"/>
  <c r="P8998" i="16"/>
  <c r="P8999" i="16"/>
  <c r="P9000" i="16"/>
  <c r="P9001" i="16"/>
  <c r="P9002" i="16"/>
  <c r="P9003" i="16"/>
  <c r="P9004" i="16"/>
  <c r="P9005" i="16"/>
  <c r="P9006" i="16"/>
  <c r="P9007" i="16"/>
  <c r="P9008" i="16"/>
  <c r="P9009" i="16"/>
  <c r="P9010" i="16"/>
  <c r="P9011" i="16"/>
  <c r="P9012" i="16"/>
  <c r="P9013" i="16"/>
  <c r="P9014" i="16"/>
  <c r="P9015" i="16"/>
  <c r="P9016" i="16"/>
  <c r="P9017" i="16"/>
  <c r="P9018" i="16"/>
  <c r="P9019" i="16"/>
  <c r="P9020" i="16"/>
  <c r="P9021" i="16"/>
  <c r="P9022" i="16"/>
  <c r="P9023" i="16"/>
  <c r="P9024" i="16"/>
  <c r="P9025" i="16"/>
  <c r="P9026" i="16"/>
  <c r="P9027" i="16"/>
  <c r="P9028" i="16"/>
  <c r="P9029" i="16"/>
  <c r="P9030" i="16"/>
  <c r="P9031" i="16"/>
  <c r="P9032" i="16"/>
  <c r="P9033" i="16"/>
  <c r="P9034" i="16"/>
  <c r="P9035" i="16"/>
  <c r="P9036" i="16"/>
  <c r="P9037" i="16"/>
  <c r="P9038" i="16"/>
  <c r="P9039" i="16"/>
  <c r="P9040" i="16"/>
  <c r="P9041" i="16"/>
  <c r="P9042" i="16"/>
  <c r="P9043" i="16"/>
  <c r="P9044" i="16"/>
  <c r="P9045" i="16"/>
  <c r="P9046" i="16"/>
  <c r="P9047" i="16"/>
  <c r="P9048" i="16"/>
  <c r="P9049" i="16"/>
  <c r="P9050" i="16"/>
  <c r="P9051" i="16"/>
  <c r="P9052" i="16"/>
  <c r="P9053" i="16"/>
  <c r="P9054" i="16"/>
  <c r="P9055" i="16"/>
  <c r="P9056" i="16"/>
  <c r="P9057" i="16"/>
  <c r="P9058" i="16"/>
  <c r="P9059" i="16"/>
  <c r="P9060" i="16"/>
  <c r="P9061" i="16"/>
  <c r="P9062" i="16"/>
  <c r="P9063" i="16"/>
  <c r="P9064" i="16"/>
  <c r="P9065" i="16"/>
  <c r="P9066" i="16"/>
  <c r="P9067" i="16"/>
  <c r="P9068" i="16"/>
  <c r="P9069" i="16"/>
  <c r="P9070" i="16"/>
  <c r="P9071" i="16"/>
  <c r="P9072" i="16"/>
  <c r="P9073" i="16"/>
  <c r="P9074" i="16"/>
  <c r="P9075" i="16"/>
  <c r="P9076" i="16"/>
  <c r="P9077" i="16"/>
  <c r="P9078" i="16"/>
  <c r="P9079" i="16"/>
  <c r="P9080" i="16"/>
  <c r="P9081" i="16"/>
  <c r="P9082" i="16"/>
  <c r="P9083" i="16"/>
  <c r="P9084" i="16"/>
  <c r="P9085" i="16"/>
  <c r="P9086" i="16"/>
  <c r="P9087" i="16"/>
  <c r="P9088" i="16"/>
  <c r="P9089" i="16"/>
  <c r="P9090" i="16"/>
  <c r="P9091" i="16"/>
  <c r="P9092" i="16"/>
  <c r="P9093" i="16"/>
  <c r="P9094" i="16"/>
  <c r="P9095" i="16"/>
  <c r="P9096" i="16"/>
  <c r="P9097" i="16"/>
  <c r="P9098" i="16"/>
  <c r="P9099" i="16"/>
  <c r="P9100" i="16"/>
  <c r="P9101" i="16"/>
  <c r="P9102" i="16"/>
  <c r="P9103" i="16"/>
  <c r="P9104" i="16"/>
  <c r="P9105" i="16"/>
  <c r="P9106" i="16"/>
  <c r="P9107" i="16"/>
  <c r="P9108" i="16"/>
  <c r="P9109" i="16"/>
  <c r="P9110" i="16"/>
  <c r="P9111" i="16"/>
  <c r="P9112" i="16"/>
  <c r="P9113" i="16"/>
  <c r="P9114" i="16"/>
  <c r="P9115" i="16"/>
  <c r="P9116" i="16"/>
  <c r="P9117" i="16"/>
  <c r="P9118" i="16"/>
  <c r="P9119" i="16"/>
  <c r="P9120" i="16"/>
  <c r="P9121" i="16"/>
  <c r="P9122" i="16"/>
  <c r="P9123" i="16"/>
  <c r="P9124" i="16"/>
  <c r="P9125" i="16"/>
  <c r="P9126" i="16"/>
  <c r="P9127" i="16"/>
  <c r="P9128" i="16"/>
  <c r="P9129" i="16"/>
  <c r="P9130" i="16"/>
  <c r="P9131" i="16"/>
  <c r="P9132" i="16"/>
  <c r="P9133" i="16"/>
  <c r="P9134" i="16"/>
  <c r="P9135" i="16"/>
  <c r="P9136" i="16"/>
  <c r="P9137" i="16"/>
  <c r="P9138" i="16"/>
  <c r="P9139" i="16"/>
  <c r="P9140" i="16"/>
  <c r="P9141" i="16"/>
  <c r="P9142" i="16"/>
  <c r="P9143" i="16"/>
  <c r="P9144" i="16"/>
  <c r="P9145" i="16"/>
  <c r="P9146" i="16"/>
  <c r="P9147" i="16"/>
  <c r="P9148" i="16"/>
  <c r="P9149" i="16"/>
  <c r="P9150" i="16"/>
  <c r="P9151" i="16"/>
  <c r="P9152" i="16"/>
  <c r="P9153" i="16"/>
  <c r="P9154" i="16"/>
  <c r="P9155" i="16"/>
  <c r="P9156" i="16"/>
  <c r="P9157" i="16"/>
  <c r="P9158" i="16"/>
  <c r="P9159" i="16"/>
  <c r="P9160" i="16"/>
  <c r="P9161" i="16"/>
  <c r="P9162" i="16"/>
  <c r="P9163" i="16"/>
  <c r="P9164" i="16"/>
  <c r="P9165" i="16"/>
  <c r="P9166" i="16"/>
  <c r="P9167" i="16"/>
  <c r="P9168" i="16"/>
  <c r="P9169" i="16"/>
  <c r="P9170" i="16"/>
  <c r="P9171" i="16"/>
  <c r="P9172" i="16"/>
  <c r="P9173" i="16"/>
  <c r="P9174" i="16"/>
  <c r="P9175" i="16"/>
  <c r="P9176" i="16"/>
  <c r="P9177" i="16"/>
  <c r="P9178" i="16"/>
  <c r="P9179" i="16"/>
  <c r="P9180" i="16"/>
  <c r="P9181" i="16"/>
  <c r="P9182" i="16"/>
  <c r="P9183" i="16"/>
  <c r="P9184" i="16"/>
  <c r="P9185" i="16"/>
  <c r="P9186" i="16"/>
  <c r="P9187" i="16"/>
  <c r="P9188" i="16"/>
  <c r="P9189" i="16"/>
  <c r="P9190" i="16"/>
  <c r="P9191" i="16"/>
  <c r="P9192" i="16"/>
  <c r="P9193" i="16"/>
  <c r="P9194" i="16"/>
  <c r="P9195" i="16"/>
  <c r="P9196" i="16"/>
  <c r="P9197" i="16"/>
  <c r="P9198" i="16"/>
  <c r="P9199" i="16"/>
  <c r="P9200" i="16"/>
  <c r="P9201" i="16"/>
  <c r="P9202" i="16"/>
  <c r="P9203" i="16"/>
  <c r="P9204" i="16"/>
  <c r="P9205" i="16"/>
  <c r="P9206" i="16"/>
  <c r="P9207" i="16"/>
  <c r="P9208" i="16"/>
  <c r="P9209" i="16"/>
  <c r="P9210" i="16"/>
  <c r="P9211" i="16"/>
  <c r="P9212" i="16"/>
  <c r="P9213" i="16"/>
  <c r="P9214" i="16"/>
  <c r="P9215" i="16"/>
  <c r="P9216" i="16"/>
  <c r="P9217" i="16"/>
  <c r="P9218" i="16"/>
  <c r="P9219" i="16"/>
  <c r="P9220" i="16"/>
  <c r="P9221" i="16"/>
  <c r="P9222" i="16"/>
  <c r="P9223" i="16"/>
  <c r="P9224" i="16"/>
  <c r="P9225" i="16"/>
  <c r="P9226" i="16"/>
  <c r="P9227" i="16"/>
  <c r="P9228" i="16"/>
  <c r="P9229" i="16"/>
  <c r="P9230" i="16"/>
  <c r="P9231" i="16"/>
  <c r="P9232" i="16"/>
  <c r="P9233" i="16"/>
  <c r="P9234" i="16"/>
  <c r="P9235" i="16"/>
  <c r="P9236" i="16"/>
  <c r="P9237" i="16"/>
  <c r="P9238" i="16"/>
  <c r="P9239" i="16"/>
  <c r="P9240" i="16"/>
  <c r="P9241" i="16"/>
  <c r="P9242" i="16"/>
  <c r="P9243" i="16"/>
  <c r="P9244" i="16"/>
  <c r="P9245" i="16"/>
  <c r="P9246" i="16"/>
  <c r="P9247" i="16"/>
  <c r="P9248" i="16"/>
  <c r="P9249" i="16"/>
  <c r="P9250" i="16"/>
  <c r="P9251" i="16"/>
  <c r="P9252" i="16"/>
  <c r="P9253" i="16"/>
  <c r="P9254" i="16"/>
  <c r="P9255" i="16"/>
  <c r="P9256" i="16"/>
  <c r="P9257" i="16"/>
  <c r="P9258" i="16"/>
  <c r="P9259" i="16"/>
  <c r="P9260" i="16"/>
  <c r="P9261" i="16"/>
  <c r="P9262" i="16"/>
  <c r="P9263" i="16"/>
  <c r="P9264" i="16"/>
  <c r="P9265" i="16"/>
  <c r="P9266" i="16"/>
  <c r="P9267" i="16"/>
  <c r="P9268" i="16"/>
  <c r="P9269" i="16"/>
  <c r="P9270" i="16"/>
  <c r="P9271" i="16"/>
  <c r="P9272" i="16"/>
  <c r="P9273" i="16"/>
  <c r="P9274" i="16"/>
  <c r="P9275" i="16"/>
  <c r="P9276" i="16"/>
  <c r="P9277" i="16"/>
  <c r="P9278" i="16"/>
  <c r="P9279" i="16"/>
  <c r="P9280" i="16"/>
  <c r="P9281" i="16"/>
  <c r="P9282" i="16"/>
  <c r="P9283" i="16"/>
  <c r="P9284" i="16"/>
  <c r="P9285" i="16"/>
  <c r="P9286" i="16"/>
  <c r="P9287" i="16"/>
  <c r="P9288" i="16"/>
  <c r="P9289" i="16"/>
  <c r="P9290" i="16"/>
  <c r="P9291" i="16"/>
  <c r="P9292" i="16"/>
  <c r="P9293" i="16"/>
  <c r="P9294" i="16"/>
  <c r="P9295" i="16"/>
  <c r="P9296" i="16"/>
  <c r="P9297" i="16"/>
  <c r="P9298" i="16"/>
  <c r="P9299" i="16"/>
  <c r="P9300" i="16"/>
  <c r="P9301" i="16"/>
  <c r="P9302" i="16"/>
  <c r="P9303" i="16"/>
  <c r="P9304" i="16"/>
  <c r="P9305" i="16"/>
  <c r="P9306" i="16"/>
  <c r="P9307" i="16"/>
  <c r="P9308" i="16"/>
  <c r="P9309" i="16"/>
  <c r="P9310" i="16"/>
  <c r="P9311" i="16"/>
  <c r="P9312" i="16"/>
  <c r="P9313" i="16"/>
  <c r="P9314" i="16"/>
  <c r="P9315" i="16"/>
  <c r="P9316" i="16"/>
  <c r="P9317" i="16"/>
  <c r="P9318" i="16"/>
  <c r="P9319" i="16"/>
  <c r="P9320" i="16"/>
  <c r="P9321" i="16"/>
  <c r="P9322" i="16"/>
  <c r="P9323" i="16"/>
  <c r="P9324" i="16"/>
  <c r="P9325" i="16"/>
  <c r="P9326" i="16"/>
  <c r="P9327" i="16"/>
  <c r="P9328" i="16"/>
  <c r="P9329" i="16"/>
  <c r="P9330" i="16"/>
  <c r="P9331" i="16"/>
  <c r="P9332" i="16"/>
  <c r="P9333" i="16"/>
  <c r="P9334" i="16"/>
  <c r="P9335" i="16"/>
  <c r="P9336" i="16"/>
  <c r="P9337" i="16"/>
  <c r="P9338" i="16"/>
  <c r="P9339" i="16"/>
  <c r="P9340" i="16"/>
  <c r="P9341" i="16"/>
  <c r="P9342" i="16"/>
  <c r="P9343" i="16"/>
  <c r="P9344" i="16"/>
  <c r="P9345" i="16"/>
  <c r="P9346" i="16"/>
  <c r="P9347" i="16"/>
  <c r="P9348" i="16"/>
  <c r="P9349" i="16"/>
  <c r="P9350" i="16"/>
  <c r="P9351" i="16"/>
  <c r="P9352" i="16"/>
  <c r="P9353" i="16"/>
  <c r="P9354" i="16"/>
  <c r="P9355" i="16"/>
  <c r="P9356" i="16"/>
  <c r="P9357" i="16"/>
  <c r="P9358" i="16"/>
  <c r="P9359" i="16"/>
  <c r="P9360" i="16"/>
  <c r="P9361" i="16"/>
  <c r="P9362" i="16"/>
  <c r="P9363" i="16"/>
  <c r="P9364" i="16"/>
  <c r="P9365" i="16"/>
  <c r="P9366" i="16"/>
  <c r="P9367" i="16"/>
  <c r="P9368" i="16"/>
  <c r="P9369" i="16"/>
  <c r="P9370" i="16"/>
  <c r="P9371" i="16"/>
  <c r="P9372" i="16"/>
  <c r="P9373" i="16"/>
  <c r="P9374" i="16"/>
  <c r="P9375" i="16"/>
  <c r="P9376" i="16"/>
  <c r="P9377" i="16"/>
  <c r="P9378" i="16"/>
  <c r="P9379" i="16"/>
  <c r="P9380" i="16"/>
  <c r="P9381" i="16"/>
  <c r="P9382" i="16"/>
  <c r="P9383" i="16"/>
  <c r="P9384" i="16"/>
  <c r="P9385" i="16"/>
  <c r="P9386" i="16"/>
  <c r="P9387" i="16"/>
  <c r="P9388" i="16"/>
  <c r="P9389" i="16"/>
  <c r="P9390" i="16"/>
  <c r="P9391" i="16"/>
  <c r="P9392" i="16"/>
  <c r="P9393" i="16"/>
  <c r="P9394" i="16"/>
  <c r="P9395" i="16"/>
  <c r="P9396" i="16"/>
  <c r="P9397" i="16"/>
  <c r="P9398" i="16"/>
  <c r="P9399" i="16"/>
  <c r="P9400" i="16"/>
  <c r="P9401" i="16"/>
  <c r="P9402" i="16"/>
  <c r="P9403" i="16"/>
  <c r="P9404" i="16"/>
  <c r="P9405" i="16"/>
  <c r="P9406" i="16"/>
  <c r="P9407" i="16"/>
  <c r="P9408" i="16"/>
  <c r="P9409" i="16"/>
  <c r="P9410" i="16"/>
  <c r="P9411" i="16"/>
  <c r="P9412" i="16"/>
  <c r="P9413" i="16"/>
  <c r="P9414" i="16"/>
  <c r="P9415" i="16"/>
  <c r="P9416" i="16"/>
  <c r="P9417" i="16"/>
  <c r="P9418" i="16"/>
  <c r="P9419" i="16"/>
  <c r="P9420" i="16"/>
  <c r="P9421" i="16"/>
  <c r="P9422" i="16"/>
  <c r="P9423" i="16"/>
  <c r="P9424" i="16"/>
  <c r="P9425" i="16"/>
  <c r="P9426" i="16"/>
  <c r="P9427" i="16"/>
  <c r="P9428" i="16"/>
  <c r="P9429" i="16"/>
  <c r="P9430" i="16"/>
  <c r="P9431" i="16"/>
  <c r="P9432" i="16"/>
  <c r="P9433" i="16"/>
  <c r="P9434" i="16"/>
  <c r="P9435" i="16"/>
  <c r="P9436" i="16"/>
  <c r="P9437" i="16"/>
  <c r="P9438" i="16"/>
  <c r="P9439" i="16"/>
  <c r="P9440" i="16"/>
  <c r="P9441" i="16"/>
  <c r="P9442" i="16"/>
  <c r="P9443" i="16"/>
  <c r="P9444" i="16"/>
  <c r="P9445" i="16"/>
  <c r="P9446" i="16"/>
  <c r="P9447" i="16"/>
  <c r="P9448" i="16"/>
  <c r="P9449" i="16"/>
  <c r="P9450" i="16"/>
  <c r="P9451" i="16"/>
  <c r="P9452" i="16"/>
  <c r="P9453" i="16"/>
  <c r="P9454" i="16"/>
  <c r="P9455" i="16"/>
  <c r="P9456" i="16"/>
  <c r="P9457" i="16"/>
  <c r="P9458" i="16"/>
  <c r="P9459" i="16"/>
  <c r="P9460" i="16"/>
  <c r="P9461" i="16"/>
  <c r="P9462" i="16"/>
  <c r="P9463" i="16"/>
  <c r="P9464" i="16"/>
  <c r="P9465" i="16"/>
  <c r="P9466" i="16"/>
  <c r="P9467" i="16"/>
  <c r="P9468" i="16"/>
  <c r="P9469" i="16"/>
  <c r="P9470" i="16"/>
  <c r="P9471" i="16"/>
  <c r="P9472" i="16"/>
  <c r="P9473" i="16"/>
  <c r="P9474" i="16"/>
  <c r="P9475" i="16"/>
  <c r="P9476" i="16"/>
  <c r="P9477" i="16"/>
  <c r="P9478" i="16"/>
  <c r="P9479" i="16"/>
  <c r="P9480" i="16"/>
  <c r="P9481" i="16"/>
  <c r="P9482" i="16"/>
  <c r="P9483" i="16"/>
  <c r="P9484" i="16"/>
  <c r="P9485" i="16"/>
  <c r="P9486" i="16"/>
  <c r="P9487" i="16"/>
  <c r="P9488" i="16"/>
  <c r="P9489" i="16"/>
  <c r="P9490" i="16"/>
  <c r="P9491" i="16"/>
  <c r="P9492" i="16"/>
  <c r="P9493" i="16"/>
  <c r="P9494" i="16"/>
  <c r="P9495" i="16"/>
  <c r="P9496" i="16"/>
  <c r="P9497" i="16"/>
  <c r="P9498" i="16"/>
  <c r="P9499" i="16"/>
  <c r="P9500" i="16"/>
  <c r="P9501" i="16"/>
  <c r="P9502" i="16"/>
  <c r="P9503" i="16"/>
  <c r="P9504" i="16"/>
  <c r="P9505" i="16"/>
  <c r="P9506" i="16"/>
  <c r="P9507" i="16"/>
  <c r="P9508" i="16"/>
  <c r="P9509" i="16"/>
  <c r="P9510" i="16"/>
  <c r="P9511" i="16"/>
  <c r="P9512" i="16"/>
  <c r="P9513" i="16"/>
  <c r="P9514" i="16"/>
  <c r="P9515" i="16"/>
  <c r="P9516" i="16"/>
  <c r="P9517" i="16"/>
  <c r="P9518" i="16"/>
  <c r="P9519" i="16"/>
  <c r="P9520" i="16"/>
  <c r="P9521" i="16"/>
  <c r="P9522" i="16"/>
  <c r="P9523" i="16"/>
  <c r="P9524" i="16"/>
  <c r="P9525" i="16"/>
  <c r="P9526" i="16"/>
  <c r="P9527" i="16"/>
  <c r="P9528" i="16"/>
  <c r="P9529" i="16"/>
  <c r="P9530" i="16"/>
  <c r="P9531" i="16"/>
  <c r="P9532" i="16"/>
  <c r="P9533" i="16"/>
  <c r="P9534" i="16"/>
  <c r="P9535" i="16"/>
  <c r="P9536" i="16"/>
  <c r="P9537" i="16"/>
  <c r="P9538" i="16"/>
  <c r="P9539" i="16"/>
  <c r="P9540" i="16"/>
  <c r="P9541" i="16"/>
  <c r="P9542" i="16"/>
  <c r="P9543" i="16"/>
  <c r="P9544" i="16"/>
  <c r="P9545" i="16"/>
  <c r="P9546" i="16"/>
  <c r="P9547" i="16"/>
  <c r="P9548" i="16"/>
  <c r="P9549" i="16"/>
  <c r="P9550" i="16"/>
  <c r="P9551" i="16"/>
  <c r="P9552" i="16"/>
  <c r="P9553" i="16"/>
  <c r="P9554" i="16"/>
  <c r="P9555" i="16"/>
  <c r="P9556" i="16"/>
  <c r="P9557" i="16"/>
  <c r="P9558" i="16"/>
  <c r="P9559" i="16"/>
  <c r="P9560" i="16"/>
  <c r="P9561" i="16"/>
  <c r="P9562" i="16"/>
  <c r="P9563" i="16"/>
  <c r="P9564" i="16"/>
  <c r="P9565" i="16"/>
  <c r="P9566" i="16"/>
  <c r="P9567" i="16"/>
  <c r="P9568" i="16"/>
  <c r="P9569" i="16"/>
  <c r="P9570" i="16"/>
  <c r="P9571" i="16"/>
  <c r="P9572" i="16"/>
  <c r="P9573" i="16"/>
  <c r="P9574" i="16"/>
  <c r="P9575" i="16"/>
  <c r="P9576" i="16"/>
  <c r="P9577" i="16"/>
  <c r="P9578" i="16"/>
  <c r="P9579" i="16"/>
  <c r="P9580" i="16"/>
  <c r="P9581" i="16"/>
  <c r="P9582" i="16"/>
  <c r="P9583" i="16"/>
  <c r="P9584" i="16"/>
  <c r="P9585" i="16"/>
  <c r="P9586" i="16"/>
  <c r="P9587" i="16"/>
  <c r="P9588" i="16"/>
  <c r="P9589" i="16"/>
  <c r="P9590" i="16"/>
  <c r="P9591" i="16"/>
  <c r="P9592" i="16"/>
  <c r="P9593" i="16"/>
  <c r="P9594" i="16"/>
  <c r="P9595" i="16"/>
  <c r="P9596" i="16"/>
  <c r="P9597" i="16"/>
  <c r="P9598" i="16"/>
  <c r="P9599" i="16"/>
  <c r="P9600" i="16"/>
  <c r="P9601" i="16"/>
  <c r="P9602" i="16"/>
  <c r="P9603" i="16"/>
  <c r="P9604" i="16"/>
  <c r="P9605" i="16"/>
  <c r="P9606" i="16"/>
  <c r="P9607" i="16"/>
  <c r="P9608" i="16"/>
  <c r="P9609" i="16"/>
  <c r="P9610" i="16"/>
  <c r="P9611" i="16"/>
  <c r="P9612" i="16"/>
  <c r="P9613" i="16"/>
  <c r="P9614" i="16"/>
  <c r="P9615" i="16"/>
  <c r="P9616" i="16"/>
  <c r="P9617" i="16"/>
  <c r="P9618" i="16"/>
  <c r="P9619" i="16"/>
  <c r="P9620" i="16"/>
  <c r="P9621" i="16"/>
  <c r="P9622" i="16"/>
  <c r="P9623" i="16"/>
  <c r="P9624" i="16"/>
  <c r="P9625" i="16"/>
  <c r="P9626" i="16"/>
  <c r="P9627" i="16"/>
  <c r="P9628" i="16"/>
  <c r="P9629" i="16"/>
  <c r="P9630" i="16"/>
  <c r="P9631" i="16"/>
  <c r="P9632" i="16"/>
  <c r="P9633" i="16"/>
  <c r="P9634" i="16"/>
  <c r="P9635" i="16"/>
  <c r="P9636" i="16"/>
  <c r="P9637" i="16"/>
  <c r="P9638" i="16"/>
  <c r="P9639" i="16"/>
  <c r="P9640" i="16"/>
  <c r="P9641" i="16"/>
  <c r="P9642" i="16"/>
  <c r="P9643" i="16"/>
  <c r="P9644" i="16"/>
  <c r="P9645" i="16"/>
  <c r="P9646" i="16"/>
  <c r="P9647" i="16"/>
  <c r="P9648" i="16"/>
  <c r="P9649" i="16"/>
  <c r="P9650" i="16"/>
  <c r="P9651" i="16"/>
  <c r="P9652" i="16"/>
  <c r="P9653" i="16"/>
  <c r="P9654" i="16"/>
  <c r="P9655" i="16"/>
  <c r="P9656" i="16"/>
  <c r="P9657" i="16"/>
  <c r="P9658" i="16"/>
  <c r="P9659" i="16"/>
  <c r="P9660" i="16"/>
  <c r="P9661" i="16"/>
  <c r="P9662" i="16"/>
  <c r="P9663" i="16"/>
  <c r="P9664" i="16"/>
  <c r="P9665" i="16"/>
  <c r="P9666" i="16"/>
  <c r="P9667" i="16"/>
  <c r="P9668" i="16"/>
  <c r="P9669" i="16"/>
  <c r="P9670" i="16"/>
  <c r="P9671" i="16"/>
  <c r="P9672" i="16"/>
  <c r="P9673" i="16"/>
  <c r="P9674" i="16"/>
  <c r="P9675" i="16"/>
  <c r="P9676" i="16"/>
  <c r="P9677" i="16"/>
  <c r="P9678" i="16"/>
  <c r="P9679" i="16"/>
  <c r="P9680" i="16"/>
  <c r="P9681" i="16"/>
  <c r="P9682" i="16"/>
  <c r="P9683" i="16"/>
  <c r="P9684" i="16"/>
  <c r="P9685" i="16"/>
  <c r="P9686" i="16"/>
  <c r="P9687" i="16"/>
  <c r="P9688" i="16"/>
  <c r="P9689" i="16"/>
  <c r="P9690" i="16"/>
  <c r="P9691" i="16"/>
  <c r="P9692" i="16"/>
  <c r="P9693" i="16"/>
  <c r="P9694" i="16"/>
  <c r="P9695" i="16"/>
  <c r="P9696" i="16"/>
  <c r="P9697" i="16"/>
  <c r="P9698" i="16"/>
  <c r="P9699" i="16"/>
  <c r="P9700" i="16"/>
  <c r="P9701" i="16"/>
  <c r="P9702" i="16"/>
  <c r="P9703" i="16"/>
  <c r="P9704" i="16"/>
  <c r="P9705" i="16"/>
  <c r="P9706" i="16"/>
  <c r="P9707" i="16"/>
  <c r="P9708" i="16"/>
  <c r="P9709" i="16"/>
  <c r="P9710" i="16"/>
  <c r="P9711" i="16"/>
  <c r="P9712" i="16"/>
  <c r="P9713" i="16"/>
  <c r="P9714" i="16"/>
  <c r="P9715" i="16"/>
  <c r="P9716" i="16"/>
  <c r="P9717" i="16"/>
  <c r="P9718" i="16"/>
  <c r="P9719" i="16"/>
  <c r="P9720" i="16"/>
  <c r="P9721" i="16"/>
  <c r="P9722" i="16"/>
  <c r="P9723" i="16"/>
  <c r="P9724" i="16"/>
  <c r="P9725" i="16"/>
  <c r="P9726" i="16"/>
  <c r="P9727" i="16"/>
  <c r="P9728" i="16"/>
  <c r="P9729" i="16"/>
  <c r="P9730" i="16"/>
  <c r="P9731" i="16"/>
  <c r="P9732" i="16"/>
  <c r="P9733" i="16"/>
  <c r="P9734" i="16"/>
  <c r="P9735" i="16"/>
  <c r="P9736" i="16"/>
  <c r="P9737" i="16"/>
  <c r="P9738" i="16"/>
  <c r="P9739" i="16"/>
  <c r="P9740" i="16"/>
  <c r="P9741" i="16"/>
  <c r="P9742" i="16"/>
  <c r="P9743" i="16"/>
  <c r="P9744" i="16"/>
  <c r="P9745" i="16"/>
  <c r="P9746" i="16"/>
  <c r="P9747" i="16"/>
  <c r="P9748" i="16"/>
  <c r="P9749" i="16"/>
  <c r="P9750" i="16"/>
  <c r="P9751" i="16"/>
  <c r="P9752" i="16"/>
  <c r="P9753" i="16"/>
  <c r="P9754" i="16"/>
  <c r="P9755" i="16"/>
  <c r="P9756" i="16"/>
  <c r="P9757" i="16"/>
  <c r="P9758" i="16"/>
  <c r="P9759" i="16"/>
  <c r="P9760" i="16"/>
  <c r="P9761" i="16"/>
  <c r="P9762" i="16"/>
  <c r="P9763" i="16"/>
  <c r="P9764" i="16"/>
  <c r="P9765" i="16"/>
  <c r="P9766" i="16"/>
  <c r="P9767" i="16"/>
  <c r="P9768" i="16"/>
  <c r="P9769" i="16"/>
  <c r="P9770" i="16"/>
  <c r="P9771" i="16"/>
  <c r="P9772" i="16"/>
  <c r="P9773" i="16"/>
  <c r="P9774" i="16"/>
  <c r="P9775" i="16"/>
  <c r="P9776" i="16"/>
  <c r="P9777" i="16"/>
  <c r="P9778" i="16"/>
  <c r="P9779" i="16"/>
  <c r="P9780" i="16"/>
  <c r="P9781" i="16"/>
  <c r="P9782" i="16"/>
  <c r="P9783" i="16"/>
  <c r="P9784" i="16"/>
  <c r="P9785" i="16"/>
  <c r="P9786" i="16"/>
  <c r="P9787" i="16"/>
  <c r="P9788" i="16"/>
  <c r="P9789" i="16"/>
  <c r="P9790" i="16"/>
  <c r="P9791" i="16"/>
  <c r="P9792" i="16"/>
  <c r="P9793" i="16"/>
  <c r="P9794" i="16"/>
  <c r="P9795" i="16"/>
  <c r="P9796" i="16"/>
  <c r="P9797" i="16"/>
  <c r="P9798" i="16"/>
  <c r="P9799" i="16"/>
  <c r="P9800" i="16"/>
  <c r="P9801" i="16"/>
  <c r="P9802" i="16"/>
  <c r="P9803" i="16"/>
  <c r="P9804" i="16"/>
  <c r="P9805" i="16"/>
  <c r="P9806" i="16"/>
  <c r="P9807" i="16"/>
  <c r="P9808" i="16"/>
  <c r="P9809" i="16"/>
  <c r="P9810" i="16"/>
  <c r="P9811" i="16"/>
  <c r="P9812" i="16"/>
  <c r="P9813" i="16"/>
  <c r="P9814" i="16"/>
  <c r="P9815" i="16"/>
  <c r="P9816" i="16"/>
  <c r="P9817" i="16"/>
  <c r="P9818" i="16"/>
  <c r="P9819" i="16"/>
  <c r="P9820" i="16"/>
  <c r="P9821" i="16"/>
  <c r="P9822" i="16"/>
  <c r="P9823" i="16"/>
  <c r="P9824" i="16"/>
  <c r="P9825" i="16"/>
  <c r="P9826" i="16"/>
  <c r="P9827" i="16"/>
  <c r="P9828" i="16"/>
  <c r="P9829" i="16"/>
  <c r="P9830" i="16"/>
  <c r="P9831" i="16"/>
  <c r="P9832" i="16"/>
  <c r="P9833" i="16"/>
  <c r="P9834" i="16"/>
  <c r="P9835" i="16"/>
  <c r="P9836" i="16"/>
  <c r="P9837" i="16"/>
  <c r="P9838" i="16"/>
  <c r="P9839" i="16"/>
  <c r="P9840" i="16"/>
  <c r="P9841" i="16"/>
  <c r="P9842" i="16"/>
  <c r="P9843" i="16"/>
  <c r="P9844" i="16"/>
  <c r="P9845" i="16"/>
  <c r="P9846" i="16"/>
  <c r="P9847" i="16"/>
  <c r="P9848" i="16"/>
  <c r="P9849" i="16"/>
  <c r="P9850" i="16"/>
  <c r="P9851" i="16"/>
  <c r="P9852" i="16"/>
  <c r="P9853" i="16"/>
  <c r="P9854" i="16"/>
  <c r="P9855" i="16"/>
  <c r="P9856" i="16"/>
  <c r="P9857" i="16"/>
  <c r="P9858" i="16"/>
  <c r="P9859" i="16"/>
  <c r="P9860" i="16"/>
  <c r="P9861" i="16"/>
  <c r="P9862" i="16"/>
  <c r="P9863" i="16"/>
  <c r="P9864" i="16"/>
  <c r="P9865" i="16"/>
  <c r="P9866" i="16"/>
  <c r="P9867" i="16"/>
  <c r="P9868" i="16"/>
  <c r="P9869" i="16"/>
  <c r="P9870" i="16"/>
  <c r="P9871" i="16"/>
  <c r="P9872" i="16"/>
  <c r="P9873" i="16"/>
  <c r="P9874" i="16"/>
  <c r="P9875" i="16"/>
  <c r="P9876" i="16"/>
  <c r="P9877" i="16"/>
  <c r="P9878" i="16"/>
  <c r="P9879" i="16"/>
  <c r="P9880" i="16"/>
  <c r="P9881" i="16"/>
  <c r="P9882" i="16"/>
  <c r="P9883" i="16"/>
  <c r="P9884" i="16"/>
  <c r="P9885" i="16"/>
  <c r="P9886" i="16"/>
  <c r="P9887" i="16"/>
  <c r="P9888" i="16"/>
  <c r="P9889" i="16"/>
  <c r="P9890" i="16"/>
  <c r="P9891" i="16"/>
  <c r="P9892" i="16"/>
  <c r="P9893" i="16"/>
  <c r="P9894" i="16"/>
  <c r="P9895" i="16"/>
  <c r="P9896" i="16"/>
  <c r="P9897" i="16"/>
  <c r="P9898" i="16"/>
  <c r="P9899" i="16"/>
  <c r="P9900" i="16"/>
  <c r="P9901" i="16"/>
  <c r="P9902" i="16"/>
  <c r="P9903" i="16"/>
  <c r="P9904" i="16"/>
  <c r="P9905" i="16"/>
  <c r="P9906" i="16"/>
  <c r="P9907" i="16"/>
  <c r="P9908" i="16"/>
  <c r="P9909" i="16"/>
  <c r="P9910" i="16"/>
  <c r="P9911" i="16"/>
  <c r="P9912" i="16"/>
  <c r="P9913" i="16"/>
  <c r="P9914" i="16"/>
  <c r="P9915" i="16"/>
  <c r="P9916" i="16"/>
  <c r="P9917" i="16"/>
  <c r="P9918" i="16"/>
  <c r="P9919" i="16"/>
  <c r="P9920" i="16"/>
  <c r="P9921" i="16"/>
  <c r="P9922" i="16"/>
  <c r="P9923" i="16"/>
  <c r="P9924" i="16"/>
  <c r="P9925" i="16"/>
  <c r="P9926" i="16"/>
  <c r="P9927" i="16"/>
  <c r="P9928" i="16"/>
  <c r="P9929" i="16"/>
  <c r="P9930" i="16"/>
  <c r="P9931" i="16"/>
  <c r="P9932" i="16"/>
  <c r="P9933" i="16"/>
  <c r="P9934" i="16"/>
  <c r="P9935" i="16"/>
  <c r="P9936" i="16"/>
  <c r="P9937" i="16"/>
  <c r="P9938" i="16"/>
  <c r="P9939" i="16"/>
  <c r="P9940" i="16"/>
  <c r="P9941" i="16"/>
  <c r="P9942" i="16"/>
  <c r="P9943" i="16"/>
  <c r="P9944" i="16"/>
  <c r="P9945" i="16"/>
  <c r="P9946" i="16"/>
  <c r="P9947" i="16"/>
  <c r="P9948" i="16"/>
  <c r="P9949" i="16"/>
  <c r="P9950" i="16"/>
  <c r="P9951" i="16"/>
  <c r="P9952" i="16"/>
  <c r="P9953" i="16"/>
  <c r="P9954" i="16"/>
  <c r="P9955" i="16"/>
  <c r="P9956" i="16"/>
  <c r="P9957" i="16"/>
  <c r="P9958" i="16"/>
  <c r="P9959" i="16"/>
  <c r="P9960" i="16"/>
  <c r="P9961" i="16"/>
  <c r="P9962" i="16"/>
  <c r="P9963" i="16"/>
  <c r="P9964" i="16"/>
  <c r="P9965" i="16"/>
  <c r="P9966" i="16"/>
  <c r="P9967" i="16"/>
  <c r="P9968" i="16"/>
  <c r="P9969" i="16"/>
  <c r="P9970" i="16"/>
  <c r="P9971" i="16"/>
  <c r="P9972" i="16"/>
  <c r="P9973" i="16"/>
  <c r="P9974" i="16"/>
  <c r="P9975" i="16"/>
  <c r="P9976" i="16"/>
  <c r="P9977" i="16"/>
  <c r="P9978" i="16"/>
  <c r="P9979" i="16"/>
  <c r="P9980" i="16"/>
  <c r="P9981" i="16"/>
  <c r="P9982" i="16"/>
  <c r="P9983" i="16"/>
  <c r="P9984" i="16"/>
  <c r="P9985" i="16"/>
  <c r="P9986" i="16"/>
  <c r="P9987" i="16"/>
  <c r="P9988" i="16"/>
  <c r="P9989" i="16"/>
  <c r="P9990" i="16"/>
  <c r="P9991" i="16"/>
  <c r="P9992" i="16"/>
  <c r="P9993" i="16"/>
  <c r="P9994" i="16"/>
  <c r="P9995" i="16"/>
  <c r="P9996" i="16"/>
  <c r="P9997" i="16"/>
  <c r="P9998" i="16"/>
  <c r="P9999" i="16"/>
  <c r="P10000" i="16"/>
  <c r="R3" i="16" l="1"/>
  <c r="R4" i="16"/>
  <c r="R5" i="16"/>
  <c r="R6" i="16"/>
  <c r="R7" i="16"/>
  <c r="R8" i="16"/>
  <c r="R9" i="16"/>
  <c r="R10" i="16"/>
  <c r="R11" i="16"/>
  <c r="R12"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2" i="16"/>
  <c r="Q3" i="16"/>
  <c r="Q4" i="16"/>
  <c r="Q5" i="1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2" i="16"/>
  <c r="P3" i="16"/>
  <c r="P4" i="16"/>
  <c r="P5" i="16"/>
  <c r="P6" i="16"/>
  <c r="P7" i="16"/>
  <c r="P8" i="16"/>
  <c r="P9" i="16"/>
  <c r="P10" i="16"/>
  <c r="P11" i="16"/>
  <c r="P12" i="16"/>
  <c r="P13" i="16"/>
  <c r="P14" i="16"/>
  <c r="P15" i="16"/>
  <c r="P16" i="16"/>
  <c r="P17" i="16"/>
  <c r="P18" i="16"/>
  <c r="P19" i="16"/>
  <c r="P20" i="16"/>
  <c r="P21" i="16"/>
  <c r="P22" i="16"/>
  <c r="P23" i="16"/>
  <c r="P24" i="16"/>
  <c r="P25" i="16"/>
  <c r="P26" i="16"/>
  <c r="P27" i="16"/>
  <c r="P28" i="16"/>
  <c r="P29" i="16"/>
  <c r="P30" i="16"/>
  <c r="P31"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2" i="16"/>
  <c r="F5" i="5" l="1" a="1"/>
  <c r="F5" i="5" s="1"/>
  <c r="F4" i="17" l="1"/>
  <c r="J4" i="17"/>
  <c r="L4" i="17" s="1"/>
  <c r="G5" i="5"/>
  <c r="J6" i="5" a="1"/>
  <c r="J6" i="5" s="1"/>
  <c r="J7" i="5" a="1"/>
  <c r="J7" i="5" s="1"/>
  <c r="J8" i="5" a="1"/>
  <c r="J8" i="5" s="1"/>
  <c r="J9" i="5" a="1"/>
  <c r="J9" i="5" s="1"/>
  <c r="J10" i="5" a="1"/>
  <c r="J10" i="5" s="1"/>
  <c r="J11" i="5" a="1"/>
  <c r="J11" i="5" s="1"/>
  <c r="J12" i="5" a="1"/>
  <c r="J12" i="5" s="1"/>
  <c r="J13" i="5" a="1"/>
  <c r="J13" i="5" s="1"/>
  <c r="J14" i="5" a="1"/>
  <c r="J14" i="5" s="1"/>
  <c r="J15" i="5" a="1"/>
  <c r="J15" i="5" s="1"/>
  <c r="J16" i="5" a="1"/>
  <c r="J16" i="5" s="1"/>
  <c r="J17" i="5" a="1"/>
  <c r="J17" i="5" s="1"/>
  <c r="J18" i="5" a="1"/>
  <c r="J18" i="5" s="1"/>
  <c r="J19" i="5" a="1"/>
  <c r="J19" i="5" s="1"/>
  <c r="J20" i="5" a="1"/>
  <c r="J20" i="5" s="1"/>
  <c r="J21" i="5" a="1"/>
  <c r="J21" i="5" s="1"/>
  <c r="J22" i="5" a="1"/>
  <c r="J22" i="5" s="1"/>
  <c r="J23" i="5" a="1"/>
  <c r="J23" i="5" s="1"/>
  <c r="J24" i="5" a="1"/>
  <c r="J24" i="5" s="1"/>
  <c r="J25" i="5" a="1"/>
  <c r="J25" i="5" s="1"/>
  <c r="J26" i="5" a="1"/>
  <c r="J26" i="5" s="1"/>
  <c r="J27" i="5" a="1"/>
  <c r="J27" i="5" s="1"/>
  <c r="J28" i="5" a="1"/>
  <c r="J28" i="5" s="1"/>
  <c r="J29" i="5" a="1"/>
  <c r="J29" i="5" s="1"/>
  <c r="J30" i="5" a="1"/>
  <c r="J30" i="5" s="1"/>
  <c r="J31" i="5" a="1"/>
  <c r="J31" i="5" s="1"/>
  <c r="J32" i="5" a="1"/>
  <c r="J32" i="5" s="1"/>
  <c r="J33" i="5" a="1"/>
  <c r="J33" i="5" s="1"/>
  <c r="J34" i="5" a="1"/>
  <c r="J34" i="5" s="1"/>
  <c r="J35" i="5" a="1"/>
  <c r="J35" i="5" s="1"/>
  <c r="J36" i="5" a="1"/>
  <c r="J36" i="5" s="1"/>
  <c r="J37" i="5" a="1"/>
  <c r="J37" i="5" s="1"/>
  <c r="J38" i="5" a="1"/>
  <c r="J38" i="5" s="1"/>
  <c r="J39" i="5" a="1"/>
  <c r="J39" i="5" s="1"/>
  <c r="J40" i="5" a="1"/>
  <c r="J40" i="5" s="1"/>
  <c r="J41" i="5" a="1"/>
  <c r="J41" i="5" s="1"/>
  <c r="J42" i="5" a="1"/>
  <c r="J42" i="5" s="1"/>
  <c r="J43" i="5" a="1"/>
  <c r="J43" i="5" s="1"/>
  <c r="J44" i="5" a="1"/>
  <c r="J44" i="5" s="1"/>
  <c r="J45" i="5" a="1"/>
  <c r="J45" i="5" s="1"/>
  <c r="J46" i="5" a="1"/>
  <c r="J46" i="5" s="1"/>
  <c r="J47" i="5" a="1"/>
  <c r="J47" i="5" s="1"/>
  <c r="J48" i="5" a="1"/>
  <c r="J48" i="5" s="1"/>
  <c r="J49" i="5" a="1"/>
  <c r="J49" i="5" s="1"/>
  <c r="J50" i="5" a="1"/>
  <c r="J50" i="5" s="1"/>
  <c r="J51" i="5" a="1"/>
  <c r="J51" i="5" s="1"/>
  <c r="J52" i="5" a="1"/>
  <c r="J52" i="5" s="1"/>
  <c r="J53" i="5" a="1"/>
  <c r="J53" i="5" s="1"/>
  <c r="J54" i="5" a="1"/>
  <c r="J54" i="5" s="1"/>
  <c r="J55" i="5" a="1"/>
  <c r="J55" i="5" s="1"/>
  <c r="J56" i="5" a="1"/>
  <c r="J56" i="5" s="1"/>
  <c r="J57" i="5" a="1"/>
  <c r="J57" i="5" s="1"/>
  <c r="J58" i="5" a="1"/>
  <c r="J58" i="5" s="1"/>
  <c r="J59" i="5" a="1"/>
  <c r="J59" i="5" s="1"/>
  <c r="J60" i="5" a="1"/>
  <c r="J60" i="5" s="1"/>
  <c r="J61" i="5" a="1"/>
  <c r="J61" i="5" s="1"/>
  <c r="J62" i="5" a="1"/>
  <c r="J62" i="5" s="1"/>
  <c r="J63" i="5" a="1"/>
  <c r="J63" i="5" s="1"/>
  <c r="J64" i="5" a="1"/>
  <c r="J64" i="5" s="1"/>
  <c r="J65" i="5" a="1"/>
  <c r="J65" i="5" s="1"/>
  <c r="J66" i="5" a="1"/>
  <c r="J66" i="5" s="1"/>
  <c r="J67" i="5" a="1"/>
  <c r="J67" i="5" s="1"/>
  <c r="J68" i="5" a="1"/>
  <c r="J68" i="5" s="1"/>
  <c r="J69" i="5" a="1"/>
  <c r="J69" i="5" s="1"/>
  <c r="J70" i="5" a="1"/>
  <c r="J70" i="5" s="1"/>
  <c r="J71" i="5" a="1"/>
  <c r="J71" i="5" s="1"/>
  <c r="J72" i="5" a="1"/>
  <c r="J72" i="5" s="1"/>
  <c r="J73" i="5" a="1"/>
  <c r="J73" i="5" s="1"/>
  <c r="J74" i="5" a="1"/>
  <c r="J74" i="5" s="1"/>
  <c r="J75" i="5" a="1"/>
  <c r="J75" i="5" s="1"/>
  <c r="J76" i="5" a="1"/>
  <c r="J76" i="5" s="1"/>
  <c r="J77" i="5" a="1"/>
  <c r="J77" i="5" s="1"/>
  <c r="J78" i="5" a="1"/>
  <c r="J78" i="5" s="1"/>
  <c r="J79" i="5" a="1"/>
  <c r="J79" i="5" s="1"/>
  <c r="J80" i="5" a="1"/>
  <c r="J80" i="5" s="1"/>
  <c r="J81" i="5" a="1"/>
  <c r="J81" i="5" s="1"/>
  <c r="J82" i="5" a="1"/>
  <c r="J82" i="5" s="1"/>
  <c r="J83" i="5" a="1"/>
  <c r="J83" i="5" s="1"/>
  <c r="J84" i="5" a="1"/>
  <c r="J84" i="5" s="1"/>
  <c r="J85" i="5" a="1"/>
  <c r="J85" i="5" s="1"/>
  <c r="J86" i="5" a="1"/>
  <c r="J86" i="5" s="1"/>
  <c r="J87" i="5" a="1"/>
  <c r="J87" i="5" s="1"/>
  <c r="J88" i="5" a="1"/>
  <c r="J88" i="5" s="1"/>
  <c r="J89" i="5" a="1"/>
  <c r="J89" i="5" s="1"/>
  <c r="J90" i="5" a="1"/>
  <c r="J90" i="5" s="1"/>
  <c r="J91" i="5" a="1"/>
  <c r="J91" i="5" s="1"/>
  <c r="J92" i="5" a="1"/>
  <c r="J92" i="5" s="1"/>
  <c r="J93" i="5" a="1"/>
  <c r="J93" i="5" s="1"/>
  <c r="J94" i="5" a="1"/>
  <c r="J94" i="5" s="1"/>
  <c r="J95" i="5" a="1"/>
  <c r="J95" i="5" s="1"/>
  <c r="J96" i="5" a="1"/>
  <c r="J96" i="5" s="1"/>
  <c r="J97" i="5" a="1"/>
  <c r="J97" i="5" s="1"/>
  <c r="J98" i="5" a="1"/>
  <c r="J98" i="5" s="1"/>
  <c r="J99" i="5" a="1"/>
  <c r="J99" i="5" s="1"/>
  <c r="J100" i="5" a="1"/>
  <c r="J100" i="5" s="1"/>
  <c r="J101" i="5" a="1"/>
  <c r="J101" i="5" s="1"/>
  <c r="J102" i="5" a="1"/>
  <c r="J102" i="5" s="1"/>
  <c r="J103" i="5" a="1"/>
  <c r="J103" i="5" s="1"/>
  <c r="J104" i="5" a="1"/>
  <c r="J104" i="5" s="1"/>
  <c r="I6" i="5" a="1"/>
  <c r="I6" i="5" s="1"/>
  <c r="I7" i="5" a="1"/>
  <c r="I7" i="5" s="1"/>
  <c r="I8" i="5" a="1"/>
  <c r="I8" i="5" s="1"/>
  <c r="I9" i="5" a="1"/>
  <c r="I9" i="5" s="1"/>
  <c r="I10" i="5" a="1"/>
  <c r="I10" i="5" s="1"/>
  <c r="I11" i="5" a="1"/>
  <c r="I11" i="5" s="1"/>
  <c r="I12" i="5" a="1"/>
  <c r="I12" i="5" s="1"/>
  <c r="I13" i="5" a="1"/>
  <c r="I13" i="5" s="1"/>
  <c r="I14" i="5" a="1"/>
  <c r="I14" i="5" s="1"/>
  <c r="I15" i="5" a="1"/>
  <c r="I15" i="5" s="1"/>
  <c r="I16" i="5" a="1"/>
  <c r="I16" i="5" s="1"/>
  <c r="I17" i="5" a="1"/>
  <c r="I17" i="5" s="1"/>
  <c r="I18" i="5" a="1"/>
  <c r="I18" i="5" s="1"/>
  <c r="I19" i="5" a="1"/>
  <c r="I19" i="5" s="1"/>
  <c r="I20" i="5" a="1"/>
  <c r="I20" i="5" s="1"/>
  <c r="I21" i="5" a="1"/>
  <c r="I21" i="5" s="1"/>
  <c r="I22" i="5" a="1"/>
  <c r="I22" i="5" s="1"/>
  <c r="I23" i="5" a="1"/>
  <c r="I23" i="5" s="1"/>
  <c r="I24" i="5" a="1"/>
  <c r="I24" i="5" s="1"/>
  <c r="I25" i="5" a="1"/>
  <c r="I25" i="5" s="1"/>
  <c r="I26" i="5" a="1"/>
  <c r="I26" i="5" s="1"/>
  <c r="I27" i="5" a="1"/>
  <c r="I27" i="5" s="1"/>
  <c r="I28" i="5" a="1"/>
  <c r="I28" i="5" s="1"/>
  <c r="I29" i="5" a="1"/>
  <c r="I29" i="5" s="1"/>
  <c r="I30" i="5" a="1"/>
  <c r="I30" i="5" s="1"/>
  <c r="I31" i="5" a="1"/>
  <c r="I31" i="5" s="1"/>
  <c r="I32" i="5" a="1"/>
  <c r="I32" i="5" s="1"/>
  <c r="I33" i="5" a="1"/>
  <c r="I33" i="5" s="1"/>
  <c r="I34" i="5" a="1"/>
  <c r="I34" i="5" s="1"/>
  <c r="I35" i="5" a="1"/>
  <c r="I35" i="5" s="1"/>
  <c r="I36" i="5" a="1"/>
  <c r="I36" i="5" s="1"/>
  <c r="I37" i="5" a="1"/>
  <c r="I37" i="5" s="1"/>
  <c r="I38" i="5" a="1"/>
  <c r="I38" i="5" s="1"/>
  <c r="I39" i="5" a="1"/>
  <c r="I39" i="5" s="1"/>
  <c r="I40" i="5" a="1"/>
  <c r="I40" i="5" s="1"/>
  <c r="M40" i="5" s="1"/>
  <c r="I41" i="5" a="1"/>
  <c r="I41" i="5" s="1"/>
  <c r="I42" i="5" a="1"/>
  <c r="I42" i="5" s="1"/>
  <c r="I43" i="5" a="1"/>
  <c r="I43" i="5" s="1"/>
  <c r="I44" i="5" a="1"/>
  <c r="I44" i="5" s="1"/>
  <c r="L44" i="5" s="1"/>
  <c r="I45" i="5" a="1"/>
  <c r="I45" i="5" s="1"/>
  <c r="I46" i="5" a="1"/>
  <c r="I46" i="5" s="1"/>
  <c r="L46" i="5" s="1"/>
  <c r="I47" i="5" a="1"/>
  <c r="I47" i="5" s="1"/>
  <c r="I48" i="5" a="1"/>
  <c r="I48" i="5" s="1"/>
  <c r="L48" i="5" s="1"/>
  <c r="I49" i="5" a="1"/>
  <c r="I49" i="5" s="1"/>
  <c r="I50" i="5" a="1"/>
  <c r="I50" i="5" s="1"/>
  <c r="I51" i="5" a="1"/>
  <c r="I51" i="5" s="1"/>
  <c r="I52" i="5" a="1"/>
  <c r="I52" i="5" s="1"/>
  <c r="I53" i="5" a="1"/>
  <c r="I53" i="5" s="1"/>
  <c r="I54" i="5" a="1"/>
  <c r="I54" i="5" s="1"/>
  <c r="I55" i="5" a="1"/>
  <c r="I55" i="5" s="1"/>
  <c r="I56" i="5" a="1"/>
  <c r="I56" i="5" s="1"/>
  <c r="I57" i="5" a="1"/>
  <c r="I57" i="5" s="1"/>
  <c r="I58" i="5" a="1"/>
  <c r="I58" i="5" s="1"/>
  <c r="I59" i="5" a="1"/>
  <c r="I59" i="5" s="1"/>
  <c r="I60" i="5" a="1"/>
  <c r="I60" i="5" s="1"/>
  <c r="I61" i="5" a="1"/>
  <c r="I61" i="5" s="1"/>
  <c r="I62" i="5" a="1"/>
  <c r="I62" i="5" s="1"/>
  <c r="I63" i="5" a="1"/>
  <c r="I63" i="5" s="1"/>
  <c r="I64" i="5" a="1"/>
  <c r="I64" i="5" s="1"/>
  <c r="I65" i="5" a="1"/>
  <c r="I65" i="5" s="1"/>
  <c r="I66" i="5" a="1"/>
  <c r="I66" i="5" s="1"/>
  <c r="I67" i="5" a="1"/>
  <c r="I67" i="5" s="1"/>
  <c r="I68" i="5" a="1"/>
  <c r="I68" i="5" s="1"/>
  <c r="I69" i="5" a="1"/>
  <c r="I69" i="5" s="1"/>
  <c r="I70" i="5" a="1"/>
  <c r="I70" i="5" s="1"/>
  <c r="I71" i="5" a="1"/>
  <c r="I71" i="5" s="1"/>
  <c r="I72" i="5" a="1"/>
  <c r="I72" i="5" s="1"/>
  <c r="I73" i="5" a="1"/>
  <c r="I73" i="5" s="1"/>
  <c r="I74" i="5" a="1"/>
  <c r="I74" i="5" s="1"/>
  <c r="I75" i="5" a="1"/>
  <c r="I75" i="5" s="1"/>
  <c r="I76" i="5" a="1"/>
  <c r="I76" i="5" s="1"/>
  <c r="I77" i="5" a="1"/>
  <c r="I77" i="5" s="1"/>
  <c r="I78" i="5" a="1"/>
  <c r="I78" i="5" s="1"/>
  <c r="I79" i="5" a="1"/>
  <c r="I79" i="5" s="1"/>
  <c r="I80" i="5" a="1"/>
  <c r="I80" i="5" s="1"/>
  <c r="I81" i="5" a="1"/>
  <c r="I81" i="5" s="1"/>
  <c r="I82" i="5" a="1"/>
  <c r="I82" i="5" s="1"/>
  <c r="I83" i="5" a="1"/>
  <c r="I83" i="5" s="1"/>
  <c r="I84" i="5" a="1"/>
  <c r="I84" i="5" s="1"/>
  <c r="I85" i="5" a="1"/>
  <c r="I85" i="5" s="1"/>
  <c r="I86" i="5" a="1"/>
  <c r="I86" i="5" s="1"/>
  <c r="I87" i="5" a="1"/>
  <c r="I87" i="5" s="1"/>
  <c r="I88" i="5" a="1"/>
  <c r="I88" i="5" s="1"/>
  <c r="I89" i="5" a="1"/>
  <c r="I89" i="5" s="1"/>
  <c r="I90" i="5" a="1"/>
  <c r="I90" i="5" s="1"/>
  <c r="I91" i="5" a="1"/>
  <c r="I91" i="5" s="1"/>
  <c r="I92" i="5" a="1"/>
  <c r="I92" i="5" s="1"/>
  <c r="I93" i="5" a="1"/>
  <c r="I93" i="5" s="1"/>
  <c r="I94" i="5" a="1"/>
  <c r="I94" i="5" s="1"/>
  <c r="I95" i="5" a="1"/>
  <c r="I95" i="5" s="1"/>
  <c r="I96" i="5" a="1"/>
  <c r="I96" i="5" s="1"/>
  <c r="I97" i="5" a="1"/>
  <c r="I97" i="5" s="1"/>
  <c r="I98" i="5" a="1"/>
  <c r="I98" i="5" s="1"/>
  <c r="I99" i="5" a="1"/>
  <c r="I99" i="5" s="1"/>
  <c r="I100" i="5" a="1"/>
  <c r="I100" i="5" s="1"/>
  <c r="I101" i="5" a="1"/>
  <c r="I101" i="5" s="1"/>
  <c r="I102" i="5" a="1"/>
  <c r="I102" i="5" s="1"/>
  <c r="I103" i="5" a="1"/>
  <c r="I103" i="5" s="1"/>
  <c r="I104" i="5" a="1"/>
  <c r="I104" i="5" s="1"/>
  <c r="H6" i="5" a="1"/>
  <c r="H6" i="5" s="1"/>
  <c r="H7" i="5" a="1"/>
  <c r="H7" i="5" s="1"/>
  <c r="H8" i="5" a="1"/>
  <c r="H8" i="5" s="1"/>
  <c r="H9" i="5" a="1"/>
  <c r="H9" i="5" s="1"/>
  <c r="H10" i="5" a="1"/>
  <c r="H10" i="5" s="1"/>
  <c r="H11" i="5" a="1"/>
  <c r="H11" i="5" s="1"/>
  <c r="H12" i="5" a="1"/>
  <c r="H12" i="5" s="1"/>
  <c r="H13" i="5" a="1"/>
  <c r="H13" i="5" s="1"/>
  <c r="H14" i="5" a="1"/>
  <c r="H14" i="5" s="1"/>
  <c r="H15" i="5" a="1"/>
  <c r="H15" i="5" s="1"/>
  <c r="H16" i="5" a="1"/>
  <c r="H16" i="5" s="1"/>
  <c r="H17" i="5" a="1"/>
  <c r="H17" i="5" s="1"/>
  <c r="H18" i="5" a="1"/>
  <c r="H18" i="5" s="1"/>
  <c r="H19" i="5" a="1"/>
  <c r="H19" i="5" s="1"/>
  <c r="H20" i="5" a="1"/>
  <c r="H20" i="5" s="1"/>
  <c r="H21" i="5" a="1"/>
  <c r="H21" i="5" s="1"/>
  <c r="H22" i="5" a="1"/>
  <c r="H22" i="5" s="1"/>
  <c r="H23" i="5" a="1"/>
  <c r="H23" i="5" s="1"/>
  <c r="H24" i="5" a="1"/>
  <c r="H24" i="5" s="1"/>
  <c r="H25" i="5" a="1"/>
  <c r="H25" i="5" s="1"/>
  <c r="H26" i="5" a="1"/>
  <c r="H26" i="5" s="1"/>
  <c r="H27" i="5" a="1"/>
  <c r="H27" i="5" s="1"/>
  <c r="H28" i="5" a="1"/>
  <c r="H28" i="5" s="1"/>
  <c r="H29" i="5" a="1"/>
  <c r="H29" i="5" s="1"/>
  <c r="H30" i="5" a="1"/>
  <c r="H30" i="5" s="1"/>
  <c r="H31" i="5" a="1"/>
  <c r="H31" i="5" s="1"/>
  <c r="H32" i="5" a="1"/>
  <c r="H32" i="5" s="1"/>
  <c r="H33" i="5" a="1"/>
  <c r="H33" i="5" s="1"/>
  <c r="H34" i="5" a="1"/>
  <c r="H34" i="5" s="1"/>
  <c r="H35" i="5" a="1"/>
  <c r="H35" i="5" s="1"/>
  <c r="H36" i="5" a="1"/>
  <c r="H36" i="5" s="1"/>
  <c r="H37" i="5" a="1"/>
  <c r="H37" i="5" s="1"/>
  <c r="H38" i="5" a="1"/>
  <c r="H38" i="5" s="1"/>
  <c r="H39" i="5" a="1"/>
  <c r="H39" i="5" s="1"/>
  <c r="H40" i="5" a="1"/>
  <c r="H40" i="5" s="1"/>
  <c r="H41" i="5" a="1"/>
  <c r="H41" i="5" s="1"/>
  <c r="H42" i="5" a="1"/>
  <c r="H42" i="5" s="1"/>
  <c r="H43" i="5" a="1"/>
  <c r="H43" i="5" s="1"/>
  <c r="H44" i="5" a="1"/>
  <c r="H44" i="5" s="1"/>
  <c r="H45" i="5" a="1"/>
  <c r="H45" i="5" s="1"/>
  <c r="H46" i="5" a="1"/>
  <c r="H46" i="5" s="1"/>
  <c r="H47" i="5" a="1"/>
  <c r="H47" i="5" s="1"/>
  <c r="H48" i="5" a="1"/>
  <c r="H48" i="5" s="1"/>
  <c r="H49" i="5" a="1"/>
  <c r="H49" i="5" s="1"/>
  <c r="H50" i="5" a="1"/>
  <c r="H50" i="5" s="1"/>
  <c r="H51" i="5" a="1"/>
  <c r="H51" i="5" s="1"/>
  <c r="H52" i="5" a="1"/>
  <c r="H52" i="5" s="1"/>
  <c r="H53" i="5" a="1"/>
  <c r="H53" i="5" s="1"/>
  <c r="H54" i="5" a="1"/>
  <c r="H54" i="5" s="1"/>
  <c r="H55" i="5" a="1"/>
  <c r="H55" i="5" s="1"/>
  <c r="H56" i="5" a="1"/>
  <c r="H56" i="5" s="1"/>
  <c r="H57" i="5" a="1"/>
  <c r="H57" i="5" s="1"/>
  <c r="H58" i="5" a="1"/>
  <c r="H58" i="5" s="1"/>
  <c r="H59" i="5" a="1"/>
  <c r="H59" i="5" s="1"/>
  <c r="H60" i="5" a="1"/>
  <c r="H60" i="5" s="1"/>
  <c r="H61" i="5" a="1"/>
  <c r="H61" i="5" s="1"/>
  <c r="H62" i="5" a="1"/>
  <c r="H62" i="5" s="1"/>
  <c r="H63" i="5" a="1"/>
  <c r="H63" i="5" s="1"/>
  <c r="H64" i="5" a="1"/>
  <c r="H64" i="5" s="1"/>
  <c r="H65" i="5" a="1"/>
  <c r="H65" i="5" s="1"/>
  <c r="H66" i="5" a="1"/>
  <c r="H66" i="5" s="1"/>
  <c r="H67" i="5" a="1"/>
  <c r="H67" i="5" s="1"/>
  <c r="H68" i="5" a="1"/>
  <c r="H68" i="5" s="1"/>
  <c r="H69" i="5" a="1"/>
  <c r="H69" i="5" s="1"/>
  <c r="H70" i="5" a="1"/>
  <c r="H70" i="5" s="1"/>
  <c r="H71" i="5" a="1"/>
  <c r="H71" i="5" s="1"/>
  <c r="H72" i="5" a="1"/>
  <c r="H72" i="5" s="1"/>
  <c r="H73" i="5" a="1"/>
  <c r="H73" i="5" s="1"/>
  <c r="H74" i="5" a="1"/>
  <c r="H74" i="5" s="1"/>
  <c r="H75" i="5" a="1"/>
  <c r="H75" i="5" s="1"/>
  <c r="H76" i="5" a="1"/>
  <c r="H76" i="5" s="1"/>
  <c r="H77" i="5" a="1"/>
  <c r="H77" i="5" s="1"/>
  <c r="H78" i="5" a="1"/>
  <c r="H78" i="5" s="1"/>
  <c r="H79" i="5" a="1"/>
  <c r="H79" i="5" s="1"/>
  <c r="H80" i="5" a="1"/>
  <c r="H80" i="5" s="1"/>
  <c r="H81" i="5" a="1"/>
  <c r="H81" i="5" s="1"/>
  <c r="H82" i="5" a="1"/>
  <c r="H82" i="5" s="1"/>
  <c r="H83" i="5" a="1"/>
  <c r="H83" i="5" s="1"/>
  <c r="H84" i="5" a="1"/>
  <c r="H84" i="5" s="1"/>
  <c r="H85" i="5" a="1"/>
  <c r="H85" i="5" s="1"/>
  <c r="H86" i="5" a="1"/>
  <c r="H86" i="5" s="1"/>
  <c r="H87" i="5" a="1"/>
  <c r="H87" i="5" s="1"/>
  <c r="H88" i="5" a="1"/>
  <c r="H88" i="5" s="1"/>
  <c r="H89" i="5" a="1"/>
  <c r="H89" i="5" s="1"/>
  <c r="H90" i="5" a="1"/>
  <c r="H90" i="5" s="1"/>
  <c r="H91" i="5" a="1"/>
  <c r="H91" i="5" s="1"/>
  <c r="H92" i="5" a="1"/>
  <c r="H92" i="5" s="1"/>
  <c r="H93" i="5" a="1"/>
  <c r="H93" i="5" s="1"/>
  <c r="H94" i="5" a="1"/>
  <c r="H94" i="5" s="1"/>
  <c r="H95" i="5" a="1"/>
  <c r="H95" i="5" s="1"/>
  <c r="H96" i="5" a="1"/>
  <c r="H96" i="5" s="1"/>
  <c r="H97" i="5" a="1"/>
  <c r="H97" i="5" s="1"/>
  <c r="H98" i="5" a="1"/>
  <c r="H98" i="5" s="1"/>
  <c r="H99" i="5" a="1"/>
  <c r="H99" i="5" s="1"/>
  <c r="H100" i="5" a="1"/>
  <c r="H100" i="5" s="1"/>
  <c r="H101" i="5" a="1"/>
  <c r="H101" i="5" s="1"/>
  <c r="H102" i="5" a="1"/>
  <c r="H102" i="5" s="1"/>
  <c r="H103" i="5" a="1"/>
  <c r="H103" i="5" s="1"/>
  <c r="H104" i="5" a="1"/>
  <c r="H104" i="5" s="1"/>
  <c r="F6" i="5" a="1"/>
  <c r="F6" i="5" s="1"/>
  <c r="F7" i="5" a="1"/>
  <c r="F7" i="5" s="1"/>
  <c r="F8" i="5" a="1"/>
  <c r="F8" i="5" s="1"/>
  <c r="F9" i="5" a="1"/>
  <c r="F9" i="5" s="1"/>
  <c r="F10" i="5" a="1"/>
  <c r="F10" i="5" s="1"/>
  <c r="F11" i="5" a="1"/>
  <c r="F11" i="5" s="1"/>
  <c r="G11" i="5" s="1"/>
  <c r="F12" i="5" a="1"/>
  <c r="F12" i="5" s="1"/>
  <c r="G12" i="5" s="1"/>
  <c r="F13" i="5" a="1"/>
  <c r="F13" i="5" s="1"/>
  <c r="G13" i="5" s="1"/>
  <c r="F14" i="5" a="1"/>
  <c r="F14" i="5" s="1"/>
  <c r="G14" i="5" s="1"/>
  <c r="F15" i="5" a="1"/>
  <c r="F15" i="5" s="1"/>
  <c r="G15" i="5" s="1"/>
  <c r="F16" i="5" a="1"/>
  <c r="F16" i="5" s="1"/>
  <c r="G16" i="5" s="1"/>
  <c r="F17" i="5" a="1"/>
  <c r="F17" i="5" s="1"/>
  <c r="F18" i="5" a="1"/>
  <c r="F18" i="5" s="1"/>
  <c r="F19" i="5" a="1"/>
  <c r="F19" i="5" s="1"/>
  <c r="F20" i="5" a="1"/>
  <c r="F20" i="5" s="1"/>
  <c r="F21" i="5" a="1"/>
  <c r="F21" i="5" s="1"/>
  <c r="F22" i="5" a="1"/>
  <c r="F22" i="5" s="1"/>
  <c r="F23" i="5" a="1"/>
  <c r="F23" i="5" s="1"/>
  <c r="G23" i="5" s="1"/>
  <c r="F24" i="5" a="1"/>
  <c r="F24" i="5" s="1"/>
  <c r="G24" i="5" s="1"/>
  <c r="F25" i="5" a="1"/>
  <c r="F25" i="5" s="1"/>
  <c r="G25" i="5" s="1"/>
  <c r="F26" i="5" a="1"/>
  <c r="F26" i="5" s="1"/>
  <c r="G26" i="5" s="1"/>
  <c r="F27" i="5" a="1"/>
  <c r="F27" i="5" s="1"/>
  <c r="G27" i="5" s="1"/>
  <c r="F28" i="5" a="1"/>
  <c r="F28" i="5" s="1"/>
  <c r="G28" i="5" s="1"/>
  <c r="F29" i="5" a="1"/>
  <c r="F29" i="5" s="1"/>
  <c r="F30" i="5" a="1"/>
  <c r="F30" i="5" s="1"/>
  <c r="F31" i="5" a="1"/>
  <c r="F31" i="5" s="1"/>
  <c r="F32" i="5" a="1"/>
  <c r="F32" i="5" s="1"/>
  <c r="F33" i="5" a="1"/>
  <c r="F33" i="5" s="1"/>
  <c r="F34" i="5" a="1"/>
  <c r="F34" i="5" s="1"/>
  <c r="F35" i="5" a="1"/>
  <c r="F35" i="5" s="1"/>
  <c r="G35" i="5" s="1"/>
  <c r="F36" i="5" a="1"/>
  <c r="F36" i="5" s="1"/>
  <c r="G36" i="5" s="1"/>
  <c r="F37" i="5" a="1"/>
  <c r="F37" i="5" s="1"/>
  <c r="G37" i="5" s="1"/>
  <c r="F38" i="5" a="1"/>
  <c r="F38" i="5" s="1"/>
  <c r="G38" i="5" s="1"/>
  <c r="F39" i="5" a="1"/>
  <c r="F39" i="5" s="1"/>
  <c r="G39" i="5" s="1"/>
  <c r="F40" i="5" a="1"/>
  <c r="F40" i="5" s="1"/>
  <c r="G40" i="5" s="1"/>
  <c r="F41" i="5" a="1"/>
  <c r="F41" i="5" s="1"/>
  <c r="F42" i="5" a="1"/>
  <c r="F42" i="5" s="1"/>
  <c r="F43" i="5" a="1"/>
  <c r="F43" i="5" s="1"/>
  <c r="F44" i="5" a="1"/>
  <c r="F44" i="5" s="1"/>
  <c r="F45" i="5" a="1"/>
  <c r="F45" i="5" s="1"/>
  <c r="F46" i="5" a="1"/>
  <c r="F46" i="5" s="1"/>
  <c r="F47" i="5" a="1"/>
  <c r="F47" i="5" s="1"/>
  <c r="G47" i="5" s="1"/>
  <c r="F48" i="5" a="1"/>
  <c r="F48" i="5" s="1"/>
  <c r="G48" i="5" s="1"/>
  <c r="F49" i="5" a="1"/>
  <c r="F49" i="5" s="1"/>
  <c r="G49" i="5" s="1"/>
  <c r="F50" i="5" a="1"/>
  <c r="F50" i="5" s="1"/>
  <c r="G50" i="5" s="1"/>
  <c r="F51" i="5" a="1"/>
  <c r="F51" i="5" s="1"/>
  <c r="G51" i="5" s="1"/>
  <c r="F52" i="5" a="1"/>
  <c r="F52" i="5" s="1"/>
  <c r="G52" i="5" s="1"/>
  <c r="F53" i="5" a="1"/>
  <c r="F53" i="5" s="1"/>
  <c r="F54" i="5" a="1"/>
  <c r="F54" i="5" s="1"/>
  <c r="F55" i="5" a="1"/>
  <c r="F55" i="5" s="1"/>
  <c r="F56" i="5" a="1"/>
  <c r="F56" i="5" s="1"/>
  <c r="G56" i="5" s="1"/>
  <c r="F57" i="5" a="1"/>
  <c r="F57" i="5" s="1"/>
  <c r="F58" i="5" a="1"/>
  <c r="F58" i="5" s="1"/>
  <c r="G58" i="5" s="1"/>
  <c r="F59" i="5" a="1"/>
  <c r="F59" i="5" s="1"/>
  <c r="G59" i="5" s="1"/>
  <c r="F60" i="5" a="1"/>
  <c r="F60" i="5" s="1"/>
  <c r="G60" i="5" s="1"/>
  <c r="F61" i="5" a="1"/>
  <c r="F61" i="5" s="1"/>
  <c r="G61" i="5" s="1"/>
  <c r="F62" i="5" a="1"/>
  <c r="F62" i="5" s="1"/>
  <c r="G62" i="5" s="1"/>
  <c r="F63" i="5" a="1"/>
  <c r="F63" i="5" s="1"/>
  <c r="G63" i="5" s="1"/>
  <c r="F64" i="5" a="1"/>
  <c r="F64" i="5" s="1"/>
  <c r="G64" i="5" s="1"/>
  <c r="F65" i="5" a="1"/>
  <c r="F65" i="5" s="1"/>
  <c r="F66" i="5" a="1"/>
  <c r="F66" i="5" s="1"/>
  <c r="F67" i="5" a="1"/>
  <c r="F67" i="5" s="1"/>
  <c r="F68" i="5" a="1"/>
  <c r="F68" i="5" s="1"/>
  <c r="F69" i="5" a="1"/>
  <c r="F69" i="5" s="1"/>
  <c r="F70" i="5" a="1"/>
  <c r="F70" i="5" s="1"/>
  <c r="G70" i="5" s="1"/>
  <c r="F71" i="5" a="1"/>
  <c r="F71" i="5" s="1"/>
  <c r="G71" i="5" s="1"/>
  <c r="F72" i="5" a="1"/>
  <c r="F72" i="5" s="1"/>
  <c r="G72" i="5" s="1"/>
  <c r="F73" i="5" a="1"/>
  <c r="F73" i="5" s="1"/>
  <c r="G73" i="5" s="1"/>
  <c r="F74" i="5" a="1"/>
  <c r="F74" i="5" s="1"/>
  <c r="G74" i="5" s="1"/>
  <c r="F75" i="5" a="1"/>
  <c r="F75" i="5" s="1"/>
  <c r="G75" i="5" s="1"/>
  <c r="F76" i="5" a="1"/>
  <c r="F76" i="5" s="1"/>
  <c r="G76" i="5" s="1"/>
  <c r="F77" i="5" a="1"/>
  <c r="F77" i="5" s="1"/>
  <c r="F78" i="5" a="1"/>
  <c r="F78" i="5" s="1"/>
  <c r="F79" i="5" a="1"/>
  <c r="F79" i="5" s="1"/>
  <c r="F80" i="5" a="1"/>
  <c r="F80" i="5" s="1"/>
  <c r="F81" i="5" a="1"/>
  <c r="F81" i="5" s="1"/>
  <c r="F82" i="5" a="1"/>
  <c r="F82" i="5" s="1"/>
  <c r="F83" i="5" a="1"/>
  <c r="F83" i="5" s="1"/>
  <c r="F84" i="5" a="1"/>
  <c r="F84" i="5" s="1"/>
  <c r="G84" i="5" s="1"/>
  <c r="F85" i="5" a="1"/>
  <c r="F85" i="5" s="1"/>
  <c r="G85" i="5" s="1"/>
  <c r="F86" i="5" a="1"/>
  <c r="F86" i="5" s="1"/>
  <c r="G86" i="5" s="1"/>
  <c r="F87" i="5" a="1"/>
  <c r="F87" i="5" s="1"/>
  <c r="G87" i="5" s="1"/>
  <c r="F88" i="5" a="1"/>
  <c r="F88" i="5" s="1"/>
  <c r="G88" i="5" s="1"/>
  <c r="F89" i="5" a="1"/>
  <c r="F89" i="5" s="1"/>
  <c r="F90" i="5" a="1"/>
  <c r="F90" i="5" s="1"/>
  <c r="F91" i="5" a="1"/>
  <c r="F91" i="5" s="1"/>
  <c r="F92" i="5" a="1"/>
  <c r="F92" i="5" s="1"/>
  <c r="G92" i="5" s="1"/>
  <c r="F93" i="5" a="1"/>
  <c r="F93" i="5" s="1"/>
  <c r="F94" i="5" a="1"/>
  <c r="F94" i="5" s="1"/>
  <c r="F95" i="5" a="1"/>
  <c r="F95" i="5" s="1"/>
  <c r="F96" i="5" a="1"/>
  <c r="F96" i="5" s="1"/>
  <c r="G96" i="5" s="1"/>
  <c r="F97" i="5" a="1"/>
  <c r="F97" i="5" s="1"/>
  <c r="G97" i="5" s="1"/>
  <c r="F98" i="5" a="1"/>
  <c r="F98" i="5" s="1"/>
  <c r="G98" i="5" s="1"/>
  <c r="F99" i="5" a="1"/>
  <c r="F99" i="5" s="1"/>
  <c r="G99" i="5" s="1"/>
  <c r="F100" i="5" a="1"/>
  <c r="F100" i="5" s="1"/>
  <c r="G100" i="5" s="1"/>
  <c r="F101" i="5" a="1"/>
  <c r="F101" i="5" s="1"/>
  <c r="F102" i="5" a="1"/>
  <c r="F102" i="5" s="1"/>
  <c r="F103" i="5" a="1"/>
  <c r="F103" i="5" s="1"/>
  <c r="F104" i="5" a="1"/>
  <c r="F104" i="5" s="1"/>
  <c r="J5" i="5" a="1"/>
  <c r="J5" i="5" s="1"/>
  <c r="I5" i="5" a="1"/>
  <c r="I5" i="5" s="1"/>
  <c r="H5" i="5" a="1"/>
  <c r="H5" i="5" s="1"/>
  <c r="CR6" i="5"/>
  <c r="CR7" i="5"/>
  <c r="CR8" i="5"/>
  <c r="CR9" i="5"/>
  <c r="CR10" i="5"/>
  <c r="CR11" i="5"/>
  <c r="CR12" i="5"/>
  <c r="CR13" i="5"/>
  <c r="CR14" i="5"/>
  <c r="CR15" i="5"/>
  <c r="CR16" i="5"/>
  <c r="CR17" i="5"/>
  <c r="CR18" i="5"/>
  <c r="CR19" i="5"/>
  <c r="CR20" i="5"/>
  <c r="CR21" i="5"/>
  <c r="CR22" i="5"/>
  <c r="CR23" i="5"/>
  <c r="CR24" i="5"/>
  <c r="CR25" i="5"/>
  <c r="CR26" i="5"/>
  <c r="CR27" i="5"/>
  <c r="CR28" i="5"/>
  <c r="CR29" i="5"/>
  <c r="CR30" i="5"/>
  <c r="CR31" i="5"/>
  <c r="CR32" i="5"/>
  <c r="CR33" i="5"/>
  <c r="CR34" i="5"/>
  <c r="CR35" i="5"/>
  <c r="CR36" i="5"/>
  <c r="CR37" i="5"/>
  <c r="CR38" i="5"/>
  <c r="CR39" i="5"/>
  <c r="CR40" i="5"/>
  <c r="CR41" i="5"/>
  <c r="CR42" i="5"/>
  <c r="CR43" i="5"/>
  <c r="CR44" i="5"/>
  <c r="CR45" i="5"/>
  <c r="CR46" i="5"/>
  <c r="CR47" i="5"/>
  <c r="CR48" i="5"/>
  <c r="CR49" i="5"/>
  <c r="CR50" i="5"/>
  <c r="CR51" i="5"/>
  <c r="CR52" i="5"/>
  <c r="CR53" i="5"/>
  <c r="CR54" i="5"/>
  <c r="CR55" i="5"/>
  <c r="CR56" i="5"/>
  <c r="CR57" i="5"/>
  <c r="CR58" i="5"/>
  <c r="CR59" i="5"/>
  <c r="CR60" i="5"/>
  <c r="CR61" i="5"/>
  <c r="CR62" i="5"/>
  <c r="CR63" i="5"/>
  <c r="CR64" i="5"/>
  <c r="CR65" i="5"/>
  <c r="CR66" i="5"/>
  <c r="CR67" i="5"/>
  <c r="CR68" i="5"/>
  <c r="CR69" i="5"/>
  <c r="CR70" i="5"/>
  <c r="CR71" i="5"/>
  <c r="CR72" i="5"/>
  <c r="CR73" i="5"/>
  <c r="CR74" i="5"/>
  <c r="CR75" i="5"/>
  <c r="CR76" i="5"/>
  <c r="CR77" i="5"/>
  <c r="CR78" i="5"/>
  <c r="CR79" i="5"/>
  <c r="CR80" i="5"/>
  <c r="CR81" i="5"/>
  <c r="CR82" i="5"/>
  <c r="CR83" i="5"/>
  <c r="CR84" i="5"/>
  <c r="CR85" i="5"/>
  <c r="CR86" i="5"/>
  <c r="CR87" i="5"/>
  <c r="CR88" i="5"/>
  <c r="CR89" i="5"/>
  <c r="CR90" i="5"/>
  <c r="CR91" i="5"/>
  <c r="CR92" i="5"/>
  <c r="CR93" i="5"/>
  <c r="CR94" i="5"/>
  <c r="CR95" i="5"/>
  <c r="CR96" i="5"/>
  <c r="CR97" i="5"/>
  <c r="CR98" i="5"/>
  <c r="CR99" i="5"/>
  <c r="CR100" i="5"/>
  <c r="CR101" i="5"/>
  <c r="CR102" i="5"/>
  <c r="CR103" i="5"/>
  <c r="CR104" i="5"/>
  <c r="CH6" i="5"/>
  <c r="CH7" i="5"/>
  <c r="CH8" i="5"/>
  <c r="CH9" i="5"/>
  <c r="CH10" i="5"/>
  <c r="CH11" i="5"/>
  <c r="CH12" i="5"/>
  <c r="CH13" i="5"/>
  <c r="CH14" i="5"/>
  <c r="CH15" i="5"/>
  <c r="CH16" i="5"/>
  <c r="CH17" i="5"/>
  <c r="CH18" i="5"/>
  <c r="CH19" i="5"/>
  <c r="CH20" i="5"/>
  <c r="CH21" i="5"/>
  <c r="CH22" i="5"/>
  <c r="CH23" i="5"/>
  <c r="CH24" i="5"/>
  <c r="CH25" i="5"/>
  <c r="CH26" i="5"/>
  <c r="CH27" i="5"/>
  <c r="CH28" i="5"/>
  <c r="CH29" i="5"/>
  <c r="CH30" i="5"/>
  <c r="CH31" i="5"/>
  <c r="CH32" i="5"/>
  <c r="CH33" i="5"/>
  <c r="CH34" i="5"/>
  <c r="CH35" i="5"/>
  <c r="CH36" i="5"/>
  <c r="CH37" i="5"/>
  <c r="CH38" i="5"/>
  <c r="CH39" i="5"/>
  <c r="CH40" i="5"/>
  <c r="CH41" i="5"/>
  <c r="CH42" i="5"/>
  <c r="CH43" i="5"/>
  <c r="CH44" i="5"/>
  <c r="CH45" i="5"/>
  <c r="CH46" i="5"/>
  <c r="CH47" i="5"/>
  <c r="CH48" i="5"/>
  <c r="CH49" i="5"/>
  <c r="CH50" i="5"/>
  <c r="CH51" i="5"/>
  <c r="CH52" i="5"/>
  <c r="CH53" i="5"/>
  <c r="CH54" i="5"/>
  <c r="CH55" i="5"/>
  <c r="CH56" i="5"/>
  <c r="CH57" i="5"/>
  <c r="CH58" i="5"/>
  <c r="CH59" i="5"/>
  <c r="CH60" i="5"/>
  <c r="CH61" i="5"/>
  <c r="CH62" i="5"/>
  <c r="CH63" i="5"/>
  <c r="CH64" i="5"/>
  <c r="CH65" i="5"/>
  <c r="CH66" i="5"/>
  <c r="CH67" i="5"/>
  <c r="CH68" i="5"/>
  <c r="CH69" i="5"/>
  <c r="CH70" i="5"/>
  <c r="CH71" i="5"/>
  <c r="CH72" i="5"/>
  <c r="CH73" i="5"/>
  <c r="CH74" i="5"/>
  <c r="CH75" i="5"/>
  <c r="CH76" i="5"/>
  <c r="CH77" i="5"/>
  <c r="CH78" i="5"/>
  <c r="CH79" i="5"/>
  <c r="CH80" i="5"/>
  <c r="CH81" i="5"/>
  <c r="CH82" i="5"/>
  <c r="CH83" i="5"/>
  <c r="CH84" i="5"/>
  <c r="CH85" i="5"/>
  <c r="CH86" i="5"/>
  <c r="CH87" i="5"/>
  <c r="CH88" i="5"/>
  <c r="CH89" i="5"/>
  <c r="CH90" i="5"/>
  <c r="CH91" i="5"/>
  <c r="CH92" i="5"/>
  <c r="CH93" i="5"/>
  <c r="CH94" i="5"/>
  <c r="CH95" i="5"/>
  <c r="CH96" i="5"/>
  <c r="CH97" i="5"/>
  <c r="CH98" i="5"/>
  <c r="CH99" i="5"/>
  <c r="CH100" i="5"/>
  <c r="CH101" i="5"/>
  <c r="CH102" i="5"/>
  <c r="CH103" i="5"/>
  <c r="CH104" i="5"/>
  <c r="BX6" i="5"/>
  <c r="BX7" i="5"/>
  <c r="BX8" i="5"/>
  <c r="BX9" i="5"/>
  <c r="BX10" i="5"/>
  <c r="BX11" i="5"/>
  <c r="BX12" i="5"/>
  <c r="BX13" i="5"/>
  <c r="BX14" i="5"/>
  <c r="BX15" i="5"/>
  <c r="BX16" i="5"/>
  <c r="BX17" i="5"/>
  <c r="BX18" i="5"/>
  <c r="BX19" i="5"/>
  <c r="BX20" i="5"/>
  <c r="BX21" i="5"/>
  <c r="BX22" i="5"/>
  <c r="BX23" i="5"/>
  <c r="BX24" i="5"/>
  <c r="BX25" i="5"/>
  <c r="BX26" i="5"/>
  <c r="BX27" i="5"/>
  <c r="BX28" i="5"/>
  <c r="BX29" i="5"/>
  <c r="BX30" i="5"/>
  <c r="BX31" i="5"/>
  <c r="BX32" i="5"/>
  <c r="BX33" i="5"/>
  <c r="BX34" i="5"/>
  <c r="BX35" i="5"/>
  <c r="BX36" i="5"/>
  <c r="BX37" i="5"/>
  <c r="BX38" i="5"/>
  <c r="BX39" i="5"/>
  <c r="BX40" i="5"/>
  <c r="BX41" i="5"/>
  <c r="BX42" i="5"/>
  <c r="BX43" i="5"/>
  <c r="BX44" i="5"/>
  <c r="BX45" i="5"/>
  <c r="BX46" i="5"/>
  <c r="BX47" i="5"/>
  <c r="BX48" i="5"/>
  <c r="BX49" i="5"/>
  <c r="BX50" i="5"/>
  <c r="BX51" i="5"/>
  <c r="BX52" i="5"/>
  <c r="BX53" i="5"/>
  <c r="BX54" i="5"/>
  <c r="BX55" i="5"/>
  <c r="BX56" i="5"/>
  <c r="BX57" i="5"/>
  <c r="BX58" i="5"/>
  <c r="BX59" i="5"/>
  <c r="BX60" i="5"/>
  <c r="BX61" i="5"/>
  <c r="BX62" i="5"/>
  <c r="BX63" i="5"/>
  <c r="BX64" i="5"/>
  <c r="BX65" i="5"/>
  <c r="BX66" i="5"/>
  <c r="BX67" i="5"/>
  <c r="BX68" i="5"/>
  <c r="BX69" i="5"/>
  <c r="BX70" i="5"/>
  <c r="BX71" i="5"/>
  <c r="BX72" i="5"/>
  <c r="BX73" i="5"/>
  <c r="BX74" i="5"/>
  <c r="BX75" i="5"/>
  <c r="BX76" i="5"/>
  <c r="BX77" i="5"/>
  <c r="BX78" i="5"/>
  <c r="BX79" i="5"/>
  <c r="BX80" i="5"/>
  <c r="BX81" i="5"/>
  <c r="BX82" i="5"/>
  <c r="BX83" i="5"/>
  <c r="BX84" i="5"/>
  <c r="BX85" i="5"/>
  <c r="BX86" i="5"/>
  <c r="BX87" i="5"/>
  <c r="BX88" i="5"/>
  <c r="BX89" i="5"/>
  <c r="BX90" i="5"/>
  <c r="BX91" i="5"/>
  <c r="BX92" i="5"/>
  <c r="BX93" i="5"/>
  <c r="BX94" i="5"/>
  <c r="BX95" i="5"/>
  <c r="BX96" i="5"/>
  <c r="BX97" i="5"/>
  <c r="BX98" i="5"/>
  <c r="BX99" i="5"/>
  <c r="BX100" i="5"/>
  <c r="BX101" i="5"/>
  <c r="BX102" i="5"/>
  <c r="BX103" i="5"/>
  <c r="BX104" i="5"/>
  <c r="BN6" i="5"/>
  <c r="BN7" i="5"/>
  <c r="BN8" i="5"/>
  <c r="BN9" i="5"/>
  <c r="BN10" i="5"/>
  <c r="BN11" i="5"/>
  <c r="BN12" i="5"/>
  <c r="BN13" i="5"/>
  <c r="BN14" i="5"/>
  <c r="BN15" i="5"/>
  <c r="BN16" i="5"/>
  <c r="BN17" i="5"/>
  <c r="BN18" i="5"/>
  <c r="BN19" i="5"/>
  <c r="BN20" i="5"/>
  <c r="BN21" i="5"/>
  <c r="BN22" i="5"/>
  <c r="BN23" i="5"/>
  <c r="BN24" i="5"/>
  <c r="BN25" i="5"/>
  <c r="BN26" i="5"/>
  <c r="BN27" i="5"/>
  <c r="BN28" i="5"/>
  <c r="BN29" i="5"/>
  <c r="BN30" i="5"/>
  <c r="BN31" i="5"/>
  <c r="BN32" i="5"/>
  <c r="BN33" i="5"/>
  <c r="BN34" i="5"/>
  <c r="BN35" i="5"/>
  <c r="BN36" i="5"/>
  <c r="BN37" i="5"/>
  <c r="BN38" i="5"/>
  <c r="BN39" i="5"/>
  <c r="BN40" i="5"/>
  <c r="BN41" i="5"/>
  <c r="BN42" i="5"/>
  <c r="BN43" i="5"/>
  <c r="BN44" i="5"/>
  <c r="BN45" i="5"/>
  <c r="BN46" i="5"/>
  <c r="BN47" i="5"/>
  <c r="BN48" i="5"/>
  <c r="BN49" i="5"/>
  <c r="BN50" i="5"/>
  <c r="BN51" i="5"/>
  <c r="BN52" i="5"/>
  <c r="BN53" i="5"/>
  <c r="BN54" i="5"/>
  <c r="BN55" i="5"/>
  <c r="BN56" i="5"/>
  <c r="BN57" i="5"/>
  <c r="BN58" i="5"/>
  <c r="BN59" i="5"/>
  <c r="BN60" i="5"/>
  <c r="BN61" i="5"/>
  <c r="BN62" i="5"/>
  <c r="BN63" i="5"/>
  <c r="BN64" i="5"/>
  <c r="BN65" i="5"/>
  <c r="BN66" i="5"/>
  <c r="BN67" i="5"/>
  <c r="BN68" i="5"/>
  <c r="BN69" i="5"/>
  <c r="BN70" i="5"/>
  <c r="BN71" i="5"/>
  <c r="BN72" i="5"/>
  <c r="BN73" i="5"/>
  <c r="BN74" i="5"/>
  <c r="BN75" i="5"/>
  <c r="BN76" i="5"/>
  <c r="BN77" i="5"/>
  <c r="BN78" i="5"/>
  <c r="BN79" i="5"/>
  <c r="BN80" i="5"/>
  <c r="BN81" i="5"/>
  <c r="BN82" i="5"/>
  <c r="BN83" i="5"/>
  <c r="BN84" i="5"/>
  <c r="BN85" i="5"/>
  <c r="BN86" i="5"/>
  <c r="BN87" i="5"/>
  <c r="BN88" i="5"/>
  <c r="BN89" i="5"/>
  <c r="BN90" i="5"/>
  <c r="BN91" i="5"/>
  <c r="BN92" i="5"/>
  <c r="BN93" i="5"/>
  <c r="BN94" i="5"/>
  <c r="BN95" i="5"/>
  <c r="BN96" i="5"/>
  <c r="BN97" i="5"/>
  <c r="BN98" i="5"/>
  <c r="BN99" i="5"/>
  <c r="BN100" i="5"/>
  <c r="BN101" i="5"/>
  <c r="BN102" i="5"/>
  <c r="BN103" i="5"/>
  <c r="BN104" i="5"/>
  <c r="BD6" i="5"/>
  <c r="BD7" i="5"/>
  <c r="BD8" i="5"/>
  <c r="BD9" i="5"/>
  <c r="BD10" i="5"/>
  <c r="BD11" i="5"/>
  <c r="BD12" i="5"/>
  <c r="BD13" i="5"/>
  <c r="BD14" i="5"/>
  <c r="BD15" i="5"/>
  <c r="BD16" i="5"/>
  <c r="BD17" i="5"/>
  <c r="BD18" i="5"/>
  <c r="BD19" i="5"/>
  <c r="BD20" i="5"/>
  <c r="BD21" i="5"/>
  <c r="BD22" i="5"/>
  <c r="BD23" i="5"/>
  <c r="BD24" i="5"/>
  <c r="BD25" i="5"/>
  <c r="BD26" i="5"/>
  <c r="BD27" i="5"/>
  <c r="BD28" i="5"/>
  <c r="BD29" i="5"/>
  <c r="BD30" i="5"/>
  <c r="BD31" i="5"/>
  <c r="BD32" i="5"/>
  <c r="BD33" i="5"/>
  <c r="BD34" i="5"/>
  <c r="BD35" i="5"/>
  <c r="BD36" i="5"/>
  <c r="BD37" i="5"/>
  <c r="BD38" i="5"/>
  <c r="BD39" i="5"/>
  <c r="BD40" i="5"/>
  <c r="BD41" i="5"/>
  <c r="BD42" i="5"/>
  <c r="BD43" i="5"/>
  <c r="BD44" i="5"/>
  <c r="BD45" i="5"/>
  <c r="BD46" i="5"/>
  <c r="BD47" i="5"/>
  <c r="BD48" i="5"/>
  <c r="BD49" i="5"/>
  <c r="BD50" i="5"/>
  <c r="BD51" i="5"/>
  <c r="BD52" i="5"/>
  <c r="BD53" i="5"/>
  <c r="BD54" i="5"/>
  <c r="BD55" i="5"/>
  <c r="BD56" i="5"/>
  <c r="BD57" i="5"/>
  <c r="BD58" i="5"/>
  <c r="BD59" i="5"/>
  <c r="BD60" i="5"/>
  <c r="BD61" i="5"/>
  <c r="BD62" i="5"/>
  <c r="BD63" i="5"/>
  <c r="BD64" i="5"/>
  <c r="BD65" i="5"/>
  <c r="BD66" i="5"/>
  <c r="BD67" i="5"/>
  <c r="BD68" i="5"/>
  <c r="BD69" i="5"/>
  <c r="BD70" i="5"/>
  <c r="BD71" i="5"/>
  <c r="BD72" i="5"/>
  <c r="BD73" i="5"/>
  <c r="BD74" i="5"/>
  <c r="BD75" i="5"/>
  <c r="BD76" i="5"/>
  <c r="BD77" i="5"/>
  <c r="BD78" i="5"/>
  <c r="BD79" i="5"/>
  <c r="BD80" i="5"/>
  <c r="BD81" i="5"/>
  <c r="BD82" i="5"/>
  <c r="BD83" i="5"/>
  <c r="BD84" i="5"/>
  <c r="BD85" i="5"/>
  <c r="BD86" i="5"/>
  <c r="BD87" i="5"/>
  <c r="BD88" i="5"/>
  <c r="BD89" i="5"/>
  <c r="BD90" i="5"/>
  <c r="BD91" i="5"/>
  <c r="BD92" i="5"/>
  <c r="BD93" i="5"/>
  <c r="BD94" i="5"/>
  <c r="BD95" i="5"/>
  <c r="BD96" i="5"/>
  <c r="BD97" i="5"/>
  <c r="BD98" i="5"/>
  <c r="BD99" i="5"/>
  <c r="BD100" i="5"/>
  <c r="BD101" i="5"/>
  <c r="BD102" i="5"/>
  <c r="BD103" i="5"/>
  <c r="BD104" i="5"/>
  <c r="AT6" i="5"/>
  <c r="AT7" i="5"/>
  <c r="AT8" i="5"/>
  <c r="AT9" i="5"/>
  <c r="AT10" i="5"/>
  <c r="AT11" i="5"/>
  <c r="AT12" i="5"/>
  <c r="AT13" i="5"/>
  <c r="AT14" i="5"/>
  <c r="AT15" i="5"/>
  <c r="AT16" i="5"/>
  <c r="AT17" i="5"/>
  <c r="AT18" i="5"/>
  <c r="AT19" i="5"/>
  <c r="AT20" i="5"/>
  <c r="AT21" i="5"/>
  <c r="AT22" i="5"/>
  <c r="AT23" i="5"/>
  <c r="AT24" i="5"/>
  <c r="AT25" i="5"/>
  <c r="AT26" i="5"/>
  <c r="AT27" i="5"/>
  <c r="AT28" i="5"/>
  <c r="AT29" i="5"/>
  <c r="AT30" i="5"/>
  <c r="AT31" i="5"/>
  <c r="AT32" i="5"/>
  <c r="AT33" i="5"/>
  <c r="AT34" i="5"/>
  <c r="AT35" i="5"/>
  <c r="AT36" i="5"/>
  <c r="AT37" i="5"/>
  <c r="AT38" i="5"/>
  <c r="AT39" i="5"/>
  <c r="AT40" i="5"/>
  <c r="AT41" i="5"/>
  <c r="AT42" i="5"/>
  <c r="AT43" i="5"/>
  <c r="AT44" i="5"/>
  <c r="AT45" i="5"/>
  <c r="AT46" i="5"/>
  <c r="AT47" i="5"/>
  <c r="AT48" i="5"/>
  <c r="AT49" i="5"/>
  <c r="AT50" i="5"/>
  <c r="AT51" i="5"/>
  <c r="AT52" i="5"/>
  <c r="AT53" i="5"/>
  <c r="AT54" i="5"/>
  <c r="AT55" i="5"/>
  <c r="AT56" i="5"/>
  <c r="AT57" i="5"/>
  <c r="AT58" i="5"/>
  <c r="AT59" i="5"/>
  <c r="AT60" i="5"/>
  <c r="AT61" i="5"/>
  <c r="AT62" i="5"/>
  <c r="AT63" i="5"/>
  <c r="AT64" i="5"/>
  <c r="AT65" i="5"/>
  <c r="AT66" i="5"/>
  <c r="AT67" i="5"/>
  <c r="AT68" i="5"/>
  <c r="AT69" i="5"/>
  <c r="AT70" i="5"/>
  <c r="AT71" i="5"/>
  <c r="AT72" i="5"/>
  <c r="AT73" i="5"/>
  <c r="AT74" i="5"/>
  <c r="AT75" i="5"/>
  <c r="AT76" i="5"/>
  <c r="AT77" i="5"/>
  <c r="AT78" i="5"/>
  <c r="AT79" i="5"/>
  <c r="AT80" i="5"/>
  <c r="AT81" i="5"/>
  <c r="AT82" i="5"/>
  <c r="AT83" i="5"/>
  <c r="AT84" i="5"/>
  <c r="AT85" i="5"/>
  <c r="AT86" i="5"/>
  <c r="AT87" i="5"/>
  <c r="AT88" i="5"/>
  <c r="AT89" i="5"/>
  <c r="AT90" i="5"/>
  <c r="AT91" i="5"/>
  <c r="AT92" i="5"/>
  <c r="AT93" i="5"/>
  <c r="AT94" i="5"/>
  <c r="AT95" i="5"/>
  <c r="AT96" i="5"/>
  <c r="AT97" i="5"/>
  <c r="AT98" i="5"/>
  <c r="AT99" i="5"/>
  <c r="AT100" i="5"/>
  <c r="AT101" i="5"/>
  <c r="AT102" i="5"/>
  <c r="AT103" i="5"/>
  <c r="AT104" i="5"/>
  <c r="AJ6" i="5"/>
  <c r="AJ7" i="5"/>
  <c r="AJ8" i="5"/>
  <c r="AJ9" i="5"/>
  <c r="AJ10" i="5"/>
  <c r="AJ11" i="5"/>
  <c r="AJ12" i="5"/>
  <c r="AJ13" i="5"/>
  <c r="AJ14" i="5"/>
  <c r="AJ15" i="5"/>
  <c r="AJ16" i="5"/>
  <c r="AJ17" i="5"/>
  <c r="AJ18" i="5"/>
  <c r="AJ19" i="5"/>
  <c r="AJ20" i="5"/>
  <c r="AJ21" i="5"/>
  <c r="AJ22" i="5"/>
  <c r="AJ23" i="5"/>
  <c r="AJ24" i="5"/>
  <c r="AJ25" i="5"/>
  <c r="AJ26" i="5"/>
  <c r="AJ27" i="5"/>
  <c r="AJ28" i="5"/>
  <c r="AJ29" i="5"/>
  <c r="AJ30" i="5"/>
  <c r="AJ31" i="5"/>
  <c r="AJ32" i="5"/>
  <c r="AJ33" i="5"/>
  <c r="AJ34" i="5"/>
  <c r="AJ35" i="5"/>
  <c r="AJ36" i="5"/>
  <c r="AJ37" i="5"/>
  <c r="AJ38" i="5"/>
  <c r="AJ39" i="5"/>
  <c r="AJ40" i="5"/>
  <c r="AJ41" i="5"/>
  <c r="AJ42" i="5"/>
  <c r="AJ43" i="5"/>
  <c r="AJ44" i="5"/>
  <c r="AJ45" i="5"/>
  <c r="AJ46" i="5"/>
  <c r="AJ47" i="5"/>
  <c r="AJ48" i="5"/>
  <c r="AJ49" i="5"/>
  <c r="AJ50" i="5"/>
  <c r="AJ51" i="5"/>
  <c r="AJ52" i="5"/>
  <c r="AJ53" i="5"/>
  <c r="AJ54" i="5"/>
  <c r="AJ55" i="5"/>
  <c r="AJ56" i="5"/>
  <c r="AJ57" i="5"/>
  <c r="AJ58" i="5"/>
  <c r="AJ59" i="5"/>
  <c r="AJ60" i="5"/>
  <c r="AJ61" i="5"/>
  <c r="AJ62" i="5"/>
  <c r="AJ63" i="5"/>
  <c r="AJ64" i="5"/>
  <c r="AJ65" i="5"/>
  <c r="AJ66" i="5"/>
  <c r="AJ67" i="5"/>
  <c r="AJ68" i="5"/>
  <c r="AJ69" i="5"/>
  <c r="AJ70" i="5"/>
  <c r="AJ71" i="5"/>
  <c r="AJ72" i="5"/>
  <c r="AJ73" i="5"/>
  <c r="AJ74" i="5"/>
  <c r="AJ75" i="5"/>
  <c r="AJ76" i="5"/>
  <c r="AJ77" i="5"/>
  <c r="AJ78" i="5"/>
  <c r="AJ79" i="5"/>
  <c r="AJ80" i="5"/>
  <c r="AJ81" i="5"/>
  <c r="AJ82" i="5"/>
  <c r="AJ83" i="5"/>
  <c r="AJ84" i="5"/>
  <c r="AJ85" i="5"/>
  <c r="AJ86" i="5"/>
  <c r="AJ87" i="5"/>
  <c r="AJ88" i="5"/>
  <c r="AJ89" i="5"/>
  <c r="AJ90" i="5"/>
  <c r="AJ91" i="5"/>
  <c r="AJ92" i="5"/>
  <c r="AJ93" i="5"/>
  <c r="AJ94" i="5"/>
  <c r="AJ95" i="5"/>
  <c r="AJ96" i="5"/>
  <c r="AJ97" i="5"/>
  <c r="AJ98" i="5"/>
  <c r="AJ99" i="5"/>
  <c r="AJ100" i="5"/>
  <c r="AJ101" i="5"/>
  <c r="AJ102" i="5"/>
  <c r="AJ103" i="5"/>
  <c r="AJ104" i="5"/>
  <c r="Z6" i="5"/>
  <c r="Z7" i="5"/>
  <c r="Z8" i="5"/>
  <c r="Z9" i="5"/>
  <c r="Z10" i="5"/>
  <c r="Z11" i="5"/>
  <c r="Z12" i="5"/>
  <c r="Z13" i="5"/>
  <c r="Z14" i="5"/>
  <c r="Z15" i="5"/>
  <c r="Z16" i="5"/>
  <c r="Z17" i="5"/>
  <c r="Z18" i="5"/>
  <c r="Z19" i="5"/>
  <c r="Z20" i="5"/>
  <c r="Z21" i="5"/>
  <c r="Z22" i="5"/>
  <c r="Z23" i="5"/>
  <c r="Z24" i="5"/>
  <c r="Z25" i="5"/>
  <c r="Z26" i="5"/>
  <c r="Z27" i="5"/>
  <c r="Z28" i="5"/>
  <c r="Z29" i="5"/>
  <c r="Z30" i="5"/>
  <c r="Z31" i="5"/>
  <c r="Z32" i="5"/>
  <c r="Z33" i="5"/>
  <c r="Z34" i="5"/>
  <c r="Z35" i="5"/>
  <c r="Z36" i="5"/>
  <c r="Z37" i="5"/>
  <c r="Z38" i="5"/>
  <c r="Z39" i="5"/>
  <c r="Z40" i="5"/>
  <c r="Z41" i="5"/>
  <c r="Z42" i="5"/>
  <c r="Z43" i="5"/>
  <c r="Z44" i="5"/>
  <c r="Z45" i="5"/>
  <c r="Z46" i="5"/>
  <c r="Z47" i="5"/>
  <c r="Z48" i="5"/>
  <c r="Z49" i="5"/>
  <c r="Z50" i="5"/>
  <c r="Z51" i="5"/>
  <c r="Z52" i="5"/>
  <c r="Z53" i="5"/>
  <c r="Z54" i="5"/>
  <c r="Z55" i="5"/>
  <c r="Z56" i="5"/>
  <c r="Z57" i="5"/>
  <c r="Z58" i="5"/>
  <c r="Z59" i="5"/>
  <c r="Z60" i="5"/>
  <c r="Z61" i="5"/>
  <c r="Z62" i="5"/>
  <c r="Z63" i="5"/>
  <c r="Z64" i="5"/>
  <c r="Z65" i="5"/>
  <c r="Z66" i="5"/>
  <c r="Z67" i="5"/>
  <c r="Z68" i="5"/>
  <c r="Z69" i="5"/>
  <c r="Z70" i="5"/>
  <c r="Z71" i="5"/>
  <c r="Z72" i="5"/>
  <c r="Z73" i="5"/>
  <c r="Z74" i="5"/>
  <c r="Z75" i="5"/>
  <c r="Z76" i="5"/>
  <c r="Z77" i="5"/>
  <c r="Z78" i="5"/>
  <c r="Z79" i="5"/>
  <c r="Z80" i="5"/>
  <c r="Z81" i="5"/>
  <c r="Z82" i="5"/>
  <c r="Z83" i="5"/>
  <c r="Z84" i="5"/>
  <c r="Z85" i="5"/>
  <c r="Z86" i="5"/>
  <c r="Z87" i="5"/>
  <c r="Z88" i="5"/>
  <c r="Z89" i="5"/>
  <c r="Z90" i="5"/>
  <c r="Z91" i="5"/>
  <c r="Z92" i="5"/>
  <c r="Z93" i="5"/>
  <c r="Z94" i="5"/>
  <c r="Z95" i="5"/>
  <c r="Z96" i="5"/>
  <c r="Z97" i="5"/>
  <c r="Z98" i="5"/>
  <c r="Z99" i="5"/>
  <c r="Z100" i="5"/>
  <c r="Z101" i="5"/>
  <c r="Z102" i="5"/>
  <c r="Z103" i="5"/>
  <c r="Z104" i="5"/>
  <c r="P6" i="5"/>
  <c r="P7"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M32" i="5"/>
  <c r="M36" i="5"/>
  <c r="M37" i="5"/>
  <c r="M43" i="5"/>
  <c r="M45" i="5"/>
  <c r="M46" i="5"/>
  <c r="M47" i="5"/>
  <c r="M48" i="5"/>
  <c r="M49" i="5"/>
  <c r="M51" i="5"/>
  <c r="M53" i="5"/>
  <c r="M54" i="5"/>
  <c r="M55" i="5"/>
  <c r="M56" i="5"/>
  <c r="M57" i="5"/>
  <c r="M59" i="5"/>
  <c r="M61" i="5"/>
  <c r="M62" i="5"/>
  <c r="M63" i="5"/>
  <c r="M64" i="5"/>
  <c r="M65" i="5"/>
  <c r="M67" i="5"/>
  <c r="M69" i="5"/>
  <c r="M70" i="5"/>
  <c r="M71" i="5"/>
  <c r="M72" i="5"/>
  <c r="M73" i="5"/>
  <c r="M75" i="5"/>
  <c r="M77" i="5"/>
  <c r="M78" i="5"/>
  <c r="M79" i="5"/>
  <c r="M80" i="5"/>
  <c r="M81" i="5"/>
  <c r="M83" i="5"/>
  <c r="M85" i="5"/>
  <c r="M86" i="5"/>
  <c r="M87" i="5"/>
  <c r="M88" i="5"/>
  <c r="M89" i="5"/>
  <c r="M91" i="5"/>
  <c r="M93" i="5"/>
  <c r="M94" i="5"/>
  <c r="M95" i="5"/>
  <c r="M96" i="5"/>
  <c r="M97" i="5"/>
  <c r="M99" i="5"/>
  <c r="M101" i="5"/>
  <c r="M102" i="5"/>
  <c r="M103" i="5"/>
  <c r="M104" i="5"/>
  <c r="L32" i="5"/>
  <c r="L36" i="5"/>
  <c r="L37" i="5"/>
  <c r="L40" i="5"/>
  <c r="L41" i="5"/>
  <c r="L43" i="5"/>
  <c r="L45" i="5"/>
  <c r="L50" i="5"/>
  <c r="L51" i="5"/>
  <c r="L52" i="5"/>
  <c r="L53" i="5"/>
  <c r="L54" i="5"/>
  <c r="L56" i="5"/>
  <c r="L58" i="5"/>
  <c r="L59" i="5"/>
  <c r="L60" i="5"/>
  <c r="L61" i="5"/>
  <c r="L62" i="5"/>
  <c r="L64" i="5"/>
  <c r="L66" i="5"/>
  <c r="L67" i="5"/>
  <c r="L68" i="5"/>
  <c r="L69" i="5"/>
  <c r="L70" i="5"/>
  <c r="L72" i="5"/>
  <c r="L74" i="5"/>
  <c r="L75" i="5"/>
  <c r="L76" i="5"/>
  <c r="L77" i="5"/>
  <c r="L78" i="5"/>
  <c r="L80" i="5"/>
  <c r="L82" i="5"/>
  <c r="L83" i="5"/>
  <c r="L84" i="5"/>
  <c r="L85" i="5"/>
  <c r="L86" i="5"/>
  <c r="L88" i="5"/>
  <c r="L90" i="5"/>
  <c r="L91" i="5"/>
  <c r="L92" i="5"/>
  <c r="L93" i="5"/>
  <c r="L94" i="5"/>
  <c r="L96" i="5"/>
  <c r="L98" i="5"/>
  <c r="L99" i="5"/>
  <c r="L100" i="5"/>
  <c r="L101" i="5"/>
  <c r="L102" i="5"/>
  <c r="L104" i="5"/>
  <c r="K32" i="5"/>
  <c r="N32" i="5" s="1"/>
  <c r="K36" i="5"/>
  <c r="N36" i="5" s="1"/>
  <c r="K37" i="5"/>
  <c r="K40" i="5"/>
  <c r="K41" i="5"/>
  <c r="K43" i="5"/>
  <c r="K45" i="5"/>
  <c r="N45" i="5" s="1"/>
  <c r="K47" i="5"/>
  <c r="K48" i="5"/>
  <c r="K49" i="5"/>
  <c r="K50" i="5"/>
  <c r="K51" i="5"/>
  <c r="K53" i="5"/>
  <c r="K55" i="5"/>
  <c r="N55" i="5" s="1"/>
  <c r="K56" i="5"/>
  <c r="K57" i="5"/>
  <c r="N57" i="5" s="1"/>
  <c r="K58" i="5"/>
  <c r="N58" i="5" s="1"/>
  <c r="K59" i="5"/>
  <c r="K61" i="5"/>
  <c r="K63" i="5"/>
  <c r="K64" i="5"/>
  <c r="K65" i="5"/>
  <c r="N65" i="5" s="1"/>
  <c r="K66" i="5"/>
  <c r="N66" i="5" s="1"/>
  <c r="K67" i="5"/>
  <c r="N67" i="5" s="1"/>
  <c r="K69" i="5"/>
  <c r="K71" i="5"/>
  <c r="K72" i="5"/>
  <c r="K73" i="5"/>
  <c r="K74" i="5"/>
  <c r="N74" i="5" s="1"/>
  <c r="K75" i="5"/>
  <c r="N75" i="5" s="1"/>
  <c r="K77" i="5"/>
  <c r="N77" i="5" s="1"/>
  <c r="K79" i="5"/>
  <c r="N79" i="5" s="1"/>
  <c r="K80" i="5"/>
  <c r="N80" i="5" s="1"/>
  <c r="K81" i="5"/>
  <c r="K82" i="5"/>
  <c r="K83" i="5"/>
  <c r="K85" i="5"/>
  <c r="N85" i="5" s="1"/>
  <c r="K87" i="5"/>
  <c r="N87" i="5" s="1"/>
  <c r="K88" i="5"/>
  <c r="N88" i="5" s="1"/>
  <c r="K89" i="5"/>
  <c r="N89" i="5" s="1"/>
  <c r="K90" i="5"/>
  <c r="K91" i="5"/>
  <c r="K93" i="5"/>
  <c r="K95" i="5"/>
  <c r="K96" i="5"/>
  <c r="K97" i="5"/>
  <c r="N97" i="5" s="1"/>
  <c r="K98" i="5"/>
  <c r="N98" i="5" s="1"/>
  <c r="K99" i="5"/>
  <c r="N99" i="5" s="1"/>
  <c r="K101" i="5"/>
  <c r="K103" i="5"/>
  <c r="K104" i="5"/>
  <c r="D6" i="5"/>
  <c r="D5" i="17" s="1"/>
  <c r="D7" i="5"/>
  <c r="D6" i="17" s="1"/>
  <c r="D8" i="5"/>
  <c r="D7" i="17" s="1"/>
  <c r="D9" i="5"/>
  <c r="D8" i="17" s="1"/>
  <c r="D10" i="5"/>
  <c r="D9" i="17" s="1"/>
  <c r="D11" i="5"/>
  <c r="D10" i="17" s="1"/>
  <c r="D12" i="5"/>
  <c r="D11" i="17" s="1"/>
  <c r="D13" i="5"/>
  <c r="D12" i="17" s="1"/>
  <c r="D14" i="5"/>
  <c r="D13" i="17" s="1"/>
  <c r="D15" i="5"/>
  <c r="D14" i="17" s="1"/>
  <c r="D16" i="5"/>
  <c r="D15" i="17" s="1"/>
  <c r="D17" i="5"/>
  <c r="D16" i="17" s="1"/>
  <c r="D18" i="5"/>
  <c r="D17" i="17" s="1"/>
  <c r="D19" i="5"/>
  <c r="D18" i="17" s="1"/>
  <c r="D20" i="5"/>
  <c r="D19" i="17" s="1"/>
  <c r="D21" i="5"/>
  <c r="D20" i="17" s="1"/>
  <c r="D22" i="5"/>
  <c r="D21" i="17" s="1"/>
  <c r="D23" i="5"/>
  <c r="D22" i="17" s="1"/>
  <c r="D24" i="5"/>
  <c r="D23" i="17" s="1"/>
  <c r="D25" i="5"/>
  <c r="D24" i="17" s="1"/>
  <c r="D26" i="5"/>
  <c r="D25" i="17" s="1"/>
  <c r="D27" i="5"/>
  <c r="D26" i="17" s="1"/>
  <c r="D28" i="5"/>
  <c r="D27" i="17" s="1"/>
  <c r="D29" i="5"/>
  <c r="D28" i="17" s="1"/>
  <c r="D30" i="5"/>
  <c r="D29" i="17" s="1"/>
  <c r="D31" i="5"/>
  <c r="D30" i="17" s="1"/>
  <c r="D32" i="5"/>
  <c r="D31" i="17" s="1"/>
  <c r="D33" i="5"/>
  <c r="D32" i="17" s="1"/>
  <c r="D34" i="5"/>
  <c r="D33" i="17" s="1"/>
  <c r="D35" i="5"/>
  <c r="D34" i="17" s="1"/>
  <c r="D36" i="5"/>
  <c r="D35" i="17" s="1"/>
  <c r="D37" i="5"/>
  <c r="D36" i="17" s="1"/>
  <c r="D38" i="5"/>
  <c r="D37" i="17" s="1"/>
  <c r="D39" i="5"/>
  <c r="D38" i="17" s="1"/>
  <c r="D40" i="5"/>
  <c r="D39" i="17" s="1"/>
  <c r="D41" i="5"/>
  <c r="D40" i="17" s="1"/>
  <c r="D42" i="5"/>
  <c r="D41" i="17" s="1"/>
  <c r="D43" i="5"/>
  <c r="D42" i="17" s="1"/>
  <c r="D44" i="5"/>
  <c r="D43" i="17" s="1"/>
  <c r="D45" i="5"/>
  <c r="D44" i="17" s="1"/>
  <c r="D46" i="5"/>
  <c r="D45" i="17" s="1"/>
  <c r="D47" i="5"/>
  <c r="D46" i="17" s="1"/>
  <c r="D48" i="5"/>
  <c r="D47" i="17" s="1"/>
  <c r="D49" i="5"/>
  <c r="D48" i="17" s="1"/>
  <c r="D50" i="5"/>
  <c r="D49" i="17" s="1"/>
  <c r="D51" i="5"/>
  <c r="D50" i="17" s="1"/>
  <c r="D52" i="5"/>
  <c r="D51" i="17" s="1"/>
  <c r="D53" i="5"/>
  <c r="D52" i="17" s="1"/>
  <c r="D54" i="5"/>
  <c r="D53" i="17" s="1"/>
  <c r="D55" i="5"/>
  <c r="D54" i="17" s="1"/>
  <c r="D56" i="5"/>
  <c r="D55" i="17" s="1"/>
  <c r="D57" i="5"/>
  <c r="D56" i="17" s="1"/>
  <c r="D58" i="5"/>
  <c r="D57" i="17" s="1"/>
  <c r="D59" i="5"/>
  <c r="D58" i="17" s="1"/>
  <c r="D60" i="5"/>
  <c r="D59" i="17" s="1"/>
  <c r="D61" i="5"/>
  <c r="D60" i="17" s="1"/>
  <c r="D62" i="5"/>
  <c r="D61" i="17" s="1"/>
  <c r="D63" i="5"/>
  <c r="D62" i="17" s="1"/>
  <c r="D64" i="5"/>
  <c r="D63" i="17" s="1"/>
  <c r="D65" i="5"/>
  <c r="D64" i="17" s="1"/>
  <c r="D66" i="5"/>
  <c r="D65" i="17" s="1"/>
  <c r="D67" i="5"/>
  <c r="D66" i="17" s="1"/>
  <c r="D68" i="5"/>
  <c r="D67" i="17" s="1"/>
  <c r="D69" i="5"/>
  <c r="D68" i="17" s="1"/>
  <c r="D70" i="5"/>
  <c r="D69" i="17" s="1"/>
  <c r="D71" i="5"/>
  <c r="D70" i="17" s="1"/>
  <c r="D72" i="5"/>
  <c r="D71" i="17" s="1"/>
  <c r="D73" i="5"/>
  <c r="D72" i="17" s="1"/>
  <c r="D74" i="5"/>
  <c r="D73" i="17" s="1"/>
  <c r="D75" i="5"/>
  <c r="D74" i="17" s="1"/>
  <c r="D76" i="5"/>
  <c r="D75" i="17" s="1"/>
  <c r="D77" i="5"/>
  <c r="D76" i="17" s="1"/>
  <c r="D78" i="5"/>
  <c r="D77" i="17" s="1"/>
  <c r="D79" i="5"/>
  <c r="D78" i="17" s="1"/>
  <c r="D80" i="5"/>
  <c r="D79" i="17" s="1"/>
  <c r="D81" i="5"/>
  <c r="D80" i="17" s="1"/>
  <c r="D82" i="5"/>
  <c r="D81" i="17" s="1"/>
  <c r="D83" i="5"/>
  <c r="D82" i="17" s="1"/>
  <c r="D84" i="5"/>
  <c r="D83" i="17" s="1"/>
  <c r="D85" i="5"/>
  <c r="D84" i="17" s="1"/>
  <c r="D86" i="5"/>
  <c r="D85" i="17" s="1"/>
  <c r="D87" i="5"/>
  <c r="D86" i="17" s="1"/>
  <c r="D88" i="5"/>
  <c r="D87" i="17" s="1"/>
  <c r="D89" i="5"/>
  <c r="D88" i="17" s="1"/>
  <c r="D90" i="5"/>
  <c r="D89" i="17" s="1"/>
  <c r="D91" i="5"/>
  <c r="D90" i="17" s="1"/>
  <c r="D92" i="5"/>
  <c r="D91" i="17" s="1"/>
  <c r="D93" i="5"/>
  <c r="D92" i="17" s="1"/>
  <c r="D94" i="5"/>
  <c r="D93" i="17" s="1"/>
  <c r="D95" i="5"/>
  <c r="D94" i="17" s="1"/>
  <c r="D96" i="5"/>
  <c r="D95" i="17" s="1"/>
  <c r="D97" i="5"/>
  <c r="D96" i="17" s="1"/>
  <c r="D98" i="5"/>
  <c r="D97" i="17" s="1"/>
  <c r="D99" i="5"/>
  <c r="D98" i="17" s="1"/>
  <c r="D100" i="5"/>
  <c r="D99" i="17" s="1"/>
  <c r="D101" i="5"/>
  <c r="D100" i="17" s="1"/>
  <c r="D102" i="5"/>
  <c r="D101" i="17" s="1"/>
  <c r="D103" i="5"/>
  <c r="D102" i="17" s="1"/>
  <c r="D104" i="5"/>
  <c r="D103" i="17" s="1"/>
  <c r="C6" i="5"/>
  <c r="C5" i="17" s="1"/>
  <c r="C7" i="5"/>
  <c r="C6" i="17" s="1"/>
  <c r="C8" i="5"/>
  <c r="C7" i="17" s="1"/>
  <c r="C9" i="5"/>
  <c r="C8" i="17" s="1"/>
  <c r="C10" i="5"/>
  <c r="C9" i="17" s="1"/>
  <c r="C11" i="5"/>
  <c r="C10" i="17" s="1"/>
  <c r="C12" i="5"/>
  <c r="C11" i="17" s="1"/>
  <c r="C13" i="5"/>
  <c r="C12" i="17" s="1"/>
  <c r="C14" i="5"/>
  <c r="C13" i="17" s="1"/>
  <c r="C15" i="5"/>
  <c r="C14" i="17" s="1"/>
  <c r="C16" i="5"/>
  <c r="C15" i="17" s="1"/>
  <c r="C17" i="5"/>
  <c r="C16" i="17" s="1"/>
  <c r="C18" i="5"/>
  <c r="C17" i="17" s="1"/>
  <c r="C19" i="5"/>
  <c r="C18" i="17" s="1"/>
  <c r="C20" i="5"/>
  <c r="C19" i="17" s="1"/>
  <c r="C21" i="5"/>
  <c r="C20" i="17" s="1"/>
  <c r="C22" i="5"/>
  <c r="C21" i="17" s="1"/>
  <c r="C23" i="5"/>
  <c r="C22" i="17" s="1"/>
  <c r="C24" i="5"/>
  <c r="C23" i="17" s="1"/>
  <c r="C25" i="5"/>
  <c r="C24" i="17" s="1"/>
  <c r="C26" i="5"/>
  <c r="C25" i="17" s="1"/>
  <c r="C27" i="5"/>
  <c r="C26" i="17" s="1"/>
  <c r="C28" i="5"/>
  <c r="C27" i="17" s="1"/>
  <c r="C29" i="5"/>
  <c r="C28" i="17" s="1"/>
  <c r="C30" i="5"/>
  <c r="C29" i="17" s="1"/>
  <c r="C31" i="5"/>
  <c r="C30" i="17" s="1"/>
  <c r="C32" i="5"/>
  <c r="C31" i="17" s="1"/>
  <c r="C33" i="5"/>
  <c r="C32" i="17" s="1"/>
  <c r="C34" i="5"/>
  <c r="C33" i="17" s="1"/>
  <c r="C35" i="5"/>
  <c r="C34" i="17" s="1"/>
  <c r="C36" i="5"/>
  <c r="C35" i="17" s="1"/>
  <c r="C37" i="5"/>
  <c r="C36" i="17" s="1"/>
  <c r="C38" i="5"/>
  <c r="C37" i="17" s="1"/>
  <c r="C39" i="5"/>
  <c r="C38" i="17" s="1"/>
  <c r="C40" i="5"/>
  <c r="C39" i="17" s="1"/>
  <c r="C41" i="5"/>
  <c r="C40" i="17" s="1"/>
  <c r="C42" i="5"/>
  <c r="C41" i="17" s="1"/>
  <c r="C43" i="5"/>
  <c r="C42" i="17" s="1"/>
  <c r="C44" i="5"/>
  <c r="C43" i="17" s="1"/>
  <c r="C45" i="5"/>
  <c r="C44" i="17" s="1"/>
  <c r="C46" i="5"/>
  <c r="C45" i="17" s="1"/>
  <c r="C47" i="5"/>
  <c r="C46" i="17" s="1"/>
  <c r="C48" i="5"/>
  <c r="C47" i="17" s="1"/>
  <c r="C49" i="5"/>
  <c r="C48" i="17" s="1"/>
  <c r="C50" i="5"/>
  <c r="C49" i="17" s="1"/>
  <c r="C51" i="5"/>
  <c r="C50" i="17" s="1"/>
  <c r="C52" i="5"/>
  <c r="C51" i="17" s="1"/>
  <c r="C53" i="5"/>
  <c r="C52" i="17" s="1"/>
  <c r="C54" i="5"/>
  <c r="C55" i="5"/>
  <c r="C54" i="17" s="1"/>
  <c r="C56" i="5"/>
  <c r="C55" i="17" s="1"/>
  <c r="C57" i="5"/>
  <c r="C56" i="17" s="1"/>
  <c r="C58" i="5"/>
  <c r="C57" i="17" s="1"/>
  <c r="C59" i="5"/>
  <c r="C58" i="17" s="1"/>
  <c r="C60" i="5"/>
  <c r="C59" i="17" s="1"/>
  <c r="C61" i="5"/>
  <c r="C60" i="17" s="1"/>
  <c r="C62" i="5"/>
  <c r="C61" i="17" s="1"/>
  <c r="C63" i="5"/>
  <c r="C62" i="17" s="1"/>
  <c r="C64" i="5"/>
  <c r="C63" i="17" s="1"/>
  <c r="C65" i="5"/>
  <c r="C64" i="17" s="1"/>
  <c r="C66" i="5"/>
  <c r="C65" i="17" s="1"/>
  <c r="C67" i="5"/>
  <c r="C66" i="17" s="1"/>
  <c r="C68" i="5"/>
  <c r="C67" i="17" s="1"/>
  <c r="C69" i="5"/>
  <c r="C68" i="17" s="1"/>
  <c r="C70" i="5"/>
  <c r="C69" i="17" s="1"/>
  <c r="C71" i="5"/>
  <c r="C70" i="17" s="1"/>
  <c r="C72" i="5"/>
  <c r="C71" i="17" s="1"/>
  <c r="C73" i="5"/>
  <c r="C72" i="17" s="1"/>
  <c r="C74" i="5"/>
  <c r="C73" i="17" s="1"/>
  <c r="C75" i="5"/>
  <c r="C74" i="17" s="1"/>
  <c r="C76" i="5"/>
  <c r="C75" i="17" s="1"/>
  <c r="C77" i="5"/>
  <c r="C76" i="17" s="1"/>
  <c r="C78" i="5"/>
  <c r="C77" i="17" s="1"/>
  <c r="C79" i="5"/>
  <c r="C78" i="17" s="1"/>
  <c r="C80" i="5"/>
  <c r="C79" i="17" s="1"/>
  <c r="C81" i="5"/>
  <c r="C80" i="17" s="1"/>
  <c r="C82" i="5"/>
  <c r="C81" i="17" s="1"/>
  <c r="C83" i="5"/>
  <c r="C82" i="17" s="1"/>
  <c r="C84" i="5"/>
  <c r="C83" i="17" s="1"/>
  <c r="C85" i="5"/>
  <c r="C84" i="17" s="1"/>
  <c r="C86" i="5"/>
  <c r="C85" i="17" s="1"/>
  <c r="C87" i="5"/>
  <c r="C86" i="17" s="1"/>
  <c r="C88" i="5"/>
  <c r="C87" i="17" s="1"/>
  <c r="C89" i="5"/>
  <c r="C88" i="17" s="1"/>
  <c r="C90" i="5"/>
  <c r="C89" i="17" s="1"/>
  <c r="C91" i="5"/>
  <c r="C90" i="17" s="1"/>
  <c r="C92" i="5"/>
  <c r="C91" i="17" s="1"/>
  <c r="C93" i="5"/>
  <c r="C92" i="17" s="1"/>
  <c r="C94" i="5"/>
  <c r="C93" i="17" s="1"/>
  <c r="C95" i="5"/>
  <c r="C94" i="17" s="1"/>
  <c r="C96" i="5"/>
  <c r="C95" i="17" s="1"/>
  <c r="C97" i="5"/>
  <c r="C96" i="17" s="1"/>
  <c r="C98" i="5"/>
  <c r="C97" i="17" s="1"/>
  <c r="C99" i="5"/>
  <c r="C98" i="17" s="1"/>
  <c r="C100" i="5"/>
  <c r="C99" i="17" s="1"/>
  <c r="C101" i="5"/>
  <c r="C100" i="17" s="1"/>
  <c r="C102" i="5"/>
  <c r="C101" i="17" s="1"/>
  <c r="C103" i="5"/>
  <c r="C102" i="17" s="1"/>
  <c r="C104" i="5"/>
  <c r="C103" i="17" s="1"/>
  <c r="H3" i="18"/>
  <c r="H4" i="18"/>
  <c r="H5" i="18"/>
  <c r="H6" i="18"/>
  <c r="H7" i="18"/>
  <c r="H8" i="18"/>
  <c r="H9" i="18"/>
  <c r="H10" i="18"/>
  <c r="H11" i="18"/>
  <c r="H12" i="18"/>
  <c r="H13" i="18"/>
  <c r="H14" i="18"/>
  <c r="H15" i="18"/>
  <c r="H16" i="18"/>
  <c r="H17" i="18"/>
  <c r="H18" i="18"/>
  <c r="H19" i="18"/>
  <c r="H20" i="18"/>
  <c r="H21" i="18"/>
  <c r="H22" i="18"/>
  <c r="H23"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H200" i="18"/>
  <c r="H201" i="18"/>
  <c r="H202" i="18"/>
  <c r="H203" i="18"/>
  <c r="H204" i="18"/>
  <c r="H205" i="18"/>
  <c r="H206" i="18"/>
  <c r="H207" i="18"/>
  <c r="H208" i="18"/>
  <c r="H209" i="18"/>
  <c r="H210" i="18"/>
  <c r="H211" i="18"/>
  <c r="H212" i="18"/>
  <c r="H213" i="18"/>
  <c r="H214" i="18"/>
  <c r="H215" i="18"/>
  <c r="H216" i="18"/>
  <c r="H217" i="18"/>
  <c r="H218" i="18"/>
  <c r="H219" i="18"/>
  <c r="H220" i="18"/>
  <c r="H221" i="18"/>
  <c r="H222" i="18"/>
  <c r="H223" i="18"/>
  <c r="H224" i="18"/>
  <c r="H225" i="18"/>
  <c r="H226" i="18"/>
  <c r="H227" i="18"/>
  <c r="H228" i="18"/>
  <c r="H229" i="18"/>
  <c r="H230" i="18"/>
  <c r="H231" i="18"/>
  <c r="H232" i="18"/>
  <c r="H233" i="18"/>
  <c r="H234" i="18"/>
  <c r="H235" i="18"/>
  <c r="H236" i="18"/>
  <c r="H237" i="18"/>
  <c r="H238" i="18"/>
  <c r="H239" i="18"/>
  <c r="H240" i="18"/>
  <c r="H241" i="18"/>
  <c r="H242" i="18"/>
  <c r="H243" i="18"/>
  <c r="H244" i="18"/>
  <c r="H245" i="18"/>
  <c r="H246" i="18"/>
  <c r="H247" i="18"/>
  <c r="H248" i="18"/>
  <c r="H249" i="18"/>
  <c r="H250" i="18"/>
  <c r="H251" i="18"/>
  <c r="H252" i="18"/>
  <c r="H253" i="18"/>
  <c r="H254" i="18"/>
  <c r="H255" i="18"/>
  <c r="H256" i="18"/>
  <c r="H257" i="18"/>
  <c r="H258" i="18"/>
  <c r="H259" i="18"/>
  <c r="H260" i="18"/>
  <c r="H261" i="18"/>
  <c r="H262" i="18"/>
  <c r="H263" i="18"/>
  <c r="H264" i="18"/>
  <c r="H265" i="18"/>
  <c r="H266" i="18"/>
  <c r="H267" i="18"/>
  <c r="H268" i="18"/>
  <c r="H269" i="18"/>
  <c r="H270" i="18"/>
  <c r="H271" i="18"/>
  <c r="H272" i="18"/>
  <c r="H273" i="18"/>
  <c r="H274" i="18"/>
  <c r="H275" i="18"/>
  <c r="H276" i="18"/>
  <c r="H277" i="18"/>
  <c r="H278" i="18"/>
  <c r="H279" i="18"/>
  <c r="H280" i="18"/>
  <c r="H281" i="18"/>
  <c r="H282" i="18"/>
  <c r="H283" i="18"/>
  <c r="H284" i="18"/>
  <c r="H285" i="18"/>
  <c r="H286" i="18"/>
  <c r="H287" i="18"/>
  <c r="H288" i="18"/>
  <c r="H289" i="18"/>
  <c r="H290" i="18"/>
  <c r="H291" i="18"/>
  <c r="H292" i="18"/>
  <c r="H293" i="18"/>
  <c r="H294" i="18"/>
  <c r="H295" i="18"/>
  <c r="H296" i="18"/>
  <c r="H297" i="18"/>
  <c r="H298" i="18"/>
  <c r="H299" i="18"/>
  <c r="H300" i="18"/>
  <c r="H301" i="18"/>
  <c r="H302" i="18"/>
  <c r="H303" i="18"/>
  <c r="H304" i="18"/>
  <c r="H305" i="18"/>
  <c r="H306" i="18"/>
  <c r="H307" i="18"/>
  <c r="H308" i="18"/>
  <c r="H309" i="18"/>
  <c r="H310" i="18"/>
  <c r="H311" i="18"/>
  <c r="H312" i="18"/>
  <c r="H313" i="18"/>
  <c r="H314" i="18"/>
  <c r="H315" i="18"/>
  <c r="H316" i="18"/>
  <c r="H317" i="18"/>
  <c r="H318" i="18"/>
  <c r="H319" i="18"/>
  <c r="H320" i="18"/>
  <c r="H321" i="18"/>
  <c r="H322" i="18"/>
  <c r="H323" i="18"/>
  <c r="H324" i="18"/>
  <c r="H325" i="18"/>
  <c r="H326" i="18"/>
  <c r="H327" i="18"/>
  <c r="H328" i="18"/>
  <c r="H329" i="18"/>
  <c r="H330" i="18"/>
  <c r="H331" i="18"/>
  <c r="H332" i="18"/>
  <c r="H333" i="18"/>
  <c r="H334" i="18"/>
  <c r="H335" i="18"/>
  <c r="H336" i="18"/>
  <c r="H337" i="18"/>
  <c r="H338" i="18"/>
  <c r="H339" i="18"/>
  <c r="H340" i="18"/>
  <c r="H341" i="18"/>
  <c r="H342" i="18"/>
  <c r="H343" i="18"/>
  <c r="H344" i="18"/>
  <c r="H345" i="18"/>
  <c r="H346" i="18"/>
  <c r="H347" i="18"/>
  <c r="H348" i="18"/>
  <c r="H349" i="18"/>
  <c r="H350" i="18"/>
  <c r="H351" i="18"/>
  <c r="H352" i="18"/>
  <c r="H353" i="18"/>
  <c r="H354" i="18"/>
  <c r="H355" i="18"/>
  <c r="H356" i="18"/>
  <c r="H357" i="18"/>
  <c r="H358" i="18"/>
  <c r="H359" i="18"/>
  <c r="H360" i="18"/>
  <c r="H361" i="18"/>
  <c r="H362" i="18"/>
  <c r="H363" i="18"/>
  <c r="H364" i="18"/>
  <c r="H365" i="18"/>
  <c r="H366" i="18"/>
  <c r="H367" i="18"/>
  <c r="H368" i="18"/>
  <c r="H369" i="18"/>
  <c r="H370" i="18"/>
  <c r="H371" i="18"/>
  <c r="H372" i="18"/>
  <c r="H373" i="18"/>
  <c r="H374" i="18"/>
  <c r="H375" i="18"/>
  <c r="H376" i="18"/>
  <c r="H377" i="18"/>
  <c r="H378" i="18"/>
  <c r="H379" i="18"/>
  <c r="H380" i="18"/>
  <c r="H381" i="18"/>
  <c r="H382" i="18"/>
  <c r="H383" i="18"/>
  <c r="H384" i="18"/>
  <c r="H385" i="18"/>
  <c r="H386" i="18"/>
  <c r="H387" i="18"/>
  <c r="H388" i="18"/>
  <c r="H389" i="18"/>
  <c r="H390" i="18"/>
  <c r="H391" i="18"/>
  <c r="H392" i="18"/>
  <c r="H393" i="18"/>
  <c r="H394" i="18"/>
  <c r="H395" i="18"/>
  <c r="H396" i="18"/>
  <c r="H397" i="18"/>
  <c r="H398" i="18"/>
  <c r="H399" i="18"/>
  <c r="H400" i="18"/>
  <c r="H401" i="18"/>
  <c r="H402" i="18"/>
  <c r="H403" i="18"/>
  <c r="H404" i="18"/>
  <c r="H405" i="18"/>
  <c r="H406" i="18"/>
  <c r="H407" i="18"/>
  <c r="H408" i="18"/>
  <c r="H409" i="18"/>
  <c r="H410" i="18"/>
  <c r="H411" i="18"/>
  <c r="H412" i="18"/>
  <c r="H413" i="18"/>
  <c r="H414" i="18"/>
  <c r="H415" i="18"/>
  <c r="H416" i="18"/>
  <c r="H417" i="18"/>
  <c r="H418" i="18"/>
  <c r="H419" i="18"/>
  <c r="H420" i="18"/>
  <c r="H421" i="18"/>
  <c r="H422" i="18"/>
  <c r="H423" i="18"/>
  <c r="H424" i="18"/>
  <c r="H425" i="18"/>
  <c r="H426" i="18"/>
  <c r="H427" i="18"/>
  <c r="H428" i="18"/>
  <c r="H429" i="18"/>
  <c r="H430" i="18"/>
  <c r="H431" i="18"/>
  <c r="H432" i="18"/>
  <c r="H433" i="18"/>
  <c r="H434" i="18"/>
  <c r="H435" i="18"/>
  <c r="H436" i="18"/>
  <c r="H437" i="18"/>
  <c r="H438" i="18"/>
  <c r="H439" i="18"/>
  <c r="H440" i="18"/>
  <c r="H441" i="18"/>
  <c r="H442" i="18"/>
  <c r="H443" i="18"/>
  <c r="H444" i="18"/>
  <c r="H445" i="18"/>
  <c r="H446" i="18"/>
  <c r="H447" i="18"/>
  <c r="H448" i="18"/>
  <c r="H449" i="18"/>
  <c r="H450" i="18"/>
  <c r="H451" i="18"/>
  <c r="H452" i="18"/>
  <c r="H453" i="18"/>
  <c r="H454" i="18"/>
  <c r="H455" i="18"/>
  <c r="H456" i="18"/>
  <c r="H457" i="18"/>
  <c r="H458" i="18"/>
  <c r="H459" i="18"/>
  <c r="H460" i="18"/>
  <c r="H461" i="18"/>
  <c r="H462" i="18"/>
  <c r="H463" i="18"/>
  <c r="H464" i="18"/>
  <c r="H465" i="18"/>
  <c r="H466" i="18"/>
  <c r="H467" i="18"/>
  <c r="H468" i="18"/>
  <c r="H469" i="18"/>
  <c r="H470" i="18"/>
  <c r="H471" i="18"/>
  <c r="H472" i="18"/>
  <c r="H473" i="18"/>
  <c r="H474" i="18"/>
  <c r="H475" i="18"/>
  <c r="H476" i="18"/>
  <c r="H477" i="18"/>
  <c r="H478" i="18"/>
  <c r="H479" i="18"/>
  <c r="H480" i="18"/>
  <c r="H481" i="18"/>
  <c r="H482" i="18"/>
  <c r="H483" i="18"/>
  <c r="H484" i="18"/>
  <c r="H485" i="18"/>
  <c r="H486" i="18"/>
  <c r="H487" i="18"/>
  <c r="H488" i="18"/>
  <c r="H489" i="18"/>
  <c r="H490" i="18"/>
  <c r="H491" i="18"/>
  <c r="H492" i="18"/>
  <c r="H493" i="18"/>
  <c r="H494" i="18"/>
  <c r="H495" i="18"/>
  <c r="H496" i="18"/>
  <c r="H497" i="18"/>
  <c r="H498" i="18"/>
  <c r="H499" i="18"/>
  <c r="H500" i="18"/>
  <c r="H501" i="18"/>
  <c r="H502" i="18"/>
  <c r="H503" i="18"/>
  <c r="H504" i="18"/>
  <c r="H505" i="18"/>
  <c r="H506" i="18"/>
  <c r="H507" i="18"/>
  <c r="H508" i="18"/>
  <c r="H509" i="18"/>
  <c r="H510" i="18"/>
  <c r="H511" i="18"/>
  <c r="H512" i="18"/>
  <c r="H513" i="18"/>
  <c r="H514" i="18"/>
  <c r="H515" i="18"/>
  <c r="H516" i="18"/>
  <c r="H517" i="18"/>
  <c r="H518" i="18"/>
  <c r="H519" i="18"/>
  <c r="H520" i="18"/>
  <c r="H521" i="18"/>
  <c r="H522" i="18"/>
  <c r="H523" i="18"/>
  <c r="H524" i="18"/>
  <c r="H525" i="18"/>
  <c r="H526" i="18"/>
  <c r="H527" i="18"/>
  <c r="H528" i="18"/>
  <c r="H529" i="18"/>
  <c r="H530" i="18"/>
  <c r="H531" i="18"/>
  <c r="H532" i="18"/>
  <c r="H533" i="18"/>
  <c r="H534" i="18"/>
  <c r="H535" i="18"/>
  <c r="H536" i="18"/>
  <c r="H537" i="18"/>
  <c r="H538" i="18"/>
  <c r="H539" i="18"/>
  <c r="H540" i="18"/>
  <c r="H541" i="18"/>
  <c r="H542" i="18"/>
  <c r="H543" i="18"/>
  <c r="H544" i="18"/>
  <c r="H545" i="18"/>
  <c r="H546" i="18"/>
  <c r="H547" i="18"/>
  <c r="H548" i="18"/>
  <c r="H549" i="18"/>
  <c r="H550" i="18"/>
  <c r="H551" i="18"/>
  <c r="H552" i="18"/>
  <c r="H553" i="18"/>
  <c r="H554" i="18"/>
  <c r="H555" i="18"/>
  <c r="H556" i="18"/>
  <c r="H557" i="18"/>
  <c r="H558" i="18"/>
  <c r="H559" i="18"/>
  <c r="H560" i="18"/>
  <c r="H561" i="18"/>
  <c r="H562" i="18"/>
  <c r="H563" i="18"/>
  <c r="H564" i="18"/>
  <c r="H565" i="18"/>
  <c r="H566" i="18"/>
  <c r="H567" i="18"/>
  <c r="H568" i="18"/>
  <c r="H569" i="18"/>
  <c r="H570" i="18"/>
  <c r="H571" i="18"/>
  <c r="H572" i="18"/>
  <c r="H573" i="18"/>
  <c r="H574" i="18"/>
  <c r="H575" i="18"/>
  <c r="H576" i="18"/>
  <c r="H577" i="18"/>
  <c r="H578" i="18"/>
  <c r="H579" i="18"/>
  <c r="H580" i="18"/>
  <c r="H581" i="18"/>
  <c r="H582" i="18"/>
  <c r="H583" i="18"/>
  <c r="H584" i="18"/>
  <c r="H585" i="18"/>
  <c r="H586" i="18"/>
  <c r="H587" i="18"/>
  <c r="H588" i="18"/>
  <c r="H589" i="18"/>
  <c r="H590" i="18"/>
  <c r="H591" i="18"/>
  <c r="H592" i="18"/>
  <c r="H593" i="18"/>
  <c r="H594" i="18"/>
  <c r="H595" i="18"/>
  <c r="H596" i="18"/>
  <c r="H597" i="18"/>
  <c r="H598" i="18"/>
  <c r="H599" i="18"/>
  <c r="H600" i="18"/>
  <c r="H601" i="18"/>
  <c r="H602" i="18"/>
  <c r="H603" i="18"/>
  <c r="H604" i="18"/>
  <c r="H605" i="18"/>
  <c r="H606" i="18"/>
  <c r="H607" i="18"/>
  <c r="H608" i="18"/>
  <c r="H609" i="18"/>
  <c r="H610" i="18"/>
  <c r="H611" i="18"/>
  <c r="H612" i="18"/>
  <c r="H613" i="18"/>
  <c r="H614" i="18"/>
  <c r="H615" i="18"/>
  <c r="H616" i="18"/>
  <c r="H617" i="18"/>
  <c r="H618" i="18"/>
  <c r="H619" i="18"/>
  <c r="H620" i="18"/>
  <c r="H621" i="18"/>
  <c r="H622" i="18"/>
  <c r="H623" i="18"/>
  <c r="H624" i="18"/>
  <c r="H625" i="18"/>
  <c r="H626" i="18"/>
  <c r="H627" i="18"/>
  <c r="H628" i="18"/>
  <c r="H629" i="18"/>
  <c r="H630" i="18"/>
  <c r="H631" i="18"/>
  <c r="H632" i="18"/>
  <c r="H633" i="18"/>
  <c r="H634" i="18"/>
  <c r="H635" i="18"/>
  <c r="H636" i="18"/>
  <c r="H637" i="18"/>
  <c r="H638" i="18"/>
  <c r="H639" i="18"/>
  <c r="H640" i="18"/>
  <c r="H641" i="18"/>
  <c r="H642" i="18"/>
  <c r="H643" i="18"/>
  <c r="H644" i="18"/>
  <c r="H645" i="18"/>
  <c r="H646" i="18"/>
  <c r="H647" i="18"/>
  <c r="H648" i="18"/>
  <c r="H649" i="18"/>
  <c r="H650" i="18"/>
  <c r="H651" i="18"/>
  <c r="H652" i="18"/>
  <c r="H653" i="18"/>
  <c r="H654" i="18"/>
  <c r="H655" i="18"/>
  <c r="H656" i="18"/>
  <c r="H657" i="18"/>
  <c r="H658" i="18"/>
  <c r="H659" i="18"/>
  <c r="H660" i="18"/>
  <c r="H661" i="18"/>
  <c r="H662" i="18"/>
  <c r="H663" i="18"/>
  <c r="H664" i="18"/>
  <c r="H665" i="18"/>
  <c r="H666" i="18"/>
  <c r="H667" i="18"/>
  <c r="H668" i="18"/>
  <c r="H669" i="18"/>
  <c r="H670" i="18"/>
  <c r="H671" i="18"/>
  <c r="H672" i="18"/>
  <c r="H673" i="18"/>
  <c r="H674" i="18"/>
  <c r="H675" i="18"/>
  <c r="H676" i="18"/>
  <c r="H677" i="18"/>
  <c r="H678" i="18"/>
  <c r="H679" i="18"/>
  <c r="H680" i="18"/>
  <c r="H681" i="18"/>
  <c r="H682" i="18"/>
  <c r="H683" i="18"/>
  <c r="H684" i="18"/>
  <c r="H685" i="18"/>
  <c r="H686" i="18"/>
  <c r="H687" i="18"/>
  <c r="H688" i="18"/>
  <c r="H689" i="18"/>
  <c r="H690" i="18"/>
  <c r="H691" i="18"/>
  <c r="H692" i="18"/>
  <c r="H693" i="18"/>
  <c r="H694" i="18"/>
  <c r="H695" i="18"/>
  <c r="H696" i="18"/>
  <c r="H697" i="18"/>
  <c r="H698" i="18"/>
  <c r="H699" i="18"/>
  <c r="H700" i="18"/>
  <c r="H701" i="18"/>
  <c r="H702" i="18"/>
  <c r="H703" i="18"/>
  <c r="H704" i="18"/>
  <c r="H705" i="18"/>
  <c r="H706" i="18"/>
  <c r="H707" i="18"/>
  <c r="H708" i="18"/>
  <c r="H709" i="18"/>
  <c r="H710" i="18"/>
  <c r="H711" i="18"/>
  <c r="H712" i="18"/>
  <c r="H713" i="18"/>
  <c r="H714" i="18"/>
  <c r="H715" i="18"/>
  <c r="H716" i="18"/>
  <c r="H717" i="18"/>
  <c r="H718" i="18"/>
  <c r="H719" i="18"/>
  <c r="H720" i="18"/>
  <c r="H721" i="18"/>
  <c r="H722" i="18"/>
  <c r="H723" i="18"/>
  <c r="H724" i="18"/>
  <c r="H725" i="18"/>
  <c r="H726" i="18"/>
  <c r="H727" i="18"/>
  <c r="H728" i="18"/>
  <c r="H729" i="18"/>
  <c r="H730" i="18"/>
  <c r="H731" i="18"/>
  <c r="H732" i="18"/>
  <c r="H733" i="18"/>
  <c r="H734" i="18"/>
  <c r="H735" i="18"/>
  <c r="H736" i="18"/>
  <c r="H737" i="18"/>
  <c r="H738" i="18"/>
  <c r="H739" i="18"/>
  <c r="H740" i="18"/>
  <c r="H741" i="18"/>
  <c r="H742" i="18"/>
  <c r="H743" i="18"/>
  <c r="H744" i="18"/>
  <c r="H745" i="18"/>
  <c r="H746" i="18"/>
  <c r="H747" i="18"/>
  <c r="H748" i="18"/>
  <c r="H749" i="18"/>
  <c r="H750" i="18"/>
  <c r="H751" i="18"/>
  <c r="H752" i="18"/>
  <c r="H753" i="18"/>
  <c r="H754" i="18"/>
  <c r="H755" i="18"/>
  <c r="H756" i="18"/>
  <c r="H757" i="18"/>
  <c r="H758" i="18"/>
  <c r="H759" i="18"/>
  <c r="H760" i="18"/>
  <c r="H761" i="18"/>
  <c r="H762" i="18"/>
  <c r="H763" i="18"/>
  <c r="H764" i="18"/>
  <c r="H765" i="18"/>
  <c r="H766" i="18"/>
  <c r="H767" i="18"/>
  <c r="H768" i="18"/>
  <c r="H769" i="18"/>
  <c r="H770" i="18"/>
  <c r="H771" i="18"/>
  <c r="H772" i="18"/>
  <c r="H773" i="18"/>
  <c r="H774" i="18"/>
  <c r="H775" i="18"/>
  <c r="H776" i="18"/>
  <c r="H777" i="18"/>
  <c r="H778" i="18"/>
  <c r="H779" i="18"/>
  <c r="H780" i="18"/>
  <c r="H781" i="18"/>
  <c r="H782" i="18"/>
  <c r="H783" i="18"/>
  <c r="H784" i="18"/>
  <c r="H785" i="18"/>
  <c r="H786" i="18"/>
  <c r="H787" i="18"/>
  <c r="H788" i="18"/>
  <c r="H789" i="18"/>
  <c r="H790" i="18"/>
  <c r="H791" i="18"/>
  <c r="H792" i="18"/>
  <c r="H793" i="18"/>
  <c r="H794" i="18"/>
  <c r="H795" i="18"/>
  <c r="H796" i="18"/>
  <c r="H797" i="18"/>
  <c r="H798" i="18"/>
  <c r="H799" i="18"/>
  <c r="H800" i="18"/>
  <c r="H801" i="18"/>
  <c r="H802" i="18"/>
  <c r="H803" i="18"/>
  <c r="H804" i="18"/>
  <c r="H805" i="18"/>
  <c r="H806" i="18"/>
  <c r="H807" i="18"/>
  <c r="H808" i="18"/>
  <c r="H809" i="18"/>
  <c r="H810" i="18"/>
  <c r="H811" i="18"/>
  <c r="H812" i="18"/>
  <c r="H813" i="18"/>
  <c r="H814" i="18"/>
  <c r="H815" i="18"/>
  <c r="H816" i="18"/>
  <c r="H817" i="18"/>
  <c r="H818" i="18"/>
  <c r="H819" i="18"/>
  <c r="H820" i="18"/>
  <c r="H821" i="18"/>
  <c r="H822" i="18"/>
  <c r="H823" i="18"/>
  <c r="H824" i="18"/>
  <c r="H825" i="18"/>
  <c r="H826" i="18"/>
  <c r="H827" i="18"/>
  <c r="H828" i="18"/>
  <c r="H829" i="18"/>
  <c r="H830" i="18"/>
  <c r="H831" i="18"/>
  <c r="H832" i="18"/>
  <c r="H833" i="18"/>
  <c r="H834" i="18"/>
  <c r="H835" i="18"/>
  <c r="H836" i="18"/>
  <c r="H837" i="18"/>
  <c r="H838" i="18"/>
  <c r="H839" i="18"/>
  <c r="H840" i="18"/>
  <c r="H841" i="18"/>
  <c r="H842" i="18"/>
  <c r="H843" i="18"/>
  <c r="H844" i="18"/>
  <c r="H845" i="18"/>
  <c r="H846" i="18"/>
  <c r="H847" i="18"/>
  <c r="H848" i="18"/>
  <c r="H849" i="18"/>
  <c r="H850" i="18"/>
  <c r="H851" i="18"/>
  <c r="H852" i="18"/>
  <c r="H853" i="18"/>
  <c r="H854" i="18"/>
  <c r="H855" i="18"/>
  <c r="H856" i="18"/>
  <c r="H857" i="18"/>
  <c r="H858" i="18"/>
  <c r="H859" i="18"/>
  <c r="H860" i="18"/>
  <c r="H861" i="18"/>
  <c r="H862" i="18"/>
  <c r="H863" i="18"/>
  <c r="H864" i="18"/>
  <c r="H865" i="18"/>
  <c r="H866" i="18"/>
  <c r="H867" i="18"/>
  <c r="H868" i="18"/>
  <c r="H869" i="18"/>
  <c r="H870" i="18"/>
  <c r="H871" i="18"/>
  <c r="H872" i="18"/>
  <c r="H873" i="18"/>
  <c r="H874" i="18"/>
  <c r="H875" i="18"/>
  <c r="H876" i="18"/>
  <c r="H877" i="18"/>
  <c r="H878" i="18"/>
  <c r="H879" i="18"/>
  <c r="H880" i="18"/>
  <c r="H881" i="18"/>
  <c r="H882" i="18"/>
  <c r="H883" i="18"/>
  <c r="H884" i="18"/>
  <c r="H885" i="18"/>
  <c r="H886" i="18"/>
  <c r="H887" i="18"/>
  <c r="H888" i="18"/>
  <c r="H889" i="18"/>
  <c r="H890" i="18"/>
  <c r="H891" i="18"/>
  <c r="H892" i="18"/>
  <c r="H893" i="18"/>
  <c r="H894" i="18"/>
  <c r="H895" i="18"/>
  <c r="H896" i="18"/>
  <c r="H897" i="18"/>
  <c r="H898" i="18"/>
  <c r="H899" i="18"/>
  <c r="H900" i="18"/>
  <c r="H901" i="18"/>
  <c r="H902" i="18"/>
  <c r="H903" i="18"/>
  <c r="H904" i="18"/>
  <c r="H905" i="18"/>
  <c r="H906" i="18"/>
  <c r="H907" i="18"/>
  <c r="H908" i="18"/>
  <c r="H909" i="18"/>
  <c r="H910" i="18"/>
  <c r="H911" i="18"/>
  <c r="H912" i="18"/>
  <c r="H913" i="18"/>
  <c r="H914" i="18"/>
  <c r="H915" i="18"/>
  <c r="H916" i="18"/>
  <c r="H917" i="18"/>
  <c r="H918" i="18"/>
  <c r="H919" i="18"/>
  <c r="H920" i="18"/>
  <c r="H921" i="18"/>
  <c r="H922" i="18"/>
  <c r="H923" i="18"/>
  <c r="H924" i="18"/>
  <c r="H925" i="18"/>
  <c r="H926" i="18"/>
  <c r="H927" i="18"/>
  <c r="H928" i="18"/>
  <c r="H929" i="18"/>
  <c r="H930" i="18"/>
  <c r="H931" i="18"/>
  <c r="H932" i="18"/>
  <c r="H933" i="18"/>
  <c r="H934" i="18"/>
  <c r="H935" i="18"/>
  <c r="H936" i="18"/>
  <c r="H937" i="18"/>
  <c r="H938" i="18"/>
  <c r="H939" i="18"/>
  <c r="H940" i="18"/>
  <c r="H941" i="18"/>
  <c r="H942" i="18"/>
  <c r="H943" i="18"/>
  <c r="H944" i="18"/>
  <c r="H945" i="18"/>
  <c r="H946" i="18"/>
  <c r="H947" i="18"/>
  <c r="H948" i="18"/>
  <c r="H949" i="18"/>
  <c r="H950" i="18"/>
  <c r="H951" i="18"/>
  <c r="H952" i="18"/>
  <c r="H953" i="18"/>
  <c r="H954" i="18"/>
  <c r="H955" i="18"/>
  <c r="H956" i="18"/>
  <c r="H957" i="18"/>
  <c r="H958" i="18"/>
  <c r="H959" i="18"/>
  <c r="H960" i="18"/>
  <c r="H961" i="18"/>
  <c r="H962" i="18"/>
  <c r="H963" i="18"/>
  <c r="H964" i="18"/>
  <c r="H965" i="18"/>
  <c r="H966" i="18"/>
  <c r="H967" i="18"/>
  <c r="H968" i="18"/>
  <c r="H969" i="18"/>
  <c r="H970" i="18"/>
  <c r="H971" i="18"/>
  <c r="H972" i="18"/>
  <c r="H973" i="18"/>
  <c r="H974" i="18"/>
  <c r="H975" i="18"/>
  <c r="H976" i="18"/>
  <c r="H977" i="18"/>
  <c r="H978" i="18"/>
  <c r="H979" i="18"/>
  <c r="H980" i="18"/>
  <c r="H981" i="18"/>
  <c r="H982" i="18"/>
  <c r="H983" i="18"/>
  <c r="H984" i="18"/>
  <c r="H985" i="18"/>
  <c r="H986" i="18"/>
  <c r="H987" i="18"/>
  <c r="H988" i="18"/>
  <c r="H989" i="18"/>
  <c r="H990" i="18"/>
  <c r="H991" i="18"/>
  <c r="H992" i="18"/>
  <c r="H993" i="18"/>
  <c r="H994" i="18"/>
  <c r="H995" i="18"/>
  <c r="H996" i="18"/>
  <c r="H997" i="18"/>
  <c r="H998" i="18"/>
  <c r="H999" i="18"/>
  <c r="H1000" i="18"/>
  <c r="H1001" i="18"/>
  <c r="H1002" i="18"/>
  <c r="H1003" i="18"/>
  <c r="H1004" i="18"/>
  <c r="H1005" i="18"/>
  <c r="H1006" i="18"/>
  <c r="H1007" i="18"/>
  <c r="H1008" i="18"/>
  <c r="H1009" i="18"/>
  <c r="H1010" i="18"/>
  <c r="H1011" i="18"/>
  <c r="H1012" i="18"/>
  <c r="H1013" i="18"/>
  <c r="H1014" i="18"/>
  <c r="H1015" i="18"/>
  <c r="H1016" i="18"/>
  <c r="H1017" i="18"/>
  <c r="H1018" i="18"/>
  <c r="H1019" i="18"/>
  <c r="H1020" i="18"/>
  <c r="H1021" i="18"/>
  <c r="H1022" i="18"/>
  <c r="H1023" i="18"/>
  <c r="H1024" i="18"/>
  <c r="H1025" i="18"/>
  <c r="H1026" i="18"/>
  <c r="H1027" i="18"/>
  <c r="H1028" i="18"/>
  <c r="H1029" i="18"/>
  <c r="H1030" i="18"/>
  <c r="H1031" i="18"/>
  <c r="H1032" i="18"/>
  <c r="H1033" i="18"/>
  <c r="H1034" i="18"/>
  <c r="H1035" i="18"/>
  <c r="H1036" i="18"/>
  <c r="H1037" i="18"/>
  <c r="H1038" i="18"/>
  <c r="H1039" i="18"/>
  <c r="H1040" i="18"/>
  <c r="H1041" i="18"/>
  <c r="H1042" i="18"/>
  <c r="H1043" i="18"/>
  <c r="H1044" i="18"/>
  <c r="H1045" i="18"/>
  <c r="H1046" i="18"/>
  <c r="H1047" i="18"/>
  <c r="H1048" i="18"/>
  <c r="H1049" i="18"/>
  <c r="H1050" i="18"/>
  <c r="H1051" i="18"/>
  <c r="H1052" i="18"/>
  <c r="H1053" i="18"/>
  <c r="H1054" i="18"/>
  <c r="H1055" i="18"/>
  <c r="H1056" i="18"/>
  <c r="H1057" i="18"/>
  <c r="H1058" i="18"/>
  <c r="H1059" i="18"/>
  <c r="H1060" i="18"/>
  <c r="H1061" i="18"/>
  <c r="H1062" i="18"/>
  <c r="H1063" i="18"/>
  <c r="H1064" i="18"/>
  <c r="H1065" i="18"/>
  <c r="H1066" i="18"/>
  <c r="H1067" i="18"/>
  <c r="H1068" i="18"/>
  <c r="H1069" i="18"/>
  <c r="H1070" i="18"/>
  <c r="H1071" i="18"/>
  <c r="H1072" i="18"/>
  <c r="H1073" i="18"/>
  <c r="H1074" i="18"/>
  <c r="H1075" i="18"/>
  <c r="H1076" i="18"/>
  <c r="H1077" i="18"/>
  <c r="H1078" i="18"/>
  <c r="H1079" i="18"/>
  <c r="H1080" i="18"/>
  <c r="H1081" i="18"/>
  <c r="H1082" i="18"/>
  <c r="H1083" i="18"/>
  <c r="H1084" i="18"/>
  <c r="H1085" i="18"/>
  <c r="H1086" i="18"/>
  <c r="H1087" i="18"/>
  <c r="H1088" i="18"/>
  <c r="H1089" i="18"/>
  <c r="H1090" i="18"/>
  <c r="H1091" i="18"/>
  <c r="H1092" i="18"/>
  <c r="H1093" i="18"/>
  <c r="H1094" i="18"/>
  <c r="H1095" i="18"/>
  <c r="H1096" i="18"/>
  <c r="H1097" i="18"/>
  <c r="H1098" i="18"/>
  <c r="H1099" i="18"/>
  <c r="H1100" i="18"/>
  <c r="H1101" i="18"/>
  <c r="H1102" i="18"/>
  <c r="H1103" i="18"/>
  <c r="H1104" i="18"/>
  <c r="H1105" i="18"/>
  <c r="H1106" i="18"/>
  <c r="H1107" i="18"/>
  <c r="H1108" i="18"/>
  <c r="H1109" i="18"/>
  <c r="H1110" i="18"/>
  <c r="H1111" i="18"/>
  <c r="H1112" i="18"/>
  <c r="H1113" i="18"/>
  <c r="H1114" i="18"/>
  <c r="H1115" i="18"/>
  <c r="H1116" i="18"/>
  <c r="H1117" i="18"/>
  <c r="H1118" i="18"/>
  <c r="H1119" i="18"/>
  <c r="H1120" i="18"/>
  <c r="H1121" i="18"/>
  <c r="H1122" i="18"/>
  <c r="H1123" i="18"/>
  <c r="H1124" i="18"/>
  <c r="H1125" i="18"/>
  <c r="H1126" i="18"/>
  <c r="H1127" i="18"/>
  <c r="H1128" i="18"/>
  <c r="H1129" i="18"/>
  <c r="H1130" i="18"/>
  <c r="H1131" i="18"/>
  <c r="H1132" i="18"/>
  <c r="H1133" i="18"/>
  <c r="H1134" i="18"/>
  <c r="H1135" i="18"/>
  <c r="H1136" i="18"/>
  <c r="H1137" i="18"/>
  <c r="H1138" i="18"/>
  <c r="H1139" i="18"/>
  <c r="H1140" i="18"/>
  <c r="H1141" i="18"/>
  <c r="H1142" i="18"/>
  <c r="H1143" i="18"/>
  <c r="H1144" i="18"/>
  <c r="H1145" i="18"/>
  <c r="H1146" i="18"/>
  <c r="H1147" i="18"/>
  <c r="H1148" i="18"/>
  <c r="H1149" i="18"/>
  <c r="H1150" i="18"/>
  <c r="H1151" i="18"/>
  <c r="H1152" i="18"/>
  <c r="H1153" i="18"/>
  <c r="H1154" i="18"/>
  <c r="H1155" i="18"/>
  <c r="H1156" i="18"/>
  <c r="H1157" i="18"/>
  <c r="H1158" i="18"/>
  <c r="H1159" i="18"/>
  <c r="H1160" i="18"/>
  <c r="H1161" i="18"/>
  <c r="H1162" i="18"/>
  <c r="H1163" i="18"/>
  <c r="H1164" i="18"/>
  <c r="H1165" i="18"/>
  <c r="H1166" i="18"/>
  <c r="H1167" i="18"/>
  <c r="H1168" i="18"/>
  <c r="H1169" i="18"/>
  <c r="H1170" i="18"/>
  <c r="H1171" i="18"/>
  <c r="H1172" i="18"/>
  <c r="H1173" i="18"/>
  <c r="H1174" i="18"/>
  <c r="H1175" i="18"/>
  <c r="H1176" i="18"/>
  <c r="H1177" i="18"/>
  <c r="H1178" i="18"/>
  <c r="H1179" i="18"/>
  <c r="H1180" i="18"/>
  <c r="H1181" i="18"/>
  <c r="H1182" i="18"/>
  <c r="H1183" i="18"/>
  <c r="H1184" i="18"/>
  <c r="H1185" i="18"/>
  <c r="H1186" i="18"/>
  <c r="H1187" i="18"/>
  <c r="H1188" i="18"/>
  <c r="H1189" i="18"/>
  <c r="H1190" i="18"/>
  <c r="H1191" i="18"/>
  <c r="H1192" i="18"/>
  <c r="H1193" i="18"/>
  <c r="H1194" i="18"/>
  <c r="H1195" i="18"/>
  <c r="H1196" i="18"/>
  <c r="H1197" i="18"/>
  <c r="H1198" i="18"/>
  <c r="H1199" i="18"/>
  <c r="H1200" i="18"/>
  <c r="H1201" i="18"/>
  <c r="H1202" i="18"/>
  <c r="H1203" i="18"/>
  <c r="H1204" i="18"/>
  <c r="H1205" i="18"/>
  <c r="H1206" i="18"/>
  <c r="H1207" i="18"/>
  <c r="H1208" i="18"/>
  <c r="H1209" i="18"/>
  <c r="H1210" i="18"/>
  <c r="H1211" i="18"/>
  <c r="H1212" i="18"/>
  <c r="H1213" i="18"/>
  <c r="H1214" i="18"/>
  <c r="H1215" i="18"/>
  <c r="H1216" i="18"/>
  <c r="H1217" i="18"/>
  <c r="H1218" i="18"/>
  <c r="H1219" i="18"/>
  <c r="H1220" i="18"/>
  <c r="H1221" i="18"/>
  <c r="H1222" i="18"/>
  <c r="H1223" i="18"/>
  <c r="H1224" i="18"/>
  <c r="H1225" i="18"/>
  <c r="H1226" i="18"/>
  <c r="H1227" i="18"/>
  <c r="H1228" i="18"/>
  <c r="H1229" i="18"/>
  <c r="H1230" i="18"/>
  <c r="H1231" i="18"/>
  <c r="H1232" i="18"/>
  <c r="H1233" i="18"/>
  <c r="H1234" i="18"/>
  <c r="H1235" i="18"/>
  <c r="H1236" i="18"/>
  <c r="H1237" i="18"/>
  <c r="H1238" i="18"/>
  <c r="H1239" i="18"/>
  <c r="H1240" i="18"/>
  <c r="H1241" i="18"/>
  <c r="H1242" i="18"/>
  <c r="H1243" i="18"/>
  <c r="H1244" i="18"/>
  <c r="H1245" i="18"/>
  <c r="H1246" i="18"/>
  <c r="H1247" i="18"/>
  <c r="H1248" i="18"/>
  <c r="H1249" i="18"/>
  <c r="H1250" i="18"/>
  <c r="H1251" i="18"/>
  <c r="H1252" i="18"/>
  <c r="H1253" i="18"/>
  <c r="H1254" i="18"/>
  <c r="H1255" i="18"/>
  <c r="H1256" i="18"/>
  <c r="H1257" i="18"/>
  <c r="H1258" i="18"/>
  <c r="H1259" i="18"/>
  <c r="H1260" i="18"/>
  <c r="H1261" i="18"/>
  <c r="H1262" i="18"/>
  <c r="H1263" i="18"/>
  <c r="H1264" i="18"/>
  <c r="H1265" i="18"/>
  <c r="H1266" i="18"/>
  <c r="H1267" i="18"/>
  <c r="H1268" i="18"/>
  <c r="H1269" i="18"/>
  <c r="H1270" i="18"/>
  <c r="H1271" i="18"/>
  <c r="H1272" i="18"/>
  <c r="H1273" i="18"/>
  <c r="H1274" i="18"/>
  <c r="H1275" i="18"/>
  <c r="H1276" i="18"/>
  <c r="H1277" i="18"/>
  <c r="H1278" i="18"/>
  <c r="H1279" i="18"/>
  <c r="H1280" i="18"/>
  <c r="H1281" i="18"/>
  <c r="H1282" i="18"/>
  <c r="H1283" i="18"/>
  <c r="H1284" i="18"/>
  <c r="H1285" i="18"/>
  <c r="H1286" i="18"/>
  <c r="H1287" i="18"/>
  <c r="H1288" i="18"/>
  <c r="H1289" i="18"/>
  <c r="H1290" i="18"/>
  <c r="H1291" i="18"/>
  <c r="H1292" i="18"/>
  <c r="H1293" i="18"/>
  <c r="H1294" i="18"/>
  <c r="H1295" i="18"/>
  <c r="H1296" i="18"/>
  <c r="H1297" i="18"/>
  <c r="H1298" i="18"/>
  <c r="H1299" i="18"/>
  <c r="H1300" i="18"/>
  <c r="H1301" i="18"/>
  <c r="H1302" i="18"/>
  <c r="H1303" i="18"/>
  <c r="H1304" i="18"/>
  <c r="H1305" i="18"/>
  <c r="H1306" i="18"/>
  <c r="H1307" i="18"/>
  <c r="H1308" i="18"/>
  <c r="H1309" i="18"/>
  <c r="H1310" i="18"/>
  <c r="H1311" i="18"/>
  <c r="H1312" i="18"/>
  <c r="H1313" i="18"/>
  <c r="H1314" i="18"/>
  <c r="H1315" i="18"/>
  <c r="H1316" i="18"/>
  <c r="H1317" i="18"/>
  <c r="H1318" i="18"/>
  <c r="H1319" i="18"/>
  <c r="H1320" i="18"/>
  <c r="H1321" i="18"/>
  <c r="H1322" i="18"/>
  <c r="H1323" i="18"/>
  <c r="H1324" i="18"/>
  <c r="H1325" i="18"/>
  <c r="H1326" i="18"/>
  <c r="H1327" i="18"/>
  <c r="H1328" i="18"/>
  <c r="H1329" i="18"/>
  <c r="H1330" i="18"/>
  <c r="H1331" i="18"/>
  <c r="H1332" i="18"/>
  <c r="H1333" i="18"/>
  <c r="H1334" i="18"/>
  <c r="H1335" i="18"/>
  <c r="H1336" i="18"/>
  <c r="H1337" i="18"/>
  <c r="H1338" i="18"/>
  <c r="H1339" i="18"/>
  <c r="H1340" i="18"/>
  <c r="H1341" i="18"/>
  <c r="H1342" i="18"/>
  <c r="H1343" i="18"/>
  <c r="H1344" i="18"/>
  <c r="H1345" i="18"/>
  <c r="H1346" i="18"/>
  <c r="H1347" i="18"/>
  <c r="H1348" i="18"/>
  <c r="H1349" i="18"/>
  <c r="H1350" i="18"/>
  <c r="H1351" i="18"/>
  <c r="H1352" i="18"/>
  <c r="H1353" i="18"/>
  <c r="H1354" i="18"/>
  <c r="H1355" i="18"/>
  <c r="H1356" i="18"/>
  <c r="H1357" i="18"/>
  <c r="H1358" i="18"/>
  <c r="H1359" i="18"/>
  <c r="H1360" i="18"/>
  <c r="H1361" i="18"/>
  <c r="H1362" i="18"/>
  <c r="H1363" i="18"/>
  <c r="H1364" i="18"/>
  <c r="H1365" i="18"/>
  <c r="H1366" i="18"/>
  <c r="H1367" i="18"/>
  <c r="H1368" i="18"/>
  <c r="H1369" i="18"/>
  <c r="H1370" i="18"/>
  <c r="H1371" i="18"/>
  <c r="H1372" i="18"/>
  <c r="H1373" i="18"/>
  <c r="H1374" i="18"/>
  <c r="H1375" i="18"/>
  <c r="H1376" i="18"/>
  <c r="H1377" i="18"/>
  <c r="H1378" i="18"/>
  <c r="H1379" i="18"/>
  <c r="H1380" i="18"/>
  <c r="H1381" i="18"/>
  <c r="H1382" i="18"/>
  <c r="H1383" i="18"/>
  <c r="H1384" i="18"/>
  <c r="H1385" i="18"/>
  <c r="H1386" i="18"/>
  <c r="H1387" i="18"/>
  <c r="H1388" i="18"/>
  <c r="H1389" i="18"/>
  <c r="H1390" i="18"/>
  <c r="H1391" i="18"/>
  <c r="H1392" i="18"/>
  <c r="H1393" i="18"/>
  <c r="H1394" i="18"/>
  <c r="H1395" i="18"/>
  <c r="H1396" i="18"/>
  <c r="H1397" i="18"/>
  <c r="H1398" i="18"/>
  <c r="H1399" i="18"/>
  <c r="H1400" i="18"/>
  <c r="H1401" i="18"/>
  <c r="H1402" i="18"/>
  <c r="H1403" i="18"/>
  <c r="H1404" i="18"/>
  <c r="H1405" i="18"/>
  <c r="H1406" i="18"/>
  <c r="H1407" i="18"/>
  <c r="H1408" i="18"/>
  <c r="H1409" i="18"/>
  <c r="H1410" i="18"/>
  <c r="H1411" i="18"/>
  <c r="H1412" i="18"/>
  <c r="H1413" i="18"/>
  <c r="H1414" i="18"/>
  <c r="H1415" i="18"/>
  <c r="H1416" i="18"/>
  <c r="H1417" i="18"/>
  <c r="H1418" i="18"/>
  <c r="H1419" i="18"/>
  <c r="H1420" i="18"/>
  <c r="H1421" i="18"/>
  <c r="H1422" i="18"/>
  <c r="H1423" i="18"/>
  <c r="H1424" i="18"/>
  <c r="H1425" i="18"/>
  <c r="H1426" i="18"/>
  <c r="H1427" i="18"/>
  <c r="H1428" i="18"/>
  <c r="H1429" i="18"/>
  <c r="H1430" i="18"/>
  <c r="H1431" i="18"/>
  <c r="H1432" i="18"/>
  <c r="H1433" i="18"/>
  <c r="H1434" i="18"/>
  <c r="H1435" i="18"/>
  <c r="H1436" i="18"/>
  <c r="H1437" i="18"/>
  <c r="H1438" i="18"/>
  <c r="H1439" i="18"/>
  <c r="H1440" i="18"/>
  <c r="H1441" i="18"/>
  <c r="H1442" i="18"/>
  <c r="H1443" i="18"/>
  <c r="H1444" i="18"/>
  <c r="H1445" i="18"/>
  <c r="H1446" i="18"/>
  <c r="H1447" i="18"/>
  <c r="H1448" i="18"/>
  <c r="H1449" i="18"/>
  <c r="H1450" i="18"/>
  <c r="H1451" i="18"/>
  <c r="H1452" i="18"/>
  <c r="H1453" i="18"/>
  <c r="H1454" i="18"/>
  <c r="H1455" i="18"/>
  <c r="H1456" i="18"/>
  <c r="H1457" i="18"/>
  <c r="H1458" i="18"/>
  <c r="H1459" i="18"/>
  <c r="H1460" i="18"/>
  <c r="H1461" i="18"/>
  <c r="H1462" i="18"/>
  <c r="H1463" i="18"/>
  <c r="H1464" i="18"/>
  <c r="H1465" i="18"/>
  <c r="H1466" i="18"/>
  <c r="H1467" i="18"/>
  <c r="H1468" i="18"/>
  <c r="H1469" i="18"/>
  <c r="H1470" i="18"/>
  <c r="H1471" i="18"/>
  <c r="H1472" i="18"/>
  <c r="H1473" i="18"/>
  <c r="H1474" i="18"/>
  <c r="H1475" i="18"/>
  <c r="H1476" i="18"/>
  <c r="H1477" i="18"/>
  <c r="H1478" i="18"/>
  <c r="H1479" i="18"/>
  <c r="H1480" i="18"/>
  <c r="H1481" i="18"/>
  <c r="H1482" i="18"/>
  <c r="H1483" i="18"/>
  <c r="H1484" i="18"/>
  <c r="H1485" i="18"/>
  <c r="H1486" i="18"/>
  <c r="H1487" i="18"/>
  <c r="H1488" i="18"/>
  <c r="H1489" i="18"/>
  <c r="H1490" i="18"/>
  <c r="H1491" i="18"/>
  <c r="H1492" i="18"/>
  <c r="H1493" i="18"/>
  <c r="H1494" i="18"/>
  <c r="H1495" i="18"/>
  <c r="H1496" i="18"/>
  <c r="H1497" i="18"/>
  <c r="H1498" i="18"/>
  <c r="H1499" i="18"/>
  <c r="H1500" i="18"/>
  <c r="H1501" i="18"/>
  <c r="H1502" i="18"/>
  <c r="H1503" i="18"/>
  <c r="H1504" i="18"/>
  <c r="H1505" i="18"/>
  <c r="H1506" i="18"/>
  <c r="H1507" i="18"/>
  <c r="H1508" i="18"/>
  <c r="H1509" i="18"/>
  <c r="H1510" i="18"/>
  <c r="H1511" i="18"/>
  <c r="H1512" i="18"/>
  <c r="H1513" i="18"/>
  <c r="H1514" i="18"/>
  <c r="H1515" i="18"/>
  <c r="H1516" i="18"/>
  <c r="H1517" i="18"/>
  <c r="H1518" i="18"/>
  <c r="H1519" i="18"/>
  <c r="H1520" i="18"/>
  <c r="H1521" i="18"/>
  <c r="H1522" i="18"/>
  <c r="H1523" i="18"/>
  <c r="H1524" i="18"/>
  <c r="H1525" i="18"/>
  <c r="H1526" i="18"/>
  <c r="H1527" i="18"/>
  <c r="H1528" i="18"/>
  <c r="H1529" i="18"/>
  <c r="H1530" i="18"/>
  <c r="H1531" i="18"/>
  <c r="H1532" i="18"/>
  <c r="H1533" i="18"/>
  <c r="H1534" i="18"/>
  <c r="H1535" i="18"/>
  <c r="H1536" i="18"/>
  <c r="H1537" i="18"/>
  <c r="H1538" i="18"/>
  <c r="H1539" i="18"/>
  <c r="H1540" i="18"/>
  <c r="H1541" i="18"/>
  <c r="H1542" i="18"/>
  <c r="H1543" i="18"/>
  <c r="H1544" i="18"/>
  <c r="H1545" i="18"/>
  <c r="H1546" i="18"/>
  <c r="H1547" i="18"/>
  <c r="H1548" i="18"/>
  <c r="H1549" i="18"/>
  <c r="H1550" i="18"/>
  <c r="H1551" i="18"/>
  <c r="H1552" i="18"/>
  <c r="H1553" i="18"/>
  <c r="H1554" i="18"/>
  <c r="H1555" i="18"/>
  <c r="H1556" i="18"/>
  <c r="H1557" i="18"/>
  <c r="H1558" i="18"/>
  <c r="H1559" i="18"/>
  <c r="H1560" i="18"/>
  <c r="H1561" i="18"/>
  <c r="H1562" i="18"/>
  <c r="H1563" i="18"/>
  <c r="H1564" i="18"/>
  <c r="H1565" i="18"/>
  <c r="H1566" i="18"/>
  <c r="H1567" i="18"/>
  <c r="H1568" i="18"/>
  <c r="H1569" i="18"/>
  <c r="H1570" i="18"/>
  <c r="H1571" i="18"/>
  <c r="H1572" i="18"/>
  <c r="H1573" i="18"/>
  <c r="H1574" i="18"/>
  <c r="H1575" i="18"/>
  <c r="H1576" i="18"/>
  <c r="H1577" i="18"/>
  <c r="H1578" i="18"/>
  <c r="H1579" i="18"/>
  <c r="H1580" i="18"/>
  <c r="H1581" i="18"/>
  <c r="H1582" i="18"/>
  <c r="H1583" i="18"/>
  <c r="H1584" i="18"/>
  <c r="H1585" i="18"/>
  <c r="H1586" i="18"/>
  <c r="H1587" i="18"/>
  <c r="H1588" i="18"/>
  <c r="H1589" i="18"/>
  <c r="H1590" i="18"/>
  <c r="H1591" i="18"/>
  <c r="H1592" i="18"/>
  <c r="H1593" i="18"/>
  <c r="H1594" i="18"/>
  <c r="H1595" i="18"/>
  <c r="H1596" i="18"/>
  <c r="H1597" i="18"/>
  <c r="H1598" i="18"/>
  <c r="H1599" i="18"/>
  <c r="H1600" i="18"/>
  <c r="H1601" i="18"/>
  <c r="H1602" i="18"/>
  <c r="H1603" i="18"/>
  <c r="H1604" i="18"/>
  <c r="H1605" i="18"/>
  <c r="H1606" i="18"/>
  <c r="H1607" i="18"/>
  <c r="H1608" i="18"/>
  <c r="H1609" i="18"/>
  <c r="H1610" i="18"/>
  <c r="H1611" i="18"/>
  <c r="H1612" i="18"/>
  <c r="H1613" i="18"/>
  <c r="H1614" i="18"/>
  <c r="H1615" i="18"/>
  <c r="H1616" i="18"/>
  <c r="H1617" i="18"/>
  <c r="H1618" i="18"/>
  <c r="H1619" i="18"/>
  <c r="H1620" i="18"/>
  <c r="H1621" i="18"/>
  <c r="H1622" i="18"/>
  <c r="H1623" i="18"/>
  <c r="H1624" i="18"/>
  <c r="H1625" i="18"/>
  <c r="H1626" i="18"/>
  <c r="H1627" i="18"/>
  <c r="H1628" i="18"/>
  <c r="H1629" i="18"/>
  <c r="H1630" i="18"/>
  <c r="H1631" i="18"/>
  <c r="H1632" i="18"/>
  <c r="H1633" i="18"/>
  <c r="H1634" i="18"/>
  <c r="H1635" i="18"/>
  <c r="H1636" i="18"/>
  <c r="H1637" i="18"/>
  <c r="H1638" i="18"/>
  <c r="H1639" i="18"/>
  <c r="H1640" i="18"/>
  <c r="H1641" i="18"/>
  <c r="H1642" i="18"/>
  <c r="H1643" i="18"/>
  <c r="H1644" i="18"/>
  <c r="H1645" i="18"/>
  <c r="H1646" i="18"/>
  <c r="H1647" i="18"/>
  <c r="H1648" i="18"/>
  <c r="H1649" i="18"/>
  <c r="H1650" i="18"/>
  <c r="H1651" i="18"/>
  <c r="H1652" i="18"/>
  <c r="H1653" i="18"/>
  <c r="H1654" i="18"/>
  <c r="H1655" i="18"/>
  <c r="H1656" i="18"/>
  <c r="H1657" i="18"/>
  <c r="H1658" i="18"/>
  <c r="H1659" i="18"/>
  <c r="H1660" i="18"/>
  <c r="H1661" i="18"/>
  <c r="H1662" i="18"/>
  <c r="H1663" i="18"/>
  <c r="H1664" i="18"/>
  <c r="H1665" i="18"/>
  <c r="H1666" i="18"/>
  <c r="H1667" i="18"/>
  <c r="H1668" i="18"/>
  <c r="H1669" i="18"/>
  <c r="H1670" i="18"/>
  <c r="H1671" i="18"/>
  <c r="H1672" i="18"/>
  <c r="H1673" i="18"/>
  <c r="H1674" i="18"/>
  <c r="H1675" i="18"/>
  <c r="H1676" i="18"/>
  <c r="H1677" i="18"/>
  <c r="H1678" i="18"/>
  <c r="H1679" i="18"/>
  <c r="H1680" i="18"/>
  <c r="H1681" i="18"/>
  <c r="H1682" i="18"/>
  <c r="H1683" i="18"/>
  <c r="H1684" i="18"/>
  <c r="H1685" i="18"/>
  <c r="H1686" i="18"/>
  <c r="H1687" i="18"/>
  <c r="H1688" i="18"/>
  <c r="H1689" i="18"/>
  <c r="H1690" i="18"/>
  <c r="H1691" i="18"/>
  <c r="H1692" i="18"/>
  <c r="H1693" i="18"/>
  <c r="H1694" i="18"/>
  <c r="H1695" i="18"/>
  <c r="H1696" i="18"/>
  <c r="H1697" i="18"/>
  <c r="H1698" i="18"/>
  <c r="H1699" i="18"/>
  <c r="H1700" i="18"/>
  <c r="H1701" i="18"/>
  <c r="H1702" i="18"/>
  <c r="H1703" i="18"/>
  <c r="H1704" i="18"/>
  <c r="H1705" i="18"/>
  <c r="H1706" i="18"/>
  <c r="H1707" i="18"/>
  <c r="H1708" i="18"/>
  <c r="H1709" i="18"/>
  <c r="H1710" i="18"/>
  <c r="H1711" i="18"/>
  <c r="H1712" i="18"/>
  <c r="H1713" i="18"/>
  <c r="H1714" i="18"/>
  <c r="H1715" i="18"/>
  <c r="H1716" i="18"/>
  <c r="H1717" i="18"/>
  <c r="H1718" i="18"/>
  <c r="H1719" i="18"/>
  <c r="H1720" i="18"/>
  <c r="H1721" i="18"/>
  <c r="H1722" i="18"/>
  <c r="H1723" i="18"/>
  <c r="H1724" i="18"/>
  <c r="H1725" i="18"/>
  <c r="H1726" i="18"/>
  <c r="H1727" i="18"/>
  <c r="H1728" i="18"/>
  <c r="H1729" i="18"/>
  <c r="H1730" i="18"/>
  <c r="H1731" i="18"/>
  <c r="H1732" i="18"/>
  <c r="H1733" i="18"/>
  <c r="H1734" i="18"/>
  <c r="H1735" i="18"/>
  <c r="H1736" i="18"/>
  <c r="H1737" i="18"/>
  <c r="H1738" i="18"/>
  <c r="H1739" i="18"/>
  <c r="H1740" i="18"/>
  <c r="H1741" i="18"/>
  <c r="H1742" i="18"/>
  <c r="H1743" i="18"/>
  <c r="H1744" i="18"/>
  <c r="H1745" i="18"/>
  <c r="H1746" i="18"/>
  <c r="H1747" i="18"/>
  <c r="H1748" i="18"/>
  <c r="H1749" i="18"/>
  <c r="H1750" i="18"/>
  <c r="H1751" i="18"/>
  <c r="H1752" i="18"/>
  <c r="H1753" i="18"/>
  <c r="H1754" i="18"/>
  <c r="H1755" i="18"/>
  <c r="H1756" i="18"/>
  <c r="H1757" i="18"/>
  <c r="H1758" i="18"/>
  <c r="H1759" i="18"/>
  <c r="H1760" i="18"/>
  <c r="H1761" i="18"/>
  <c r="H1762" i="18"/>
  <c r="H1763" i="18"/>
  <c r="H1764" i="18"/>
  <c r="H1765" i="18"/>
  <c r="H1766" i="18"/>
  <c r="H1767" i="18"/>
  <c r="H1768" i="18"/>
  <c r="H1769" i="18"/>
  <c r="H1770" i="18"/>
  <c r="H1771" i="18"/>
  <c r="H1772" i="18"/>
  <c r="H1773" i="18"/>
  <c r="H1774" i="18"/>
  <c r="H1775" i="18"/>
  <c r="H1776" i="18"/>
  <c r="H1777" i="18"/>
  <c r="H1778" i="18"/>
  <c r="H1779" i="18"/>
  <c r="H1780" i="18"/>
  <c r="H1781" i="18"/>
  <c r="H1782" i="18"/>
  <c r="H1783" i="18"/>
  <c r="H1784" i="18"/>
  <c r="H1785" i="18"/>
  <c r="H1786" i="18"/>
  <c r="H1787" i="18"/>
  <c r="H1788" i="18"/>
  <c r="H1789" i="18"/>
  <c r="H1790" i="18"/>
  <c r="H1791" i="18"/>
  <c r="H1792" i="18"/>
  <c r="H1793" i="18"/>
  <c r="H1794" i="18"/>
  <c r="H1795" i="18"/>
  <c r="H1796" i="18"/>
  <c r="H1797" i="18"/>
  <c r="H1798" i="18"/>
  <c r="H1799" i="18"/>
  <c r="H1800" i="18"/>
  <c r="H1801" i="18"/>
  <c r="H1802" i="18"/>
  <c r="H1803" i="18"/>
  <c r="H1804" i="18"/>
  <c r="H1805" i="18"/>
  <c r="H1806" i="18"/>
  <c r="H1807" i="18"/>
  <c r="H1808" i="18"/>
  <c r="H1809" i="18"/>
  <c r="H1810" i="18"/>
  <c r="H1811" i="18"/>
  <c r="H1812" i="18"/>
  <c r="H1813" i="18"/>
  <c r="H1814" i="18"/>
  <c r="H1815" i="18"/>
  <c r="H1816" i="18"/>
  <c r="H1817" i="18"/>
  <c r="H1818" i="18"/>
  <c r="H1819" i="18"/>
  <c r="H1820" i="18"/>
  <c r="H1821" i="18"/>
  <c r="H1822" i="18"/>
  <c r="H1823" i="18"/>
  <c r="H1824" i="18"/>
  <c r="H1825" i="18"/>
  <c r="H1826" i="18"/>
  <c r="H1827" i="18"/>
  <c r="H1828" i="18"/>
  <c r="H1829" i="18"/>
  <c r="H1830" i="18"/>
  <c r="H1831" i="18"/>
  <c r="H1832" i="18"/>
  <c r="H1833" i="18"/>
  <c r="H1834" i="18"/>
  <c r="H1835" i="18"/>
  <c r="H1836" i="18"/>
  <c r="H1837" i="18"/>
  <c r="H1838" i="18"/>
  <c r="H1839" i="18"/>
  <c r="H1840" i="18"/>
  <c r="H1841" i="18"/>
  <c r="H1842" i="18"/>
  <c r="H1843" i="18"/>
  <c r="H1844" i="18"/>
  <c r="H1845" i="18"/>
  <c r="H1846" i="18"/>
  <c r="H1847" i="18"/>
  <c r="H1848" i="18"/>
  <c r="H1849" i="18"/>
  <c r="H1850" i="18"/>
  <c r="H1851" i="18"/>
  <c r="H1852" i="18"/>
  <c r="H1853" i="18"/>
  <c r="H1854" i="18"/>
  <c r="H1855" i="18"/>
  <c r="H1856" i="18"/>
  <c r="H1857" i="18"/>
  <c r="H1858" i="18"/>
  <c r="H1859" i="18"/>
  <c r="H1860" i="18"/>
  <c r="H1861" i="18"/>
  <c r="H1862" i="18"/>
  <c r="H1863" i="18"/>
  <c r="H1864" i="18"/>
  <c r="H1865" i="18"/>
  <c r="H1866" i="18"/>
  <c r="H1867" i="18"/>
  <c r="H1868" i="18"/>
  <c r="H1869" i="18"/>
  <c r="H1870" i="18"/>
  <c r="H1871" i="18"/>
  <c r="H1872" i="18"/>
  <c r="H1873" i="18"/>
  <c r="H1874" i="18"/>
  <c r="H1875" i="18"/>
  <c r="H1876" i="18"/>
  <c r="H1877" i="18"/>
  <c r="H1878" i="18"/>
  <c r="H1879" i="18"/>
  <c r="H1880" i="18"/>
  <c r="H1881" i="18"/>
  <c r="H1882" i="18"/>
  <c r="H1883" i="18"/>
  <c r="H1884" i="18"/>
  <c r="H1885" i="18"/>
  <c r="H1886" i="18"/>
  <c r="H1887" i="18"/>
  <c r="H1888" i="18"/>
  <c r="H1889" i="18"/>
  <c r="H1890" i="18"/>
  <c r="H1891" i="18"/>
  <c r="H1892" i="18"/>
  <c r="H1893" i="18"/>
  <c r="H1894" i="18"/>
  <c r="H1895" i="18"/>
  <c r="H1896" i="18"/>
  <c r="H1897" i="18"/>
  <c r="H1898" i="18"/>
  <c r="H1899" i="18"/>
  <c r="H1900" i="18"/>
  <c r="H1901" i="18"/>
  <c r="H1902" i="18"/>
  <c r="H1903" i="18"/>
  <c r="H1904" i="18"/>
  <c r="H1905" i="18"/>
  <c r="H1906" i="18"/>
  <c r="H1907" i="18"/>
  <c r="H1908" i="18"/>
  <c r="H1909" i="18"/>
  <c r="H1910" i="18"/>
  <c r="H1911" i="18"/>
  <c r="H1912" i="18"/>
  <c r="H1913" i="18"/>
  <c r="H1914" i="18"/>
  <c r="H1915" i="18"/>
  <c r="H1916" i="18"/>
  <c r="H1917" i="18"/>
  <c r="H1918" i="18"/>
  <c r="H1919" i="18"/>
  <c r="H1920" i="18"/>
  <c r="H1921" i="18"/>
  <c r="H1922" i="18"/>
  <c r="H1923" i="18"/>
  <c r="H1924" i="18"/>
  <c r="H1925" i="18"/>
  <c r="H1926" i="18"/>
  <c r="H1927" i="18"/>
  <c r="H1928" i="18"/>
  <c r="H1929" i="18"/>
  <c r="H1930" i="18"/>
  <c r="H1931" i="18"/>
  <c r="H1932" i="18"/>
  <c r="H1933" i="18"/>
  <c r="H1934" i="18"/>
  <c r="H1935" i="18"/>
  <c r="H1936" i="18"/>
  <c r="H1937" i="18"/>
  <c r="H1938" i="18"/>
  <c r="H1939" i="18"/>
  <c r="H1940" i="18"/>
  <c r="H1941" i="18"/>
  <c r="H1942" i="18"/>
  <c r="H1943" i="18"/>
  <c r="H1944" i="18"/>
  <c r="H1945" i="18"/>
  <c r="H1946" i="18"/>
  <c r="H1947" i="18"/>
  <c r="H1948" i="18"/>
  <c r="H1949" i="18"/>
  <c r="H1950" i="18"/>
  <c r="H1951" i="18"/>
  <c r="H1952" i="18"/>
  <c r="H1953" i="18"/>
  <c r="H1954" i="18"/>
  <c r="H1955" i="18"/>
  <c r="H1956" i="18"/>
  <c r="H1957" i="18"/>
  <c r="H1958" i="18"/>
  <c r="H1959" i="18"/>
  <c r="H1960" i="18"/>
  <c r="H1961" i="18"/>
  <c r="H1962" i="18"/>
  <c r="H1963" i="18"/>
  <c r="H1964" i="18"/>
  <c r="H1965" i="18"/>
  <c r="H1966" i="18"/>
  <c r="H1967" i="18"/>
  <c r="H1968" i="18"/>
  <c r="H1969" i="18"/>
  <c r="H1970" i="18"/>
  <c r="H1971" i="18"/>
  <c r="H1972" i="18"/>
  <c r="H1973" i="18"/>
  <c r="H1974" i="18"/>
  <c r="H1975" i="18"/>
  <c r="H1976" i="18"/>
  <c r="H1977" i="18"/>
  <c r="H1978" i="18"/>
  <c r="H1979" i="18"/>
  <c r="H1980" i="18"/>
  <c r="H1981" i="18"/>
  <c r="H1982" i="18"/>
  <c r="H1983" i="18"/>
  <c r="H1984" i="18"/>
  <c r="H1985" i="18"/>
  <c r="H1986" i="18"/>
  <c r="H1987" i="18"/>
  <c r="H1988" i="18"/>
  <c r="H1989" i="18"/>
  <c r="H1990" i="18"/>
  <c r="H1991" i="18"/>
  <c r="H1992" i="18"/>
  <c r="H1993" i="18"/>
  <c r="H1994" i="18"/>
  <c r="H1995" i="18"/>
  <c r="H1996" i="18"/>
  <c r="H1997" i="18"/>
  <c r="H1998" i="18"/>
  <c r="H1999" i="18"/>
  <c r="H2000" i="18"/>
  <c r="H2001" i="18"/>
  <c r="H2002" i="18"/>
  <c r="H2003" i="18"/>
  <c r="H2004" i="18"/>
  <c r="H2005" i="18"/>
  <c r="H2006" i="18"/>
  <c r="H2007" i="18"/>
  <c r="H2008" i="18"/>
  <c r="H2009" i="18"/>
  <c r="H2010" i="18"/>
  <c r="H2011" i="18"/>
  <c r="H2012" i="18"/>
  <c r="H2013" i="18"/>
  <c r="H2014" i="18"/>
  <c r="H2015" i="18"/>
  <c r="H2016" i="18"/>
  <c r="H2017" i="18"/>
  <c r="H2018" i="18"/>
  <c r="H2019" i="18"/>
  <c r="H2020" i="18"/>
  <c r="H2021" i="18"/>
  <c r="H2022" i="18"/>
  <c r="H2023" i="18"/>
  <c r="H2024" i="18"/>
  <c r="H2025" i="18"/>
  <c r="H2026" i="18"/>
  <c r="H2027" i="18"/>
  <c r="H2028" i="18"/>
  <c r="H2029" i="18"/>
  <c r="H2030" i="18"/>
  <c r="H2031" i="18"/>
  <c r="H2032" i="18"/>
  <c r="H2033" i="18"/>
  <c r="H2034" i="18"/>
  <c r="H2035" i="18"/>
  <c r="H2036" i="18"/>
  <c r="H2037" i="18"/>
  <c r="H2038" i="18"/>
  <c r="H2039" i="18"/>
  <c r="H2040" i="18"/>
  <c r="H2041" i="18"/>
  <c r="H2042" i="18"/>
  <c r="H2043" i="18"/>
  <c r="H2044" i="18"/>
  <c r="H2045" i="18"/>
  <c r="H2046" i="18"/>
  <c r="H2047" i="18"/>
  <c r="H2048" i="18"/>
  <c r="H2049" i="18"/>
  <c r="H2050" i="18"/>
  <c r="H2051" i="18"/>
  <c r="H2052" i="18"/>
  <c r="H2053" i="18"/>
  <c r="H2054" i="18"/>
  <c r="H2055" i="18"/>
  <c r="H2056" i="18"/>
  <c r="H2057" i="18"/>
  <c r="H2058" i="18"/>
  <c r="H2059" i="18"/>
  <c r="H2060" i="18"/>
  <c r="H2061" i="18"/>
  <c r="H2062" i="18"/>
  <c r="H2063" i="18"/>
  <c r="H2064" i="18"/>
  <c r="H2065" i="18"/>
  <c r="H2066" i="18"/>
  <c r="H2067" i="18"/>
  <c r="H2068" i="18"/>
  <c r="H2069" i="18"/>
  <c r="H2070" i="18"/>
  <c r="H2071" i="18"/>
  <c r="H2072" i="18"/>
  <c r="H2073" i="18"/>
  <c r="H2074" i="18"/>
  <c r="H2075" i="18"/>
  <c r="H2076" i="18"/>
  <c r="H2077" i="18"/>
  <c r="H2078" i="18"/>
  <c r="H2079" i="18"/>
  <c r="H2080" i="18"/>
  <c r="H2081" i="18"/>
  <c r="H2082" i="18"/>
  <c r="H2083" i="18"/>
  <c r="H2084" i="18"/>
  <c r="H2085" i="18"/>
  <c r="H2086" i="18"/>
  <c r="H2087" i="18"/>
  <c r="H2088" i="18"/>
  <c r="H2089" i="18"/>
  <c r="H2090" i="18"/>
  <c r="H2091" i="18"/>
  <c r="H2092" i="18"/>
  <c r="H2093" i="18"/>
  <c r="H2094" i="18"/>
  <c r="H2095" i="18"/>
  <c r="H2096" i="18"/>
  <c r="H2097" i="18"/>
  <c r="H2098" i="18"/>
  <c r="H2099" i="18"/>
  <c r="H2100" i="18"/>
  <c r="H2101" i="18"/>
  <c r="H2102" i="18"/>
  <c r="H2103" i="18"/>
  <c r="H2104" i="18"/>
  <c r="H2105" i="18"/>
  <c r="H2106" i="18"/>
  <c r="H2107" i="18"/>
  <c r="H2108" i="18"/>
  <c r="H2109" i="18"/>
  <c r="H2110" i="18"/>
  <c r="H2111" i="18"/>
  <c r="H2112" i="18"/>
  <c r="H2113" i="18"/>
  <c r="H2114" i="18"/>
  <c r="H2115" i="18"/>
  <c r="H2116" i="18"/>
  <c r="H2117" i="18"/>
  <c r="H2118" i="18"/>
  <c r="H2119" i="18"/>
  <c r="H2120" i="18"/>
  <c r="H2121" i="18"/>
  <c r="H2122" i="18"/>
  <c r="H2123" i="18"/>
  <c r="H2124" i="18"/>
  <c r="H2125" i="18"/>
  <c r="H2126" i="18"/>
  <c r="H2127" i="18"/>
  <c r="H2128" i="18"/>
  <c r="H2129" i="18"/>
  <c r="H2130" i="18"/>
  <c r="H2131" i="18"/>
  <c r="H2132" i="18"/>
  <c r="H2133" i="18"/>
  <c r="H2134" i="18"/>
  <c r="H2135" i="18"/>
  <c r="H2136" i="18"/>
  <c r="H2137" i="18"/>
  <c r="H2138" i="18"/>
  <c r="H2139" i="18"/>
  <c r="H2140" i="18"/>
  <c r="H2141" i="18"/>
  <c r="H2142" i="18"/>
  <c r="H2143" i="18"/>
  <c r="H2144" i="18"/>
  <c r="H2145" i="18"/>
  <c r="H2146" i="18"/>
  <c r="H2147" i="18"/>
  <c r="H2148" i="18"/>
  <c r="H2149" i="18"/>
  <c r="H2150" i="18"/>
  <c r="H2151" i="18"/>
  <c r="H2152" i="18"/>
  <c r="H2153" i="18"/>
  <c r="H2154" i="18"/>
  <c r="H2155" i="18"/>
  <c r="H2156" i="18"/>
  <c r="H2157" i="18"/>
  <c r="H2158" i="18"/>
  <c r="H2159" i="18"/>
  <c r="H2160" i="18"/>
  <c r="H2161" i="18"/>
  <c r="H2162" i="18"/>
  <c r="H2163" i="18"/>
  <c r="H2164" i="18"/>
  <c r="H2165" i="18"/>
  <c r="H2166" i="18"/>
  <c r="H2167" i="18"/>
  <c r="H2168" i="18"/>
  <c r="H2169" i="18"/>
  <c r="H2170" i="18"/>
  <c r="H2171" i="18"/>
  <c r="H2172" i="18"/>
  <c r="H2173" i="18"/>
  <c r="H2174" i="18"/>
  <c r="H2175" i="18"/>
  <c r="H2176" i="18"/>
  <c r="H2177" i="18"/>
  <c r="H2178" i="18"/>
  <c r="H2179" i="18"/>
  <c r="H2180" i="18"/>
  <c r="H2181" i="18"/>
  <c r="H2182" i="18"/>
  <c r="H2183" i="18"/>
  <c r="H2184" i="18"/>
  <c r="H2185" i="18"/>
  <c r="H2186" i="18"/>
  <c r="H2187" i="18"/>
  <c r="H2188" i="18"/>
  <c r="H2189" i="18"/>
  <c r="H2190" i="18"/>
  <c r="H2191" i="18"/>
  <c r="H2192" i="18"/>
  <c r="H2193" i="18"/>
  <c r="H2194" i="18"/>
  <c r="H2195" i="18"/>
  <c r="H2196" i="18"/>
  <c r="H2197" i="18"/>
  <c r="H2198" i="18"/>
  <c r="H2199" i="18"/>
  <c r="H2200" i="18"/>
  <c r="H2201" i="18"/>
  <c r="H2202" i="18"/>
  <c r="H2203" i="18"/>
  <c r="H2204" i="18"/>
  <c r="H2205" i="18"/>
  <c r="H2206" i="18"/>
  <c r="H2207" i="18"/>
  <c r="H2208" i="18"/>
  <c r="H2209" i="18"/>
  <c r="H2210" i="18"/>
  <c r="H2211" i="18"/>
  <c r="H2212" i="18"/>
  <c r="H2213" i="18"/>
  <c r="H2214" i="18"/>
  <c r="H2215" i="18"/>
  <c r="H2216" i="18"/>
  <c r="H2217" i="18"/>
  <c r="H2218" i="18"/>
  <c r="H2219" i="18"/>
  <c r="H2220" i="18"/>
  <c r="H2221" i="18"/>
  <c r="H2222" i="18"/>
  <c r="H2223" i="18"/>
  <c r="H2224" i="18"/>
  <c r="H2225" i="18"/>
  <c r="H2226" i="18"/>
  <c r="H2227" i="18"/>
  <c r="H2228" i="18"/>
  <c r="H2229" i="18"/>
  <c r="H2230" i="18"/>
  <c r="H2231" i="18"/>
  <c r="H2232" i="18"/>
  <c r="H2233" i="18"/>
  <c r="H2234" i="18"/>
  <c r="H2235" i="18"/>
  <c r="H2236" i="18"/>
  <c r="H2237" i="18"/>
  <c r="H2238" i="18"/>
  <c r="H2239" i="18"/>
  <c r="H2240" i="18"/>
  <c r="H2241" i="18"/>
  <c r="H2242" i="18"/>
  <c r="H2243" i="18"/>
  <c r="H2244" i="18"/>
  <c r="H2245" i="18"/>
  <c r="H2246" i="18"/>
  <c r="H2247" i="18"/>
  <c r="H2248" i="18"/>
  <c r="H2249" i="18"/>
  <c r="H2250" i="18"/>
  <c r="H2251" i="18"/>
  <c r="H2252" i="18"/>
  <c r="H2253" i="18"/>
  <c r="H2254" i="18"/>
  <c r="H2255" i="18"/>
  <c r="H2256" i="18"/>
  <c r="H2257" i="18"/>
  <c r="H2258" i="18"/>
  <c r="H2259" i="18"/>
  <c r="H2260" i="18"/>
  <c r="H2261" i="18"/>
  <c r="H2262" i="18"/>
  <c r="H2263" i="18"/>
  <c r="H2264" i="18"/>
  <c r="H2265" i="18"/>
  <c r="H2266" i="18"/>
  <c r="H2267" i="18"/>
  <c r="H2268" i="18"/>
  <c r="H2269" i="18"/>
  <c r="H2270" i="18"/>
  <c r="H2271" i="18"/>
  <c r="H2272" i="18"/>
  <c r="H2273" i="18"/>
  <c r="H2274" i="18"/>
  <c r="H2275" i="18"/>
  <c r="H2276" i="18"/>
  <c r="H2277" i="18"/>
  <c r="H2278" i="18"/>
  <c r="H2279" i="18"/>
  <c r="H2280" i="18"/>
  <c r="H2281" i="18"/>
  <c r="H2282" i="18"/>
  <c r="H2283" i="18"/>
  <c r="H2284" i="18"/>
  <c r="H2285" i="18"/>
  <c r="H2286" i="18"/>
  <c r="H2287" i="18"/>
  <c r="H2288" i="18"/>
  <c r="H2289" i="18"/>
  <c r="H2290" i="18"/>
  <c r="H2291" i="18"/>
  <c r="H2292" i="18"/>
  <c r="H2293" i="18"/>
  <c r="H2294" i="18"/>
  <c r="H2295" i="18"/>
  <c r="H2296" i="18"/>
  <c r="H2297" i="18"/>
  <c r="H2298" i="18"/>
  <c r="H2299" i="18"/>
  <c r="H2300" i="18"/>
  <c r="H2301" i="18"/>
  <c r="H2302" i="18"/>
  <c r="H2303" i="18"/>
  <c r="H2304" i="18"/>
  <c r="H2305" i="18"/>
  <c r="H2306" i="18"/>
  <c r="H2307" i="18"/>
  <c r="H2308" i="18"/>
  <c r="H2309" i="18"/>
  <c r="H2310" i="18"/>
  <c r="H2311" i="18"/>
  <c r="H2312" i="18"/>
  <c r="H2313" i="18"/>
  <c r="H2314" i="18"/>
  <c r="H2315" i="18"/>
  <c r="H2316" i="18"/>
  <c r="H2317" i="18"/>
  <c r="H2318" i="18"/>
  <c r="H2319" i="18"/>
  <c r="H2320" i="18"/>
  <c r="H2321" i="18"/>
  <c r="H2322" i="18"/>
  <c r="H2323" i="18"/>
  <c r="H2324" i="18"/>
  <c r="H2325" i="18"/>
  <c r="H2326" i="18"/>
  <c r="H2327" i="18"/>
  <c r="H2328" i="18"/>
  <c r="H2329" i="18"/>
  <c r="H2330" i="18"/>
  <c r="H2331" i="18"/>
  <c r="H2332" i="18"/>
  <c r="H2333" i="18"/>
  <c r="H2334" i="18"/>
  <c r="H2335" i="18"/>
  <c r="H2336" i="18"/>
  <c r="H2337" i="18"/>
  <c r="H2338" i="18"/>
  <c r="H2339" i="18"/>
  <c r="H2340" i="18"/>
  <c r="H2341" i="18"/>
  <c r="H2342" i="18"/>
  <c r="H2343" i="18"/>
  <c r="H2344" i="18"/>
  <c r="H2345" i="18"/>
  <c r="H2346" i="18"/>
  <c r="H2347" i="18"/>
  <c r="H2348" i="18"/>
  <c r="H2349" i="18"/>
  <c r="H2350" i="18"/>
  <c r="H2351" i="18"/>
  <c r="H2352" i="18"/>
  <c r="H2353" i="18"/>
  <c r="H2354" i="18"/>
  <c r="H2355" i="18"/>
  <c r="H2356" i="18"/>
  <c r="H2357" i="18"/>
  <c r="H2358" i="18"/>
  <c r="H2359" i="18"/>
  <c r="H2360" i="18"/>
  <c r="H2361" i="18"/>
  <c r="H2362" i="18"/>
  <c r="H2363" i="18"/>
  <c r="H2364" i="18"/>
  <c r="H2365" i="18"/>
  <c r="H2366" i="18"/>
  <c r="H2367" i="18"/>
  <c r="H2368" i="18"/>
  <c r="H2369" i="18"/>
  <c r="H2370" i="18"/>
  <c r="H2371" i="18"/>
  <c r="H2372" i="18"/>
  <c r="H2373" i="18"/>
  <c r="H2374" i="18"/>
  <c r="H2375" i="18"/>
  <c r="H2376" i="18"/>
  <c r="H2377" i="18"/>
  <c r="H2378" i="18"/>
  <c r="H2379" i="18"/>
  <c r="H2380" i="18"/>
  <c r="H2381" i="18"/>
  <c r="H2382" i="18"/>
  <c r="H2383" i="18"/>
  <c r="H2384" i="18"/>
  <c r="H2385" i="18"/>
  <c r="H2386" i="18"/>
  <c r="H2387" i="18"/>
  <c r="H2388" i="18"/>
  <c r="H2389" i="18"/>
  <c r="H2390" i="18"/>
  <c r="H2391" i="18"/>
  <c r="H2392" i="18"/>
  <c r="H2393" i="18"/>
  <c r="H2394" i="18"/>
  <c r="H2395" i="18"/>
  <c r="H2396" i="18"/>
  <c r="H2397" i="18"/>
  <c r="H2398" i="18"/>
  <c r="H2399" i="18"/>
  <c r="H2400" i="18"/>
  <c r="H2401" i="18"/>
  <c r="H2402" i="18"/>
  <c r="H2403" i="18"/>
  <c r="H2404" i="18"/>
  <c r="H2405" i="18"/>
  <c r="H2406" i="18"/>
  <c r="H2407" i="18"/>
  <c r="H2408" i="18"/>
  <c r="H2409" i="18"/>
  <c r="H2410" i="18"/>
  <c r="H2411" i="18"/>
  <c r="H2412" i="18"/>
  <c r="H2413" i="18"/>
  <c r="H2414" i="18"/>
  <c r="H2415" i="18"/>
  <c r="H2416" i="18"/>
  <c r="H2417" i="18"/>
  <c r="H2418" i="18"/>
  <c r="H2419" i="18"/>
  <c r="H2420" i="18"/>
  <c r="H2421" i="18"/>
  <c r="H2422" i="18"/>
  <c r="H2423" i="18"/>
  <c r="H2424" i="18"/>
  <c r="H2425" i="18"/>
  <c r="H2426" i="18"/>
  <c r="H2427" i="18"/>
  <c r="H2428" i="18"/>
  <c r="H2429" i="18"/>
  <c r="H2430" i="18"/>
  <c r="H2431" i="18"/>
  <c r="H2432" i="18"/>
  <c r="H2433" i="18"/>
  <c r="H2434" i="18"/>
  <c r="H2435" i="18"/>
  <c r="H2436" i="18"/>
  <c r="H2437" i="18"/>
  <c r="H2438" i="18"/>
  <c r="H2439" i="18"/>
  <c r="H2440" i="18"/>
  <c r="H2441" i="18"/>
  <c r="H2442" i="18"/>
  <c r="H2443" i="18"/>
  <c r="H2444" i="18"/>
  <c r="H2445" i="18"/>
  <c r="H2446" i="18"/>
  <c r="H2447" i="18"/>
  <c r="H2448" i="18"/>
  <c r="H2449" i="18"/>
  <c r="H2450" i="18"/>
  <c r="H2451" i="18"/>
  <c r="H2452" i="18"/>
  <c r="H2453" i="18"/>
  <c r="H2454" i="18"/>
  <c r="H2455" i="18"/>
  <c r="H2456" i="18"/>
  <c r="H2457" i="18"/>
  <c r="H2458" i="18"/>
  <c r="H2459" i="18"/>
  <c r="H2460" i="18"/>
  <c r="H2461" i="18"/>
  <c r="H2462" i="18"/>
  <c r="H2463" i="18"/>
  <c r="H2464" i="18"/>
  <c r="H2465" i="18"/>
  <c r="H2466" i="18"/>
  <c r="H2467" i="18"/>
  <c r="H2468" i="18"/>
  <c r="H2469" i="18"/>
  <c r="H2470" i="18"/>
  <c r="H2471" i="18"/>
  <c r="H2472" i="18"/>
  <c r="H2473" i="18"/>
  <c r="H2474" i="18"/>
  <c r="H2475" i="18"/>
  <c r="H2476" i="18"/>
  <c r="H2477" i="18"/>
  <c r="H2478" i="18"/>
  <c r="H2479" i="18"/>
  <c r="H2480" i="18"/>
  <c r="H2481" i="18"/>
  <c r="H2482" i="18"/>
  <c r="H2483" i="18"/>
  <c r="H2484" i="18"/>
  <c r="H2485" i="18"/>
  <c r="H2486" i="18"/>
  <c r="H2487" i="18"/>
  <c r="H2488" i="18"/>
  <c r="H2489" i="18"/>
  <c r="H2490" i="18"/>
  <c r="H2491" i="18"/>
  <c r="H2492" i="18"/>
  <c r="H2493" i="18"/>
  <c r="H2494" i="18"/>
  <c r="H2495" i="18"/>
  <c r="H2496" i="18"/>
  <c r="H2497" i="18"/>
  <c r="H2498" i="18"/>
  <c r="H2499" i="18"/>
  <c r="H2500" i="18"/>
  <c r="H2501" i="18"/>
  <c r="H2502" i="18"/>
  <c r="H2503" i="18"/>
  <c r="H2504" i="18"/>
  <c r="H2505" i="18"/>
  <c r="H2506" i="18"/>
  <c r="H2507" i="18"/>
  <c r="H2508" i="18"/>
  <c r="H2509" i="18"/>
  <c r="H2510" i="18"/>
  <c r="H2511" i="18"/>
  <c r="H2512" i="18"/>
  <c r="H2513" i="18"/>
  <c r="H2514" i="18"/>
  <c r="H2515" i="18"/>
  <c r="H2516" i="18"/>
  <c r="H2517" i="18"/>
  <c r="H2518" i="18"/>
  <c r="H2519" i="18"/>
  <c r="H2520" i="18"/>
  <c r="H2521" i="18"/>
  <c r="H2522" i="18"/>
  <c r="H2523" i="18"/>
  <c r="H2524" i="18"/>
  <c r="H2525" i="18"/>
  <c r="H2526" i="18"/>
  <c r="H2527" i="18"/>
  <c r="H2528" i="18"/>
  <c r="H2529" i="18"/>
  <c r="H2530" i="18"/>
  <c r="H2531" i="18"/>
  <c r="H2532" i="18"/>
  <c r="H2533" i="18"/>
  <c r="H2534" i="18"/>
  <c r="H2535" i="18"/>
  <c r="H2536" i="18"/>
  <c r="H2537" i="18"/>
  <c r="H2538" i="18"/>
  <c r="H2539" i="18"/>
  <c r="H2540" i="18"/>
  <c r="H2541" i="18"/>
  <c r="H2542" i="18"/>
  <c r="H2543" i="18"/>
  <c r="H2544" i="18"/>
  <c r="H2545" i="18"/>
  <c r="H2546" i="18"/>
  <c r="H2547" i="18"/>
  <c r="H2548" i="18"/>
  <c r="H2549" i="18"/>
  <c r="H2550" i="18"/>
  <c r="H2551" i="18"/>
  <c r="H2552" i="18"/>
  <c r="H2553" i="18"/>
  <c r="H2554" i="18"/>
  <c r="H2555" i="18"/>
  <c r="H2556" i="18"/>
  <c r="H2557" i="18"/>
  <c r="H2558" i="18"/>
  <c r="H2559" i="18"/>
  <c r="H2560" i="18"/>
  <c r="H2561" i="18"/>
  <c r="H2562" i="18"/>
  <c r="H2563" i="18"/>
  <c r="H2564" i="18"/>
  <c r="H2565" i="18"/>
  <c r="H2566" i="18"/>
  <c r="H2567" i="18"/>
  <c r="H2568" i="18"/>
  <c r="H2569" i="18"/>
  <c r="H2570" i="18"/>
  <c r="H2571" i="18"/>
  <c r="H2572" i="18"/>
  <c r="H2573" i="18"/>
  <c r="H2574" i="18"/>
  <c r="H2575" i="18"/>
  <c r="H2576" i="18"/>
  <c r="H2577" i="18"/>
  <c r="H2578" i="18"/>
  <c r="H2579" i="18"/>
  <c r="H2580" i="18"/>
  <c r="H2581" i="18"/>
  <c r="H2582" i="18"/>
  <c r="H2583" i="18"/>
  <c r="H2584" i="18"/>
  <c r="H2585" i="18"/>
  <c r="H2586" i="18"/>
  <c r="H2587" i="18"/>
  <c r="H2588" i="18"/>
  <c r="H2589" i="18"/>
  <c r="H2590" i="18"/>
  <c r="H2591" i="18"/>
  <c r="H2592" i="18"/>
  <c r="H2593" i="18"/>
  <c r="H2594" i="18"/>
  <c r="H2595" i="18"/>
  <c r="H2596" i="18"/>
  <c r="H2597" i="18"/>
  <c r="H2598" i="18"/>
  <c r="H2599" i="18"/>
  <c r="H2600" i="18"/>
  <c r="H2601" i="18"/>
  <c r="H2602" i="18"/>
  <c r="H2603" i="18"/>
  <c r="H2604" i="18"/>
  <c r="H2605" i="18"/>
  <c r="H2606" i="18"/>
  <c r="H2607" i="18"/>
  <c r="H2608" i="18"/>
  <c r="H2609" i="18"/>
  <c r="H2610" i="18"/>
  <c r="H2611" i="18"/>
  <c r="H2612" i="18"/>
  <c r="H2613" i="18"/>
  <c r="H2614" i="18"/>
  <c r="H2615" i="18"/>
  <c r="H2616" i="18"/>
  <c r="H2617" i="18"/>
  <c r="H2618" i="18"/>
  <c r="H2619" i="18"/>
  <c r="H2620" i="18"/>
  <c r="H2621" i="18"/>
  <c r="H2622" i="18"/>
  <c r="H2623" i="18"/>
  <c r="H2624" i="18"/>
  <c r="H2625" i="18"/>
  <c r="H2626" i="18"/>
  <c r="H2627" i="18"/>
  <c r="H2628" i="18"/>
  <c r="H2629" i="18"/>
  <c r="H2630" i="18"/>
  <c r="H2631" i="18"/>
  <c r="H2632" i="18"/>
  <c r="H2633" i="18"/>
  <c r="H2634" i="18"/>
  <c r="H2635" i="18"/>
  <c r="H2636" i="18"/>
  <c r="H2637" i="18"/>
  <c r="H2638" i="18"/>
  <c r="H2639" i="18"/>
  <c r="H2640" i="18"/>
  <c r="H2641" i="18"/>
  <c r="H2642" i="18"/>
  <c r="H2643" i="18"/>
  <c r="H2644" i="18"/>
  <c r="H2645" i="18"/>
  <c r="H2646" i="18"/>
  <c r="H2647" i="18"/>
  <c r="H2648" i="18"/>
  <c r="H2649" i="18"/>
  <c r="H2650" i="18"/>
  <c r="H2651" i="18"/>
  <c r="H2652" i="18"/>
  <c r="H2653" i="18"/>
  <c r="H2654" i="18"/>
  <c r="H2655" i="18"/>
  <c r="H2656" i="18"/>
  <c r="H2657" i="18"/>
  <c r="H2658" i="18"/>
  <c r="H2659" i="18"/>
  <c r="H2660" i="18"/>
  <c r="H2661" i="18"/>
  <c r="H2662" i="18"/>
  <c r="H2663" i="18"/>
  <c r="H2664" i="18"/>
  <c r="H2665" i="18"/>
  <c r="H2666" i="18"/>
  <c r="H2667" i="18"/>
  <c r="H2668" i="18"/>
  <c r="H2669" i="18"/>
  <c r="H2670" i="18"/>
  <c r="H2671" i="18"/>
  <c r="H2672" i="18"/>
  <c r="H2673" i="18"/>
  <c r="H2674" i="18"/>
  <c r="H2675" i="18"/>
  <c r="H2676" i="18"/>
  <c r="H2677" i="18"/>
  <c r="H2678" i="18"/>
  <c r="H2679" i="18"/>
  <c r="H2680" i="18"/>
  <c r="H2681" i="18"/>
  <c r="H2682" i="18"/>
  <c r="H2683" i="18"/>
  <c r="H2684" i="18"/>
  <c r="H2685" i="18"/>
  <c r="H2686" i="18"/>
  <c r="H2687" i="18"/>
  <c r="H2688" i="18"/>
  <c r="H2689" i="18"/>
  <c r="H2690" i="18"/>
  <c r="H2691" i="18"/>
  <c r="H2692" i="18"/>
  <c r="H2693" i="18"/>
  <c r="H2694" i="18"/>
  <c r="H2695" i="18"/>
  <c r="H2696" i="18"/>
  <c r="H2697" i="18"/>
  <c r="H2698" i="18"/>
  <c r="H2699" i="18"/>
  <c r="H2700" i="18"/>
  <c r="H2701" i="18"/>
  <c r="H2702" i="18"/>
  <c r="H2703" i="18"/>
  <c r="H2704" i="18"/>
  <c r="H2705" i="18"/>
  <c r="H2706" i="18"/>
  <c r="H2707" i="18"/>
  <c r="H2708" i="18"/>
  <c r="H2709" i="18"/>
  <c r="H2710" i="18"/>
  <c r="H2711" i="18"/>
  <c r="H2712" i="18"/>
  <c r="H2713" i="18"/>
  <c r="H2714" i="18"/>
  <c r="H2715" i="18"/>
  <c r="H2716" i="18"/>
  <c r="H2717" i="18"/>
  <c r="H2718" i="18"/>
  <c r="H2719" i="18"/>
  <c r="H2720" i="18"/>
  <c r="H2721" i="18"/>
  <c r="H2722" i="18"/>
  <c r="H2723" i="18"/>
  <c r="H2724" i="18"/>
  <c r="H2725" i="18"/>
  <c r="H2726" i="18"/>
  <c r="H2727" i="18"/>
  <c r="H2728" i="18"/>
  <c r="H2729" i="18"/>
  <c r="H2730" i="18"/>
  <c r="H2731" i="18"/>
  <c r="H2732" i="18"/>
  <c r="H2733" i="18"/>
  <c r="H2734" i="18"/>
  <c r="H2735" i="18"/>
  <c r="H2736" i="18"/>
  <c r="H2737" i="18"/>
  <c r="H2738" i="18"/>
  <c r="H2739" i="18"/>
  <c r="H2740" i="18"/>
  <c r="H2741" i="18"/>
  <c r="H2742" i="18"/>
  <c r="H2743" i="18"/>
  <c r="H2744" i="18"/>
  <c r="H2745" i="18"/>
  <c r="H2746" i="18"/>
  <c r="H2747" i="18"/>
  <c r="H2748" i="18"/>
  <c r="H2749" i="18"/>
  <c r="H2750" i="18"/>
  <c r="H2751" i="18"/>
  <c r="H2752" i="18"/>
  <c r="H2753" i="18"/>
  <c r="H2754" i="18"/>
  <c r="H2755" i="18"/>
  <c r="H2756" i="18"/>
  <c r="H2757" i="18"/>
  <c r="H2758" i="18"/>
  <c r="H2759" i="18"/>
  <c r="H2760" i="18"/>
  <c r="H2761" i="18"/>
  <c r="H2762" i="18"/>
  <c r="H2763" i="18"/>
  <c r="H2764" i="18"/>
  <c r="H2765" i="18"/>
  <c r="H2766" i="18"/>
  <c r="H2767" i="18"/>
  <c r="H2768" i="18"/>
  <c r="H2769" i="18"/>
  <c r="H2770" i="18"/>
  <c r="H2771" i="18"/>
  <c r="H2772" i="18"/>
  <c r="H2773" i="18"/>
  <c r="H2774" i="18"/>
  <c r="H2775" i="18"/>
  <c r="H2776" i="18"/>
  <c r="H2777" i="18"/>
  <c r="H2778" i="18"/>
  <c r="H2779" i="18"/>
  <c r="H2780" i="18"/>
  <c r="H2781" i="18"/>
  <c r="H2782" i="18"/>
  <c r="H2783" i="18"/>
  <c r="H2784" i="18"/>
  <c r="H2785" i="18"/>
  <c r="H2786" i="18"/>
  <c r="H2787" i="18"/>
  <c r="H2788" i="18"/>
  <c r="H2789" i="18"/>
  <c r="H2790" i="18"/>
  <c r="H2791" i="18"/>
  <c r="H2792" i="18"/>
  <c r="H2793" i="18"/>
  <c r="H2794" i="18"/>
  <c r="H2795" i="18"/>
  <c r="H2796" i="18"/>
  <c r="H2797" i="18"/>
  <c r="H2798" i="18"/>
  <c r="H2799" i="18"/>
  <c r="H2800" i="18"/>
  <c r="H2801" i="18"/>
  <c r="H2802" i="18"/>
  <c r="H2803" i="18"/>
  <c r="H2804" i="18"/>
  <c r="H2805" i="18"/>
  <c r="H2806" i="18"/>
  <c r="H2807" i="18"/>
  <c r="H2808" i="18"/>
  <c r="H2809" i="18"/>
  <c r="H2810" i="18"/>
  <c r="H2811" i="18"/>
  <c r="H2812" i="18"/>
  <c r="H2813" i="18"/>
  <c r="H2814" i="18"/>
  <c r="H2815" i="18"/>
  <c r="H2816" i="18"/>
  <c r="H2817" i="18"/>
  <c r="H2818" i="18"/>
  <c r="H2819" i="18"/>
  <c r="H2820" i="18"/>
  <c r="H2821" i="18"/>
  <c r="H2822" i="18"/>
  <c r="H2823" i="18"/>
  <c r="H2824" i="18"/>
  <c r="H2825" i="18"/>
  <c r="H2826" i="18"/>
  <c r="H2827" i="18"/>
  <c r="H2828" i="18"/>
  <c r="H2829" i="18"/>
  <c r="H2830" i="18"/>
  <c r="H2831" i="18"/>
  <c r="H2832" i="18"/>
  <c r="H2833" i="18"/>
  <c r="H2834" i="18"/>
  <c r="H2835" i="18"/>
  <c r="H2836" i="18"/>
  <c r="H2837" i="18"/>
  <c r="H2838" i="18"/>
  <c r="H2839" i="18"/>
  <c r="H2840" i="18"/>
  <c r="H2841" i="18"/>
  <c r="H2842" i="18"/>
  <c r="H2843" i="18"/>
  <c r="H2844" i="18"/>
  <c r="H2845" i="18"/>
  <c r="H2846" i="18"/>
  <c r="H2847" i="18"/>
  <c r="H2848" i="18"/>
  <c r="H2849" i="18"/>
  <c r="H2850" i="18"/>
  <c r="H2851" i="18"/>
  <c r="H2852" i="18"/>
  <c r="H2853" i="18"/>
  <c r="H2854" i="18"/>
  <c r="H2855" i="18"/>
  <c r="H2856" i="18"/>
  <c r="H2857" i="18"/>
  <c r="H2858" i="18"/>
  <c r="H2859" i="18"/>
  <c r="H2860" i="18"/>
  <c r="H2861" i="18"/>
  <c r="H2862" i="18"/>
  <c r="H2863" i="18"/>
  <c r="H2864" i="18"/>
  <c r="H2865" i="18"/>
  <c r="H2866" i="18"/>
  <c r="H2867" i="18"/>
  <c r="H2868" i="18"/>
  <c r="H2869" i="18"/>
  <c r="H2870" i="18"/>
  <c r="H2871" i="18"/>
  <c r="H2872" i="18"/>
  <c r="H2873" i="18"/>
  <c r="H2874" i="18"/>
  <c r="H2875" i="18"/>
  <c r="H2876" i="18"/>
  <c r="H2877" i="18"/>
  <c r="H2878" i="18"/>
  <c r="H2879" i="18"/>
  <c r="H2880" i="18"/>
  <c r="H2881" i="18"/>
  <c r="H2882" i="18"/>
  <c r="H2883" i="18"/>
  <c r="H2884" i="18"/>
  <c r="H2885" i="18"/>
  <c r="H2886" i="18"/>
  <c r="H2887" i="18"/>
  <c r="H2888" i="18"/>
  <c r="H2889" i="18"/>
  <c r="H2890" i="18"/>
  <c r="H2891" i="18"/>
  <c r="H2892" i="18"/>
  <c r="H2893" i="18"/>
  <c r="H2894" i="18"/>
  <c r="H2895" i="18"/>
  <c r="H2896" i="18"/>
  <c r="H2897" i="18"/>
  <c r="H2898" i="18"/>
  <c r="H2899" i="18"/>
  <c r="H2900" i="18"/>
  <c r="H2901" i="18"/>
  <c r="H2902" i="18"/>
  <c r="H2903" i="18"/>
  <c r="H2904" i="18"/>
  <c r="H2905" i="18"/>
  <c r="H2906" i="18"/>
  <c r="H2907" i="18"/>
  <c r="H2908" i="18"/>
  <c r="H2909" i="18"/>
  <c r="H2910" i="18"/>
  <c r="H2911" i="18"/>
  <c r="H2912" i="18"/>
  <c r="H2913" i="18"/>
  <c r="H2914" i="18"/>
  <c r="H2915" i="18"/>
  <c r="H2916" i="18"/>
  <c r="H2917" i="18"/>
  <c r="H2918" i="18"/>
  <c r="H2919" i="18"/>
  <c r="H2920" i="18"/>
  <c r="H2921" i="18"/>
  <c r="H2922" i="18"/>
  <c r="H2923" i="18"/>
  <c r="H2924" i="18"/>
  <c r="H2925" i="18"/>
  <c r="H2926" i="18"/>
  <c r="H2927" i="18"/>
  <c r="H2928" i="18"/>
  <c r="H2929" i="18"/>
  <c r="H2930" i="18"/>
  <c r="H2931" i="18"/>
  <c r="H2932" i="18"/>
  <c r="H2933" i="18"/>
  <c r="H2934" i="18"/>
  <c r="H2935" i="18"/>
  <c r="H2936" i="18"/>
  <c r="H2937" i="18"/>
  <c r="H2938" i="18"/>
  <c r="H2939" i="18"/>
  <c r="H2940" i="18"/>
  <c r="H2941" i="18"/>
  <c r="H2942" i="18"/>
  <c r="H2943" i="18"/>
  <c r="H2944" i="18"/>
  <c r="H2945" i="18"/>
  <c r="H2946" i="18"/>
  <c r="H2947" i="18"/>
  <c r="H2948" i="18"/>
  <c r="H2949" i="18"/>
  <c r="H2950" i="18"/>
  <c r="H2951" i="18"/>
  <c r="H2952" i="18"/>
  <c r="H2953" i="18"/>
  <c r="H2954" i="18"/>
  <c r="H2955" i="18"/>
  <c r="H2956" i="18"/>
  <c r="H2957" i="18"/>
  <c r="H2958" i="18"/>
  <c r="H2959" i="18"/>
  <c r="H2960" i="18"/>
  <c r="H2961" i="18"/>
  <c r="H2962" i="18"/>
  <c r="H2963" i="18"/>
  <c r="H2964" i="18"/>
  <c r="H2965" i="18"/>
  <c r="H2966" i="18"/>
  <c r="H2967" i="18"/>
  <c r="H2968" i="18"/>
  <c r="H2969" i="18"/>
  <c r="H2970" i="18"/>
  <c r="H2971" i="18"/>
  <c r="H2972" i="18"/>
  <c r="H2973" i="18"/>
  <c r="H2974" i="18"/>
  <c r="H2975" i="18"/>
  <c r="H2976" i="18"/>
  <c r="H2977" i="18"/>
  <c r="H2978" i="18"/>
  <c r="H2979" i="18"/>
  <c r="H2980" i="18"/>
  <c r="H2981" i="18"/>
  <c r="H2982" i="18"/>
  <c r="H2983" i="18"/>
  <c r="H2984" i="18"/>
  <c r="H2985" i="18"/>
  <c r="H2986" i="18"/>
  <c r="H2987" i="18"/>
  <c r="H2988" i="18"/>
  <c r="H2989" i="18"/>
  <c r="H2990" i="18"/>
  <c r="H2991" i="18"/>
  <c r="H2992" i="18"/>
  <c r="H2993" i="18"/>
  <c r="H2994" i="18"/>
  <c r="H2995" i="18"/>
  <c r="H2996" i="18"/>
  <c r="H2997" i="18"/>
  <c r="H2998" i="18"/>
  <c r="H2999" i="18"/>
  <c r="H3000" i="18"/>
  <c r="H3001" i="18"/>
  <c r="H3002" i="18"/>
  <c r="H3003" i="18"/>
  <c r="H3004" i="18"/>
  <c r="H3005" i="18"/>
  <c r="H3006" i="18"/>
  <c r="H3007" i="18"/>
  <c r="H3008" i="18"/>
  <c r="H3009" i="18"/>
  <c r="H3010" i="18"/>
  <c r="H3011" i="18"/>
  <c r="H3012" i="18"/>
  <c r="H3013" i="18"/>
  <c r="H3014" i="18"/>
  <c r="H3015" i="18"/>
  <c r="H3016" i="18"/>
  <c r="H3017" i="18"/>
  <c r="H3018" i="18"/>
  <c r="H3019" i="18"/>
  <c r="H3020" i="18"/>
  <c r="H3021" i="18"/>
  <c r="H3022" i="18"/>
  <c r="H3023" i="18"/>
  <c r="H3024" i="18"/>
  <c r="H3025" i="18"/>
  <c r="H3026" i="18"/>
  <c r="H3027" i="18"/>
  <c r="H3028" i="18"/>
  <c r="H3029" i="18"/>
  <c r="H3030" i="18"/>
  <c r="H3031" i="18"/>
  <c r="H3032" i="18"/>
  <c r="H3033" i="18"/>
  <c r="H3034" i="18"/>
  <c r="H3035" i="18"/>
  <c r="H3036" i="18"/>
  <c r="H3037" i="18"/>
  <c r="H3038" i="18"/>
  <c r="H3039" i="18"/>
  <c r="H3040" i="18"/>
  <c r="H3041" i="18"/>
  <c r="H3042" i="18"/>
  <c r="H3043" i="18"/>
  <c r="H3044" i="18"/>
  <c r="H3045" i="18"/>
  <c r="H3046" i="18"/>
  <c r="H3047" i="18"/>
  <c r="H3048" i="18"/>
  <c r="H3049" i="18"/>
  <c r="H3050" i="18"/>
  <c r="H3051" i="18"/>
  <c r="H3052" i="18"/>
  <c r="H3053" i="18"/>
  <c r="H3054" i="18"/>
  <c r="H3055" i="18"/>
  <c r="H3056" i="18"/>
  <c r="H3057" i="18"/>
  <c r="H3058" i="18"/>
  <c r="H3059" i="18"/>
  <c r="H3060" i="18"/>
  <c r="H3061" i="18"/>
  <c r="H3062" i="18"/>
  <c r="H3063" i="18"/>
  <c r="H3064" i="18"/>
  <c r="H3065" i="18"/>
  <c r="H3066" i="18"/>
  <c r="H3067" i="18"/>
  <c r="H3068" i="18"/>
  <c r="H3069" i="18"/>
  <c r="H3070" i="18"/>
  <c r="H3071" i="18"/>
  <c r="H3072" i="18"/>
  <c r="H3073" i="18"/>
  <c r="H3074" i="18"/>
  <c r="H3075" i="18"/>
  <c r="H3076" i="18"/>
  <c r="H3077" i="18"/>
  <c r="H3078" i="18"/>
  <c r="H3079" i="18"/>
  <c r="H3080" i="18"/>
  <c r="H3081" i="18"/>
  <c r="H3082" i="18"/>
  <c r="H3083" i="18"/>
  <c r="H3084" i="18"/>
  <c r="H3085" i="18"/>
  <c r="H3086" i="18"/>
  <c r="H3087" i="18"/>
  <c r="H3088" i="18"/>
  <c r="H3089" i="18"/>
  <c r="H3090" i="18"/>
  <c r="H3091" i="18"/>
  <c r="H3092" i="18"/>
  <c r="H3093" i="18"/>
  <c r="H3094" i="18"/>
  <c r="H3095" i="18"/>
  <c r="H3096" i="18"/>
  <c r="H3097" i="18"/>
  <c r="H3098" i="18"/>
  <c r="H3099" i="18"/>
  <c r="H3100" i="18"/>
  <c r="H3101" i="18"/>
  <c r="H3102" i="18"/>
  <c r="H3103" i="18"/>
  <c r="H3104" i="18"/>
  <c r="H3105" i="18"/>
  <c r="H3106" i="18"/>
  <c r="H3107" i="18"/>
  <c r="H3108" i="18"/>
  <c r="H3109" i="18"/>
  <c r="H3110" i="18"/>
  <c r="H3111" i="18"/>
  <c r="H3112" i="18"/>
  <c r="H3113" i="18"/>
  <c r="H3114" i="18"/>
  <c r="H3115" i="18"/>
  <c r="H3116" i="18"/>
  <c r="H3117" i="18"/>
  <c r="H3118" i="18"/>
  <c r="H3119" i="18"/>
  <c r="H3120" i="18"/>
  <c r="H3121" i="18"/>
  <c r="H3122" i="18"/>
  <c r="H3123" i="18"/>
  <c r="H3124" i="18"/>
  <c r="H3125" i="18"/>
  <c r="H3126" i="18"/>
  <c r="H3127" i="18"/>
  <c r="H3128" i="18"/>
  <c r="H3129" i="18"/>
  <c r="H3130" i="18"/>
  <c r="H3131" i="18"/>
  <c r="H3132" i="18"/>
  <c r="H3133" i="18"/>
  <c r="H3134" i="18"/>
  <c r="H3135" i="18"/>
  <c r="H3136" i="18"/>
  <c r="H3137" i="18"/>
  <c r="H3138" i="18"/>
  <c r="H3139" i="18"/>
  <c r="H3140" i="18"/>
  <c r="H3141" i="18"/>
  <c r="H3142" i="18"/>
  <c r="H3143" i="18"/>
  <c r="H3144" i="18"/>
  <c r="H3145" i="18"/>
  <c r="H3146" i="18"/>
  <c r="H3147" i="18"/>
  <c r="H3148" i="18"/>
  <c r="H3149" i="18"/>
  <c r="H3150" i="18"/>
  <c r="H3151" i="18"/>
  <c r="H3152" i="18"/>
  <c r="H3153" i="18"/>
  <c r="H3154" i="18"/>
  <c r="H3155" i="18"/>
  <c r="H3156" i="18"/>
  <c r="H3157" i="18"/>
  <c r="H3158" i="18"/>
  <c r="H3159" i="18"/>
  <c r="H3160" i="18"/>
  <c r="H3161" i="18"/>
  <c r="H3162" i="18"/>
  <c r="H3163" i="18"/>
  <c r="H3164" i="18"/>
  <c r="H3165" i="18"/>
  <c r="H3166" i="18"/>
  <c r="H3167" i="18"/>
  <c r="H3168" i="18"/>
  <c r="H3169" i="18"/>
  <c r="H3170" i="18"/>
  <c r="H3171" i="18"/>
  <c r="H3172" i="18"/>
  <c r="H3173" i="18"/>
  <c r="H3174" i="18"/>
  <c r="H3175" i="18"/>
  <c r="H3176" i="18"/>
  <c r="H3177" i="18"/>
  <c r="H3178" i="18"/>
  <c r="H3179" i="18"/>
  <c r="H3180" i="18"/>
  <c r="H3181" i="18"/>
  <c r="H3182" i="18"/>
  <c r="H3183" i="18"/>
  <c r="H3184" i="18"/>
  <c r="H3185" i="18"/>
  <c r="H3186" i="18"/>
  <c r="H3187" i="18"/>
  <c r="H3188" i="18"/>
  <c r="H3189" i="18"/>
  <c r="H3190" i="18"/>
  <c r="H3191" i="18"/>
  <c r="H3192" i="18"/>
  <c r="H3193" i="18"/>
  <c r="H3194" i="18"/>
  <c r="H3195" i="18"/>
  <c r="H3196" i="18"/>
  <c r="H3197" i="18"/>
  <c r="H3198" i="18"/>
  <c r="H3199" i="18"/>
  <c r="H3200" i="18"/>
  <c r="H3201" i="18"/>
  <c r="H3202" i="18"/>
  <c r="H3203" i="18"/>
  <c r="H3204" i="18"/>
  <c r="H3205" i="18"/>
  <c r="H3206" i="18"/>
  <c r="H3207" i="18"/>
  <c r="H3208" i="18"/>
  <c r="H3209" i="18"/>
  <c r="H3210" i="18"/>
  <c r="H3211" i="18"/>
  <c r="H3212" i="18"/>
  <c r="H3213" i="18"/>
  <c r="H3214" i="18"/>
  <c r="H3215" i="18"/>
  <c r="H3216" i="18"/>
  <c r="H3217" i="18"/>
  <c r="H3218" i="18"/>
  <c r="H3219" i="18"/>
  <c r="H3220" i="18"/>
  <c r="H3221" i="18"/>
  <c r="H3222" i="18"/>
  <c r="H3223" i="18"/>
  <c r="H3224" i="18"/>
  <c r="H3225" i="18"/>
  <c r="H3226" i="18"/>
  <c r="H3227" i="18"/>
  <c r="H3228" i="18"/>
  <c r="H3229" i="18"/>
  <c r="H3230" i="18"/>
  <c r="H3231" i="18"/>
  <c r="H3232" i="18"/>
  <c r="H3233" i="18"/>
  <c r="H3234" i="18"/>
  <c r="H3235" i="18"/>
  <c r="H3236" i="18"/>
  <c r="H3237" i="18"/>
  <c r="H3238" i="18"/>
  <c r="H3239" i="18"/>
  <c r="H3240" i="18"/>
  <c r="H3241" i="18"/>
  <c r="H3242" i="18"/>
  <c r="H3243" i="18"/>
  <c r="H3244" i="18"/>
  <c r="H3245" i="18"/>
  <c r="H3246" i="18"/>
  <c r="H3247" i="18"/>
  <c r="H3248" i="18"/>
  <c r="H3249" i="18"/>
  <c r="H3250" i="18"/>
  <c r="H3251" i="18"/>
  <c r="H3252" i="18"/>
  <c r="H3253" i="18"/>
  <c r="H3254" i="18"/>
  <c r="H3255" i="18"/>
  <c r="H3256" i="18"/>
  <c r="H3257" i="18"/>
  <c r="H3258" i="18"/>
  <c r="H3259" i="18"/>
  <c r="H3260" i="18"/>
  <c r="H3261" i="18"/>
  <c r="H3262" i="18"/>
  <c r="H3263" i="18"/>
  <c r="H3264" i="18"/>
  <c r="H3265" i="18"/>
  <c r="H3266" i="18"/>
  <c r="H3267" i="18"/>
  <c r="H3268" i="18"/>
  <c r="H3269" i="18"/>
  <c r="H3270" i="18"/>
  <c r="H3271" i="18"/>
  <c r="H3272" i="18"/>
  <c r="H3273" i="18"/>
  <c r="H3274" i="18"/>
  <c r="H3275" i="18"/>
  <c r="H3276" i="18"/>
  <c r="H3277" i="18"/>
  <c r="H3278" i="18"/>
  <c r="H3279" i="18"/>
  <c r="H3280" i="18"/>
  <c r="H3281" i="18"/>
  <c r="H3282" i="18"/>
  <c r="H3283" i="18"/>
  <c r="H3284" i="18"/>
  <c r="H3285" i="18"/>
  <c r="H3286" i="18"/>
  <c r="H3287" i="18"/>
  <c r="H3288" i="18"/>
  <c r="H3289" i="18"/>
  <c r="H3290" i="18"/>
  <c r="H3291" i="18"/>
  <c r="H3292" i="18"/>
  <c r="H3293" i="18"/>
  <c r="H3294" i="18"/>
  <c r="H3295" i="18"/>
  <c r="H3296" i="18"/>
  <c r="H3297" i="18"/>
  <c r="H3298" i="18"/>
  <c r="H3299" i="18"/>
  <c r="H3300" i="18"/>
  <c r="H3301" i="18"/>
  <c r="H3302" i="18"/>
  <c r="H3303" i="18"/>
  <c r="H3304" i="18"/>
  <c r="H3305" i="18"/>
  <c r="H3306" i="18"/>
  <c r="H3307" i="18"/>
  <c r="H3308" i="18"/>
  <c r="H3309" i="18"/>
  <c r="H3310" i="18"/>
  <c r="H3311" i="18"/>
  <c r="H3312" i="18"/>
  <c r="H3313" i="18"/>
  <c r="H3314" i="18"/>
  <c r="H3315" i="18"/>
  <c r="H3316" i="18"/>
  <c r="H3317" i="18"/>
  <c r="H3318" i="18"/>
  <c r="H3319" i="18"/>
  <c r="H3320" i="18"/>
  <c r="H3321" i="18"/>
  <c r="H3322" i="18"/>
  <c r="H3323" i="18"/>
  <c r="H3324" i="18"/>
  <c r="H3325" i="18"/>
  <c r="H3326" i="18"/>
  <c r="H3327" i="18"/>
  <c r="H3328" i="18"/>
  <c r="H3329" i="18"/>
  <c r="H3330" i="18"/>
  <c r="H3331" i="18"/>
  <c r="H3332" i="18"/>
  <c r="H3333" i="18"/>
  <c r="H3334" i="18"/>
  <c r="H3335" i="18"/>
  <c r="H3336" i="18"/>
  <c r="H3337" i="18"/>
  <c r="H3338" i="18"/>
  <c r="H3339" i="18"/>
  <c r="H3340" i="18"/>
  <c r="H3341" i="18"/>
  <c r="H3342" i="18"/>
  <c r="H3343" i="18"/>
  <c r="H3344" i="18"/>
  <c r="H3345" i="18"/>
  <c r="H3346" i="18"/>
  <c r="H3347" i="18"/>
  <c r="H3348" i="18"/>
  <c r="H3349" i="18"/>
  <c r="H3350" i="18"/>
  <c r="H3351" i="18"/>
  <c r="H3352" i="18"/>
  <c r="H3353" i="18"/>
  <c r="H3354" i="18"/>
  <c r="H3355" i="18"/>
  <c r="H3356" i="18"/>
  <c r="H3357" i="18"/>
  <c r="H3358" i="18"/>
  <c r="H3359" i="18"/>
  <c r="H3360" i="18"/>
  <c r="H3361" i="18"/>
  <c r="H3362" i="18"/>
  <c r="H3363" i="18"/>
  <c r="H3364" i="18"/>
  <c r="H3365" i="18"/>
  <c r="H3366" i="18"/>
  <c r="H3367" i="18"/>
  <c r="H3368" i="18"/>
  <c r="H3369" i="18"/>
  <c r="H3370" i="18"/>
  <c r="H3371" i="18"/>
  <c r="H3372" i="18"/>
  <c r="H3373" i="18"/>
  <c r="H3374" i="18"/>
  <c r="H3375" i="18"/>
  <c r="H3376" i="18"/>
  <c r="H3377" i="18"/>
  <c r="H3378" i="18"/>
  <c r="H3379" i="18"/>
  <c r="H3380" i="18"/>
  <c r="H3381" i="18"/>
  <c r="H3382" i="18"/>
  <c r="H3383" i="18"/>
  <c r="H3384" i="18"/>
  <c r="H3385" i="18"/>
  <c r="H3386" i="18"/>
  <c r="H3387" i="18"/>
  <c r="H3388" i="18"/>
  <c r="H3389" i="18"/>
  <c r="H3390" i="18"/>
  <c r="H3391" i="18"/>
  <c r="H3392" i="18"/>
  <c r="H3393" i="18"/>
  <c r="H3394" i="18"/>
  <c r="H3395" i="18"/>
  <c r="H3396" i="18"/>
  <c r="H3397" i="18"/>
  <c r="H3398" i="18"/>
  <c r="H3399" i="18"/>
  <c r="H3400" i="18"/>
  <c r="H3401" i="18"/>
  <c r="H3402" i="18"/>
  <c r="H3403" i="18"/>
  <c r="H3404" i="18"/>
  <c r="H3405" i="18"/>
  <c r="H3406" i="18"/>
  <c r="H3407" i="18"/>
  <c r="H3408" i="18"/>
  <c r="H3409" i="18"/>
  <c r="H3410" i="18"/>
  <c r="H3411" i="18"/>
  <c r="H3412" i="18"/>
  <c r="H3413" i="18"/>
  <c r="H3414" i="18"/>
  <c r="H3415" i="18"/>
  <c r="H3416" i="18"/>
  <c r="H3417" i="18"/>
  <c r="H3418" i="18"/>
  <c r="H3419" i="18"/>
  <c r="H3420" i="18"/>
  <c r="H3421" i="18"/>
  <c r="H3422" i="18"/>
  <c r="H3423" i="18"/>
  <c r="H3424" i="18"/>
  <c r="H3425" i="18"/>
  <c r="H3426" i="18"/>
  <c r="H3427" i="18"/>
  <c r="H3428" i="18"/>
  <c r="H3429" i="18"/>
  <c r="H3430" i="18"/>
  <c r="H3431" i="18"/>
  <c r="H3432" i="18"/>
  <c r="H3433" i="18"/>
  <c r="H3434" i="18"/>
  <c r="H3435" i="18"/>
  <c r="H3436" i="18"/>
  <c r="H3437" i="18"/>
  <c r="H3438" i="18"/>
  <c r="H3439" i="18"/>
  <c r="H3440" i="18"/>
  <c r="H3441" i="18"/>
  <c r="H3442" i="18"/>
  <c r="H3443" i="18"/>
  <c r="H3444" i="18"/>
  <c r="H3445" i="18"/>
  <c r="H3446" i="18"/>
  <c r="H3447" i="18"/>
  <c r="H3448" i="18"/>
  <c r="H3449" i="18"/>
  <c r="H3450" i="18"/>
  <c r="H3451" i="18"/>
  <c r="H3452" i="18"/>
  <c r="H3453" i="18"/>
  <c r="H3454" i="18"/>
  <c r="H3455" i="18"/>
  <c r="H3456" i="18"/>
  <c r="H3457" i="18"/>
  <c r="H3458" i="18"/>
  <c r="H3459" i="18"/>
  <c r="H3460" i="18"/>
  <c r="H3461" i="18"/>
  <c r="H3462" i="18"/>
  <c r="H3463" i="18"/>
  <c r="H3464" i="18"/>
  <c r="H3465" i="18"/>
  <c r="H3466" i="18"/>
  <c r="H3467" i="18"/>
  <c r="H3468" i="18"/>
  <c r="H3469" i="18"/>
  <c r="H3470" i="18"/>
  <c r="H3471" i="18"/>
  <c r="H3472" i="18"/>
  <c r="H3473" i="18"/>
  <c r="H3474" i="18"/>
  <c r="H3475" i="18"/>
  <c r="H3476" i="18"/>
  <c r="H3477" i="18"/>
  <c r="H3478" i="18"/>
  <c r="H3479" i="18"/>
  <c r="H3480" i="18"/>
  <c r="H3481" i="18"/>
  <c r="H3482" i="18"/>
  <c r="H3483" i="18"/>
  <c r="H3484" i="18"/>
  <c r="H3485" i="18"/>
  <c r="H3486" i="18"/>
  <c r="H3487" i="18"/>
  <c r="H3488" i="18"/>
  <c r="H3489" i="18"/>
  <c r="H3490" i="18"/>
  <c r="H3491" i="18"/>
  <c r="H3492" i="18"/>
  <c r="H3493" i="18"/>
  <c r="H3494" i="18"/>
  <c r="H3495" i="18"/>
  <c r="H3496" i="18"/>
  <c r="H3497" i="18"/>
  <c r="H3498" i="18"/>
  <c r="H3499" i="18"/>
  <c r="H3500" i="18"/>
  <c r="H3501" i="18"/>
  <c r="H3502" i="18"/>
  <c r="H3503" i="18"/>
  <c r="H3504" i="18"/>
  <c r="H3505" i="18"/>
  <c r="H3506" i="18"/>
  <c r="H3507" i="18"/>
  <c r="H3508" i="18"/>
  <c r="H3509" i="18"/>
  <c r="H3510" i="18"/>
  <c r="H3511" i="18"/>
  <c r="H3512" i="18"/>
  <c r="H3513" i="18"/>
  <c r="H3514" i="18"/>
  <c r="H3515" i="18"/>
  <c r="H3516" i="18"/>
  <c r="H3517" i="18"/>
  <c r="H3518" i="18"/>
  <c r="H3519" i="18"/>
  <c r="H3520" i="18"/>
  <c r="H3521" i="18"/>
  <c r="H3522" i="18"/>
  <c r="H3523" i="18"/>
  <c r="H3524" i="18"/>
  <c r="H3525" i="18"/>
  <c r="H3526" i="18"/>
  <c r="H3527" i="18"/>
  <c r="H3528" i="18"/>
  <c r="H3529" i="18"/>
  <c r="H3530" i="18"/>
  <c r="H3531" i="18"/>
  <c r="H3532" i="18"/>
  <c r="H3533" i="18"/>
  <c r="H3534" i="18"/>
  <c r="H3535" i="18"/>
  <c r="H3536" i="18"/>
  <c r="H3537" i="18"/>
  <c r="H3538" i="18"/>
  <c r="H3539" i="18"/>
  <c r="H3540" i="18"/>
  <c r="H3541" i="18"/>
  <c r="H3542" i="18"/>
  <c r="H3543" i="18"/>
  <c r="H3544" i="18"/>
  <c r="H3545" i="18"/>
  <c r="H3546" i="18"/>
  <c r="H3547" i="18"/>
  <c r="H3548" i="18"/>
  <c r="H3549" i="18"/>
  <c r="H3550" i="18"/>
  <c r="H3551" i="18"/>
  <c r="H3552" i="18"/>
  <c r="H3553" i="18"/>
  <c r="H3554" i="18"/>
  <c r="H3555" i="18"/>
  <c r="H3556" i="18"/>
  <c r="H3557" i="18"/>
  <c r="H3558" i="18"/>
  <c r="H3559" i="18"/>
  <c r="H3560" i="18"/>
  <c r="H3561" i="18"/>
  <c r="H3562" i="18"/>
  <c r="H3563" i="18"/>
  <c r="H3564" i="18"/>
  <c r="H3565" i="18"/>
  <c r="H3566" i="18"/>
  <c r="H3567" i="18"/>
  <c r="H3568" i="18"/>
  <c r="H3569" i="18"/>
  <c r="H3570" i="18"/>
  <c r="H3571" i="18"/>
  <c r="H3572" i="18"/>
  <c r="H3573" i="18"/>
  <c r="H3574" i="18"/>
  <c r="H3575" i="18"/>
  <c r="H3576" i="18"/>
  <c r="H3577" i="18"/>
  <c r="H3578" i="18"/>
  <c r="H3579" i="18"/>
  <c r="H3580" i="18"/>
  <c r="H3581" i="18"/>
  <c r="H3582" i="18"/>
  <c r="H3583" i="18"/>
  <c r="H3584" i="18"/>
  <c r="H3585" i="18"/>
  <c r="H3586" i="18"/>
  <c r="H3587" i="18"/>
  <c r="H3588" i="18"/>
  <c r="H3589" i="18"/>
  <c r="H3590" i="18"/>
  <c r="H3591" i="18"/>
  <c r="H3592" i="18"/>
  <c r="H3593" i="18"/>
  <c r="H3594" i="18"/>
  <c r="H3595" i="18"/>
  <c r="H3596" i="18"/>
  <c r="H3597" i="18"/>
  <c r="H3598" i="18"/>
  <c r="H3599" i="18"/>
  <c r="H3600" i="18"/>
  <c r="H3601" i="18"/>
  <c r="H3602" i="18"/>
  <c r="H3603" i="18"/>
  <c r="H3604" i="18"/>
  <c r="H3605" i="18"/>
  <c r="H3606" i="18"/>
  <c r="H3607" i="18"/>
  <c r="H3608" i="18"/>
  <c r="H3609" i="18"/>
  <c r="H3610" i="18"/>
  <c r="H3611" i="18"/>
  <c r="H3612" i="18"/>
  <c r="H3613" i="18"/>
  <c r="H3614" i="18"/>
  <c r="H3615" i="18"/>
  <c r="H3616" i="18"/>
  <c r="H3617" i="18"/>
  <c r="H3618" i="18"/>
  <c r="H3619" i="18"/>
  <c r="H3620" i="18"/>
  <c r="H3621" i="18"/>
  <c r="H3622" i="18"/>
  <c r="H3623" i="18"/>
  <c r="H3624" i="18"/>
  <c r="H3625" i="18"/>
  <c r="H3626" i="18"/>
  <c r="H3627" i="18"/>
  <c r="H3628" i="18"/>
  <c r="H3629" i="18"/>
  <c r="H3630" i="18"/>
  <c r="H3631" i="18"/>
  <c r="H3632" i="18"/>
  <c r="H3633" i="18"/>
  <c r="H3634" i="18"/>
  <c r="H3635" i="18"/>
  <c r="H3636" i="18"/>
  <c r="H3637" i="18"/>
  <c r="H3638" i="18"/>
  <c r="H3639" i="18"/>
  <c r="H3640" i="18"/>
  <c r="H3641" i="18"/>
  <c r="H3642" i="18"/>
  <c r="H3643" i="18"/>
  <c r="H3644" i="18"/>
  <c r="H3645" i="18"/>
  <c r="H3646" i="18"/>
  <c r="H3647" i="18"/>
  <c r="H3648" i="18"/>
  <c r="H3649" i="18"/>
  <c r="H3650" i="18"/>
  <c r="H3651" i="18"/>
  <c r="H3652" i="18"/>
  <c r="H3653" i="18"/>
  <c r="H3654" i="18"/>
  <c r="H3655" i="18"/>
  <c r="H3656" i="18"/>
  <c r="H3657" i="18"/>
  <c r="H3658" i="18"/>
  <c r="H3659" i="18"/>
  <c r="H3660" i="18"/>
  <c r="H3661" i="18"/>
  <c r="H3662" i="18"/>
  <c r="H3663" i="18"/>
  <c r="H3664" i="18"/>
  <c r="H3665" i="18"/>
  <c r="H3666" i="18"/>
  <c r="H3667" i="18"/>
  <c r="H3668" i="18"/>
  <c r="H3669" i="18"/>
  <c r="H3670" i="18"/>
  <c r="H3671" i="18"/>
  <c r="H3672" i="18"/>
  <c r="H3673" i="18"/>
  <c r="H3674" i="18"/>
  <c r="H3675" i="18"/>
  <c r="H3676" i="18"/>
  <c r="H3677" i="18"/>
  <c r="H3678" i="18"/>
  <c r="H3679" i="18"/>
  <c r="H3680" i="18"/>
  <c r="H3681" i="18"/>
  <c r="H3682" i="18"/>
  <c r="H3683" i="18"/>
  <c r="H3684" i="18"/>
  <c r="H3685" i="18"/>
  <c r="H3686" i="18"/>
  <c r="H3687" i="18"/>
  <c r="H3688" i="18"/>
  <c r="H3689" i="18"/>
  <c r="H3690" i="18"/>
  <c r="H3691" i="18"/>
  <c r="H3692" i="18"/>
  <c r="H3693" i="18"/>
  <c r="H3694" i="18"/>
  <c r="H3695" i="18"/>
  <c r="H3696" i="18"/>
  <c r="H3697" i="18"/>
  <c r="H3698" i="18"/>
  <c r="H3699" i="18"/>
  <c r="H3700" i="18"/>
  <c r="H3701" i="18"/>
  <c r="H3702" i="18"/>
  <c r="H3703" i="18"/>
  <c r="H3704" i="18"/>
  <c r="H3705" i="18"/>
  <c r="H3706" i="18"/>
  <c r="H3707" i="18"/>
  <c r="H3708" i="18"/>
  <c r="H3709" i="18"/>
  <c r="H3710" i="18"/>
  <c r="H3711" i="18"/>
  <c r="H3712" i="18"/>
  <c r="H3713" i="18"/>
  <c r="H3714" i="18"/>
  <c r="H3715" i="18"/>
  <c r="H3716" i="18"/>
  <c r="H3717" i="18"/>
  <c r="H3718" i="18"/>
  <c r="H3719" i="18"/>
  <c r="H3720" i="18"/>
  <c r="H3721" i="18"/>
  <c r="H3722" i="18"/>
  <c r="H3723" i="18"/>
  <c r="H3724" i="18"/>
  <c r="H3725" i="18"/>
  <c r="H3726" i="18"/>
  <c r="H3727" i="18"/>
  <c r="H3728" i="18"/>
  <c r="H3729" i="18"/>
  <c r="H3730" i="18"/>
  <c r="H3731" i="18"/>
  <c r="H3732" i="18"/>
  <c r="H3733" i="18"/>
  <c r="H3734" i="18"/>
  <c r="H3735" i="18"/>
  <c r="H3736" i="18"/>
  <c r="H3737" i="18"/>
  <c r="H3738" i="18"/>
  <c r="H3739" i="18"/>
  <c r="H3740" i="18"/>
  <c r="H3741" i="18"/>
  <c r="H3742" i="18"/>
  <c r="H3743" i="18"/>
  <c r="H3744" i="18"/>
  <c r="H3745" i="18"/>
  <c r="H3746" i="18"/>
  <c r="H3747" i="18"/>
  <c r="H3748" i="18"/>
  <c r="H3749" i="18"/>
  <c r="H3750" i="18"/>
  <c r="H3751" i="18"/>
  <c r="H3752" i="18"/>
  <c r="H3753" i="18"/>
  <c r="H3754" i="18"/>
  <c r="H3755" i="18"/>
  <c r="H3756" i="18"/>
  <c r="H3757" i="18"/>
  <c r="H3758" i="18"/>
  <c r="H3759" i="18"/>
  <c r="H3760" i="18"/>
  <c r="H3761" i="18"/>
  <c r="H3762" i="18"/>
  <c r="H3763" i="18"/>
  <c r="H3764" i="18"/>
  <c r="H3765" i="18"/>
  <c r="H3766" i="18"/>
  <c r="H3767" i="18"/>
  <c r="H3768" i="18"/>
  <c r="H3769" i="18"/>
  <c r="H3770" i="18"/>
  <c r="H3771" i="18"/>
  <c r="H3772" i="18"/>
  <c r="H3773" i="18"/>
  <c r="H3774" i="18"/>
  <c r="H3775" i="18"/>
  <c r="H3776" i="18"/>
  <c r="H3777" i="18"/>
  <c r="H3778" i="18"/>
  <c r="H3779" i="18"/>
  <c r="H3780" i="18"/>
  <c r="H3781" i="18"/>
  <c r="H3782" i="18"/>
  <c r="H3783" i="18"/>
  <c r="H3784" i="18"/>
  <c r="H3785" i="18"/>
  <c r="H3786" i="18"/>
  <c r="H3787" i="18"/>
  <c r="H3788" i="18"/>
  <c r="H3789" i="18"/>
  <c r="H3790" i="18"/>
  <c r="H3791" i="18"/>
  <c r="H3792" i="18"/>
  <c r="H3793" i="18"/>
  <c r="H3794" i="18"/>
  <c r="H3795" i="18"/>
  <c r="H3796" i="18"/>
  <c r="H3797" i="18"/>
  <c r="H3798" i="18"/>
  <c r="H3799" i="18"/>
  <c r="H3800" i="18"/>
  <c r="H3801" i="18"/>
  <c r="H3802" i="18"/>
  <c r="H3803" i="18"/>
  <c r="H3804" i="18"/>
  <c r="H3805" i="18"/>
  <c r="H3806" i="18"/>
  <c r="H3807" i="18"/>
  <c r="H3808" i="18"/>
  <c r="H3809" i="18"/>
  <c r="H3810" i="18"/>
  <c r="H3811" i="18"/>
  <c r="H3812" i="18"/>
  <c r="H3813" i="18"/>
  <c r="H3814" i="18"/>
  <c r="H3815" i="18"/>
  <c r="H3816" i="18"/>
  <c r="H3817" i="18"/>
  <c r="H3818" i="18"/>
  <c r="H3819" i="18"/>
  <c r="H3820" i="18"/>
  <c r="H3821" i="18"/>
  <c r="H3822" i="18"/>
  <c r="H3823" i="18"/>
  <c r="H3824" i="18"/>
  <c r="H3825" i="18"/>
  <c r="H3826" i="18"/>
  <c r="H3827" i="18"/>
  <c r="H3828" i="18"/>
  <c r="H3829" i="18"/>
  <c r="H3830" i="18"/>
  <c r="H3831" i="18"/>
  <c r="H3832" i="18"/>
  <c r="H3833" i="18"/>
  <c r="H3834" i="18"/>
  <c r="H3835" i="18"/>
  <c r="H3836" i="18"/>
  <c r="H3837" i="18"/>
  <c r="H3838" i="18"/>
  <c r="H3839" i="18"/>
  <c r="H3840" i="18"/>
  <c r="H3841" i="18"/>
  <c r="H3842" i="18"/>
  <c r="H3843" i="18"/>
  <c r="H3844" i="18"/>
  <c r="H3845" i="18"/>
  <c r="H3846" i="18"/>
  <c r="H3847" i="18"/>
  <c r="H3848" i="18"/>
  <c r="H3849" i="18"/>
  <c r="H3850" i="18"/>
  <c r="H3851" i="18"/>
  <c r="H3852" i="18"/>
  <c r="H3853" i="18"/>
  <c r="H3854" i="18"/>
  <c r="H3855" i="18"/>
  <c r="H3856" i="18"/>
  <c r="H3857" i="18"/>
  <c r="H3858" i="18"/>
  <c r="H3859" i="18"/>
  <c r="H3860" i="18"/>
  <c r="H3861" i="18"/>
  <c r="H3862" i="18"/>
  <c r="H3863" i="18"/>
  <c r="H3864" i="18"/>
  <c r="H3865" i="18"/>
  <c r="H3866" i="18"/>
  <c r="H3867" i="18"/>
  <c r="H3868" i="18"/>
  <c r="H3869" i="18"/>
  <c r="H3870" i="18"/>
  <c r="H3871" i="18"/>
  <c r="H3872" i="18"/>
  <c r="H3873" i="18"/>
  <c r="H3874" i="18"/>
  <c r="H3875" i="18"/>
  <c r="H3876" i="18"/>
  <c r="H3877" i="18"/>
  <c r="H3878" i="18"/>
  <c r="H3879" i="18"/>
  <c r="H3880" i="18"/>
  <c r="H3881" i="18"/>
  <c r="H3882" i="18"/>
  <c r="H3883" i="18"/>
  <c r="H3884" i="18"/>
  <c r="H3885" i="18"/>
  <c r="H3886" i="18"/>
  <c r="H3887" i="18"/>
  <c r="H3888" i="18"/>
  <c r="H3889" i="18"/>
  <c r="H3890" i="18"/>
  <c r="H3891" i="18"/>
  <c r="H3892" i="18"/>
  <c r="H3893" i="18"/>
  <c r="H3894" i="18"/>
  <c r="H3895" i="18"/>
  <c r="H3896" i="18"/>
  <c r="H3897" i="18"/>
  <c r="H3898" i="18"/>
  <c r="H3899" i="18"/>
  <c r="H3900" i="18"/>
  <c r="H3901" i="18"/>
  <c r="H3902" i="18"/>
  <c r="H3903" i="18"/>
  <c r="H3904" i="18"/>
  <c r="H3905" i="18"/>
  <c r="H3906" i="18"/>
  <c r="H3907" i="18"/>
  <c r="H3908" i="18"/>
  <c r="H3909" i="18"/>
  <c r="H3910" i="18"/>
  <c r="H3911" i="18"/>
  <c r="H3912" i="18"/>
  <c r="H3913" i="18"/>
  <c r="H3914" i="18"/>
  <c r="H3915" i="18"/>
  <c r="H3916" i="18"/>
  <c r="H3917" i="18"/>
  <c r="H3918" i="18"/>
  <c r="H3919" i="18"/>
  <c r="H3920" i="18"/>
  <c r="H3921" i="18"/>
  <c r="H3922" i="18"/>
  <c r="H3923" i="18"/>
  <c r="H3924" i="18"/>
  <c r="H3925" i="18"/>
  <c r="H3926" i="18"/>
  <c r="H3927" i="18"/>
  <c r="H3928" i="18"/>
  <c r="H3929" i="18"/>
  <c r="H3930" i="18"/>
  <c r="H3931" i="18"/>
  <c r="H3932" i="18"/>
  <c r="H3933" i="18"/>
  <c r="H3934" i="18"/>
  <c r="H3935" i="18"/>
  <c r="H3936" i="18"/>
  <c r="H3937" i="18"/>
  <c r="H3938" i="18"/>
  <c r="H3939" i="18"/>
  <c r="H3940" i="18"/>
  <c r="H3941" i="18"/>
  <c r="H3942" i="18"/>
  <c r="H3943" i="18"/>
  <c r="H3944" i="18"/>
  <c r="H3945" i="18"/>
  <c r="H3946" i="18"/>
  <c r="H3947" i="18"/>
  <c r="H3948" i="18"/>
  <c r="H3949" i="18"/>
  <c r="H3950" i="18"/>
  <c r="H3951" i="18"/>
  <c r="H3952" i="18"/>
  <c r="H3953" i="18"/>
  <c r="H3954" i="18"/>
  <c r="H3955" i="18"/>
  <c r="H3956" i="18"/>
  <c r="H3957" i="18"/>
  <c r="H3958" i="18"/>
  <c r="H3959" i="18"/>
  <c r="H3960" i="18"/>
  <c r="H3961" i="18"/>
  <c r="H3962" i="18"/>
  <c r="H3963" i="18"/>
  <c r="H3964" i="18"/>
  <c r="H3965" i="18"/>
  <c r="H3966" i="18"/>
  <c r="H3967" i="18"/>
  <c r="H3968" i="18"/>
  <c r="H3969" i="18"/>
  <c r="H3970" i="18"/>
  <c r="H3971" i="18"/>
  <c r="H3972" i="18"/>
  <c r="H3973" i="18"/>
  <c r="H3974" i="18"/>
  <c r="H3975" i="18"/>
  <c r="H3976" i="18"/>
  <c r="H3977" i="18"/>
  <c r="H3978" i="18"/>
  <c r="H3979" i="18"/>
  <c r="H3980" i="18"/>
  <c r="H3981" i="18"/>
  <c r="H3982" i="18"/>
  <c r="H3983" i="18"/>
  <c r="H3984" i="18"/>
  <c r="H3985" i="18"/>
  <c r="H3986" i="18"/>
  <c r="H3987" i="18"/>
  <c r="H3988" i="18"/>
  <c r="H3989" i="18"/>
  <c r="H3990" i="18"/>
  <c r="H3991" i="18"/>
  <c r="H3992" i="18"/>
  <c r="H3993" i="18"/>
  <c r="H3994" i="18"/>
  <c r="H3995" i="18"/>
  <c r="H3996" i="18"/>
  <c r="H3997" i="18"/>
  <c r="H3998" i="18"/>
  <c r="H3999" i="18"/>
  <c r="H4000" i="18"/>
  <c r="H4001" i="18"/>
  <c r="H4002" i="18"/>
  <c r="H4003" i="18"/>
  <c r="H4004" i="18"/>
  <c r="H4005" i="18"/>
  <c r="H4006" i="18"/>
  <c r="H4007" i="18"/>
  <c r="H4008" i="18"/>
  <c r="H4009" i="18"/>
  <c r="H4010" i="18"/>
  <c r="H4011" i="18"/>
  <c r="H4012" i="18"/>
  <c r="H4013" i="18"/>
  <c r="H4014" i="18"/>
  <c r="H4015" i="18"/>
  <c r="H4016" i="18"/>
  <c r="H4017" i="18"/>
  <c r="H4018" i="18"/>
  <c r="H4019" i="18"/>
  <c r="H4020" i="18"/>
  <c r="H4021" i="18"/>
  <c r="H4022" i="18"/>
  <c r="H4023" i="18"/>
  <c r="H4024" i="18"/>
  <c r="H4025" i="18"/>
  <c r="H4026" i="18"/>
  <c r="H4027" i="18"/>
  <c r="H4028" i="18"/>
  <c r="H4029" i="18"/>
  <c r="H4030" i="18"/>
  <c r="H4031" i="18"/>
  <c r="H4032" i="18"/>
  <c r="H4033" i="18"/>
  <c r="H4034" i="18"/>
  <c r="H4035" i="18"/>
  <c r="H4036" i="18"/>
  <c r="H4037" i="18"/>
  <c r="H4038" i="18"/>
  <c r="H4039" i="18"/>
  <c r="H4040" i="18"/>
  <c r="H4041" i="18"/>
  <c r="H4042" i="18"/>
  <c r="H4043" i="18"/>
  <c r="H4044" i="18"/>
  <c r="H4045" i="18"/>
  <c r="H4046" i="18"/>
  <c r="H4047" i="18"/>
  <c r="H4048" i="18"/>
  <c r="H4049" i="18"/>
  <c r="H4050" i="18"/>
  <c r="H4051" i="18"/>
  <c r="H4052" i="18"/>
  <c r="H4053" i="18"/>
  <c r="H4054" i="18"/>
  <c r="H4055" i="18"/>
  <c r="H4056" i="18"/>
  <c r="H4057" i="18"/>
  <c r="H4058" i="18"/>
  <c r="H4059" i="18"/>
  <c r="H4060" i="18"/>
  <c r="H4061" i="18"/>
  <c r="H4062" i="18"/>
  <c r="H4063" i="18"/>
  <c r="H4064" i="18"/>
  <c r="H4065" i="18"/>
  <c r="H4066" i="18"/>
  <c r="H4067" i="18"/>
  <c r="H4068" i="18"/>
  <c r="H4069" i="18"/>
  <c r="H4070" i="18"/>
  <c r="H4071" i="18"/>
  <c r="H4072" i="18"/>
  <c r="H4073" i="18"/>
  <c r="H4074" i="18"/>
  <c r="H4075" i="18"/>
  <c r="H4076" i="18"/>
  <c r="H4077" i="18"/>
  <c r="H4078" i="18"/>
  <c r="H4079" i="18"/>
  <c r="H4080" i="18"/>
  <c r="H4081" i="18"/>
  <c r="H4082" i="18"/>
  <c r="H4083" i="18"/>
  <c r="H4084" i="18"/>
  <c r="H4085" i="18"/>
  <c r="H4086" i="18"/>
  <c r="H4087" i="18"/>
  <c r="H4088" i="18"/>
  <c r="H4089" i="18"/>
  <c r="H4090" i="18"/>
  <c r="H4091" i="18"/>
  <c r="H4092" i="18"/>
  <c r="H4093" i="18"/>
  <c r="H4094" i="18"/>
  <c r="H4095" i="18"/>
  <c r="H4096" i="18"/>
  <c r="H4097" i="18"/>
  <c r="H4098" i="18"/>
  <c r="H4099" i="18"/>
  <c r="H4100" i="18"/>
  <c r="H4101" i="18"/>
  <c r="H4102" i="18"/>
  <c r="H4103" i="18"/>
  <c r="H4104" i="18"/>
  <c r="H4105" i="18"/>
  <c r="H4106" i="18"/>
  <c r="H4107" i="18"/>
  <c r="H4108" i="18"/>
  <c r="H4109" i="18"/>
  <c r="H4110" i="18"/>
  <c r="H4111" i="18"/>
  <c r="H4112" i="18"/>
  <c r="H4113" i="18"/>
  <c r="H4114" i="18"/>
  <c r="H4115" i="18"/>
  <c r="H4116" i="18"/>
  <c r="H4117" i="18"/>
  <c r="H4118" i="18"/>
  <c r="H4119" i="18"/>
  <c r="H4120" i="18"/>
  <c r="H4121" i="18"/>
  <c r="H4122" i="18"/>
  <c r="H4123" i="18"/>
  <c r="H4124" i="18"/>
  <c r="H4125" i="18"/>
  <c r="H4126" i="18"/>
  <c r="H4127" i="18"/>
  <c r="H4128" i="18"/>
  <c r="H4129" i="18"/>
  <c r="H4130" i="18"/>
  <c r="H4131" i="18"/>
  <c r="H4132" i="18"/>
  <c r="H4133" i="18"/>
  <c r="H4134" i="18"/>
  <c r="H4135" i="18"/>
  <c r="H4136" i="18"/>
  <c r="H4137" i="18"/>
  <c r="H4138" i="18"/>
  <c r="H4139" i="18"/>
  <c r="H4140" i="18"/>
  <c r="H4141" i="18"/>
  <c r="H4142" i="18"/>
  <c r="H4143" i="18"/>
  <c r="H4144" i="18"/>
  <c r="H4145" i="18"/>
  <c r="H4146" i="18"/>
  <c r="H4147" i="18"/>
  <c r="H4148" i="18"/>
  <c r="H4149" i="18"/>
  <c r="H4150" i="18"/>
  <c r="H4151" i="18"/>
  <c r="H4152" i="18"/>
  <c r="H4153" i="18"/>
  <c r="H4154" i="18"/>
  <c r="H4155" i="18"/>
  <c r="H4156" i="18"/>
  <c r="H4157" i="18"/>
  <c r="H4158" i="18"/>
  <c r="H4159" i="18"/>
  <c r="H4160" i="18"/>
  <c r="H4161" i="18"/>
  <c r="H4162" i="18"/>
  <c r="H4163" i="18"/>
  <c r="H4164" i="18"/>
  <c r="H4165" i="18"/>
  <c r="H4166" i="18"/>
  <c r="H4167" i="18"/>
  <c r="H4168" i="18"/>
  <c r="H4169" i="18"/>
  <c r="H4170" i="18"/>
  <c r="H4171" i="18"/>
  <c r="H4172" i="18"/>
  <c r="H4173" i="18"/>
  <c r="H4174" i="18"/>
  <c r="H4175" i="18"/>
  <c r="H4176" i="18"/>
  <c r="H4177" i="18"/>
  <c r="H4178" i="18"/>
  <c r="H4179" i="18"/>
  <c r="H4180" i="18"/>
  <c r="H4181" i="18"/>
  <c r="H4182" i="18"/>
  <c r="H4183" i="18"/>
  <c r="H4184" i="18"/>
  <c r="H4185" i="18"/>
  <c r="H4186" i="18"/>
  <c r="H4187" i="18"/>
  <c r="H4188" i="18"/>
  <c r="H4189" i="18"/>
  <c r="H4190" i="18"/>
  <c r="H4191" i="18"/>
  <c r="H4192" i="18"/>
  <c r="H4193" i="18"/>
  <c r="H4194" i="18"/>
  <c r="H4195" i="18"/>
  <c r="H4196" i="18"/>
  <c r="H4197" i="18"/>
  <c r="H4198" i="18"/>
  <c r="H4199" i="18"/>
  <c r="H4200" i="18"/>
  <c r="H4201" i="18"/>
  <c r="H4202" i="18"/>
  <c r="H4203" i="18"/>
  <c r="H4204" i="18"/>
  <c r="H4205" i="18"/>
  <c r="H4206" i="18"/>
  <c r="H4207" i="18"/>
  <c r="H4208" i="18"/>
  <c r="H4209" i="18"/>
  <c r="H4210" i="18"/>
  <c r="H4211" i="18"/>
  <c r="H4212" i="18"/>
  <c r="H4213" i="18"/>
  <c r="H4214" i="18"/>
  <c r="H4215" i="18"/>
  <c r="H4216" i="18"/>
  <c r="H4217" i="18"/>
  <c r="H4218" i="18"/>
  <c r="H4219" i="18"/>
  <c r="H4220" i="18"/>
  <c r="H4221" i="18"/>
  <c r="H4222" i="18"/>
  <c r="H4223" i="18"/>
  <c r="H4224" i="18"/>
  <c r="H4225" i="18"/>
  <c r="H4226" i="18"/>
  <c r="H4227" i="18"/>
  <c r="H4228" i="18"/>
  <c r="H4229" i="18"/>
  <c r="H4230" i="18"/>
  <c r="H4231" i="18"/>
  <c r="H4232" i="18"/>
  <c r="H4233" i="18"/>
  <c r="H4234" i="18"/>
  <c r="H4235" i="18"/>
  <c r="H4236" i="18"/>
  <c r="H4237" i="18"/>
  <c r="H4238" i="18"/>
  <c r="H4239" i="18"/>
  <c r="H4240" i="18"/>
  <c r="H4241" i="18"/>
  <c r="H4242" i="18"/>
  <c r="H4243" i="18"/>
  <c r="H4244" i="18"/>
  <c r="H4245" i="18"/>
  <c r="H4246" i="18"/>
  <c r="H4247" i="18"/>
  <c r="H4248" i="18"/>
  <c r="H4249" i="18"/>
  <c r="H4250" i="18"/>
  <c r="H4251" i="18"/>
  <c r="H4252" i="18"/>
  <c r="H4253" i="18"/>
  <c r="H4254" i="18"/>
  <c r="H4255" i="18"/>
  <c r="H4256" i="18"/>
  <c r="H4257" i="18"/>
  <c r="H4258" i="18"/>
  <c r="H4259" i="18"/>
  <c r="H4260" i="18"/>
  <c r="H4261" i="18"/>
  <c r="H4262" i="18"/>
  <c r="H4263" i="18"/>
  <c r="H4264" i="18"/>
  <c r="H4265" i="18"/>
  <c r="H4266" i="18"/>
  <c r="H4267" i="18"/>
  <c r="H4268" i="18"/>
  <c r="H4269" i="18"/>
  <c r="H4270" i="18"/>
  <c r="H4271" i="18"/>
  <c r="H4272" i="18"/>
  <c r="H4273" i="18"/>
  <c r="H4274" i="18"/>
  <c r="H4275" i="18"/>
  <c r="H4276" i="18"/>
  <c r="H4277" i="18"/>
  <c r="H4278" i="18"/>
  <c r="H4279" i="18"/>
  <c r="H4280" i="18"/>
  <c r="H4281" i="18"/>
  <c r="H4282" i="18"/>
  <c r="H4283" i="18"/>
  <c r="H4284" i="18"/>
  <c r="H4285" i="18"/>
  <c r="H4286" i="18"/>
  <c r="H4287" i="18"/>
  <c r="H4288" i="18"/>
  <c r="H4289" i="18"/>
  <c r="H4290" i="18"/>
  <c r="H4291" i="18"/>
  <c r="H4292" i="18"/>
  <c r="H4293" i="18"/>
  <c r="H4294" i="18"/>
  <c r="H4295" i="18"/>
  <c r="H4296" i="18"/>
  <c r="H4297" i="18"/>
  <c r="H4298" i="18"/>
  <c r="H4299" i="18"/>
  <c r="H4300" i="18"/>
  <c r="H4301" i="18"/>
  <c r="H4302" i="18"/>
  <c r="H4303" i="18"/>
  <c r="H4304" i="18"/>
  <c r="H4305" i="18"/>
  <c r="H4306" i="18"/>
  <c r="H4307" i="18"/>
  <c r="H4308" i="18"/>
  <c r="H4309" i="18"/>
  <c r="H4310" i="18"/>
  <c r="H4311" i="18"/>
  <c r="H4312" i="18"/>
  <c r="H4313" i="18"/>
  <c r="H4314" i="18"/>
  <c r="H4315" i="18"/>
  <c r="H4316" i="18"/>
  <c r="H4317" i="18"/>
  <c r="H4318" i="18"/>
  <c r="H4319" i="18"/>
  <c r="H4320" i="18"/>
  <c r="H4321" i="18"/>
  <c r="H4322" i="18"/>
  <c r="H4323" i="18"/>
  <c r="H4324" i="18"/>
  <c r="H4325" i="18"/>
  <c r="H4326" i="18"/>
  <c r="H4327" i="18"/>
  <c r="H4328" i="18"/>
  <c r="H4329" i="18"/>
  <c r="H4330" i="18"/>
  <c r="H4331" i="18"/>
  <c r="H4332" i="18"/>
  <c r="H4333" i="18"/>
  <c r="H4334" i="18"/>
  <c r="H4335" i="18"/>
  <c r="H4336" i="18"/>
  <c r="H4337" i="18"/>
  <c r="H4338" i="18"/>
  <c r="H4339" i="18"/>
  <c r="H4340" i="18"/>
  <c r="H4341" i="18"/>
  <c r="H4342" i="18"/>
  <c r="H4343" i="18"/>
  <c r="H4344" i="18"/>
  <c r="H4345" i="18"/>
  <c r="H4346" i="18"/>
  <c r="H4347" i="18"/>
  <c r="H4348" i="18"/>
  <c r="H4349" i="18"/>
  <c r="H4350" i="18"/>
  <c r="H4351" i="18"/>
  <c r="H4352" i="18"/>
  <c r="H4353" i="18"/>
  <c r="H4354" i="18"/>
  <c r="H4355" i="18"/>
  <c r="H4356" i="18"/>
  <c r="H4357" i="18"/>
  <c r="H4358" i="18"/>
  <c r="H4359" i="18"/>
  <c r="H4360" i="18"/>
  <c r="H4361" i="18"/>
  <c r="H4362" i="18"/>
  <c r="H4363" i="18"/>
  <c r="H4364" i="18"/>
  <c r="H4365" i="18"/>
  <c r="H4366" i="18"/>
  <c r="H4367" i="18"/>
  <c r="H4368" i="18"/>
  <c r="H4369" i="18"/>
  <c r="H4370" i="18"/>
  <c r="H4371" i="18"/>
  <c r="H4372" i="18"/>
  <c r="H4373" i="18"/>
  <c r="H4374" i="18"/>
  <c r="H4375" i="18"/>
  <c r="H4376" i="18"/>
  <c r="H4377" i="18"/>
  <c r="H4378" i="18"/>
  <c r="H4379" i="18"/>
  <c r="H4380" i="18"/>
  <c r="H4381" i="18"/>
  <c r="H4382" i="18"/>
  <c r="H4383" i="18"/>
  <c r="H4384" i="18"/>
  <c r="H4385" i="18"/>
  <c r="H4386" i="18"/>
  <c r="H4387" i="18"/>
  <c r="H4388" i="18"/>
  <c r="H4389" i="18"/>
  <c r="H4390" i="18"/>
  <c r="H4391" i="18"/>
  <c r="H4392" i="18"/>
  <c r="H4393" i="18"/>
  <c r="H4394" i="18"/>
  <c r="H4395" i="18"/>
  <c r="H4396" i="18"/>
  <c r="H4397" i="18"/>
  <c r="H4398" i="18"/>
  <c r="H4399" i="18"/>
  <c r="H4400" i="18"/>
  <c r="H4401" i="18"/>
  <c r="H4402" i="18"/>
  <c r="H4403" i="18"/>
  <c r="H4404" i="18"/>
  <c r="H4405" i="18"/>
  <c r="H4406" i="18"/>
  <c r="H4407" i="18"/>
  <c r="H4408" i="18"/>
  <c r="H4409" i="18"/>
  <c r="H4410" i="18"/>
  <c r="H4411" i="18"/>
  <c r="H4412" i="18"/>
  <c r="H4413" i="18"/>
  <c r="H4414" i="18"/>
  <c r="H4415" i="18"/>
  <c r="H4416" i="18"/>
  <c r="H4417" i="18"/>
  <c r="H4418" i="18"/>
  <c r="H4419" i="18"/>
  <c r="H4420" i="18"/>
  <c r="H4421" i="18"/>
  <c r="H4422" i="18"/>
  <c r="H4423" i="18"/>
  <c r="H4424" i="18"/>
  <c r="H4425" i="18"/>
  <c r="H4426" i="18"/>
  <c r="H4427" i="18"/>
  <c r="H4428" i="18"/>
  <c r="H4429" i="18"/>
  <c r="H4430" i="18"/>
  <c r="H4431" i="18"/>
  <c r="H4432" i="18"/>
  <c r="H4433" i="18"/>
  <c r="H4434" i="18"/>
  <c r="H4435" i="18"/>
  <c r="H4436" i="18"/>
  <c r="H4437" i="18"/>
  <c r="H4438" i="18"/>
  <c r="H4439" i="18"/>
  <c r="H4440" i="18"/>
  <c r="H4441" i="18"/>
  <c r="H4442" i="18"/>
  <c r="H4443" i="18"/>
  <c r="H4444" i="18"/>
  <c r="H4445" i="18"/>
  <c r="H4446" i="18"/>
  <c r="H4447" i="18"/>
  <c r="H4448" i="18"/>
  <c r="H4449" i="18"/>
  <c r="H4450" i="18"/>
  <c r="H4451" i="18"/>
  <c r="H4452" i="18"/>
  <c r="H4453" i="18"/>
  <c r="H4454" i="18"/>
  <c r="H4455" i="18"/>
  <c r="H4456" i="18"/>
  <c r="H4457" i="18"/>
  <c r="H4458" i="18"/>
  <c r="H4459" i="18"/>
  <c r="H4460" i="18"/>
  <c r="H4461" i="18"/>
  <c r="H4462" i="18"/>
  <c r="H4463" i="18"/>
  <c r="H4464" i="18"/>
  <c r="H4465" i="18"/>
  <c r="H4466" i="18"/>
  <c r="H4467" i="18"/>
  <c r="H4468" i="18"/>
  <c r="H4469" i="18"/>
  <c r="H4470" i="18"/>
  <c r="H4471" i="18"/>
  <c r="H4472" i="18"/>
  <c r="H4473" i="18"/>
  <c r="H4474" i="18"/>
  <c r="H4475" i="18"/>
  <c r="H4476" i="18"/>
  <c r="H4477" i="18"/>
  <c r="H4478" i="18"/>
  <c r="H4479" i="18"/>
  <c r="H4480" i="18"/>
  <c r="H4481" i="18"/>
  <c r="H4482" i="18"/>
  <c r="H4483" i="18"/>
  <c r="H4484" i="18"/>
  <c r="H4485" i="18"/>
  <c r="H4486" i="18"/>
  <c r="H4487" i="18"/>
  <c r="H4488" i="18"/>
  <c r="H4489" i="18"/>
  <c r="H4490" i="18"/>
  <c r="H4491" i="18"/>
  <c r="H4492" i="18"/>
  <c r="H4493" i="18"/>
  <c r="H4494" i="18"/>
  <c r="H4495" i="18"/>
  <c r="H4496" i="18"/>
  <c r="H4497" i="18"/>
  <c r="H4498" i="18"/>
  <c r="H4499" i="18"/>
  <c r="H4500" i="18"/>
  <c r="H4501" i="18"/>
  <c r="H4502" i="18"/>
  <c r="H4503" i="18"/>
  <c r="H4504" i="18"/>
  <c r="H4505" i="18"/>
  <c r="H4506" i="18"/>
  <c r="H4507" i="18"/>
  <c r="H4508" i="18"/>
  <c r="H4509" i="18"/>
  <c r="H4510" i="18"/>
  <c r="H4511" i="18"/>
  <c r="H4512" i="18"/>
  <c r="H4513" i="18"/>
  <c r="H4514" i="18"/>
  <c r="H4515" i="18"/>
  <c r="H4516" i="18"/>
  <c r="H4517" i="18"/>
  <c r="H4518" i="18"/>
  <c r="H4519" i="18"/>
  <c r="H4520" i="18"/>
  <c r="H4521" i="18"/>
  <c r="H4522" i="18"/>
  <c r="H4523" i="18"/>
  <c r="H4524" i="18"/>
  <c r="H4525" i="18"/>
  <c r="H4526" i="18"/>
  <c r="H4527" i="18"/>
  <c r="H4528" i="18"/>
  <c r="H4529" i="18"/>
  <c r="H4530" i="18"/>
  <c r="H4531" i="18"/>
  <c r="H4532" i="18"/>
  <c r="H4533" i="18"/>
  <c r="H4534" i="18"/>
  <c r="H4535" i="18"/>
  <c r="H4536" i="18"/>
  <c r="H4537" i="18"/>
  <c r="H4538" i="18"/>
  <c r="H4539" i="18"/>
  <c r="H4540" i="18"/>
  <c r="H4541" i="18"/>
  <c r="H4542" i="18"/>
  <c r="H4543" i="18"/>
  <c r="H4544" i="18"/>
  <c r="H4545" i="18"/>
  <c r="H4546" i="18"/>
  <c r="H4547" i="18"/>
  <c r="H4548" i="18"/>
  <c r="H4549" i="18"/>
  <c r="H4550" i="18"/>
  <c r="H4551" i="18"/>
  <c r="H4552" i="18"/>
  <c r="H4553" i="18"/>
  <c r="H4554" i="18"/>
  <c r="H4555" i="18"/>
  <c r="H4556" i="18"/>
  <c r="H4557" i="18"/>
  <c r="H4558" i="18"/>
  <c r="H4559" i="18"/>
  <c r="H4560" i="18"/>
  <c r="H4561" i="18"/>
  <c r="H4562" i="18"/>
  <c r="H4563" i="18"/>
  <c r="H4564" i="18"/>
  <c r="H4565" i="18"/>
  <c r="H4566" i="18"/>
  <c r="H4567" i="18"/>
  <c r="H4568" i="18"/>
  <c r="H4569" i="18"/>
  <c r="H4570" i="18"/>
  <c r="H4571" i="18"/>
  <c r="H4572" i="18"/>
  <c r="H4573" i="18"/>
  <c r="H4574" i="18"/>
  <c r="H4575" i="18"/>
  <c r="H4576" i="18"/>
  <c r="H4577" i="18"/>
  <c r="H4578" i="18"/>
  <c r="H4579" i="18"/>
  <c r="H4580" i="18"/>
  <c r="H4581" i="18"/>
  <c r="H4582" i="18"/>
  <c r="H4583" i="18"/>
  <c r="H4584" i="18"/>
  <c r="H4585" i="18"/>
  <c r="H4586" i="18"/>
  <c r="H4587" i="18"/>
  <c r="H4588" i="18"/>
  <c r="H4589" i="18"/>
  <c r="H4590" i="18"/>
  <c r="H4591" i="18"/>
  <c r="H4592" i="18"/>
  <c r="H4593" i="18"/>
  <c r="H4594" i="18"/>
  <c r="H4595" i="18"/>
  <c r="H4596" i="18"/>
  <c r="H4597" i="18"/>
  <c r="H4598" i="18"/>
  <c r="H4599" i="18"/>
  <c r="H4600" i="18"/>
  <c r="H4601" i="18"/>
  <c r="H4602" i="18"/>
  <c r="H4603" i="18"/>
  <c r="H4604" i="18"/>
  <c r="H4605" i="18"/>
  <c r="H4606" i="18"/>
  <c r="H4607" i="18"/>
  <c r="H4608" i="18"/>
  <c r="H4609" i="18"/>
  <c r="H4610" i="18"/>
  <c r="H4611" i="18"/>
  <c r="H4612" i="18"/>
  <c r="H4613" i="18"/>
  <c r="H4614" i="18"/>
  <c r="H4615" i="18"/>
  <c r="H4616" i="18"/>
  <c r="H4617" i="18"/>
  <c r="H4618" i="18"/>
  <c r="H4619" i="18"/>
  <c r="H4620" i="18"/>
  <c r="H4621" i="18"/>
  <c r="H4622" i="18"/>
  <c r="H4623" i="18"/>
  <c r="H4624" i="18"/>
  <c r="H4625" i="18"/>
  <c r="H4626" i="18"/>
  <c r="H4627" i="18"/>
  <c r="H4628" i="18"/>
  <c r="H4629" i="18"/>
  <c r="H4630" i="18"/>
  <c r="H4631" i="18"/>
  <c r="H4632" i="18"/>
  <c r="H4633" i="18"/>
  <c r="H4634" i="18"/>
  <c r="H4635" i="18"/>
  <c r="H4636" i="18"/>
  <c r="H4637" i="18"/>
  <c r="H4638" i="18"/>
  <c r="H4639" i="18"/>
  <c r="H4640" i="18"/>
  <c r="H4641" i="18"/>
  <c r="H4642" i="18"/>
  <c r="H4643" i="18"/>
  <c r="H4644" i="18"/>
  <c r="H4645" i="18"/>
  <c r="H4646" i="18"/>
  <c r="H4647" i="18"/>
  <c r="H4648" i="18"/>
  <c r="H4649" i="18"/>
  <c r="H4650" i="18"/>
  <c r="H4651" i="18"/>
  <c r="H4652" i="18"/>
  <c r="H4653" i="18"/>
  <c r="H4654" i="18"/>
  <c r="H4655" i="18"/>
  <c r="H4656" i="18"/>
  <c r="H4657" i="18"/>
  <c r="H4658" i="18"/>
  <c r="H4659" i="18"/>
  <c r="H4660" i="18"/>
  <c r="H4661" i="18"/>
  <c r="H4662" i="18"/>
  <c r="H4663" i="18"/>
  <c r="H4664" i="18"/>
  <c r="H4665" i="18"/>
  <c r="H4666" i="18"/>
  <c r="H4667" i="18"/>
  <c r="H4668" i="18"/>
  <c r="H4669" i="18"/>
  <c r="H4670" i="18"/>
  <c r="H4671" i="18"/>
  <c r="H4672" i="18"/>
  <c r="H4673" i="18"/>
  <c r="H4674" i="18"/>
  <c r="H4675" i="18"/>
  <c r="H4676" i="18"/>
  <c r="H4677" i="18"/>
  <c r="H4678" i="18"/>
  <c r="H4679" i="18"/>
  <c r="H4680" i="18"/>
  <c r="H4681" i="18"/>
  <c r="H4682" i="18"/>
  <c r="H4683" i="18"/>
  <c r="H4684" i="18"/>
  <c r="H4685" i="18"/>
  <c r="H4686" i="18"/>
  <c r="H4687" i="18"/>
  <c r="H4688" i="18"/>
  <c r="H4689" i="18"/>
  <c r="H4690" i="18"/>
  <c r="H4691" i="18"/>
  <c r="H4692" i="18"/>
  <c r="H4693" i="18"/>
  <c r="H4694" i="18"/>
  <c r="H4695" i="18"/>
  <c r="H4696" i="18"/>
  <c r="H4697" i="18"/>
  <c r="H4698" i="18"/>
  <c r="H4699" i="18"/>
  <c r="H4700" i="18"/>
  <c r="H4701" i="18"/>
  <c r="H4702" i="18"/>
  <c r="H4703" i="18"/>
  <c r="H4704" i="18"/>
  <c r="H4705" i="18"/>
  <c r="H4706" i="18"/>
  <c r="H4707" i="18"/>
  <c r="H4708" i="18"/>
  <c r="H4709" i="18"/>
  <c r="H4710" i="18"/>
  <c r="H4711" i="18"/>
  <c r="H4712" i="18"/>
  <c r="H4713" i="18"/>
  <c r="H4714" i="18"/>
  <c r="H4715" i="18"/>
  <c r="H4716" i="18"/>
  <c r="H4717" i="18"/>
  <c r="H4718" i="18"/>
  <c r="H4719" i="18"/>
  <c r="H4720" i="18"/>
  <c r="H4721" i="18"/>
  <c r="H4722" i="18"/>
  <c r="H4723" i="18"/>
  <c r="H4724" i="18"/>
  <c r="H4725" i="18"/>
  <c r="H4726" i="18"/>
  <c r="H4727" i="18"/>
  <c r="H4728" i="18"/>
  <c r="H4729" i="18"/>
  <c r="H4730" i="18"/>
  <c r="H4731" i="18"/>
  <c r="H4732" i="18"/>
  <c r="H4733" i="18"/>
  <c r="H4734" i="18"/>
  <c r="H4735" i="18"/>
  <c r="H4736" i="18"/>
  <c r="H4737" i="18"/>
  <c r="H4738" i="18"/>
  <c r="H4739" i="18"/>
  <c r="H4740" i="18"/>
  <c r="H4741" i="18"/>
  <c r="H4742" i="18"/>
  <c r="H4743" i="18"/>
  <c r="H4744" i="18"/>
  <c r="H4745" i="18"/>
  <c r="H4746" i="18"/>
  <c r="H4747" i="18"/>
  <c r="H4748" i="18"/>
  <c r="H4749" i="18"/>
  <c r="H4750" i="18"/>
  <c r="H4751" i="18"/>
  <c r="H4752" i="18"/>
  <c r="H4753" i="18"/>
  <c r="H4754" i="18"/>
  <c r="H4755" i="18"/>
  <c r="H4756" i="18"/>
  <c r="H4757" i="18"/>
  <c r="H4758" i="18"/>
  <c r="H4759" i="18"/>
  <c r="H4760" i="18"/>
  <c r="H4761" i="18"/>
  <c r="H4762" i="18"/>
  <c r="H4763" i="18"/>
  <c r="H4764" i="18"/>
  <c r="H4765" i="18"/>
  <c r="H4766" i="18"/>
  <c r="H4767" i="18"/>
  <c r="H4768" i="18"/>
  <c r="H4769" i="18"/>
  <c r="H4770" i="18"/>
  <c r="H4771" i="18"/>
  <c r="H4772" i="18"/>
  <c r="H4773" i="18"/>
  <c r="H4774" i="18"/>
  <c r="H4775" i="18"/>
  <c r="H4776" i="18"/>
  <c r="H4777" i="18"/>
  <c r="H4778" i="18"/>
  <c r="H4779" i="18"/>
  <c r="H4780" i="18"/>
  <c r="H4781" i="18"/>
  <c r="H4782" i="18"/>
  <c r="H4783" i="18"/>
  <c r="H4784" i="18"/>
  <c r="H4785" i="18"/>
  <c r="H4786" i="18"/>
  <c r="H4787" i="18"/>
  <c r="H4788" i="18"/>
  <c r="H4789" i="18"/>
  <c r="H4790" i="18"/>
  <c r="H4791" i="18"/>
  <c r="H4792" i="18"/>
  <c r="H4793" i="18"/>
  <c r="H4794" i="18"/>
  <c r="H4795" i="18"/>
  <c r="H4796" i="18"/>
  <c r="H4797" i="18"/>
  <c r="H4798" i="18"/>
  <c r="H4799" i="18"/>
  <c r="H4800" i="18"/>
  <c r="H4801" i="18"/>
  <c r="H4802" i="18"/>
  <c r="H4803" i="18"/>
  <c r="H4804" i="18"/>
  <c r="H4805" i="18"/>
  <c r="H4806" i="18"/>
  <c r="H4807" i="18"/>
  <c r="H4808" i="18"/>
  <c r="H4809" i="18"/>
  <c r="H4810" i="18"/>
  <c r="H4811" i="18"/>
  <c r="H4812" i="18"/>
  <c r="H4813" i="18"/>
  <c r="H4814" i="18"/>
  <c r="H4815" i="18"/>
  <c r="H4816" i="18"/>
  <c r="H4817" i="18"/>
  <c r="H4818" i="18"/>
  <c r="H4819" i="18"/>
  <c r="H4820" i="18"/>
  <c r="H4821" i="18"/>
  <c r="H4822" i="18"/>
  <c r="H4823" i="18"/>
  <c r="H4824" i="18"/>
  <c r="H4825" i="18"/>
  <c r="H4826" i="18"/>
  <c r="H4827" i="18"/>
  <c r="H4828" i="18"/>
  <c r="H4829" i="18"/>
  <c r="H4830" i="18"/>
  <c r="H4831" i="18"/>
  <c r="H4832" i="18"/>
  <c r="H4833" i="18"/>
  <c r="H4834" i="18"/>
  <c r="H4835" i="18"/>
  <c r="H4836" i="18"/>
  <c r="H4837" i="18"/>
  <c r="H4838" i="18"/>
  <c r="H4839" i="18"/>
  <c r="H4840" i="18"/>
  <c r="H4841" i="18"/>
  <c r="H4842" i="18"/>
  <c r="H4843" i="18"/>
  <c r="H4844" i="18"/>
  <c r="H4845" i="18"/>
  <c r="H4846" i="18"/>
  <c r="H4847" i="18"/>
  <c r="H4848" i="18"/>
  <c r="H4849" i="18"/>
  <c r="H4850" i="18"/>
  <c r="H4851" i="18"/>
  <c r="H4852" i="18"/>
  <c r="H4853" i="18"/>
  <c r="H4854" i="18"/>
  <c r="H4855" i="18"/>
  <c r="H4856" i="18"/>
  <c r="H4857" i="18"/>
  <c r="H4858" i="18"/>
  <c r="H4859" i="18"/>
  <c r="H4860" i="18"/>
  <c r="H4861" i="18"/>
  <c r="H4862" i="18"/>
  <c r="H4863" i="18"/>
  <c r="H4864" i="18"/>
  <c r="H4865" i="18"/>
  <c r="H4866" i="18"/>
  <c r="H4867" i="18"/>
  <c r="H4868" i="18"/>
  <c r="H4869" i="18"/>
  <c r="H4870" i="18"/>
  <c r="H4871" i="18"/>
  <c r="H4872" i="18"/>
  <c r="H4873" i="18"/>
  <c r="H4874" i="18"/>
  <c r="H4875" i="18"/>
  <c r="H4876" i="18"/>
  <c r="H4877" i="18"/>
  <c r="H4878" i="18"/>
  <c r="H4879" i="18"/>
  <c r="H4880" i="18"/>
  <c r="H4881" i="18"/>
  <c r="H4882" i="18"/>
  <c r="H4883" i="18"/>
  <c r="H4884" i="18"/>
  <c r="H4885" i="18"/>
  <c r="H4886" i="18"/>
  <c r="H4887" i="18"/>
  <c r="H4888" i="18"/>
  <c r="H4889" i="18"/>
  <c r="H4890" i="18"/>
  <c r="H4891" i="18"/>
  <c r="H4892" i="18"/>
  <c r="H4893" i="18"/>
  <c r="H4894" i="18"/>
  <c r="H4895" i="18"/>
  <c r="H4896" i="18"/>
  <c r="H4897" i="18"/>
  <c r="H4898" i="18"/>
  <c r="H4899" i="18"/>
  <c r="H4900" i="18"/>
  <c r="H4901" i="18"/>
  <c r="H4902" i="18"/>
  <c r="H4903" i="18"/>
  <c r="H4904" i="18"/>
  <c r="H4905" i="18"/>
  <c r="H4906" i="18"/>
  <c r="H4907" i="18"/>
  <c r="H4908" i="18"/>
  <c r="H4909" i="18"/>
  <c r="H4910" i="18"/>
  <c r="H4911" i="18"/>
  <c r="H4912" i="18"/>
  <c r="H4913" i="18"/>
  <c r="H4914" i="18"/>
  <c r="H4915" i="18"/>
  <c r="H4916" i="18"/>
  <c r="H4917" i="18"/>
  <c r="H4918" i="18"/>
  <c r="H4919" i="18"/>
  <c r="H4920" i="18"/>
  <c r="H4921" i="18"/>
  <c r="H4922" i="18"/>
  <c r="H4923" i="18"/>
  <c r="H4924" i="18"/>
  <c r="H4925" i="18"/>
  <c r="H4926" i="18"/>
  <c r="H4927" i="18"/>
  <c r="H4928" i="18"/>
  <c r="H4929" i="18"/>
  <c r="H4930" i="18"/>
  <c r="H4931" i="18"/>
  <c r="H4932" i="18"/>
  <c r="H4933" i="18"/>
  <c r="H4934" i="18"/>
  <c r="H4935" i="18"/>
  <c r="H4936" i="18"/>
  <c r="H4937" i="18"/>
  <c r="H4938" i="18"/>
  <c r="H4939" i="18"/>
  <c r="H4940" i="18"/>
  <c r="H4941" i="18"/>
  <c r="H4942" i="18"/>
  <c r="H4943" i="18"/>
  <c r="H4944" i="18"/>
  <c r="H4945" i="18"/>
  <c r="H4946" i="18"/>
  <c r="H4947" i="18"/>
  <c r="H4948" i="18"/>
  <c r="H4949" i="18"/>
  <c r="H4950" i="18"/>
  <c r="H4951" i="18"/>
  <c r="H4952" i="18"/>
  <c r="H4953" i="18"/>
  <c r="H4954" i="18"/>
  <c r="H4955" i="18"/>
  <c r="H4956" i="18"/>
  <c r="H4957" i="18"/>
  <c r="H4958" i="18"/>
  <c r="H4959" i="18"/>
  <c r="H4960" i="18"/>
  <c r="H4961" i="18"/>
  <c r="H4962" i="18"/>
  <c r="H4963" i="18"/>
  <c r="H4964" i="18"/>
  <c r="H4965" i="18"/>
  <c r="H4966" i="18"/>
  <c r="H4967" i="18"/>
  <c r="H4968" i="18"/>
  <c r="H4969" i="18"/>
  <c r="H4970" i="18"/>
  <c r="H4971" i="18"/>
  <c r="H4972" i="18"/>
  <c r="H4973" i="18"/>
  <c r="H4974" i="18"/>
  <c r="H4975" i="18"/>
  <c r="H4976" i="18"/>
  <c r="H4977" i="18"/>
  <c r="H4978" i="18"/>
  <c r="H4979" i="18"/>
  <c r="H4980" i="18"/>
  <c r="H4981" i="18"/>
  <c r="H4982" i="18"/>
  <c r="H4983" i="18"/>
  <c r="H4984" i="18"/>
  <c r="H4985" i="18"/>
  <c r="H4986" i="18"/>
  <c r="H4987" i="18"/>
  <c r="H4988" i="18"/>
  <c r="H4989" i="18"/>
  <c r="H4990" i="18"/>
  <c r="H4991" i="18"/>
  <c r="H4992" i="18"/>
  <c r="H4993" i="18"/>
  <c r="H4994" i="18"/>
  <c r="H4995" i="18"/>
  <c r="H4996" i="18"/>
  <c r="H4997" i="18"/>
  <c r="H4998" i="18"/>
  <c r="H4999" i="18"/>
  <c r="H5000" i="18"/>
  <c r="H2" i="18"/>
  <c r="B3" i="18"/>
  <c r="B4" i="18"/>
  <c r="B5" i="18"/>
  <c r="B6"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B59" i="18"/>
  <c r="B60" i="18"/>
  <c r="B61" i="18"/>
  <c r="B62" i="18"/>
  <c r="B63" i="18"/>
  <c r="B64" i="18"/>
  <c r="B65" i="18"/>
  <c r="B66" i="18"/>
  <c r="B67" i="18"/>
  <c r="B68" i="18"/>
  <c r="B69" i="18"/>
  <c r="B70" i="18"/>
  <c r="B71" i="18"/>
  <c r="B72" i="18"/>
  <c r="B73" i="18"/>
  <c r="B74" i="18"/>
  <c r="B75" i="18"/>
  <c r="B76" i="18"/>
  <c r="B77" i="18"/>
  <c r="B78" i="18"/>
  <c r="B79" i="18"/>
  <c r="B80" i="18"/>
  <c r="B81" i="18"/>
  <c r="B82" i="18"/>
  <c r="B83" i="18"/>
  <c r="B84" i="18"/>
  <c r="B85" i="18"/>
  <c r="B86" i="18"/>
  <c r="B87" i="18"/>
  <c r="B88" i="18"/>
  <c r="B89" i="18"/>
  <c r="B90" i="18"/>
  <c r="B91" i="18"/>
  <c r="B92" i="18"/>
  <c r="B93" i="18"/>
  <c r="B94" i="18"/>
  <c r="B95" i="18"/>
  <c r="B96" i="18"/>
  <c r="B97" i="18"/>
  <c r="B98" i="18"/>
  <c r="B99" i="18"/>
  <c r="B100" i="18"/>
  <c r="B101" i="18"/>
  <c r="B102" i="18"/>
  <c r="B103" i="18"/>
  <c r="B104" i="18"/>
  <c r="B105" i="18"/>
  <c r="B106" i="18"/>
  <c r="B107" i="18"/>
  <c r="B108" i="18"/>
  <c r="B109" i="18"/>
  <c r="B110" i="18"/>
  <c r="B111" i="18"/>
  <c r="B112" i="18"/>
  <c r="B113" i="18"/>
  <c r="B114" i="18"/>
  <c r="B115" i="18"/>
  <c r="B116" i="18"/>
  <c r="B117" i="18"/>
  <c r="B118" i="18"/>
  <c r="B119" i="18"/>
  <c r="B120" i="18"/>
  <c r="B121" i="18"/>
  <c r="B122" i="18"/>
  <c r="B123" i="18"/>
  <c r="B124" i="18"/>
  <c r="B125" i="18"/>
  <c r="B126" i="18"/>
  <c r="B127" i="18"/>
  <c r="B128" i="18"/>
  <c r="B129" i="18"/>
  <c r="B130" i="18"/>
  <c r="B131" i="18"/>
  <c r="B132" i="18"/>
  <c r="B133" i="18"/>
  <c r="B134" i="18"/>
  <c r="B135" i="18"/>
  <c r="B136" i="18"/>
  <c r="B137" i="18"/>
  <c r="B138" i="18"/>
  <c r="B139" i="18"/>
  <c r="B140" i="18"/>
  <c r="B141" i="18"/>
  <c r="B142" i="18"/>
  <c r="B143" i="18"/>
  <c r="B144" i="18"/>
  <c r="B145" i="18"/>
  <c r="B146" i="18"/>
  <c r="B147" i="18"/>
  <c r="B148" i="18"/>
  <c r="B149" i="18"/>
  <c r="B150" i="18"/>
  <c r="B151" i="18"/>
  <c r="B152" i="18"/>
  <c r="B153" i="18"/>
  <c r="B154" i="18"/>
  <c r="B155" i="18"/>
  <c r="B156" i="18"/>
  <c r="B157" i="18"/>
  <c r="B158" i="18"/>
  <c r="B159" i="18"/>
  <c r="B160" i="18"/>
  <c r="B161" i="18"/>
  <c r="B162" i="18"/>
  <c r="B163" i="18"/>
  <c r="B164" i="18"/>
  <c r="B165" i="18"/>
  <c r="B166" i="18"/>
  <c r="B167" i="18"/>
  <c r="B168" i="18"/>
  <c r="B169" i="18"/>
  <c r="B170" i="18"/>
  <c r="B171" i="18"/>
  <c r="B172" i="18"/>
  <c r="B173" i="18"/>
  <c r="B174" i="18"/>
  <c r="B175" i="18"/>
  <c r="B176" i="18"/>
  <c r="B177" i="18"/>
  <c r="B178" i="18"/>
  <c r="B179" i="18"/>
  <c r="B180" i="18"/>
  <c r="B181" i="18"/>
  <c r="B182" i="18"/>
  <c r="B183" i="18"/>
  <c r="B184" i="18"/>
  <c r="B185" i="18"/>
  <c r="B186" i="18"/>
  <c r="B187" i="18"/>
  <c r="B188" i="18"/>
  <c r="B189" i="18"/>
  <c r="B190" i="18"/>
  <c r="B191" i="18"/>
  <c r="B192" i="18"/>
  <c r="B193" i="18"/>
  <c r="B194" i="18"/>
  <c r="B195" i="18"/>
  <c r="B196" i="18"/>
  <c r="B197" i="18"/>
  <c r="B198" i="18"/>
  <c r="B199" i="18"/>
  <c r="B200" i="18"/>
  <c r="B201" i="18"/>
  <c r="B202" i="18"/>
  <c r="B203" i="18"/>
  <c r="B204" i="18"/>
  <c r="B205" i="18"/>
  <c r="B206" i="18"/>
  <c r="B207" i="18"/>
  <c r="B208" i="18"/>
  <c r="B209" i="18"/>
  <c r="B210" i="18"/>
  <c r="B211" i="18"/>
  <c r="B212" i="18"/>
  <c r="B213" i="18"/>
  <c r="B214" i="18"/>
  <c r="B215" i="18"/>
  <c r="B216" i="18"/>
  <c r="B217" i="18"/>
  <c r="B218" i="18"/>
  <c r="B219" i="18"/>
  <c r="B220" i="18"/>
  <c r="B221" i="18"/>
  <c r="B222" i="18"/>
  <c r="B223" i="18"/>
  <c r="B224" i="18"/>
  <c r="B225" i="18"/>
  <c r="B226" i="18"/>
  <c r="B227" i="18"/>
  <c r="B228" i="18"/>
  <c r="B229" i="18"/>
  <c r="B230" i="18"/>
  <c r="B231" i="18"/>
  <c r="B232" i="18"/>
  <c r="B233" i="18"/>
  <c r="B234" i="18"/>
  <c r="B235" i="18"/>
  <c r="B236" i="18"/>
  <c r="B237" i="18"/>
  <c r="B238" i="18"/>
  <c r="B239" i="18"/>
  <c r="B240" i="18"/>
  <c r="B241" i="18"/>
  <c r="B242" i="18"/>
  <c r="B243" i="18"/>
  <c r="B244" i="18"/>
  <c r="B245" i="18"/>
  <c r="B246" i="18"/>
  <c r="B247" i="18"/>
  <c r="B248" i="18"/>
  <c r="B249" i="18"/>
  <c r="B250" i="18"/>
  <c r="B251" i="18"/>
  <c r="B252" i="18"/>
  <c r="B253" i="18"/>
  <c r="B254" i="18"/>
  <c r="B255" i="18"/>
  <c r="B256" i="18"/>
  <c r="B257" i="18"/>
  <c r="B258" i="18"/>
  <c r="B259" i="18"/>
  <c r="B260" i="18"/>
  <c r="B261" i="18"/>
  <c r="B262" i="18"/>
  <c r="B263" i="18"/>
  <c r="B264" i="18"/>
  <c r="B265" i="18"/>
  <c r="B266" i="18"/>
  <c r="B267" i="18"/>
  <c r="B268" i="18"/>
  <c r="B269" i="18"/>
  <c r="B270" i="18"/>
  <c r="B271" i="18"/>
  <c r="B272" i="18"/>
  <c r="B273" i="18"/>
  <c r="B274" i="18"/>
  <c r="B275" i="18"/>
  <c r="B276" i="18"/>
  <c r="B277" i="18"/>
  <c r="B278" i="18"/>
  <c r="B279" i="18"/>
  <c r="B280" i="18"/>
  <c r="B281" i="18"/>
  <c r="B282" i="18"/>
  <c r="B283" i="18"/>
  <c r="B284" i="18"/>
  <c r="B285" i="18"/>
  <c r="B286" i="18"/>
  <c r="B287" i="18"/>
  <c r="B288" i="18"/>
  <c r="B289" i="18"/>
  <c r="B290" i="18"/>
  <c r="B291" i="18"/>
  <c r="B292" i="18"/>
  <c r="B293" i="18"/>
  <c r="B294" i="18"/>
  <c r="B295" i="18"/>
  <c r="B296" i="18"/>
  <c r="B297" i="18"/>
  <c r="B298" i="18"/>
  <c r="B299" i="18"/>
  <c r="B300" i="18"/>
  <c r="B301" i="18"/>
  <c r="B302" i="18"/>
  <c r="B303" i="18"/>
  <c r="B304" i="18"/>
  <c r="B305" i="18"/>
  <c r="B306" i="18"/>
  <c r="B307" i="18"/>
  <c r="B308" i="18"/>
  <c r="B309" i="18"/>
  <c r="B310" i="18"/>
  <c r="B311" i="18"/>
  <c r="B312" i="18"/>
  <c r="B313" i="18"/>
  <c r="B314" i="18"/>
  <c r="B315" i="18"/>
  <c r="B316" i="18"/>
  <c r="B317" i="18"/>
  <c r="B318" i="18"/>
  <c r="B319" i="18"/>
  <c r="B320" i="18"/>
  <c r="B321" i="18"/>
  <c r="B322" i="18"/>
  <c r="B323" i="18"/>
  <c r="B324" i="18"/>
  <c r="B325" i="18"/>
  <c r="B326" i="18"/>
  <c r="B327" i="18"/>
  <c r="B328" i="18"/>
  <c r="B329" i="18"/>
  <c r="B330" i="18"/>
  <c r="B331" i="18"/>
  <c r="B332" i="18"/>
  <c r="B333" i="18"/>
  <c r="B334" i="18"/>
  <c r="B335" i="18"/>
  <c r="B336" i="18"/>
  <c r="B337" i="18"/>
  <c r="B338" i="18"/>
  <c r="B339" i="18"/>
  <c r="B340" i="18"/>
  <c r="B341" i="18"/>
  <c r="B342" i="18"/>
  <c r="B343" i="18"/>
  <c r="B344" i="18"/>
  <c r="B345" i="18"/>
  <c r="B346" i="18"/>
  <c r="B347" i="18"/>
  <c r="B348" i="18"/>
  <c r="B349" i="18"/>
  <c r="B350" i="18"/>
  <c r="B351" i="18"/>
  <c r="B352" i="18"/>
  <c r="B353" i="18"/>
  <c r="B354" i="18"/>
  <c r="B355" i="18"/>
  <c r="B356" i="18"/>
  <c r="B357" i="18"/>
  <c r="B358" i="18"/>
  <c r="B359" i="18"/>
  <c r="B360" i="18"/>
  <c r="B361" i="18"/>
  <c r="B362" i="18"/>
  <c r="B363" i="18"/>
  <c r="B364" i="18"/>
  <c r="B365" i="18"/>
  <c r="B366" i="18"/>
  <c r="B367" i="18"/>
  <c r="B368" i="18"/>
  <c r="B369" i="18"/>
  <c r="B370" i="18"/>
  <c r="B371" i="18"/>
  <c r="B372" i="18"/>
  <c r="B373" i="18"/>
  <c r="B374" i="18"/>
  <c r="B375" i="18"/>
  <c r="B376" i="18"/>
  <c r="B377" i="18"/>
  <c r="B378" i="18"/>
  <c r="B379" i="18"/>
  <c r="B380" i="18"/>
  <c r="B381" i="18"/>
  <c r="B382" i="18"/>
  <c r="B383" i="18"/>
  <c r="B384" i="18"/>
  <c r="B385" i="18"/>
  <c r="B386" i="18"/>
  <c r="B387" i="18"/>
  <c r="B388" i="18"/>
  <c r="B389" i="18"/>
  <c r="B390" i="18"/>
  <c r="B391" i="18"/>
  <c r="B392" i="18"/>
  <c r="B393" i="18"/>
  <c r="B394" i="18"/>
  <c r="B395" i="18"/>
  <c r="B396" i="18"/>
  <c r="B397" i="18"/>
  <c r="B398" i="18"/>
  <c r="B399" i="18"/>
  <c r="B400" i="18"/>
  <c r="B401" i="18"/>
  <c r="B402" i="18"/>
  <c r="B403" i="18"/>
  <c r="B404" i="18"/>
  <c r="B405" i="18"/>
  <c r="B406" i="18"/>
  <c r="B407" i="18"/>
  <c r="B408" i="18"/>
  <c r="B409" i="18"/>
  <c r="B410" i="18"/>
  <c r="B411" i="18"/>
  <c r="B412" i="18"/>
  <c r="B413" i="18"/>
  <c r="B414" i="18"/>
  <c r="B415" i="18"/>
  <c r="B416" i="18"/>
  <c r="B417" i="18"/>
  <c r="B418" i="18"/>
  <c r="B419" i="18"/>
  <c r="B420" i="18"/>
  <c r="B421" i="18"/>
  <c r="B422" i="18"/>
  <c r="B423" i="18"/>
  <c r="B424" i="18"/>
  <c r="B425" i="18"/>
  <c r="B426" i="18"/>
  <c r="B427" i="18"/>
  <c r="B428" i="18"/>
  <c r="B429" i="18"/>
  <c r="B430" i="18"/>
  <c r="B431" i="18"/>
  <c r="B432" i="18"/>
  <c r="B433" i="18"/>
  <c r="B434" i="18"/>
  <c r="B435" i="18"/>
  <c r="B436" i="18"/>
  <c r="B437" i="18"/>
  <c r="B438" i="18"/>
  <c r="B439" i="18"/>
  <c r="B440" i="18"/>
  <c r="B441" i="18"/>
  <c r="B442" i="18"/>
  <c r="B443" i="18"/>
  <c r="B444" i="18"/>
  <c r="B445" i="18"/>
  <c r="B446" i="18"/>
  <c r="B447" i="18"/>
  <c r="B448" i="18"/>
  <c r="B449" i="18"/>
  <c r="B450" i="18"/>
  <c r="B451" i="18"/>
  <c r="B452" i="18"/>
  <c r="B453" i="18"/>
  <c r="B454" i="18"/>
  <c r="B455" i="18"/>
  <c r="B456" i="18"/>
  <c r="B457" i="18"/>
  <c r="B458" i="18"/>
  <c r="B459" i="18"/>
  <c r="B460" i="18"/>
  <c r="B461" i="18"/>
  <c r="B462" i="18"/>
  <c r="B463" i="18"/>
  <c r="B464" i="18"/>
  <c r="B465" i="18"/>
  <c r="B466" i="18"/>
  <c r="B467" i="18"/>
  <c r="B468" i="18"/>
  <c r="B469" i="18"/>
  <c r="B470" i="18"/>
  <c r="B471" i="18"/>
  <c r="B472" i="18"/>
  <c r="B473" i="18"/>
  <c r="B474" i="18"/>
  <c r="B475" i="18"/>
  <c r="B476" i="18"/>
  <c r="B477" i="18"/>
  <c r="B478" i="18"/>
  <c r="B479" i="18"/>
  <c r="B480" i="18"/>
  <c r="B481" i="18"/>
  <c r="B482" i="18"/>
  <c r="B483" i="18"/>
  <c r="B484" i="18"/>
  <c r="B485" i="18"/>
  <c r="B486" i="18"/>
  <c r="B487" i="18"/>
  <c r="B488" i="18"/>
  <c r="B489" i="18"/>
  <c r="B490" i="18"/>
  <c r="B491" i="18"/>
  <c r="B492" i="18"/>
  <c r="B493" i="18"/>
  <c r="B494" i="18"/>
  <c r="B495" i="18"/>
  <c r="B496" i="18"/>
  <c r="B497" i="18"/>
  <c r="B498" i="18"/>
  <c r="B499" i="18"/>
  <c r="B500" i="18"/>
  <c r="B501" i="18"/>
  <c r="B502" i="18"/>
  <c r="B503" i="18"/>
  <c r="B504" i="18"/>
  <c r="B505" i="18"/>
  <c r="B506" i="18"/>
  <c r="B507" i="18"/>
  <c r="B508" i="18"/>
  <c r="B509" i="18"/>
  <c r="B510" i="18"/>
  <c r="B511" i="18"/>
  <c r="B512" i="18"/>
  <c r="B513" i="18"/>
  <c r="B514" i="18"/>
  <c r="B515" i="18"/>
  <c r="B516" i="18"/>
  <c r="B517" i="18"/>
  <c r="B518" i="18"/>
  <c r="B519" i="18"/>
  <c r="B520" i="18"/>
  <c r="B521" i="18"/>
  <c r="B522" i="18"/>
  <c r="B523" i="18"/>
  <c r="B524" i="18"/>
  <c r="B525" i="18"/>
  <c r="B526" i="18"/>
  <c r="B527" i="18"/>
  <c r="B528" i="18"/>
  <c r="B529" i="18"/>
  <c r="B530" i="18"/>
  <c r="B531" i="18"/>
  <c r="B532" i="18"/>
  <c r="B533" i="18"/>
  <c r="B534" i="18"/>
  <c r="B535" i="18"/>
  <c r="B536" i="18"/>
  <c r="B537" i="18"/>
  <c r="B538" i="18"/>
  <c r="B539" i="18"/>
  <c r="B540" i="18"/>
  <c r="B541" i="18"/>
  <c r="B542" i="18"/>
  <c r="B543" i="18"/>
  <c r="B544" i="18"/>
  <c r="B545" i="18"/>
  <c r="B546" i="18"/>
  <c r="B547" i="18"/>
  <c r="B548" i="18"/>
  <c r="B549" i="18"/>
  <c r="B550" i="18"/>
  <c r="B551" i="18"/>
  <c r="B552" i="18"/>
  <c r="B553" i="18"/>
  <c r="B554" i="18"/>
  <c r="B555" i="18"/>
  <c r="B556" i="18"/>
  <c r="B557" i="18"/>
  <c r="B558" i="18"/>
  <c r="B559" i="18"/>
  <c r="B560" i="18"/>
  <c r="B561" i="18"/>
  <c r="B562" i="18"/>
  <c r="B563" i="18"/>
  <c r="B564" i="18"/>
  <c r="B565" i="18"/>
  <c r="B566" i="18"/>
  <c r="B567" i="18"/>
  <c r="B568" i="18"/>
  <c r="B569" i="18"/>
  <c r="B570" i="18"/>
  <c r="B571" i="18"/>
  <c r="B572" i="18"/>
  <c r="B573" i="18"/>
  <c r="B574" i="18"/>
  <c r="B575" i="18"/>
  <c r="B576" i="18"/>
  <c r="B577" i="18"/>
  <c r="B578" i="18"/>
  <c r="B579" i="18"/>
  <c r="B580" i="18"/>
  <c r="B581" i="18"/>
  <c r="B582" i="18"/>
  <c r="B583" i="18"/>
  <c r="B584" i="18"/>
  <c r="B585" i="18"/>
  <c r="B586" i="18"/>
  <c r="B587" i="18"/>
  <c r="B588" i="18"/>
  <c r="B589" i="18"/>
  <c r="B590" i="18"/>
  <c r="B591" i="18"/>
  <c r="B592" i="18"/>
  <c r="B593" i="18"/>
  <c r="B594" i="18"/>
  <c r="B595" i="18"/>
  <c r="B596" i="18"/>
  <c r="B597" i="18"/>
  <c r="B598" i="18"/>
  <c r="B599" i="18"/>
  <c r="B600" i="18"/>
  <c r="B601" i="18"/>
  <c r="B602" i="18"/>
  <c r="B603" i="18"/>
  <c r="B604" i="18"/>
  <c r="B605" i="18"/>
  <c r="B606" i="18"/>
  <c r="B607" i="18"/>
  <c r="B608" i="18"/>
  <c r="B609" i="18"/>
  <c r="B610" i="18"/>
  <c r="B611" i="18"/>
  <c r="B612" i="18"/>
  <c r="B613" i="18"/>
  <c r="B614" i="18"/>
  <c r="B615" i="18"/>
  <c r="B616" i="18"/>
  <c r="B617" i="18"/>
  <c r="B618" i="18"/>
  <c r="B619" i="18"/>
  <c r="B620" i="18"/>
  <c r="B621" i="18"/>
  <c r="B622" i="18"/>
  <c r="B623" i="18"/>
  <c r="B624" i="18"/>
  <c r="B625" i="18"/>
  <c r="B626" i="18"/>
  <c r="B627" i="18"/>
  <c r="B628" i="18"/>
  <c r="B629" i="18"/>
  <c r="B630" i="18"/>
  <c r="B631" i="18"/>
  <c r="B632" i="18"/>
  <c r="B633" i="18"/>
  <c r="B634" i="18"/>
  <c r="B635" i="18"/>
  <c r="B636" i="18"/>
  <c r="B637" i="18"/>
  <c r="B638" i="18"/>
  <c r="B639" i="18"/>
  <c r="B640" i="18"/>
  <c r="B641" i="18"/>
  <c r="B642" i="18"/>
  <c r="B643" i="18"/>
  <c r="B644" i="18"/>
  <c r="B645" i="18"/>
  <c r="B646" i="18"/>
  <c r="B647" i="18"/>
  <c r="B648" i="18"/>
  <c r="B649" i="18"/>
  <c r="B650" i="18"/>
  <c r="B651" i="18"/>
  <c r="B652" i="18"/>
  <c r="B653" i="18"/>
  <c r="B654" i="18"/>
  <c r="B655" i="18"/>
  <c r="B656" i="18"/>
  <c r="B657" i="18"/>
  <c r="B658" i="18"/>
  <c r="B659" i="18"/>
  <c r="B660" i="18"/>
  <c r="B661" i="18"/>
  <c r="B662" i="18"/>
  <c r="B663" i="18"/>
  <c r="B664" i="18"/>
  <c r="B665" i="18"/>
  <c r="B666" i="18"/>
  <c r="B667" i="18"/>
  <c r="B668" i="18"/>
  <c r="B669" i="18"/>
  <c r="B670" i="18"/>
  <c r="B671" i="18"/>
  <c r="B672" i="18"/>
  <c r="B673" i="18"/>
  <c r="B674" i="18"/>
  <c r="B675" i="18"/>
  <c r="B676" i="18"/>
  <c r="B677" i="18"/>
  <c r="B678" i="18"/>
  <c r="B679" i="18"/>
  <c r="B680" i="18"/>
  <c r="B681" i="18"/>
  <c r="B682" i="18"/>
  <c r="B683" i="18"/>
  <c r="B684" i="18"/>
  <c r="B685" i="18"/>
  <c r="B686" i="18"/>
  <c r="B687" i="18"/>
  <c r="B688" i="18"/>
  <c r="B689" i="18"/>
  <c r="B690" i="18"/>
  <c r="B691" i="18"/>
  <c r="B692" i="18"/>
  <c r="B693" i="18"/>
  <c r="B694" i="18"/>
  <c r="B695" i="18"/>
  <c r="B696" i="18"/>
  <c r="B697" i="18"/>
  <c r="B698" i="18"/>
  <c r="B699" i="18"/>
  <c r="B700" i="18"/>
  <c r="B701" i="18"/>
  <c r="B702" i="18"/>
  <c r="B703" i="18"/>
  <c r="B704" i="18"/>
  <c r="B705" i="18"/>
  <c r="B706" i="18"/>
  <c r="B707" i="18"/>
  <c r="B708" i="18"/>
  <c r="B709" i="18"/>
  <c r="B710" i="18"/>
  <c r="B711" i="18"/>
  <c r="B712" i="18"/>
  <c r="B713" i="18"/>
  <c r="B714" i="18"/>
  <c r="B715" i="18"/>
  <c r="B716" i="18"/>
  <c r="B717" i="18"/>
  <c r="B718" i="18"/>
  <c r="B719" i="18"/>
  <c r="B720" i="18"/>
  <c r="B721" i="18"/>
  <c r="B722" i="18"/>
  <c r="B723" i="18"/>
  <c r="B724" i="18"/>
  <c r="B725" i="18"/>
  <c r="B726" i="18"/>
  <c r="B727" i="18"/>
  <c r="B728" i="18"/>
  <c r="B729" i="18"/>
  <c r="B730" i="18"/>
  <c r="B731" i="18"/>
  <c r="B732" i="18"/>
  <c r="B733" i="18"/>
  <c r="B734" i="18"/>
  <c r="B735" i="18"/>
  <c r="B736" i="18"/>
  <c r="B737" i="18"/>
  <c r="B738" i="18"/>
  <c r="B739" i="18"/>
  <c r="B740" i="18"/>
  <c r="B741" i="18"/>
  <c r="B742" i="18"/>
  <c r="B743" i="18"/>
  <c r="B744" i="18"/>
  <c r="B745" i="18"/>
  <c r="B746" i="18"/>
  <c r="B747" i="18"/>
  <c r="B748" i="18"/>
  <c r="B749" i="18"/>
  <c r="B750" i="18"/>
  <c r="B751" i="18"/>
  <c r="B752" i="18"/>
  <c r="B753" i="18"/>
  <c r="B754" i="18"/>
  <c r="B755" i="18"/>
  <c r="B756" i="18"/>
  <c r="B757" i="18"/>
  <c r="B758" i="18"/>
  <c r="B759" i="18"/>
  <c r="B760" i="18"/>
  <c r="B761" i="18"/>
  <c r="B762" i="18"/>
  <c r="B763" i="18"/>
  <c r="B764" i="18"/>
  <c r="B765" i="18"/>
  <c r="B766" i="18"/>
  <c r="B767" i="18"/>
  <c r="B768" i="18"/>
  <c r="B769" i="18"/>
  <c r="B770" i="18"/>
  <c r="B771" i="18"/>
  <c r="B772" i="18"/>
  <c r="B773" i="18"/>
  <c r="B774" i="18"/>
  <c r="B775" i="18"/>
  <c r="B776" i="18"/>
  <c r="B777" i="18"/>
  <c r="B778" i="18"/>
  <c r="B779" i="18"/>
  <c r="B780" i="18"/>
  <c r="B781" i="18"/>
  <c r="B782" i="18"/>
  <c r="B783" i="18"/>
  <c r="B784" i="18"/>
  <c r="B785" i="18"/>
  <c r="B786" i="18"/>
  <c r="B787" i="18"/>
  <c r="B788" i="18"/>
  <c r="B789" i="18"/>
  <c r="B790" i="18"/>
  <c r="B791" i="18"/>
  <c r="B792" i="18"/>
  <c r="B793" i="18"/>
  <c r="B794" i="18"/>
  <c r="B795" i="18"/>
  <c r="B796" i="18"/>
  <c r="B797" i="18"/>
  <c r="B798" i="18"/>
  <c r="B799" i="18"/>
  <c r="B800" i="18"/>
  <c r="B801" i="18"/>
  <c r="B802" i="18"/>
  <c r="B803" i="18"/>
  <c r="B804" i="18"/>
  <c r="B805" i="18"/>
  <c r="B806" i="18"/>
  <c r="B807" i="18"/>
  <c r="B808" i="18"/>
  <c r="B809" i="18"/>
  <c r="B810" i="18"/>
  <c r="B811" i="18"/>
  <c r="B812" i="18"/>
  <c r="B813" i="18"/>
  <c r="B814" i="18"/>
  <c r="B815" i="18"/>
  <c r="B816" i="18"/>
  <c r="B817" i="18"/>
  <c r="B818" i="18"/>
  <c r="B819" i="18"/>
  <c r="B820" i="18"/>
  <c r="B821" i="18"/>
  <c r="B822" i="18"/>
  <c r="B823" i="18"/>
  <c r="B824" i="18"/>
  <c r="B825" i="18"/>
  <c r="B826" i="18"/>
  <c r="B827" i="18"/>
  <c r="B828" i="18"/>
  <c r="B829" i="18"/>
  <c r="B830" i="18"/>
  <c r="B831" i="18"/>
  <c r="B832" i="18"/>
  <c r="B833" i="18"/>
  <c r="B834" i="18"/>
  <c r="B835" i="18"/>
  <c r="B836" i="18"/>
  <c r="B837" i="18"/>
  <c r="B838" i="18"/>
  <c r="B839" i="18"/>
  <c r="B840" i="18"/>
  <c r="B841" i="18"/>
  <c r="B842" i="18"/>
  <c r="B843" i="18"/>
  <c r="B844" i="18"/>
  <c r="B845" i="18"/>
  <c r="B846" i="18"/>
  <c r="B847" i="18"/>
  <c r="B848" i="18"/>
  <c r="B849" i="18"/>
  <c r="B850" i="18"/>
  <c r="B851" i="18"/>
  <c r="B852" i="18"/>
  <c r="B853" i="18"/>
  <c r="B854" i="18"/>
  <c r="B855" i="18"/>
  <c r="B856" i="18"/>
  <c r="B857" i="18"/>
  <c r="B858" i="18"/>
  <c r="B859" i="18"/>
  <c r="B860" i="18"/>
  <c r="B861" i="18"/>
  <c r="B862" i="18"/>
  <c r="B863" i="18"/>
  <c r="B864" i="18"/>
  <c r="B865" i="18"/>
  <c r="B866" i="18"/>
  <c r="B867" i="18"/>
  <c r="B868" i="18"/>
  <c r="B869" i="18"/>
  <c r="B870" i="18"/>
  <c r="B871" i="18"/>
  <c r="B872" i="18"/>
  <c r="B873" i="18"/>
  <c r="B874" i="18"/>
  <c r="B875" i="18"/>
  <c r="B876" i="18"/>
  <c r="B877" i="18"/>
  <c r="B878" i="18"/>
  <c r="B879" i="18"/>
  <c r="B880" i="18"/>
  <c r="B881" i="18"/>
  <c r="B882" i="18"/>
  <c r="B883" i="18"/>
  <c r="B884" i="18"/>
  <c r="B885" i="18"/>
  <c r="B886" i="18"/>
  <c r="B887" i="18"/>
  <c r="B888" i="18"/>
  <c r="B889" i="18"/>
  <c r="B890" i="18"/>
  <c r="B891" i="18"/>
  <c r="B892" i="18"/>
  <c r="B893" i="18"/>
  <c r="B894" i="18"/>
  <c r="B895" i="18"/>
  <c r="B896" i="18"/>
  <c r="B897" i="18"/>
  <c r="B898" i="18"/>
  <c r="B899" i="18"/>
  <c r="B900" i="18"/>
  <c r="B901" i="18"/>
  <c r="B902" i="18"/>
  <c r="B903" i="18"/>
  <c r="B904" i="18"/>
  <c r="B905" i="18"/>
  <c r="B906" i="18"/>
  <c r="B907" i="18"/>
  <c r="B908" i="18"/>
  <c r="B909" i="18"/>
  <c r="B910" i="18"/>
  <c r="B911" i="18"/>
  <c r="B912" i="18"/>
  <c r="B913" i="18"/>
  <c r="B914" i="18"/>
  <c r="B915" i="18"/>
  <c r="B916" i="18"/>
  <c r="B917" i="18"/>
  <c r="B918" i="18"/>
  <c r="B919" i="18"/>
  <c r="B920" i="18"/>
  <c r="B921" i="18"/>
  <c r="B922" i="18"/>
  <c r="B923" i="18"/>
  <c r="B924" i="18"/>
  <c r="B925" i="18"/>
  <c r="B926" i="18"/>
  <c r="B927" i="18"/>
  <c r="B928" i="18"/>
  <c r="B929" i="18"/>
  <c r="B930" i="18"/>
  <c r="B931" i="18"/>
  <c r="B932" i="18"/>
  <c r="B933" i="18"/>
  <c r="B934" i="18"/>
  <c r="B935" i="18"/>
  <c r="B936" i="18"/>
  <c r="B937" i="18"/>
  <c r="B938" i="18"/>
  <c r="B939" i="18"/>
  <c r="B940" i="18"/>
  <c r="B941" i="18"/>
  <c r="B942" i="18"/>
  <c r="B943" i="18"/>
  <c r="B944" i="18"/>
  <c r="B945" i="18"/>
  <c r="B946" i="18"/>
  <c r="B947" i="18"/>
  <c r="B948" i="18"/>
  <c r="B949" i="18"/>
  <c r="B950" i="18"/>
  <c r="B951" i="18"/>
  <c r="B952" i="18"/>
  <c r="B953" i="18"/>
  <c r="B954" i="18"/>
  <c r="B955" i="18"/>
  <c r="B956" i="18"/>
  <c r="B957" i="18"/>
  <c r="B958" i="18"/>
  <c r="B959" i="18"/>
  <c r="B960" i="18"/>
  <c r="B961" i="18"/>
  <c r="B962" i="18"/>
  <c r="B963" i="18"/>
  <c r="B964" i="18"/>
  <c r="B965" i="18"/>
  <c r="B966" i="18"/>
  <c r="B967" i="18"/>
  <c r="B968" i="18"/>
  <c r="B969" i="18"/>
  <c r="B970" i="18"/>
  <c r="B971" i="18"/>
  <c r="B972" i="18"/>
  <c r="B973" i="18"/>
  <c r="B974" i="18"/>
  <c r="B975" i="18"/>
  <c r="B976" i="18"/>
  <c r="B977" i="18"/>
  <c r="B978" i="18"/>
  <c r="B979" i="18"/>
  <c r="B980" i="18"/>
  <c r="B981" i="18"/>
  <c r="B982" i="18"/>
  <c r="B983" i="18"/>
  <c r="B984" i="18"/>
  <c r="B985" i="18"/>
  <c r="B986" i="18"/>
  <c r="B987" i="18"/>
  <c r="B988" i="18"/>
  <c r="B989" i="18"/>
  <c r="B990" i="18"/>
  <c r="B991" i="18"/>
  <c r="B992" i="18"/>
  <c r="B993" i="18"/>
  <c r="B994" i="18"/>
  <c r="B995" i="18"/>
  <c r="B996" i="18"/>
  <c r="B997" i="18"/>
  <c r="B998" i="18"/>
  <c r="B999" i="18"/>
  <c r="B1000" i="18"/>
  <c r="B1001" i="18"/>
  <c r="B1002" i="18"/>
  <c r="B1003" i="18"/>
  <c r="B1004" i="18"/>
  <c r="B1005" i="18"/>
  <c r="B1006" i="18"/>
  <c r="B1007" i="18"/>
  <c r="B1008" i="18"/>
  <c r="B1009" i="18"/>
  <c r="B1010" i="18"/>
  <c r="B1011" i="18"/>
  <c r="B1012" i="18"/>
  <c r="B1013" i="18"/>
  <c r="B1014" i="18"/>
  <c r="B1015" i="18"/>
  <c r="B1016" i="18"/>
  <c r="B1017" i="18"/>
  <c r="B1018" i="18"/>
  <c r="B1019" i="18"/>
  <c r="B1020" i="18"/>
  <c r="B1021" i="18"/>
  <c r="B1022" i="18"/>
  <c r="B1023" i="18"/>
  <c r="B1024" i="18"/>
  <c r="B1025" i="18"/>
  <c r="B1026" i="18"/>
  <c r="B1027" i="18"/>
  <c r="B1028" i="18"/>
  <c r="B1029" i="18"/>
  <c r="B1030" i="18"/>
  <c r="B1031" i="18"/>
  <c r="B1032" i="18"/>
  <c r="B1033" i="18"/>
  <c r="B1034" i="18"/>
  <c r="B1035" i="18"/>
  <c r="B1036" i="18"/>
  <c r="B1037" i="18"/>
  <c r="B1038" i="18"/>
  <c r="B1039" i="18"/>
  <c r="B1040" i="18"/>
  <c r="B1041" i="18"/>
  <c r="B1042" i="18"/>
  <c r="B1043" i="18"/>
  <c r="B1044" i="18"/>
  <c r="B1045" i="18"/>
  <c r="B1046" i="18"/>
  <c r="B1047" i="18"/>
  <c r="B1048" i="18"/>
  <c r="B1049" i="18"/>
  <c r="B1050" i="18"/>
  <c r="B1051" i="18"/>
  <c r="B1052" i="18"/>
  <c r="B1053" i="18"/>
  <c r="B1054" i="18"/>
  <c r="B1055" i="18"/>
  <c r="B1056" i="18"/>
  <c r="B1057" i="18"/>
  <c r="B1058" i="18"/>
  <c r="B1059" i="18"/>
  <c r="B1060" i="18"/>
  <c r="B1061" i="18"/>
  <c r="B1062" i="18"/>
  <c r="B1063" i="18"/>
  <c r="B1064" i="18"/>
  <c r="B1065" i="18"/>
  <c r="B1066" i="18"/>
  <c r="B1067" i="18"/>
  <c r="B1068" i="18"/>
  <c r="B1069" i="18"/>
  <c r="B1070" i="18"/>
  <c r="B1071" i="18"/>
  <c r="B1072" i="18"/>
  <c r="B1073" i="18"/>
  <c r="B1074" i="18"/>
  <c r="B1075" i="18"/>
  <c r="B1076" i="18"/>
  <c r="B1077" i="18"/>
  <c r="B1078" i="18"/>
  <c r="B1079" i="18"/>
  <c r="B1080" i="18"/>
  <c r="B1081" i="18"/>
  <c r="B1082" i="18"/>
  <c r="B1083" i="18"/>
  <c r="B1084" i="18"/>
  <c r="B1085" i="18"/>
  <c r="B1086" i="18"/>
  <c r="B1087" i="18"/>
  <c r="B1088" i="18"/>
  <c r="B1089" i="18"/>
  <c r="B1090" i="18"/>
  <c r="B1091" i="18"/>
  <c r="B1092" i="18"/>
  <c r="B1093" i="18"/>
  <c r="B1094" i="18"/>
  <c r="B1095" i="18"/>
  <c r="B1096" i="18"/>
  <c r="B1097" i="18"/>
  <c r="B1098" i="18"/>
  <c r="B1099" i="18"/>
  <c r="B1100" i="18"/>
  <c r="B1101" i="18"/>
  <c r="B1102" i="18"/>
  <c r="B1103" i="18"/>
  <c r="B1104" i="18"/>
  <c r="B1105" i="18"/>
  <c r="B1106" i="18"/>
  <c r="B1107" i="18"/>
  <c r="B1108" i="18"/>
  <c r="B1109" i="18"/>
  <c r="B1110" i="18"/>
  <c r="B1111" i="18"/>
  <c r="B1112" i="18"/>
  <c r="B1113" i="18"/>
  <c r="B1114" i="18"/>
  <c r="B1115" i="18"/>
  <c r="B1116" i="18"/>
  <c r="B1117" i="18"/>
  <c r="B1118" i="18"/>
  <c r="B1119" i="18"/>
  <c r="B1120" i="18"/>
  <c r="B1121" i="18"/>
  <c r="B1122" i="18"/>
  <c r="B1123" i="18"/>
  <c r="B1124" i="18"/>
  <c r="B1125" i="18"/>
  <c r="B1126" i="18"/>
  <c r="B1127" i="18"/>
  <c r="B1128" i="18"/>
  <c r="B1129" i="18"/>
  <c r="B1130" i="18"/>
  <c r="B1131" i="18"/>
  <c r="B1132" i="18"/>
  <c r="B1133" i="18"/>
  <c r="B1134" i="18"/>
  <c r="B1135" i="18"/>
  <c r="B1136" i="18"/>
  <c r="B1137" i="18"/>
  <c r="B1138" i="18"/>
  <c r="B1139" i="18"/>
  <c r="B1140" i="18"/>
  <c r="B1141" i="18"/>
  <c r="B1142" i="18"/>
  <c r="B1143" i="18"/>
  <c r="B1144" i="18"/>
  <c r="B1145" i="18"/>
  <c r="B1146" i="18"/>
  <c r="B1147" i="18"/>
  <c r="B1148" i="18"/>
  <c r="B1149" i="18"/>
  <c r="B1150" i="18"/>
  <c r="B1151" i="18"/>
  <c r="B1152" i="18"/>
  <c r="B1153" i="18"/>
  <c r="B1154" i="18"/>
  <c r="B1155" i="18"/>
  <c r="B1156" i="18"/>
  <c r="B1157" i="18"/>
  <c r="B1158" i="18"/>
  <c r="B1159" i="18"/>
  <c r="B1160" i="18"/>
  <c r="B1161" i="18"/>
  <c r="B1162" i="18"/>
  <c r="B1163" i="18"/>
  <c r="B1164" i="18"/>
  <c r="B1165" i="18"/>
  <c r="B1166" i="18"/>
  <c r="B1167" i="18"/>
  <c r="B1168" i="18"/>
  <c r="B1169" i="18"/>
  <c r="B1170" i="18"/>
  <c r="B1171" i="18"/>
  <c r="B1172" i="18"/>
  <c r="B1173" i="18"/>
  <c r="B1174" i="18"/>
  <c r="B1175" i="18"/>
  <c r="B1176" i="18"/>
  <c r="B1177" i="18"/>
  <c r="B1178" i="18"/>
  <c r="B1179" i="18"/>
  <c r="B1180" i="18"/>
  <c r="B1181" i="18"/>
  <c r="B1182" i="18"/>
  <c r="B1183" i="18"/>
  <c r="B1184" i="18"/>
  <c r="B1185" i="18"/>
  <c r="B1186" i="18"/>
  <c r="B1187" i="18"/>
  <c r="B1188" i="18"/>
  <c r="B1189" i="18"/>
  <c r="B1190" i="18"/>
  <c r="B1191" i="18"/>
  <c r="B1192" i="18"/>
  <c r="B1193" i="18"/>
  <c r="B1194" i="18"/>
  <c r="B1195" i="18"/>
  <c r="B1196" i="18"/>
  <c r="B1197" i="18"/>
  <c r="B1198" i="18"/>
  <c r="B1199" i="18"/>
  <c r="B1200" i="18"/>
  <c r="B1201" i="18"/>
  <c r="B1202" i="18"/>
  <c r="B1203" i="18"/>
  <c r="B1204" i="18"/>
  <c r="B1205" i="18"/>
  <c r="B1206" i="18"/>
  <c r="B1207" i="18"/>
  <c r="B1208" i="18"/>
  <c r="B1209" i="18"/>
  <c r="B1210" i="18"/>
  <c r="B1211" i="18"/>
  <c r="B1212" i="18"/>
  <c r="B1213" i="18"/>
  <c r="B1214" i="18"/>
  <c r="B1215" i="18"/>
  <c r="B1216" i="18"/>
  <c r="B1217" i="18"/>
  <c r="B1218" i="18"/>
  <c r="B1219" i="18"/>
  <c r="B1220" i="18"/>
  <c r="B1221" i="18"/>
  <c r="B1222" i="18"/>
  <c r="B1223" i="18"/>
  <c r="B1224" i="18"/>
  <c r="B1225" i="18"/>
  <c r="B1226" i="18"/>
  <c r="B1227" i="18"/>
  <c r="B1228" i="18"/>
  <c r="B1229" i="18"/>
  <c r="B1230" i="18"/>
  <c r="B1231" i="18"/>
  <c r="B1232" i="18"/>
  <c r="B1233" i="18"/>
  <c r="B1234" i="18"/>
  <c r="B1235" i="18"/>
  <c r="B1236" i="18"/>
  <c r="B1237" i="18"/>
  <c r="B1238" i="18"/>
  <c r="B1239" i="18"/>
  <c r="B1240" i="18"/>
  <c r="B1241" i="18"/>
  <c r="B1242" i="18"/>
  <c r="B1243" i="18"/>
  <c r="B1244" i="18"/>
  <c r="B1245" i="18"/>
  <c r="B1246" i="18"/>
  <c r="B1247" i="18"/>
  <c r="B1248" i="18"/>
  <c r="B1249" i="18"/>
  <c r="B1250" i="18"/>
  <c r="B1251" i="18"/>
  <c r="B1252" i="18"/>
  <c r="B1253" i="18"/>
  <c r="B1254" i="18"/>
  <c r="B1255" i="18"/>
  <c r="B1256" i="18"/>
  <c r="B1257" i="18"/>
  <c r="B1258" i="18"/>
  <c r="B1259" i="18"/>
  <c r="B1260" i="18"/>
  <c r="B1261" i="18"/>
  <c r="B1262" i="18"/>
  <c r="B1263" i="18"/>
  <c r="B1264" i="18"/>
  <c r="B1265" i="18"/>
  <c r="B1266" i="18"/>
  <c r="B1267" i="18"/>
  <c r="B1268" i="18"/>
  <c r="B1269" i="18"/>
  <c r="B1270" i="18"/>
  <c r="B1271" i="18"/>
  <c r="B1272" i="18"/>
  <c r="B1273" i="18"/>
  <c r="B1274" i="18"/>
  <c r="B1275" i="18"/>
  <c r="B1276" i="18"/>
  <c r="B1277" i="18"/>
  <c r="B1278" i="18"/>
  <c r="B1279" i="18"/>
  <c r="B1280" i="18"/>
  <c r="B1281" i="18"/>
  <c r="B1282" i="18"/>
  <c r="B1283" i="18"/>
  <c r="B1284" i="18"/>
  <c r="B1285" i="18"/>
  <c r="B1286" i="18"/>
  <c r="B1287" i="18"/>
  <c r="B1288" i="18"/>
  <c r="B1289" i="18"/>
  <c r="B1290" i="18"/>
  <c r="B1291" i="18"/>
  <c r="B1292" i="18"/>
  <c r="B1293" i="18"/>
  <c r="B1294" i="18"/>
  <c r="B1295" i="18"/>
  <c r="B1296" i="18"/>
  <c r="B1297" i="18"/>
  <c r="B1298" i="18"/>
  <c r="B1299" i="18"/>
  <c r="B1300" i="18"/>
  <c r="B1301" i="18"/>
  <c r="B1302" i="18"/>
  <c r="B1303" i="18"/>
  <c r="B1304" i="18"/>
  <c r="B1305" i="18"/>
  <c r="B1306" i="18"/>
  <c r="B1307" i="18"/>
  <c r="B1308" i="18"/>
  <c r="B1309" i="18"/>
  <c r="B1310" i="18"/>
  <c r="B1311" i="18"/>
  <c r="B1312" i="18"/>
  <c r="B1313" i="18"/>
  <c r="B1314" i="18"/>
  <c r="B1315" i="18"/>
  <c r="B1316" i="18"/>
  <c r="B1317" i="18"/>
  <c r="B1318" i="18"/>
  <c r="B1319" i="18"/>
  <c r="B1320" i="18"/>
  <c r="B1321" i="18"/>
  <c r="B1322" i="18"/>
  <c r="B1323" i="18"/>
  <c r="B1324" i="18"/>
  <c r="B1325" i="18"/>
  <c r="B1326" i="18"/>
  <c r="B1327" i="18"/>
  <c r="B1328" i="18"/>
  <c r="B1329" i="18"/>
  <c r="B1330" i="18"/>
  <c r="B1331" i="18"/>
  <c r="B1332" i="18"/>
  <c r="B1333" i="18"/>
  <c r="B1334" i="18"/>
  <c r="B1335" i="18"/>
  <c r="B1336" i="18"/>
  <c r="B1337" i="18"/>
  <c r="B1338" i="18"/>
  <c r="B1339" i="18"/>
  <c r="B1340" i="18"/>
  <c r="B1341" i="18"/>
  <c r="B1342" i="18"/>
  <c r="B1343" i="18"/>
  <c r="B1344" i="18"/>
  <c r="B1345" i="18"/>
  <c r="B1346" i="18"/>
  <c r="B1347" i="18"/>
  <c r="B1348" i="18"/>
  <c r="B1349" i="18"/>
  <c r="B1350" i="18"/>
  <c r="B1351" i="18"/>
  <c r="B1352" i="18"/>
  <c r="B1353" i="18"/>
  <c r="B1354" i="18"/>
  <c r="B1355" i="18"/>
  <c r="B1356" i="18"/>
  <c r="B1357" i="18"/>
  <c r="B1358" i="18"/>
  <c r="B1359" i="18"/>
  <c r="B1360" i="18"/>
  <c r="B1361" i="18"/>
  <c r="B1362" i="18"/>
  <c r="B1363" i="18"/>
  <c r="B1364" i="18"/>
  <c r="B1365" i="18"/>
  <c r="B1366" i="18"/>
  <c r="B1367" i="18"/>
  <c r="B1368" i="18"/>
  <c r="B1369" i="18"/>
  <c r="B1370" i="18"/>
  <c r="B1371" i="18"/>
  <c r="B1372" i="18"/>
  <c r="B1373" i="18"/>
  <c r="B1374" i="18"/>
  <c r="B1375" i="18"/>
  <c r="B1376" i="18"/>
  <c r="B1377" i="18"/>
  <c r="B1378" i="18"/>
  <c r="B1379" i="18"/>
  <c r="B1380" i="18"/>
  <c r="B1381" i="18"/>
  <c r="B1382" i="18"/>
  <c r="B1383" i="18"/>
  <c r="B1384" i="18"/>
  <c r="B1385" i="18"/>
  <c r="B1386" i="18"/>
  <c r="B1387" i="18"/>
  <c r="B1388" i="18"/>
  <c r="B1389" i="18"/>
  <c r="B1390" i="18"/>
  <c r="B1391" i="18"/>
  <c r="B1392" i="18"/>
  <c r="B1393" i="18"/>
  <c r="B1394" i="18"/>
  <c r="B1395" i="18"/>
  <c r="B1396" i="18"/>
  <c r="B1397" i="18"/>
  <c r="B1398" i="18"/>
  <c r="B1399" i="18"/>
  <c r="B1400" i="18"/>
  <c r="B1401" i="18"/>
  <c r="B1402" i="18"/>
  <c r="B1403" i="18"/>
  <c r="B1404" i="18"/>
  <c r="B1405" i="18"/>
  <c r="B1406" i="18"/>
  <c r="B1407" i="18"/>
  <c r="B1408" i="18"/>
  <c r="B1409" i="18"/>
  <c r="B1410" i="18"/>
  <c r="B1411" i="18"/>
  <c r="B1412" i="18"/>
  <c r="B1413" i="18"/>
  <c r="B1414" i="18"/>
  <c r="B1415" i="18"/>
  <c r="B1416" i="18"/>
  <c r="B1417" i="18"/>
  <c r="B1418" i="18"/>
  <c r="B1419" i="18"/>
  <c r="B1420" i="18"/>
  <c r="B1421" i="18"/>
  <c r="B1422" i="18"/>
  <c r="B1423" i="18"/>
  <c r="B1424" i="18"/>
  <c r="B1425" i="18"/>
  <c r="B1426" i="18"/>
  <c r="B1427" i="18"/>
  <c r="B1428" i="18"/>
  <c r="B1429" i="18"/>
  <c r="B1430" i="18"/>
  <c r="B1431" i="18"/>
  <c r="B1432" i="18"/>
  <c r="B1433" i="18"/>
  <c r="B1434" i="18"/>
  <c r="B1435" i="18"/>
  <c r="B1436" i="18"/>
  <c r="B1437" i="18"/>
  <c r="B1438" i="18"/>
  <c r="B1439" i="18"/>
  <c r="B1440" i="18"/>
  <c r="B1441" i="18"/>
  <c r="B1442" i="18"/>
  <c r="B1443" i="18"/>
  <c r="B1444" i="18"/>
  <c r="B1445" i="18"/>
  <c r="B1446" i="18"/>
  <c r="B1447" i="18"/>
  <c r="B1448" i="18"/>
  <c r="B1449" i="18"/>
  <c r="B1450" i="18"/>
  <c r="B1451" i="18"/>
  <c r="B1452" i="18"/>
  <c r="B1453" i="18"/>
  <c r="B1454" i="18"/>
  <c r="B1455" i="18"/>
  <c r="B1456" i="18"/>
  <c r="B1457" i="18"/>
  <c r="B1458" i="18"/>
  <c r="B1459" i="18"/>
  <c r="B1460" i="18"/>
  <c r="B1461" i="18"/>
  <c r="B1462" i="18"/>
  <c r="B1463" i="18"/>
  <c r="B1464" i="18"/>
  <c r="B1465" i="18"/>
  <c r="B1466" i="18"/>
  <c r="B1467" i="18"/>
  <c r="B1468" i="18"/>
  <c r="B1469" i="18"/>
  <c r="B1470" i="18"/>
  <c r="B1471" i="18"/>
  <c r="B1472" i="18"/>
  <c r="B1473" i="18"/>
  <c r="B1474" i="18"/>
  <c r="B1475" i="18"/>
  <c r="B1476" i="18"/>
  <c r="B1477" i="18"/>
  <c r="B1478" i="18"/>
  <c r="B1479" i="18"/>
  <c r="B1480" i="18"/>
  <c r="B1481" i="18"/>
  <c r="B1482" i="18"/>
  <c r="B1483" i="18"/>
  <c r="B1484" i="18"/>
  <c r="B1485" i="18"/>
  <c r="B1486" i="18"/>
  <c r="B1487" i="18"/>
  <c r="B1488" i="18"/>
  <c r="B1489" i="18"/>
  <c r="B1490" i="18"/>
  <c r="B1491" i="18"/>
  <c r="B1492" i="18"/>
  <c r="B1493" i="18"/>
  <c r="B1494" i="18"/>
  <c r="B1495" i="18"/>
  <c r="B1496" i="18"/>
  <c r="B1497" i="18"/>
  <c r="B1498" i="18"/>
  <c r="B1499" i="18"/>
  <c r="B1500" i="18"/>
  <c r="B1501" i="18"/>
  <c r="B1502" i="18"/>
  <c r="B1503" i="18"/>
  <c r="B1504" i="18"/>
  <c r="B1505" i="18"/>
  <c r="B1506" i="18"/>
  <c r="B1507" i="18"/>
  <c r="B1508" i="18"/>
  <c r="B1509" i="18"/>
  <c r="B1510" i="18"/>
  <c r="B1511" i="18"/>
  <c r="B1512" i="18"/>
  <c r="B1513" i="18"/>
  <c r="B1514" i="18"/>
  <c r="B1515" i="18"/>
  <c r="B1516" i="18"/>
  <c r="B1517" i="18"/>
  <c r="B1518" i="18"/>
  <c r="B1519" i="18"/>
  <c r="B1520" i="18"/>
  <c r="B1521" i="18"/>
  <c r="B1522" i="18"/>
  <c r="B1523" i="18"/>
  <c r="B1524" i="18"/>
  <c r="B1525" i="18"/>
  <c r="B1526" i="18"/>
  <c r="B1527" i="18"/>
  <c r="B1528" i="18"/>
  <c r="B1529" i="18"/>
  <c r="B1530" i="18"/>
  <c r="B1531" i="18"/>
  <c r="B1532" i="18"/>
  <c r="B1533" i="18"/>
  <c r="B1534" i="18"/>
  <c r="B1535" i="18"/>
  <c r="B1536" i="18"/>
  <c r="B1537" i="18"/>
  <c r="B1538" i="18"/>
  <c r="B1539" i="18"/>
  <c r="B1540" i="18"/>
  <c r="B1541" i="18"/>
  <c r="B1542" i="18"/>
  <c r="B1543" i="18"/>
  <c r="B1544" i="18"/>
  <c r="B1545" i="18"/>
  <c r="B1546" i="18"/>
  <c r="B1547" i="18"/>
  <c r="B1548" i="18"/>
  <c r="B1549" i="18"/>
  <c r="B1550" i="18"/>
  <c r="B1551" i="18"/>
  <c r="B1552" i="18"/>
  <c r="B1553" i="18"/>
  <c r="B1554" i="18"/>
  <c r="B1555" i="18"/>
  <c r="B1556" i="18"/>
  <c r="B1557" i="18"/>
  <c r="B1558" i="18"/>
  <c r="B1559" i="18"/>
  <c r="B1560" i="18"/>
  <c r="B1561" i="18"/>
  <c r="B1562" i="18"/>
  <c r="B1563" i="18"/>
  <c r="B1564" i="18"/>
  <c r="B1565" i="18"/>
  <c r="B1566" i="18"/>
  <c r="B1567" i="18"/>
  <c r="B1568" i="18"/>
  <c r="B1569" i="18"/>
  <c r="B1570" i="18"/>
  <c r="B1571" i="18"/>
  <c r="B1572" i="18"/>
  <c r="B1573" i="18"/>
  <c r="B1574" i="18"/>
  <c r="B1575" i="18"/>
  <c r="B1576" i="18"/>
  <c r="B1577" i="18"/>
  <c r="B1578" i="18"/>
  <c r="B1579" i="18"/>
  <c r="B1580" i="18"/>
  <c r="B1581" i="18"/>
  <c r="B1582" i="18"/>
  <c r="B1583" i="18"/>
  <c r="B1584" i="18"/>
  <c r="B1585" i="18"/>
  <c r="B1586" i="18"/>
  <c r="B1587" i="18"/>
  <c r="B1588" i="18"/>
  <c r="B1589" i="18"/>
  <c r="B1590" i="18"/>
  <c r="B1591" i="18"/>
  <c r="B1592" i="18"/>
  <c r="B1593" i="18"/>
  <c r="B1594" i="18"/>
  <c r="B1595" i="18"/>
  <c r="B1596" i="18"/>
  <c r="B1597" i="18"/>
  <c r="B1598" i="18"/>
  <c r="B1599" i="18"/>
  <c r="B1600" i="18"/>
  <c r="B1601" i="18"/>
  <c r="B1602" i="18"/>
  <c r="B1603" i="18"/>
  <c r="B1604" i="18"/>
  <c r="B1605" i="18"/>
  <c r="B1606" i="18"/>
  <c r="B1607" i="18"/>
  <c r="B1608" i="18"/>
  <c r="B1609" i="18"/>
  <c r="B1610" i="18"/>
  <c r="B1611" i="18"/>
  <c r="B1612" i="18"/>
  <c r="B1613" i="18"/>
  <c r="B1614" i="18"/>
  <c r="B1615" i="18"/>
  <c r="B1616" i="18"/>
  <c r="B1617" i="18"/>
  <c r="B1618" i="18"/>
  <c r="B1619" i="18"/>
  <c r="B1620" i="18"/>
  <c r="B1621" i="18"/>
  <c r="B1622" i="18"/>
  <c r="B1623" i="18"/>
  <c r="B1624" i="18"/>
  <c r="B1625" i="18"/>
  <c r="B1626" i="18"/>
  <c r="B1627" i="18"/>
  <c r="B1628" i="18"/>
  <c r="B1629" i="18"/>
  <c r="B1630" i="18"/>
  <c r="B1631" i="18"/>
  <c r="B1632" i="18"/>
  <c r="B1633" i="18"/>
  <c r="B1634" i="18"/>
  <c r="B1635" i="18"/>
  <c r="B1636" i="18"/>
  <c r="B1637" i="18"/>
  <c r="B1638" i="18"/>
  <c r="B1639" i="18"/>
  <c r="B1640" i="18"/>
  <c r="B1641" i="18"/>
  <c r="B1642" i="18"/>
  <c r="B1643" i="18"/>
  <c r="B1644" i="18"/>
  <c r="B1645" i="18"/>
  <c r="B1646" i="18"/>
  <c r="B1647" i="18"/>
  <c r="B1648" i="18"/>
  <c r="B1649" i="18"/>
  <c r="B1650" i="18"/>
  <c r="B1651" i="18"/>
  <c r="B1652" i="18"/>
  <c r="B1653" i="18"/>
  <c r="B1654" i="18"/>
  <c r="B1655" i="18"/>
  <c r="B1656" i="18"/>
  <c r="B1657" i="18"/>
  <c r="B1658" i="18"/>
  <c r="B1659" i="18"/>
  <c r="B1660" i="18"/>
  <c r="B1661" i="18"/>
  <c r="B1662" i="18"/>
  <c r="B1663" i="18"/>
  <c r="B1664" i="18"/>
  <c r="B1665" i="18"/>
  <c r="B1666" i="18"/>
  <c r="B1667" i="18"/>
  <c r="B1668" i="18"/>
  <c r="B1669" i="18"/>
  <c r="B1670" i="18"/>
  <c r="B1671" i="18"/>
  <c r="B1672" i="18"/>
  <c r="B1673" i="18"/>
  <c r="B1674" i="18"/>
  <c r="B1675" i="18"/>
  <c r="B1676" i="18"/>
  <c r="B1677" i="18"/>
  <c r="B1678" i="18"/>
  <c r="B1679" i="18"/>
  <c r="B1680" i="18"/>
  <c r="B1681" i="18"/>
  <c r="B1682" i="18"/>
  <c r="B1683" i="18"/>
  <c r="B1684" i="18"/>
  <c r="B1685" i="18"/>
  <c r="B1686" i="18"/>
  <c r="B1687" i="18"/>
  <c r="B1688" i="18"/>
  <c r="B1689" i="18"/>
  <c r="B1690" i="18"/>
  <c r="B1691" i="18"/>
  <c r="B1692" i="18"/>
  <c r="B1693" i="18"/>
  <c r="B1694" i="18"/>
  <c r="B1695" i="18"/>
  <c r="B1696" i="18"/>
  <c r="B1697" i="18"/>
  <c r="B1698" i="18"/>
  <c r="B1699" i="18"/>
  <c r="B1700" i="18"/>
  <c r="B1701" i="18"/>
  <c r="B1702" i="18"/>
  <c r="B1703" i="18"/>
  <c r="B1704" i="18"/>
  <c r="B1705" i="18"/>
  <c r="B1706" i="18"/>
  <c r="B1707" i="18"/>
  <c r="B1708" i="18"/>
  <c r="B1709" i="18"/>
  <c r="B1710" i="18"/>
  <c r="B1711" i="18"/>
  <c r="B1712" i="18"/>
  <c r="B1713" i="18"/>
  <c r="B1714" i="18"/>
  <c r="B1715" i="18"/>
  <c r="B1716" i="18"/>
  <c r="B1717" i="18"/>
  <c r="B1718" i="18"/>
  <c r="B1719" i="18"/>
  <c r="B1720" i="18"/>
  <c r="B1721" i="18"/>
  <c r="B1722" i="18"/>
  <c r="B1723" i="18"/>
  <c r="B1724" i="18"/>
  <c r="B1725" i="18"/>
  <c r="B1726" i="18"/>
  <c r="B1727" i="18"/>
  <c r="B1728" i="18"/>
  <c r="B1729" i="18"/>
  <c r="B1730" i="18"/>
  <c r="B1731" i="18"/>
  <c r="B1732" i="18"/>
  <c r="B1733" i="18"/>
  <c r="B1734" i="18"/>
  <c r="B1735" i="18"/>
  <c r="B1736" i="18"/>
  <c r="B1737" i="18"/>
  <c r="B1738" i="18"/>
  <c r="B1739" i="18"/>
  <c r="B1740" i="18"/>
  <c r="B1741" i="18"/>
  <c r="B1742" i="18"/>
  <c r="B1743" i="18"/>
  <c r="B1744" i="18"/>
  <c r="B1745" i="18"/>
  <c r="B1746" i="18"/>
  <c r="B1747" i="18"/>
  <c r="B1748" i="18"/>
  <c r="B1749" i="18"/>
  <c r="B1750" i="18"/>
  <c r="B1751" i="18"/>
  <c r="B1752" i="18"/>
  <c r="B1753" i="18"/>
  <c r="B1754" i="18"/>
  <c r="B1755" i="18"/>
  <c r="B1756" i="18"/>
  <c r="B1757" i="18"/>
  <c r="B1758" i="18"/>
  <c r="B1759" i="18"/>
  <c r="B1760" i="18"/>
  <c r="B1761" i="18"/>
  <c r="B1762" i="18"/>
  <c r="B1763" i="18"/>
  <c r="B1764" i="18"/>
  <c r="B1765" i="18"/>
  <c r="B1766" i="18"/>
  <c r="B1767" i="18"/>
  <c r="B1768" i="18"/>
  <c r="B1769" i="18"/>
  <c r="B1770" i="18"/>
  <c r="B1771" i="18"/>
  <c r="B1772" i="18"/>
  <c r="B1773" i="18"/>
  <c r="B1774" i="18"/>
  <c r="B1775" i="18"/>
  <c r="B1776" i="18"/>
  <c r="B1777" i="18"/>
  <c r="B1778" i="18"/>
  <c r="B1779" i="18"/>
  <c r="B1780" i="18"/>
  <c r="B1781" i="18"/>
  <c r="B1782" i="18"/>
  <c r="B1783" i="18"/>
  <c r="B1784" i="18"/>
  <c r="B1785" i="18"/>
  <c r="B1786" i="18"/>
  <c r="B1787" i="18"/>
  <c r="B1788" i="18"/>
  <c r="B1789" i="18"/>
  <c r="B1790" i="18"/>
  <c r="B1791" i="18"/>
  <c r="B1792" i="18"/>
  <c r="B1793" i="18"/>
  <c r="B1794" i="18"/>
  <c r="B1795" i="18"/>
  <c r="B1796" i="18"/>
  <c r="B1797" i="18"/>
  <c r="B1798" i="18"/>
  <c r="B1799" i="18"/>
  <c r="B1800" i="18"/>
  <c r="B1801" i="18"/>
  <c r="B1802" i="18"/>
  <c r="B1803" i="18"/>
  <c r="B1804" i="18"/>
  <c r="B1805" i="18"/>
  <c r="B1806" i="18"/>
  <c r="B1807" i="18"/>
  <c r="B1808" i="18"/>
  <c r="B1809" i="18"/>
  <c r="B1810" i="18"/>
  <c r="B1811" i="18"/>
  <c r="B1812" i="18"/>
  <c r="B1813" i="18"/>
  <c r="B1814" i="18"/>
  <c r="B1815" i="18"/>
  <c r="B1816" i="18"/>
  <c r="B1817" i="18"/>
  <c r="B1818" i="18"/>
  <c r="B1819" i="18"/>
  <c r="B1820" i="18"/>
  <c r="B1821" i="18"/>
  <c r="B1822" i="18"/>
  <c r="B1823" i="18"/>
  <c r="B1824" i="18"/>
  <c r="B1825" i="18"/>
  <c r="B1826" i="18"/>
  <c r="B1827" i="18"/>
  <c r="B1828" i="18"/>
  <c r="B1829" i="18"/>
  <c r="B1830" i="18"/>
  <c r="B1831" i="18"/>
  <c r="B1832" i="18"/>
  <c r="B1833" i="18"/>
  <c r="B1834" i="18"/>
  <c r="B1835" i="18"/>
  <c r="B1836" i="18"/>
  <c r="B1837" i="18"/>
  <c r="B1838" i="18"/>
  <c r="B1839" i="18"/>
  <c r="B1840" i="18"/>
  <c r="B1841" i="18"/>
  <c r="B1842" i="18"/>
  <c r="B1843" i="18"/>
  <c r="B1844" i="18"/>
  <c r="B1845" i="18"/>
  <c r="B1846" i="18"/>
  <c r="B1847" i="18"/>
  <c r="B1848" i="18"/>
  <c r="B1849" i="18"/>
  <c r="B1850" i="18"/>
  <c r="B1851" i="18"/>
  <c r="B1852" i="18"/>
  <c r="B1853" i="18"/>
  <c r="B1854" i="18"/>
  <c r="B1855" i="18"/>
  <c r="B1856" i="18"/>
  <c r="B1857" i="18"/>
  <c r="B1858" i="18"/>
  <c r="B1859" i="18"/>
  <c r="B1860" i="18"/>
  <c r="B1861" i="18"/>
  <c r="B1862" i="18"/>
  <c r="B1863" i="18"/>
  <c r="B1864" i="18"/>
  <c r="B1865" i="18"/>
  <c r="B1866" i="18"/>
  <c r="B1867" i="18"/>
  <c r="B1868" i="18"/>
  <c r="B1869" i="18"/>
  <c r="B1870" i="18"/>
  <c r="B1871" i="18"/>
  <c r="B1872" i="18"/>
  <c r="B1873" i="18"/>
  <c r="B1874" i="18"/>
  <c r="B1875" i="18"/>
  <c r="B1876" i="18"/>
  <c r="B1877" i="18"/>
  <c r="B1878" i="18"/>
  <c r="B1879" i="18"/>
  <c r="B1880" i="18"/>
  <c r="B1881" i="18"/>
  <c r="B1882" i="18"/>
  <c r="B1883" i="18"/>
  <c r="B1884" i="18"/>
  <c r="B1885" i="18"/>
  <c r="B1886" i="18"/>
  <c r="B1887" i="18"/>
  <c r="B1888" i="18"/>
  <c r="B1889" i="18"/>
  <c r="B1890" i="18"/>
  <c r="B1891" i="18"/>
  <c r="B1892" i="18"/>
  <c r="B1893" i="18"/>
  <c r="B1894" i="18"/>
  <c r="B1895" i="18"/>
  <c r="B1896" i="18"/>
  <c r="B1897" i="18"/>
  <c r="B1898" i="18"/>
  <c r="B1899" i="18"/>
  <c r="B1900" i="18"/>
  <c r="B1901" i="18"/>
  <c r="B1902" i="18"/>
  <c r="B1903" i="18"/>
  <c r="B1904" i="18"/>
  <c r="B1905" i="18"/>
  <c r="B1906" i="18"/>
  <c r="B1907" i="18"/>
  <c r="B1908" i="18"/>
  <c r="B1909" i="18"/>
  <c r="B1910" i="18"/>
  <c r="B1911" i="18"/>
  <c r="B1912" i="18"/>
  <c r="B1913" i="18"/>
  <c r="B1914" i="18"/>
  <c r="B1915" i="18"/>
  <c r="B1916" i="18"/>
  <c r="B1917" i="18"/>
  <c r="B1918" i="18"/>
  <c r="B1919" i="18"/>
  <c r="B1920" i="18"/>
  <c r="B1921" i="18"/>
  <c r="B1922" i="18"/>
  <c r="B1923" i="18"/>
  <c r="B1924" i="18"/>
  <c r="B1925" i="18"/>
  <c r="B1926" i="18"/>
  <c r="B1927" i="18"/>
  <c r="B1928" i="18"/>
  <c r="B1929" i="18"/>
  <c r="B1930" i="18"/>
  <c r="B1931" i="18"/>
  <c r="B1932" i="18"/>
  <c r="B1933" i="18"/>
  <c r="B1934" i="18"/>
  <c r="B1935" i="18"/>
  <c r="B1936" i="18"/>
  <c r="B1937" i="18"/>
  <c r="B1938" i="18"/>
  <c r="B1939" i="18"/>
  <c r="B1940" i="18"/>
  <c r="B1941" i="18"/>
  <c r="B1942" i="18"/>
  <c r="B1943" i="18"/>
  <c r="B1944" i="18"/>
  <c r="B1945" i="18"/>
  <c r="B1946" i="18"/>
  <c r="B1947" i="18"/>
  <c r="B1948" i="18"/>
  <c r="B1949" i="18"/>
  <c r="B1950" i="18"/>
  <c r="B1951" i="18"/>
  <c r="B1952" i="18"/>
  <c r="B1953" i="18"/>
  <c r="B1954" i="18"/>
  <c r="B1955" i="18"/>
  <c r="B1956" i="18"/>
  <c r="B1957" i="18"/>
  <c r="B1958" i="18"/>
  <c r="B1959" i="18"/>
  <c r="B1960" i="18"/>
  <c r="B1961" i="18"/>
  <c r="B1962" i="18"/>
  <c r="B1963" i="18"/>
  <c r="B1964" i="18"/>
  <c r="B1965" i="18"/>
  <c r="B1966" i="18"/>
  <c r="B1967" i="18"/>
  <c r="B1968" i="18"/>
  <c r="B1969" i="18"/>
  <c r="B1970" i="18"/>
  <c r="B1971" i="18"/>
  <c r="B1972" i="18"/>
  <c r="B1973" i="18"/>
  <c r="B1974" i="18"/>
  <c r="B1975" i="18"/>
  <c r="B1976" i="18"/>
  <c r="B1977" i="18"/>
  <c r="B1978" i="18"/>
  <c r="B1979" i="18"/>
  <c r="B1980" i="18"/>
  <c r="B1981" i="18"/>
  <c r="B1982" i="18"/>
  <c r="B1983" i="18"/>
  <c r="B1984" i="18"/>
  <c r="B1985" i="18"/>
  <c r="B1986" i="18"/>
  <c r="B1987" i="18"/>
  <c r="B1988" i="18"/>
  <c r="B1989" i="18"/>
  <c r="B1990" i="18"/>
  <c r="B1991" i="18"/>
  <c r="B1992" i="18"/>
  <c r="B1993" i="18"/>
  <c r="B1994" i="18"/>
  <c r="B1995" i="18"/>
  <c r="B1996" i="18"/>
  <c r="B1997" i="18"/>
  <c r="B1998" i="18"/>
  <c r="B1999" i="18"/>
  <c r="B2000" i="18"/>
  <c r="B2001" i="18"/>
  <c r="B2002" i="18"/>
  <c r="B2003" i="18"/>
  <c r="B2004" i="18"/>
  <c r="B2005" i="18"/>
  <c r="B2006" i="18"/>
  <c r="B2007" i="18"/>
  <c r="B2008" i="18"/>
  <c r="B2009" i="18"/>
  <c r="B2010" i="18"/>
  <c r="B2011" i="18"/>
  <c r="B2012" i="18"/>
  <c r="B2013" i="18"/>
  <c r="B2014" i="18"/>
  <c r="B2015" i="18"/>
  <c r="B2016" i="18"/>
  <c r="B2017" i="18"/>
  <c r="B2018" i="18"/>
  <c r="B2019" i="18"/>
  <c r="B2020" i="18"/>
  <c r="B2021" i="18"/>
  <c r="B2022" i="18"/>
  <c r="B2023" i="18"/>
  <c r="B2024" i="18"/>
  <c r="B2025" i="18"/>
  <c r="B2026" i="18"/>
  <c r="B2027" i="18"/>
  <c r="B2028" i="18"/>
  <c r="B2029" i="18"/>
  <c r="B2030" i="18"/>
  <c r="B2031" i="18"/>
  <c r="B2032" i="18"/>
  <c r="B2033" i="18"/>
  <c r="B2034" i="18"/>
  <c r="B2035" i="18"/>
  <c r="B2036" i="18"/>
  <c r="B2037" i="18"/>
  <c r="B2038" i="18"/>
  <c r="B2039" i="18"/>
  <c r="B2040" i="18"/>
  <c r="B2041" i="18"/>
  <c r="B2042" i="18"/>
  <c r="B2043" i="18"/>
  <c r="B2044" i="18"/>
  <c r="B2045" i="18"/>
  <c r="B2046" i="18"/>
  <c r="B2047" i="18"/>
  <c r="B2048" i="18"/>
  <c r="B2049" i="18"/>
  <c r="B2050" i="18"/>
  <c r="B2051" i="18"/>
  <c r="B2052" i="18"/>
  <c r="B2053" i="18"/>
  <c r="B2054" i="18"/>
  <c r="B2055" i="18"/>
  <c r="B2056" i="18"/>
  <c r="B2057" i="18"/>
  <c r="B2058" i="18"/>
  <c r="B2059" i="18"/>
  <c r="B2060" i="18"/>
  <c r="B2061" i="18"/>
  <c r="B2062" i="18"/>
  <c r="B2063" i="18"/>
  <c r="B2064" i="18"/>
  <c r="B2065" i="18"/>
  <c r="B2066" i="18"/>
  <c r="B2067" i="18"/>
  <c r="B2068" i="18"/>
  <c r="B2069" i="18"/>
  <c r="B2070" i="18"/>
  <c r="B2071" i="18"/>
  <c r="B2072" i="18"/>
  <c r="B2073" i="18"/>
  <c r="B2074" i="18"/>
  <c r="B2075" i="18"/>
  <c r="B2076" i="18"/>
  <c r="B2077" i="18"/>
  <c r="B2078" i="18"/>
  <c r="B2079" i="18"/>
  <c r="B2080" i="18"/>
  <c r="B2081" i="18"/>
  <c r="B2082" i="18"/>
  <c r="B2083" i="18"/>
  <c r="B2084" i="18"/>
  <c r="B2085" i="18"/>
  <c r="B2086" i="18"/>
  <c r="B2087" i="18"/>
  <c r="B2088" i="18"/>
  <c r="B2089" i="18"/>
  <c r="B2090" i="18"/>
  <c r="B2091" i="18"/>
  <c r="B2092" i="18"/>
  <c r="B2093" i="18"/>
  <c r="B2094" i="18"/>
  <c r="B2095" i="18"/>
  <c r="B2096" i="18"/>
  <c r="B2097" i="18"/>
  <c r="B2098" i="18"/>
  <c r="B2099" i="18"/>
  <c r="B2100" i="18"/>
  <c r="B2101" i="18"/>
  <c r="B2102" i="18"/>
  <c r="B2103" i="18"/>
  <c r="B2104" i="18"/>
  <c r="B2105" i="18"/>
  <c r="B2106" i="18"/>
  <c r="B2107" i="18"/>
  <c r="B2108" i="18"/>
  <c r="B2109" i="18"/>
  <c r="B2110" i="18"/>
  <c r="B2111" i="18"/>
  <c r="B2112" i="18"/>
  <c r="B2113" i="18"/>
  <c r="B2114" i="18"/>
  <c r="B2115" i="18"/>
  <c r="B2116" i="18"/>
  <c r="B2117" i="18"/>
  <c r="B2118" i="18"/>
  <c r="B2119" i="18"/>
  <c r="B2120" i="18"/>
  <c r="B2121" i="18"/>
  <c r="B2122" i="18"/>
  <c r="B2123" i="18"/>
  <c r="B2124" i="18"/>
  <c r="B2125" i="18"/>
  <c r="B2126" i="18"/>
  <c r="B2127" i="18"/>
  <c r="B2128" i="18"/>
  <c r="B2129" i="18"/>
  <c r="B2130" i="18"/>
  <c r="B2131" i="18"/>
  <c r="B2132" i="18"/>
  <c r="B2133" i="18"/>
  <c r="B2134" i="18"/>
  <c r="B2135" i="18"/>
  <c r="B2136" i="18"/>
  <c r="B2137" i="18"/>
  <c r="B2138" i="18"/>
  <c r="B2139" i="18"/>
  <c r="B2140" i="18"/>
  <c r="B2141" i="18"/>
  <c r="B2142" i="18"/>
  <c r="B2143" i="18"/>
  <c r="B2144" i="18"/>
  <c r="B2145" i="18"/>
  <c r="B2146" i="18"/>
  <c r="B2147" i="18"/>
  <c r="B2148" i="18"/>
  <c r="B2149" i="18"/>
  <c r="B2150" i="18"/>
  <c r="B2151" i="18"/>
  <c r="B2152" i="18"/>
  <c r="B2153" i="18"/>
  <c r="B2154" i="18"/>
  <c r="B2155" i="18"/>
  <c r="B2156" i="18"/>
  <c r="B2157" i="18"/>
  <c r="B2158" i="18"/>
  <c r="B2159" i="18"/>
  <c r="B2160" i="18"/>
  <c r="B2161" i="18"/>
  <c r="B2162" i="18"/>
  <c r="B2163" i="18"/>
  <c r="B2164" i="18"/>
  <c r="B2165" i="18"/>
  <c r="B2166" i="18"/>
  <c r="B2167" i="18"/>
  <c r="B2168" i="18"/>
  <c r="B2169" i="18"/>
  <c r="B2170" i="18"/>
  <c r="B2171" i="18"/>
  <c r="B2172" i="18"/>
  <c r="B2173" i="18"/>
  <c r="B2174" i="18"/>
  <c r="B2175" i="18"/>
  <c r="B2176" i="18"/>
  <c r="B2177" i="18"/>
  <c r="B2178" i="18"/>
  <c r="B2179" i="18"/>
  <c r="B2180" i="18"/>
  <c r="B2181" i="18"/>
  <c r="B2182" i="18"/>
  <c r="B2183" i="18"/>
  <c r="B2184" i="18"/>
  <c r="B2185" i="18"/>
  <c r="B2186" i="18"/>
  <c r="B2187" i="18"/>
  <c r="B2188" i="18"/>
  <c r="B2189" i="18"/>
  <c r="B2190" i="18"/>
  <c r="B2191" i="18"/>
  <c r="B2192" i="18"/>
  <c r="B2193" i="18"/>
  <c r="B2194" i="18"/>
  <c r="B2195" i="18"/>
  <c r="B2196" i="18"/>
  <c r="B2197" i="18"/>
  <c r="B2198" i="18"/>
  <c r="B2199" i="18"/>
  <c r="B2200" i="18"/>
  <c r="B2201" i="18"/>
  <c r="B2202" i="18"/>
  <c r="B2203" i="18"/>
  <c r="B2204" i="18"/>
  <c r="B2205" i="18"/>
  <c r="B2206" i="18"/>
  <c r="B2207" i="18"/>
  <c r="B2208" i="18"/>
  <c r="B2209" i="18"/>
  <c r="B2210" i="18"/>
  <c r="B2211" i="18"/>
  <c r="B2212" i="18"/>
  <c r="B2213" i="18"/>
  <c r="B2214" i="18"/>
  <c r="B2215" i="18"/>
  <c r="B2216" i="18"/>
  <c r="B2217" i="18"/>
  <c r="B2218" i="18"/>
  <c r="B2219" i="18"/>
  <c r="B2220" i="18"/>
  <c r="B2221" i="18"/>
  <c r="B2222" i="18"/>
  <c r="B2223" i="18"/>
  <c r="B2224" i="18"/>
  <c r="B2225" i="18"/>
  <c r="B2226" i="18"/>
  <c r="B2227" i="18"/>
  <c r="B2228" i="18"/>
  <c r="B2229" i="18"/>
  <c r="B2230" i="18"/>
  <c r="B2231" i="18"/>
  <c r="B2232" i="18"/>
  <c r="B2233" i="18"/>
  <c r="B2234" i="18"/>
  <c r="B2235" i="18"/>
  <c r="B2236" i="18"/>
  <c r="B2237" i="18"/>
  <c r="B2238" i="18"/>
  <c r="B2239" i="18"/>
  <c r="B2240" i="18"/>
  <c r="B2241" i="18"/>
  <c r="B2242" i="18"/>
  <c r="B2243" i="18"/>
  <c r="B2244" i="18"/>
  <c r="B2245" i="18"/>
  <c r="B2246" i="18"/>
  <c r="B2247" i="18"/>
  <c r="B2248" i="18"/>
  <c r="B2249" i="18"/>
  <c r="B2250" i="18"/>
  <c r="B2251" i="18"/>
  <c r="B2252" i="18"/>
  <c r="B2253" i="18"/>
  <c r="B2254" i="18"/>
  <c r="B2255" i="18"/>
  <c r="B2256" i="18"/>
  <c r="B2257" i="18"/>
  <c r="B2258" i="18"/>
  <c r="B2259" i="18"/>
  <c r="B2260" i="18"/>
  <c r="B2261" i="18"/>
  <c r="B2262" i="18"/>
  <c r="B2263" i="18"/>
  <c r="B2264" i="18"/>
  <c r="B2265" i="18"/>
  <c r="B2266" i="18"/>
  <c r="B2267" i="18"/>
  <c r="B2268" i="18"/>
  <c r="B2269" i="18"/>
  <c r="B2270" i="18"/>
  <c r="B2271" i="18"/>
  <c r="B2272" i="18"/>
  <c r="B2273" i="18"/>
  <c r="B2274" i="18"/>
  <c r="B2275" i="18"/>
  <c r="B2276" i="18"/>
  <c r="B2277" i="18"/>
  <c r="B2278" i="18"/>
  <c r="B2279" i="18"/>
  <c r="B2280" i="18"/>
  <c r="B2281" i="18"/>
  <c r="B2282" i="18"/>
  <c r="B2283" i="18"/>
  <c r="B2284" i="18"/>
  <c r="B2285" i="18"/>
  <c r="B2286" i="18"/>
  <c r="B2287" i="18"/>
  <c r="B2288" i="18"/>
  <c r="B2289" i="18"/>
  <c r="B2290" i="18"/>
  <c r="B2291" i="18"/>
  <c r="B2292" i="18"/>
  <c r="B2293" i="18"/>
  <c r="B2294" i="18"/>
  <c r="B2295" i="18"/>
  <c r="B2296" i="18"/>
  <c r="B2297" i="18"/>
  <c r="B2298" i="18"/>
  <c r="B2299" i="18"/>
  <c r="B2300" i="18"/>
  <c r="B2301" i="18"/>
  <c r="B2302" i="18"/>
  <c r="B2303" i="18"/>
  <c r="B2304" i="18"/>
  <c r="B2305" i="18"/>
  <c r="B2306" i="18"/>
  <c r="B2307" i="18"/>
  <c r="B2308" i="18"/>
  <c r="B2309" i="18"/>
  <c r="B2310" i="18"/>
  <c r="B2311" i="18"/>
  <c r="B2312" i="18"/>
  <c r="B2313" i="18"/>
  <c r="B2314" i="18"/>
  <c r="B2315" i="18"/>
  <c r="B2316" i="18"/>
  <c r="B2317" i="18"/>
  <c r="B2318" i="18"/>
  <c r="B2319" i="18"/>
  <c r="B2320" i="18"/>
  <c r="B2321" i="18"/>
  <c r="B2322" i="18"/>
  <c r="B2323" i="18"/>
  <c r="B2324" i="18"/>
  <c r="B2325" i="18"/>
  <c r="B2326" i="18"/>
  <c r="B2327" i="18"/>
  <c r="B2328" i="18"/>
  <c r="B2329" i="18"/>
  <c r="B2330" i="18"/>
  <c r="B2331" i="18"/>
  <c r="B2332" i="18"/>
  <c r="B2333" i="18"/>
  <c r="B2334" i="18"/>
  <c r="B2335" i="18"/>
  <c r="B2336" i="18"/>
  <c r="B2337" i="18"/>
  <c r="B2338" i="18"/>
  <c r="B2339" i="18"/>
  <c r="B2340" i="18"/>
  <c r="B2341" i="18"/>
  <c r="B2342" i="18"/>
  <c r="B2343" i="18"/>
  <c r="B2344" i="18"/>
  <c r="B2345" i="18"/>
  <c r="B2346" i="18"/>
  <c r="B2347" i="18"/>
  <c r="B2348" i="18"/>
  <c r="B2349" i="18"/>
  <c r="B2350" i="18"/>
  <c r="B2351" i="18"/>
  <c r="B2352" i="18"/>
  <c r="B2353" i="18"/>
  <c r="B2354" i="18"/>
  <c r="B2355" i="18"/>
  <c r="B2356" i="18"/>
  <c r="B2357" i="18"/>
  <c r="B2358" i="18"/>
  <c r="B2359" i="18"/>
  <c r="B2360" i="18"/>
  <c r="B2361" i="18"/>
  <c r="B2362" i="18"/>
  <c r="B2363" i="18"/>
  <c r="B2364" i="18"/>
  <c r="B2365" i="18"/>
  <c r="B2366" i="18"/>
  <c r="B2367" i="18"/>
  <c r="B2368" i="18"/>
  <c r="B2369" i="18"/>
  <c r="B2370" i="18"/>
  <c r="B2371" i="18"/>
  <c r="B2372" i="18"/>
  <c r="B2373" i="18"/>
  <c r="B2374" i="18"/>
  <c r="B2375" i="18"/>
  <c r="B2376" i="18"/>
  <c r="B2377" i="18"/>
  <c r="B2378" i="18"/>
  <c r="B2379" i="18"/>
  <c r="B2380" i="18"/>
  <c r="B2381" i="18"/>
  <c r="B2382" i="18"/>
  <c r="B2383" i="18"/>
  <c r="B2384" i="18"/>
  <c r="B2385" i="18"/>
  <c r="B2386" i="18"/>
  <c r="B2387" i="18"/>
  <c r="B2388" i="18"/>
  <c r="B2389" i="18"/>
  <c r="B2390" i="18"/>
  <c r="B2391" i="18"/>
  <c r="B2392" i="18"/>
  <c r="B2393" i="18"/>
  <c r="B2394" i="18"/>
  <c r="B2395" i="18"/>
  <c r="B2396" i="18"/>
  <c r="B2397" i="18"/>
  <c r="B2398" i="18"/>
  <c r="B2399" i="18"/>
  <c r="B2400" i="18"/>
  <c r="B2401" i="18"/>
  <c r="B2402" i="18"/>
  <c r="B2403" i="18"/>
  <c r="B2404" i="18"/>
  <c r="B2405" i="18"/>
  <c r="B2406" i="18"/>
  <c r="B2407" i="18"/>
  <c r="B2408" i="18"/>
  <c r="B2409" i="18"/>
  <c r="B2410" i="18"/>
  <c r="B2411" i="18"/>
  <c r="B2412" i="18"/>
  <c r="B2413" i="18"/>
  <c r="B2414" i="18"/>
  <c r="B2415" i="18"/>
  <c r="B2416" i="18"/>
  <c r="B2417" i="18"/>
  <c r="B2418" i="18"/>
  <c r="B2419" i="18"/>
  <c r="B2420" i="18"/>
  <c r="B2421" i="18"/>
  <c r="B2422" i="18"/>
  <c r="B2423" i="18"/>
  <c r="B2424" i="18"/>
  <c r="B2425" i="18"/>
  <c r="B2426" i="18"/>
  <c r="B2427" i="18"/>
  <c r="B2428" i="18"/>
  <c r="B2429" i="18"/>
  <c r="B2430" i="18"/>
  <c r="B2431" i="18"/>
  <c r="B2432" i="18"/>
  <c r="B2433" i="18"/>
  <c r="B2434" i="18"/>
  <c r="B2435" i="18"/>
  <c r="B2436" i="18"/>
  <c r="B2437" i="18"/>
  <c r="B2438" i="18"/>
  <c r="B2439" i="18"/>
  <c r="B2440" i="18"/>
  <c r="B2441" i="18"/>
  <c r="B2442" i="18"/>
  <c r="B2443" i="18"/>
  <c r="B2444" i="18"/>
  <c r="B2445" i="18"/>
  <c r="B2446" i="18"/>
  <c r="B2447" i="18"/>
  <c r="B2448" i="18"/>
  <c r="B2449" i="18"/>
  <c r="B2450" i="18"/>
  <c r="B2451" i="18"/>
  <c r="B2452" i="18"/>
  <c r="B2453" i="18"/>
  <c r="B2454" i="18"/>
  <c r="B2455" i="18"/>
  <c r="B2456" i="18"/>
  <c r="B2457" i="18"/>
  <c r="B2458" i="18"/>
  <c r="B2459" i="18"/>
  <c r="B2460" i="18"/>
  <c r="B2461" i="18"/>
  <c r="B2462" i="18"/>
  <c r="B2463" i="18"/>
  <c r="B2464" i="18"/>
  <c r="B2465" i="18"/>
  <c r="B2466" i="18"/>
  <c r="B2467" i="18"/>
  <c r="B2468" i="18"/>
  <c r="B2469" i="18"/>
  <c r="B2470" i="18"/>
  <c r="B2471" i="18"/>
  <c r="B2472" i="18"/>
  <c r="B2473" i="18"/>
  <c r="B2474" i="18"/>
  <c r="B2475" i="18"/>
  <c r="B2476" i="18"/>
  <c r="B2477" i="18"/>
  <c r="B2478" i="18"/>
  <c r="B2479" i="18"/>
  <c r="B2480" i="18"/>
  <c r="B2481" i="18"/>
  <c r="B2482" i="18"/>
  <c r="B2483" i="18"/>
  <c r="B2484" i="18"/>
  <c r="B2485" i="18"/>
  <c r="B2486" i="18"/>
  <c r="B2487" i="18"/>
  <c r="B2488" i="18"/>
  <c r="B2489" i="18"/>
  <c r="B2490" i="18"/>
  <c r="B2491" i="18"/>
  <c r="B2492" i="18"/>
  <c r="B2493" i="18"/>
  <c r="B2494" i="18"/>
  <c r="B2495" i="18"/>
  <c r="B2496" i="18"/>
  <c r="B2497" i="18"/>
  <c r="B2498" i="18"/>
  <c r="B2499" i="18"/>
  <c r="B2500" i="18"/>
  <c r="B2501" i="18"/>
  <c r="B2502" i="18"/>
  <c r="B2503" i="18"/>
  <c r="B2504" i="18"/>
  <c r="B2505" i="18"/>
  <c r="B2506" i="18"/>
  <c r="B2507" i="18"/>
  <c r="B2508" i="18"/>
  <c r="B2509" i="18"/>
  <c r="B2510" i="18"/>
  <c r="B2511" i="18"/>
  <c r="B2512" i="18"/>
  <c r="B2513" i="18"/>
  <c r="B2514" i="18"/>
  <c r="B2515" i="18"/>
  <c r="B2516" i="18"/>
  <c r="B2517" i="18"/>
  <c r="B2518" i="18"/>
  <c r="B2519" i="18"/>
  <c r="B2520" i="18"/>
  <c r="B2521" i="18"/>
  <c r="B2522" i="18"/>
  <c r="B2523" i="18"/>
  <c r="B2524" i="18"/>
  <c r="B2525" i="18"/>
  <c r="B2526" i="18"/>
  <c r="B2527" i="18"/>
  <c r="B2528" i="18"/>
  <c r="B2529" i="18"/>
  <c r="B2530" i="18"/>
  <c r="B2531" i="18"/>
  <c r="B2532" i="18"/>
  <c r="B2533" i="18"/>
  <c r="B2534" i="18"/>
  <c r="B2535" i="18"/>
  <c r="B2536" i="18"/>
  <c r="B2537" i="18"/>
  <c r="B2538" i="18"/>
  <c r="B2539" i="18"/>
  <c r="B2540" i="18"/>
  <c r="B2541" i="18"/>
  <c r="B2542" i="18"/>
  <c r="B2543" i="18"/>
  <c r="B2544" i="18"/>
  <c r="B2545" i="18"/>
  <c r="B2546" i="18"/>
  <c r="B2547" i="18"/>
  <c r="B2548" i="18"/>
  <c r="B2549" i="18"/>
  <c r="B2550" i="18"/>
  <c r="B2551" i="18"/>
  <c r="B2552" i="18"/>
  <c r="B2553" i="18"/>
  <c r="B2554" i="18"/>
  <c r="B2555" i="18"/>
  <c r="B2556" i="18"/>
  <c r="B2557" i="18"/>
  <c r="B2558" i="18"/>
  <c r="B2559" i="18"/>
  <c r="B2560" i="18"/>
  <c r="B2561" i="18"/>
  <c r="B2562" i="18"/>
  <c r="B2563" i="18"/>
  <c r="B2564" i="18"/>
  <c r="B2565" i="18"/>
  <c r="B2566" i="18"/>
  <c r="B2567" i="18"/>
  <c r="B2568" i="18"/>
  <c r="B2569" i="18"/>
  <c r="B2570" i="18"/>
  <c r="B2571" i="18"/>
  <c r="B2572" i="18"/>
  <c r="B2573" i="18"/>
  <c r="B2574" i="18"/>
  <c r="B2575" i="18"/>
  <c r="B2576" i="18"/>
  <c r="B2577" i="18"/>
  <c r="B2578" i="18"/>
  <c r="B2579" i="18"/>
  <c r="B2580" i="18"/>
  <c r="B2581" i="18"/>
  <c r="B2582" i="18"/>
  <c r="B2583" i="18"/>
  <c r="B2584" i="18"/>
  <c r="B2585" i="18"/>
  <c r="B2586" i="18"/>
  <c r="B2587" i="18"/>
  <c r="B2588" i="18"/>
  <c r="B2589" i="18"/>
  <c r="B2590" i="18"/>
  <c r="B2591" i="18"/>
  <c r="B2592" i="18"/>
  <c r="B2593" i="18"/>
  <c r="B2594" i="18"/>
  <c r="B2595" i="18"/>
  <c r="B2596" i="18"/>
  <c r="B2597" i="18"/>
  <c r="B2598" i="18"/>
  <c r="B2599" i="18"/>
  <c r="B2600" i="18"/>
  <c r="B2601" i="18"/>
  <c r="B2602" i="18"/>
  <c r="B2603" i="18"/>
  <c r="B2604" i="18"/>
  <c r="B2605" i="18"/>
  <c r="B2606" i="18"/>
  <c r="B2607" i="18"/>
  <c r="B2608" i="18"/>
  <c r="B2609" i="18"/>
  <c r="B2610" i="18"/>
  <c r="B2611" i="18"/>
  <c r="B2612" i="18"/>
  <c r="B2613" i="18"/>
  <c r="B2614" i="18"/>
  <c r="B2615" i="18"/>
  <c r="B2616" i="18"/>
  <c r="B2617" i="18"/>
  <c r="B2618" i="18"/>
  <c r="B2619" i="18"/>
  <c r="B2620" i="18"/>
  <c r="B2621" i="18"/>
  <c r="B2622" i="18"/>
  <c r="B2623" i="18"/>
  <c r="B2624" i="18"/>
  <c r="B2625" i="18"/>
  <c r="B2626" i="18"/>
  <c r="B2627" i="18"/>
  <c r="B2628" i="18"/>
  <c r="B2629" i="18"/>
  <c r="B2630" i="18"/>
  <c r="B2631" i="18"/>
  <c r="B2632" i="18"/>
  <c r="B2633" i="18"/>
  <c r="B2634" i="18"/>
  <c r="B2635" i="18"/>
  <c r="B2636" i="18"/>
  <c r="B2637" i="18"/>
  <c r="B2638" i="18"/>
  <c r="B2639" i="18"/>
  <c r="B2640" i="18"/>
  <c r="B2641" i="18"/>
  <c r="B2642" i="18"/>
  <c r="B2643" i="18"/>
  <c r="B2644" i="18"/>
  <c r="B2645" i="18"/>
  <c r="B2646" i="18"/>
  <c r="B2647" i="18"/>
  <c r="B2648" i="18"/>
  <c r="B2649" i="18"/>
  <c r="B2650" i="18"/>
  <c r="B2651" i="18"/>
  <c r="B2652" i="18"/>
  <c r="B2653" i="18"/>
  <c r="B2654" i="18"/>
  <c r="B2655" i="18"/>
  <c r="B2656" i="18"/>
  <c r="B2657" i="18"/>
  <c r="B2658" i="18"/>
  <c r="B2659" i="18"/>
  <c r="B2660" i="18"/>
  <c r="B2661" i="18"/>
  <c r="B2662" i="18"/>
  <c r="B2663" i="18"/>
  <c r="B2664" i="18"/>
  <c r="B2665" i="18"/>
  <c r="B2666" i="18"/>
  <c r="B2667" i="18"/>
  <c r="B2668" i="18"/>
  <c r="B2669" i="18"/>
  <c r="B2670" i="18"/>
  <c r="B2671" i="18"/>
  <c r="B2672" i="18"/>
  <c r="B2673" i="18"/>
  <c r="B2674" i="18"/>
  <c r="B2675" i="18"/>
  <c r="B2676" i="18"/>
  <c r="B2677" i="18"/>
  <c r="B2678" i="18"/>
  <c r="B2679" i="18"/>
  <c r="B2680" i="18"/>
  <c r="B2681" i="18"/>
  <c r="B2682" i="18"/>
  <c r="B2683" i="18"/>
  <c r="B2684" i="18"/>
  <c r="B2685" i="18"/>
  <c r="B2686" i="18"/>
  <c r="B2687" i="18"/>
  <c r="B2688" i="18"/>
  <c r="B2689" i="18"/>
  <c r="B2690" i="18"/>
  <c r="B2691" i="18"/>
  <c r="B2692" i="18"/>
  <c r="B2693" i="18"/>
  <c r="B2694" i="18"/>
  <c r="B2695" i="18"/>
  <c r="B2696" i="18"/>
  <c r="B2697" i="18"/>
  <c r="B2698" i="18"/>
  <c r="B2699" i="18"/>
  <c r="B2700" i="18"/>
  <c r="B2701" i="18"/>
  <c r="B2702" i="18"/>
  <c r="B2703" i="18"/>
  <c r="B2704" i="18"/>
  <c r="B2705" i="18"/>
  <c r="B2706" i="18"/>
  <c r="B2707" i="18"/>
  <c r="B2708" i="18"/>
  <c r="B2709" i="18"/>
  <c r="B2710" i="18"/>
  <c r="B2711" i="18"/>
  <c r="B2712" i="18"/>
  <c r="B2713" i="18"/>
  <c r="B2714" i="18"/>
  <c r="B2715" i="18"/>
  <c r="B2716" i="18"/>
  <c r="B2717" i="18"/>
  <c r="B2718" i="18"/>
  <c r="B2719" i="18"/>
  <c r="B2720" i="18"/>
  <c r="B2721" i="18"/>
  <c r="B2722" i="18"/>
  <c r="B2723" i="18"/>
  <c r="B2724" i="18"/>
  <c r="B2725" i="18"/>
  <c r="B2726" i="18"/>
  <c r="B2727" i="18"/>
  <c r="B2728" i="18"/>
  <c r="B2729" i="18"/>
  <c r="B2730" i="18"/>
  <c r="B2731" i="18"/>
  <c r="B2732" i="18"/>
  <c r="B2733" i="18"/>
  <c r="B2734" i="18"/>
  <c r="B2735" i="18"/>
  <c r="B2736" i="18"/>
  <c r="B2737" i="18"/>
  <c r="B2738" i="18"/>
  <c r="B2739" i="18"/>
  <c r="B2740" i="18"/>
  <c r="B2741" i="18"/>
  <c r="B2742" i="18"/>
  <c r="B2743" i="18"/>
  <c r="B2744" i="18"/>
  <c r="B2745" i="18"/>
  <c r="B2746" i="18"/>
  <c r="B2747" i="18"/>
  <c r="B2748" i="18"/>
  <c r="B2749" i="18"/>
  <c r="B2750" i="18"/>
  <c r="B2751" i="18"/>
  <c r="B2752" i="18"/>
  <c r="B2753" i="18"/>
  <c r="B2754" i="18"/>
  <c r="B2755" i="18"/>
  <c r="B2756" i="18"/>
  <c r="B2757" i="18"/>
  <c r="B2758" i="18"/>
  <c r="B2759" i="18"/>
  <c r="B2760" i="18"/>
  <c r="B2761" i="18"/>
  <c r="B2762" i="18"/>
  <c r="B2763" i="18"/>
  <c r="B2764" i="18"/>
  <c r="B2765" i="18"/>
  <c r="B2766" i="18"/>
  <c r="B2767" i="18"/>
  <c r="B2768" i="18"/>
  <c r="B2769" i="18"/>
  <c r="B2770" i="18"/>
  <c r="B2771" i="18"/>
  <c r="B2772" i="18"/>
  <c r="B2773" i="18"/>
  <c r="B2774" i="18"/>
  <c r="B2775" i="18"/>
  <c r="B2776" i="18"/>
  <c r="B2777" i="18"/>
  <c r="B2778" i="18"/>
  <c r="B2779" i="18"/>
  <c r="B2780" i="18"/>
  <c r="B2781" i="18"/>
  <c r="B2782" i="18"/>
  <c r="B2783" i="18"/>
  <c r="B2784" i="18"/>
  <c r="B2785" i="18"/>
  <c r="B2786" i="18"/>
  <c r="B2787" i="18"/>
  <c r="B2788" i="18"/>
  <c r="B2789" i="18"/>
  <c r="B2790" i="18"/>
  <c r="B2791" i="18"/>
  <c r="B2792" i="18"/>
  <c r="B2793" i="18"/>
  <c r="B2794" i="18"/>
  <c r="B2795" i="18"/>
  <c r="B2796" i="18"/>
  <c r="B2797" i="18"/>
  <c r="B2798" i="18"/>
  <c r="B2799" i="18"/>
  <c r="B2800" i="18"/>
  <c r="B2801" i="18"/>
  <c r="B2802" i="18"/>
  <c r="B2803" i="18"/>
  <c r="B2804" i="18"/>
  <c r="B2805" i="18"/>
  <c r="B2806" i="18"/>
  <c r="B2807" i="18"/>
  <c r="B2808" i="18"/>
  <c r="B2809" i="18"/>
  <c r="B2810" i="18"/>
  <c r="B2811" i="18"/>
  <c r="B2812" i="18"/>
  <c r="B2813" i="18"/>
  <c r="B2814" i="18"/>
  <c r="B2815" i="18"/>
  <c r="B2816" i="18"/>
  <c r="B2817" i="18"/>
  <c r="B2818" i="18"/>
  <c r="B2819" i="18"/>
  <c r="B2820" i="18"/>
  <c r="B2821" i="18"/>
  <c r="B2822" i="18"/>
  <c r="B2823" i="18"/>
  <c r="B2824" i="18"/>
  <c r="B2825" i="18"/>
  <c r="B2826" i="18"/>
  <c r="B2827" i="18"/>
  <c r="B2828" i="18"/>
  <c r="B2829" i="18"/>
  <c r="B2830" i="18"/>
  <c r="B2831" i="18"/>
  <c r="B2832" i="18"/>
  <c r="B2833" i="18"/>
  <c r="B2834" i="18"/>
  <c r="B2835" i="18"/>
  <c r="B2836" i="18"/>
  <c r="B2837" i="18"/>
  <c r="B2838" i="18"/>
  <c r="B2839" i="18"/>
  <c r="B2840" i="18"/>
  <c r="B2841" i="18"/>
  <c r="B2842" i="18"/>
  <c r="B2843" i="18"/>
  <c r="B2844" i="18"/>
  <c r="B2845" i="18"/>
  <c r="B2846" i="18"/>
  <c r="B2847" i="18"/>
  <c r="B2848" i="18"/>
  <c r="B2849" i="18"/>
  <c r="B2850" i="18"/>
  <c r="B2851" i="18"/>
  <c r="B2852" i="18"/>
  <c r="B2853" i="18"/>
  <c r="B2854" i="18"/>
  <c r="B2855" i="18"/>
  <c r="B2856" i="18"/>
  <c r="B2857" i="18"/>
  <c r="B2858" i="18"/>
  <c r="B2859" i="18"/>
  <c r="B2860" i="18"/>
  <c r="B2861" i="18"/>
  <c r="B2862" i="18"/>
  <c r="B2863" i="18"/>
  <c r="B2864" i="18"/>
  <c r="B2865" i="18"/>
  <c r="B2866" i="18"/>
  <c r="B2867" i="18"/>
  <c r="B2868" i="18"/>
  <c r="B2869" i="18"/>
  <c r="B2870" i="18"/>
  <c r="B2871" i="18"/>
  <c r="B2872" i="18"/>
  <c r="B2873" i="18"/>
  <c r="B2874" i="18"/>
  <c r="B2875" i="18"/>
  <c r="B2876" i="18"/>
  <c r="B2877" i="18"/>
  <c r="B2878" i="18"/>
  <c r="B2879" i="18"/>
  <c r="B2880" i="18"/>
  <c r="B2881" i="18"/>
  <c r="B2882" i="18"/>
  <c r="B2883" i="18"/>
  <c r="B2884" i="18"/>
  <c r="B2885" i="18"/>
  <c r="B2886" i="18"/>
  <c r="B2887" i="18"/>
  <c r="B2888" i="18"/>
  <c r="B2889" i="18"/>
  <c r="B2890" i="18"/>
  <c r="B2891" i="18"/>
  <c r="B2892" i="18"/>
  <c r="B2893" i="18"/>
  <c r="B2894" i="18"/>
  <c r="B2895" i="18"/>
  <c r="B2896" i="18"/>
  <c r="B2897" i="18"/>
  <c r="B2898" i="18"/>
  <c r="B2899" i="18"/>
  <c r="B2900" i="18"/>
  <c r="B2901" i="18"/>
  <c r="B2902" i="18"/>
  <c r="B2903" i="18"/>
  <c r="B2904" i="18"/>
  <c r="B2905" i="18"/>
  <c r="B2906" i="18"/>
  <c r="B2907" i="18"/>
  <c r="B2908" i="18"/>
  <c r="B2909" i="18"/>
  <c r="B2910" i="18"/>
  <c r="B2911" i="18"/>
  <c r="B2912" i="18"/>
  <c r="B2913" i="18"/>
  <c r="B2914" i="18"/>
  <c r="B2915" i="18"/>
  <c r="B2916" i="18"/>
  <c r="B2917" i="18"/>
  <c r="B2918" i="18"/>
  <c r="B2919" i="18"/>
  <c r="B2920" i="18"/>
  <c r="B2921" i="18"/>
  <c r="B2922" i="18"/>
  <c r="B2923" i="18"/>
  <c r="B2924" i="18"/>
  <c r="B2925" i="18"/>
  <c r="B2926" i="18"/>
  <c r="B2927" i="18"/>
  <c r="B2928" i="18"/>
  <c r="B2929" i="18"/>
  <c r="B2930" i="18"/>
  <c r="B2931" i="18"/>
  <c r="B2932" i="18"/>
  <c r="B2933" i="18"/>
  <c r="B2934" i="18"/>
  <c r="B2935" i="18"/>
  <c r="B2936" i="18"/>
  <c r="B2937" i="18"/>
  <c r="B2938" i="18"/>
  <c r="B2939" i="18"/>
  <c r="B2940" i="18"/>
  <c r="B2941" i="18"/>
  <c r="B2942" i="18"/>
  <c r="B2943" i="18"/>
  <c r="B2944" i="18"/>
  <c r="B2945" i="18"/>
  <c r="B2946" i="18"/>
  <c r="B2947" i="18"/>
  <c r="B2948" i="18"/>
  <c r="B2949" i="18"/>
  <c r="B2950" i="18"/>
  <c r="B2951" i="18"/>
  <c r="B2952" i="18"/>
  <c r="B2953" i="18"/>
  <c r="B2954" i="18"/>
  <c r="B2955" i="18"/>
  <c r="B2956" i="18"/>
  <c r="B2957" i="18"/>
  <c r="B2958" i="18"/>
  <c r="B2959" i="18"/>
  <c r="B2960" i="18"/>
  <c r="B2961" i="18"/>
  <c r="B2962" i="18"/>
  <c r="B2963" i="18"/>
  <c r="B2964" i="18"/>
  <c r="B2965" i="18"/>
  <c r="B2966" i="18"/>
  <c r="B2967" i="18"/>
  <c r="B2968" i="18"/>
  <c r="B2969" i="18"/>
  <c r="B2970" i="18"/>
  <c r="B2971" i="18"/>
  <c r="B2972" i="18"/>
  <c r="B2973" i="18"/>
  <c r="B2974" i="18"/>
  <c r="B2975" i="18"/>
  <c r="B2976" i="18"/>
  <c r="B2977" i="18"/>
  <c r="B2978" i="18"/>
  <c r="B2979" i="18"/>
  <c r="B2980" i="18"/>
  <c r="B2981" i="18"/>
  <c r="B2982" i="18"/>
  <c r="B2983" i="18"/>
  <c r="B2984" i="18"/>
  <c r="B2985" i="18"/>
  <c r="B2986" i="18"/>
  <c r="B2987" i="18"/>
  <c r="B2988" i="18"/>
  <c r="B2989" i="18"/>
  <c r="B2990" i="18"/>
  <c r="B2991" i="18"/>
  <c r="B2992" i="18"/>
  <c r="B2993" i="18"/>
  <c r="B2994" i="18"/>
  <c r="B2995" i="18"/>
  <c r="B2996" i="18"/>
  <c r="B2997" i="18"/>
  <c r="B2998" i="18"/>
  <c r="B2999" i="18"/>
  <c r="B3000" i="18"/>
  <c r="B3001" i="18"/>
  <c r="B3002" i="18"/>
  <c r="B3003" i="18"/>
  <c r="B3004" i="18"/>
  <c r="B3005" i="18"/>
  <c r="B3006" i="18"/>
  <c r="B3007" i="18"/>
  <c r="B3008" i="18"/>
  <c r="B3009" i="18"/>
  <c r="B3010" i="18"/>
  <c r="B3011" i="18"/>
  <c r="B3012" i="18"/>
  <c r="B3013" i="18"/>
  <c r="B3014" i="18"/>
  <c r="B3015" i="18"/>
  <c r="B3016" i="18"/>
  <c r="B3017" i="18"/>
  <c r="B3018" i="18"/>
  <c r="B3019" i="18"/>
  <c r="B3020" i="18"/>
  <c r="B3021" i="18"/>
  <c r="B3022" i="18"/>
  <c r="B3023" i="18"/>
  <c r="B3024" i="18"/>
  <c r="B3025" i="18"/>
  <c r="B3026" i="18"/>
  <c r="B3027" i="18"/>
  <c r="B3028" i="18"/>
  <c r="B3029" i="18"/>
  <c r="B3030" i="18"/>
  <c r="B3031" i="18"/>
  <c r="B3032" i="18"/>
  <c r="B3033" i="18"/>
  <c r="B3034" i="18"/>
  <c r="B3035" i="18"/>
  <c r="B3036" i="18"/>
  <c r="B3037" i="18"/>
  <c r="B3038" i="18"/>
  <c r="B3039" i="18"/>
  <c r="B3040" i="18"/>
  <c r="B3041" i="18"/>
  <c r="B3042" i="18"/>
  <c r="B3043" i="18"/>
  <c r="B3044" i="18"/>
  <c r="B3045" i="18"/>
  <c r="B3046" i="18"/>
  <c r="B3047" i="18"/>
  <c r="B3048" i="18"/>
  <c r="B3049" i="18"/>
  <c r="B3050" i="18"/>
  <c r="B3051" i="18"/>
  <c r="B3052" i="18"/>
  <c r="B3053" i="18"/>
  <c r="B3054" i="18"/>
  <c r="B3055" i="18"/>
  <c r="B3056" i="18"/>
  <c r="B3057" i="18"/>
  <c r="B3058" i="18"/>
  <c r="B3059" i="18"/>
  <c r="B3060" i="18"/>
  <c r="B3061" i="18"/>
  <c r="B3062" i="18"/>
  <c r="B3063" i="18"/>
  <c r="B3064" i="18"/>
  <c r="B3065" i="18"/>
  <c r="B3066" i="18"/>
  <c r="B3067" i="18"/>
  <c r="B3068" i="18"/>
  <c r="B3069" i="18"/>
  <c r="B3070" i="18"/>
  <c r="B3071" i="18"/>
  <c r="B3072" i="18"/>
  <c r="B3073" i="18"/>
  <c r="B3074" i="18"/>
  <c r="B3075" i="18"/>
  <c r="B3076" i="18"/>
  <c r="B3077" i="18"/>
  <c r="B3078" i="18"/>
  <c r="B3079" i="18"/>
  <c r="B3080" i="18"/>
  <c r="B3081" i="18"/>
  <c r="B3082" i="18"/>
  <c r="B3083" i="18"/>
  <c r="B3084" i="18"/>
  <c r="B3085" i="18"/>
  <c r="B3086" i="18"/>
  <c r="B3087" i="18"/>
  <c r="B3088" i="18"/>
  <c r="B3089" i="18"/>
  <c r="B3090" i="18"/>
  <c r="B3091" i="18"/>
  <c r="B3092" i="18"/>
  <c r="B3093" i="18"/>
  <c r="B3094" i="18"/>
  <c r="B3095" i="18"/>
  <c r="B3096" i="18"/>
  <c r="B3097" i="18"/>
  <c r="B3098" i="18"/>
  <c r="B3099" i="18"/>
  <c r="B3100" i="18"/>
  <c r="B3101" i="18"/>
  <c r="B3102" i="18"/>
  <c r="B3103" i="18"/>
  <c r="B3104" i="18"/>
  <c r="B3105" i="18"/>
  <c r="B3106" i="18"/>
  <c r="B3107" i="18"/>
  <c r="B3108" i="18"/>
  <c r="B3109" i="18"/>
  <c r="B3110" i="18"/>
  <c r="B3111" i="18"/>
  <c r="B3112" i="18"/>
  <c r="B3113" i="18"/>
  <c r="B3114" i="18"/>
  <c r="B3115" i="18"/>
  <c r="B3116" i="18"/>
  <c r="B3117" i="18"/>
  <c r="B3118" i="18"/>
  <c r="B3119" i="18"/>
  <c r="B3120" i="18"/>
  <c r="B3121" i="18"/>
  <c r="B3122" i="18"/>
  <c r="B3123" i="18"/>
  <c r="B3124" i="18"/>
  <c r="B3125" i="18"/>
  <c r="B3126" i="18"/>
  <c r="B3127" i="18"/>
  <c r="B3128" i="18"/>
  <c r="B3129" i="18"/>
  <c r="B3130" i="18"/>
  <c r="B3131" i="18"/>
  <c r="B3132" i="18"/>
  <c r="B3133" i="18"/>
  <c r="B3134" i="18"/>
  <c r="B3135" i="18"/>
  <c r="B3136" i="18"/>
  <c r="B3137" i="18"/>
  <c r="B3138" i="18"/>
  <c r="B3139" i="18"/>
  <c r="B3140" i="18"/>
  <c r="B3141" i="18"/>
  <c r="B3142" i="18"/>
  <c r="B3143" i="18"/>
  <c r="B3144" i="18"/>
  <c r="B3145" i="18"/>
  <c r="B3146" i="18"/>
  <c r="B3147" i="18"/>
  <c r="B3148" i="18"/>
  <c r="B3149" i="18"/>
  <c r="B3150" i="18"/>
  <c r="B3151" i="18"/>
  <c r="B3152" i="18"/>
  <c r="B3153" i="18"/>
  <c r="B3154" i="18"/>
  <c r="B3155" i="18"/>
  <c r="B3156" i="18"/>
  <c r="B3157" i="18"/>
  <c r="B3158" i="18"/>
  <c r="B3159" i="18"/>
  <c r="B3160" i="18"/>
  <c r="B3161" i="18"/>
  <c r="B3162" i="18"/>
  <c r="B3163" i="18"/>
  <c r="B3164" i="18"/>
  <c r="B3165" i="18"/>
  <c r="B3166" i="18"/>
  <c r="B3167" i="18"/>
  <c r="B3168" i="18"/>
  <c r="B3169" i="18"/>
  <c r="B3170" i="18"/>
  <c r="B3171" i="18"/>
  <c r="B3172" i="18"/>
  <c r="B3173" i="18"/>
  <c r="B3174" i="18"/>
  <c r="B3175" i="18"/>
  <c r="B3176" i="18"/>
  <c r="B3177" i="18"/>
  <c r="B3178" i="18"/>
  <c r="B3179" i="18"/>
  <c r="B3180" i="18"/>
  <c r="B3181" i="18"/>
  <c r="B3182" i="18"/>
  <c r="B3183" i="18"/>
  <c r="B3184" i="18"/>
  <c r="B3185" i="18"/>
  <c r="B3186" i="18"/>
  <c r="B3187" i="18"/>
  <c r="B3188" i="18"/>
  <c r="B3189" i="18"/>
  <c r="B3190" i="18"/>
  <c r="B3191" i="18"/>
  <c r="B3192" i="18"/>
  <c r="B3193" i="18"/>
  <c r="B3194" i="18"/>
  <c r="B3195" i="18"/>
  <c r="B3196" i="18"/>
  <c r="B3197" i="18"/>
  <c r="B3198" i="18"/>
  <c r="B3199" i="18"/>
  <c r="B3200" i="18"/>
  <c r="B3201" i="18"/>
  <c r="B3202" i="18"/>
  <c r="B3203" i="18"/>
  <c r="B3204" i="18"/>
  <c r="B3205" i="18"/>
  <c r="B3206" i="18"/>
  <c r="B3207" i="18"/>
  <c r="B3208" i="18"/>
  <c r="B3209" i="18"/>
  <c r="B3210" i="18"/>
  <c r="B3211" i="18"/>
  <c r="B3212" i="18"/>
  <c r="B3213" i="18"/>
  <c r="B3214" i="18"/>
  <c r="B3215" i="18"/>
  <c r="B3216" i="18"/>
  <c r="B3217" i="18"/>
  <c r="B3218" i="18"/>
  <c r="B3219" i="18"/>
  <c r="B3220" i="18"/>
  <c r="B3221" i="18"/>
  <c r="B3222" i="18"/>
  <c r="B3223" i="18"/>
  <c r="B3224" i="18"/>
  <c r="B3225" i="18"/>
  <c r="B3226" i="18"/>
  <c r="B3227" i="18"/>
  <c r="B3228" i="18"/>
  <c r="B3229" i="18"/>
  <c r="B3230" i="18"/>
  <c r="B3231" i="18"/>
  <c r="B3232" i="18"/>
  <c r="B3233" i="18"/>
  <c r="B3234" i="18"/>
  <c r="B3235" i="18"/>
  <c r="B3236" i="18"/>
  <c r="B3237" i="18"/>
  <c r="B3238" i="18"/>
  <c r="B3239" i="18"/>
  <c r="B3240" i="18"/>
  <c r="B3241" i="18"/>
  <c r="B3242" i="18"/>
  <c r="B3243" i="18"/>
  <c r="B3244" i="18"/>
  <c r="B3245" i="18"/>
  <c r="B3246" i="18"/>
  <c r="B3247" i="18"/>
  <c r="B3248" i="18"/>
  <c r="B3249" i="18"/>
  <c r="B3250" i="18"/>
  <c r="B3251" i="18"/>
  <c r="B3252" i="18"/>
  <c r="B3253" i="18"/>
  <c r="B3254" i="18"/>
  <c r="B3255" i="18"/>
  <c r="B3256" i="18"/>
  <c r="B3257" i="18"/>
  <c r="B3258" i="18"/>
  <c r="B3259" i="18"/>
  <c r="B3260" i="18"/>
  <c r="B3261" i="18"/>
  <c r="B3262" i="18"/>
  <c r="B3263" i="18"/>
  <c r="B3264" i="18"/>
  <c r="B3265" i="18"/>
  <c r="B3266" i="18"/>
  <c r="B3267" i="18"/>
  <c r="B3268" i="18"/>
  <c r="B3269" i="18"/>
  <c r="B3270" i="18"/>
  <c r="B3271" i="18"/>
  <c r="B3272" i="18"/>
  <c r="B3273" i="18"/>
  <c r="B3274" i="18"/>
  <c r="B3275" i="18"/>
  <c r="B3276" i="18"/>
  <c r="B3277" i="18"/>
  <c r="B3278" i="18"/>
  <c r="B3279" i="18"/>
  <c r="B3280" i="18"/>
  <c r="B3281" i="18"/>
  <c r="B3282" i="18"/>
  <c r="B3283" i="18"/>
  <c r="B3284" i="18"/>
  <c r="B3285" i="18"/>
  <c r="B3286" i="18"/>
  <c r="B3287" i="18"/>
  <c r="B3288" i="18"/>
  <c r="B3289" i="18"/>
  <c r="B3290" i="18"/>
  <c r="B3291" i="18"/>
  <c r="B3292" i="18"/>
  <c r="B3293" i="18"/>
  <c r="B3294" i="18"/>
  <c r="B3295" i="18"/>
  <c r="B3296" i="18"/>
  <c r="B3297" i="18"/>
  <c r="B3298" i="18"/>
  <c r="B3299" i="18"/>
  <c r="B3300" i="18"/>
  <c r="B3301" i="18"/>
  <c r="B3302" i="18"/>
  <c r="B3303" i="18"/>
  <c r="B3304" i="18"/>
  <c r="B3305" i="18"/>
  <c r="B3306" i="18"/>
  <c r="B3307" i="18"/>
  <c r="B3308" i="18"/>
  <c r="B3309" i="18"/>
  <c r="B3310" i="18"/>
  <c r="B3311" i="18"/>
  <c r="B3312" i="18"/>
  <c r="B3313" i="18"/>
  <c r="B3314" i="18"/>
  <c r="B3315" i="18"/>
  <c r="B3316" i="18"/>
  <c r="B3317" i="18"/>
  <c r="B3318" i="18"/>
  <c r="B3319" i="18"/>
  <c r="B3320" i="18"/>
  <c r="B3321" i="18"/>
  <c r="B3322" i="18"/>
  <c r="B3323" i="18"/>
  <c r="B3324" i="18"/>
  <c r="B3325" i="18"/>
  <c r="B3326" i="18"/>
  <c r="B3327" i="18"/>
  <c r="B3328" i="18"/>
  <c r="B3329" i="18"/>
  <c r="B3330" i="18"/>
  <c r="B3331" i="18"/>
  <c r="B3332" i="18"/>
  <c r="B3333" i="18"/>
  <c r="B3334" i="18"/>
  <c r="B3335" i="18"/>
  <c r="B3336" i="18"/>
  <c r="B3337" i="18"/>
  <c r="B3338" i="18"/>
  <c r="B3339" i="18"/>
  <c r="B3340" i="18"/>
  <c r="B3341" i="18"/>
  <c r="B3342" i="18"/>
  <c r="B3343" i="18"/>
  <c r="B3344" i="18"/>
  <c r="B3345" i="18"/>
  <c r="B3346" i="18"/>
  <c r="B3347" i="18"/>
  <c r="B3348" i="18"/>
  <c r="B3349" i="18"/>
  <c r="B3350" i="18"/>
  <c r="B3351" i="18"/>
  <c r="B3352" i="18"/>
  <c r="B3353" i="18"/>
  <c r="B3354" i="18"/>
  <c r="B3355" i="18"/>
  <c r="B3356" i="18"/>
  <c r="B3357" i="18"/>
  <c r="B3358" i="18"/>
  <c r="B3359" i="18"/>
  <c r="B3360" i="18"/>
  <c r="B3361" i="18"/>
  <c r="B3362" i="18"/>
  <c r="B3363" i="18"/>
  <c r="B3364" i="18"/>
  <c r="B3365" i="18"/>
  <c r="B3366" i="18"/>
  <c r="B3367" i="18"/>
  <c r="B3368" i="18"/>
  <c r="B3369" i="18"/>
  <c r="B3370" i="18"/>
  <c r="B3371" i="18"/>
  <c r="B3372" i="18"/>
  <c r="B3373" i="18"/>
  <c r="B3374" i="18"/>
  <c r="B3375" i="18"/>
  <c r="B3376" i="18"/>
  <c r="B3377" i="18"/>
  <c r="B3378" i="18"/>
  <c r="B3379" i="18"/>
  <c r="B3380" i="18"/>
  <c r="B3381" i="18"/>
  <c r="B3382" i="18"/>
  <c r="B3383" i="18"/>
  <c r="B3384" i="18"/>
  <c r="B3385" i="18"/>
  <c r="B3386" i="18"/>
  <c r="B3387" i="18"/>
  <c r="B3388" i="18"/>
  <c r="B3389" i="18"/>
  <c r="B3390" i="18"/>
  <c r="B3391" i="18"/>
  <c r="B3392" i="18"/>
  <c r="B3393" i="18"/>
  <c r="B3394" i="18"/>
  <c r="B3395" i="18"/>
  <c r="B3396" i="18"/>
  <c r="B3397" i="18"/>
  <c r="B3398" i="18"/>
  <c r="B3399" i="18"/>
  <c r="B3400" i="18"/>
  <c r="B3401" i="18"/>
  <c r="B3402" i="18"/>
  <c r="B3403" i="18"/>
  <c r="B3404" i="18"/>
  <c r="B3405" i="18"/>
  <c r="B3406" i="18"/>
  <c r="B3407" i="18"/>
  <c r="B3408" i="18"/>
  <c r="B3409" i="18"/>
  <c r="B3410" i="18"/>
  <c r="B3411" i="18"/>
  <c r="B3412" i="18"/>
  <c r="B3413" i="18"/>
  <c r="B3414" i="18"/>
  <c r="B3415" i="18"/>
  <c r="B3416" i="18"/>
  <c r="B3417" i="18"/>
  <c r="B3418" i="18"/>
  <c r="B3419" i="18"/>
  <c r="B3420" i="18"/>
  <c r="B3421" i="18"/>
  <c r="B3422" i="18"/>
  <c r="B3423" i="18"/>
  <c r="B3424" i="18"/>
  <c r="B3425" i="18"/>
  <c r="B3426" i="18"/>
  <c r="B3427" i="18"/>
  <c r="B3428" i="18"/>
  <c r="B3429" i="18"/>
  <c r="B3430" i="18"/>
  <c r="B3431" i="18"/>
  <c r="B3432" i="18"/>
  <c r="B3433" i="18"/>
  <c r="B3434" i="18"/>
  <c r="B3435" i="18"/>
  <c r="B3436" i="18"/>
  <c r="B3437" i="18"/>
  <c r="B3438" i="18"/>
  <c r="B3439" i="18"/>
  <c r="B3440" i="18"/>
  <c r="B3441" i="18"/>
  <c r="B3442" i="18"/>
  <c r="B3443" i="18"/>
  <c r="B3444" i="18"/>
  <c r="B3445" i="18"/>
  <c r="B3446" i="18"/>
  <c r="B3447" i="18"/>
  <c r="B3448" i="18"/>
  <c r="B3449" i="18"/>
  <c r="B3450" i="18"/>
  <c r="B3451" i="18"/>
  <c r="B3452" i="18"/>
  <c r="B3453" i="18"/>
  <c r="B3454" i="18"/>
  <c r="B3455" i="18"/>
  <c r="B3456" i="18"/>
  <c r="B3457" i="18"/>
  <c r="B3458" i="18"/>
  <c r="B3459" i="18"/>
  <c r="B3460" i="18"/>
  <c r="B3461" i="18"/>
  <c r="B3462" i="18"/>
  <c r="B3463" i="18"/>
  <c r="B3464" i="18"/>
  <c r="B3465" i="18"/>
  <c r="B3466" i="18"/>
  <c r="B3467" i="18"/>
  <c r="B3468" i="18"/>
  <c r="B3469" i="18"/>
  <c r="B3470" i="18"/>
  <c r="B3471" i="18"/>
  <c r="B3472" i="18"/>
  <c r="B3473" i="18"/>
  <c r="B3474" i="18"/>
  <c r="B3475" i="18"/>
  <c r="B3476" i="18"/>
  <c r="B3477" i="18"/>
  <c r="B3478" i="18"/>
  <c r="B3479" i="18"/>
  <c r="B3480" i="18"/>
  <c r="B3481" i="18"/>
  <c r="B3482" i="18"/>
  <c r="B3483" i="18"/>
  <c r="B3484" i="18"/>
  <c r="B3485" i="18"/>
  <c r="B3486" i="18"/>
  <c r="B3487" i="18"/>
  <c r="B3488" i="18"/>
  <c r="B3489" i="18"/>
  <c r="B3490" i="18"/>
  <c r="B3491" i="18"/>
  <c r="B3492" i="18"/>
  <c r="B3493" i="18"/>
  <c r="B3494" i="18"/>
  <c r="B3495" i="18"/>
  <c r="B3496" i="18"/>
  <c r="B3497" i="18"/>
  <c r="B3498" i="18"/>
  <c r="B3499" i="18"/>
  <c r="B3500" i="18"/>
  <c r="B3501" i="18"/>
  <c r="B3502" i="18"/>
  <c r="B3503" i="18"/>
  <c r="B3504" i="18"/>
  <c r="B3505" i="18"/>
  <c r="B3506" i="18"/>
  <c r="B3507" i="18"/>
  <c r="B3508" i="18"/>
  <c r="B3509" i="18"/>
  <c r="B3510" i="18"/>
  <c r="B3511" i="18"/>
  <c r="B3512" i="18"/>
  <c r="B3513" i="18"/>
  <c r="B3514" i="18"/>
  <c r="B3515" i="18"/>
  <c r="B3516" i="18"/>
  <c r="B3517" i="18"/>
  <c r="B3518" i="18"/>
  <c r="B3519" i="18"/>
  <c r="B3520" i="18"/>
  <c r="B3521" i="18"/>
  <c r="B3522" i="18"/>
  <c r="B3523" i="18"/>
  <c r="B3524" i="18"/>
  <c r="B3525" i="18"/>
  <c r="B3526" i="18"/>
  <c r="B3527" i="18"/>
  <c r="B3528" i="18"/>
  <c r="B3529" i="18"/>
  <c r="B3530" i="18"/>
  <c r="B3531" i="18"/>
  <c r="B3532" i="18"/>
  <c r="B3533" i="18"/>
  <c r="B3534" i="18"/>
  <c r="B3535" i="18"/>
  <c r="B3536" i="18"/>
  <c r="B3537" i="18"/>
  <c r="B3538" i="18"/>
  <c r="B3539" i="18"/>
  <c r="B3540" i="18"/>
  <c r="B3541" i="18"/>
  <c r="B3542" i="18"/>
  <c r="B3543" i="18"/>
  <c r="B3544" i="18"/>
  <c r="B3545" i="18"/>
  <c r="B3546" i="18"/>
  <c r="B3547" i="18"/>
  <c r="B3548" i="18"/>
  <c r="B3549" i="18"/>
  <c r="B3550" i="18"/>
  <c r="B3551" i="18"/>
  <c r="B3552" i="18"/>
  <c r="B3553" i="18"/>
  <c r="B3554" i="18"/>
  <c r="B3555" i="18"/>
  <c r="B3556" i="18"/>
  <c r="B3557" i="18"/>
  <c r="B3558" i="18"/>
  <c r="B3559" i="18"/>
  <c r="B3560" i="18"/>
  <c r="B3561" i="18"/>
  <c r="B3562" i="18"/>
  <c r="B3563" i="18"/>
  <c r="B3564" i="18"/>
  <c r="B3565" i="18"/>
  <c r="B3566" i="18"/>
  <c r="B3567" i="18"/>
  <c r="B3568" i="18"/>
  <c r="B3569" i="18"/>
  <c r="B3570" i="18"/>
  <c r="B3571" i="18"/>
  <c r="B3572" i="18"/>
  <c r="B3573" i="18"/>
  <c r="B3574" i="18"/>
  <c r="B3575" i="18"/>
  <c r="B3576" i="18"/>
  <c r="B3577" i="18"/>
  <c r="B3578" i="18"/>
  <c r="B3579" i="18"/>
  <c r="B3580" i="18"/>
  <c r="B3581" i="18"/>
  <c r="B3582" i="18"/>
  <c r="B3583" i="18"/>
  <c r="B3584" i="18"/>
  <c r="B3585" i="18"/>
  <c r="B3586" i="18"/>
  <c r="B3587" i="18"/>
  <c r="B3588" i="18"/>
  <c r="B3589" i="18"/>
  <c r="B3590" i="18"/>
  <c r="B3591" i="18"/>
  <c r="B3592" i="18"/>
  <c r="B3593" i="18"/>
  <c r="B3594" i="18"/>
  <c r="B3595" i="18"/>
  <c r="B3596" i="18"/>
  <c r="B3597" i="18"/>
  <c r="B3598" i="18"/>
  <c r="B3599" i="18"/>
  <c r="B3600" i="18"/>
  <c r="B3601" i="18"/>
  <c r="B3602" i="18"/>
  <c r="B3603" i="18"/>
  <c r="B3604" i="18"/>
  <c r="B3605" i="18"/>
  <c r="B3606" i="18"/>
  <c r="B3607" i="18"/>
  <c r="B3608" i="18"/>
  <c r="B3609" i="18"/>
  <c r="B3610" i="18"/>
  <c r="B3611" i="18"/>
  <c r="B3612" i="18"/>
  <c r="B3613" i="18"/>
  <c r="B3614" i="18"/>
  <c r="B3615" i="18"/>
  <c r="B3616" i="18"/>
  <c r="B3617" i="18"/>
  <c r="B3618" i="18"/>
  <c r="B3619" i="18"/>
  <c r="B3620" i="18"/>
  <c r="B3621" i="18"/>
  <c r="B3622" i="18"/>
  <c r="B3623" i="18"/>
  <c r="B3624" i="18"/>
  <c r="B3625" i="18"/>
  <c r="B3626" i="18"/>
  <c r="B3627" i="18"/>
  <c r="B3628" i="18"/>
  <c r="B3629" i="18"/>
  <c r="B3630" i="18"/>
  <c r="B3631" i="18"/>
  <c r="B3632" i="18"/>
  <c r="B3633" i="18"/>
  <c r="B3634" i="18"/>
  <c r="B3635" i="18"/>
  <c r="B3636" i="18"/>
  <c r="B3637" i="18"/>
  <c r="B3638" i="18"/>
  <c r="B3639" i="18"/>
  <c r="B3640" i="18"/>
  <c r="B3641" i="18"/>
  <c r="B3642" i="18"/>
  <c r="B3643" i="18"/>
  <c r="B3644" i="18"/>
  <c r="B3645" i="18"/>
  <c r="B3646" i="18"/>
  <c r="B3647" i="18"/>
  <c r="B3648" i="18"/>
  <c r="B3649" i="18"/>
  <c r="B3650" i="18"/>
  <c r="B3651" i="18"/>
  <c r="B3652" i="18"/>
  <c r="B3653" i="18"/>
  <c r="B3654" i="18"/>
  <c r="B3655" i="18"/>
  <c r="B3656" i="18"/>
  <c r="B3657" i="18"/>
  <c r="B3658" i="18"/>
  <c r="B3659" i="18"/>
  <c r="B3660" i="18"/>
  <c r="B3661" i="18"/>
  <c r="B3662" i="18"/>
  <c r="B3663" i="18"/>
  <c r="B3664" i="18"/>
  <c r="B3665" i="18"/>
  <c r="B3666" i="18"/>
  <c r="B3667" i="18"/>
  <c r="B3668" i="18"/>
  <c r="B3669" i="18"/>
  <c r="B3670" i="18"/>
  <c r="B3671" i="18"/>
  <c r="B3672" i="18"/>
  <c r="B3673" i="18"/>
  <c r="B3674" i="18"/>
  <c r="B3675" i="18"/>
  <c r="B3676" i="18"/>
  <c r="B3677" i="18"/>
  <c r="B3678" i="18"/>
  <c r="B3679" i="18"/>
  <c r="B3680" i="18"/>
  <c r="B3681" i="18"/>
  <c r="B3682" i="18"/>
  <c r="B3683" i="18"/>
  <c r="B3684" i="18"/>
  <c r="B3685" i="18"/>
  <c r="B3686" i="18"/>
  <c r="B3687" i="18"/>
  <c r="B3688" i="18"/>
  <c r="B3689" i="18"/>
  <c r="B3690" i="18"/>
  <c r="B3691" i="18"/>
  <c r="B3692" i="18"/>
  <c r="B3693" i="18"/>
  <c r="B3694" i="18"/>
  <c r="B3695" i="18"/>
  <c r="B3696" i="18"/>
  <c r="B3697" i="18"/>
  <c r="B3698" i="18"/>
  <c r="B3699" i="18"/>
  <c r="B3700" i="18"/>
  <c r="B3701" i="18"/>
  <c r="B3702" i="18"/>
  <c r="B3703" i="18"/>
  <c r="B3704" i="18"/>
  <c r="B3705" i="18"/>
  <c r="B3706" i="18"/>
  <c r="B3707" i="18"/>
  <c r="B3708" i="18"/>
  <c r="B3709" i="18"/>
  <c r="B3710" i="18"/>
  <c r="B3711" i="18"/>
  <c r="B3712" i="18"/>
  <c r="B3713" i="18"/>
  <c r="B3714" i="18"/>
  <c r="B3715" i="18"/>
  <c r="B3716" i="18"/>
  <c r="B3717" i="18"/>
  <c r="B3718" i="18"/>
  <c r="B3719" i="18"/>
  <c r="B3720" i="18"/>
  <c r="B3721" i="18"/>
  <c r="B3722" i="18"/>
  <c r="B3723" i="18"/>
  <c r="B3724" i="18"/>
  <c r="B3725" i="18"/>
  <c r="B3726" i="18"/>
  <c r="B3727" i="18"/>
  <c r="B3728" i="18"/>
  <c r="B3729" i="18"/>
  <c r="B3730" i="18"/>
  <c r="B3731" i="18"/>
  <c r="B3732" i="18"/>
  <c r="B3733" i="18"/>
  <c r="B3734" i="18"/>
  <c r="B3735" i="18"/>
  <c r="B3736" i="18"/>
  <c r="B3737" i="18"/>
  <c r="B3738" i="18"/>
  <c r="B3739" i="18"/>
  <c r="B3740" i="18"/>
  <c r="B3741" i="18"/>
  <c r="B3742" i="18"/>
  <c r="B3743" i="18"/>
  <c r="B3744" i="18"/>
  <c r="B3745" i="18"/>
  <c r="B3746" i="18"/>
  <c r="B3747" i="18"/>
  <c r="B3748" i="18"/>
  <c r="B3749" i="18"/>
  <c r="B3750" i="18"/>
  <c r="B3751" i="18"/>
  <c r="B3752" i="18"/>
  <c r="B3753" i="18"/>
  <c r="B3754" i="18"/>
  <c r="B3755" i="18"/>
  <c r="B3756" i="18"/>
  <c r="B3757" i="18"/>
  <c r="B3758" i="18"/>
  <c r="B3759" i="18"/>
  <c r="B3760" i="18"/>
  <c r="B3761" i="18"/>
  <c r="B3762" i="18"/>
  <c r="B3763" i="18"/>
  <c r="B3764" i="18"/>
  <c r="B3765" i="18"/>
  <c r="B3766" i="18"/>
  <c r="B3767" i="18"/>
  <c r="B3768" i="18"/>
  <c r="B3769" i="18"/>
  <c r="B3770" i="18"/>
  <c r="B3771" i="18"/>
  <c r="B3772" i="18"/>
  <c r="B3773" i="18"/>
  <c r="B3774" i="18"/>
  <c r="B3775" i="18"/>
  <c r="B3776" i="18"/>
  <c r="B3777" i="18"/>
  <c r="B3778" i="18"/>
  <c r="B3779" i="18"/>
  <c r="B3780" i="18"/>
  <c r="B3781" i="18"/>
  <c r="B3782" i="18"/>
  <c r="B3783" i="18"/>
  <c r="B3784" i="18"/>
  <c r="B3785" i="18"/>
  <c r="B3786" i="18"/>
  <c r="B3787" i="18"/>
  <c r="B3788" i="18"/>
  <c r="B3789" i="18"/>
  <c r="B3790" i="18"/>
  <c r="B3791" i="18"/>
  <c r="B3792" i="18"/>
  <c r="B3793" i="18"/>
  <c r="B3794" i="18"/>
  <c r="B3795" i="18"/>
  <c r="B3796" i="18"/>
  <c r="B3797" i="18"/>
  <c r="B3798" i="18"/>
  <c r="B3799" i="18"/>
  <c r="B3800" i="18"/>
  <c r="B3801" i="18"/>
  <c r="B3802" i="18"/>
  <c r="B3803" i="18"/>
  <c r="B3804" i="18"/>
  <c r="B3805" i="18"/>
  <c r="B3806" i="18"/>
  <c r="B3807" i="18"/>
  <c r="B3808" i="18"/>
  <c r="B3809" i="18"/>
  <c r="B3810" i="18"/>
  <c r="B3811" i="18"/>
  <c r="B3812" i="18"/>
  <c r="B3813" i="18"/>
  <c r="B3814" i="18"/>
  <c r="B3815" i="18"/>
  <c r="B3816" i="18"/>
  <c r="B3817" i="18"/>
  <c r="B3818" i="18"/>
  <c r="B3819" i="18"/>
  <c r="B3820" i="18"/>
  <c r="B3821" i="18"/>
  <c r="B3822" i="18"/>
  <c r="B3823" i="18"/>
  <c r="B3824" i="18"/>
  <c r="B3825" i="18"/>
  <c r="B3826" i="18"/>
  <c r="B3827" i="18"/>
  <c r="B3828" i="18"/>
  <c r="B3829" i="18"/>
  <c r="B3830" i="18"/>
  <c r="B3831" i="18"/>
  <c r="B3832" i="18"/>
  <c r="B3833" i="18"/>
  <c r="B3834" i="18"/>
  <c r="B3835" i="18"/>
  <c r="B3836" i="18"/>
  <c r="B3837" i="18"/>
  <c r="B3838" i="18"/>
  <c r="B3839" i="18"/>
  <c r="B3840" i="18"/>
  <c r="B3841" i="18"/>
  <c r="B3842" i="18"/>
  <c r="B3843" i="18"/>
  <c r="B3844" i="18"/>
  <c r="B3845" i="18"/>
  <c r="B3846" i="18"/>
  <c r="B3847" i="18"/>
  <c r="B3848" i="18"/>
  <c r="B3849" i="18"/>
  <c r="B3850" i="18"/>
  <c r="B3851" i="18"/>
  <c r="B3852" i="18"/>
  <c r="B3853" i="18"/>
  <c r="B3854" i="18"/>
  <c r="B3855" i="18"/>
  <c r="B3856" i="18"/>
  <c r="B3857" i="18"/>
  <c r="B3858" i="18"/>
  <c r="B3859" i="18"/>
  <c r="B3860" i="18"/>
  <c r="B3861" i="18"/>
  <c r="B3862" i="18"/>
  <c r="B3863" i="18"/>
  <c r="B3864" i="18"/>
  <c r="B3865" i="18"/>
  <c r="B3866" i="18"/>
  <c r="B3867" i="18"/>
  <c r="B3868" i="18"/>
  <c r="B3869" i="18"/>
  <c r="B3870" i="18"/>
  <c r="B3871" i="18"/>
  <c r="B3872" i="18"/>
  <c r="B3873" i="18"/>
  <c r="B3874" i="18"/>
  <c r="B3875" i="18"/>
  <c r="B3876" i="18"/>
  <c r="B3877" i="18"/>
  <c r="B3878" i="18"/>
  <c r="B3879" i="18"/>
  <c r="B3880" i="18"/>
  <c r="B3881" i="18"/>
  <c r="B3882" i="18"/>
  <c r="B3883" i="18"/>
  <c r="B3884" i="18"/>
  <c r="B3885" i="18"/>
  <c r="B3886" i="18"/>
  <c r="B3887" i="18"/>
  <c r="B3888" i="18"/>
  <c r="B3889" i="18"/>
  <c r="B3890" i="18"/>
  <c r="B3891" i="18"/>
  <c r="B3892" i="18"/>
  <c r="B3893" i="18"/>
  <c r="B3894" i="18"/>
  <c r="B3895" i="18"/>
  <c r="B3896" i="18"/>
  <c r="B3897" i="18"/>
  <c r="B3898" i="18"/>
  <c r="B3899" i="18"/>
  <c r="B3900" i="18"/>
  <c r="B3901" i="18"/>
  <c r="B3902" i="18"/>
  <c r="B3903" i="18"/>
  <c r="B3904" i="18"/>
  <c r="B3905" i="18"/>
  <c r="B3906" i="18"/>
  <c r="B3907" i="18"/>
  <c r="B3908" i="18"/>
  <c r="B3909" i="18"/>
  <c r="B3910" i="18"/>
  <c r="B3911" i="18"/>
  <c r="B3912" i="18"/>
  <c r="B3913" i="18"/>
  <c r="B3914" i="18"/>
  <c r="B3915" i="18"/>
  <c r="B3916" i="18"/>
  <c r="B3917" i="18"/>
  <c r="B3918" i="18"/>
  <c r="B3919" i="18"/>
  <c r="B3920" i="18"/>
  <c r="B3921" i="18"/>
  <c r="B3922" i="18"/>
  <c r="B3923" i="18"/>
  <c r="B3924" i="18"/>
  <c r="B3925" i="18"/>
  <c r="B3926" i="18"/>
  <c r="B3927" i="18"/>
  <c r="B3928" i="18"/>
  <c r="B3929" i="18"/>
  <c r="B3930" i="18"/>
  <c r="B3931" i="18"/>
  <c r="B3932" i="18"/>
  <c r="B3933" i="18"/>
  <c r="B3934" i="18"/>
  <c r="B3935" i="18"/>
  <c r="B3936" i="18"/>
  <c r="B3937" i="18"/>
  <c r="B3938" i="18"/>
  <c r="B3939" i="18"/>
  <c r="B3940" i="18"/>
  <c r="B3941" i="18"/>
  <c r="B3942" i="18"/>
  <c r="B3943" i="18"/>
  <c r="B3944" i="18"/>
  <c r="B3945" i="18"/>
  <c r="B3946" i="18"/>
  <c r="B3947" i="18"/>
  <c r="B3948" i="18"/>
  <c r="B3949" i="18"/>
  <c r="B3950" i="18"/>
  <c r="B3951" i="18"/>
  <c r="B3952" i="18"/>
  <c r="B3953" i="18"/>
  <c r="B3954" i="18"/>
  <c r="B3955" i="18"/>
  <c r="B3956" i="18"/>
  <c r="B3957" i="18"/>
  <c r="B3958" i="18"/>
  <c r="B3959" i="18"/>
  <c r="B3960" i="18"/>
  <c r="B3961" i="18"/>
  <c r="B3962" i="18"/>
  <c r="B3963" i="18"/>
  <c r="B3964" i="18"/>
  <c r="B3965" i="18"/>
  <c r="B3966" i="18"/>
  <c r="B3967" i="18"/>
  <c r="B3968" i="18"/>
  <c r="B3969" i="18"/>
  <c r="B3970" i="18"/>
  <c r="B3971" i="18"/>
  <c r="B3972" i="18"/>
  <c r="B3973" i="18"/>
  <c r="B3974" i="18"/>
  <c r="B3975" i="18"/>
  <c r="B3976" i="18"/>
  <c r="B3977" i="18"/>
  <c r="B3978" i="18"/>
  <c r="B3979" i="18"/>
  <c r="B3980" i="18"/>
  <c r="B3981" i="18"/>
  <c r="B3982" i="18"/>
  <c r="B3983" i="18"/>
  <c r="B3984" i="18"/>
  <c r="B3985" i="18"/>
  <c r="B3986" i="18"/>
  <c r="B3987" i="18"/>
  <c r="B3988" i="18"/>
  <c r="B3989" i="18"/>
  <c r="B3990" i="18"/>
  <c r="B3991" i="18"/>
  <c r="B3992" i="18"/>
  <c r="B3993" i="18"/>
  <c r="B3994" i="18"/>
  <c r="B3995" i="18"/>
  <c r="B3996" i="18"/>
  <c r="B3997" i="18"/>
  <c r="B3998" i="18"/>
  <c r="B3999" i="18"/>
  <c r="B4000" i="18"/>
  <c r="B4001" i="18"/>
  <c r="B4002" i="18"/>
  <c r="B4003" i="18"/>
  <c r="B4004" i="18"/>
  <c r="B4005" i="18"/>
  <c r="B4006" i="18"/>
  <c r="B4007" i="18"/>
  <c r="B4008" i="18"/>
  <c r="B4009" i="18"/>
  <c r="B4010" i="18"/>
  <c r="B4011" i="18"/>
  <c r="B4012" i="18"/>
  <c r="B4013" i="18"/>
  <c r="B4014" i="18"/>
  <c r="B4015" i="18"/>
  <c r="B4016" i="18"/>
  <c r="B4017" i="18"/>
  <c r="B4018" i="18"/>
  <c r="B4019" i="18"/>
  <c r="B4020" i="18"/>
  <c r="B4021" i="18"/>
  <c r="B4022" i="18"/>
  <c r="B4023" i="18"/>
  <c r="B4024" i="18"/>
  <c r="B4025" i="18"/>
  <c r="B4026" i="18"/>
  <c r="B4027" i="18"/>
  <c r="B4028" i="18"/>
  <c r="B4029" i="18"/>
  <c r="B4030" i="18"/>
  <c r="B4031" i="18"/>
  <c r="B4032" i="18"/>
  <c r="B4033" i="18"/>
  <c r="B4034" i="18"/>
  <c r="B4035" i="18"/>
  <c r="B4036" i="18"/>
  <c r="B4037" i="18"/>
  <c r="B4038" i="18"/>
  <c r="B4039" i="18"/>
  <c r="B4040" i="18"/>
  <c r="B4041" i="18"/>
  <c r="B4042" i="18"/>
  <c r="B4043" i="18"/>
  <c r="B4044" i="18"/>
  <c r="B4045" i="18"/>
  <c r="B4046" i="18"/>
  <c r="B4047" i="18"/>
  <c r="B4048" i="18"/>
  <c r="B4049" i="18"/>
  <c r="B4050" i="18"/>
  <c r="B4051" i="18"/>
  <c r="B4052" i="18"/>
  <c r="B4053" i="18"/>
  <c r="B4054" i="18"/>
  <c r="B4055" i="18"/>
  <c r="B4056" i="18"/>
  <c r="B4057" i="18"/>
  <c r="B4058" i="18"/>
  <c r="B4059" i="18"/>
  <c r="B4060" i="18"/>
  <c r="B4061" i="18"/>
  <c r="B4062" i="18"/>
  <c r="B4063" i="18"/>
  <c r="B4064" i="18"/>
  <c r="B4065" i="18"/>
  <c r="B4066" i="18"/>
  <c r="B4067" i="18"/>
  <c r="B4068" i="18"/>
  <c r="B4069" i="18"/>
  <c r="B4070" i="18"/>
  <c r="B4071" i="18"/>
  <c r="B4072" i="18"/>
  <c r="B4073" i="18"/>
  <c r="B4074" i="18"/>
  <c r="B4075" i="18"/>
  <c r="B4076" i="18"/>
  <c r="B4077" i="18"/>
  <c r="B4078" i="18"/>
  <c r="B4079" i="18"/>
  <c r="B4080" i="18"/>
  <c r="B4081" i="18"/>
  <c r="B4082" i="18"/>
  <c r="B4083" i="18"/>
  <c r="B4084" i="18"/>
  <c r="B4085" i="18"/>
  <c r="B4086" i="18"/>
  <c r="B4087" i="18"/>
  <c r="B4088" i="18"/>
  <c r="B4089" i="18"/>
  <c r="B4090" i="18"/>
  <c r="B4091" i="18"/>
  <c r="B4092" i="18"/>
  <c r="B4093" i="18"/>
  <c r="B4094" i="18"/>
  <c r="B4095" i="18"/>
  <c r="B4096" i="18"/>
  <c r="B4097" i="18"/>
  <c r="B4098" i="18"/>
  <c r="B4099" i="18"/>
  <c r="B4100" i="18"/>
  <c r="B4101" i="18"/>
  <c r="B4102" i="18"/>
  <c r="B4103" i="18"/>
  <c r="B4104" i="18"/>
  <c r="B4105" i="18"/>
  <c r="B4106" i="18"/>
  <c r="B4107" i="18"/>
  <c r="B4108" i="18"/>
  <c r="B4109" i="18"/>
  <c r="B4110" i="18"/>
  <c r="B4111" i="18"/>
  <c r="B4112" i="18"/>
  <c r="B4113" i="18"/>
  <c r="B4114" i="18"/>
  <c r="B4115" i="18"/>
  <c r="B4116" i="18"/>
  <c r="B4117" i="18"/>
  <c r="B4118" i="18"/>
  <c r="B4119" i="18"/>
  <c r="B4120" i="18"/>
  <c r="B4121" i="18"/>
  <c r="B4122" i="18"/>
  <c r="B4123" i="18"/>
  <c r="B4124" i="18"/>
  <c r="B4125" i="18"/>
  <c r="B4126" i="18"/>
  <c r="B4127" i="18"/>
  <c r="B4128" i="18"/>
  <c r="B4129" i="18"/>
  <c r="B4130" i="18"/>
  <c r="B4131" i="18"/>
  <c r="B4132" i="18"/>
  <c r="B4133" i="18"/>
  <c r="B4134" i="18"/>
  <c r="B4135" i="18"/>
  <c r="B4136" i="18"/>
  <c r="B4137" i="18"/>
  <c r="B4138" i="18"/>
  <c r="B4139" i="18"/>
  <c r="B4140" i="18"/>
  <c r="B4141" i="18"/>
  <c r="B4142" i="18"/>
  <c r="B4143" i="18"/>
  <c r="B4144" i="18"/>
  <c r="B4145" i="18"/>
  <c r="B4146" i="18"/>
  <c r="B4147" i="18"/>
  <c r="B4148" i="18"/>
  <c r="B4149" i="18"/>
  <c r="B4150" i="18"/>
  <c r="B4151" i="18"/>
  <c r="B4152" i="18"/>
  <c r="B4153" i="18"/>
  <c r="B4154" i="18"/>
  <c r="B4155" i="18"/>
  <c r="B4156" i="18"/>
  <c r="B4157" i="18"/>
  <c r="B4158" i="18"/>
  <c r="B4159" i="18"/>
  <c r="B4160" i="18"/>
  <c r="B4161" i="18"/>
  <c r="B4162" i="18"/>
  <c r="B4163" i="18"/>
  <c r="B4164" i="18"/>
  <c r="B4165" i="18"/>
  <c r="B4166" i="18"/>
  <c r="B4167" i="18"/>
  <c r="B4168" i="18"/>
  <c r="B4169" i="18"/>
  <c r="B4170" i="18"/>
  <c r="B4171" i="18"/>
  <c r="B4172" i="18"/>
  <c r="B4173" i="18"/>
  <c r="B4174" i="18"/>
  <c r="B4175" i="18"/>
  <c r="B4176" i="18"/>
  <c r="B4177" i="18"/>
  <c r="B4178" i="18"/>
  <c r="B4179" i="18"/>
  <c r="B4180" i="18"/>
  <c r="B4181" i="18"/>
  <c r="B4182" i="18"/>
  <c r="B4183" i="18"/>
  <c r="B4184" i="18"/>
  <c r="B4185" i="18"/>
  <c r="B4186" i="18"/>
  <c r="B4187" i="18"/>
  <c r="B4188" i="18"/>
  <c r="B4189" i="18"/>
  <c r="B4190" i="18"/>
  <c r="B4191" i="18"/>
  <c r="B4192" i="18"/>
  <c r="B4193" i="18"/>
  <c r="B4194" i="18"/>
  <c r="B4195" i="18"/>
  <c r="B4196" i="18"/>
  <c r="B4197" i="18"/>
  <c r="B4198" i="18"/>
  <c r="B4199" i="18"/>
  <c r="B4200" i="18"/>
  <c r="B4201" i="18"/>
  <c r="B4202" i="18"/>
  <c r="B4203" i="18"/>
  <c r="B4204" i="18"/>
  <c r="B4205" i="18"/>
  <c r="B4206" i="18"/>
  <c r="B4207" i="18"/>
  <c r="B4208" i="18"/>
  <c r="B4209" i="18"/>
  <c r="B4210" i="18"/>
  <c r="B4211" i="18"/>
  <c r="B4212" i="18"/>
  <c r="B4213" i="18"/>
  <c r="B4214" i="18"/>
  <c r="B4215" i="18"/>
  <c r="B4216" i="18"/>
  <c r="B4217" i="18"/>
  <c r="B4218" i="18"/>
  <c r="B4219" i="18"/>
  <c r="B4220" i="18"/>
  <c r="B4221" i="18"/>
  <c r="B4222" i="18"/>
  <c r="B4223" i="18"/>
  <c r="B4224" i="18"/>
  <c r="B4225" i="18"/>
  <c r="B4226" i="18"/>
  <c r="B4227" i="18"/>
  <c r="B4228" i="18"/>
  <c r="B4229" i="18"/>
  <c r="B4230" i="18"/>
  <c r="B4231" i="18"/>
  <c r="B4232" i="18"/>
  <c r="B4233" i="18"/>
  <c r="B4234" i="18"/>
  <c r="B4235" i="18"/>
  <c r="B4236" i="18"/>
  <c r="B4237" i="18"/>
  <c r="B4238" i="18"/>
  <c r="B4239" i="18"/>
  <c r="B4240" i="18"/>
  <c r="B4241" i="18"/>
  <c r="B4242" i="18"/>
  <c r="B4243" i="18"/>
  <c r="B4244" i="18"/>
  <c r="B4245" i="18"/>
  <c r="B4246" i="18"/>
  <c r="B4247" i="18"/>
  <c r="B4248" i="18"/>
  <c r="B4249" i="18"/>
  <c r="B4250" i="18"/>
  <c r="B4251" i="18"/>
  <c r="B4252" i="18"/>
  <c r="B4253" i="18"/>
  <c r="B4254" i="18"/>
  <c r="B4255" i="18"/>
  <c r="B4256" i="18"/>
  <c r="B4257" i="18"/>
  <c r="B4258" i="18"/>
  <c r="B4259" i="18"/>
  <c r="B4260" i="18"/>
  <c r="B4261" i="18"/>
  <c r="B4262" i="18"/>
  <c r="B4263" i="18"/>
  <c r="B4264" i="18"/>
  <c r="B4265" i="18"/>
  <c r="B4266" i="18"/>
  <c r="B4267" i="18"/>
  <c r="B4268" i="18"/>
  <c r="B4269" i="18"/>
  <c r="B4270" i="18"/>
  <c r="B4271" i="18"/>
  <c r="B4272" i="18"/>
  <c r="B4273" i="18"/>
  <c r="B4274" i="18"/>
  <c r="B4275" i="18"/>
  <c r="B4276" i="18"/>
  <c r="B4277" i="18"/>
  <c r="B4278" i="18"/>
  <c r="B4279" i="18"/>
  <c r="B4280" i="18"/>
  <c r="B4281" i="18"/>
  <c r="B4282" i="18"/>
  <c r="B4283" i="18"/>
  <c r="B4284" i="18"/>
  <c r="B4285" i="18"/>
  <c r="B4286" i="18"/>
  <c r="B4287" i="18"/>
  <c r="B4288" i="18"/>
  <c r="B4289" i="18"/>
  <c r="B4290" i="18"/>
  <c r="B4291" i="18"/>
  <c r="B4292" i="18"/>
  <c r="B4293" i="18"/>
  <c r="B4294" i="18"/>
  <c r="B4295" i="18"/>
  <c r="B4296" i="18"/>
  <c r="B4297" i="18"/>
  <c r="B4298" i="18"/>
  <c r="B4299" i="18"/>
  <c r="B4300" i="18"/>
  <c r="B4301" i="18"/>
  <c r="B4302" i="18"/>
  <c r="B4303" i="18"/>
  <c r="B4304" i="18"/>
  <c r="B4305" i="18"/>
  <c r="B4306" i="18"/>
  <c r="B4307" i="18"/>
  <c r="B4308" i="18"/>
  <c r="B4309" i="18"/>
  <c r="B4310" i="18"/>
  <c r="B4311" i="18"/>
  <c r="B4312" i="18"/>
  <c r="B4313" i="18"/>
  <c r="B4314" i="18"/>
  <c r="B4315" i="18"/>
  <c r="B4316" i="18"/>
  <c r="B4317" i="18"/>
  <c r="B4318" i="18"/>
  <c r="B4319" i="18"/>
  <c r="B4320" i="18"/>
  <c r="B4321" i="18"/>
  <c r="B4322" i="18"/>
  <c r="B4323" i="18"/>
  <c r="B4324" i="18"/>
  <c r="B4325" i="18"/>
  <c r="B4326" i="18"/>
  <c r="B4327" i="18"/>
  <c r="B4328" i="18"/>
  <c r="B4329" i="18"/>
  <c r="B4330" i="18"/>
  <c r="B4331" i="18"/>
  <c r="B4332" i="18"/>
  <c r="B4333" i="18"/>
  <c r="B4334" i="18"/>
  <c r="B4335" i="18"/>
  <c r="B4336" i="18"/>
  <c r="B4337" i="18"/>
  <c r="B4338" i="18"/>
  <c r="B4339" i="18"/>
  <c r="B4340" i="18"/>
  <c r="B4341" i="18"/>
  <c r="B4342" i="18"/>
  <c r="B4343" i="18"/>
  <c r="B4344" i="18"/>
  <c r="B4345" i="18"/>
  <c r="B4346" i="18"/>
  <c r="B4347" i="18"/>
  <c r="B4348" i="18"/>
  <c r="B4349" i="18"/>
  <c r="B4350" i="18"/>
  <c r="B4351" i="18"/>
  <c r="B4352" i="18"/>
  <c r="B4353" i="18"/>
  <c r="B4354" i="18"/>
  <c r="B4355" i="18"/>
  <c r="B4356" i="18"/>
  <c r="B4357" i="18"/>
  <c r="B4358" i="18"/>
  <c r="B4359" i="18"/>
  <c r="B4360" i="18"/>
  <c r="B4361" i="18"/>
  <c r="B4362" i="18"/>
  <c r="B4363" i="18"/>
  <c r="B4364" i="18"/>
  <c r="B4365" i="18"/>
  <c r="B4366" i="18"/>
  <c r="B4367" i="18"/>
  <c r="B4368" i="18"/>
  <c r="B4369" i="18"/>
  <c r="B4370" i="18"/>
  <c r="B4371" i="18"/>
  <c r="B4372" i="18"/>
  <c r="B4373" i="18"/>
  <c r="B4374" i="18"/>
  <c r="B4375" i="18"/>
  <c r="B4376" i="18"/>
  <c r="B4377" i="18"/>
  <c r="B4378" i="18"/>
  <c r="B4379" i="18"/>
  <c r="B4380" i="18"/>
  <c r="B4381" i="18"/>
  <c r="B4382" i="18"/>
  <c r="B4383" i="18"/>
  <c r="B4384" i="18"/>
  <c r="B4385" i="18"/>
  <c r="B4386" i="18"/>
  <c r="B4387" i="18"/>
  <c r="B4388" i="18"/>
  <c r="B4389" i="18"/>
  <c r="B4390" i="18"/>
  <c r="B4391" i="18"/>
  <c r="B4392" i="18"/>
  <c r="B4393" i="18"/>
  <c r="B4394" i="18"/>
  <c r="B4395" i="18"/>
  <c r="B4396" i="18"/>
  <c r="B4397" i="18"/>
  <c r="B4398" i="18"/>
  <c r="B4399" i="18"/>
  <c r="B4400" i="18"/>
  <c r="B4401" i="18"/>
  <c r="B4402" i="18"/>
  <c r="B4403" i="18"/>
  <c r="B4404" i="18"/>
  <c r="B4405" i="18"/>
  <c r="B4406" i="18"/>
  <c r="B4407" i="18"/>
  <c r="B4408" i="18"/>
  <c r="B4409" i="18"/>
  <c r="B4410" i="18"/>
  <c r="B4411" i="18"/>
  <c r="B4412" i="18"/>
  <c r="B4413" i="18"/>
  <c r="B4414" i="18"/>
  <c r="B4415" i="18"/>
  <c r="B4416" i="18"/>
  <c r="B4417" i="18"/>
  <c r="B4418" i="18"/>
  <c r="B4419" i="18"/>
  <c r="B4420" i="18"/>
  <c r="B4421" i="18"/>
  <c r="B4422" i="18"/>
  <c r="B4423" i="18"/>
  <c r="B4424" i="18"/>
  <c r="B4425" i="18"/>
  <c r="B4426" i="18"/>
  <c r="B4427" i="18"/>
  <c r="B4428" i="18"/>
  <c r="B4429" i="18"/>
  <c r="B4430" i="18"/>
  <c r="B4431" i="18"/>
  <c r="B4432" i="18"/>
  <c r="B4433" i="18"/>
  <c r="B4434" i="18"/>
  <c r="B4435" i="18"/>
  <c r="B4436" i="18"/>
  <c r="B4437" i="18"/>
  <c r="B4438" i="18"/>
  <c r="B4439" i="18"/>
  <c r="B4440" i="18"/>
  <c r="B4441" i="18"/>
  <c r="B4442" i="18"/>
  <c r="B4443" i="18"/>
  <c r="B4444" i="18"/>
  <c r="B4445" i="18"/>
  <c r="B4446" i="18"/>
  <c r="B4447" i="18"/>
  <c r="B4448" i="18"/>
  <c r="B4449" i="18"/>
  <c r="B4450" i="18"/>
  <c r="B4451" i="18"/>
  <c r="B4452" i="18"/>
  <c r="B4453" i="18"/>
  <c r="B4454" i="18"/>
  <c r="B4455" i="18"/>
  <c r="B4456" i="18"/>
  <c r="B4457" i="18"/>
  <c r="B4458" i="18"/>
  <c r="B4459" i="18"/>
  <c r="B4460" i="18"/>
  <c r="B4461" i="18"/>
  <c r="B4462" i="18"/>
  <c r="B4463" i="18"/>
  <c r="B4464" i="18"/>
  <c r="B4465" i="18"/>
  <c r="B4466" i="18"/>
  <c r="B4467" i="18"/>
  <c r="B4468" i="18"/>
  <c r="B4469" i="18"/>
  <c r="B4470" i="18"/>
  <c r="B4471" i="18"/>
  <c r="B4472" i="18"/>
  <c r="B4473" i="18"/>
  <c r="B4474" i="18"/>
  <c r="B4475" i="18"/>
  <c r="B4476" i="18"/>
  <c r="B4477" i="18"/>
  <c r="B4478" i="18"/>
  <c r="B4479" i="18"/>
  <c r="B4480" i="18"/>
  <c r="B4481" i="18"/>
  <c r="B4482" i="18"/>
  <c r="B4483" i="18"/>
  <c r="B4484" i="18"/>
  <c r="B4485" i="18"/>
  <c r="B4486" i="18"/>
  <c r="B4487" i="18"/>
  <c r="B4488" i="18"/>
  <c r="B4489" i="18"/>
  <c r="B4490" i="18"/>
  <c r="B4491" i="18"/>
  <c r="B4492" i="18"/>
  <c r="B4493" i="18"/>
  <c r="B4494" i="18"/>
  <c r="B4495" i="18"/>
  <c r="B4496" i="18"/>
  <c r="B4497" i="18"/>
  <c r="B4498" i="18"/>
  <c r="B4499" i="18"/>
  <c r="B4500" i="18"/>
  <c r="B4501" i="18"/>
  <c r="B4502" i="18"/>
  <c r="B4503" i="18"/>
  <c r="B4504" i="18"/>
  <c r="B4505" i="18"/>
  <c r="B4506" i="18"/>
  <c r="B4507" i="18"/>
  <c r="B4508" i="18"/>
  <c r="B4509" i="18"/>
  <c r="B4510" i="18"/>
  <c r="B4511" i="18"/>
  <c r="B4512" i="18"/>
  <c r="B4513" i="18"/>
  <c r="B4514" i="18"/>
  <c r="B4515" i="18"/>
  <c r="B4516" i="18"/>
  <c r="B4517" i="18"/>
  <c r="B4518" i="18"/>
  <c r="B4519" i="18"/>
  <c r="B4520" i="18"/>
  <c r="B4521" i="18"/>
  <c r="B4522" i="18"/>
  <c r="B4523" i="18"/>
  <c r="B4524" i="18"/>
  <c r="B4525" i="18"/>
  <c r="B4526" i="18"/>
  <c r="B4527" i="18"/>
  <c r="B4528" i="18"/>
  <c r="B4529" i="18"/>
  <c r="B4530" i="18"/>
  <c r="B4531" i="18"/>
  <c r="B4532" i="18"/>
  <c r="B4533" i="18"/>
  <c r="B4534" i="18"/>
  <c r="B4535" i="18"/>
  <c r="B4536" i="18"/>
  <c r="B4537" i="18"/>
  <c r="B4538" i="18"/>
  <c r="B4539" i="18"/>
  <c r="B4540" i="18"/>
  <c r="B4541" i="18"/>
  <c r="B4542" i="18"/>
  <c r="B4543" i="18"/>
  <c r="B4544" i="18"/>
  <c r="B4545" i="18"/>
  <c r="B4546" i="18"/>
  <c r="B4547" i="18"/>
  <c r="B4548" i="18"/>
  <c r="B4549" i="18"/>
  <c r="B4550" i="18"/>
  <c r="B4551" i="18"/>
  <c r="B4552" i="18"/>
  <c r="B4553" i="18"/>
  <c r="B4554" i="18"/>
  <c r="B4555" i="18"/>
  <c r="B4556" i="18"/>
  <c r="B4557" i="18"/>
  <c r="B4558" i="18"/>
  <c r="B4559" i="18"/>
  <c r="B4560" i="18"/>
  <c r="B4561" i="18"/>
  <c r="B4562" i="18"/>
  <c r="B4563" i="18"/>
  <c r="B4564" i="18"/>
  <c r="B4565" i="18"/>
  <c r="B4566" i="18"/>
  <c r="B4567" i="18"/>
  <c r="B4568" i="18"/>
  <c r="B4569" i="18"/>
  <c r="B4570" i="18"/>
  <c r="B4571" i="18"/>
  <c r="B4572" i="18"/>
  <c r="B4573" i="18"/>
  <c r="B4574" i="18"/>
  <c r="B4575" i="18"/>
  <c r="B4576" i="18"/>
  <c r="B4577" i="18"/>
  <c r="B4578" i="18"/>
  <c r="B4579" i="18"/>
  <c r="B4580" i="18"/>
  <c r="B4581" i="18"/>
  <c r="B4582" i="18"/>
  <c r="B4583" i="18"/>
  <c r="B4584" i="18"/>
  <c r="B4585" i="18"/>
  <c r="B4586" i="18"/>
  <c r="B4587" i="18"/>
  <c r="B4588" i="18"/>
  <c r="B4589" i="18"/>
  <c r="B4590" i="18"/>
  <c r="B4591" i="18"/>
  <c r="B4592" i="18"/>
  <c r="B4593" i="18"/>
  <c r="B4594" i="18"/>
  <c r="B4595" i="18"/>
  <c r="B4596" i="18"/>
  <c r="B4597" i="18"/>
  <c r="B4598" i="18"/>
  <c r="B4599" i="18"/>
  <c r="B4600" i="18"/>
  <c r="B4601" i="18"/>
  <c r="B4602" i="18"/>
  <c r="B4603" i="18"/>
  <c r="B4604" i="18"/>
  <c r="B4605" i="18"/>
  <c r="B4606" i="18"/>
  <c r="B4607" i="18"/>
  <c r="B4608" i="18"/>
  <c r="B4609" i="18"/>
  <c r="B4610" i="18"/>
  <c r="B4611" i="18"/>
  <c r="B4612" i="18"/>
  <c r="B4613" i="18"/>
  <c r="B4614" i="18"/>
  <c r="B4615" i="18"/>
  <c r="B4616" i="18"/>
  <c r="B4617" i="18"/>
  <c r="B4618" i="18"/>
  <c r="B4619" i="18"/>
  <c r="B4620" i="18"/>
  <c r="B4621" i="18"/>
  <c r="B4622" i="18"/>
  <c r="B4623" i="18"/>
  <c r="B4624" i="18"/>
  <c r="B4625" i="18"/>
  <c r="B4626" i="18"/>
  <c r="B4627" i="18"/>
  <c r="B4628" i="18"/>
  <c r="B4629" i="18"/>
  <c r="B4630" i="18"/>
  <c r="B4631" i="18"/>
  <c r="B4632" i="18"/>
  <c r="B4633" i="18"/>
  <c r="B4634" i="18"/>
  <c r="B4635" i="18"/>
  <c r="B4636" i="18"/>
  <c r="B4637" i="18"/>
  <c r="B4638" i="18"/>
  <c r="B4639" i="18"/>
  <c r="B4640" i="18"/>
  <c r="B4641" i="18"/>
  <c r="B4642" i="18"/>
  <c r="B4643" i="18"/>
  <c r="B4644" i="18"/>
  <c r="B4645" i="18"/>
  <c r="B4646" i="18"/>
  <c r="B4647" i="18"/>
  <c r="B4648" i="18"/>
  <c r="B4649" i="18"/>
  <c r="B4650" i="18"/>
  <c r="B4651" i="18"/>
  <c r="B4652" i="18"/>
  <c r="B4653" i="18"/>
  <c r="B4654" i="18"/>
  <c r="B4655" i="18"/>
  <c r="B4656" i="18"/>
  <c r="B4657" i="18"/>
  <c r="B4658" i="18"/>
  <c r="B4659" i="18"/>
  <c r="B4660" i="18"/>
  <c r="B4661" i="18"/>
  <c r="B4662" i="18"/>
  <c r="B4663" i="18"/>
  <c r="B4664" i="18"/>
  <c r="B4665" i="18"/>
  <c r="B4666" i="18"/>
  <c r="B4667" i="18"/>
  <c r="B4668" i="18"/>
  <c r="B4669" i="18"/>
  <c r="B4670" i="18"/>
  <c r="B4671" i="18"/>
  <c r="B4672" i="18"/>
  <c r="B4673" i="18"/>
  <c r="B4674" i="18"/>
  <c r="B4675" i="18"/>
  <c r="B4676" i="18"/>
  <c r="B4677" i="18"/>
  <c r="B4678" i="18"/>
  <c r="B4679" i="18"/>
  <c r="B4680" i="18"/>
  <c r="B4681" i="18"/>
  <c r="B4682" i="18"/>
  <c r="B4683" i="18"/>
  <c r="B4684" i="18"/>
  <c r="B4685" i="18"/>
  <c r="B4686" i="18"/>
  <c r="B4687" i="18"/>
  <c r="B4688" i="18"/>
  <c r="B4689" i="18"/>
  <c r="B4690" i="18"/>
  <c r="B4691" i="18"/>
  <c r="B4692" i="18"/>
  <c r="B4693" i="18"/>
  <c r="B4694" i="18"/>
  <c r="B4695" i="18"/>
  <c r="B4696" i="18"/>
  <c r="B4697" i="18"/>
  <c r="B4698" i="18"/>
  <c r="B4699" i="18"/>
  <c r="B4700" i="18"/>
  <c r="B4701" i="18"/>
  <c r="B4702" i="18"/>
  <c r="B4703" i="18"/>
  <c r="B4704" i="18"/>
  <c r="B4705" i="18"/>
  <c r="B4706" i="18"/>
  <c r="B4707" i="18"/>
  <c r="B4708" i="18"/>
  <c r="B4709" i="18"/>
  <c r="B4710" i="18"/>
  <c r="B4711" i="18"/>
  <c r="B4712" i="18"/>
  <c r="B4713" i="18"/>
  <c r="B4714" i="18"/>
  <c r="B4715" i="18"/>
  <c r="B4716" i="18"/>
  <c r="B4717" i="18"/>
  <c r="B4718" i="18"/>
  <c r="B4719" i="18"/>
  <c r="B4720" i="18"/>
  <c r="B4721" i="18"/>
  <c r="B4722" i="18"/>
  <c r="B4723" i="18"/>
  <c r="B4724" i="18"/>
  <c r="B4725" i="18"/>
  <c r="B4726" i="18"/>
  <c r="B4727" i="18"/>
  <c r="B4728" i="18"/>
  <c r="B4729" i="18"/>
  <c r="B4730" i="18"/>
  <c r="B4731" i="18"/>
  <c r="B4732" i="18"/>
  <c r="B4733" i="18"/>
  <c r="B4734" i="18"/>
  <c r="B4735" i="18"/>
  <c r="B4736" i="18"/>
  <c r="B4737" i="18"/>
  <c r="B4738" i="18"/>
  <c r="B4739" i="18"/>
  <c r="B4740" i="18"/>
  <c r="B4741" i="18"/>
  <c r="B4742" i="18"/>
  <c r="B4743" i="18"/>
  <c r="B4744" i="18"/>
  <c r="B4745" i="18"/>
  <c r="B4746" i="18"/>
  <c r="B4747" i="18"/>
  <c r="B4748" i="18"/>
  <c r="B4749" i="18"/>
  <c r="B4750" i="18"/>
  <c r="B4751" i="18"/>
  <c r="B4752" i="18"/>
  <c r="B4753" i="18"/>
  <c r="B4754" i="18"/>
  <c r="B4755" i="18"/>
  <c r="B4756" i="18"/>
  <c r="B4757" i="18"/>
  <c r="B4758" i="18"/>
  <c r="B4759" i="18"/>
  <c r="B4760" i="18"/>
  <c r="B4761" i="18"/>
  <c r="B4762" i="18"/>
  <c r="B4763" i="18"/>
  <c r="B4764" i="18"/>
  <c r="B4765" i="18"/>
  <c r="B4766" i="18"/>
  <c r="B4767" i="18"/>
  <c r="B4768" i="18"/>
  <c r="B4769" i="18"/>
  <c r="B4770" i="18"/>
  <c r="B4771" i="18"/>
  <c r="B4772" i="18"/>
  <c r="B4773" i="18"/>
  <c r="B4774" i="18"/>
  <c r="B4775" i="18"/>
  <c r="B4776" i="18"/>
  <c r="B4777" i="18"/>
  <c r="B4778" i="18"/>
  <c r="B4779" i="18"/>
  <c r="B4780" i="18"/>
  <c r="B4781" i="18"/>
  <c r="B4782" i="18"/>
  <c r="B4783" i="18"/>
  <c r="B4784" i="18"/>
  <c r="B4785" i="18"/>
  <c r="B4786" i="18"/>
  <c r="B4787" i="18"/>
  <c r="B4788" i="18"/>
  <c r="B4789" i="18"/>
  <c r="B4790" i="18"/>
  <c r="B4791" i="18"/>
  <c r="B4792" i="18"/>
  <c r="B4793" i="18"/>
  <c r="B4794" i="18"/>
  <c r="B4795" i="18"/>
  <c r="B4796" i="18"/>
  <c r="B4797" i="18"/>
  <c r="B4798" i="18"/>
  <c r="B4799" i="18"/>
  <c r="B4800" i="18"/>
  <c r="B4801" i="18"/>
  <c r="B4802" i="18"/>
  <c r="B4803" i="18"/>
  <c r="B4804" i="18"/>
  <c r="B4805" i="18"/>
  <c r="B4806" i="18"/>
  <c r="B4807" i="18"/>
  <c r="B4808" i="18"/>
  <c r="B4809" i="18"/>
  <c r="B4810" i="18"/>
  <c r="B4811" i="18"/>
  <c r="B4812" i="18"/>
  <c r="B4813" i="18"/>
  <c r="B4814" i="18"/>
  <c r="B4815" i="18"/>
  <c r="B4816" i="18"/>
  <c r="B4817" i="18"/>
  <c r="B4818" i="18"/>
  <c r="B4819" i="18"/>
  <c r="B4820" i="18"/>
  <c r="B4821" i="18"/>
  <c r="B4822" i="18"/>
  <c r="B4823" i="18"/>
  <c r="B4824" i="18"/>
  <c r="B4825" i="18"/>
  <c r="B4826" i="18"/>
  <c r="B4827" i="18"/>
  <c r="B4828" i="18"/>
  <c r="B4829" i="18"/>
  <c r="B4830" i="18"/>
  <c r="B4831" i="18"/>
  <c r="B4832" i="18"/>
  <c r="B4833" i="18"/>
  <c r="B4834" i="18"/>
  <c r="B4835" i="18"/>
  <c r="B4836" i="18"/>
  <c r="B4837" i="18"/>
  <c r="B4838" i="18"/>
  <c r="B4839" i="18"/>
  <c r="B4840" i="18"/>
  <c r="B4841" i="18"/>
  <c r="B4842" i="18"/>
  <c r="B4843" i="18"/>
  <c r="B4844" i="18"/>
  <c r="B4845" i="18"/>
  <c r="B4846" i="18"/>
  <c r="B4847" i="18"/>
  <c r="B4848" i="18"/>
  <c r="B4849" i="18"/>
  <c r="B4850" i="18"/>
  <c r="B4851" i="18"/>
  <c r="B4852" i="18"/>
  <c r="B4853" i="18"/>
  <c r="B4854" i="18"/>
  <c r="B4855" i="18"/>
  <c r="B4856" i="18"/>
  <c r="B4857" i="18"/>
  <c r="B4858" i="18"/>
  <c r="B4859" i="18"/>
  <c r="B4860" i="18"/>
  <c r="B4861" i="18"/>
  <c r="B4862" i="18"/>
  <c r="B4863" i="18"/>
  <c r="B4864" i="18"/>
  <c r="B4865" i="18"/>
  <c r="B4866" i="18"/>
  <c r="B4867" i="18"/>
  <c r="B4868" i="18"/>
  <c r="B4869" i="18"/>
  <c r="B4870" i="18"/>
  <c r="B4871" i="18"/>
  <c r="B4872" i="18"/>
  <c r="B4873" i="18"/>
  <c r="B4874" i="18"/>
  <c r="B4875" i="18"/>
  <c r="B4876" i="18"/>
  <c r="B4877" i="18"/>
  <c r="B4878" i="18"/>
  <c r="B4879" i="18"/>
  <c r="B4880" i="18"/>
  <c r="B4881" i="18"/>
  <c r="B4882" i="18"/>
  <c r="B4883" i="18"/>
  <c r="B4884" i="18"/>
  <c r="B4885" i="18"/>
  <c r="B4886" i="18"/>
  <c r="B4887" i="18"/>
  <c r="B4888" i="18"/>
  <c r="B4889" i="18"/>
  <c r="B4890" i="18"/>
  <c r="B4891" i="18"/>
  <c r="B4892" i="18"/>
  <c r="B4893" i="18"/>
  <c r="B4894" i="18"/>
  <c r="B4895" i="18"/>
  <c r="B4896" i="18"/>
  <c r="B4897" i="18"/>
  <c r="B4898" i="18"/>
  <c r="B4899" i="18"/>
  <c r="B4900" i="18"/>
  <c r="B4901" i="18"/>
  <c r="B4902" i="18"/>
  <c r="B4903" i="18"/>
  <c r="B4904" i="18"/>
  <c r="B4905" i="18"/>
  <c r="B4906" i="18"/>
  <c r="B4907" i="18"/>
  <c r="B4908" i="18"/>
  <c r="B4909" i="18"/>
  <c r="B4910" i="18"/>
  <c r="B4911" i="18"/>
  <c r="B4912" i="18"/>
  <c r="B4913" i="18"/>
  <c r="B4914" i="18"/>
  <c r="B4915" i="18"/>
  <c r="B4916" i="18"/>
  <c r="B4917" i="18"/>
  <c r="B4918" i="18"/>
  <c r="B4919" i="18"/>
  <c r="B4920" i="18"/>
  <c r="B4921" i="18"/>
  <c r="B4922" i="18"/>
  <c r="B4923" i="18"/>
  <c r="B4924" i="18"/>
  <c r="B4925" i="18"/>
  <c r="B4926" i="18"/>
  <c r="B4927" i="18"/>
  <c r="B4928" i="18"/>
  <c r="B4929" i="18"/>
  <c r="B4930" i="18"/>
  <c r="B4931" i="18"/>
  <c r="B4932" i="18"/>
  <c r="B4933" i="18"/>
  <c r="B4934" i="18"/>
  <c r="B4935" i="18"/>
  <c r="B4936" i="18"/>
  <c r="B4937" i="18"/>
  <c r="B4938" i="18"/>
  <c r="B4939" i="18"/>
  <c r="B4940" i="18"/>
  <c r="B4941" i="18"/>
  <c r="B4942" i="18"/>
  <c r="B4943" i="18"/>
  <c r="B4944" i="18"/>
  <c r="B4945" i="18"/>
  <c r="B4946" i="18"/>
  <c r="B4947" i="18"/>
  <c r="B4948" i="18"/>
  <c r="B4949" i="18"/>
  <c r="B4950" i="18"/>
  <c r="B4951" i="18"/>
  <c r="B4952" i="18"/>
  <c r="B4953" i="18"/>
  <c r="B4954" i="18"/>
  <c r="B4955" i="18"/>
  <c r="B4956" i="18"/>
  <c r="B4957" i="18"/>
  <c r="B4958" i="18"/>
  <c r="B4959" i="18"/>
  <c r="B4960" i="18"/>
  <c r="B4961" i="18"/>
  <c r="B4962" i="18"/>
  <c r="B4963" i="18"/>
  <c r="B4964" i="18"/>
  <c r="B4965" i="18"/>
  <c r="B4966" i="18"/>
  <c r="B4967" i="18"/>
  <c r="B4968" i="18"/>
  <c r="B4969" i="18"/>
  <c r="B4970" i="18"/>
  <c r="B4971" i="18"/>
  <c r="B4972" i="18"/>
  <c r="B4973" i="18"/>
  <c r="B4974" i="18"/>
  <c r="B4975" i="18"/>
  <c r="B4976" i="18"/>
  <c r="B4977" i="18"/>
  <c r="B4978" i="18"/>
  <c r="B4979" i="18"/>
  <c r="B4980" i="18"/>
  <c r="B4981" i="18"/>
  <c r="B4982" i="18"/>
  <c r="B4983" i="18"/>
  <c r="B4984" i="18"/>
  <c r="B4985" i="18"/>
  <c r="B4986" i="18"/>
  <c r="B4987" i="18"/>
  <c r="B4988" i="18"/>
  <c r="B4989" i="18"/>
  <c r="B4990" i="18"/>
  <c r="B4991" i="18"/>
  <c r="B4992" i="18"/>
  <c r="B4993" i="18"/>
  <c r="B4994" i="18"/>
  <c r="B4995" i="18"/>
  <c r="B4996" i="18"/>
  <c r="B4997" i="18"/>
  <c r="B4998" i="18"/>
  <c r="B4999" i="18"/>
  <c r="B5000" i="18"/>
  <c r="B2" i="18"/>
  <c r="E5" i="17"/>
  <c r="E6" i="17"/>
  <c r="E7" i="17"/>
  <c r="E8" i="17"/>
  <c r="E9"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84" i="17"/>
  <c r="E85" i="17"/>
  <c r="E86" i="17"/>
  <c r="E87" i="17"/>
  <c r="E88" i="17"/>
  <c r="E89" i="17"/>
  <c r="E90" i="17"/>
  <c r="E91" i="17"/>
  <c r="E92" i="17"/>
  <c r="E93" i="17"/>
  <c r="E94" i="17"/>
  <c r="E95" i="17"/>
  <c r="E96" i="17"/>
  <c r="E97" i="17"/>
  <c r="E98" i="17"/>
  <c r="E99" i="17"/>
  <c r="E100" i="17"/>
  <c r="E101" i="17"/>
  <c r="E102" i="17"/>
  <c r="E103" i="17"/>
  <c r="C3" i="18"/>
  <c r="C4" i="18"/>
  <c r="C5" i="18"/>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72" i="18"/>
  <c r="C73" i="18"/>
  <c r="C74" i="18"/>
  <c r="C75" i="18"/>
  <c r="C76" i="18"/>
  <c r="C77" i="18"/>
  <c r="C78" i="18"/>
  <c r="C79" i="18"/>
  <c r="C80" i="18"/>
  <c r="C81" i="18"/>
  <c r="C82" i="18"/>
  <c r="C83" i="18"/>
  <c r="C84" i="18"/>
  <c r="C85" i="18"/>
  <c r="C86" i="18"/>
  <c r="C87" i="18"/>
  <c r="C88" i="18"/>
  <c r="C89" i="18"/>
  <c r="C90" i="18"/>
  <c r="C91" i="18"/>
  <c r="C92" i="18"/>
  <c r="C93" i="18"/>
  <c r="C94" i="18"/>
  <c r="C95" i="18"/>
  <c r="C96" i="18"/>
  <c r="C97" i="18"/>
  <c r="C98" i="18"/>
  <c r="C99" i="18"/>
  <c r="C100" i="18"/>
  <c r="C101" i="18"/>
  <c r="C102" i="18"/>
  <c r="C103" i="18"/>
  <c r="C104" i="18"/>
  <c r="C105" i="18"/>
  <c r="C106" i="18"/>
  <c r="C107" i="18"/>
  <c r="C108" i="18"/>
  <c r="C109"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C139" i="18"/>
  <c r="C140" i="18"/>
  <c r="C141" i="18"/>
  <c r="C142" i="18"/>
  <c r="C143" i="18"/>
  <c r="C144" i="18"/>
  <c r="C145" i="18"/>
  <c r="C146" i="18"/>
  <c r="C147" i="18"/>
  <c r="C148" i="18"/>
  <c r="C149" i="18"/>
  <c r="C150" i="18"/>
  <c r="C151" i="18"/>
  <c r="C152" i="18"/>
  <c r="C153" i="18"/>
  <c r="C154" i="18"/>
  <c r="C155" i="18"/>
  <c r="C156" i="18"/>
  <c r="C157" i="18"/>
  <c r="C158" i="18"/>
  <c r="C159" i="18"/>
  <c r="C160" i="18"/>
  <c r="C161" i="18"/>
  <c r="C162" i="18"/>
  <c r="C163" i="18"/>
  <c r="C164" i="18"/>
  <c r="C165" i="18"/>
  <c r="C166" i="18"/>
  <c r="C167" i="18"/>
  <c r="C168" i="18"/>
  <c r="C169" i="18"/>
  <c r="C170" i="18"/>
  <c r="C171" i="18"/>
  <c r="C172" i="18"/>
  <c r="C173" i="18"/>
  <c r="C174" i="18"/>
  <c r="C175" i="18"/>
  <c r="C176" i="18"/>
  <c r="C177" i="18"/>
  <c r="C178" i="18"/>
  <c r="C179" i="18"/>
  <c r="C180" i="18"/>
  <c r="C181" i="18"/>
  <c r="C182" i="18"/>
  <c r="C183" i="18"/>
  <c r="C184" i="18"/>
  <c r="C185" i="18"/>
  <c r="C186" i="18"/>
  <c r="C187" i="18"/>
  <c r="C188" i="18"/>
  <c r="C189" i="18"/>
  <c r="C190" i="18"/>
  <c r="C191" i="18"/>
  <c r="C192" i="18"/>
  <c r="C193" i="18"/>
  <c r="C194" i="18"/>
  <c r="C195" i="18"/>
  <c r="C196" i="18"/>
  <c r="C197" i="18"/>
  <c r="C198" i="18"/>
  <c r="C199" i="18"/>
  <c r="C200" i="18"/>
  <c r="C201" i="18"/>
  <c r="C202" i="18"/>
  <c r="C203" i="18"/>
  <c r="C204" i="18"/>
  <c r="C205" i="18"/>
  <c r="C206" i="18"/>
  <c r="C207" i="18"/>
  <c r="C208" i="18"/>
  <c r="C209" i="18"/>
  <c r="C210" i="18"/>
  <c r="C211" i="18"/>
  <c r="C212" i="18"/>
  <c r="C213" i="18"/>
  <c r="C214" i="18"/>
  <c r="C215" i="18"/>
  <c r="C216" i="18"/>
  <c r="C217" i="18"/>
  <c r="C218" i="18"/>
  <c r="C219" i="18"/>
  <c r="C220" i="18"/>
  <c r="C221" i="18"/>
  <c r="C222" i="18"/>
  <c r="C223" i="18"/>
  <c r="C224" i="18"/>
  <c r="C225" i="18"/>
  <c r="C226" i="18"/>
  <c r="C227" i="18"/>
  <c r="C228" i="18"/>
  <c r="C229" i="18"/>
  <c r="C230" i="18"/>
  <c r="C231" i="18"/>
  <c r="C232" i="18"/>
  <c r="C233" i="18"/>
  <c r="C234" i="18"/>
  <c r="C235" i="18"/>
  <c r="C236" i="18"/>
  <c r="C237" i="18"/>
  <c r="C238" i="18"/>
  <c r="C239" i="18"/>
  <c r="C240" i="18"/>
  <c r="C241" i="18"/>
  <c r="C242" i="18"/>
  <c r="C243" i="18"/>
  <c r="C244" i="18"/>
  <c r="C245" i="18"/>
  <c r="C246" i="18"/>
  <c r="C247" i="18"/>
  <c r="C248" i="18"/>
  <c r="C249" i="18"/>
  <c r="C250" i="18"/>
  <c r="C251" i="18"/>
  <c r="C252" i="18"/>
  <c r="C253" i="18"/>
  <c r="C254" i="18"/>
  <c r="C255" i="18"/>
  <c r="C256" i="18"/>
  <c r="C257" i="18"/>
  <c r="C258" i="18"/>
  <c r="C259" i="18"/>
  <c r="C260" i="18"/>
  <c r="C261" i="18"/>
  <c r="C262" i="18"/>
  <c r="C263" i="18"/>
  <c r="C264" i="18"/>
  <c r="C265" i="18"/>
  <c r="C266" i="18"/>
  <c r="C267" i="18"/>
  <c r="C268" i="18"/>
  <c r="C269" i="18"/>
  <c r="C270" i="18"/>
  <c r="C271" i="18"/>
  <c r="C272" i="18"/>
  <c r="C273" i="18"/>
  <c r="C274" i="18"/>
  <c r="C275" i="18"/>
  <c r="C276" i="18"/>
  <c r="C277" i="18"/>
  <c r="C278" i="18"/>
  <c r="C279" i="18"/>
  <c r="C280" i="18"/>
  <c r="C281" i="18"/>
  <c r="C282" i="18"/>
  <c r="C283" i="18"/>
  <c r="C284" i="18"/>
  <c r="C285" i="18"/>
  <c r="C286" i="18"/>
  <c r="C287" i="18"/>
  <c r="C288" i="18"/>
  <c r="C289" i="18"/>
  <c r="C290" i="18"/>
  <c r="C291" i="18"/>
  <c r="C292" i="18"/>
  <c r="C293" i="18"/>
  <c r="C294" i="18"/>
  <c r="C295" i="18"/>
  <c r="C296" i="18"/>
  <c r="C297" i="18"/>
  <c r="C298" i="18"/>
  <c r="C299" i="18"/>
  <c r="C300" i="18"/>
  <c r="C301" i="18"/>
  <c r="C302" i="18"/>
  <c r="C303" i="18"/>
  <c r="C304" i="18"/>
  <c r="C305" i="18"/>
  <c r="C306" i="18"/>
  <c r="C307" i="18"/>
  <c r="C308" i="18"/>
  <c r="C309" i="18"/>
  <c r="C310" i="18"/>
  <c r="C311" i="18"/>
  <c r="C312" i="18"/>
  <c r="C313" i="18"/>
  <c r="C314" i="18"/>
  <c r="C315" i="18"/>
  <c r="C316" i="18"/>
  <c r="C317" i="18"/>
  <c r="C318" i="18"/>
  <c r="C319" i="18"/>
  <c r="C320" i="18"/>
  <c r="C321" i="18"/>
  <c r="C322" i="18"/>
  <c r="C323" i="18"/>
  <c r="C324" i="18"/>
  <c r="C325" i="18"/>
  <c r="C326" i="18"/>
  <c r="C327" i="18"/>
  <c r="C328" i="18"/>
  <c r="C329" i="18"/>
  <c r="C330" i="18"/>
  <c r="C331" i="18"/>
  <c r="C332" i="18"/>
  <c r="C333" i="18"/>
  <c r="C334" i="18"/>
  <c r="C335" i="18"/>
  <c r="C336" i="18"/>
  <c r="C337" i="18"/>
  <c r="C338" i="18"/>
  <c r="C339" i="18"/>
  <c r="C340" i="18"/>
  <c r="C341" i="18"/>
  <c r="C342" i="18"/>
  <c r="C343" i="18"/>
  <c r="C344" i="18"/>
  <c r="C345" i="18"/>
  <c r="C346" i="18"/>
  <c r="C347" i="18"/>
  <c r="C348" i="18"/>
  <c r="C349" i="18"/>
  <c r="C350" i="18"/>
  <c r="C351" i="18"/>
  <c r="C352" i="18"/>
  <c r="C353" i="18"/>
  <c r="C354" i="18"/>
  <c r="C355" i="18"/>
  <c r="C356" i="18"/>
  <c r="C357" i="18"/>
  <c r="C358" i="18"/>
  <c r="C359" i="18"/>
  <c r="C360" i="18"/>
  <c r="C361" i="18"/>
  <c r="C362" i="18"/>
  <c r="C363" i="18"/>
  <c r="C364" i="18"/>
  <c r="C365" i="18"/>
  <c r="C366" i="18"/>
  <c r="C367" i="18"/>
  <c r="C368" i="18"/>
  <c r="C369" i="18"/>
  <c r="C370" i="18"/>
  <c r="C371" i="18"/>
  <c r="C372" i="18"/>
  <c r="C373" i="18"/>
  <c r="C374" i="18"/>
  <c r="C375" i="18"/>
  <c r="C376" i="18"/>
  <c r="C377" i="18"/>
  <c r="C378" i="18"/>
  <c r="C379" i="18"/>
  <c r="C380" i="18"/>
  <c r="C381" i="18"/>
  <c r="C382" i="18"/>
  <c r="C383" i="18"/>
  <c r="C384" i="18"/>
  <c r="C385" i="18"/>
  <c r="C386" i="18"/>
  <c r="C387" i="18"/>
  <c r="C388" i="18"/>
  <c r="C389" i="18"/>
  <c r="C390" i="18"/>
  <c r="C391" i="18"/>
  <c r="C392" i="18"/>
  <c r="C393" i="18"/>
  <c r="C394" i="18"/>
  <c r="C395" i="18"/>
  <c r="C396" i="18"/>
  <c r="C397" i="18"/>
  <c r="C398" i="18"/>
  <c r="C399" i="18"/>
  <c r="C400" i="18"/>
  <c r="C401" i="18"/>
  <c r="C402" i="18"/>
  <c r="C403" i="18"/>
  <c r="C404" i="18"/>
  <c r="C405" i="18"/>
  <c r="C406" i="18"/>
  <c r="C407" i="18"/>
  <c r="C408" i="18"/>
  <c r="C409" i="18"/>
  <c r="C410" i="18"/>
  <c r="C411" i="18"/>
  <c r="C412" i="18"/>
  <c r="C413" i="18"/>
  <c r="C414" i="18"/>
  <c r="C415" i="18"/>
  <c r="C416" i="18"/>
  <c r="C417" i="18"/>
  <c r="C418" i="18"/>
  <c r="C419" i="18"/>
  <c r="C420" i="18"/>
  <c r="C421" i="18"/>
  <c r="C422" i="18"/>
  <c r="C423" i="18"/>
  <c r="C424" i="18"/>
  <c r="C425" i="18"/>
  <c r="C426" i="18"/>
  <c r="C427" i="18"/>
  <c r="C428" i="18"/>
  <c r="C429" i="18"/>
  <c r="C430" i="18"/>
  <c r="C431" i="18"/>
  <c r="C432" i="18"/>
  <c r="C433" i="18"/>
  <c r="C434" i="18"/>
  <c r="C435" i="18"/>
  <c r="C436" i="18"/>
  <c r="C437" i="18"/>
  <c r="C438" i="18"/>
  <c r="C439" i="18"/>
  <c r="C440" i="18"/>
  <c r="C441" i="18"/>
  <c r="C442" i="18"/>
  <c r="C443" i="18"/>
  <c r="C444" i="18"/>
  <c r="C445" i="18"/>
  <c r="C446" i="18"/>
  <c r="C447" i="18"/>
  <c r="C448" i="18"/>
  <c r="C449" i="18"/>
  <c r="C450" i="18"/>
  <c r="C451" i="18"/>
  <c r="C452" i="18"/>
  <c r="C453" i="18"/>
  <c r="C454" i="18"/>
  <c r="C455" i="18"/>
  <c r="C456" i="18"/>
  <c r="C457" i="18"/>
  <c r="C458" i="18"/>
  <c r="C459" i="18"/>
  <c r="C460" i="18"/>
  <c r="C461" i="18"/>
  <c r="C462" i="18"/>
  <c r="C463" i="18"/>
  <c r="C464" i="18"/>
  <c r="C465" i="18"/>
  <c r="C466" i="18"/>
  <c r="C467" i="18"/>
  <c r="C468" i="18"/>
  <c r="C469" i="18"/>
  <c r="C470" i="18"/>
  <c r="C471" i="18"/>
  <c r="C472" i="18"/>
  <c r="C473" i="18"/>
  <c r="C474" i="18"/>
  <c r="C475" i="18"/>
  <c r="C476" i="18"/>
  <c r="C477" i="18"/>
  <c r="C478" i="18"/>
  <c r="C479" i="18"/>
  <c r="C480" i="18"/>
  <c r="C481" i="18"/>
  <c r="C482" i="18"/>
  <c r="C483" i="18"/>
  <c r="C484" i="18"/>
  <c r="C485" i="18"/>
  <c r="C486" i="18"/>
  <c r="C487" i="18"/>
  <c r="C488" i="18"/>
  <c r="C489" i="18"/>
  <c r="C490" i="18"/>
  <c r="C491" i="18"/>
  <c r="C492" i="18"/>
  <c r="C493" i="18"/>
  <c r="C494" i="18"/>
  <c r="C495" i="18"/>
  <c r="C496" i="18"/>
  <c r="C497" i="18"/>
  <c r="C498" i="18"/>
  <c r="C499" i="18"/>
  <c r="C500" i="18"/>
  <c r="C501" i="18"/>
  <c r="C502" i="18"/>
  <c r="C503" i="18"/>
  <c r="C504" i="18"/>
  <c r="C505" i="18"/>
  <c r="C506" i="18"/>
  <c r="C507" i="18"/>
  <c r="C508" i="18"/>
  <c r="C509" i="18"/>
  <c r="C510" i="18"/>
  <c r="C511" i="18"/>
  <c r="C512" i="18"/>
  <c r="C513" i="18"/>
  <c r="C514" i="18"/>
  <c r="C515" i="18"/>
  <c r="C516" i="18"/>
  <c r="C517" i="18"/>
  <c r="C518" i="18"/>
  <c r="C519" i="18"/>
  <c r="C520" i="18"/>
  <c r="C521" i="18"/>
  <c r="C522" i="18"/>
  <c r="C523" i="18"/>
  <c r="C524" i="18"/>
  <c r="C525" i="18"/>
  <c r="C526" i="18"/>
  <c r="C527" i="18"/>
  <c r="C528" i="18"/>
  <c r="C529" i="18"/>
  <c r="C530" i="18"/>
  <c r="C531" i="18"/>
  <c r="C532" i="18"/>
  <c r="C533" i="18"/>
  <c r="C534" i="18"/>
  <c r="C535" i="18"/>
  <c r="C536" i="18"/>
  <c r="C537" i="18"/>
  <c r="C538" i="18"/>
  <c r="C539" i="18"/>
  <c r="C540" i="18"/>
  <c r="C541" i="18"/>
  <c r="C542" i="18"/>
  <c r="C543" i="18"/>
  <c r="C544" i="18"/>
  <c r="C545" i="18"/>
  <c r="C546" i="18"/>
  <c r="C547" i="18"/>
  <c r="C548" i="18"/>
  <c r="C549" i="18"/>
  <c r="C550" i="18"/>
  <c r="C551" i="18"/>
  <c r="C552" i="18"/>
  <c r="C553" i="18"/>
  <c r="C554" i="18"/>
  <c r="C555" i="18"/>
  <c r="C556" i="18"/>
  <c r="C557" i="18"/>
  <c r="C558" i="18"/>
  <c r="C559" i="18"/>
  <c r="C560" i="18"/>
  <c r="C561" i="18"/>
  <c r="C562" i="18"/>
  <c r="C563" i="18"/>
  <c r="C564" i="18"/>
  <c r="C565" i="18"/>
  <c r="C566" i="18"/>
  <c r="C567" i="18"/>
  <c r="C568" i="18"/>
  <c r="C569" i="18"/>
  <c r="C570" i="18"/>
  <c r="C571" i="18"/>
  <c r="C572" i="18"/>
  <c r="C573" i="18"/>
  <c r="C574" i="18"/>
  <c r="C575" i="18"/>
  <c r="C576" i="18"/>
  <c r="C577" i="18"/>
  <c r="C578" i="18"/>
  <c r="C579" i="18"/>
  <c r="C580" i="18"/>
  <c r="C581" i="18"/>
  <c r="C582" i="18"/>
  <c r="C583" i="18"/>
  <c r="C584" i="18"/>
  <c r="C585" i="18"/>
  <c r="C586" i="18"/>
  <c r="C587" i="18"/>
  <c r="C588" i="18"/>
  <c r="C589" i="18"/>
  <c r="C590" i="18"/>
  <c r="C591" i="18"/>
  <c r="C592" i="18"/>
  <c r="C593" i="18"/>
  <c r="C594" i="18"/>
  <c r="C595" i="18"/>
  <c r="C596" i="18"/>
  <c r="C597" i="18"/>
  <c r="C598" i="18"/>
  <c r="C599" i="18"/>
  <c r="C600" i="18"/>
  <c r="C601" i="18"/>
  <c r="C602" i="18"/>
  <c r="C603" i="18"/>
  <c r="C604" i="18"/>
  <c r="C605" i="18"/>
  <c r="C606" i="18"/>
  <c r="C607" i="18"/>
  <c r="C608" i="18"/>
  <c r="C609" i="18"/>
  <c r="C610" i="18"/>
  <c r="C611" i="18"/>
  <c r="C612" i="18"/>
  <c r="C613" i="18"/>
  <c r="C614" i="18"/>
  <c r="C615" i="18"/>
  <c r="C616" i="18"/>
  <c r="C617" i="18"/>
  <c r="C618" i="18"/>
  <c r="C619" i="18"/>
  <c r="C620" i="18"/>
  <c r="C621" i="18"/>
  <c r="C622" i="18"/>
  <c r="C623" i="18"/>
  <c r="C624" i="18"/>
  <c r="C625" i="18"/>
  <c r="C626" i="18"/>
  <c r="C627" i="18"/>
  <c r="C628" i="18"/>
  <c r="C629" i="18"/>
  <c r="C630" i="18"/>
  <c r="C631" i="18"/>
  <c r="C632" i="18"/>
  <c r="C633" i="18"/>
  <c r="C634" i="18"/>
  <c r="C635" i="18"/>
  <c r="C636" i="18"/>
  <c r="C637" i="18"/>
  <c r="C638" i="18"/>
  <c r="C639" i="18"/>
  <c r="C640" i="18"/>
  <c r="C641" i="18"/>
  <c r="C642" i="18"/>
  <c r="C643" i="18"/>
  <c r="C644" i="18"/>
  <c r="C645" i="18"/>
  <c r="C646" i="18"/>
  <c r="C647" i="18"/>
  <c r="C648" i="18"/>
  <c r="C649" i="18"/>
  <c r="C650" i="18"/>
  <c r="C651" i="18"/>
  <c r="C652" i="18"/>
  <c r="C653" i="18"/>
  <c r="C654" i="18"/>
  <c r="C655" i="18"/>
  <c r="C656" i="18"/>
  <c r="C657" i="18"/>
  <c r="C658" i="18"/>
  <c r="C659" i="18"/>
  <c r="C660" i="18"/>
  <c r="C661" i="18"/>
  <c r="C662" i="18"/>
  <c r="C663" i="18"/>
  <c r="C664" i="18"/>
  <c r="C665" i="18"/>
  <c r="C666" i="18"/>
  <c r="C667" i="18"/>
  <c r="C668" i="18"/>
  <c r="C669" i="18"/>
  <c r="C670" i="18"/>
  <c r="C671" i="18"/>
  <c r="C672" i="18"/>
  <c r="C673" i="18"/>
  <c r="C674" i="18"/>
  <c r="C675" i="18"/>
  <c r="C676" i="18"/>
  <c r="C677" i="18"/>
  <c r="C678" i="18"/>
  <c r="C679" i="18"/>
  <c r="C680" i="18"/>
  <c r="C681" i="18"/>
  <c r="C682" i="18"/>
  <c r="C683" i="18"/>
  <c r="C684" i="18"/>
  <c r="C685" i="18"/>
  <c r="C686" i="18"/>
  <c r="C687" i="18"/>
  <c r="C688" i="18"/>
  <c r="C689" i="18"/>
  <c r="C690" i="18"/>
  <c r="C691" i="18"/>
  <c r="C692" i="18"/>
  <c r="C693" i="18"/>
  <c r="C694" i="18"/>
  <c r="C695" i="18"/>
  <c r="C696" i="18"/>
  <c r="C697" i="18"/>
  <c r="C698" i="18"/>
  <c r="C699" i="18"/>
  <c r="C700" i="18"/>
  <c r="C701" i="18"/>
  <c r="C702" i="18"/>
  <c r="C703" i="18"/>
  <c r="C704" i="18"/>
  <c r="C705" i="18"/>
  <c r="C706" i="18"/>
  <c r="C707" i="18"/>
  <c r="C708" i="18"/>
  <c r="C709" i="18"/>
  <c r="C710" i="18"/>
  <c r="C711" i="18"/>
  <c r="C712" i="18"/>
  <c r="C713" i="18"/>
  <c r="C714" i="18"/>
  <c r="C715" i="18"/>
  <c r="C716" i="18"/>
  <c r="C717" i="18"/>
  <c r="C718" i="18"/>
  <c r="C719" i="18"/>
  <c r="C720" i="18"/>
  <c r="C721" i="18"/>
  <c r="C722" i="18"/>
  <c r="C723" i="18"/>
  <c r="C724" i="18"/>
  <c r="C725" i="18"/>
  <c r="C726" i="18"/>
  <c r="C727" i="18"/>
  <c r="C728" i="18"/>
  <c r="C729" i="18"/>
  <c r="C730" i="18"/>
  <c r="C731" i="18"/>
  <c r="C732" i="18"/>
  <c r="C733" i="18"/>
  <c r="C734" i="18"/>
  <c r="C735" i="18"/>
  <c r="C736" i="18"/>
  <c r="C737" i="18"/>
  <c r="C738" i="18"/>
  <c r="C739" i="18"/>
  <c r="C740" i="18"/>
  <c r="C741" i="18"/>
  <c r="C742" i="18"/>
  <c r="C743" i="18"/>
  <c r="C744" i="18"/>
  <c r="C745" i="18"/>
  <c r="C746" i="18"/>
  <c r="C747" i="18"/>
  <c r="C748" i="18"/>
  <c r="C749" i="18"/>
  <c r="C750" i="18"/>
  <c r="C751" i="18"/>
  <c r="C752" i="18"/>
  <c r="C753" i="18"/>
  <c r="C754" i="18"/>
  <c r="C755" i="18"/>
  <c r="C756" i="18"/>
  <c r="C757" i="18"/>
  <c r="C758" i="18"/>
  <c r="C759" i="18"/>
  <c r="C760" i="18"/>
  <c r="C761" i="18"/>
  <c r="C762" i="18"/>
  <c r="C763" i="18"/>
  <c r="C764" i="18"/>
  <c r="C765" i="18"/>
  <c r="C766" i="18"/>
  <c r="C767" i="18"/>
  <c r="C768" i="18"/>
  <c r="C769" i="18"/>
  <c r="C770" i="18"/>
  <c r="C771" i="18"/>
  <c r="C772" i="18"/>
  <c r="C773" i="18"/>
  <c r="C774" i="18"/>
  <c r="C775" i="18"/>
  <c r="C776" i="18"/>
  <c r="C777" i="18"/>
  <c r="C778" i="18"/>
  <c r="C779" i="18"/>
  <c r="C780" i="18"/>
  <c r="C781" i="18"/>
  <c r="C782" i="18"/>
  <c r="C783" i="18"/>
  <c r="C784" i="18"/>
  <c r="C785" i="18"/>
  <c r="C786" i="18"/>
  <c r="C787" i="18"/>
  <c r="C788" i="18"/>
  <c r="C789" i="18"/>
  <c r="C790" i="18"/>
  <c r="C791" i="18"/>
  <c r="C792" i="18"/>
  <c r="C793" i="18"/>
  <c r="C794" i="18"/>
  <c r="C795" i="18"/>
  <c r="C796" i="18"/>
  <c r="C797" i="18"/>
  <c r="C798" i="18"/>
  <c r="C799" i="18"/>
  <c r="C800" i="18"/>
  <c r="C801" i="18"/>
  <c r="C802" i="18"/>
  <c r="C803" i="18"/>
  <c r="C804" i="18"/>
  <c r="C805" i="18"/>
  <c r="C806" i="18"/>
  <c r="C807" i="18"/>
  <c r="C808" i="18"/>
  <c r="C809" i="18"/>
  <c r="C810" i="18"/>
  <c r="C811" i="18"/>
  <c r="C812" i="18"/>
  <c r="C813" i="18"/>
  <c r="C814" i="18"/>
  <c r="C815" i="18"/>
  <c r="C816" i="18"/>
  <c r="C817" i="18"/>
  <c r="C818" i="18"/>
  <c r="C819" i="18"/>
  <c r="C820" i="18"/>
  <c r="C821" i="18"/>
  <c r="C822" i="18"/>
  <c r="C823" i="18"/>
  <c r="C824" i="18"/>
  <c r="C825" i="18"/>
  <c r="C826" i="18"/>
  <c r="C827" i="18"/>
  <c r="C828" i="18"/>
  <c r="C829" i="18"/>
  <c r="C830" i="18"/>
  <c r="C831" i="18"/>
  <c r="C832" i="18"/>
  <c r="C833" i="18"/>
  <c r="C834" i="18"/>
  <c r="C835" i="18"/>
  <c r="C836" i="18"/>
  <c r="C837" i="18"/>
  <c r="C838" i="18"/>
  <c r="C839" i="18"/>
  <c r="C840" i="18"/>
  <c r="C841" i="18"/>
  <c r="C842" i="18"/>
  <c r="C843" i="18"/>
  <c r="C844" i="18"/>
  <c r="C845" i="18"/>
  <c r="C846" i="18"/>
  <c r="C847" i="18"/>
  <c r="C848" i="18"/>
  <c r="C849" i="18"/>
  <c r="C850" i="18"/>
  <c r="C851" i="18"/>
  <c r="C852" i="18"/>
  <c r="C853" i="18"/>
  <c r="C854" i="18"/>
  <c r="C855" i="18"/>
  <c r="C856" i="18"/>
  <c r="C857" i="18"/>
  <c r="C858" i="18"/>
  <c r="C859" i="18"/>
  <c r="C860" i="18"/>
  <c r="C861" i="18"/>
  <c r="C862" i="18"/>
  <c r="C863" i="18"/>
  <c r="C864" i="18"/>
  <c r="C865" i="18"/>
  <c r="C866" i="18"/>
  <c r="C867" i="18"/>
  <c r="C868" i="18"/>
  <c r="C869" i="18"/>
  <c r="C870" i="18"/>
  <c r="C871" i="18"/>
  <c r="C872" i="18"/>
  <c r="C873" i="18"/>
  <c r="C874" i="18"/>
  <c r="C875" i="18"/>
  <c r="C876" i="18"/>
  <c r="C877" i="18"/>
  <c r="C878" i="18"/>
  <c r="C879" i="18"/>
  <c r="C880" i="18"/>
  <c r="C881" i="18"/>
  <c r="C882" i="18"/>
  <c r="C883" i="18"/>
  <c r="C884" i="18"/>
  <c r="C885" i="18"/>
  <c r="C886" i="18"/>
  <c r="C887" i="18"/>
  <c r="C888" i="18"/>
  <c r="C889" i="18"/>
  <c r="C890" i="18"/>
  <c r="C891" i="18"/>
  <c r="C892" i="18"/>
  <c r="C893" i="18"/>
  <c r="C894" i="18"/>
  <c r="C895" i="18"/>
  <c r="C896" i="18"/>
  <c r="C897" i="18"/>
  <c r="C898" i="18"/>
  <c r="C899" i="18"/>
  <c r="C900" i="18"/>
  <c r="C901" i="18"/>
  <c r="C902" i="18"/>
  <c r="C903" i="18"/>
  <c r="C904" i="18"/>
  <c r="C905" i="18"/>
  <c r="C906" i="18"/>
  <c r="C907" i="18"/>
  <c r="C908" i="18"/>
  <c r="C909" i="18"/>
  <c r="C910" i="18"/>
  <c r="C911" i="18"/>
  <c r="C912" i="18"/>
  <c r="C913" i="18"/>
  <c r="C914" i="18"/>
  <c r="C915" i="18"/>
  <c r="C916" i="18"/>
  <c r="C917" i="18"/>
  <c r="C918" i="18"/>
  <c r="C919" i="18"/>
  <c r="C920" i="18"/>
  <c r="C921" i="18"/>
  <c r="C922" i="18"/>
  <c r="C923" i="18"/>
  <c r="C924" i="18"/>
  <c r="C925" i="18"/>
  <c r="C926" i="18"/>
  <c r="C927" i="18"/>
  <c r="C928" i="18"/>
  <c r="C929" i="18"/>
  <c r="C930" i="18"/>
  <c r="C931" i="18"/>
  <c r="C932" i="18"/>
  <c r="C933" i="18"/>
  <c r="C934" i="18"/>
  <c r="C935" i="18"/>
  <c r="C936" i="18"/>
  <c r="C937" i="18"/>
  <c r="C938" i="18"/>
  <c r="C939" i="18"/>
  <c r="C940" i="18"/>
  <c r="C941" i="18"/>
  <c r="C942" i="18"/>
  <c r="C943" i="18"/>
  <c r="C944" i="18"/>
  <c r="C945" i="18"/>
  <c r="C946" i="18"/>
  <c r="C947" i="18"/>
  <c r="C948" i="18"/>
  <c r="C949" i="18"/>
  <c r="C950" i="18"/>
  <c r="C951" i="18"/>
  <c r="C952" i="18"/>
  <c r="C953" i="18"/>
  <c r="C954" i="18"/>
  <c r="C955" i="18"/>
  <c r="C956" i="18"/>
  <c r="C957" i="18"/>
  <c r="C958" i="18"/>
  <c r="C959" i="18"/>
  <c r="C960" i="18"/>
  <c r="C961" i="18"/>
  <c r="C962" i="18"/>
  <c r="C963" i="18"/>
  <c r="C964" i="18"/>
  <c r="C965" i="18"/>
  <c r="C966" i="18"/>
  <c r="C967" i="18"/>
  <c r="C968" i="18"/>
  <c r="C969" i="18"/>
  <c r="C970" i="18"/>
  <c r="C971" i="18"/>
  <c r="C972" i="18"/>
  <c r="C973" i="18"/>
  <c r="C974" i="18"/>
  <c r="C975" i="18"/>
  <c r="C976" i="18"/>
  <c r="C977" i="18"/>
  <c r="C978" i="18"/>
  <c r="C979" i="18"/>
  <c r="C980" i="18"/>
  <c r="C981" i="18"/>
  <c r="C982" i="18"/>
  <c r="C983" i="18"/>
  <c r="C984" i="18"/>
  <c r="C985" i="18"/>
  <c r="C986" i="18"/>
  <c r="C987" i="18"/>
  <c r="C988" i="18"/>
  <c r="C989" i="18"/>
  <c r="C990" i="18"/>
  <c r="C991" i="18"/>
  <c r="C992" i="18"/>
  <c r="C993" i="18"/>
  <c r="C994" i="18"/>
  <c r="C995" i="18"/>
  <c r="C996" i="18"/>
  <c r="C997" i="18"/>
  <c r="C998" i="18"/>
  <c r="C999" i="18"/>
  <c r="C1000" i="18"/>
  <c r="C1001" i="18"/>
  <c r="C1002" i="18"/>
  <c r="C1003" i="18"/>
  <c r="C1004" i="18"/>
  <c r="C1005" i="18"/>
  <c r="C1006" i="18"/>
  <c r="C1007" i="18"/>
  <c r="C1008" i="18"/>
  <c r="C1009" i="18"/>
  <c r="C1010" i="18"/>
  <c r="C1011" i="18"/>
  <c r="C1012" i="18"/>
  <c r="C1013" i="18"/>
  <c r="C1014" i="18"/>
  <c r="C1015" i="18"/>
  <c r="C1016" i="18"/>
  <c r="C1017" i="18"/>
  <c r="C1018" i="18"/>
  <c r="C1019" i="18"/>
  <c r="C1020" i="18"/>
  <c r="C1021" i="18"/>
  <c r="C1022" i="18"/>
  <c r="C1023" i="18"/>
  <c r="C1024" i="18"/>
  <c r="C1025" i="18"/>
  <c r="C1026" i="18"/>
  <c r="C1027" i="18"/>
  <c r="C1028" i="18"/>
  <c r="C1029" i="18"/>
  <c r="C1030" i="18"/>
  <c r="C1031" i="18"/>
  <c r="C1032" i="18"/>
  <c r="C1033" i="18"/>
  <c r="C1034" i="18"/>
  <c r="C1035" i="18"/>
  <c r="C1036" i="18"/>
  <c r="C1037" i="18"/>
  <c r="C1038" i="18"/>
  <c r="C1039" i="18"/>
  <c r="C1040" i="18"/>
  <c r="C1041" i="18"/>
  <c r="C1042" i="18"/>
  <c r="C1043" i="18"/>
  <c r="C1044" i="18"/>
  <c r="C1045" i="18"/>
  <c r="C1046" i="18"/>
  <c r="C1047" i="18"/>
  <c r="C1048" i="18"/>
  <c r="C1049" i="18"/>
  <c r="C1050" i="18"/>
  <c r="C1051" i="18"/>
  <c r="C1052" i="18"/>
  <c r="C1053" i="18"/>
  <c r="C1054" i="18"/>
  <c r="C1055" i="18"/>
  <c r="C1056" i="18"/>
  <c r="C1057" i="18"/>
  <c r="C1058" i="18"/>
  <c r="C1059" i="18"/>
  <c r="C1060" i="18"/>
  <c r="C1061" i="18"/>
  <c r="C1062" i="18"/>
  <c r="C1063" i="18"/>
  <c r="C1064" i="18"/>
  <c r="C1065" i="18"/>
  <c r="C1066" i="18"/>
  <c r="C1067" i="18"/>
  <c r="C1068" i="18"/>
  <c r="C1069" i="18"/>
  <c r="C1070" i="18"/>
  <c r="C1071" i="18"/>
  <c r="C1072" i="18"/>
  <c r="C1073" i="18"/>
  <c r="C1074" i="18"/>
  <c r="C1075" i="18"/>
  <c r="C1076" i="18"/>
  <c r="C1077" i="18"/>
  <c r="C1078" i="18"/>
  <c r="C1079" i="18"/>
  <c r="C1080" i="18"/>
  <c r="C1081" i="18"/>
  <c r="C1082" i="18"/>
  <c r="C1083" i="18"/>
  <c r="C1084" i="18"/>
  <c r="C1085" i="18"/>
  <c r="C1086" i="18"/>
  <c r="C1087" i="18"/>
  <c r="C1088" i="18"/>
  <c r="C1089" i="18"/>
  <c r="C1090" i="18"/>
  <c r="C1091" i="18"/>
  <c r="C1092" i="18"/>
  <c r="C1093" i="18"/>
  <c r="C1094" i="18"/>
  <c r="C1095" i="18"/>
  <c r="C1096" i="18"/>
  <c r="C1097" i="18"/>
  <c r="C1098" i="18"/>
  <c r="C1099" i="18"/>
  <c r="C1100" i="18"/>
  <c r="C1101" i="18"/>
  <c r="C1102" i="18"/>
  <c r="C1103" i="18"/>
  <c r="C1104" i="18"/>
  <c r="C1105" i="18"/>
  <c r="C1106" i="18"/>
  <c r="C1107" i="18"/>
  <c r="C1108" i="18"/>
  <c r="C1109" i="18"/>
  <c r="C1110" i="18"/>
  <c r="C1111" i="18"/>
  <c r="C1112" i="18"/>
  <c r="C1113" i="18"/>
  <c r="C1114" i="18"/>
  <c r="C1115" i="18"/>
  <c r="C1116" i="18"/>
  <c r="C1117" i="18"/>
  <c r="C1118" i="18"/>
  <c r="C1119" i="18"/>
  <c r="C1120" i="18"/>
  <c r="C1121" i="18"/>
  <c r="C1122" i="18"/>
  <c r="C1123" i="18"/>
  <c r="C1124" i="18"/>
  <c r="C1125" i="18"/>
  <c r="C1126" i="18"/>
  <c r="C1127" i="18"/>
  <c r="C1128" i="18"/>
  <c r="C1129" i="18"/>
  <c r="C1130" i="18"/>
  <c r="C1131" i="18"/>
  <c r="C1132" i="18"/>
  <c r="C1133" i="18"/>
  <c r="C1134" i="18"/>
  <c r="C1135" i="18"/>
  <c r="C1136" i="18"/>
  <c r="C1137" i="18"/>
  <c r="C1138" i="18"/>
  <c r="C1139" i="18"/>
  <c r="C1140" i="18"/>
  <c r="C1141" i="18"/>
  <c r="C1142" i="18"/>
  <c r="C1143" i="18"/>
  <c r="C1144" i="18"/>
  <c r="C1145" i="18"/>
  <c r="C1146" i="18"/>
  <c r="C1147" i="18"/>
  <c r="C1148" i="18"/>
  <c r="C1149" i="18"/>
  <c r="C1150" i="18"/>
  <c r="C1151" i="18"/>
  <c r="C1152" i="18"/>
  <c r="C1153" i="18"/>
  <c r="C1154" i="18"/>
  <c r="C1155" i="18"/>
  <c r="C1156" i="18"/>
  <c r="C1157" i="18"/>
  <c r="C1158" i="18"/>
  <c r="C1159" i="18"/>
  <c r="C1160" i="18"/>
  <c r="C1161" i="18"/>
  <c r="C1162" i="18"/>
  <c r="C1163" i="18"/>
  <c r="C1164" i="18"/>
  <c r="C1165" i="18"/>
  <c r="C1166" i="18"/>
  <c r="C1167" i="18"/>
  <c r="C1168" i="18"/>
  <c r="C1169" i="18"/>
  <c r="C1170" i="18"/>
  <c r="C1171" i="18"/>
  <c r="C1172" i="18"/>
  <c r="C1173" i="18"/>
  <c r="C1174" i="18"/>
  <c r="C1175" i="18"/>
  <c r="C1176" i="18"/>
  <c r="C1177" i="18"/>
  <c r="C1178" i="18"/>
  <c r="C1179" i="18"/>
  <c r="C1180" i="18"/>
  <c r="C1181" i="18"/>
  <c r="C1182" i="18"/>
  <c r="C1183" i="18"/>
  <c r="C1184" i="18"/>
  <c r="C1185" i="18"/>
  <c r="C1186" i="18"/>
  <c r="C1187" i="18"/>
  <c r="C1188" i="18"/>
  <c r="C1189" i="18"/>
  <c r="C1190" i="18"/>
  <c r="C1191" i="18"/>
  <c r="C1192" i="18"/>
  <c r="C1193" i="18"/>
  <c r="C1194" i="18"/>
  <c r="C1195" i="18"/>
  <c r="C1196" i="18"/>
  <c r="C1197" i="18"/>
  <c r="C1198" i="18"/>
  <c r="C1199" i="18"/>
  <c r="C1200" i="18"/>
  <c r="C1201" i="18"/>
  <c r="C1202" i="18"/>
  <c r="C1203" i="18"/>
  <c r="C1204" i="18"/>
  <c r="C1205" i="18"/>
  <c r="C1206" i="18"/>
  <c r="C1207" i="18"/>
  <c r="C1208" i="18"/>
  <c r="C1209" i="18"/>
  <c r="C1210" i="18"/>
  <c r="C1211" i="18"/>
  <c r="C1212" i="18"/>
  <c r="C1213" i="18"/>
  <c r="C1214" i="18"/>
  <c r="C1215" i="18"/>
  <c r="C1216" i="18"/>
  <c r="C1217" i="18"/>
  <c r="C1218" i="18"/>
  <c r="C1219" i="18"/>
  <c r="C1220" i="18"/>
  <c r="C1221" i="18"/>
  <c r="C1222" i="18"/>
  <c r="C1223" i="18"/>
  <c r="C1224" i="18"/>
  <c r="C1225" i="18"/>
  <c r="C1226" i="18"/>
  <c r="C1227" i="18"/>
  <c r="C1228" i="18"/>
  <c r="C1229" i="18"/>
  <c r="C1230" i="18"/>
  <c r="C1231" i="18"/>
  <c r="C1232" i="18"/>
  <c r="C1233" i="18"/>
  <c r="C1234" i="18"/>
  <c r="C1235" i="18"/>
  <c r="C1236" i="18"/>
  <c r="C1237" i="18"/>
  <c r="C1238" i="18"/>
  <c r="C1239" i="18"/>
  <c r="C1240" i="18"/>
  <c r="C1241" i="18"/>
  <c r="C1242" i="18"/>
  <c r="C1243" i="18"/>
  <c r="C1244" i="18"/>
  <c r="C1245" i="18"/>
  <c r="C1246" i="18"/>
  <c r="C1247" i="18"/>
  <c r="C1248" i="18"/>
  <c r="C1249" i="18"/>
  <c r="C1250" i="18"/>
  <c r="C1251" i="18"/>
  <c r="C1252" i="18"/>
  <c r="C1253" i="18"/>
  <c r="C1254" i="18"/>
  <c r="C1255" i="18"/>
  <c r="C1256" i="18"/>
  <c r="C1257" i="18"/>
  <c r="C1258" i="18"/>
  <c r="C1259" i="18"/>
  <c r="C1260" i="18"/>
  <c r="C1261" i="18"/>
  <c r="C1262" i="18"/>
  <c r="C1263" i="18"/>
  <c r="C1264" i="18"/>
  <c r="C1265" i="18"/>
  <c r="C1266" i="18"/>
  <c r="C1267" i="18"/>
  <c r="C1268" i="18"/>
  <c r="C1269" i="18"/>
  <c r="C1270" i="18"/>
  <c r="C1271" i="18"/>
  <c r="C1272" i="18"/>
  <c r="C1273" i="18"/>
  <c r="C1274" i="18"/>
  <c r="C1275" i="18"/>
  <c r="C1276" i="18"/>
  <c r="C1277" i="18"/>
  <c r="C1278" i="18"/>
  <c r="C1279" i="18"/>
  <c r="C1280" i="18"/>
  <c r="C1281" i="18"/>
  <c r="C1282" i="18"/>
  <c r="C1283" i="18"/>
  <c r="C1284" i="18"/>
  <c r="C1285" i="18"/>
  <c r="C1286" i="18"/>
  <c r="C1287" i="18"/>
  <c r="C1288" i="18"/>
  <c r="C1289" i="18"/>
  <c r="C1290" i="18"/>
  <c r="C1291" i="18"/>
  <c r="C1292" i="18"/>
  <c r="C1293" i="18"/>
  <c r="C1294" i="18"/>
  <c r="C1295" i="18"/>
  <c r="C1296" i="18"/>
  <c r="C1297" i="18"/>
  <c r="C1298" i="18"/>
  <c r="C1299" i="18"/>
  <c r="C1300" i="18"/>
  <c r="C1301" i="18"/>
  <c r="C1302" i="18"/>
  <c r="C1303" i="18"/>
  <c r="C1304" i="18"/>
  <c r="C1305" i="18"/>
  <c r="C1306" i="18"/>
  <c r="C1307" i="18"/>
  <c r="C1308" i="18"/>
  <c r="C1309" i="18"/>
  <c r="C1310" i="18"/>
  <c r="C1311" i="18"/>
  <c r="C1312" i="18"/>
  <c r="C1313" i="18"/>
  <c r="C1314" i="18"/>
  <c r="C1315" i="18"/>
  <c r="C1316" i="18"/>
  <c r="C1317" i="18"/>
  <c r="C1318" i="18"/>
  <c r="C1319" i="18"/>
  <c r="C1320" i="18"/>
  <c r="C1321" i="18"/>
  <c r="C1322" i="18"/>
  <c r="C1323" i="18"/>
  <c r="C1324" i="18"/>
  <c r="C1325" i="18"/>
  <c r="C1326" i="18"/>
  <c r="C1327" i="18"/>
  <c r="C1328" i="18"/>
  <c r="C1329" i="18"/>
  <c r="C1330" i="18"/>
  <c r="C1331" i="18"/>
  <c r="C1332" i="18"/>
  <c r="C1333" i="18"/>
  <c r="C1334" i="18"/>
  <c r="C1335" i="18"/>
  <c r="C1336" i="18"/>
  <c r="C1337" i="18"/>
  <c r="C1338" i="18"/>
  <c r="C1339" i="18"/>
  <c r="C1340" i="18"/>
  <c r="C1341" i="18"/>
  <c r="C1342" i="18"/>
  <c r="C1343" i="18"/>
  <c r="C1344" i="18"/>
  <c r="C1345" i="18"/>
  <c r="C1346" i="18"/>
  <c r="C1347" i="18"/>
  <c r="C1348" i="18"/>
  <c r="C1349" i="18"/>
  <c r="C1350" i="18"/>
  <c r="C1351" i="18"/>
  <c r="C1352" i="18"/>
  <c r="C1353" i="18"/>
  <c r="C1354" i="18"/>
  <c r="C1355" i="18"/>
  <c r="C1356" i="18"/>
  <c r="C1357" i="18"/>
  <c r="C1358" i="18"/>
  <c r="C1359" i="18"/>
  <c r="C1360" i="18"/>
  <c r="C1361" i="18"/>
  <c r="C1362" i="18"/>
  <c r="C1363" i="18"/>
  <c r="C1364" i="18"/>
  <c r="C1365" i="18"/>
  <c r="C1366" i="18"/>
  <c r="C1367" i="18"/>
  <c r="C1368" i="18"/>
  <c r="C1369" i="18"/>
  <c r="C1370" i="18"/>
  <c r="C1371" i="18"/>
  <c r="C1372" i="18"/>
  <c r="C1373" i="18"/>
  <c r="C1374" i="18"/>
  <c r="C1375" i="18"/>
  <c r="C1376" i="18"/>
  <c r="C1377" i="18"/>
  <c r="C1378" i="18"/>
  <c r="C1379" i="18"/>
  <c r="C1380" i="18"/>
  <c r="C1381" i="18"/>
  <c r="C1382" i="18"/>
  <c r="C1383" i="18"/>
  <c r="C1384" i="18"/>
  <c r="C1385" i="18"/>
  <c r="C1386" i="18"/>
  <c r="C1387" i="18"/>
  <c r="C1388" i="18"/>
  <c r="C1389" i="18"/>
  <c r="C1390" i="18"/>
  <c r="C1391" i="18"/>
  <c r="C1392" i="18"/>
  <c r="C1393" i="18"/>
  <c r="C1394" i="18"/>
  <c r="C1395" i="18"/>
  <c r="C1396" i="18"/>
  <c r="C1397" i="18"/>
  <c r="C1398" i="18"/>
  <c r="C1399" i="18"/>
  <c r="C1400" i="18"/>
  <c r="C1401" i="18"/>
  <c r="C1402" i="18"/>
  <c r="C1403" i="18"/>
  <c r="C1404" i="18"/>
  <c r="C1405" i="18"/>
  <c r="C1406" i="18"/>
  <c r="C1407" i="18"/>
  <c r="C1408" i="18"/>
  <c r="C1409" i="18"/>
  <c r="C1410" i="18"/>
  <c r="C1411" i="18"/>
  <c r="C1412" i="18"/>
  <c r="C1413" i="18"/>
  <c r="C1414" i="18"/>
  <c r="C1415" i="18"/>
  <c r="C1416" i="18"/>
  <c r="C1417" i="18"/>
  <c r="C1418" i="18"/>
  <c r="C1419" i="18"/>
  <c r="C1420" i="18"/>
  <c r="C1421" i="18"/>
  <c r="C1422" i="18"/>
  <c r="C1423" i="18"/>
  <c r="C1424" i="18"/>
  <c r="C1425" i="18"/>
  <c r="C1426" i="18"/>
  <c r="C1427" i="18"/>
  <c r="C1428" i="18"/>
  <c r="C1429" i="18"/>
  <c r="C1430" i="18"/>
  <c r="C1431" i="18"/>
  <c r="C1432" i="18"/>
  <c r="C1433" i="18"/>
  <c r="C1434" i="18"/>
  <c r="C1435" i="18"/>
  <c r="C1436" i="18"/>
  <c r="C1437" i="18"/>
  <c r="C1438" i="18"/>
  <c r="C1439" i="18"/>
  <c r="C1440" i="18"/>
  <c r="C1441" i="18"/>
  <c r="C1442" i="18"/>
  <c r="C1443" i="18"/>
  <c r="C1444" i="18"/>
  <c r="C1445" i="18"/>
  <c r="C1446" i="18"/>
  <c r="C1447" i="18"/>
  <c r="C1448" i="18"/>
  <c r="C1449" i="18"/>
  <c r="C1450" i="18"/>
  <c r="C1451" i="18"/>
  <c r="C1452" i="18"/>
  <c r="C1453" i="18"/>
  <c r="C1454" i="18"/>
  <c r="C1455" i="18"/>
  <c r="C1456" i="18"/>
  <c r="C1457" i="18"/>
  <c r="C1458" i="18"/>
  <c r="C1459" i="18"/>
  <c r="C1460" i="18"/>
  <c r="C1461" i="18"/>
  <c r="C1462" i="18"/>
  <c r="C1463" i="18"/>
  <c r="C1464" i="18"/>
  <c r="C1465" i="18"/>
  <c r="C1466" i="18"/>
  <c r="C1467" i="18"/>
  <c r="C1468" i="18"/>
  <c r="C1469" i="18"/>
  <c r="C1470" i="18"/>
  <c r="C1471" i="18"/>
  <c r="C1472" i="18"/>
  <c r="C1473" i="18"/>
  <c r="C1474" i="18"/>
  <c r="C1475" i="18"/>
  <c r="C1476" i="18"/>
  <c r="C1477" i="18"/>
  <c r="C1478" i="18"/>
  <c r="C1479" i="18"/>
  <c r="C1480" i="18"/>
  <c r="C1481" i="18"/>
  <c r="C1482" i="18"/>
  <c r="C1483" i="18"/>
  <c r="C1484" i="18"/>
  <c r="C1485" i="18"/>
  <c r="C1486" i="18"/>
  <c r="C1487" i="18"/>
  <c r="C1488" i="18"/>
  <c r="C1489" i="18"/>
  <c r="C1490" i="18"/>
  <c r="C1491" i="18"/>
  <c r="C1492" i="18"/>
  <c r="C1493" i="18"/>
  <c r="C1494" i="18"/>
  <c r="C1495" i="18"/>
  <c r="C1496" i="18"/>
  <c r="C1497" i="18"/>
  <c r="C1498" i="18"/>
  <c r="C1499" i="18"/>
  <c r="C1500" i="18"/>
  <c r="C1501" i="18"/>
  <c r="C1502" i="18"/>
  <c r="C1503" i="18"/>
  <c r="C1504" i="18"/>
  <c r="C1505" i="18"/>
  <c r="C1506" i="18"/>
  <c r="C1507" i="18"/>
  <c r="C1508" i="18"/>
  <c r="C1509" i="18"/>
  <c r="C1510" i="18"/>
  <c r="C1511" i="18"/>
  <c r="C1512" i="18"/>
  <c r="C1513" i="18"/>
  <c r="C1514" i="18"/>
  <c r="C1515" i="18"/>
  <c r="C1516" i="18"/>
  <c r="C1517" i="18"/>
  <c r="C1518" i="18"/>
  <c r="C1519" i="18"/>
  <c r="C1520" i="18"/>
  <c r="C1521" i="18"/>
  <c r="C1522" i="18"/>
  <c r="C1523" i="18"/>
  <c r="C1524" i="18"/>
  <c r="C1525" i="18"/>
  <c r="C1526" i="18"/>
  <c r="C1527" i="18"/>
  <c r="C1528" i="18"/>
  <c r="C1529" i="18"/>
  <c r="C1530" i="18"/>
  <c r="C1531" i="18"/>
  <c r="C1532" i="18"/>
  <c r="C1533" i="18"/>
  <c r="C1534" i="18"/>
  <c r="C1535" i="18"/>
  <c r="C1536" i="18"/>
  <c r="C1537" i="18"/>
  <c r="C1538" i="18"/>
  <c r="C1539" i="18"/>
  <c r="C1540" i="18"/>
  <c r="C1541" i="18"/>
  <c r="C1542" i="18"/>
  <c r="C1543" i="18"/>
  <c r="C1544" i="18"/>
  <c r="C1545" i="18"/>
  <c r="C1546" i="18"/>
  <c r="C1547" i="18"/>
  <c r="C1548" i="18"/>
  <c r="C1549" i="18"/>
  <c r="C1550" i="18"/>
  <c r="C1551" i="18"/>
  <c r="C1552" i="18"/>
  <c r="C1553" i="18"/>
  <c r="C1554" i="18"/>
  <c r="C1555" i="18"/>
  <c r="C1556" i="18"/>
  <c r="C1557" i="18"/>
  <c r="C1558" i="18"/>
  <c r="C1559" i="18"/>
  <c r="C1560" i="18"/>
  <c r="C1561" i="18"/>
  <c r="C1562" i="18"/>
  <c r="C1563" i="18"/>
  <c r="C1564" i="18"/>
  <c r="C1565" i="18"/>
  <c r="C1566" i="18"/>
  <c r="C1567" i="18"/>
  <c r="C1568" i="18"/>
  <c r="C1569" i="18"/>
  <c r="C1570" i="18"/>
  <c r="C1571" i="18"/>
  <c r="C1572" i="18"/>
  <c r="C1573" i="18"/>
  <c r="C1574" i="18"/>
  <c r="C1575" i="18"/>
  <c r="C1576" i="18"/>
  <c r="C1577" i="18"/>
  <c r="C1578" i="18"/>
  <c r="C1579" i="18"/>
  <c r="C1580" i="18"/>
  <c r="C1581" i="18"/>
  <c r="C1582" i="18"/>
  <c r="C1583" i="18"/>
  <c r="C1584" i="18"/>
  <c r="C1585" i="18"/>
  <c r="C1586" i="18"/>
  <c r="C1587" i="18"/>
  <c r="C1588" i="18"/>
  <c r="C1589" i="18"/>
  <c r="C1590" i="18"/>
  <c r="C1591" i="18"/>
  <c r="C1592" i="18"/>
  <c r="C1593" i="18"/>
  <c r="C1594" i="18"/>
  <c r="C1595" i="18"/>
  <c r="C1596" i="18"/>
  <c r="C1597" i="18"/>
  <c r="C1598" i="18"/>
  <c r="C1599" i="18"/>
  <c r="C1600" i="18"/>
  <c r="C1601" i="18"/>
  <c r="C1602" i="18"/>
  <c r="C1603" i="18"/>
  <c r="C1604" i="18"/>
  <c r="C1605" i="18"/>
  <c r="C1606" i="18"/>
  <c r="C1607" i="18"/>
  <c r="C1608" i="18"/>
  <c r="C1609" i="18"/>
  <c r="C1610" i="18"/>
  <c r="C1611" i="18"/>
  <c r="C1612" i="18"/>
  <c r="C1613" i="18"/>
  <c r="C1614" i="18"/>
  <c r="C1615" i="18"/>
  <c r="C1616" i="18"/>
  <c r="C1617" i="18"/>
  <c r="C1618" i="18"/>
  <c r="C1619" i="18"/>
  <c r="C1620" i="18"/>
  <c r="C1621" i="18"/>
  <c r="C1622" i="18"/>
  <c r="C1623" i="18"/>
  <c r="C1624" i="18"/>
  <c r="C1625" i="18"/>
  <c r="C1626" i="18"/>
  <c r="C1627" i="18"/>
  <c r="C1628" i="18"/>
  <c r="C1629" i="18"/>
  <c r="C1630" i="18"/>
  <c r="C1631" i="18"/>
  <c r="C1632" i="18"/>
  <c r="C1633" i="18"/>
  <c r="C1634" i="18"/>
  <c r="C1635" i="18"/>
  <c r="C1636" i="18"/>
  <c r="C1637" i="18"/>
  <c r="C1638" i="18"/>
  <c r="C1639" i="18"/>
  <c r="C1640" i="18"/>
  <c r="C1641" i="18"/>
  <c r="C1642" i="18"/>
  <c r="C1643" i="18"/>
  <c r="C1644" i="18"/>
  <c r="C1645" i="18"/>
  <c r="C1646" i="18"/>
  <c r="C1647" i="18"/>
  <c r="C1648" i="18"/>
  <c r="C1649" i="18"/>
  <c r="C1650" i="18"/>
  <c r="C1651" i="18"/>
  <c r="C1652" i="18"/>
  <c r="C1653" i="18"/>
  <c r="C1654" i="18"/>
  <c r="C1655" i="18"/>
  <c r="C1656" i="18"/>
  <c r="C1657" i="18"/>
  <c r="C1658" i="18"/>
  <c r="C1659" i="18"/>
  <c r="C1660" i="18"/>
  <c r="C1661" i="18"/>
  <c r="C1662" i="18"/>
  <c r="C1663" i="18"/>
  <c r="C1664" i="18"/>
  <c r="C1665" i="18"/>
  <c r="C1666" i="18"/>
  <c r="C1667" i="18"/>
  <c r="C1668" i="18"/>
  <c r="C1669" i="18"/>
  <c r="C1670" i="18"/>
  <c r="C1671" i="18"/>
  <c r="C1672" i="18"/>
  <c r="C1673" i="18"/>
  <c r="C1674" i="18"/>
  <c r="C1675" i="18"/>
  <c r="C1676" i="18"/>
  <c r="C1677" i="18"/>
  <c r="C1678" i="18"/>
  <c r="C1679" i="18"/>
  <c r="C1680" i="18"/>
  <c r="C1681" i="18"/>
  <c r="C1682" i="18"/>
  <c r="C1683" i="18"/>
  <c r="C1684" i="18"/>
  <c r="C1685" i="18"/>
  <c r="C1686" i="18"/>
  <c r="C1687" i="18"/>
  <c r="C1688" i="18"/>
  <c r="C1689" i="18"/>
  <c r="C1690" i="18"/>
  <c r="C1691" i="18"/>
  <c r="C1692" i="18"/>
  <c r="C1693" i="18"/>
  <c r="C1694" i="18"/>
  <c r="C1695" i="18"/>
  <c r="C1696" i="18"/>
  <c r="C1697" i="18"/>
  <c r="C1698" i="18"/>
  <c r="C1699" i="18"/>
  <c r="C1700" i="18"/>
  <c r="C1701" i="18"/>
  <c r="C1702" i="18"/>
  <c r="C1703" i="18"/>
  <c r="C1704" i="18"/>
  <c r="C1705" i="18"/>
  <c r="C1706" i="18"/>
  <c r="C1707" i="18"/>
  <c r="C1708" i="18"/>
  <c r="C1709" i="18"/>
  <c r="C1710" i="18"/>
  <c r="C1711" i="18"/>
  <c r="C1712" i="18"/>
  <c r="C1713" i="18"/>
  <c r="C1714" i="18"/>
  <c r="C1715" i="18"/>
  <c r="C1716" i="18"/>
  <c r="C1717" i="18"/>
  <c r="C1718" i="18"/>
  <c r="C1719" i="18"/>
  <c r="C1720" i="18"/>
  <c r="C1721" i="18"/>
  <c r="C1722" i="18"/>
  <c r="C1723" i="18"/>
  <c r="C1724" i="18"/>
  <c r="C1725" i="18"/>
  <c r="C1726" i="18"/>
  <c r="C1727" i="18"/>
  <c r="C1728" i="18"/>
  <c r="C1729" i="18"/>
  <c r="C1730" i="18"/>
  <c r="C1731" i="18"/>
  <c r="C1732" i="18"/>
  <c r="C1733" i="18"/>
  <c r="C1734" i="18"/>
  <c r="C1735" i="18"/>
  <c r="C1736" i="18"/>
  <c r="C1737" i="18"/>
  <c r="C1738" i="18"/>
  <c r="C1739" i="18"/>
  <c r="C1740" i="18"/>
  <c r="C1741" i="18"/>
  <c r="C1742" i="18"/>
  <c r="C1743" i="18"/>
  <c r="C1744" i="18"/>
  <c r="C1745" i="18"/>
  <c r="C1746" i="18"/>
  <c r="C1747" i="18"/>
  <c r="C1748" i="18"/>
  <c r="C1749" i="18"/>
  <c r="C1750" i="18"/>
  <c r="C1751" i="18"/>
  <c r="C1752" i="18"/>
  <c r="C1753" i="18"/>
  <c r="C1754" i="18"/>
  <c r="C1755" i="18"/>
  <c r="C1756" i="18"/>
  <c r="C1757" i="18"/>
  <c r="C1758" i="18"/>
  <c r="C1759" i="18"/>
  <c r="C1760" i="18"/>
  <c r="C1761" i="18"/>
  <c r="C1762" i="18"/>
  <c r="C1763" i="18"/>
  <c r="C1764" i="18"/>
  <c r="C1765" i="18"/>
  <c r="C1766" i="18"/>
  <c r="C1767" i="18"/>
  <c r="C1768" i="18"/>
  <c r="C1769" i="18"/>
  <c r="C1770" i="18"/>
  <c r="C1771" i="18"/>
  <c r="C1772" i="18"/>
  <c r="C1773" i="18"/>
  <c r="C1774" i="18"/>
  <c r="C1775" i="18"/>
  <c r="C1776" i="18"/>
  <c r="C1777" i="18"/>
  <c r="C1778" i="18"/>
  <c r="C1779" i="18"/>
  <c r="C1780" i="18"/>
  <c r="C1781" i="18"/>
  <c r="C1782" i="18"/>
  <c r="C1783" i="18"/>
  <c r="C1784" i="18"/>
  <c r="C1785" i="18"/>
  <c r="C1786" i="18"/>
  <c r="C1787" i="18"/>
  <c r="C1788" i="18"/>
  <c r="C1789" i="18"/>
  <c r="C1790" i="18"/>
  <c r="C1791" i="18"/>
  <c r="C1792" i="18"/>
  <c r="C1793" i="18"/>
  <c r="C1794" i="18"/>
  <c r="C1795" i="18"/>
  <c r="C1796" i="18"/>
  <c r="C1797" i="18"/>
  <c r="C1798" i="18"/>
  <c r="C1799" i="18"/>
  <c r="C1800" i="18"/>
  <c r="C1801" i="18"/>
  <c r="C1802" i="18"/>
  <c r="C1803" i="18"/>
  <c r="C1804" i="18"/>
  <c r="C1805" i="18"/>
  <c r="C1806" i="18"/>
  <c r="C1807" i="18"/>
  <c r="C1808" i="18"/>
  <c r="C1809" i="18"/>
  <c r="C1810" i="18"/>
  <c r="C1811" i="18"/>
  <c r="C1812" i="18"/>
  <c r="C1813" i="18"/>
  <c r="C1814" i="18"/>
  <c r="C1815" i="18"/>
  <c r="C1816" i="18"/>
  <c r="C1817" i="18"/>
  <c r="C1818" i="18"/>
  <c r="C1819" i="18"/>
  <c r="C1820" i="18"/>
  <c r="C1821" i="18"/>
  <c r="C1822" i="18"/>
  <c r="C1823" i="18"/>
  <c r="C1824" i="18"/>
  <c r="C1825" i="18"/>
  <c r="C1826" i="18"/>
  <c r="C1827" i="18"/>
  <c r="C1828" i="18"/>
  <c r="C1829" i="18"/>
  <c r="C1830" i="18"/>
  <c r="C1831" i="18"/>
  <c r="C1832" i="18"/>
  <c r="C1833" i="18"/>
  <c r="C1834" i="18"/>
  <c r="C1835" i="18"/>
  <c r="C1836" i="18"/>
  <c r="C1837" i="18"/>
  <c r="C1838" i="18"/>
  <c r="C1839" i="18"/>
  <c r="C1840" i="18"/>
  <c r="C1841" i="18"/>
  <c r="C1842" i="18"/>
  <c r="C1843" i="18"/>
  <c r="C1844" i="18"/>
  <c r="C1845" i="18"/>
  <c r="C1846" i="18"/>
  <c r="C1847" i="18"/>
  <c r="C1848" i="18"/>
  <c r="C1849" i="18"/>
  <c r="C1850" i="18"/>
  <c r="C1851" i="18"/>
  <c r="C1852" i="18"/>
  <c r="C1853" i="18"/>
  <c r="C1854" i="18"/>
  <c r="C1855" i="18"/>
  <c r="C1856" i="18"/>
  <c r="C1857" i="18"/>
  <c r="C1858" i="18"/>
  <c r="C1859" i="18"/>
  <c r="C1860" i="18"/>
  <c r="C1861" i="18"/>
  <c r="C1862" i="18"/>
  <c r="C1863" i="18"/>
  <c r="C1864" i="18"/>
  <c r="C1865" i="18"/>
  <c r="C1866" i="18"/>
  <c r="C1867" i="18"/>
  <c r="C1868" i="18"/>
  <c r="C1869" i="18"/>
  <c r="C1870" i="18"/>
  <c r="C1871" i="18"/>
  <c r="C1872" i="18"/>
  <c r="C1873" i="18"/>
  <c r="C1874" i="18"/>
  <c r="C1875" i="18"/>
  <c r="C1876" i="18"/>
  <c r="C1877" i="18"/>
  <c r="C1878" i="18"/>
  <c r="C1879" i="18"/>
  <c r="C1880" i="18"/>
  <c r="C1881" i="18"/>
  <c r="C1882" i="18"/>
  <c r="C1883" i="18"/>
  <c r="C1884" i="18"/>
  <c r="C1885" i="18"/>
  <c r="C1886" i="18"/>
  <c r="C1887" i="18"/>
  <c r="C1888" i="18"/>
  <c r="C1889" i="18"/>
  <c r="C1890" i="18"/>
  <c r="C1891" i="18"/>
  <c r="C1892" i="18"/>
  <c r="C1893" i="18"/>
  <c r="C1894" i="18"/>
  <c r="C1895" i="18"/>
  <c r="C1896" i="18"/>
  <c r="C1897" i="18"/>
  <c r="C1898" i="18"/>
  <c r="C1899" i="18"/>
  <c r="C1900" i="18"/>
  <c r="C1901" i="18"/>
  <c r="C1902" i="18"/>
  <c r="C1903" i="18"/>
  <c r="C1904" i="18"/>
  <c r="C1905" i="18"/>
  <c r="C1906" i="18"/>
  <c r="C1907" i="18"/>
  <c r="C1908" i="18"/>
  <c r="C1909" i="18"/>
  <c r="C1910" i="18"/>
  <c r="C1911" i="18"/>
  <c r="C1912" i="18"/>
  <c r="C1913" i="18"/>
  <c r="C1914" i="18"/>
  <c r="C1915" i="18"/>
  <c r="C1916" i="18"/>
  <c r="C1917" i="18"/>
  <c r="C1918" i="18"/>
  <c r="C1919" i="18"/>
  <c r="C1920" i="18"/>
  <c r="C1921" i="18"/>
  <c r="C1922" i="18"/>
  <c r="C1923" i="18"/>
  <c r="C1924" i="18"/>
  <c r="C1925" i="18"/>
  <c r="C1926" i="18"/>
  <c r="C1927" i="18"/>
  <c r="C1928" i="18"/>
  <c r="C1929" i="18"/>
  <c r="C1930" i="18"/>
  <c r="C1931" i="18"/>
  <c r="C1932" i="18"/>
  <c r="C1933" i="18"/>
  <c r="C1934" i="18"/>
  <c r="C1935" i="18"/>
  <c r="C1936" i="18"/>
  <c r="C1937" i="18"/>
  <c r="C1938" i="18"/>
  <c r="C1939" i="18"/>
  <c r="C1940" i="18"/>
  <c r="C1941" i="18"/>
  <c r="C1942" i="18"/>
  <c r="C1943" i="18"/>
  <c r="C1944" i="18"/>
  <c r="C1945" i="18"/>
  <c r="C1946" i="18"/>
  <c r="C1947" i="18"/>
  <c r="C1948" i="18"/>
  <c r="C1949" i="18"/>
  <c r="C1950" i="18"/>
  <c r="C1951" i="18"/>
  <c r="C1952" i="18"/>
  <c r="C1953" i="18"/>
  <c r="C1954" i="18"/>
  <c r="C1955" i="18"/>
  <c r="C1956" i="18"/>
  <c r="C1957" i="18"/>
  <c r="C1958" i="18"/>
  <c r="C1959" i="18"/>
  <c r="C1960" i="18"/>
  <c r="C1961" i="18"/>
  <c r="C1962" i="18"/>
  <c r="C1963" i="18"/>
  <c r="C1964" i="18"/>
  <c r="C1965" i="18"/>
  <c r="C1966" i="18"/>
  <c r="C1967" i="18"/>
  <c r="C1968" i="18"/>
  <c r="C1969" i="18"/>
  <c r="C1970" i="18"/>
  <c r="C1971" i="18"/>
  <c r="C1972" i="18"/>
  <c r="C1973" i="18"/>
  <c r="C1974" i="18"/>
  <c r="C1975" i="18"/>
  <c r="C1976" i="18"/>
  <c r="C1977" i="18"/>
  <c r="C1978" i="18"/>
  <c r="C1979" i="18"/>
  <c r="C1980" i="18"/>
  <c r="C1981" i="18"/>
  <c r="C1982" i="18"/>
  <c r="C1983" i="18"/>
  <c r="C1984" i="18"/>
  <c r="C1985" i="18"/>
  <c r="C1986" i="18"/>
  <c r="C1987" i="18"/>
  <c r="C1988" i="18"/>
  <c r="C1989" i="18"/>
  <c r="C1990" i="18"/>
  <c r="C1991" i="18"/>
  <c r="C1992" i="18"/>
  <c r="C1993" i="18"/>
  <c r="C1994" i="18"/>
  <c r="C1995" i="18"/>
  <c r="C1996" i="18"/>
  <c r="C1997" i="18"/>
  <c r="C1998" i="18"/>
  <c r="C1999" i="18"/>
  <c r="C2000" i="18"/>
  <c r="C2001" i="18"/>
  <c r="C2002" i="18"/>
  <c r="C2003" i="18"/>
  <c r="C2004" i="18"/>
  <c r="C2005" i="18"/>
  <c r="C2006" i="18"/>
  <c r="C2007" i="18"/>
  <c r="C2008" i="18"/>
  <c r="C2009" i="18"/>
  <c r="C2010" i="18"/>
  <c r="C2011" i="18"/>
  <c r="C2012" i="18"/>
  <c r="C2013" i="18"/>
  <c r="C2014" i="18"/>
  <c r="C2015" i="18"/>
  <c r="C2016" i="18"/>
  <c r="C2017" i="18"/>
  <c r="C2018" i="18"/>
  <c r="C2019" i="18"/>
  <c r="C2020" i="18"/>
  <c r="C2021" i="18"/>
  <c r="C2022" i="18"/>
  <c r="C2023" i="18"/>
  <c r="C2024" i="18"/>
  <c r="C2025" i="18"/>
  <c r="C2026" i="18"/>
  <c r="C2027" i="18"/>
  <c r="C2028" i="18"/>
  <c r="C2029" i="18"/>
  <c r="C2030" i="18"/>
  <c r="C2031" i="18"/>
  <c r="C2032" i="18"/>
  <c r="C2033" i="18"/>
  <c r="C2034" i="18"/>
  <c r="C2035" i="18"/>
  <c r="C2036" i="18"/>
  <c r="C2037" i="18"/>
  <c r="C2038" i="18"/>
  <c r="C2039" i="18"/>
  <c r="C2040" i="18"/>
  <c r="C2041" i="18"/>
  <c r="C2042" i="18"/>
  <c r="C2043" i="18"/>
  <c r="C2044" i="18"/>
  <c r="C2045" i="18"/>
  <c r="C2046" i="18"/>
  <c r="C2047" i="18"/>
  <c r="C2048" i="18"/>
  <c r="C2049" i="18"/>
  <c r="C2050" i="18"/>
  <c r="C2051" i="18"/>
  <c r="C2052" i="18"/>
  <c r="C2053" i="18"/>
  <c r="C2054" i="18"/>
  <c r="C2055" i="18"/>
  <c r="C2056" i="18"/>
  <c r="C2057" i="18"/>
  <c r="C2058" i="18"/>
  <c r="C2059" i="18"/>
  <c r="C2060" i="18"/>
  <c r="C2061" i="18"/>
  <c r="C2062" i="18"/>
  <c r="C2063" i="18"/>
  <c r="C2064" i="18"/>
  <c r="C2065" i="18"/>
  <c r="C2066" i="18"/>
  <c r="C2067" i="18"/>
  <c r="C2068" i="18"/>
  <c r="C2069" i="18"/>
  <c r="C2070" i="18"/>
  <c r="C2071" i="18"/>
  <c r="C2072" i="18"/>
  <c r="C2073" i="18"/>
  <c r="C2074" i="18"/>
  <c r="C2075" i="18"/>
  <c r="C2076" i="18"/>
  <c r="C2077" i="18"/>
  <c r="C2078" i="18"/>
  <c r="C2079" i="18"/>
  <c r="C2080" i="18"/>
  <c r="C2081" i="18"/>
  <c r="C2082" i="18"/>
  <c r="C2083" i="18"/>
  <c r="C2084" i="18"/>
  <c r="C2085" i="18"/>
  <c r="C2086" i="18"/>
  <c r="C2087" i="18"/>
  <c r="C2088" i="18"/>
  <c r="C2089" i="18"/>
  <c r="C2090" i="18"/>
  <c r="C2091" i="18"/>
  <c r="C2092" i="18"/>
  <c r="C2093" i="18"/>
  <c r="C2094" i="18"/>
  <c r="C2095" i="18"/>
  <c r="C2096" i="18"/>
  <c r="C2097" i="18"/>
  <c r="C2098" i="18"/>
  <c r="C2099" i="18"/>
  <c r="C2100" i="18"/>
  <c r="C2101" i="18"/>
  <c r="C2102" i="18"/>
  <c r="C2103" i="18"/>
  <c r="C2104" i="18"/>
  <c r="C2105" i="18"/>
  <c r="C2106" i="18"/>
  <c r="C2107" i="18"/>
  <c r="C2108" i="18"/>
  <c r="C2109" i="18"/>
  <c r="C2110" i="18"/>
  <c r="C2111" i="18"/>
  <c r="C2112" i="18"/>
  <c r="C2113" i="18"/>
  <c r="C2114" i="18"/>
  <c r="C2115" i="18"/>
  <c r="C2116" i="18"/>
  <c r="C2117" i="18"/>
  <c r="C2118" i="18"/>
  <c r="C2119" i="18"/>
  <c r="C2120" i="18"/>
  <c r="C2121" i="18"/>
  <c r="C2122" i="18"/>
  <c r="C2123" i="18"/>
  <c r="C2124" i="18"/>
  <c r="C2125" i="18"/>
  <c r="C2126" i="18"/>
  <c r="C2127" i="18"/>
  <c r="C2128" i="18"/>
  <c r="C2129" i="18"/>
  <c r="C2130" i="18"/>
  <c r="C2131" i="18"/>
  <c r="C2132" i="18"/>
  <c r="C2133" i="18"/>
  <c r="C2134" i="18"/>
  <c r="C2135" i="18"/>
  <c r="C2136" i="18"/>
  <c r="C2137" i="18"/>
  <c r="C2138" i="18"/>
  <c r="C2139" i="18"/>
  <c r="C2140" i="18"/>
  <c r="C2141" i="18"/>
  <c r="C2142" i="18"/>
  <c r="C2143" i="18"/>
  <c r="C2144" i="18"/>
  <c r="C2145" i="18"/>
  <c r="C2146" i="18"/>
  <c r="C2147" i="18"/>
  <c r="C2148" i="18"/>
  <c r="C2149" i="18"/>
  <c r="C2150" i="18"/>
  <c r="C2151" i="18"/>
  <c r="C2152" i="18"/>
  <c r="C2153" i="18"/>
  <c r="C2154" i="18"/>
  <c r="C2155" i="18"/>
  <c r="C2156" i="18"/>
  <c r="C2157" i="18"/>
  <c r="C2158" i="18"/>
  <c r="C2159" i="18"/>
  <c r="C2160" i="18"/>
  <c r="C2161" i="18"/>
  <c r="C2162" i="18"/>
  <c r="C2163" i="18"/>
  <c r="C2164" i="18"/>
  <c r="C2165" i="18"/>
  <c r="C2166" i="18"/>
  <c r="C2167" i="18"/>
  <c r="C2168" i="18"/>
  <c r="C2169" i="18"/>
  <c r="C2170" i="18"/>
  <c r="C2171" i="18"/>
  <c r="C2172" i="18"/>
  <c r="C2173" i="18"/>
  <c r="C2174" i="18"/>
  <c r="C2175" i="18"/>
  <c r="C2176" i="18"/>
  <c r="C2177" i="18"/>
  <c r="C2178" i="18"/>
  <c r="C2179" i="18"/>
  <c r="C2180" i="18"/>
  <c r="C2181" i="18"/>
  <c r="C2182" i="18"/>
  <c r="C2183" i="18"/>
  <c r="C2184" i="18"/>
  <c r="C2185" i="18"/>
  <c r="C2186" i="18"/>
  <c r="C2187" i="18"/>
  <c r="C2188" i="18"/>
  <c r="C2189" i="18"/>
  <c r="C2190" i="18"/>
  <c r="C2191" i="18"/>
  <c r="C2192" i="18"/>
  <c r="C2193" i="18"/>
  <c r="C2194" i="18"/>
  <c r="C2195" i="18"/>
  <c r="C2196" i="18"/>
  <c r="C2197" i="18"/>
  <c r="C2198" i="18"/>
  <c r="C2199" i="18"/>
  <c r="C2200" i="18"/>
  <c r="C2201" i="18"/>
  <c r="C2202" i="18"/>
  <c r="C2203" i="18"/>
  <c r="C2204" i="18"/>
  <c r="C2205" i="18"/>
  <c r="C2206" i="18"/>
  <c r="C2207" i="18"/>
  <c r="C2208" i="18"/>
  <c r="C2209" i="18"/>
  <c r="C2210" i="18"/>
  <c r="C2211" i="18"/>
  <c r="C2212" i="18"/>
  <c r="C2213" i="18"/>
  <c r="C2214" i="18"/>
  <c r="C2215" i="18"/>
  <c r="C2216" i="18"/>
  <c r="C2217" i="18"/>
  <c r="C2218" i="18"/>
  <c r="C2219" i="18"/>
  <c r="C2220" i="18"/>
  <c r="C2221" i="18"/>
  <c r="C2222" i="18"/>
  <c r="C2223" i="18"/>
  <c r="C2224" i="18"/>
  <c r="C2225" i="18"/>
  <c r="C2226" i="18"/>
  <c r="C2227" i="18"/>
  <c r="C2228" i="18"/>
  <c r="C2229" i="18"/>
  <c r="C2230" i="18"/>
  <c r="C2231" i="18"/>
  <c r="C2232" i="18"/>
  <c r="C2233" i="18"/>
  <c r="C2234" i="18"/>
  <c r="C2235" i="18"/>
  <c r="C2236" i="18"/>
  <c r="C2237" i="18"/>
  <c r="C2238" i="18"/>
  <c r="C2239" i="18"/>
  <c r="C2240" i="18"/>
  <c r="C2241" i="18"/>
  <c r="C2242" i="18"/>
  <c r="C2243" i="18"/>
  <c r="C2244" i="18"/>
  <c r="C2245" i="18"/>
  <c r="C2246" i="18"/>
  <c r="C2247" i="18"/>
  <c r="C2248" i="18"/>
  <c r="C2249" i="18"/>
  <c r="C2250" i="18"/>
  <c r="C2251" i="18"/>
  <c r="C2252" i="18"/>
  <c r="C2253" i="18"/>
  <c r="C2254" i="18"/>
  <c r="C2255" i="18"/>
  <c r="C2256" i="18"/>
  <c r="C2257" i="18"/>
  <c r="C2258" i="18"/>
  <c r="C2259" i="18"/>
  <c r="C2260" i="18"/>
  <c r="C2261" i="18"/>
  <c r="C2262" i="18"/>
  <c r="C2263" i="18"/>
  <c r="C2264" i="18"/>
  <c r="C2265" i="18"/>
  <c r="C2266" i="18"/>
  <c r="C2267" i="18"/>
  <c r="C2268" i="18"/>
  <c r="C2269" i="18"/>
  <c r="C2270" i="18"/>
  <c r="C2271" i="18"/>
  <c r="C2272" i="18"/>
  <c r="C2273" i="18"/>
  <c r="C2274" i="18"/>
  <c r="C2275" i="18"/>
  <c r="C2276" i="18"/>
  <c r="C2277" i="18"/>
  <c r="C2278" i="18"/>
  <c r="C2279" i="18"/>
  <c r="C2280" i="18"/>
  <c r="C2281" i="18"/>
  <c r="C2282" i="18"/>
  <c r="C2283" i="18"/>
  <c r="C2284" i="18"/>
  <c r="C2285" i="18"/>
  <c r="C2286" i="18"/>
  <c r="C2287" i="18"/>
  <c r="C2288" i="18"/>
  <c r="C2289" i="18"/>
  <c r="C2290" i="18"/>
  <c r="C2291" i="18"/>
  <c r="C2292" i="18"/>
  <c r="C2293" i="18"/>
  <c r="C2294" i="18"/>
  <c r="C2295" i="18"/>
  <c r="C2296" i="18"/>
  <c r="C2297" i="18"/>
  <c r="C2298" i="18"/>
  <c r="C2299" i="18"/>
  <c r="C2300" i="18"/>
  <c r="C2301" i="18"/>
  <c r="C2302" i="18"/>
  <c r="C2303" i="18"/>
  <c r="C2304" i="18"/>
  <c r="C2305" i="18"/>
  <c r="C2306" i="18"/>
  <c r="C2307" i="18"/>
  <c r="C2308" i="18"/>
  <c r="C2309" i="18"/>
  <c r="C2310" i="18"/>
  <c r="C2311" i="18"/>
  <c r="C2312" i="18"/>
  <c r="C2313" i="18"/>
  <c r="C2314" i="18"/>
  <c r="C2315" i="18"/>
  <c r="C2316" i="18"/>
  <c r="C2317" i="18"/>
  <c r="C2318" i="18"/>
  <c r="C2319" i="18"/>
  <c r="C2320" i="18"/>
  <c r="C2321" i="18"/>
  <c r="C2322" i="18"/>
  <c r="C2323" i="18"/>
  <c r="C2324" i="18"/>
  <c r="C2325" i="18"/>
  <c r="C2326" i="18"/>
  <c r="C2327" i="18"/>
  <c r="C2328" i="18"/>
  <c r="C2329" i="18"/>
  <c r="C2330" i="18"/>
  <c r="C2331" i="18"/>
  <c r="C2332" i="18"/>
  <c r="C2333" i="18"/>
  <c r="C2334" i="18"/>
  <c r="C2335" i="18"/>
  <c r="C2336" i="18"/>
  <c r="C2337" i="18"/>
  <c r="C2338" i="18"/>
  <c r="C2339" i="18"/>
  <c r="C2340" i="18"/>
  <c r="C2341" i="18"/>
  <c r="C2342" i="18"/>
  <c r="C2343" i="18"/>
  <c r="C2344" i="18"/>
  <c r="C2345" i="18"/>
  <c r="C2346" i="18"/>
  <c r="C2347" i="18"/>
  <c r="C2348" i="18"/>
  <c r="C2349" i="18"/>
  <c r="C2350" i="18"/>
  <c r="C2351" i="18"/>
  <c r="C2352" i="18"/>
  <c r="C2353" i="18"/>
  <c r="C2354" i="18"/>
  <c r="C2355" i="18"/>
  <c r="C2356" i="18"/>
  <c r="C2357" i="18"/>
  <c r="C2358" i="18"/>
  <c r="C2359" i="18"/>
  <c r="C2360" i="18"/>
  <c r="C2361" i="18"/>
  <c r="C2362" i="18"/>
  <c r="C2363" i="18"/>
  <c r="C2364" i="18"/>
  <c r="C2365" i="18"/>
  <c r="C2366" i="18"/>
  <c r="C2367" i="18"/>
  <c r="C2368" i="18"/>
  <c r="C2369" i="18"/>
  <c r="C2370" i="18"/>
  <c r="C2371" i="18"/>
  <c r="C2372" i="18"/>
  <c r="C2373" i="18"/>
  <c r="C2374" i="18"/>
  <c r="C2375" i="18"/>
  <c r="C2376" i="18"/>
  <c r="C2377" i="18"/>
  <c r="C2378" i="18"/>
  <c r="C2379" i="18"/>
  <c r="C2380" i="18"/>
  <c r="C2381" i="18"/>
  <c r="C2382" i="18"/>
  <c r="C2383" i="18"/>
  <c r="C2384" i="18"/>
  <c r="C2385" i="18"/>
  <c r="C2386" i="18"/>
  <c r="C2387" i="18"/>
  <c r="C2388" i="18"/>
  <c r="C2389" i="18"/>
  <c r="C2390" i="18"/>
  <c r="C2391" i="18"/>
  <c r="C2392" i="18"/>
  <c r="C2393" i="18"/>
  <c r="C2394" i="18"/>
  <c r="C2395" i="18"/>
  <c r="C2396" i="18"/>
  <c r="C2397" i="18"/>
  <c r="C2398" i="18"/>
  <c r="C2399" i="18"/>
  <c r="C2400" i="18"/>
  <c r="C2401" i="18"/>
  <c r="C2402" i="18"/>
  <c r="C2403" i="18"/>
  <c r="C2404" i="18"/>
  <c r="C2405" i="18"/>
  <c r="C2406" i="18"/>
  <c r="C2407" i="18"/>
  <c r="C2408" i="18"/>
  <c r="C2409" i="18"/>
  <c r="C2410" i="18"/>
  <c r="C2411" i="18"/>
  <c r="C2412" i="18"/>
  <c r="C2413" i="18"/>
  <c r="C2414" i="18"/>
  <c r="C2415" i="18"/>
  <c r="C2416" i="18"/>
  <c r="C2417" i="18"/>
  <c r="C2418" i="18"/>
  <c r="C2419" i="18"/>
  <c r="C2420" i="18"/>
  <c r="C2421" i="18"/>
  <c r="C2422" i="18"/>
  <c r="C2423" i="18"/>
  <c r="C2424" i="18"/>
  <c r="C2425" i="18"/>
  <c r="C2426" i="18"/>
  <c r="C2427" i="18"/>
  <c r="C2428" i="18"/>
  <c r="C2429" i="18"/>
  <c r="C2430" i="18"/>
  <c r="C2431" i="18"/>
  <c r="C2432" i="18"/>
  <c r="C2433" i="18"/>
  <c r="C2434" i="18"/>
  <c r="C2435" i="18"/>
  <c r="C2436" i="18"/>
  <c r="C2437" i="18"/>
  <c r="C2438" i="18"/>
  <c r="C2439" i="18"/>
  <c r="C2440" i="18"/>
  <c r="C2441" i="18"/>
  <c r="C2442" i="18"/>
  <c r="C2443" i="18"/>
  <c r="C2444" i="18"/>
  <c r="C2445" i="18"/>
  <c r="C2446" i="18"/>
  <c r="C2447" i="18"/>
  <c r="C2448" i="18"/>
  <c r="C2449" i="18"/>
  <c r="C2450" i="18"/>
  <c r="C2451" i="18"/>
  <c r="C2452" i="18"/>
  <c r="C2453" i="18"/>
  <c r="C2454" i="18"/>
  <c r="C2455" i="18"/>
  <c r="C2456" i="18"/>
  <c r="C2457" i="18"/>
  <c r="C2458" i="18"/>
  <c r="C2459" i="18"/>
  <c r="C2460" i="18"/>
  <c r="C2461" i="18"/>
  <c r="C2462" i="18"/>
  <c r="C2463" i="18"/>
  <c r="C2464" i="18"/>
  <c r="C2465" i="18"/>
  <c r="C2466" i="18"/>
  <c r="C2467" i="18"/>
  <c r="C2468" i="18"/>
  <c r="C2469" i="18"/>
  <c r="C2470" i="18"/>
  <c r="C2471" i="18"/>
  <c r="C2472" i="18"/>
  <c r="C2473" i="18"/>
  <c r="C2474" i="18"/>
  <c r="C2475" i="18"/>
  <c r="C2476" i="18"/>
  <c r="C2477" i="18"/>
  <c r="C2478" i="18"/>
  <c r="C2479" i="18"/>
  <c r="C2480" i="18"/>
  <c r="C2481" i="18"/>
  <c r="C2482" i="18"/>
  <c r="C2483" i="18"/>
  <c r="C2484" i="18"/>
  <c r="C2485" i="18"/>
  <c r="C2486" i="18"/>
  <c r="C2487" i="18"/>
  <c r="C2488" i="18"/>
  <c r="C2489" i="18"/>
  <c r="C2490" i="18"/>
  <c r="C2491" i="18"/>
  <c r="C2492" i="18"/>
  <c r="C2493" i="18"/>
  <c r="C2494" i="18"/>
  <c r="C2495" i="18"/>
  <c r="C2496" i="18"/>
  <c r="C2497" i="18"/>
  <c r="C2498" i="18"/>
  <c r="C2499" i="18"/>
  <c r="C2500" i="18"/>
  <c r="C2501" i="18"/>
  <c r="C2502" i="18"/>
  <c r="C2503" i="18"/>
  <c r="C2504" i="18"/>
  <c r="C2505" i="18"/>
  <c r="C2506" i="18"/>
  <c r="C2507" i="18"/>
  <c r="C2508" i="18"/>
  <c r="C2509" i="18"/>
  <c r="C2510" i="18"/>
  <c r="C2511" i="18"/>
  <c r="C2512" i="18"/>
  <c r="C2513" i="18"/>
  <c r="C2514" i="18"/>
  <c r="C2515" i="18"/>
  <c r="C2516" i="18"/>
  <c r="C2517" i="18"/>
  <c r="C2518" i="18"/>
  <c r="C2519" i="18"/>
  <c r="C2520" i="18"/>
  <c r="C2521" i="18"/>
  <c r="C2522" i="18"/>
  <c r="C2523" i="18"/>
  <c r="C2524" i="18"/>
  <c r="C2525" i="18"/>
  <c r="C2526" i="18"/>
  <c r="C2527" i="18"/>
  <c r="C2528" i="18"/>
  <c r="C2529" i="18"/>
  <c r="C2530" i="18"/>
  <c r="C2531" i="18"/>
  <c r="C2532" i="18"/>
  <c r="C2533" i="18"/>
  <c r="C2534" i="18"/>
  <c r="C2535" i="18"/>
  <c r="C2536" i="18"/>
  <c r="C2537" i="18"/>
  <c r="C2538" i="18"/>
  <c r="C2539" i="18"/>
  <c r="C2540" i="18"/>
  <c r="C2541" i="18"/>
  <c r="C2542" i="18"/>
  <c r="C2543" i="18"/>
  <c r="C2544" i="18"/>
  <c r="C2545" i="18"/>
  <c r="C2546" i="18"/>
  <c r="C2547" i="18"/>
  <c r="C2548" i="18"/>
  <c r="C2549" i="18"/>
  <c r="C2550" i="18"/>
  <c r="C2551" i="18"/>
  <c r="C2552" i="18"/>
  <c r="C2553" i="18"/>
  <c r="C2554" i="18"/>
  <c r="C2555" i="18"/>
  <c r="C2556" i="18"/>
  <c r="C2557" i="18"/>
  <c r="C2558" i="18"/>
  <c r="C2559" i="18"/>
  <c r="C2560" i="18"/>
  <c r="C2561" i="18"/>
  <c r="C2562" i="18"/>
  <c r="C2563" i="18"/>
  <c r="C2564" i="18"/>
  <c r="C2565" i="18"/>
  <c r="C2566" i="18"/>
  <c r="C2567" i="18"/>
  <c r="C2568" i="18"/>
  <c r="C2569" i="18"/>
  <c r="C2570" i="18"/>
  <c r="C2571" i="18"/>
  <c r="C2572" i="18"/>
  <c r="C2573" i="18"/>
  <c r="C2574" i="18"/>
  <c r="C2575" i="18"/>
  <c r="C2576" i="18"/>
  <c r="C2577" i="18"/>
  <c r="C2578" i="18"/>
  <c r="C2579" i="18"/>
  <c r="C2580" i="18"/>
  <c r="C2581" i="18"/>
  <c r="C2582" i="18"/>
  <c r="C2583" i="18"/>
  <c r="C2584" i="18"/>
  <c r="C2585" i="18"/>
  <c r="C2586" i="18"/>
  <c r="C2587" i="18"/>
  <c r="C2588" i="18"/>
  <c r="C2589" i="18"/>
  <c r="C2590" i="18"/>
  <c r="C2591" i="18"/>
  <c r="C2592" i="18"/>
  <c r="C2593" i="18"/>
  <c r="C2594" i="18"/>
  <c r="C2595" i="18"/>
  <c r="C2596" i="18"/>
  <c r="C2597" i="18"/>
  <c r="C2598" i="18"/>
  <c r="C2599" i="18"/>
  <c r="C2600" i="18"/>
  <c r="C2601" i="18"/>
  <c r="C2602" i="18"/>
  <c r="C2603" i="18"/>
  <c r="C2604" i="18"/>
  <c r="C2605" i="18"/>
  <c r="C2606" i="18"/>
  <c r="C2607" i="18"/>
  <c r="C2608" i="18"/>
  <c r="C2609" i="18"/>
  <c r="C2610" i="18"/>
  <c r="C2611" i="18"/>
  <c r="C2612" i="18"/>
  <c r="C2613" i="18"/>
  <c r="C2614" i="18"/>
  <c r="C2615" i="18"/>
  <c r="C2616" i="18"/>
  <c r="C2617" i="18"/>
  <c r="C2618" i="18"/>
  <c r="C2619" i="18"/>
  <c r="C2620" i="18"/>
  <c r="C2621" i="18"/>
  <c r="C2622" i="18"/>
  <c r="C2623" i="18"/>
  <c r="C2624" i="18"/>
  <c r="C2625" i="18"/>
  <c r="C2626" i="18"/>
  <c r="C2627" i="18"/>
  <c r="C2628" i="18"/>
  <c r="C2629" i="18"/>
  <c r="C2630" i="18"/>
  <c r="C2631" i="18"/>
  <c r="C2632" i="18"/>
  <c r="C2633" i="18"/>
  <c r="C2634" i="18"/>
  <c r="C2635" i="18"/>
  <c r="C2636" i="18"/>
  <c r="C2637" i="18"/>
  <c r="C2638" i="18"/>
  <c r="C2639" i="18"/>
  <c r="C2640" i="18"/>
  <c r="C2641" i="18"/>
  <c r="C2642" i="18"/>
  <c r="C2643" i="18"/>
  <c r="C2644" i="18"/>
  <c r="C2645" i="18"/>
  <c r="C2646" i="18"/>
  <c r="C2647" i="18"/>
  <c r="C2648" i="18"/>
  <c r="C2649" i="18"/>
  <c r="C2650" i="18"/>
  <c r="C2651" i="18"/>
  <c r="C2652" i="18"/>
  <c r="C2653" i="18"/>
  <c r="C2654" i="18"/>
  <c r="C2655" i="18"/>
  <c r="C2656" i="18"/>
  <c r="C2657" i="18"/>
  <c r="C2658" i="18"/>
  <c r="C2659" i="18"/>
  <c r="C2660" i="18"/>
  <c r="C2661" i="18"/>
  <c r="C2662" i="18"/>
  <c r="C2663" i="18"/>
  <c r="C2664" i="18"/>
  <c r="C2665" i="18"/>
  <c r="C2666" i="18"/>
  <c r="C2667" i="18"/>
  <c r="C2668" i="18"/>
  <c r="C2669" i="18"/>
  <c r="C2670" i="18"/>
  <c r="C2671" i="18"/>
  <c r="C2672" i="18"/>
  <c r="C2673" i="18"/>
  <c r="C2674" i="18"/>
  <c r="C2675" i="18"/>
  <c r="C2676" i="18"/>
  <c r="C2677" i="18"/>
  <c r="C2678" i="18"/>
  <c r="C2679" i="18"/>
  <c r="C2680" i="18"/>
  <c r="C2681" i="18"/>
  <c r="C2682" i="18"/>
  <c r="C2683" i="18"/>
  <c r="C2684" i="18"/>
  <c r="C2685" i="18"/>
  <c r="C2686" i="18"/>
  <c r="C2687" i="18"/>
  <c r="C2688" i="18"/>
  <c r="C2689" i="18"/>
  <c r="C2690" i="18"/>
  <c r="C2691" i="18"/>
  <c r="C2692" i="18"/>
  <c r="C2693" i="18"/>
  <c r="C2694" i="18"/>
  <c r="C2695" i="18"/>
  <c r="C2696" i="18"/>
  <c r="C2697" i="18"/>
  <c r="C2698" i="18"/>
  <c r="C2699" i="18"/>
  <c r="C2700" i="18"/>
  <c r="C2701" i="18"/>
  <c r="C2702" i="18"/>
  <c r="C2703" i="18"/>
  <c r="C2704" i="18"/>
  <c r="C2705" i="18"/>
  <c r="C2706" i="18"/>
  <c r="C2707" i="18"/>
  <c r="C2708" i="18"/>
  <c r="C2709" i="18"/>
  <c r="C2710" i="18"/>
  <c r="C2711" i="18"/>
  <c r="C2712" i="18"/>
  <c r="C2713" i="18"/>
  <c r="C2714" i="18"/>
  <c r="C2715" i="18"/>
  <c r="C2716" i="18"/>
  <c r="C2717" i="18"/>
  <c r="C2718" i="18"/>
  <c r="C2719" i="18"/>
  <c r="C2720" i="18"/>
  <c r="C2721" i="18"/>
  <c r="C2722" i="18"/>
  <c r="C2723" i="18"/>
  <c r="C2724" i="18"/>
  <c r="C2725" i="18"/>
  <c r="C2726" i="18"/>
  <c r="C2727" i="18"/>
  <c r="C2728" i="18"/>
  <c r="C2729" i="18"/>
  <c r="C2730" i="18"/>
  <c r="C2731" i="18"/>
  <c r="C2732" i="18"/>
  <c r="C2733" i="18"/>
  <c r="C2734" i="18"/>
  <c r="C2735" i="18"/>
  <c r="C2736" i="18"/>
  <c r="C2737" i="18"/>
  <c r="C2738" i="18"/>
  <c r="C2739" i="18"/>
  <c r="C2740" i="18"/>
  <c r="C2741" i="18"/>
  <c r="C2742" i="18"/>
  <c r="C2743" i="18"/>
  <c r="C2744" i="18"/>
  <c r="C2745" i="18"/>
  <c r="C2746" i="18"/>
  <c r="C2747" i="18"/>
  <c r="C2748" i="18"/>
  <c r="C2749" i="18"/>
  <c r="C2750" i="18"/>
  <c r="C2751" i="18"/>
  <c r="C2752" i="18"/>
  <c r="C2753" i="18"/>
  <c r="C2754" i="18"/>
  <c r="C2755" i="18"/>
  <c r="C2756" i="18"/>
  <c r="C2757" i="18"/>
  <c r="C2758" i="18"/>
  <c r="C2759" i="18"/>
  <c r="C2760" i="18"/>
  <c r="C2761" i="18"/>
  <c r="C2762" i="18"/>
  <c r="C2763" i="18"/>
  <c r="C2764" i="18"/>
  <c r="C2765" i="18"/>
  <c r="C2766" i="18"/>
  <c r="C2767" i="18"/>
  <c r="C2768" i="18"/>
  <c r="C2769" i="18"/>
  <c r="C2770" i="18"/>
  <c r="C2771" i="18"/>
  <c r="C2772" i="18"/>
  <c r="C2773" i="18"/>
  <c r="C2774" i="18"/>
  <c r="C2775" i="18"/>
  <c r="C2776" i="18"/>
  <c r="C2777" i="18"/>
  <c r="C2778" i="18"/>
  <c r="C2779" i="18"/>
  <c r="C2780" i="18"/>
  <c r="C2781" i="18"/>
  <c r="C2782" i="18"/>
  <c r="C2783" i="18"/>
  <c r="C2784" i="18"/>
  <c r="C2785" i="18"/>
  <c r="C2786" i="18"/>
  <c r="C2787" i="18"/>
  <c r="C2788" i="18"/>
  <c r="C2789" i="18"/>
  <c r="C2790" i="18"/>
  <c r="C2791" i="18"/>
  <c r="C2792" i="18"/>
  <c r="C2793" i="18"/>
  <c r="C2794" i="18"/>
  <c r="C2795" i="18"/>
  <c r="C2796" i="18"/>
  <c r="C2797" i="18"/>
  <c r="C2798" i="18"/>
  <c r="C2799" i="18"/>
  <c r="C2800" i="18"/>
  <c r="C2801" i="18"/>
  <c r="C2802" i="18"/>
  <c r="C2803" i="18"/>
  <c r="C2804" i="18"/>
  <c r="C2805" i="18"/>
  <c r="C2806" i="18"/>
  <c r="C2807" i="18"/>
  <c r="C2808" i="18"/>
  <c r="C2809" i="18"/>
  <c r="C2810" i="18"/>
  <c r="C2811" i="18"/>
  <c r="C2812" i="18"/>
  <c r="C2813" i="18"/>
  <c r="C2814" i="18"/>
  <c r="C2815" i="18"/>
  <c r="C2816" i="18"/>
  <c r="C2817" i="18"/>
  <c r="C2818" i="18"/>
  <c r="C2819" i="18"/>
  <c r="C2820" i="18"/>
  <c r="C2821" i="18"/>
  <c r="C2822" i="18"/>
  <c r="C2823" i="18"/>
  <c r="C2824" i="18"/>
  <c r="C2825" i="18"/>
  <c r="C2826" i="18"/>
  <c r="C2827" i="18"/>
  <c r="C2828" i="18"/>
  <c r="C2829" i="18"/>
  <c r="C2830" i="18"/>
  <c r="C2831" i="18"/>
  <c r="C2832" i="18"/>
  <c r="C2833" i="18"/>
  <c r="C2834" i="18"/>
  <c r="C2835" i="18"/>
  <c r="C2836" i="18"/>
  <c r="C2837" i="18"/>
  <c r="C2838" i="18"/>
  <c r="C2839" i="18"/>
  <c r="C2840" i="18"/>
  <c r="C2841" i="18"/>
  <c r="C2842" i="18"/>
  <c r="C2843" i="18"/>
  <c r="C2844" i="18"/>
  <c r="C2845" i="18"/>
  <c r="C2846" i="18"/>
  <c r="C2847" i="18"/>
  <c r="C2848" i="18"/>
  <c r="C2849" i="18"/>
  <c r="C2850" i="18"/>
  <c r="C2851" i="18"/>
  <c r="C2852" i="18"/>
  <c r="C2853" i="18"/>
  <c r="C2854" i="18"/>
  <c r="C2855" i="18"/>
  <c r="C2856" i="18"/>
  <c r="C2857" i="18"/>
  <c r="C2858" i="18"/>
  <c r="C2859" i="18"/>
  <c r="C2860" i="18"/>
  <c r="C2861" i="18"/>
  <c r="C2862" i="18"/>
  <c r="C2863" i="18"/>
  <c r="C2864" i="18"/>
  <c r="C2865" i="18"/>
  <c r="C2866" i="18"/>
  <c r="C2867" i="18"/>
  <c r="C2868" i="18"/>
  <c r="C2869" i="18"/>
  <c r="C2870" i="18"/>
  <c r="C2871" i="18"/>
  <c r="C2872" i="18"/>
  <c r="C2873" i="18"/>
  <c r="C2874" i="18"/>
  <c r="C2875" i="18"/>
  <c r="C2876" i="18"/>
  <c r="C2877" i="18"/>
  <c r="C2878" i="18"/>
  <c r="C2879" i="18"/>
  <c r="C2880" i="18"/>
  <c r="C2881" i="18"/>
  <c r="C2882" i="18"/>
  <c r="C2883" i="18"/>
  <c r="C2884" i="18"/>
  <c r="C2885" i="18"/>
  <c r="C2886" i="18"/>
  <c r="C2887" i="18"/>
  <c r="C2888" i="18"/>
  <c r="C2889" i="18"/>
  <c r="C2890" i="18"/>
  <c r="C2891" i="18"/>
  <c r="C2892" i="18"/>
  <c r="C2893" i="18"/>
  <c r="C2894" i="18"/>
  <c r="C2895" i="18"/>
  <c r="C2896" i="18"/>
  <c r="C2897" i="18"/>
  <c r="C2898" i="18"/>
  <c r="C2899" i="18"/>
  <c r="C2900" i="18"/>
  <c r="C2901" i="18"/>
  <c r="C2902" i="18"/>
  <c r="C2903" i="18"/>
  <c r="C2904" i="18"/>
  <c r="C2905" i="18"/>
  <c r="C2906" i="18"/>
  <c r="C2907" i="18"/>
  <c r="C2908" i="18"/>
  <c r="C2909" i="18"/>
  <c r="C2910" i="18"/>
  <c r="C2911" i="18"/>
  <c r="C2912" i="18"/>
  <c r="C2913" i="18"/>
  <c r="C2914" i="18"/>
  <c r="C2915" i="18"/>
  <c r="C2916" i="18"/>
  <c r="C2917" i="18"/>
  <c r="C2918" i="18"/>
  <c r="C2919" i="18"/>
  <c r="C2920" i="18"/>
  <c r="C2921" i="18"/>
  <c r="C2922" i="18"/>
  <c r="C2923" i="18"/>
  <c r="C2924" i="18"/>
  <c r="C2925" i="18"/>
  <c r="C2926" i="18"/>
  <c r="C2927" i="18"/>
  <c r="C2928" i="18"/>
  <c r="C2929" i="18"/>
  <c r="C2930" i="18"/>
  <c r="C2931" i="18"/>
  <c r="C2932" i="18"/>
  <c r="C2933" i="18"/>
  <c r="C2934" i="18"/>
  <c r="C2935" i="18"/>
  <c r="C2936" i="18"/>
  <c r="C2937" i="18"/>
  <c r="C2938" i="18"/>
  <c r="C2939" i="18"/>
  <c r="C2940" i="18"/>
  <c r="C2941" i="18"/>
  <c r="C2942" i="18"/>
  <c r="C2943" i="18"/>
  <c r="C2944" i="18"/>
  <c r="C2945" i="18"/>
  <c r="C2946" i="18"/>
  <c r="C2947" i="18"/>
  <c r="C2948" i="18"/>
  <c r="C2949" i="18"/>
  <c r="C2950" i="18"/>
  <c r="C2951" i="18"/>
  <c r="C2952" i="18"/>
  <c r="C2953" i="18"/>
  <c r="C2954" i="18"/>
  <c r="C2955" i="18"/>
  <c r="C2956" i="18"/>
  <c r="C2957" i="18"/>
  <c r="C2958" i="18"/>
  <c r="C2959" i="18"/>
  <c r="C2960" i="18"/>
  <c r="C2961" i="18"/>
  <c r="C2962" i="18"/>
  <c r="C2963" i="18"/>
  <c r="C2964" i="18"/>
  <c r="C2965" i="18"/>
  <c r="C2966" i="18"/>
  <c r="C2967" i="18"/>
  <c r="C2968" i="18"/>
  <c r="C2969" i="18"/>
  <c r="C2970" i="18"/>
  <c r="C2971" i="18"/>
  <c r="C2972" i="18"/>
  <c r="C2973" i="18"/>
  <c r="C2974" i="18"/>
  <c r="C2975" i="18"/>
  <c r="C2976" i="18"/>
  <c r="C2977" i="18"/>
  <c r="C2978" i="18"/>
  <c r="C2979" i="18"/>
  <c r="C2980" i="18"/>
  <c r="C2981" i="18"/>
  <c r="C2982" i="18"/>
  <c r="C2983" i="18"/>
  <c r="C2984" i="18"/>
  <c r="C2985" i="18"/>
  <c r="C2986" i="18"/>
  <c r="C2987" i="18"/>
  <c r="C2988" i="18"/>
  <c r="C2989" i="18"/>
  <c r="C2990" i="18"/>
  <c r="C2991" i="18"/>
  <c r="C2992" i="18"/>
  <c r="C2993" i="18"/>
  <c r="C2994" i="18"/>
  <c r="C2995" i="18"/>
  <c r="C2996" i="18"/>
  <c r="C2997" i="18"/>
  <c r="C2998" i="18"/>
  <c r="C2999" i="18"/>
  <c r="C3000" i="18"/>
  <c r="C3001" i="18"/>
  <c r="C3002" i="18"/>
  <c r="C3003" i="18"/>
  <c r="C3004" i="18"/>
  <c r="C3005" i="18"/>
  <c r="C3006" i="18"/>
  <c r="C3007" i="18"/>
  <c r="C3008" i="18"/>
  <c r="C3009" i="18"/>
  <c r="C3010" i="18"/>
  <c r="C3011" i="18"/>
  <c r="C3012" i="18"/>
  <c r="C3013" i="18"/>
  <c r="C3014" i="18"/>
  <c r="C3015" i="18"/>
  <c r="C3016" i="18"/>
  <c r="C3017" i="18"/>
  <c r="C3018" i="18"/>
  <c r="C3019" i="18"/>
  <c r="C3020" i="18"/>
  <c r="C3021" i="18"/>
  <c r="C3022" i="18"/>
  <c r="C3023" i="18"/>
  <c r="C3024" i="18"/>
  <c r="C3025" i="18"/>
  <c r="C3026" i="18"/>
  <c r="C3027" i="18"/>
  <c r="C3028" i="18"/>
  <c r="C3029" i="18"/>
  <c r="C3030" i="18"/>
  <c r="C3031" i="18"/>
  <c r="C3032" i="18"/>
  <c r="C3033" i="18"/>
  <c r="C3034" i="18"/>
  <c r="C3035" i="18"/>
  <c r="C3036" i="18"/>
  <c r="C3037" i="18"/>
  <c r="C3038" i="18"/>
  <c r="C3039" i="18"/>
  <c r="C3040" i="18"/>
  <c r="C3041" i="18"/>
  <c r="C3042" i="18"/>
  <c r="C3043" i="18"/>
  <c r="C3044" i="18"/>
  <c r="C3045" i="18"/>
  <c r="C3046" i="18"/>
  <c r="C3047" i="18"/>
  <c r="C3048" i="18"/>
  <c r="C3049" i="18"/>
  <c r="C3050" i="18"/>
  <c r="C3051" i="18"/>
  <c r="C3052" i="18"/>
  <c r="C3053" i="18"/>
  <c r="C3054" i="18"/>
  <c r="C3055" i="18"/>
  <c r="C3056" i="18"/>
  <c r="C3057" i="18"/>
  <c r="C3058" i="18"/>
  <c r="C3059" i="18"/>
  <c r="C3060" i="18"/>
  <c r="C3061" i="18"/>
  <c r="C3062" i="18"/>
  <c r="C3063" i="18"/>
  <c r="C3064" i="18"/>
  <c r="C3065" i="18"/>
  <c r="C3066" i="18"/>
  <c r="C3067" i="18"/>
  <c r="C3068" i="18"/>
  <c r="C3069" i="18"/>
  <c r="C3070" i="18"/>
  <c r="C3071" i="18"/>
  <c r="C3072" i="18"/>
  <c r="C3073" i="18"/>
  <c r="C3074" i="18"/>
  <c r="C3075" i="18"/>
  <c r="C3076" i="18"/>
  <c r="C3077" i="18"/>
  <c r="C3078" i="18"/>
  <c r="C3079" i="18"/>
  <c r="C3080" i="18"/>
  <c r="C3081" i="18"/>
  <c r="C3082" i="18"/>
  <c r="C3083" i="18"/>
  <c r="C3084" i="18"/>
  <c r="C3085" i="18"/>
  <c r="C3086" i="18"/>
  <c r="C3087" i="18"/>
  <c r="C3088" i="18"/>
  <c r="C3089" i="18"/>
  <c r="C3090" i="18"/>
  <c r="C3091" i="18"/>
  <c r="C3092" i="18"/>
  <c r="C3093" i="18"/>
  <c r="C3094" i="18"/>
  <c r="C3095" i="18"/>
  <c r="C3096" i="18"/>
  <c r="C3097" i="18"/>
  <c r="C3098" i="18"/>
  <c r="C3099" i="18"/>
  <c r="C3100" i="18"/>
  <c r="C3101" i="18"/>
  <c r="C3102" i="18"/>
  <c r="C3103" i="18"/>
  <c r="C3104" i="18"/>
  <c r="C3105" i="18"/>
  <c r="C3106" i="18"/>
  <c r="C3107" i="18"/>
  <c r="C3108" i="18"/>
  <c r="C3109" i="18"/>
  <c r="C3110" i="18"/>
  <c r="C3111" i="18"/>
  <c r="C3112" i="18"/>
  <c r="C3113" i="18"/>
  <c r="C3114" i="18"/>
  <c r="C3115" i="18"/>
  <c r="C3116" i="18"/>
  <c r="C3117" i="18"/>
  <c r="C3118" i="18"/>
  <c r="C3119" i="18"/>
  <c r="C3120" i="18"/>
  <c r="C3121" i="18"/>
  <c r="C3122" i="18"/>
  <c r="C3123" i="18"/>
  <c r="C3124" i="18"/>
  <c r="C3125" i="18"/>
  <c r="C3126" i="18"/>
  <c r="C3127" i="18"/>
  <c r="C3128" i="18"/>
  <c r="C3129" i="18"/>
  <c r="C3130" i="18"/>
  <c r="C3131" i="18"/>
  <c r="C3132" i="18"/>
  <c r="C3133" i="18"/>
  <c r="C3134" i="18"/>
  <c r="C3135" i="18"/>
  <c r="C3136" i="18"/>
  <c r="C3137" i="18"/>
  <c r="C3138" i="18"/>
  <c r="C3139" i="18"/>
  <c r="C3140" i="18"/>
  <c r="C3141" i="18"/>
  <c r="C3142" i="18"/>
  <c r="C3143" i="18"/>
  <c r="C3144" i="18"/>
  <c r="C3145" i="18"/>
  <c r="C3146" i="18"/>
  <c r="C3147" i="18"/>
  <c r="C3148" i="18"/>
  <c r="C3149" i="18"/>
  <c r="C3150" i="18"/>
  <c r="C3151" i="18"/>
  <c r="C3152" i="18"/>
  <c r="C3153" i="18"/>
  <c r="C3154" i="18"/>
  <c r="C3155" i="18"/>
  <c r="C3156" i="18"/>
  <c r="C3157" i="18"/>
  <c r="C3158" i="18"/>
  <c r="C3159" i="18"/>
  <c r="C3160" i="18"/>
  <c r="C3161" i="18"/>
  <c r="C3162" i="18"/>
  <c r="C3163" i="18"/>
  <c r="C3164" i="18"/>
  <c r="C3165" i="18"/>
  <c r="C3166" i="18"/>
  <c r="C3167" i="18"/>
  <c r="C3168" i="18"/>
  <c r="C3169" i="18"/>
  <c r="C3170" i="18"/>
  <c r="C3171" i="18"/>
  <c r="C3172" i="18"/>
  <c r="C3173" i="18"/>
  <c r="C3174" i="18"/>
  <c r="C3175" i="18"/>
  <c r="C3176" i="18"/>
  <c r="C3177" i="18"/>
  <c r="C3178" i="18"/>
  <c r="C3179" i="18"/>
  <c r="C3180" i="18"/>
  <c r="C3181" i="18"/>
  <c r="C3182" i="18"/>
  <c r="C3183" i="18"/>
  <c r="C3184" i="18"/>
  <c r="C3185" i="18"/>
  <c r="C3186" i="18"/>
  <c r="C3187" i="18"/>
  <c r="C3188" i="18"/>
  <c r="C3189" i="18"/>
  <c r="C3190" i="18"/>
  <c r="C3191" i="18"/>
  <c r="C3192" i="18"/>
  <c r="C3193" i="18"/>
  <c r="C3194" i="18"/>
  <c r="C3195" i="18"/>
  <c r="C3196" i="18"/>
  <c r="C3197" i="18"/>
  <c r="C3198" i="18"/>
  <c r="C3199" i="18"/>
  <c r="C3200" i="18"/>
  <c r="C3201" i="18"/>
  <c r="C3202" i="18"/>
  <c r="C3203" i="18"/>
  <c r="C3204" i="18"/>
  <c r="C3205" i="18"/>
  <c r="C3206" i="18"/>
  <c r="C3207" i="18"/>
  <c r="C3208" i="18"/>
  <c r="C3209" i="18"/>
  <c r="C3210" i="18"/>
  <c r="C3211" i="18"/>
  <c r="C3212" i="18"/>
  <c r="C3213" i="18"/>
  <c r="C3214" i="18"/>
  <c r="C3215" i="18"/>
  <c r="C3216" i="18"/>
  <c r="C3217" i="18"/>
  <c r="C3218" i="18"/>
  <c r="C3219" i="18"/>
  <c r="C3220" i="18"/>
  <c r="C3221" i="18"/>
  <c r="C3222" i="18"/>
  <c r="C3223" i="18"/>
  <c r="C3224" i="18"/>
  <c r="C3225" i="18"/>
  <c r="C3226" i="18"/>
  <c r="C3227" i="18"/>
  <c r="C3228" i="18"/>
  <c r="C3229" i="18"/>
  <c r="C3230" i="18"/>
  <c r="C3231" i="18"/>
  <c r="C3232" i="18"/>
  <c r="C3233" i="18"/>
  <c r="C3234" i="18"/>
  <c r="C3235" i="18"/>
  <c r="C3236" i="18"/>
  <c r="C3237" i="18"/>
  <c r="C3238" i="18"/>
  <c r="C3239" i="18"/>
  <c r="C3240" i="18"/>
  <c r="C3241" i="18"/>
  <c r="C3242" i="18"/>
  <c r="C3243" i="18"/>
  <c r="C3244" i="18"/>
  <c r="C3245" i="18"/>
  <c r="C3246" i="18"/>
  <c r="C3247" i="18"/>
  <c r="C3248" i="18"/>
  <c r="C3249" i="18"/>
  <c r="C3250" i="18"/>
  <c r="C3251" i="18"/>
  <c r="C3252" i="18"/>
  <c r="C3253" i="18"/>
  <c r="C3254" i="18"/>
  <c r="C3255" i="18"/>
  <c r="C3256" i="18"/>
  <c r="C3257" i="18"/>
  <c r="C3258" i="18"/>
  <c r="C3259" i="18"/>
  <c r="C3260" i="18"/>
  <c r="C3261" i="18"/>
  <c r="C3262" i="18"/>
  <c r="C3263" i="18"/>
  <c r="C3264" i="18"/>
  <c r="C3265" i="18"/>
  <c r="C3266" i="18"/>
  <c r="C3267" i="18"/>
  <c r="C3268" i="18"/>
  <c r="C3269" i="18"/>
  <c r="C3270" i="18"/>
  <c r="C3271" i="18"/>
  <c r="C3272" i="18"/>
  <c r="C3273" i="18"/>
  <c r="C3274" i="18"/>
  <c r="C3275" i="18"/>
  <c r="C3276" i="18"/>
  <c r="C3277" i="18"/>
  <c r="C3278" i="18"/>
  <c r="C3279" i="18"/>
  <c r="C3280" i="18"/>
  <c r="C3281" i="18"/>
  <c r="C3282" i="18"/>
  <c r="C3283" i="18"/>
  <c r="C3284" i="18"/>
  <c r="C3285" i="18"/>
  <c r="C3286" i="18"/>
  <c r="C3287" i="18"/>
  <c r="C3288" i="18"/>
  <c r="C3289" i="18"/>
  <c r="C3290" i="18"/>
  <c r="C3291" i="18"/>
  <c r="C3292" i="18"/>
  <c r="C3293" i="18"/>
  <c r="C3294" i="18"/>
  <c r="C3295" i="18"/>
  <c r="C3296" i="18"/>
  <c r="C3297" i="18"/>
  <c r="C3298" i="18"/>
  <c r="C3299" i="18"/>
  <c r="C3300" i="18"/>
  <c r="C3301" i="18"/>
  <c r="C3302" i="18"/>
  <c r="C3303" i="18"/>
  <c r="C3304" i="18"/>
  <c r="C3305" i="18"/>
  <c r="C3306" i="18"/>
  <c r="C3307" i="18"/>
  <c r="C3308" i="18"/>
  <c r="C3309" i="18"/>
  <c r="C3310" i="18"/>
  <c r="C3311" i="18"/>
  <c r="C3312" i="18"/>
  <c r="C3313" i="18"/>
  <c r="C3314" i="18"/>
  <c r="C3315" i="18"/>
  <c r="C3316" i="18"/>
  <c r="C3317" i="18"/>
  <c r="C3318" i="18"/>
  <c r="C3319" i="18"/>
  <c r="C3320" i="18"/>
  <c r="C3321" i="18"/>
  <c r="C3322" i="18"/>
  <c r="C3323" i="18"/>
  <c r="C3324" i="18"/>
  <c r="C3325" i="18"/>
  <c r="C3326" i="18"/>
  <c r="C3327" i="18"/>
  <c r="C3328" i="18"/>
  <c r="C3329" i="18"/>
  <c r="C3330" i="18"/>
  <c r="C3331" i="18"/>
  <c r="C3332" i="18"/>
  <c r="C3333" i="18"/>
  <c r="C3334" i="18"/>
  <c r="C3335" i="18"/>
  <c r="C3336" i="18"/>
  <c r="C3337" i="18"/>
  <c r="C3338" i="18"/>
  <c r="C3339" i="18"/>
  <c r="C3340" i="18"/>
  <c r="C3341" i="18"/>
  <c r="C3342" i="18"/>
  <c r="C3343" i="18"/>
  <c r="C3344" i="18"/>
  <c r="C3345" i="18"/>
  <c r="C3346" i="18"/>
  <c r="C3347" i="18"/>
  <c r="C3348" i="18"/>
  <c r="C3349" i="18"/>
  <c r="C3350" i="18"/>
  <c r="C3351" i="18"/>
  <c r="C3352" i="18"/>
  <c r="C3353" i="18"/>
  <c r="C3354" i="18"/>
  <c r="C3355" i="18"/>
  <c r="C3356" i="18"/>
  <c r="C3357" i="18"/>
  <c r="C3358" i="18"/>
  <c r="C3359" i="18"/>
  <c r="C3360" i="18"/>
  <c r="C3361" i="18"/>
  <c r="C3362" i="18"/>
  <c r="C3363" i="18"/>
  <c r="C3364" i="18"/>
  <c r="C3365" i="18"/>
  <c r="C3366" i="18"/>
  <c r="C3367" i="18"/>
  <c r="C3368" i="18"/>
  <c r="C3369" i="18"/>
  <c r="C3370" i="18"/>
  <c r="C3371" i="18"/>
  <c r="C3372" i="18"/>
  <c r="C3373" i="18"/>
  <c r="C3374" i="18"/>
  <c r="C3375" i="18"/>
  <c r="C3376" i="18"/>
  <c r="C3377" i="18"/>
  <c r="C3378" i="18"/>
  <c r="C3379" i="18"/>
  <c r="C3380" i="18"/>
  <c r="C3381" i="18"/>
  <c r="C3382" i="18"/>
  <c r="C3383" i="18"/>
  <c r="C3384" i="18"/>
  <c r="C3385" i="18"/>
  <c r="C3386" i="18"/>
  <c r="C3387" i="18"/>
  <c r="C3388" i="18"/>
  <c r="C3389" i="18"/>
  <c r="C3390" i="18"/>
  <c r="C3391" i="18"/>
  <c r="C3392" i="18"/>
  <c r="C3393" i="18"/>
  <c r="C3394" i="18"/>
  <c r="C3395" i="18"/>
  <c r="C3396" i="18"/>
  <c r="C3397" i="18"/>
  <c r="C3398" i="18"/>
  <c r="C3399" i="18"/>
  <c r="C3400" i="18"/>
  <c r="C3401" i="18"/>
  <c r="C3402" i="18"/>
  <c r="C3403" i="18"/>
  <c r="C3404" i="18"/>
  <c r="C3405" i="18"/>
  <c r="C3406" i="18"/>
  <c r="C3407" i="18"/>
  <c r="C3408" i="18"/>
  <c r="C3409" i="18"/>
  <c r="C3410" i="18"/>
  <c r="C3411" i="18"/>
  <c r="C3412" i="18"/>
  <c r="C3413" i="18"/>
  <c r="C3414" i="18"/>
  <c r="C3415" i="18"/>
  <c r="C3416" i="18"/>
  <c r="C3417" i="18"/>
  <c r="C3418" i="18"/>
  <c r="C3419" i="18"/>
  <c r="C3420" i="18"/>
  <c r="C3421" i="18"/>
  <c r="C3422" i="18"/>
  <c r="C3423" i="18"/>
  <c r="C3424" i="18"/>
  <c r="C3425" i="18"/>
  <c r="C3426" i="18"/>
  <c r="C3427" i="18"/>
  <c r="C3428" i="18"/>
  <c r="C3429" i="18"/>
  <c r="C3430" i="18"/>
  <c r="C3431" i="18"/>
  <c r="C3432" i="18"/>
  <c r="C3433" i="18"/>
  <c r="C3434" i="18"/>
  <c r="C3435" i="18"/>
  <c r="C3436" i="18"/>
  <c r="C3437" i="18"/>
  <c r="C3438" i="18"/>
  <c r="C3439" i="18"/>
  <c r="C3440" i="18"/>
  <c r="C3441" i="18"/>
  <c r="C3442" i="18"/>
  <c r="C3443" i="18"/>
  <c r="C3444" i="18"/>
  <c r="C3445" i="18"/>
  <c r="C3446" i="18"/>
  <c r="C3447" i="18"/>
  <c r="C3448" i="18"/>
  <c r="C3449" i="18"/>
  <c r="C3450" i="18"/>
  <c r="C3451" i="18"/>
  <c r="C3452" i="18"/>
  <c r="C3453" i="18"/>
  <c r="C3454" i="18"/>
  <c r="C3455" i="18"/>
  <c r="C3456" i="18"/>
  <c r="C3457" i="18"/>
  <c r="C3458" i="18"/>
  <c r="C3459" i="18"/>
  <c r="C3460" i="18"/>
  <c r="C3461" i="18"/>
  <c r="C3462" i="18"/>
  <c r="C3463" i="18"/>
  <c r="C3464" i="18"/>
  <c r="C3465" i="18"/>
  <c r="C3466" i="18"/>
  <c r="C3467" i="18"/>
  <c r="C3468" i="18"/>
  <c r="C3469" i="18"/>
  <c r="C3470" i="18"/>
  <c r="C3471" i="18"/>
  <c r="C3472" i="18"/>
  <c r="C3473" i="18"/>
  <c r="C3474" i="18"/>
  <c r="C3475" i="18"/>
  <c r="C3476" i="18"/>
  <c r="C3477" i="18"/>
  <c r="C3478" i="18"/>
  <c r="C3479" i="18"/>
  <c r="C3480" i="18"/>
  <c r="C3481" i="18"/>
  <c r="C3482" i="18"/>
  <c r="C3483" i="18"/>
  <c r="C3484" i="18"/>
  <c r="C3485" i="18"/>
  <c r="C3486" i="18"/>
  <c r="C3487" i="18"/>
  <c r="C3488" i="18"/>
  <c r="C3489" i="18"/>
  <c r="C3490" i="18"/>
  <c r="C3491" i="18"/>
  <c r="C3492" i="18"/>
  <c r="C3493" i="18"/>
  <c r="C3494" i="18"/>
  <c r="C3495" i="18"/>
  <c r="C3496" i="18"/>
  <c r="C3497" i="18"/>
  <c r="C3498" i="18"/>
  <c r="C3499" i="18"/>
  <c r="C3500" i="18"/>
  <c r="C3501" i="18"/>
  <c r="C3502" i="18"/>
  <c r="C3503" i="18"/>
  <c r="C3504" i="18"/>
  <c r="C3505" i="18"/>
  <c r="C3506" i="18"/>
  <c r="C3507" i="18"/>
  <c r="C3508" i="18"/>
  <c r="C3509" i="18"/>
  <c r="C3510" i="18"/>
  <c r="C3511" i="18"/>
  <c r="C3512" i="18"/>
  <c r="C3513" i="18"/>
  <c r="C3514" i="18"/>
  <c r="C3515" i="18"/>
  <c r="C3516" i="18"/>
  <c r="C3517" i="18"/>
  <c r="C3518" i="18"/>
  <c r="C3519" i="18"/>
  <c r="C3520" i="18"/>
  <c r="C3521" i="18"/>
  <c r="C3522" i="18"/>
  <c r="C3523" i="18"/>
  <c r="C3524" i="18"/>
  <c r="C3525" i="18"/>
  <c r="C3526" i="18"/>
  <c r="C3527" i="18"/>
  <c r="C3528" i="18"/>
  <c r="C3529" i="18"/>
  <c r="C3530" i="18"/>
  <c r="C3531" i="18"/>
  <c r="C3532" i="18"/>
  <c r="C3533" i="18"/>
  <c r="C3534" i="18"/>
  <c r="C3535" i="18"/>
  <c r="C3536" i="18"/>
  <c r="C3537" i="18"/>
  <c r="C3538" i="18"/>
  <c r="C3539" i="18"/>
  <c r="C3540" i="18"/>
  <c r="C3541" i="18"/>
  <c r="C3542" i="18"/>
  <c r="C3543" i="18"/>
  <c r="C3544" i="18"/>
  <c r="C3545" i="18"/>
  <c r="C3546" i="18"/>
  <c r="C3547" i="18"/>
  <c r="C3548" i="18"/>
  <c r="C3549" i="18"/>
  <c r="C3550" i="18"/>
  <c r="C3551" i="18"/>
  <c r="C3552" i="18"/>
  <c r="C3553" i="18"/>
  <c r="C3554" i="18"/>
  <c r="C3555" i="18"/>
  <c r="C3556" i="18"/>
  <c r="C3557" i="18"/>
  <c r="C3558" i="18"/>
  <c r="C3559" i="18"/>
  <c r="C3560" i="18"/>
  <c r="C3561" i="18"/>
  <c r="C3562" i="18"/>
  <c r="C3563" i="18"/>
  <c r="C3564" i="18"/>
  <c r="C3565" i="18"/>
  <c r="C3566" i="18"/>
  <c r="C3567" i="18"/>
  <c r="C3568" i="18"/>
  <c r="C3569" i="18"/>
  <c r="C3570" i="18"/>
  <c r="C3571" i="18"/>
  <c r="C3572" i="18"/>
  <c r="C3573" i="18"/>
  <c r="C3574" i="18"/>
  <c r="C3575" i="18"/>
  <c r="C3576" i="18"/>
  <c r="C3577" i="18"/>
  <c r="C3578" i="18"/>
  <c r="C3579" i="18"/>
  <c r="C3580" i="18"/>
  <c r="C3581" i="18"/>
  <c r="C3582" i="18"/>
  <c r="C3583" i="18"/>
  <c r="C3584" i="18"/>
  <c r="C3585" i="18"/>
  <c r="C3586" i="18"/>
  <c r="C3587" i="18"/>
  <c r="C3588" i="18"/>
  <c r="C3589" i="18"/>
  <c r="C3590" i="18"/>
  <c r="C3591" i="18"/>
  <c r="C3592" i="18"/>
  <c r="C3593" i="18"/>
  <c r="C3594" i="18"/>
  <c r="C3595" i="18"/>
  <c r="C3596" i="18"/>
  <c r="C3597" i="18"/>
  <c r="C3598" i="18"/>
  <c r="C3599" i="18"/>
  <c r="C3600" i="18"/>
  <c r="C3601" i="18"/>
  <c r="C3602" i="18"/>
  <c r="C3603" i="18"/>
  <c r="C3604" i="18"/>
  <c r="C3605" i="18"/>
  <c r="C3606" i="18"/>
  <c r="C3607" i="18"/>
  <c r="C3608" i="18"/>
  <c r="C3609" i="18"/>
  <c r="C3610" i="18"/>
  <c r="C3611" i="18"/>
  <c r="C3612" i="18"/>
  <c r="C3613" i="18"/>
  <c r="C3614" i="18"/>
  <c r="C3615" i="18"/>
  <c r="C3616" i="18"/>
  <c r="C3617" i="18"/>
  <c r="C3618" i="18"/>
  <c r="C3619" i="18"/>
  <c r="C3620" i="18"/>
  <c r="C3621" i="18"/>
  <c r="C3622" i="18"/>
  <c r="C3623" i="18"/>
  <c r="C3624" i="18"/>
  <c r="C3625" i="18"/>
  <c r="C3626" i="18"/>
  <c r="C3627" i="18"/>
  <c r="C3628" i="18"/>
  <c r="C3629" i="18"/>
  <c r="C3630" i="18"/>
  <c r="C3631" i="18"/>
  <c r="C3632" i="18"/>
  <c r="C3633" i="18"/>
  <c r="C3634" i="18"/>
  <c r="C3635" i="18"/>
  <c r="C3636" i="18"/>
  <c r="C3637" i="18"/>
  <c r="C3638" i="18"/>
  <c r="C3639" i="18"/>
  <c r="C3640" i="18"/>
  <c r="C3641" i="18"/>
  <c r="C3642" i="18"/>
  <c r="C3643" i="18"/>
  <c r="C3644" i="18"/>
  <c r="C3645" i="18"/>
  <c r="C3646" i="18"/>
  <c r="C3647" i="18"/>
  <c r="C3648" i="18"/>
  <c r="C3649" i="18"/>
  <c r="C3650" i="18"/>
  <c r="C3651" i="18"/>
  <c r="C3652" i="18"/>
  <c r="C3653" i="18"/>
  <c r="C3654" i="18"/>
  <c r="C3655" i="18"/>
  <c r="C3656" i="18"/>
  <c r="C3657" i="18"/>
  <c r="C3658" i="18"/>
  <c r="C3659" i="18"/>
  <c r="C3660" i="18"/>
  <c r="C3661" i="18"/>
  <c r="C3662" i="18"/>
  <c r="C3663" i="18"/>
  <c r="C3664" i="18"/>
  <c r="C3665" i="18"/>
  <c r="C3666" i="18"/>
  <c r="C3667" i="18"/>
  <c r="C3668" i="18"/>
  <c r="C3669" i="18"/>
  <c r="C3670" i="18"/>
  <c r="C3671" i="18"/>
  <c r="C3672" i="18"/>
  <c r="C3673" i="18"/>
  <c r="C3674" i="18"/>
  <c r="C3675" i="18"/>
  <c r="C3676" i="18"/>
  <c r="C3677" i="18"/>
  <c r="C3678" i="18"/>
  <c r="C3679" i="18"/>
  <c r="C3680" i="18"/>
  <c r="C3681" i="18"/>
  <c r="C3682" i="18"/>
  <c r="C3683" i="18"/>
  <c r="C3684" i="18"/>
  <c r="C3685" i="18"/>
  <c r="C3686" i="18"/>
  <c r="C3687" i="18"/>
  <c r="C3688" i="18"/>
  <c r="C3689" i="18"/>
  <c r="C3690" i="18"/>
  <c r="C3691" i="18"/>
  <c r="C3692" i="18"/>
  <c r="C3693" i="18"/>
  <c r="C3694" i="18"/>
  <c r="C3695" i="18"/>
  <c r="C3696" i="18"/>
  <c r="C3697" i="18"/>
  <c r="C3698" i="18"/>
  <c r="C3699" i="18"/>
  <c r="C3700" i="18"/>
  <c r="C3701" i="18"/>
  <c r="C3702" i="18"/>
  <c r="C3703" i="18"/>
  <c r="C3704" i="18"/>
  <c r="C3705" i="18"/>
  <c r="C3706" i="18"/>
  <c r="C3707" i="18"/>
  <c r="C3708" i="18"/>
  <c r="C3709" i="18"/>
  <c r="C3710" i="18"/>
  <c r="C3711" i="18"/>
  <c r="C3712" i="18"/>
  <c r="C3713" i="18"/>
  <c r="C3714" i="18"/>
  <c r="C3715" i="18"/>
  <c r="C3716" i="18"/>
  <c r="C3717" i="18"/>
  <c r="C3718" i="18"/>
  <c r="C3719" i="18"/>
  <c r="C3720" i="18"/>
  <c r="C3721" i="18"/>
  <c r="C3722" i="18"/>
  <c r="C3723" i="18"/>
  <c r="C3724" i="18"/>
  <c r="C3725" i="18"/>
  <c r="C3726" i="18"/>
  <c r="C3727" i="18"/>
  <c r="C3728" i="18"/>
  <c r="C3729" i="18"/>
  <c r="C3730" i="18"/>
  <c r="C3731" i="18"/>
  <c r="C3732" i="18"/>
  <c r="C3733" i="18"/>
  <c r="C3734" i="18"/>
  <c r="C3735" i="18"/>
  <c r="C3736" i="18"/>
  <c r="C3737" i="18"/>
  <c r="C3738" i="18"/>
  <c r="C3739" i="18"/>
  <c r="C3740" i="18"/>
  <c r="C3741" i="18"/>
  <c r="C3742" i="18"/>
  <c r="C3743" i="18"/>
  <c r="C3744" i="18"/>
  <c r="C3745" i="18"/>
  <c r="C3746" i="18"/>
  <c r="C3747" i="18"/>
  <c r="C3748" i="18"/>
  <c r="C3749" i="18"/>
  <c r="C3750" i="18"/>
  <c r="C3751" i="18"/>
  <c r="C3752" i="18"/>
  <c r="C3753" i="18"/>
  <c r="C3754" i="18"/>
  <c r="C3755" i="18"/>
  <c r="C3756" i="18"/>
  <c r="C3757" i="18"/>
  <c r="C3758" i="18"/>
  <c r="C3759" i="18"/>
  <c r="C3760" i="18"/>
  <c r="C3761" i="18"/>
  <c r="C3762" i="18"/>
  <c r="C3763" i="18"/>
  <c r="C3764" i="18"/>
  <c r="C3765" i="18"/>
  <c r="C3766" i="18"/>
  <c r="C3767" i="18"/>
  <c r="C3768" i="18"/>
  <c r="C3769" i="18"/>
  <c r="C3770" i="18"/>
  <c r="C3771" i="18"/>
  <c r="C3772" i="18"/>
  <c r="C3773" i="18"/>
  <c r="C3774" i="18"/>
  <c r="C3775" i="18"/>
  <c r="C3776" i="18"/>
  <c r="C3777" i="18"/>
  <c r="C3778" i="18"/>
  <c r="C3779" i="18"/>
  <c r="C3780" i="18"/>
  <c r="C3781" i="18"/>
  <c r="C3782" i="18"/>
  <c r="C3783" i="18"/>
  <c r="C3784" i="18"/>
  <c r="C3785" i="18"/>
  <c r="C3786" i="18"/>
  <c r="C3787" i="18"/>
  <c r="C3788" i="18"/>
  <c r="C3789" i="18"/>
  <c r="C3790" i="18"/>
  <c r="C3791" i="18"/>
  <c r="C3792" i="18"/>
  <c r="C3793" i="18"/>
  <c r="C3794" i="18"/>
  <c r="C3795" i="18"/>
  <c r="C3796" i="18"/>
  <c r="C3797" i="18"/>
  <c r="C3798" i="18"/>
  <c r="C3799" i="18"/>
  <c r="C3800" i="18"/>
  <c r="C3801" i="18"/>
  <c r="C3802" i="18"/>
  <c r="C3803" i="18"/>
  <c r="C3804" i="18"/>
  <c r="C3805" i="18"/>
  <c r="C3806" i="18"/>
  <c r="C3807" i="18"/>
  <c r="C3808" i="18"/>
  <c r="C3809" i="18"/>
  <c r="C3810" i="18"/>
  <c r="C3811" i="18"/>
  <c r="C3812" i="18"/>
  <c r="C3813" i="18"/>
  <c r="C3814" i="18"/>
  <c r="C3815" i="18"/>
  <c r="C3816" i="18"/>
  <c r="C3817" i="18"/>
  <c r="C3818" i="18"/>
  <c r="C3819" i="18"/>
  <c r="C3820" i="18"/>
  <c r="C3821" i="18"/>
  <c r="C3822" i="18"/>
  <c r="C3823" i="18"/>
  <c r="C3824" i="18"/>
  <c r="C3825" i="18"/>
  <c r="C3826" i="18"/>
  <c r="C3827" i="18"/>
  <c r="C3828" i="18"/>
  <c r="C3829" i="18"/>
  <c r="C3830" i="18"/>
  <c r="C3831" i="18"/>
  <c r="C3832" i="18"/>
  <c r="C3833" i="18"/>
  <c r="C3834" i="18"/>
  <c r="C3835" i="18"/>
  <c r="C3836" i="18"/>
  <c r="C3837" i="18"/>
  <c r="C3838" i="18"/>
  <c r="C3839" i="18"/>
  <c r="C3840" i="18"/>
  <c r="C3841" i="18"/>
  <c r="C3842" i="18"/>
  <c r="C3843" i="18"/>
  <c r="C3844" i="18"/>
  <c r="C3845" i="18"/>
  <c r="C3846" i="18"/>
  <c r="C3847" i="18"/>
  <c r="C3848" i="18"/>
  <c r="C3849" i="18"/>
  <c r="C3850" i="18"/>
  <c r="C3851" i="18"/>
  <c r="C3852" i="18"/>
  <c r="C3853" i="18"/>
  <c r="C3854" i="18"/>
  <c r="C3855" i="18"/>
  <c r="C3856" i="18"/>
  <c r="C3857" i="18"/>
  <c r="C3858" i="18"/>
  <c r="C3859" i="18"/>
  <c r="C3860" i="18"/>
  <c r="C3861" i="18"/>
  <c r="C3862" i="18"/>
  <c r="C3863" i="18"/>
  <c r="C3864" i="18"/>
  <c r="C3865" i="18"/>
  <c r="C3866" i="18"/>
  <c r="C3867" i="18"/>
  <c r="C3868" i="18"/>
  <c r="C3869" i="18"/>
  <c r="C3870" i="18"/>
  <c r="C3871" i="18"/>
  <c r="C3872" i="18"/>
  <c r="C3873" i="18"/>
  <c r="C3874" i="18"/>
  <c r="C3875" i="18"/>
  <c r="C3876" i="18"/>
  <c r="C3877" i="18"/>
  <c r="C3878" i="18"/>
  <c r="C3879" i="18"/>
  <c r="C3880" i="18"/>
  <c r="C3881" i="18"/>
  <c r="C3882" i="18"/>
  <c r="C3883" i="18"/>
  <c r="C3884" i="18"/>
  <c r="C3885" i="18"/>
  <c r="C3886" i="18"/>
  <c r="C3887" i="18"/>
  <c r="C3888" i="18"/>
  <c r="C3889" i="18"/>
  <c r="C3890" i="18"/>
  <c r="C3891" i="18"/>
  <c r="C3892" i="18"/>
  <c r="C3893" i="18"/>
  <c r="C3894" i="18"/>
  <c r="C3895" i="18"/>
  <c r="C3896" i="18"/>
  <c r="C3897" i="18"/>
  <c r="C3898" i="18"/>
  <c r="C3899" i="18"/>
  <c r="C3900" i="18"/>
  <c r="C3901" i="18"/>
  <c r="C3902" i="18"/>
  <c r="C3903" i="18"/>
  <c r="C3904" i="18"/>
  <c r="C3905" i="18"/>
  <c r="C3906" i="18"/>
  <c r="C3907" i="18"/>
  <c r="C3908" i="18"/>
  <c r="C3909" i="18"/>
  <c r="C3910" i="18"/>
  <c r="C3911" i="18"/>
  <c r="C3912" i="18"/>
  <c r="C3913" i="18"/>
  <c r="C3914" i="18"/>
  <c r="C3915" i="18"/>
  <c r="C3916" i="18"/>
  <c r="C3917" i="18"/>
  <c r="C3918" i="18"/>
  <c r="C3919" i="18"/>
  <c r="C3920" i="18"/>
  <c r="C3921" i="18"/>
  <c r="C3922" i="18"/>
  <c r="C3923" i="18"/>
  <c r="C3924" i="18"/>
  <c r="C3925" i="18"/>
  <c r="C3926" i="18"/>
  <c r="C3927" i="18"/>
  <c r="C3928" i="18"/>
  <c r="C3929" i="18"/>
  <c r="C3930" i="18"/>
  <c r="C3931" i="18"/>
  <c r="C3932" i="18"/>
  <c r="C3933" i="18"/>
  <c r="C3934" i="18"/>
  <c r="C3935" i="18"/>
  <c r="C3936" i="18"/>
  <c r="C3937" i="18"/>
  <c r="C3938" i="18"/>
  <c r="C3939" i="18"/>
  <c r="C3940" i="18"/>
  <c r="C3941" i="18"/>
  <c r="C3942" i="18"/>
  <c r="C3943" i="18"/>
  <c r="C3944" i="18"/>
  <c r="C3945" i="18"/>
  <c r="C3946" i="18"/>
  <c r="C3947" i="18"/>
  <c r="C3948" i="18"/>
  <c r="C3949" i="18"/>
  <c r="C3950" i="18"/>
  <c r="C3951" i="18"/>
  <c r="C3952" i="18"/>
  <c r="C3953" i="18"/>
  <c r="C3954" i="18"/>
  <c r="C3955" i="18"/>
  <c r="C3956" i="18"/>
  <c r="C3957" i="18"/>
  <c r="C3958" i="18"/>
  <c r="C3959" i="18"/>
  <c r="C3960" i="18"/>
  <c r="C3961" i="18"/>
  <c r="C3962" i="18"/>
  <c r="C3963" i="18"/>
  <c r="C3964" i="18"/>
  <c r="C3965" i="18"/>
  <c r="C3966" i="18"/>
  <c r="C3967" i="18"/>
  <c r="C3968" i="18"/>
  <c r="C3969" i="18"/>
  <c r="C3970" i="18"/>
  <c r="C3971" i="18"/>
  <c r="C3972" i="18"/>
  <c r="C3973" i="18"/>
  <c r="C3974" i="18"/>
  <c r="C3975" i="18"/>
  <c r="C3976" i="18"/>
  <c r="C3977" i="18"/>
  <c r="C3978" i="18"/>
  <c r="C3979" i="18"/>
  <c r="C3980" i="18"/>
  <c r="C3981" i="18"/>
  <c r="C3982" i="18"/>
  <c r="C3983" i="18"/>
  <c r="C3984" i="18"/>
  <c r="C3985" i="18"/>
  <c r="C3986" i="18"/>
  <c r="C3987" i="18"/>
  <c r="C3988" i="18"/>
  <c r="C3989" i="18"/>
  <c r="C3990" i="18"/>
  <c r="C3991" i="18"/>
  <c r="C3992" i="18"/>
  <c r="C3993" i="18"/>
  <c r="C3994" i="18"/>
  <c r="C3995" i="18"/>
  <c r="C3996" i="18"/>
  <c r="C3997" i="18"/>
  <c r="C3998" i="18"/>
  <c r="C3999" i="18"/>
  <c r="C4000" i="18"/>
  <c r="C4001" i="18"/>
  <c r="C4002" i="18"/>
  <c r="C4003" i="18"/>
  <c r="C4004" i="18"/>
  <c r="C4005" i="18"/>
  <c r="C4006" i="18"/>
  <c r="C4007" i="18"/>
  <c r="C4008" i="18"/>
  <c r="C4009" i="18"/>
  <c r="C4010" i="18"/>
  <c r="C4011" i="18"/>
  <c r="C4012" i="18"/>
  <c r="C4013" i="18"/>
  <c r="C4014" i="18"/>
  <c r="C4015" i="18"/>
  <c r="C4016" i="18"/>
  <c r="C4017" i="18"/>
  <c r="C4018" i="18"/>
  <c r="C4019" i="18"/>
  <c r="C4020" i="18"/>
  <c r="C4021" i="18"/>
  <c r="C4022" i="18"/>
  <c r="C4023" i="18"/>
  <c r="C4024" i="18"/>
  <c r="C4025" i="18"/>
  <c r="C4026" i="18"/>
  <c r="C4027" i="18"/>
  <c r="C4028" i="18"/>
  <c r="C4029" i="18"/>
  <c r="C4030" i="18"/>
  <c r="C4031" i="18"/>
  <c r="C4032" i="18"/>
  <c r="C4033" i="18"/>
  <c r="C4034" i="18"/>
  <c r="C4035" i="18"/>
  <c r="C4036" i="18"/>
  <c r="C4037" i="18"/>
  <c r="C4038" i="18"/>
  <c r="C4039" i="18"/>
  <c r="C4040" i="18"/>
  <c r="C4041" i="18"/>
  <c r="C4042" i="18"/>
  <c r="C4043" i="18"/>
  <c r="C4044" i="18"/>
  <c r="C4045" i="18"/>
  <c r="C4046" i="18"/>
  <c r="C4047" i="18"/>
  <c r="C4048" i="18"/>
  <c r="C4049" i="18"/>
  <c r="C4050" i="18"/>
  <c r="C4051" i="18"/>
  <c r="C4052" i="18"/>
  <c r="C4053" i="18"/>
  <c r="C4054" i="18"/>
  <c r="C4055" i="18"/>
  <c r="C4056" i="18"/>
  <c r="C4057" i="18"/>
  <c r="C4058" i="18"/>
  <c r="C4059" i="18"/>
  <c r="C4060" i="18"/>
  <c r="C4061" i="18"/>
  <c r="C4062" i="18"/>
  <c r="C4063" i="18"/>
  <c r="C4064" i="18"/>
  <c r="C4065" i="18"/>
  <c r="C4066" i="18"/>
  <c r="C4067" i="18"/>
  <c r="C4068" i="18"/>
  <c r="C4069" i="18"/>
  <c r="C4070" i="18"/>
  <c r="C4071" i="18"/>
  <c r="C4072" i="18"/>
  <c r="C4073" i="18"/>
  <c r="C4074" i="18"/>
  <c r="C4075" i="18"/>
  <c r="C4076" i="18"/>
  <c r="C4077" i="18"/>
  <c r="C4078" i="18"/>
  <c r="C4079" i="18"/>
  <c r="C4080" i="18"/>
  <c r="C4081" i="18"/>
  <c r="C4082" i="18"/>
  <c r="C4083" i="18"/>
  <c r="C4084" i="18"/>
  <c r="C4085" i="18"/>
  <c r="C4086" i="18"/>
  <c r="C4087" i="18"/>
  <c r="C4088" i="18"/>
  <c r="C4089" i="18"/>
  <c r="C4090" i="18"/>
  <c r="C4091" i="18"/>
  <c r="C4092" i="18"/>
  <c r="C4093" i="18"/>
  <c r="C4094" i="18"/>
  <c r="C4095" i="18"/>
  <c r="C4096" i="18"/>
  <c r="C4097" i="18"/>
  <c r="C4098" i="18"/>
  <c r="C4099" i="18"/>
  <c r="C4100" i="18"/>
  <c r="C4101" i="18"/>
  <c r="C4102" i="18"/>
  <c r="C4103" i="18"/>
  <c r="C4104" i="18"/>
  <c r="C4105" i="18"/>
  <c r="C4106" i="18"/>
  <c r="C4107" i="18"/>
  <c r="C4108" i="18"/>
  <c r="C4109" i="18"/>
  <c r="C4110" i="18"/>
  <c r="C4111" i="18"/>
  <c r="C4112" i="18"/>
  <c r="C4113" i="18"/>
  <c r="C4114" i="18"/>
  <c r="C4115" i="18"/>
  <c r="C4116" i="18"/>
  <c r="C4117" i="18"/>
  <c r="C4118" i="18"/>
  <c r="C4119" i="18"/>
  <c r="C4120" i="18"/>
  <c r="C4121" i="18"/>
  <c r="C4122" i="18"/>
  <c r="C4123" i="18"/>
  <c r="C4124" i="18"/>
  <c r="C4125" i="18"/>
  <c r="C4126" i="18"/>
  <c r="C4127" i="18"/>
  <c r="C4128" i="18"/>
  <c r="C4129" i="18"/>
  <c r="C4130" i="18"/>
  <c r="C4131" i="18"/>
  <c r="C4132" i="18"/>
  <c r="C4133" i="18"/>
  <c r="C4134" i="18"/>
  <c r="C4135" i="18"/>
  <c r="C4136" i="18"/>
  <c r="C4137" i="18"/>
  <c r="C4138" i="18"/>
  <c r="C4139" i="18"/>
  <c r="C4140" i="18"/>
  <c r="C4141" i="18"/>
  <c r="C4142" i="18"/>
  <c r="C4143" i="18"/>
  <c r="C4144" i="18"/>
  <c r="C4145" i="18"/>
  <c r="C4146" i="18"/>
  <c r="C4147" i="18"/>
  <c r="C4148" i="18"/>
  <c r="C4149" i="18"/>
  <c r="C4150" i="18"/>
  <c r="C4151" i="18"/>
  <c r="C4152" i="18"/>
  <c r="C4153" i="18"/>
  <c r="C4154" i="18"/>
  <c r="C4155" i="18"/>
  <c r="C4156" i="18"/>
  <c r="C4157" i="18"/>
  <c r="C4158" i="18"/>
  <c r="C4159" i="18"/>
  <c r="C4160" i="18"/>
  <c r="C4161" i="18"/>
  <c r="C4162" i="18"/>
  <c r="C4163" i="18"/>
  <c r="C4164" i="18"/>
  <c r="C4165" i="18"/>
  <c r="C4166" i="18"/>
  <c r="C4167" i="18"/>
  <c r="C4168" i="18"/>
  <c r="C4169" i="18"/>
  <c r="C4170" i="18"/>
  <c r="C4171" i="18"/>
  <c r="C4172" i="18"/>
  <c r="C4173" i="18"/>
  <c r="C4174" i="18"/>
  <c r="C4175" i="18"/>
  <c r="C4176" i="18"/>
  <c r="C4177" i="18"/>
  <c r="C4178" i="18"/>
  <c r="C4179" i="18"/>
  <c r="C4180" i="18"/>
  <c r="C4181" i="18"/>
  <c r="C4182" i="18"/>
  <c r="C4183" i="18"/>
  <c r="C4184" i="18"/>
  <c r="C4185" i="18"/>
  <c r="C4186" i="18"/>
  <c r="C4187" i="18"/>
  <c r="C4188" i="18"/>
  <c r="C4189" i="18"/>
  <c r="C4190" i="18"/>
  <c r="C4191" i="18"/>
  <c r="C4192" i="18"/>
  <c r="C4193" i="18"/>
  <c r="C4194" i="18"/>
  <c r="C4195" i="18"/>
  <c r="C4196" i="18"/>
  <c r="C4197" i="18"/>
  <c r="C4198" i="18"/>
  <c r="C4199" i="18"/>
  <c r="C4200" i="18"/>
  <c r="C4201" i="18"/>
  <c r="C4202" i="18"/>
  <c r="C4203" i="18"/>
  <c r="C4204" i="18"/>
  <c r="C4205" i="18"/>
  <c r="C4206" i="18"/>
  <c r="C4207" i="18"/>
  <c r="C4208" i="18"/>
  <c r="C4209" i="18"/>
  <c r="C4210" i="18"/>
  <c r="C4211" i="18"/>
  <c r="C4212" i="18"/>
  <c r="C4213" i="18"/>
  <c r="C4214" i="18"/>
  <c r="C4215" i="18"/>
  <c r="C4216" i="18"/>
  <c r="C4217" i="18"/>
  <c r="C4218" i="18"/>
  <c r="C4219" i="18"/>
  <c r="C4220" i="18"/>
  <c r="C4221" i="18"/>
  <c r="C4222" i="18"/>
  <c r="C4223" i="18"/>
  <c r="C4224" i="18"/>
  <c r="C4225" i="18"/>
  <c r="C4226" i="18"/>
  <c r="C4227" i="18"/>
  <c r="C4228" i="18"/>
  <c r="C4229" i="18"/>
  <c r="C4230" i="18"/>
  <c r="C4231" i="18"/>
  <c r="C4232" i="18"/>
  <c r="C4233" i="18"/>
  <c r="C4234" i="18"/>
  <c r="C4235" i="18"/>
  <c r="C4236" i="18"/>
  <c r="C4237" i="18"/>
  <c r="C4238" i="18"/>
  <c r="C4239" i="18"/>
  <c r="C4240" i="18"/>
  <c r="C4241" i="18"/>
  <c r="C4242" i="18"/>
  <c r="C4243" i="18"/>
  <c r="C4244" i="18"/>
  <c r="C4245" i="18"/>
  <c r="C4246" i="18"/>
  <c r="C4247" i="18"/>
  <c r="C4248" i="18"/>
  <c r="C4249" i="18"/>
  <c r="C4250" i="18"/>
  <c r="C4251" i="18"/>
  <c r="C4252" i="18"/>
  <c r="C4253" i="18"/>
  <c r="C4254" i="18"/>
  <c r="C4255" i="18"/>
  <c r="C4256" i="18"/>
  <c r="C4257" i="18"/>
  <c r="C4258" i="18"/>
  <c r="C4259" i="18"/>
  <c r="C4260" i="18"/>
  <c r="C4261" i="18"/>
  <c r="C4262" i="18"/>
  <c r="C4263" i="18"/>
  <c r="C4264" i="18"/>
  <c r="C4265" i="18"/>
  <c r="C4266" i="18"/>
  <c r="C4267" i="18"/>
  <c r="C4268" i="18"/>
  <c r="C4269" i="18"/>
  <c r="C4270" i="18"/>
  <c r="C4271" i="18"/>
  <c r="C4272" i="18"/>
  <c r="C4273" i="18"/>
  <c r="C4274" i="18"/>
  <c r="C4275" i="18"/>
  <c r="C4276" i="18"/>
  <c r="C4277" i="18"/>
  <c r="C4278" i="18"/>
  <c r="C4279" i="18"/>
  <c r="C4280" i="18"/>
  <c r="C4281" i="18"/>
  <c r="C4282" i="18"/>
  <c r="C4283" i="18"/>
  <c r="C4284" i="18"/>
  <c r="C4285" i="18"/>
  <c r="C4286" i="18"/>
  <c r="C4287" i="18"/>
  <c r="C4288" i="18"/>
  <c r="C4289" i="18"/>
  <c r="C4290" i="18"/>
  <c r="C4291" i="18"/>
  <c r="C4292" i="18"/>
  <c r="C4293" i="18"/>
  <c r="C4294" i="18"/>
  <c r="C4295" i="18"/>
  <c r="C4296" i="18"/>
  <c r="C4297" i="18"/>
  <c r="C4298" i="18"/>
  <c r="C4299" i="18"/>
  <c r="C4300" i="18"/>
  <c r="C4301" i="18"/>
  <c r="C4302" i="18"/>
  <c r="C4303" i="18"/>
  <c r="C4304" i="18"/>
  <c r="C4305" i="18"/>
  <c r="C4306" i="18"/>
  <c r="C4307" i="18"/>
  <c r="C4308" i="18"/>
  <c r="C4309" i="18"/>
  <c r="C4310" i="18"/>
  <c r="C4311" i="18"/>
  <c r="C4312" i="18"/>
  <c r="C4313" i="18"/>
  <c r="C4314" i="18"/>
  <c r="C4315" i="18"/>
  <c r="C4316" i="18"/>
  <c r="C4317" i="18"/>
  <c r="C4318" i="18"/>
  <c r="C4319" i="18"/>
  <c r="C4320" i="18"/>
  <c r="C4321" i="18"/>
  <c r="C4322" i="18"/>
  <c r="C4323" i="18"/>
  <c r="C4324" i="18"/>
  <c r="C4325" i="18"/>
  <c r="C4326" i="18"/>
  <c r="C4327" i="18"/>
  <c r="C4328" i="18"/>
  <c r="C4329" i="18"/>
  <c r="C4330" i="18"/>
  <c r="C4331" i="18"/>
  <c r="C4332" i="18"/>
  <c r="C4333" i="18"/>
  <c r="C4334" i="18"/>
  <c r="C4335" i="18"/>
  <c r="C4336" i="18"/>
  <c r="C4337" i="18"/>
  <c r="C4338" i="18"/>
  <c r="C4339" i="18"/>
  <c r="C4340" i="18"/>
  <c r="C4341" i="18"/>
  <c r="C4342" i="18"/>
  <c r="C4343" i="18"/>
  <c r="C4344" i="18"/>
  <c r="C4345" i="18"/>
  <c r="C4346" i="18"/>
  <c r="C4347" i="18"/>
  <c r="C4348" i="18"/>
  <c r="C4349" i="18"/>
  <c r="C4350" i="18"/>
  <c r="C4351" i="18"/>
  <c r="C4352" i="18"/>
  <c r="C4353" i="18"/>
  <c r="C4354" i="18"/>
  <c r="C4355" i="18"/>
  <c r="C4356" i="18"/>
  <c r="C4357" i="18"/>
  <c r="C4358" i="18"/>
  <c r="C4359" i="18"/>
  <c r="C4360" i="18"/>
  <c r="C4361" i="18"/>
  <c r="C4362" i="18"/>
  <c r="C4363" i="18"/>
  <c r="C4364" i="18"/>
  <c r="C4365" i="18"/>
  <c r="C4366" i="18"/>
  <c r="C4367" i="18"/>
  <c r="C4368" i="18"/>
  <c r="C4369" i="18"/>
  <c r="C4370" i="18"/>
  <c r="C4371" i="18"/>
  <c r="C4372" i="18"/>
  <c r="C4373" i="18"/>
  <c r="C4374" i="18"/>
  <c r="C4375" i="18"/>
  <c r="C4376" i="18"/>
  <c r="C4377" i="18"/>
  <c r="C4378" i="18"/>
  <c r="C4379" i="18"/>
  <c r="C4380" i="18"/>
  <c r="C4381" i="18"/>
  <c r="C4382" i="18"/>
  <c r="C4383" i="18"/>
  <c r="C4384" i="18"/>
  <c r="C4385" i="18"/>
  <c r="C4386" i="18"/>
  <c r="C4387" i="18"/>
  <c r="C4388" i="18"/>
  <c r="C4389" i="18"/>
  <c r="C4390" i="18"/>
  <c r="C4391" i="18"/>
  <c r="C4392" i="18"/>
  <c r="C4393" i="18"/>
  <c r="C4394" i="18"/>
  <c r="C4395" i="18"/>
  <c r="C4396" i="18"/>
  <c r="C4397" i="18"/>
  <c r="C4398" i="18"/>
  <c r="C4399" i="18"/>
  <c r="C4400" i="18"/>
  <c r="C4401" i="18"/>
  <c r="C4402" i="18"/>
  <c r="C4403" i="18"/>
  <c r="C4404" i="18"/>
  <c r="C4405" i="18"/>
  <c r="C4406" i="18"/>
  <c r="C4407" i="18"/>
  <c r="C4408" i="18"/>
  <c r="C4409" i="18"/>
  <c r="C4410" i="18"/>
  <c r="C4411" i="18"/>
  <c r="C4412" i="18"/>
  <c r="C4413" i="18"/>
  <c r="C4414" i="18"/>
  <c r="C4415" i="18"/>
  <c r="C4416" i="18"/>
  <c r="C4417" i="18"/>
  <c r="C4418" i="18"/>
  <c r="C4419" i="18"/>
  <c r="C4420" i="18"/>
  <c r="C4421" i="18"/>
  <c r="C4422" i="18"/>
  <c r="C4423" i="18"/>
  <c r="C4424" i="18"/>
  <c r="C4425" i="18"/>
  <c r="C4426" i="18"/>
  <c r="C4427" i="18"/>
  <c r="C4428" i="18"/>
  <c r="C4429" i="18"/>
  <c r="C4430" i="18"/>
  <c r="C4431" i="18"/>
  <c r="C4432" i="18"/>
  <c r="C4433" i="18"/>
  <c r="C4434" i="18"/>
  <c r="C4435" i="18"/>
  <c r="C4436" i="18"/>
  <c r="C4437" i="18"/>
  <c r="C4438" i="18"/>
  <c r="C4439" i="18"/>
  <c r="C4440" i="18"/>
  <c r="C4441" i="18"/>
  <c r="C4442" i="18"/>
  <c r="C4443" i="18"/>
  <c r="C4444" i="18"/>
  <c r="C4445" i="18"/>
  <c r="C4446" i="18"/>
  <c r="C4447" i="18"/>
  <c r="C4448" i="18"/>
  <c r="C4449" i="18"/>
  <c r="C4450" i="18"/>
  <c r="C4451" i="18"/>
  <c r="C4452" i="18"/>
  <c r="C4453" i="18"/>
  <c r="C4454" i="18"/>
  <c r="C4455" i="18"/>
  <c r="C4456" i="18"/>
  <c r="C4457" i="18"/>
  <c r="C4458" i="18"/>
  <c r="C4459" i="18"/>
  <c r="C4460" i="18"/>
  <c r="C4461" i="18"/>
  <c r="C4462" i="18"/>
  <c r="C4463" i="18"/>
  <c r="C4464" i="18"/>
  <c r="C4465" i="18"/>
  <c r="C4466" i="18"/>
  <c r="C4467" i="18"/>
  <c r="C4468" i="18"/>
  <c r="C4469" i="18"/>
  <c r="C4470" i="18"/>
  <c r="C4471" i="18"/>
  <c r="C4472" i="18"/>
  <c r="C4473" i="18"/>
  <c r="C4474" i="18"/>
  <c r="C4475" i="18"/>
  <c r="C4476" i="18"/>
  <c r="C4477" i="18"/>
  <c r="C4478" i="18"/>
  <c r="C4479" i="18"/>
  <c r="C4480" i="18"/>
  <c r="C4481" i="18"/>
  <c r="C4482" i="18"/>
  <c r="C4483" i="18"/>
  <c r="C4484" i="18"/>
  <c r="C4485" i="18"/>
  <c r="C4486" i="18"/>
  <c r="C4487" i="18"/>
  <c r="C4488" i="18"/>
  <c r="C4489" i="18"/>
  <c r="C4490" i="18"/>
  <c r="C4491" i="18"/>
  <c r="C4492" i="18"/>
  <c r="C4493" i="18"/>
  <c r="C4494" i="18"/>
  <c r="C4495" i="18"/>
  <c r="C4496" i="18"/>
  <c r="C4497" i="18"/>
  <c r="C4498" i="18"/>
  <c r="C4499" i="18"/>
  <c r="C4500" i="18"/>
  <c r="C4501" i="18"/>
  <c r="C4502" i="18"/>
  <c r="C4503" i="18"/>
  <c r="C4504" i="18"/>
  <c r="C4505" i="18"/>
  <c r="C4506" i="18"/>
  <c r="C4507" i="18"/>
  <c r="C4508" i="18"/>
  <c r="C4509" i="18"/>
  <c r="C4510" i="18"/>
  <c r="C4511" i="18"/>
  <c r="C4512" i="18"/>
  <c r="C4513" i="18"/>
  <c r="C4514" i="18"/>
  <c r="C4515" i="18"/>
  <c r="C4516" i="18"/>
  <c r="C4517" i="18"/>
  <c r="C4518" i="18"/>
  <c r="C4519" i="18"/>
  <c r="C4520" i="18"/>
  <c r="C4521" i="18"/>
  <c r="C4522" i="18"/>
  <c r="C4523" i="18"/>
  <c r="C4524" i="18"/>
  <c r="C4525" i="18"/>
  <c r="C4526" i="18"/>
  <c r="C4527" i="18"/>
  <c r="C4528" i="18"/>
  <c r="C4529" i="18"/>
  <c r="C4530" i="18"/>
  <c r="C4531" i="18"/>
  <c r="C4532" i="18"/>
  <c r="C4533" i="18"/>
  <c r="C4534" i="18"/>
  <c r="C4535" i="18"/>
  <c r="C4536" i="18"/>
  <c r="C4537" i="18"/>
  <c r="C4538" i="18"/>
  <c r="C4539" i="18"/>
  <c r="C4540" i="18"/>
  <c r="C4541" i="18"/>
  <c r="C4542" i="18"/>
  <c r="C4543" i="18"/>
  <c r="C4544" i="18"/>
  <c r="C4545" i="18"/>
  <c r="C4546" i="18"/>
  <c r="C4547" i="18"/>
  <c r="C4548" i="18"/>
  <c r="C4549" i="18"/>
  <c r="C4550" i="18"/>
  <c r="C4551" i="18"/>
  <c r="C4552" i="18"/>
  <c r="C4553" i="18"/>
  <c r="C4554" i="18"/>
  <c r="C4555" i="18"/>
  <c r="C4556" i="18"/>
  <c r="C4557" i="18"/>
  <c r="C4558" i="18"/>
  <c r="C4559" i="18"/>
  <c r="C4560" i="18"/>
  <c r="C4561" i="18"/>
  <c r="C4562" i="18"/>
  <c r="C4563" i="18"/>
  <c r="C4564" i="18"/>
  <c r="C4565" i="18"/>
  <c r="C4566" i="18"/>
  <c r="C4567" i="18"/>
  <c r="C4568" i="18"/>
  <c r="C4569" i="18"/>
  <c r="C4570" i="18"/>
  <c r="C4571" i="18"/>
  <c r="C4572" i="18"/>
  <c r="C4573" i="18"/>
  <c r="C4574" i="18"/>
  <c r="C4575" i="18"/>
  <c r="C4576" i="18"/>
  <c r="C4577" i="18"/>
  <c r="C4578" i="18"/>
  <c r="C4579" i="18"/>
  <c r="C4580" i="18"/>
  <c r="C4581" i="18"/>
  <c r="C4582" i="18"/>
  <c r="C4583" i="18"/>
  <c r="C4584" i="18"/>
  <c r="C4585" i="18"/>
  <c r="C4586" i="18"/>
  <c r="C4587" i="18"/>
  <c r="C4588" i="18"/>
  <c r="C4589" i="18"/>
  <c r="C4590" i="18"/>
  <c r="C4591" i="18"/>
  <c r="C4592" i="18"/>
  <c r="C4593" i="18"/>
  <c r="C4594" i="18"/>
  <c r="C4595" i="18"/>
  <c r="C4596" i="18"/>
  <c r="C4597" i="18"/>
  <c r="C4598" i="18"/>
  <c r="C4599" i="18"/>
  <c r="C4600" i="18"/>
  <c r="C4601" i="18"/>
  <c r="C4602" i="18"/>
  <c r="C4603" i="18"/>
  <c r="C4604" i="18"/>
  <c r="C4605" i="18"/>
  <c r="C4606" i="18"/>
  <c r="C4607" i="18"/>
  <c r="C4608" i="18"/>
  <c r="C4609" i="18"/>
  <c r="C4610" i="18"/>
  <c r="C4611" i="18"/>
  <c r="C4612" i="18"/>
  <c r="C4613" i="18"/>
  <c r="C4614" i="18"/>
  <c r="C4615" i="18"/>
  <c r="C4616" i="18"/>
  <c r="C4617" i="18"/>
  <c r="C4618" i="18"/>
  <c r="C4619" i="18"/>
  <c r="C4620" i="18"/>
  <c r="C4621" i="18"/>
  <c r="C4622" i="18"/>
  <c r="C4623" i="18"/>
  <c r="C4624" i="18"/>
  <c r="C4625" i="18"/>
  <c r="C4626" i="18"/>
  <c r="C4627" i="18"/>
  <c r="C4628" i="18"/>
  <c r="C4629" i="18"/>
  <c r="C4630" i="18"/>
  <c r="C4631" i="18"/>
  <c r="C4632" i="18"/>
  <c r="C4633" i="18"/>
  <c r="C4634" i="18"/>
  <c r="C4635" i="18"/>
  <c r="C4636" i="18"/>
  <c r="C4637" i="18"/>
  <c r="C4638" i="18"/>
  <c r="C4639" i="18"/>
  <c r="C4640" i="18"/>
  <c r="C4641" i="18"/>
  <c r="C4642" i="18"/>
  <c r="C4643" i="18"/>
  <c r="C4644" i="18"/>
  <c r="C4645" i="18"/>
  <c r="C4646" i="18"/>
  <c r="C4647" i="18"/>
  <c r="C4648" i="18"/>
  <c r="C4649" i="18"/>
  <c r="C4650" i="18"/>
  <c r="C4651" i="18"/>
  <c r="C4652" i="18"/>
  <c r="C4653" i="18"/>
  <c r="C4654" i="18"/>
  <c r="C4655" i="18"/>
  <c r="C4656" i="18"/>
  <c r="C4657" i="18"/>
  <c r="C4658" i="18"/>
  <c r="C4659" i="18"/>
  <c r="C4660" i="18"/>
  <c r="C4661" i="18"/>
  <c r="C4662" i="18"/>
  <c r="C4663" i="18"/>
  <c r="C4664" i="18"/>
  <c r="C4665" i="18"/>
  <c r="C4666" i="18"/>
  <c r="C4667" i="18"/>
  <c r="C4668" i="18"/>
  <c r="C4669" i="18"/>
  <c r="C4670" i="18"/>
  <c r="C4671" i="18"/>
  <c r="C4672" i="18"/>
  <c r="C4673" i="18"/>
  <c r="C4674" i="18"/>
  <c r="C4675" i="18"/>
  <c r="C4676" i="18"/>
  <c r="C4677" i="18"/>
  <c r="C4678" i="18"/>
  <c r="C4679" i="18"/>
  <c r="C4680" i="18"/>
  <c r="C4681" i="18"/>
  <c r="C4682" i="18"/>
  <c r="C4683" i="18"/>
  <c r="C4684" i="18"/>
  <c r="C4685" i="18"/>
  <c r="C4686" i="18"/>
  <c r="C4687" i="18"/>
  <c r="C4688" i="18"/>
  <c r="C4689" i="18"/>
  <c r="C4690" i="18"/>
  <c r="C4691" i="18"/>
  <c r="C4692" i="18"/>
  <c r="C4693" i="18"/>
  <c r="C4694" i="18"/>
  <c r="C4695" i="18"/>
  <c r="C4696" i="18"/>
  <c r="C4697" i="18"/>
  <c r="C4698" i="18"/>
  <c r="C4699" i="18"/>
  <c r="C4700" i="18"/>
  <c r="C4701" i="18"/>
  <c r="C4702" i="18"/>
  <c r="C4703" i="18"/>
  <c r="C4704" i="18"/>
  <c r="C4705" i="18"/>
  <c r="C4706" i="18"/>
  <c r="C4707" i="18"/>
  <c r="C4708" i="18"/>
  <c r="C4709" i="18"/>
  <c r="C4710" i="18"/>
  <c r="C4711" i="18"/>
  <c r="C4712" i="18"/>
  <c r="C4713" i="18"/>
  <c r="C4714" i="18"/>
  <c r="C4715" i="18"/>
  <c r="C4716" i="18"/>
  <c r="C4717" i="18"/>
  <c r="C4718" i="18"/>
  <c r="C4719" i="18"/>
  <c r="C4720" i="18"/>
  <c r="C4721" i="18"/>
  <c r="C4722" i="18"/>
  <c r="C4723" i="18"/>
  <c r="C4724" i="18"/>
  <c r="C4725" i="18"/>
  <c r="C4726" i="18"/>
  <c r="C4727" i="18"/>
  <c r="C4728" i="18"/>
  <c r="C4729" i="18"/>
  <c r="C4730" i="18"/>
  <c r="C4731" i="18"/>
  <c r="C4732" i="18"/>
  <c r="C4733" i="18"/>
  <c r="C4734" i="18"/>
  <c r="C4735" i="18"/>
  <c r="C4736" i="18"/>
  <c r="C4737" i="18"/>
  <c r="C4738" i="18"/>
  <c r="C4739" i="18"/>
  <c r="C4740" i="18"/>
  <c r="C4741" i="18"/>
  <c r="C4742" i="18"/>
  <c r="C4743" i="18"/>
  <c r="C4744" i="18"/>
  <c r="C4745" i="18"/>
  <c r="C4746" i="18"/>
  <c r="C4747" i="18"/>
  <c r="C4748" i="18"/>
  <c r="C4749" i="18"/>
  <c r="C4750" i="18"/>
  <c r="C4751" i="18"/>
  <c r="C4752" i="18"/>
  <c r="C4753" i="18"/>
  <c r="C4754" i="18"/>
  <c r="C4755" i="18"/>
  <c r="C4756" i="18"/>
  <c r="C4757" i="18"/>
  <c r="C4758" i="18"/>
  <c r="C4759" i="18"/>
  <c r="C4760" i="18"/>
  <c r="C4761" i="18"/>
  <c r="C4762" i="18"/>
  <c r="C4763" i="18"/>
  <c r="C4764" i="18"/>
  <c r="C4765" i="18"/>
  <c r="C4766" i="18"/>
  <c r="C4767" i="18"/>
  <c r="C4768" i="18"/>
  <c r="C4769" i="18"/>
  <c r="C4770" i="18"/>
  <c r="C4771" i="18"/>
  <c r="C4772" i="18"/>
  <c r="C4773" i="18"/>
  <c r="C4774" i="18"/>
  <c r="C4775" i="18"/>
  <c r="C4776" i="18"/>
  <c r="C4777" i="18"/>
  <c r="C4778" i="18"/>
  <c r="C4779" i="18"/>
  <c r="C4780" i="18"/>
  <c r="C4781" i="18"/>
  <c r="C4782" i="18"/>
  <c r="C4783" i="18"/>
  <c r="C4784" i="18"/>
  <c r="C4785" i="18"/>
  <c r="C4786" i="18"/>
  <c r="C4787" i="18"/>
  <c r="C4788" i="18"/>
  <c r="C4789" i="18"/>
  <c r="C4790" i="18"/>
  <c r="C4791" i="18"/>
  <c r="C4792" i="18"/>
  <c r="C4793" i="18"/>
  <c r="C4794" i="18"/>
  <c r="C4795" i="18"/>
  <c r="C4796" i="18"/>
  <c r="C4797" i="18"/>
  <c r="C4798" i="18"/>
  <c r="C4799" i="18"/>
  <c r="C4800" i="18"/>
  <c r="C4801" i="18"/>
  <c r="C4802" i="18"/>
  <c r="C4803" i="18"/>
  <c r="C4804" i="18"/>
  <c r="C4805" i="18"/>
  <c r="C4806" i="18"/>
  <c r="C4807" i="18"/>
  <c r="C4808" i="18"/>
  <c r="C4809" i="18"/>
  <c r="C4810" i="18"/>
  <c r="C4811" i="18"/>
  <c r="C4812" i="18"/>
  <c r="C4813" i="18"/>
  <c r="C4814" i="18"/>
  <c r="C4815" i="18"/>
  <c r="C4816" i="18"/>
  <c r="C4817" i="18"/>
  <c r="C4818" i="18"/>
  <c r="C4819" i="18"/>
  <c r="C4820" i="18"/>
  <c r="C4821" i="18"/>
  <c r="C4822" i="18"/>
  <c r="C4823" i="18"/>
  <c r="C4824" i="18"/>
  <c r="C4825" i="18"/>
  <c r="C4826" i="18"/>
  <c r="C4827" i="18"/>
  <c r="C4828" i="18"/>
  <c r="C4829" i="18"/>
  <c r="C4830" i="18"/>
  <c r="C4831" i="18"/>
  <c r="C4832" i="18"/>
  <c r="C4833" i="18"/>
  <c r="C4834" i="18"/>
  <c r="C4835" i="18"/>
  <c r="C4836" i="18"/>
  <c r="C4837" i="18"/>
  <c r="C4838" i="18"/>
  <c r="C4839" i="18"/>
  <c r="C4840" i="18"/>
  <c r="C4841" i="18"/>
  <c r="C4842" i="18"/>
  <c r="C4843" i="18"/>
  <c r="C4844" i="18"/>
  <c r="C4845" i="18"/>
  <c r="C4846" i="18"/>
  <c r="C4847" i="18"/>
  <c r="C4848" i="18"/>
  <c r="C4849" i="18"/>
  <c r="C4850" i="18"/>
  <c r="C4851" i="18"/>
  <c r="C4852" i="18"/>
  <c r="C4853" i="18"/>
  <c r="C4854" i="18"/>
  <c r="C4855" i="18"/>
  <c r="C4856" i="18"/>
  <c r="C4857" i="18"/>
  <c r="C4858" i="18"/>
  <c r="C4859" i="18"/>
  <c r="C4860" i="18"/>
  <c r="C4861" i="18"/>
  <c r="C4862" i="18"/>
  <c r="C4863" i="18"/>
  <c r="C4864" i="18"/>
  <c r="C4865" i="18"/>
  <c r="C4866" i="18"/>
  <c r="C4867" i="18"/>
  <c r="C4868" i="18"/>
  <c r="C4869" i="18"/>
  <c r="C4870" i="18"/>
  <c r="C4871" i="18"/>
  <c r="C4872" i="18"/>
  <c r="C4873" i="18"/>
  <c r="C4874" i="18"/>
  <c r="C4875" i="18"/>
  <c r="C4876" i="18"/>
  <c r="C4877" i="18"/>
  <c r="C4878" i="18"/>
  <c r="C4879" i="18"/>
  <c r="C4880" i="18"/>
  <c r="C4881" i="18"/>
  <c r="C4882" i="18"/>
  <c r="C4883" i="18"/>
  <c r="C4884" i="18"/>
  <c r="C4885" i="18"/>
  <c r="C4886" i="18"/>
  <c r="C4887" i="18"/>
  <c r="C4888" i="18"/>
  <c r="C4889" i="18"/>
  <c r="C4890" i="18"/>
  <c r="C4891" i="18"/>
  <c r="C4892" i="18"/>
  <c r="C4893" i="18"/>
  <c r="C4894" i="18"/>
  <c r="C4895" i="18"/>
  <c r="C4896" i="18"/>
  <c r="C4897" i="18"/>
  <c r="C4898" i="18"/>
  <c r="C4899" i="18"/>
  <c r="C4900" i="18"/>
  <c r="C4901" i="18"/>
  <c r="C4902" i="18"/>
  <c r="C4903" i="18"/>
  <c r="C4904" i="18"/>
  <c r="C4905" i="18"/>
  <c r="C4906" i="18"/>
  <c r="C4907" i="18"/>
  <c r="C4908" i="18"/>
  <c r="C4909" i="18"/>
  <c r="C4910" i="18"/>
  <c r="C4911" i="18"/>
  <c r="C4912" i="18"/>
  <c r="C4913" i="18"/>
  <c r="C4914" i="18"/>
  <c r="C4915" i="18"/>
  <c r="C4916" i="18"/>
  <c r="C4917" i="18"/>
  <c r="C4918" i="18"/>
  <c r="C4919" i="18"/>
  <c r="C4920" i="18"/>
  <c r="C4921" i="18"/>
  <c r="C4922" i="18"/>
  <c r="C4923" i="18"/>
  <c r="C4924" i="18"/>
  <c r="C4925" i="18"/>
  <c r="C4926" i="18"/>
  <c r="C4927" i="18"/>
  <c r="C4928" i="18"/>
  <c r="C4929" i="18"/>
  <c r="C4930" i="18"/>
  <c r="C4931" i="18"/>
  <c r="C4932" i="18"/>
  <c r="C4933" i="18"/>
  <c r="C4934" i="18"/>
  <c r="C4935" i="18"/>
  <c r="C4936" i="18"/>
  <c r="C4937" i="18"/>
  <c r="C4938" i="18"/>
  <c r="C4939" i="18"/>
  <c r="C4940" i="18"/>
  <c r="C4941" i="18"/>
  <c r="C4942" i="18"/>
  <c r="C4943" i="18"/>
  <c r="C4944" i="18"/>
  <c r="C4945" i="18"/>
  <c r="C4946" i="18"/>
  <c r="C4947" i="18"/>
  <c r="C4948" i="18"/>
  <c r="C4949" i="18"/>
  <c r="C4950" i="18"/>
  <c r="C4951" i="18"/>
  <c r="C4952" i="18"/>
  <c r="C4953" i="18"/>
  <c r="C4954" i="18"/>
  <c r="C4955" i="18"/>
  <c r="C4956" i="18"/>
  <c r="C4957" i="18"/>
  <c r="C4958" i="18"/>
  <c r="C4959" i="18"/>
  <c r="C4960" i="18"/>
  <c r="C4961" i="18"/>
  <c r="C4962" i="18"/>
  <c r="C4963" i="18"/>
  <c r="C4964" i="18"/>
  <c r="C4965" i="18"/>
  <c r="C4966" i="18"/>
  <c r="C4967" i="18"/>
  <c r="C4968" i="18"/>
  <c r="C4969" i="18"/>
  <c r="C4970" i="18"/>
  <c r="C4971" i="18"/>
  <c r="C4972" i="18"/>
  <c r="C4973" i="18"/>
  <c r="C4974" i="18"/>
  <c r="C4975" i="18"/>
  <c r="C4976" i="18"/>
  <c r="C4977" i="18"/>
  <c r="C4978" i="18"/>
  <c r="C4979" i="18"/>
  <c r="C4980" i="18"/>
  <c r="C4981" i="18"/>
  <c r="C4982" i="18"/>
  <c r="C4983" i="18"/>
  <c r="C4984" i="18"/>
  <c r="C4985" i="18"/>
  <c r="C4986" i="18"/>
  <c r="C4987" i="18"/>
  <c r="C4988" i="18"/>
  <c r="C4989" i="18"/>
  <c r="C4990" i="18"/>
  <c r="C4991" i="18"/>
  <c r="C4992" i="18"/>
  <c r="C4993" i="18"/>
  <c r="C4994" i="18"/>
  <c r="C4995" i="18"/>
  <c r="C4996" i="18"/>
  <c r="C4997" i="18"/>
  <c r="C4998" i="18"/>
  <c r="C4999" i="18"/>
  <c r="C5000" i="18"/>
  <c r="D3" i="18"/>
  <c r="D4"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D104" i="18"/>
  <c r="D105" i="18"/>
  <c r="D106" i="18"/>
  <c r="D107" i="18"/>
  <c r="D108" i="18"/>
  <c r="D109" i="18"/>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D139" i="18"/>
  <c r="D140" i="18"/>
  <c r="D141" i="18"/>
  <c r="D142" i="18"/>
  <c r="D143" i="18"/>
  <c r="D144" i="18"/>
  <c r="D145" i="18"/>
  <c r="D146" i="18"/>
  <c r="D147" i="18"/>
  <c r="D148" i="18"/>
  <c r="D149" i="18"/>
  <c r="D150" i="18"/>
  <c r="D151" i="18"/>
  <c r="D152" i="18"/>
  <c r="D153" i="18"/>
  <c r="D154" i="18"/>
  <c r="D155" i="18"/>
  <c r="D156" i="18"/>
  <c r="D157" i="18"/>
  <c r="D158" i="18"/>
  <c r="D159" i="18"/>
  <c r="D160" i="18"/>
  <c r="D161" i="18"/>
  <c r="D162" i="18"/>
  <c r="D163" i="18"/>
  <c r="D164" i="18"/>
  <c r="D165" i="18"/>
  <c r="D166" i="18"/>
  <c r="D167" i="18"/>
  <c r="D168" i="18"/>
  <c r="D169" i="18"/>
  <c r="D170" i="18"/>
  <c r="D171" i="18"/>
  <c r="D172" i="18"/>
  <c r="D173" i="18"/>
  <c r="D174" i="18"/>
  <c r="D175" i="18"/>
  <c r="D176" i="18"/>
  <c r="D177" i="18"/>
  <c r="D178" i="18"/>
  <c r="D179" i="18"/>
  <c r="D180" i="18"/>
  <c r="D181" i="18"/>
  <c r="D182" i="18"/>
  <c r="D183" i="18"/>
  <c r="D184" i="18"/>
  <c r="D185" i="18"/>
  <c r="D186" i="18"/>
  <c r="D187" i="18"/>
  <c r="D188" i="18"/>
  <c r="D189" i="18"/>
  <c r="D190" i="18"/>
  <c r="D191" i="18"/>
  <c r="D192" i="18"/>
  <c r="D193" i="18"/>
  <c r="D194" i="18"/>
  <c r="D195" i="18"/>
  <c r="D196" i="18"/>
  <c r="D197" i="18"/>
  <c r="D198" i="18"/>
  <c r="D199" i="18"/>
  <c r="D200" i="18"/>
  <c r="D201" i="18"/>
  <c r="D202" i="18"/>
  <c r="D203" i="18"/>
  <c r="D204" i="18"/>
  <c r="D205" i="18"/>
  <c r="D206" i="18"/>
  <c r="D207" i="18"/>
  <c r="D208" i="18"/>
  <c r="D209" i="18"/>
  <c r="D210" i="18"/>
  <c r="D211" i="18"/>
  <c r="D212" i="18"/>
  <c r="D213" i="18"/>
  <c r="D214" i="18"/>
  <c r="D215" i="18"/>
  <c r="D216" i="18"/>
  <c r="D217" i="18"/>
  <c r="D218" i="18"/>
  <c r="D219" i="18"/>
  <c r="D220" i="18"/>
  <c r="D221" i="18"/>
  <c r="D222" i="18"/>
  <c r="D223" i="18"/>
  <c r="D224" i="18"/>
  <c r="D225" i="18"/>
  <c r="D226" i="18"/>
  <c r="D227" i="18"/>
  <c r="D228" i="18"/>
  <c r="D229" i="18"/>
  <c r="D230" i="18"/>
  <c r="D231" i="18"/>
  <c r="D232" i="18"/>
  <c r="D233" i="18"/>
  <c r="D234" i="18"/>
  <c r="D235" i="18"/>
  <c r="D236" i="18"/>
  <c r="D237" i="18"/>
  <c r="D238" i="18"/>
  <c r="D239" i="18"/>
  <c r="D240" i="18"/>
  <c r="D241" i="18"/>
  <c r="D242" i="18"/>
  <c r="D243" i="18"/>
  <c r="D244" i="18"/>
  <c r="D245" i="18"/>
  <c r="D246" i="18"/>
  <c r="D247" i="18"/>
  <c r="D248" i="18"/>
  <c r="D249" i="18"/>
  <c r="D250" i="18"/>
  <c r="D251" i="18"/>
  <c r="D252" i="18"/>
  <c r="D253" i="18"/>
  <c r="D254" i="18"/>
  <c r="D255" i="18"/>
  <c r="D256" i="18"/>
  <c r="D257" i="18"/>
  <c r="D258" i="18"/>
  <c r="D259" i="18"/>
  <c r="D260" i="18"/>
  <c r="D261" i="18"/>
  <c r="D262" i="18"/>
  <c r="D263" i="18"/>
  <c r="D264" i="18"/>
  <c r="D265" i="18"/>
  <c r="D266" i="18"/>
  <c r="D267" i="18"/>
  <c r="D268" i="18"/>
  <c r="D269" i="18"/>
  <c r="D270" i="18"/>
  <c r="D271" i="18"/>
  <c r="D272" i="18"/>
  <c r="D273" i="18"/>
  <c r="D274" i="18"/>
  <c r="D275" i="18"/>
  <c r="D276" i="18"/>
  <c r="D277" i="18"/>
  <c r="D278" i="18"/>
  <c r="D279" i="18"/>
  <c r="D280" i="18"/>
  <c r="D281" i="18"/>
  <c r="D282" i="18"/>
  <c r="D283" i="18"/>
  <c r="D284" i="18"/>
  <c r="D285" i="18"/>
  <c r="D286" i="18"/>
  <c r="D287" i="18"/>
  <c r="D288" i="18"/>
  <c r="D289" i="18"/>
  <c r="D290" i="18"/>
  <c r="D291" i="18"/>
  <c r="D292" i="18"/>
  <c r="D293" i="18"/>
  <c r="D294" i="18"/>
  <c r="D295" i="18"/>
  <c r="D296" i="18"/>
  <c r="D297" i="18"/>
  <c r="D298" i="18"/>
  <c r="D299" i="18"/>
  <c r="D300" i="18"/>
  <c r="D301" i="18"/>
  <c r="D302" i="18"/>
  <c r="D303" i="18"/>
  <c r="D304" i="18"/>
  <c r="D305" i="18"/>
  <c r="D306" i="18"/>
  <c r="D307" i="18"/>
  <c r="D308" i="18"/>
  <c r="D309" i="18"/>
  <c r="D310" i="18"/>
  <c r="D311" i="18"/>
  <c r="D312" i="18"/>
  <c r="D313" i="18"/>
  <c r="D314" i="18"/>
  <c r="D315" i="18"/>
  <c r="D316" i="18"/>
  <c r="D317" i="18"/>
  <c r="D318" i="18"/>
  <c r="D319" i="18"/>
  <c r="D320" i="18"/>
  <c r="D321" i="18"/>
  <c r="D322" i="18"/>
  <c r="D323" i="18"/>
  <c r="D324" i="18"/>
  <c r="D325" i="18"/>
  <c r="D326" i="18"/>
  <c r="D327" i="18"/>
  <c r="D328" i="18"/>
  <c r="D329" i="18"/>
  <c r="D330" i="18"/>
  <c r="D331" i="18"/>
  <c r="D332" i="18"/>
  <c r="D333" i="18"/>
  <c r="D334" i="18"/>
  <c r="D335" i="18"/>
  <c r="D336" i="18"/>
  <c r="D337" i="18"/>
  <c r="D338" i="18"/>
  <c r="D339" i="18"/>
  <c r="D340" i="18"/>
  <c r="D341" i="18"/>
  <c r="D342" i="18"/>
  <c r="D343" i="18"/>
  <c r="D344" i="18"/>
  <c r="D345" i="18"/>
  <c r="D346" i="18"/>
  <c r="D347" i="18"/>
  <c r="D348" i="18"/>
  <c r="D349" i="18"/>
  <c r="D350" i="18"/>
  <c r="D351" i="18"/>
  <c r="D352" i="18"/>
  <c r="D353" i="18"/>
  <c r="D354" i="18"/>
  <c r="D355" i="18"/>
  <c r="D356" i="18"/>
  <c r="D357" i="18"/>
  <c r="D358" i="18"/>
  <c r="D359" i="18"/>
  <c r="D360" i="18"/>
  <c r="D361" i="18"/>
  <c r="D362" i="18"/>
  <c r="D363" i="18"/>
  <c r="D364" i="18"/>
  <c r="D365" i="18"/>
  <c r="D366" i="18"/>
  <c r="D367" i="18"/>
  <c r="D368" i="18"/>
  <c r="D369" i="18"/>
  <c r="D370" i="18"/>
  <c r="D371" i="18"/>
  <c r="D372" i="18"/>
  <c r="D373" i="18"/>
  <c r="D374" i="18"/>
  <c r="D375" i="18"/>
  <c r="D376" i="18"/>
  <c r="D377" i="18"/>
  <c r="D378" i="18"/>
  <c r="D379" i="18"/>
  <c r="D380" i="18"/>
  <c r="D381" i="18"/>
  <c r="D382" i="18"/>
  <c r="D383" i="18"/>
  <c r="D384" i="18"/>
  <c r="D385" i="18"/>
  <c r="D386" i="18"/>
  <c r="D387" i="18"/>
  <c r="D388" i="18"/>
  <c r="D389" i="18"/>
  <c r="D390" i="18"/>
  <c r="D391" i="18"/>
  <c r="D392" i="18"/>
  <c r="D393" i="18"/>
  <c r="D394" i="18"/>
  <c r="D395" i="18"/>
  <c r="D396" i="18"/>
  <c r="D397" i="18"/>
  <c r="D398" i="18"/>
  <c r="D399" i="18"/>
  <c r="D400" i="18"/>
  <c r="D401" i="18"/>
  <c r="D402" i="18"/>
  <c r="D403" i="18"/>
  <c r="D404" i="18"/>
  <c r="D405" i="18"/>
  <c r="D406" i="18"/>
  <c r="D407" i="18"/>
  <c r="D408" i="18"/>
  <c r="D409" i="18"/>
  <c r="D410" i="18"/>
  <c r="D411" i="18"/>
  <c r="D412" i="18"/>
  <c r="D413" i="18"/>
  <c r="D414" i="18"/>
  <c r="D415" i="18"/>
  <c r="D416" i="18"/>
  <c r="D417" i="18"/>
  <c r="D418" i="18"/>
  <c r="D419" i="18"/>
  <c r="D420" i="18"/>
  <c r="D421" i="18"/>
  <c r="D422" i="18"/>
  <c r="D423" i="18"/>
  <c r="D424" i="18"/>
  <c r="D425" i="18"/>
  <c r="D426" i="18"/>
  <c r="D427" i="18"/>
  <c r="D428" i="18"/>
  <c r="D429" i="18"/>
  <c r="D430" i="18"/>
  <c r="D431" i="18"/>
  <c r="D432" i="18"/>
  <c r="D433" i="18"/>
  <c r="D434" i="18"/>
  <c r="D435" i="18"/>
  <c r="D436" i="18"/>
  <c r="D437" i="18"/>
  <c r="D438" i="18"/>
  <c r="D439" i="18"/>
  <c r="D440" i="18"/>
  <c r="D441" i="18"/>
  <c r="D442" i="18"/>
  <c r="D443" i="18"/>
  <c r="D444" i="18"/>
  <c r="D445" i="18"/>
  <c r="D446" i="18"/>
  <c r="D447" i="18"/>
  <c r="D448" i="18"/>
  <c r="D449" i="18"/>
  <c r="D450" i="18"/>
  <c r="D451" i="18"/>
  <c r="D452" i="18"/>
  <c r="D453" i="18"/>
  <c r="D454" i="18"/>
  <c r="D455" i="18"/>
  <c r="D456" i="18"/>
  <c r="D457" i="18"/>
  <c r="D458" i="18"/>
  <c r="D459" i="18"/>
  <c r="D460" i="18"/>
  <c r="D461" i="18"/>
  <c r="D462" i="18"/>
  <c r="D463" i="18"/>
  <c r="D464" i="18"/>
  <c r="D465" i="18"/>
  <c r="D466" i="18"/>
  <c r="D467" i="18"/>
  <c r="D468" i="18"/>
  <c r="D469" i="18"/>
  <c r="D470" i="18"/>
  <c r="D471" i="18"/>
  <c r="D472" i="18"/>
  <c r="D473" i="18"/>
  <c r="D474" i="18"/>
  <c r="D475" i="18"/>
  <c r="D476" i="18"/>
  <c r="D477" i="18"/>
  <c r="D478" i="18"/>
  <c r="D479" i="18"/>
  <c r="D480" i="18"/>
  <c r="D481" i="18"/>
  <c r="D482" i="18"/>
  <c r="D483" i="18"/>
  <c r="D484" i="18"/>
  <c r="D485" i="18"/>
  <c r="D486" i="18"/>
  <c r="D487" i="18"/>
  <c r="D488" i="18"/>
  <c r="D489" i="18"/>
  <c r="D490" i="18"/>
  <c r="D491" i="18"/>
  <c r="D492" i="18"/>
  <c r="D493" i="18"/>
  <c r="D494" i="18"/>
  <c r="D495" i="18"/>
  <c r="D496" i="18"/>
  <c r="D497" i="18"/>
  <c r="D498" i="18"/>
  <c r="D499" i="18"/>
  <c r="D500" i="18"/>
  <c r="D501" i="18"/>
  <c r="D502" i="18"/>
  <c r="D503" i="18"/>
  <c r="D504" i="18"/>
  <c r="D505" i="18"/>
  <c r="D506" i="18"/>
  <c r="D507" i="18"/>
  <c r="D508" i="18"/>
  <c r="D509" i="18"/>
  <c r="D510" i="18"/>
  <c r="D511" i="18"/>
  <c r="D512" i="18"/>
  <c r="D513" i="18"/>
  <c r="D514" i="18"/>
  <c r="D515" i="18"/>
  <c r="D516" i="18"/>
  <c r="D517" i="18"/>
  <c r="D518" i="18"/>
  <c r="D519" i="18"/>
  <c r="D520" i="18"/>
  <c r="D521" i="18"/>
  <c r="D522" i="18"/>
  <c r="D523" i="18"/>
  <c r="D524" i="18"/>
  <c r="D525" i="18"/>
  <c r="D526" i="18"/>
  <c r="D527" i="18"/>
  <c r="D528" i="18"/>
  <c r="D529" i="18"/>
  <c r="D530" i="18"/>
  <c r="D531" i="18"/>
  <c r="D532" i="18"/>
  <c r="D533" i="18"/>
  <c r="D534" i="18"/>
  <c r="D535" i="18"/>
  <c r="D536" i="18"/>
  <c r="D537" i="18"/>
  <c r="D538" i="18"/>
  <c r="D539" i="18"/>
  <c r="D540" i="18"/>
  <c r="D541" i="18"/>
  <c r="D542" i="18"/>
  <c r="D543" i="18"/>
  <c r="D544" i="18"/>
  <c r="D545" i="18"/>
  <c r="D546" i="18"/>
  <c r="D547" i="18"/>
  <c r="D548" i="18"/>
  <c r="D549" i="18"/>
  <c r="D550" i="18"/>
  <c r="D551" i="18"/>
  <c r="D552" i="18"/>
  <c r="D553" i="18"/>
  <c r="D554" i="18"/>
  <c r="D555" i="18"/>
  <c r="D556" i="18"/>
  <c r="D557" i="18"/>
  <c r="D558" i="18"/>
  <c r="D559" i="18"/>
  <c r="D560" i="18"/>
  <c r="D561" i="18"/>
  <c r="D562" i="18"/>
  <c r="D563" i="18"/>
  <c r="D564" i="18"/>
  <c r="D565" i="18"/>
  <c r="D566" i="18"/>
  <c r="D567" i="18"/>
  <c r="D568" i="18"/>
  <c r="D569" i="18"/>
  <c r="D570" i="18"/>
  <c r="D571" i="18"/>
  <c r="D572" i="18"/>
  <c r="D573" i="18"/>
  <c r="D574" i="18"/>
  <c r="D575" i="18"/>
  <c r="D576" i="18"/>
  <c r="D577" i="18"/>
  <c r="D578" i="18"/>
  <c r="D579" i="18"/>
  <c r="D580" i="18"/>
  <c r="D581" i="18"/>
  <c r="D582" i="18"/>
  <c r="D583" i="18"/>
  <c r="D584" i="18"/>
  <c r="D585" i="18"/>
  <c r="D586" i="18"/>
  <c r="D587" i="18"/>
  <c r="D588" i="18"/>
  <c r="D589" i="18"/>
  <c r="D590" i="18"/>
  <c r="D591" i="18"/>
  <c r="D592" i="18"/>
  <c r="D593" i="18"/>
  <c r="D594" i="18"/>
  <c r="D595" i="18"/>
  <c r="D596" i="18"/>
  <c r="D597" i="18"/>
  <c r="D598" i="18"/>
  <c r="D599" i="18"/>
  <c r="D600" i="18"/>
  <c r="D601" i="18"/>
  <c r="D602" i="18"/>
  <c r="D603" i="18"/>
  <c r="D604" i="18"/>
  <c r="D605" i="18"/>
  <c r="D606" i="18"/>
  <c r="D607" i="18"/>
  <c r="D608" i="18"/>
  <c r="D609" i="18"/>
  <c r="D610" i="18"/>
  <c r="D611" i="18"/>
  <c r="D612" i="18"/>
  <c r="D613" i="18"/>
  <c r="D614" i="18"/>
  <c r="D615" i="18"/>
  <c r="D616" i="18"/>
  <c r="D617" i="18"/>
  <c r="D618" i="18"/>
  <c r="D619" i="18"/>
  <c r="D620" i="18"/>
  <c r="D621" i="18"/>
  <c r="D622" i="18"/>
  <c r="D623" i="18"/>
  <c r="D624" i="18"/>
  <c r="D625" i="18"/>
  <c r="D626" i="18"/>
  <c r="D627" i="18"/>
  <c r="D628" i="18"/>
  <c r="D629" i="18"/>
  <c r="D630" i="18"/>
  <c r="D631" i="18"/>
  <c r="D632" i="18"/>
  <c r="D633" i="18"/>
  <c r="D634" i="18"/>
  <c r="D635" i="18"/>
  <c r="D636" i="18"/>
  <c r="D637" i="18"/>
  <c r="D638" i="18"/>
  <c r="D639" i="18"/>
  <c r="D640" i="18"/>
  <c r="D641" i="18"/>
  <c r="D642" i="18"/>
  <c r="D643" i="18"/>
  <c r="D644" i="18"/>
  <c r="D645" i="18"/>
  <c r="D646" i="18"/>
  <c r="D647" i="18"/>
  <c r="D648" i="18"/>
  <c r="D649" i="18"/>
  <c r="D650" i="18"/>
  <c r="D651" i="18"/>
  <c r="D652" i="18"/>
  <c r="D653" i="18"/>
  <c r="D654" i="18"/>
  <c r="D655" i="18"/>
  <c r="D656" i="18"/>
  <c r="D657" i="18"/>
  <c r="D658" i="18"/>
  <c r="D659" i="18"/>
  <c r="D660" i="18"/>
  <c r="D661" i="18"/>
  <c r="D662" i="18"/>
  <c r="D663" i="18"/>
  <c r="D664" i="18"/>
  <c r="D665" i="18"/>
  <c r="D666" i="18"/>
  <c r="D667" i="18"/>
  <c r="D668" i="18"/>
  <c r="D669" i="18"/>
  <c r="D670" i="18"/>
  <c r="D671" i="18"/>
  <c r="D672" i="18"/>
  <c r="D673" i="18"/>
  <c r="D674" i="18"/>
  <c r="D675" i="18"/>
  <c r="D676" i="18"/>
  <c r="D677" i="18"/>
  <c r="D678" i="18"/>
  <c r="D679" i="18"/>
  <c r="D680" i="18"/>
  <c r="D681" i="18"/>
  <c r="D682" i="18"/>
  <c r="D683" i="18"/>
  <c r="D684" i="18"/>
  <c r="D685" i="18"/>
  <c r="D686" i="18"/>
  <c r="D687" i="18"/>
  <c r="D688" i="18"/>
  <c r="D689" i="18"/>
  <c r="D690" i="18"/>
  <c r="D691" i="18"/>
  <c r="D692" i="18"/>
  <c r="D693" i="18"/>
  <c r="D694" i="18"/>
  <c r="D695" i="18"/>
  <c r="D696" i="18"/>
  <c r="D697" i="18"/>
  <c r="D698" i="18"/>
  <c r="D699" i="18"/>
  <c r="D700" i="18"/>
  <c r="D701" i="18"/>
  <c r="D702" i="18"/>
  <c r="D703" i="18"/>
  <c r="D704" i="18"/>
  <c r="D705" i="18"/>
  <c r="D706" i="18"/>
  <c r="D707" i="18"/>
  <c r="D708" i="18"/>
  <c r="D709" i="18"/>
  <c r="D710" i="18"/>
  <c r="D711" i="18"/>
  <c r="D712" i="18"/>
  <c r="D713" i="18"/>
  <c r="D714" i="18"/>
  <c r="D715" i="18"/>
  <c r="D716" i="18"/>
  <c r="D717" i="18"/>
  <c r="D718" i="18"/>
  <c r="D719" i="18"/>
  <c r="D720" i="18"/>
  <c r="D721" i="18"/>
  <c r="D722" i="18"/>
  <c r="D723" i="18"/>
  <c r="D724" i="18"/>
  <c r="D725" i="18"/>
  <c r="D726" i="18"/>
  <c r="D727" i="18"/>
  <c r="D728" i="18"/>
  <c r="D729" i="18"/>
  <c r="D730" i="18"/>
  <c r="D731" i="18"/>
  <c r="D732" i="18"/>
  <c r="D733" i="18"/>
  <c r="D734" i="18"/>
  <c r="D735" i="18"/>
  <c r="D736" i="18"/>
  <c r="D737" i="18"/>
  <c r="D738" i="18"/>
  <c r="D739" i="18"/>
  <c r="D740" i="18"/>
  <c r="D741" i="18"/>
  <c r="D742" i="18"/>
  <c r="D743" i="18"/>
  <c r="D744" i="18"/>
  <c r="D745" i="18"/>
  <c r="D746" i="18"/>
  <c r="D747" i="18"/>
  <c r="D748" i="18"/>
  <c r="D749" i="18"/>
  <c r="D750" i="18"/>
  <c r="D751" i="18"/>
  <c r="D752" i="18"/>
  <c r="D753" i="18"/>
  <c r="D754" i="18"/>
  <c r="D755" i="18"/>
  <c r="D756" i="18"/>
  <c r="D757" i="18"/>
  <c r="D758" i="18"/>
  <c r="D759" i="18"/>
  <c r="D760" i="18"/>
  <c r="D761" i="18"/>
  <c r="D762" i="18"/>
  <c r="D763" i="18"/>
  <c r="D764" i="18"/>
  <c r="D765" i="18"/>
  <c r="D766" i="18"/>
  <c r="D767" i="18"/>
  <c r="D768" i="18"/>
  <c r="D769" i="18"/>
  <c r="D770" i="18"/>
  <c r="D771" i="18"/>
  <c r="D772" i="18"/>
  <c r="D773" i="18"/>
  <c r="D774" i="18"/>
  <c r="D775" i="18"/>
  <c r="D776" i="18"/>
  <c r="D777" i="18"/>
  <c r="D778" i="18"/>
  <c r="D779" i="18"/>
  <c r="D780" i="18"/>
  <c r="D781" i="18"/>
  <c r="D782" i="18"/>
  <c r="D783" i="18"/>
  <c r="D784" i="18"/>
  <c r="D785" i="18"/>
  <c r="D786" i="18"/>
  <c r="D787" i="18"/>
  <c r="D788" i="18"/>
  <c r="D789" i="18"/>
  <c r="D790" i="18"/>
  <c r="D791" i="18"/>
  <c r="D792" i="18"/>
  <c r="D793" i="18"/>
  <c r="D794" i="18"/>
  <c r="D795" i="18"/>
  <c r="D796" i="18"/>
  <c r="D797" i="18"/>
  <c r="D798" i="18"/>
  <c r="D799" i="18"/>
  <c r="D800" i="18"/>
  <c r="D801" i="18"/>
  <c r="D802" i="18"/>
  <c r="D803" i="18"/>
  <c r="D804" i="18"/>
  <c r="D805" i="18"/>
  <c r="D806" i="18"/>
  <c r="D807" i="18"/>
  <c r="D808" i="18"/>
  <c r="D809" i="18"/>
  <c r="D810" i="18"/>
  <c r="D811" i="18"/>
  <c r="D812" i="18"/>
  <c r="D813" i="18"/>
  <c r="D814" i="18"/>
  <c r="D815" i="18"/>
  <c r="D816" i="18"/>
  <c r="D817" i="18"/>
  <c r="D818" i="18"/>
  <c r="D819" i="18"/>
  <c r="D820" i="18"/>
  <c r="D821" i="18"/>
  <c r="D822" i="18"/>
  <c r="D823" i="18"/>
  <c r="D824" i="18"/>
  <c r="D825" i="18"/>
  <c r="D826" i="18"/>
  <c r="D827" i="18"/>
  <c r="D828" i="18"/>
  <c r="D829" i="18"/>
  <c r="D830" i="18"/>
  <c r="D831" i="18"/>
  <c r="D832" i="18"/>
  <c r="D833" i="18"/>
  <c r="D834" i="18"/>
  <c r="D835" i="18"/>
  <c r="D836" i="18"/>
  <c r="D837" i="18"/>
  <c r="D838" i="18"/>
  <c r="D839" i="18"/>
  <c r="D840" i="18"/>
  <c r="D841" i="18"/>
  <c r="D842" i="18"/>
  <c r="D843" i="18"/>
  <c r="D844" i="18"/>
  <c r="D845" i="18"/>
  <c r="D846" i="18"/>
  <c r="D847" i="18"/>
  <c r="D848" i="18"/>
  <c r="D849" i="18"/>
  <c r="D850" i="18"/>
  <c r="D851" i="18"/>
  <c r="D852" i="18"/>
  <c r="D853" i="18"/>
  <c r="D854" i="18"/>
  <c r="D855" i="18"/>
  <c r="D856" i="18"/>
  <c r="D857" i="18"/>
  <c r="D858" i="18"/>
  <c r="D859" i="18"/>
  <c r="D860" i="18"/>
  <c r="D861" i="18"/>
  <c r="D862" i="18"/>
  <c r="D863" i="18"/>
  <c r="D864" i="18"/>
  <c r="D865" i="18"/>
  <c r="D866" i="18"/>
  <c r="D867" i="18"/>
  <c r="D868" i="18"/>
  <c r="D869" i="18"/>
  <c r="D870" i="18"/>
  <c r="D871" i="18"/>
  <c r="D872" i="18"/>
  <c r="D873" i="18"/>
  <c r="D874" i="18"/>
  <c r="D875" i="18"/>
  <c r="D876" i="18"/>
  <c r="D877" i="18"/>
  <c r="D878" i="18"/>
  <c r="D879" i="18"/>
  <c r="D880" i="18"/>
  <c r="D881" i="18"/>
  <c r="D882" i="18"/>
  <c r="D883" i="18"/>
  <c r="D884" i="18"/>
  <c r="D885" i="18"/>
  <c r="D886" i="18"/>
  <c r="D887" i="18"/>
  <c r="D888" i="18"/>
  <c r="D889" i="18"/>
  <c r="D890" i="18"/>
  <c r="D891" i="18"/>
  <c r="D892" i="18"/>
  <c r="D893" i="18"/>
  <c r="D894" i="18"/>
  <c r="D895" i="18"/>
  <c r="D896" i="18"/>
  <c r="D897" i="18"/>
  <c r="D898" i="18"/>
  <c r="D899" i="18"/>
  <c r="D900" i="18"/>
  <c r="D901" i="18"/>
  <c r="D902" i="18"/>
  <c r="D903" i="18"/>
  <c r="D904" i="18"/>
  <c r="D905" i="18"/>
  <c r="D906" i="18"/>
  <c r="D907" i="18"/>
  <c r="D908" i="18"/>
  <c r="D909" i="18"/>
  <c r="D910" i="18"/>
  <c r="D911" i="18"/>
  <c r="D912" i="18"/>
  <c r="D913" i="18"/>
  <c r="D914" i="18"/>
  <c r="D915" i="18"/>
  <c r="D916" i="18"/>
  <c r="D917" i="18"/>
  <c r="D918" i="18"/>
  <c r="D919" i="18"/>
  <c r="D920" i="18"/>
  <c r="D921" i="18"/>
  <c r="D922" i="18"/>
  <c r="D923" i="18"/>
  <c r="D924" i="18"/>
  <c r="D925" i="18"/>
  <c r="D926" i="18"/>
  <c r="D927" i="18"/>
  <c r="D928" i="18"/>
  <c r="D929" i="18"/>
  <c r="D930" i="18"/>
  <c r="D931" i="18"/>
  <c r="D932" i="18"/>
  <c r="D933" i="18"/>
  <c r="D934" i="18"/>
  <c r="D935" i="18"/>
  <c r="D936" i="18"/>
  <c r="D937" i="18"/>
  <c r="D938" i="18"/>
  <c r="D939" i="18"/>
  <c r="D940" i="18"/>
  <c r="D941" i="18"/>
  <c r="D942" i="18"/>
  <c r="D943" i="18"/>
  <c r="D944" i="18"/>
  <c r="D945" i="18"/>
  <c r="D946" i="18"/>
  <c r="D947" i="18"/>
  <c r="D948" i="18"/>
  <c r="D949" i="18"/>
  <c r="D950" i="18"/>
  <c r="D951" i="18"/>
  <c r="D952" i="18"/>
  <c r="D953" i="18"/>
  <c r="D954" i="18"/>
  <c r="D955" i="18"/>
  <c r="D956" i="18"/>
  <c r="D957" i="18"/>
  <c r="D958" i="18"/>
  <c r="D959" i="18"/>
  <c r="D960" i="18"/>
  <c r="D961" i="18"/>
  <c r="D962" i="18"/>
  <c r="D963" i="18"/>
  <c r="D964" i="18"/>
  <c r="D965" i="18"/>
  <c r="D966" i="18"/>
  <c r="D967" i="18"/>
  <c r="D968" i="18"/>
  <c r="D969" i="18"/>
  <c r="D970" i="18"/>
  <c r="D971" i="18"/>
  <c r="D972" i="18"/>
  <c r="D973" i="18"/>
  <c r="D974" i="18"/>
  <c r="D975" i="18"/>
  <c r="D976" i="18"/>
  <c r="D977" i="18"/>
  <c r="D978" i="18"/>
  <c r="D979" i="18"/>
  <c r="D980" i="18"/>
  <c r="D981" i="18"/>
  <c r="D982" i="18"/>
  <c r="D983" i="18"/>
  <c r="D984" i="18"/>
  <c r="D985" i="18"/>
  <c r="D986" i="18"/>
  <c r="D987" i="18"/>
  <c r="D988" i="18"/>
  <c r="D989" i="18"/>
  <c r="D990" i="18"/>
  <c r="D991" i="18"/>
  <c r="D992" i="18"/>
  <c r="D993" i="18"/>
  <c r="D994" i="18"/>
  <c r="D995" i="18"/>
  <c r="D996" i="18"/>
  <c r="D997" i="18"/>
  <c r="D998" i="18"/>
  <c r="D999" i="18"/>
  <c r="D1000" i="18"/>
  <c r="D1001" i="18"/>
  <c r="D1002" i="18"/>
  <c r="D1003" i="18"/>
  <c r="D1004" i="18"/>
  <c r="D1005" i="18"/>
  <c r="D1006" i="18"/>
  <c r="D1007" i="18"/>
  <c r="D1008" i="18"/>
  <c r="D1009" i="18"/>
  <c r="D1010" i="18"/>
  <c r="D1011" i="18"/>
  <c r="D1012" i="18"/>
  <c r="D1013" i="18"/>
  <c r="D1014" i="18"/>
  <c r="D1015" i="18"/>
  <c r="D1016" i="18"/>
  <c r="D1017" i="18"/>
  <c r="D1018" i="18"/>
  <c r="D1019" i="18"/>
  <c r="D1020" i="18"/>
  <c r="D1021" i="18"/>
  <c r="D1022" i="18"/>
  <c r="D1023" i="18"/>
  <c r="D1024" i="18"/>
  <c r="D1025" i="18"/>
  <c r="D1026" i="18"/>
  <c r="D1027" i="18"/>
  <c r="D1028" i="18"/>
  <c r="D1029" i="18"/>
  <c r="D1030" i="18"/>
  <c r="D1031" i="18"/>
  <c r="D1032" i="18"/>
  <c r="D1033" i="18"/>
  <c r="D1034" i="18"/>
  <c r="D1035" i="18"/>
  <c r="D1036" i="18"/>
  <c r="D1037" i="18"/>
  <c r="D1038" i="18"/>
  <c r="D1039" i="18"/>
  <c r="D1040" i="18"/>
  <c r="D1041" i="18"/>
  <c r="D1042" i="18"/>
  <c r="D1043" i="18"/>
  <c r="D1044" i="18"/>
  <c r="D1045" i="18"/>
  <c r="D1046" i="18"/>
  <c r="D1047" i="18"/>
  <c r="D1048" i="18"/>
  <c r="D1049" i="18"/>
  <c r="D1050" i="18"/>
  <c r="D1051" i="18"/>
  <c r="D1052" i="18"/>
  <c r="D1053" i="18"/>
  <c r="D1054" i="18"/>
  <c r="D1055" i="18"/>
  <c r="D1056" i="18"/>
  <c r="D1057" i="18"/>
  <c r="D1058" i="18"/>
  <c r="D1059" i="18"/>
  <c r="D1060" i="18"/>
  <c r="D1061" i="18"/>
  <c r="D1062" i="18"/>
  <c r="D1063" i="18"/>
  <c r="D1064" i="18"/>
  <c r="D1065" i="18"/>
  <c r="D1066" i="18"/>
  <c r="D1067" i="18"/>
  <c r="D1068" i="18"/>
  <c r="D1069" i="18"/>
  <c r="D1070" i="18"/>
  <c r="D1071" i="18"/>
  <c r="D1072" i="18"/>
  <c r="D1073" i="18"/>
  <c r="D1074" i="18"/>
  <c r="D1075" i="18"/>
  <c r="D1076" i="18"/>
  <c r="D1077" i="18"/>
  <c r="D1078" i="18"/>
  <c r="D1079" i="18"/>
  <c r="D1080" i="18"/>
  <c r="D1081" i="18"/>
  <c r="D1082" i="18"/>
  <c r="D1083" i="18"/>
  <c r="D1084" i="18"/>
  <c r="D1085" i="18"/>
  <c r="D1086" i="18"/>
  <c r="D1087" i="18"/>
  <c r="D1088" i="18"/>
  <c r="D1089" i="18"/>
  <c r="D1090" i="18"/>
  <c r="D1091" i="18"/>
  <c r="D1092" i="18"/>
  <c r="D1093" i="18"/>
  <c r="D1094" i="18"/>
  <c r="D1095" i="18"/>
  <c r="D1096" i="18"/>
  <c r="D1097" i="18"/>
  <c r="D1098" i="18"/>
  <c r="D1099" i="18"/>
  <c r="D1100" i="18"/>
  <c r="D1101" i="18"/>
  <c r="D1102" i="18"/>
  <c r="D1103" i="18"/>
  <c r="D1104" i="18"/>
  <c r="D1105" i="18"/>
  <c r="D1106" i="18"/>
  <c r="D1107" i="18"/>
  <c r="D1108" i="18"/>
  <c r="D1109" i="18"/>
  <c r="D1110" i="18"/>
  <c r="D1111" i="18"/>
  <c r="D1112" i="18"/>
  <c r="D1113" i="18"/>
  <c r="D1114" i="18"/>
  <c r="D1115" i="18"/>
  <c r="D1116" i="18"/>
  <c r="D1117" i="18"/>
  <c r="D1118" i="18"/>
  <c r="D1119" i="18"/>
  <c r="D1120" i="18"/>
  <c r="D1121" i="18"/>
  <c r="D1122" i="18"/>
  <c r="D1123" i="18"/>
  <c r="D1124" i="18"/>
  <c r="D1125" i="18"/>
  <c r="D1126" i="18"/>
  <c r="D1127" i="18"/>
  <c r="D1128" i="18"/>
  <c r="D1129" i="18"/>
  <c r="D1130" i="18"/>
  <c r="D1131" i="18"/>
  <c r="D1132" i="18"/>
  <c r="D1133" i="18"/>
  <c r="D1134" i="18"/>
  <c r="D1135" i="18"/>
  <c r="D1136" i="18"/>
  <c r="D1137" i="18"/>
  <c r="D1138" i="18"/>
  <c r="D1139" i="18"/>
  <c r="D1140" i="18"/>
  <c r="D1141" i="18"/>
  <c r="D1142" i="18"/>
  <c r="D1143" i="18"/>
  <c r="D1144" i="18"/>
  <c r="D1145" i="18"/>
  <c r="D1146" i="18"/>
  <c r="D1147" i="18"/>
  <c r="D1148" i="18"/>
  <c r="D1149" i="18"/>
  <c r="D1150" i="18"/>
  <c r="D1151" i="18"/>
  <c r="D1152" i="18"/>
  <c r="D1153" i="18"/>
  <c r="D1154" i="18"/>
  <c r="D1155" i="18"/>
  <c r="D1156" i="18"/>
  <c r="D1157" i="18"/>
  <c r="D1158" i="18"/>
  <c r="D1159" i="18"/>
  <c r="D1160" i="18"/>
  <c r="D1161" i="18"/>
  <c r="D1162" i="18"/>
  <c r="D1163" i="18"/>
  <c r="D1164" i="18"/>
  <c r="D1165" i="18"/>
  <c r="D1166" i="18"/>
  <c r="D1167" i="18"/>
  <c r="D1168" i="18"/>
  <c r="D1169" i="18"/>
  <c r="D1170" i="18"/>
  <c r="D1171" i="18"/>
  <c r="D1172" i="18"/>
  <c r="D1173" i="18"/>
  <c r="D1174" i="18"/>
  <c r="D1175" i="18"/>
  <c r="D1176" i="18"/>
  <c r="D1177" i="18"/>
  <c r="D1178" i="18"/>
  <c r="D1179" i="18"/>
  <c r="D1180" i="18"/>
  <c r="D1181" i="18"/>
  <c r="D1182" i="18"/>
  <c r="D1183" i="18"/>
  <c r="D1184" i="18"/>
  <c r="D1185" i="18"/>
  <c r="D1186" i="18"/>
  <c r="D1187" i="18"/>
  <c r="D1188" i="18"/>
  <c r="D1189" i="18"/>
  <c r="D1190" i="18"/>
  <c r="D1191" i="18"/>
  <c r="D1192" i="18"/>
  <c r="D1193" i="18"/>
  <c r="D1194" i="18"/>
  <c r="D1195" i="18"/>
  <c r="D1196" i="18"/>
  <c r="D1197" i="18"/>
  <c r="D1198" i="18"/>
  <c r="D1199" i="18"/>
  <c r="D1200" i="18"/>
  <c r="D1201" i="18"/>
  <c r="D1202" i="18"/>
  <c r="D1203" i="18"/>
  <c r="D1204" i="18"/>
  <c r="D1205" i="18"/>
  <c r="D1206" i="18"/>
  <c r="D1207" i="18"/>
  <c r="D1208" i="18"/>
  <c r="D1209" i="18"/>
  <c r="D1210" i="18"/>
  <c r="D1211" i="18"/>
  <c r="D1212" i="18"/>
  <c r="D1213" i="18"/>
  <c r="D1214" i="18"/>
  <c r="D1215" i="18"/>
  <c r="D1216" i="18"/>
  <c r="D1217" i="18"/>
  <c r="D1218" i="18"/>
  <c r="D1219" i="18"/>
  <c r="D1220" i="18"/>
  <c r="D1221" i="18"/>
  <c r="D1222" i="18"/>
  <c r="D1223" i="18"/>
  <c r="D1224" i="18"/>
  <c r="D1225" i="18"/>
  <c r="D1226" i="18"/>
  <c r="D1227" i="18"/>
  <c r="D1228" i="18"/>
  <c r="D1229" i="18"/>
  <c r="D1230" i="18"/>
  <c r="D1231" i="18"/>
  <c r="D1232" i="18"/>
  <c r="D1233" i="18"/>
  <c r="D1234" i="18"/>
  <c r="D1235" i="18"/>
  <c r="D1236" i="18"/>
  <c r="D1237" i="18"/>
  <c r="D1238" i="18"/>
  <c r="D1239" i="18"/>
  <c r="D1240" i="18"/>
  <c r="D1241" i="18"/>
  <c r="D1242" i="18"/>
  <c r="D1243" i="18"/>
  <c r="D1244" i="18"/>
  <c r="D1245" i="18"/>
  <c r="D1246" i="18"/>
  <c r="D1247" i="18"/>
  <c r="D1248" i="18"/>
  <c r="D1249" i="18"/>
  <c r="D1250" i="18"/>
  <c r="D1251" i="18"/>
  <c r="D1252" i="18"/>
  <c r="D1253" i="18"/>
  <c r="D1254" i="18"/>
  <c r="D1255" i="18"/>
  <c r="D1256" i="18"/>
  <c r="D1257" i="18"/>
  <c r="D1258" i="18"/>
  <c r="D1259" i="18"/>
  <c r="D1260" i="18"/>
  <c r="D1261" i="18"/>
  <c r="D1262" i="18"/>
  <c r="D1263" i="18"/>
  <c r="D1264" i="18"/>
  <c r="D1265" i="18"/>
  <c r="D1266" i="18"/>
  <c r="D1267" i="18"/>
  <c r="D1268" i="18"/>
  <c r="D1269" i="18"/>
  <c r="D1270" i="18"/>
  <c r="D1271" i="18"/>
  <c r="D1272" i="18"/>
  <c r="D1273" i="18"/>
  <c r="D1274" i="18"/>
  <c r="D1275" i="18"/>
  <c r="D1276" i="18"/>
  <c r="D1277" i="18"/>
  <c r="D1278" i="18"/>
  <c r="D1279" i="18"/>
  <c r="D1280" i="18"/>
  <c r="D1281" i="18"/>
  <c r="D1282" i="18"/>
  <c r="D1283" i="18"/>
  <c r="D1284" i="18"/>
  <c r="D1285" i="18"/>
  <c r="D1286" i="18"/>
  <c r="D1287" i="18"/>
  <c r="D1288" i="18"/>
  <c r="D1289" i="18"/>
  <c r="D1290" i="18"/>
  <c r="D1291" i="18"/>
  <c r="D1292" i="18"/>
  <c r="D1293" i="18"/>
  <c r="D1294" i="18"/>
  <c r="D1295" i="18"/>
  <c r="D1296" i="18"/>
  <c r="D1297" i="18"/>
  <c r="D1298" i="18"/>
  <c r="D1299" i="18"/>
  <c r="D1300" i="18"/>
  <c r="D1301" i="18"/>
  <c r="D1302" i="18"/>
  <c r="D1303" i="18"/>
  <c r="D1304" i="18"/>
  <c r="D1305" i="18"/>
  <c r="D1306" i="18"/>
  <c r="D1307" i="18"/>
  <c r="D1308" i="18"/>
  <c r="D1309" i="18"/>
  <c r="D1310" i="18"/>
  <c r="D1311" i="18"/>
  <c r="D1312" i="18"/>
  <c r="D1313" i="18"/>
  <c r="D1314" i="18"/>
  <c r="D1315" i="18"/>
  <c r="D1316" i="18"/>
  <c r="D1317" i="18"/>
  <c r="D1318" i="18"/>
  <c r="D1319" i="18"/>
  <c r="D1320" i="18"/>
  <c r="D1321" i="18"/>
  <c r="D1322" i="18"/>
  <c r="D1323" i="18"/>
  <c r="D1324" i="18"/>
  <c r="D1325" i="18"/>
  <c r="D1326" i="18"/>
  <c r="D1327" i="18"/>
  <c r="D1328" i="18"/>
  <c r="D1329" i="18"/>
  <c r="D1330" i="18"/>
  <c r="D1331" i="18"/>
  <c r="D1332" i="18"/>
  <c r="D1333" i="18"/>
  <c r="D1334" i="18"/>
  <c r="D1335" i="18"/>
  <c r="D1336" i="18"/>
  <c r="D1337" i="18"/>
  <c r="D1338" i="18"/>
  <c r="D1339" i="18"/>
  <c r="D1340" i="18"/>
  <c r="D1341" i="18"/>
  <c r="D1342" i="18"/>
  <c r="D1343" i="18"/>
  <c r="D1344" i="18"/>
  <c r="D1345" i="18"/>
  <c r="D1346" i="18"/>
  <c r="D1347" i="18"/>
  <c r="D1348" i="18"/>
  <c r="D1349" i="18"/>
  <c r="D1350" i="18"/>
  <c r="D1351" i="18"/>
  <c r="D1352" i="18"/>
  <c r="D1353" i="18"/>
  <c r="D1354" i="18"/>
  <c r="D1355" i="18"/>
  <c r="D1356" i="18"/>
  <c r="D1357" i="18"/>
  <c r="D1358" i="18"/>
  <c r="D1359" i="18"/>
  <c r="D1360" i="18"/>
  <c r="D1361" i="18"/>
  <c r="D1362" i="18"/>
  <c r="D1363" i="18"/>
  <c r="D1364" i="18"/>
  <c r="D1365" i="18"/>
  <c r="D1366" i="18"/>
  <c r="D1367" i="18"/>
  <c r="D1368" i="18"/>
  <c r="D1369" i="18"/>
  <c r="D1370" i="18"/>
  <c r="D1371" i="18"/>
  <c r="D1372" i="18"/>
  <c r="D1373" i="18"/>
  <c r="D1374" i="18"/>
  <c r="D1375" i="18"/>
  <c r="D1376" i="18"/>
  <c r="D1377" i="18"/>
  <c r="D1378" i="18"/>
  <c r="D1379" i="18"/>
  <c r="D1380" i="18"/>
  <c r="D1381" i="18"/>
  <c r="D1382" i="18"/>
  <c r="D1383" i="18"/>
  <c r="D1384" i="18"/>
  <c r="D1385" i="18"/>
  <c r="D1386" i="18"/>
  <c r="D1387" i="18"/>
  <c r="D1388" i="18"/>
  <c r="D1389" i="18"/>
  <c r="D1390" i="18"/>
  <c r="D1391" i="18"/>
  <c r="D1392" i="18"/>
  <c r="D1393" i="18"/>
  <c r="D1394" i="18"/>
  <c r="D1395" i="18"/>
  <c r="D1396" i="18"/>
  <c r="D1397" i="18"/>
  <c r="D1398" i="18"/>
  <c r="D1399" i="18"/>
  <c r="D1400" i="18"/>
  <c r="D1401" i="18"/>
  <c r="D1402" i="18"/>
  <c r="D1403" i="18"/>
  <c r="D1404" i="18"/>
  <c r="D1405" i="18"/>
  <c r="D1406" i="18"/>
  <c r="D1407" i="18"/>
  <c r="D1408" i="18"/>
  <c r="D1409" i="18"/>
  <c r="D1410" i="18"/>
  <c r="D1411" i="18"/>
  <c r="D1412" i="18"/>
  <c r="D1413" i="18"/>
  <c r="D1414" i="18"/>
  <c r="D1415" i="18"/>
  <c r="D1416" i="18"/>
  <c r="D1417" i="18"/>
  <c r="D1418" i="18"/>
  <c r="D1419" i="18"/>
  <c r="D1420" i="18"/>
  <c r="D1421" i="18"/>
  <c r="D1422" i="18"/>
  <c r="D1423" i="18"/>
  <c r="D1424" i="18"/>
  <c r="D1425" i="18"/>
  <c r="D1426" i="18"/>
  <c r="D1427" i="18"/>
  <c r="D1428" i="18"/>
  <c r="D1429" i="18"/>
  <c r="D1430" i="18"/>
  <c r="D1431" i="18"/>
  <c r="D1432" i="18"/>
  <c r="D1433" i="18"/>
  <c r="D1434" i="18"/>
  <c r="D1435" i="18"/>
  <c r="D1436" i="18"/>
  <c r="D1437" i="18"/>
  <c r="D1438" i="18"/>
  <c r="D1439" i="18"/>
  <c r="D1440" i="18"/>
  <c r="D1441" i="18"/>
  <c r="D1442" i="18"/>
  <c r="D1443" i="18"/>
  <c r="D1444" i="18"/>
  <c r="D1445" i="18"/>
  <c r="D1446" i="18"/>
  <c r="D1447" i="18"/>
  <c r="D1448" i="18"/>
  <c r="D1449" i="18"/>
  <c r="D1450" i="18"/>
  <c r="D1451" i="18"/>
  <c r="D1452" i="18"/>
  <c r="D1453" i="18"/>
  <c r="D1454" i="18"/>
  <c r="D1455" i="18"/>
  <c r="D1456" i="18"/>
  <c r="D1457" i="18"/>
  <c r="D1458" i="18"/>
  <c r="D1459" i="18"/>
  <c r="D1460" i="18"/>
  <c r="D1461" i="18"/>
  <c r="D1462" i="18"/>
  <c r="D1463" i="18"/>
  <c r="D1464" i="18"/>
  <c r="D1465" i="18"/>
  <c r="D1466" i="18"/>
  <c r="D1467" i="18"/>
  <c r="D1468" i="18"/>
  <c r="D1469" i="18"/>
  <c r="D1470" i="18"/>
  <c r="D1471" i="18"/>
  <c r="D1472" i="18"/>
  <c r="D1473" i="18"/>
  <c r="D1474" i="18"/>
  <c r="D1475" i="18"/>
  <c r="D1476" i="18"/>
  <c r="D1477" i="18"/>
  <c r="D1478" i="18"/>
  <c r="D1479" i="18"/>
  <c r="D1480" i="18"/>
  <c r="D1481" i="18"/>
  <c r="D1482" i="18"/>
  <c r="D1483" i="18"/>
  <c r="D1484" i="18"/>
  <c r="D1485" i="18"/>
  <c r="D1486" i="18"/>
  <c r="D1487" i="18"/>
  <c r="D1488" i="18"/>
  <c r="D1489" i="18"/>
  <c r="D1490" i="18"/>
  <c r="D1491" i="18"/>
  <c r="D1492" i="18"/>
  <c r="D1493" i="18"/>
  <c r="D1494" i="18"/>
  <c r="D1495" i="18"/>
  <c r="D1496" i="18"/>
  <c r="D1497" i="18"/>
  <c r="D1498" i="18"/>
  <c r="D1499" i="18"/>
  <c r="D1500" i="18"/>
  <c r="D1501" i="18"/>
  <c r="D1502" i="18"/>
  <c r="D1503" i="18"/>
  <c r="D1504" i="18"/>
  <c r="D1505" i="18"/>
  <c r="D1506" i="18"/>
  <c r="D1507" i="18"/>
  <c r="D1508" i="18"/>
  <c r="D1509" i="18"/>
  <c r="D1510" i="18"/>
  <c r="D1511" i="18"/>
  <c r="D1512" i="18"/>
  <c r="D1513" i="18"/>
  <c r="D1514" i="18"/>
  <c r="D1515" i="18"/>
  <c r="D1516" i="18"/>
  <c r="D1517" i="18"/>
  <c r="D1518" i="18"/>
  <c r="D1519" i="18"/>
  <c r="D1520" i="18"/>
  <c r="D1521" i="18"/>
  <c r="D1522" i="18"/>
  <c r="D1523" i="18"/>
  <c r="D1524" i="18"/>
  <c r="D1525" i="18"/>
  <c r="D1526" i="18"/>
  <c r="D1527" i="18"/>
  <c r="D1528" i="18"/>
  <c r="D1529" i="18"/>
  <c r="D1530" i="18"/>
  <c r="D1531" i="18"/>
  <c r="D1532" i="18"/>
  <c r="D1533" i="18"/>
  <c r="D1534" i="18"/>
  <c r="D1535" i="18"/>
  <c r="D1536" i="18"/>
  <c r="D1537" i="18"/>
  <c r="D1538" i="18"/>
  <c r="D1539" i="18"/>
  <c r="D1540" i="18"/>
  <c r="D1541" i="18"/>
  <c r="D1542" i="18"/>
  <c r="D1543" i="18"/>
  <c r="D1544" i="18"/>
  <c r="D1545" i="18"/>
  <c r="D1546" i="18"/>
  <c r="D1547" i="18"/>
  <c r="D1548" i="18"/>
  <c r="D1549" i="18"/>
  <c r="D1550" i="18"/>
  <c r="D1551" i="18"/>
  <c r="D1552" i="18"/>
  <c r="D1553" i="18"/>
  <c r="D1554" i="18"/>
  <c r="D1555" i="18"/>
  <c r="D1556" i="18"/>
  <c r="D1557" i="18"/>
  <c r="D1558" i="18"/>
  <c r="D1559" i="18"/>
  <c r="D1560" i="18"/>
  <c r="D1561" i="18"/>
  <c r="D1562" i="18"/>
  <c r="D1563" i="18"/>
  <c r="D1564" i="18"/>
  <c r="D1565" i="18"/>
  <c r="D1566" i="18"/>
  <c r="D1567" i="18"/>
  <c r="D1568" i="18"/>
  <c r="D1569" i="18"/>
  <c r="D1570" i="18"/>
  <c r="D1571" i="18"/>
  <c r="D1572" i="18"/>
  <c r="D1573" i="18"/>
  <c r="D1574" i="18"/>
  <c r="D1575" i="18"/>
  <c r="D1576" i="18"/>
  <c r="D1577" i="18"/>
  <c r="D1578" i="18"/>
  <c r="D1579" i="18"/>
  <c r="D1580" i="18"/>
  <c r="D1581" i="18"/>
  <c r="D1582" i="18"/>
  <c r="D1583" i="18"/>
  <c r="D1584" i="18"/>
  <c r="D1585" i="18"/>
  <c r="D1586" i="18"/>
  <c r="D1587" i="18"/>
  <c r="D1588" i="18"/>
  <c r="D1589" i="18"/>
  <c r="D1590" i="18"/>
  <c r="D1591" i="18"/>
  <c r="D1592" i="18"/>
  <c r="D1593" i="18"/>
  <c r="D1594" i="18"/>
  <c r="D1595" i="18"/>
  <c r="D1596" i="18"/>
  <c r="D1597" i="18"/>
  <c r="D1598" i="18"/>
  <c r="D1599" i="18"/>
  <c r="D1600" i="18"/>
  <c r="D1601" i="18"/>
  <c r="D1602" i="18"/>
  <c r="D1603" i="18"/>
  <c r="D1604" i="18"/>
  <c r="D1605" i="18"/>
  <c r="D1606" i="18"/>
  <c r="D1607" i="18"/>
  <c r="D1608" i="18"/>
  <c r="D1609" i="18"/>
  <c r="D1610" i="18"/>
  <c r="D1611" i="18"/>
  <c r="D1612" i="18"/>
  <c r="D1613" i="18"/>
  <c r="D1614" i="18"/>
  <c r="D1615" i="18"/>
  <c r="D1616" i="18"/>
  <c r="D1617" i="18"/>
  <c r="D1618" i="18"/>
  <c r="D1619" i="18"/>
  <c r="D1620" i="18"/>
  <c r="D1621" i="18"/>
  <c r="D1622" i="18"/>
  <c r="D1623" i="18"/>
  <c r="D1624" i="18"/>
  <c r="D1625" i="18"/>
  <c r="D1626" i="18"/>
  <c r="D1627" i="18"/>
  <c r="D1628" i="18"/>
  <c r="D1629" i="18"/>
  <c r="D1630" i="18"/>
  <c r="D1631" i="18"/>
  <c r="D1632" i="18"/>
  <c r="D1633" i="18"/>
  <c r="D1634" i="18"/>
  <c r="D1635" i="18"/>
  <c r="D1636" i="18"/>
  <c r="D1637" i="18"/>
  <c r="D1638" i="18"/>
  <c r="D1639" i="18"/>
  <c r="D1640" i="18"/>
  <c r="D1641" i="18"/>
  <c r="D1642" i="18"/>
  <c r="D1643" i="18"/>
  <c r="D1644" i="18"/>
  <c r="D1645" i="18"/>
  <c r="D1646" i="18"/>
  <c r="D1647" i="18"/>
  <c r="D1648" i="18"/>
  <c r="D1649" i="18"/>
  <c r="D1650" i="18"/>
  <c r="D1651" i="18"/>
  <c r="D1652" i="18"/>
  <c r="D1653" i="18"/>
  <c r="D1654" i="18"/>
  <c r="D1655" i="18"/>
  <c r="D1656" i="18"/>
  <c r="D1657" i="18"/>
  <c r="D1658" i="18"/>
  <c r="D1659" i="18"/>
  <c r="D1660" i="18"/>
  <c r="D1661" i="18"/>
  <c r="D1662" i="18"/>
  <c r="D1663" i="18"/>
  <c r="D1664" i="18"/>
  <c r="D1665" i="18"/>
  <c r="D1666" i="18"/>
  <c r="D1667" i="18"/>
  <c r="D1668" i="18"/>
  <c r="D1669" i="18"/>
  <c r="D1670" i="18"/>
  <c r="D1671" i="18"/>
  <c r="D1672" i="18"/>
  <c r="D1673" i="18"/>
  <c r="D1674" i="18"/>
  <c r="D1675" i="18"/>
  <c r="D1676" i="18"/>
  <c r="D1677" i="18"/>
  <c r="D1678" i="18"/>
  <c r="D1679" i="18"/>
  <c r="D1680" i="18"/>
  <c r="D1681" i="18"/>
  <c r="D1682" i="18"/>
  <c r="D1683" i="18"/>
  <c r="D1684" i="18"/>
  <c r="D1685" i="18"/>
  <c r="D1686" i="18"/>
  <c r="D1687" i="18"/>
  <c r="D1688" i="18"/>
  <c r="D1689" i="18"/>
  <c r="D1690" i="18"/>
  <c r="D1691" i="18"/>
  <c r="D1692" i="18"/>
  <c r="D1693" i="18"/>
  <c r="D1694" i="18"/>
  <c r="D1695" i="18"/>
  <c r="D1696" i="18"/>
  <c r="D1697" i="18"/>
  <c r="D1698" i="18"/>
  <c r="D1699" i="18"/>
  <c r="D1700" i="18"/>
  <c r="D1701" i="18"/>
  <c r="D1702" i="18"/>
  <c r="D1703" i="18"/>
  <c r="D1704" i="18"/>
  <c r="D1705" i="18"/>
  <c r="D1706" i="18"/>
  <c r="D1707" i="18"/>
  <c r="D1708" i="18"/>
  <c r="D1709" i="18"/>
  <c r="D1710" i="18"/>
  <c r="D1711" i="18"/>
  <c r="D1712" i="18"/>
  <c r="D1713" i="18"/>
  <c r="D1714" i="18"/>
  <c r="D1715" i="18"/>
  <c r="D1716" i="18"/>
  <c r="D1717" i="18"/>
  <c r="D1718" i="18"/>
  <c r="D1719" i="18"/>
  <c r="D1720" i="18"/>
  <c r="D1721" i="18"/>
  <c r="D1722" i="18"/>
  <c r="D1723" i="18"/>
  <c r="D1724" i="18"/>
  <c r="D1725" i="18"/>
  <c r="D1726" i="18"/>
  <c r="D1727" i="18"/>
  <c r="D1728" i="18"/>
  <c r="D1729" i="18"/>
  <c r="D1730" i="18"/>
  <c r="D1731" i="18"/>
  <c r="D1732" i="18"/>
  <c r="D1733" i="18"/>
  <c r="D1734" i="18"/>
  <c r="D1735" i="18"/>
  <c r="D1736" i="18"/>
  <c r="D1737" i="18"/>
  <c r="D1738" i="18"/>
  <c r="D1739" i="18"/>
  <c r="D1740" i="18"/>
  <c r="D1741" i="18"/>
  <c r="D1742" i="18"/>
  <c r="D1743" i="18"/>
  <c r="D1744" i="18"/>
  <c r="D1745" i="18"/>
  <c r="D1746" i="18"/>
  <c r="D1747" i="18"/>
  <c r="D1748" i="18"/>
  <c r="D1749" i="18"/>
  <c r="D1750" i="18"/>
  <c r="D1751" i="18"/>
  <c r="D1752" i="18"/>
  <c r="D1753" i="18"/>
  <c r="D1754" i="18"/>
  <c r="D1755" i="18"/>
  <c r="D1756" i="18"/>
  <c r="D1757" i="18"/>
  <c r="D1758" i="18"/>
  <c r="D1759" i="18"/>
  <c r="D1760" i="18"/>
  <c r="D1761" i="18"/>
  <c r="D1762" i="18"/>
  <c r="D1763" i="18"/>
  <c r="D1764" i="18"/>
  <c r="D1765" i="18"/>
  <c r="D1766" i="18"/>
  <c r="D1767" i="18"/>
  <c r="D1768" i="18"/>
  <c r="D1769" i="18"/>
  <c r="D1770" i="18"/>
  <c r="D1771" i="18"/>
  <c r="D1772" i="18"/>
  <c r="D1773" i="18"/>
  <c r="D1774" i="18"/>
  <c r="D1775" i="18"/>
  <c r="D1776" i="18"/>
  <c r="D1777" i="18"/>
  <c r="D1778" i="18"/>
  <c r="D1779" i="18"/>
  <c r="D1780" i="18"/>
  <c r="D1781" i="18"/>
  <c r="D1782" i="18"/>
  <c r="D1783" i="18"/>
  <c r="D1784" i="18"/>
  <c r="D1785" i="18"/>
  <c r="D1786" i="18"/>
  <c r="D1787" i="18"/>
  <c r="D1788" i="18"/>
  <c r="D1789" i="18"/>
  <c r="D1790" i="18"/>
  <c r="D1791" i="18"/>
  <c r="D1792" i="18"/>
  <c r="D1793" i="18"/>
  <c r="D1794" i="18"/>
  <c r="D1795" i="18"/>
  <c r="D1796" i="18"/>
  <c r="D1797" i="18"/>
  <c r="D1798" i="18"/>
  <c r="D1799" i="18"/>
  <c r="D1800" i="18"/>
  <c r="D1801" i="18"/>
  <c r="D1802" i="18"/>
  <c r="D1803" i="18"/>
  <c r="D1804" i="18"/>
  <c r="D1805" i="18"/>
  <c r="D1806" i="18"/>
  <c r="D1807" i="18"/>
  <c r="D1808" i="18"/>
  <c r="D1809" i="18"/>
  <c r="D1810" i="18"/>
  <c r="D1811" i="18"/>
  <c r="D1812" i="18"/>
  <c r="D1813" i="18"/>
  <c r="D1814" i="18"/>
  <c r="D1815" i="18"/>
  <c r="D1816" i="18"/>
  <c r="D1817" i="18"/>
  <c r="D1818" i="18"/>
  <c r="D1819" i="18"/>
  <c r="D1820" i="18"/>
  <c r="D1821" i="18"/>
  <c r="D1822" i="18"/>
  <c r="D1823" i="18"/>
  <c r="D1824" i="18"/>
  <c r="D1825" i="18"/>
  <c r="D1826" i="18"/>
  <c r="D1827" i="18"/>
  <c r="D1828" i="18"/>
  <c r="D1829" i="18"/>
  <c r="D1830" i="18"/>
  <c r="D1831" i="18"/>
  <c r="D1832" i="18"/>
  <c r="D1833" i="18"/>
  <c r="D1834" i="18"/>
  <c r="D1835" i="18"/>
  <c r="D1836" i="18"/>
  <c r="D1837" i="18"/>
  <c r="D1838" i="18"/>
  <c r="D1839" i="18"/>
  <c r="D1840" i="18"/>
  <c r="D1841" i="18"/>
  <c r="D1842" i="18"/>
  <c r="D1843" i="18"/>
  <c r="D1844" i="18"/>
  <c r="D1845" i="18"/>
  <c r="D1846" i="18"/>
  <c r="D1847" i="18"/>
  <c r="D1848" i="18"/>
  <c r="D1849" i="18"/>
  <c r="D1850" i="18"/>
  <c r="D1851" i="18"/>
  <c r="D1852" i="18"/>
  <c r="D1853" i="18"/>
  <c r="D1854" i="18"/>
  <c r="D1855" i="18"/>
  <c r="D1856" i="18"/>
  <c r="D1857" i="18"/>
  <c r="D1858" i="18"/>
  <c r="D1859" i="18"/>
  <c r="D1860" i="18"/>
  <c r="D1861" i="18"/>
  <c r="D1862" i="18"/>
  <c r="D1863" i="18"/>
  <c r="D1864" i="18"/>
  <c r="D1865" i="18"/>
  <c r="D1866" i="18"/>
  <c r="D1867" i="18"/>
  <c r="D1868" i="18"/>
  <c r="D1869" i="18"/>
  <c r="D1870" i="18"/>
  <c r="D1871" i="18"/>
  <c r="D1872" i="18"/>
  <c r="D1873" i="18"/>
  <c r="D1874" i="18"/>
  <c r="D1875" i="18"/>
  <c r="D1876" i="18"/>
  <c r="D1877" i="18"/>
  <c r="D1878" i="18"/>
  <c r="D1879" i="18"/>
  <c r="D1880" i="18"/>
  <c r="D1881" i="18"/>
  <c r="D1882" i="18"/>
  <c r="D1883" i="18"/>
  <c r="D1884" i="18"/>
  <c r="D1885" i="18"/>
  <c r="D1886" i="18"/>
  <c r="D1887" i="18"/>
  <c r="D1888" i="18"/>
  <c r="D1889" i="18"/>
  <c r="D1890" i="18"/>
  <c r="D1891" i="18"/>
  <c r="D1892" i="18"/>
  <c r="D1893" i="18"/>
  <c r="D1894" i="18"/>
  <c r="D1895" i="18"/>
  <c r="D1896" i="18"/>
  <c r="D1897" i="18"/>
  <c r="D1898" i="18"/>
  <c r="D1899" i="18"/>
  <c r="D1900" i="18"/>
  <c r="D1901" i="18"/>
  <c r="D1902" i="18"/>
  <c r="D1903" i="18"/>
  <c r="D1904" i="18"/>
  <c r="D1905" i="18"/>
  <c r="D1906" i="18"/>
  <c r="D1907" i="18"/>
  <c r="D1908" i="18"/>
  <c r="D1909" i="18"/>
  <c r="D1910" i="18"/>
  <c r="D1911" i="18"/>
  <c r="D1912" i="18"/>
  <c r="D1913" i="18"/>
  <c r="D1914" i="18"/>
  <c r="D1915" i="18"/>
  <c r="D1916" i="18"/>
  <c r="D1917" i="18"/>
  <c r="D1918" i="18"/>
  <c r="D1919" i="18"/>
  <c r="D1920" i="18"/>
  <c r="D1921" i="18"/>
  <c r="D1922" i="18"/>
  <c r="D1923" i="18"/>
  <c r="D1924" i="18"/>
  <c r="D1925" i="18"/>
  <c r="D1926" i="18"/>
  <c r="D1927" i="18"/>
  <c r="D1928" i="18"/>
  <c r="D1929" i="18"/>
  <c r="D1930" i="18"/>
  <c r="D1931" i="18"/>
  <c r="D1932" i="18"/>
  <c r="D1933" i="18"/>
  <c r="D1934" i="18"/>
  <c r="D1935" i="18"/>
  <c r="D1936" i="18"/>
  <c r="D1937" i="18"/>
  <c r="D1938" i="18"/>
  <c r="D1939" i="18"/>
  <c r="D1940" i="18"/>
  <c r="D1941" i="18"/>
  <c r="D1942" i="18"/>
  <c r="D1943" i="18"/>
  <c r="D1944" i="18"/>
  <c r="D1945" i="18"/>
  <c r="D1946" i="18"/>
  <c r="D1947" i="18"/>
  <c r="D1948" i="18"/>
  <c r="D1949" i="18"/>
  <c r="D1950" i="18"/>
  <c r="D1951" i="18"/>
  <c r="D1952" i="18"/>
  <c r="D1953" i="18"/>
  <c r="D1954" i="18"/>
  <c r="D1955" i="18"/>
  <c r="D1956" i="18"/>
  <c r="D1957" i="18"/>
  <c r="D1958" i="18"/>
  <c r="D1959" i="18"/>
  <c r="D1960" i="18"/>
  <c r="D1961" i="18"/>
  <c r="D1962" i="18"/>
  <c r="D1963" i="18"/>
  <c r="D1964" i="18"/>
  <c r="D1965" i="18"/>
  <c r="D1966" i="18"/>
  <c r="D1967" i="18"/>
  <c r="D1968" i="18"/>
  <c r="D1969" i="18"/>
  <c r="D1970" i="18"/>
  <c r="D1971" i="18"/>
  <c r="D1972" i="18"/>
  <c r="D1973" i="18"/>
  <c r="D1974" i="18"/>
  <c r="D1975" i="18"/>
  <c r="D1976" i="18"/>
  <c r="D1977" i="18"/>
  <c r="D1978" i="18"/>
  <c r="D1979" i="18"/>
  <c r="D1980" i="18"/>
  <c r="D1981" i="18"/>
  <c r="D1982" i="18"/>
  <c r="D1983" i="18"/>
  <c r="D1984" i="18"/>
  <c r="D1985" i="18"/>
  <c r="D1986" i="18"/>
  <c r="D1987" i="18"/>
  <c r="D1988" i="18"/>
  <c r="D1989" i="18"/>
  <c r="D1990" i="18"/>
  <c r="D1991" i="18"/>
  <c r="D1992" i="18"/>
  <c r="D1993" i="18"/>
  <c r="D1994" i="18"/>
  <c r="D1995" i="18"/>
  <c r="D1996" i="18"/>
  <c r="D1997" i="18"/>
  <c r="D1998" i="18"/>
  <c r="D1999" i="18"/>
  <c r="D2000" i="18"/>
  <c r="D2001" i="18"/>
  <c r="D2002" i="18"/>
  <c r="D2003" i="18"/>
  <c r="D2004" i="18"/>
  <c r="D2005" i="18"/>
  <c r="D2006" i="18"/>
  <c r="D2007" i="18"/>
  <c r="D2008" i="18"/>
  <c r="D2009" i="18"/>
  <c r="D2010" i="18"/>
  <c r="D2011" i="18"/>
  <c r="D2012" i="18"/>
  <c r="D2013" i="18"/>
  <c r="D2014" i="18"/>
  <c r="D2015" i="18"/>
  <c r="D2016" i="18"/>
  <c r="D2017" i="18"/>
  <c r="D2018" i="18"/>
  <c r="D2019" i="18"/>
  <c r="D2020" i="18"/>
  <c r="D2021" i="18"/>
  <c r="D2022" i="18"/>
  <c r="D2023" i="18"/>
  <c r="D2024" i="18"/>
  <c r="D2025" i="18"/>
  <c r="D2026" i="18"/>
  <c r="D2027" i="18"/>
  <c r="D2028" i="18"/>
  <c r="D2029" i="18"/>
  <c r="D2030" i="18"/>
  <c r="D2031" i="18"/>
  <c r="D2032" i="18"/>
  <c r="D2033" i="18"/>
  <c r="D2034" i="18"/>
  <c r="D2035" i="18"/>
  <c r="D2036" i="18"/>
  <c r="D2037" i="18"/>
  <c r="D2038" i="18"/>
  <c r="D2039" i="18"/>
  <c r="D2040" i="18"/>
  <c r="D2041" i="18"/>
  <c r="D2042" i="18"/>
  <c r="D2043" i="18"/>
  <c r="D2044" i="18"/>
  <c r="D2045" i="18"/>
  <c r="D2046" i="18"/>
  <c r="D2047" i="18"/>
  <c r="D2048" i="18"/>
  <c r="D2049" i="18"/>
  <c r="D2050" i="18"/>
  <c r="D2051" i="18"/>
  <c r="D2052" i="18"/>
  <c r="D2053" i="18"/>
  <c r="D2054" i="18"/>
  <c r="D2055" i="18"/>
  <c r="D2056" i="18"/>
  <c r="D2057" i="18"/>
  <c r="D2058" i="18"/>
  <c r="D2059" i="18"/>
  <c r="D2060" i="18"/>
  <c r="D2061" i="18"/>
  <c r="D2062" i="18"/>
  <c r="D2063" i="18"/>
  <c r="D2064" i="18"/>
  <c r="D2065" i="18"/>
  <c r="D2066" i="18"/>
  <c r="D2067" i="18"/>
  <c r="D2068" i="18"/>
  <c r="D2069" i="18"/>
  <c r="D2070" i="18"/>
  <c r="D2071" i="18"/>
  <c r="D2072" i="18"/>
  <c r="D2073" i="18"/>
  <c r="D2074" i="18"/>
  <c r="D2075" i="18"/>
  <c r="D2076" i="18"/>
  <c r="D2077" i="18"/>
  <c r="D2078" i="18"/>
  <c r="D2079" i="18"/>
  <c r="D2080" i="18"/>
  <c r="D2081" i="18"/>
  <c r="D2082" i="18"/>
  <c r="D2083" i="18"/>
  <c r="D2084" i="18"/>
  <c r="D2085" i="18"/>
  <c r="D2086" i="18"/>
  <c r="D2087" i="18"/>
  <c r="D2088" i="18"/>
  <c r="D2089" i="18"/>
  <c r="D2090" i="18"/>
  <c r="D2091" i="18"/>
  <c r="D2092" i="18"/>
  <c r="D2093" i="18"/>
  <c r="D2094" i="18"/>
  <c r="D2095" i="18"/>
  <c r="D2096" i="18"/>
  <c r="D2097" i="18"/>
  <c r="D2098" i="18"/>
  <c r="D2099" i="18"/>
  <c r="D2100" i="18"/>
  <c r="D2101" i="18"/>
  <c r="D2102" i="18"/>
  <c r="D2103" i="18"/>
  <c r="D2104" i="18"/>
  <c r="D2105" i="18"/>
  <c r="D2106" i="18"/>
  <c r="D2107" i="18"/>
  <c r="D2108" i="18"/>
  <c r="D2109" i="18"/>
  <c r="D2110" i="18"/>
  <c r="D2111" i="18"/>
  <c r="D2112" i="18"/>
  <c r="D2113" i="18"/>
  <c r="D2114" i="18"/>
  <c r="D2115" i="18"/>
  <c r="D2116" i="18"/>
  <c r="D2117" i="18"/>
  <c r="D2118" i="18"/>
  <c r="D2119" i="18"/>
  <c r="D2120" i="18"/>
  <c r="D2121" i="18"/>
  <c r="D2122" i="18"/>
  <c r="D2123" i="18"/>
  <c r="D2124" i="18"/>
  <c r="D2125" i="18"/>
  <c r="D2126" i="18"/>
  <c r="D2127" i="18"/>
  <c r="D2128" i="18"/>
  <c r="D2129" i="18"/>
  <c r="D2130" i="18"/>
  <c r="D2131" i="18"/>
  <c r="D2132" i="18"/>
  <c r="D2133" i="18"/>
  <c r="D2134" i="18"/>
  <c r="D2135" i="18"/>
  <c r="D2136" i="18"/>
  <c r="D2137" i="18"/>
  <c r="D2138" i="18"/>
  <c r="D2139" i="18"/>
  <c r="D2140" i="18"/>
  <c r="D2141" i="18"/>
  <c r="D2142" i="18"/>
  <c r="D2143" i="18"/>
  <c r="D2144" i="18"/>
  <c r="D2145" i="18"/>
  <c r="D2146" i="18"/>
  <c r="D2147" i="18"/>
  <c r="D2148" i="18"/>
  <c r="D2149" i="18"/>
  <c r="D2150" i="18"/>
  <c r="D2151" i="18"/>
  <c r="D2152" i="18"/>
  <c r="D2153" i="18"/>
  <c r="D2154" i="18"/>
  <c r="D2155" i="18"/>
  <c r="D2156" i="18"/>
  <c r="D2157" i="18"/>
  <c r="D2158" i="18"/>
  <c r="D2159" i="18"/>
  <c r="D2160" i="18"/>
  <c r="D2161" i="18"/>
  <c r="D2162" i="18"/>
  <c r="D2163" i="18"/>
  <c r="D2164" i="18"/>
  <c r="D2165" i="18"/>
  <c r="D2166" i="18"/>
  <c r="D2167" i="18"/>
  <c r="D2168" i="18"/>
  <c r="D2169" i="18"/>
  <c r="D2170" i="18"/>
  <c r="D2171" i="18"/>
  <c r="D2172" i="18"/>
  <c r="D2173" i="18"/>
  <c r="D2174" i="18"/>
  <c r="D2175" i="18"/>
  <c r="D2176" i="18"/>
  <c r="D2177" i="18"/>
  <c r="D2178" i="18"/>
  <c r="D2179" i="18"/>
  <c r="D2180" i="18"/>
  <c r="D2181" i="18"/>
  <c r="D2182" i="18"/>
  <c r="D2183" i="18"/>
  <c r="D2184" i="18"/>
  <c r="D2185" i="18"/>
  <c r="D2186" i="18"/>
  <c r="D2187" i="18"/>
  <c r="D2188" i="18"/>
  <c r="D2189" i="18"/>
  <c r="D2190" i="18"/>
  <c r="D2191" i="18"/>
  <c r="D2192" i="18"/>
  <c r="D2193" i="18"/>
  <c r="D2194" i="18"/>
  <c r="D2195" i="18"/>
  <c r="D2196" i="18"/>
  <c r="D2197" i="18"/>
  <c r="D2198" i="18"/>
  <c r="D2199" i="18"/>
  <c r="D2200" i="18"/>
  <c r="D2201" i="18"/>
  <c r="D2202" i="18"/>
  <c r="D2203" i="18"/>
  <c r="D2204" i="18"/>
  <c r="D2205" i="18"/>
  <c r="D2206" i="18"/>
  <c r="D2207" i="18"/>
  <c r="D2208" i="18"/>
  <c r="D2209" i="18"/>
  <c r="D2210" i="18"/>
  <c r="D2211" i="18"/>
  <c r="D2212" i="18"/>
  <c r="D2213" i="18"/>
  <c r="D2214" i="18"/>
  <c r="D2215" i="18"/>
  <c r="D2216" i="18"/>
  <c r="D2217" i="18"/>
  <c r="D2218" i="18"/>
  <c r="D2219" i="18"/>
  <c r="D2220" i="18"/>
  <c r="D2221" i="18"/>
  <c r="D2222" i="18"/>
  <c r="D2223" i="18"/>
  <c r="D2224" i="18"/>
  <c r="D2225" i="18"/>
  <c r="D2226" i="18"/>
  <c r="D2227" i="18"/>
  <c r="D2228" i="18"/>
  <c r="D2229" i="18"/>
  <c r="D2230" i="18"/>
  <c r="D2231" i="18"/>
  <c r="D2232" i="18"/>
  <c r="D2233" i="18"/>
  <c r="D2234" i="18"/>
  <c r="D2235" i="18"/>
  <c r="D2236" i="18"/>
  <c r="D2237" i="18"/>
  <c r="D2238" i="18"/>
  <c r="D2239" i="18"/>
  <c r="D2240" i="18"/>
  <c r="D2241" i="18"/>
  <c r="D2242" i="18"/>
  <c r="D2243" i="18"/>
  <c r="D2244" i="18"/>
  <c r="D2245" i="18"/>
  <c r="D2246" i="18"/>
  <c r="D2247" i="18"/>
  <c r="D2248" i="18"/>
  <c r="D2249" i="18"/>
  <c r="D2250" i="18"/>
  <c r="D2251" i="18"/>
  <c r="D2252" i="18"/>
  <c r="D2253" i="18"/>
  <c r="D2254" i="18"/>
  <c r="D2255" i="18"/>
  <c r="D2256" i="18"/>
  <c r="D2257" i="18"/>
  <c r="D2258" i="18"/>
  <c r="D2259" i="18"/>
  <c r="D2260" i="18"/>
  <c r="D2261" i="18"/>
  <c r="D2262" i="18"/>
  <c r="D2263" i="18"/>
  <c r="D2264" i="18"/>
  <c r="D2265" i="18"/>
  <c r="D2266" i="18"/>
  <c r="D2267" i="18"/>
  <c r="D2268" i="18"/>
  <c r="D2269" i="18"/>
  <c r="D2270" i="18"/>
  <c r="D2271" i="18"/>
  <c r="D2272" i="18"/>
  <c r="D2273" i="18"/>
  <c r="D2274" i="18"/>
  <c r="D2275" i="18"/>
  <c r="D2276" i="18"/>
  <c r="D2277" i="18"/>
  <c r="D2278" i="18"/>
  <c r="D2279" i="18"/>
  <c r="D2280" i="18"/>
  <c r="D2281" i="18"/>
  <c r="D2282" i="18"/>
  <c r="D2283" i="18"/>
  <c r="D2284" i="18"/>
  <c r="D2285" i="18"/>
  <c r="D2286" i="18"/>
  <c r="D2287" i="18"/>
  <c r="D2288" i="18"/>
  <c r="D2289" i="18"/>
  <c r="D2290" i="18"/>
  <c r="D2291" i="18"/>
  <c r="D2292" i="18"/>
  <c r="D2293" i="18"/>
  <c r="D2294" i="18"/>
  <c r="D2295" i="18"/>
  <c r="D2296" i="18"/>
  <c r="D2297" i="18"/>
  <c r="D2298" i="18"/>
  <c r="D2299" i="18"/>
  <c r="D2300" i="18"/>
  <c r="D2301" i="18"/>
  <c r="D2302" i="18"/>
  <c r="D2303" i="18"/>
  <c r="D2304" i="18"/>
  <c r="D2305" i="18"/>
  <c r="D2306" i="18"/>
  <c r="D2307" i="18"/>
  <c r="D2308" i="18"/>
  <c r="D2309" i="18"/>
  <c r="D2310" i="18"/>
  <c r="D2311" i="18"/>
  <c r="D2312" i="18"/>
  <c r="D2313" i="18"/>
  <c r="D2314" i="18"/>
  <c r="D2315" i="18"/>
  <c r="D2316" i="18"/>
  <c r="D2317" i="18"/>
  <c r="D2318" i="18"/>
  <c r="D2319" i="18"/>
  <c r="D2320" i="18"/>
  <c r="D2321" i="18"/>
  <c r="D2322" i="18"/>
  <c r="D2323" i="18"/>
  <c r="D2324" i="18"/>
  <c r="D2325" i="18"/>
  <c r="D2326" i="18"/>
  <c r="D2327" i="18"/>
  <c r="D2328" i="18"/>
  <c r="D2329" i="18"/>
  <c r="D2330" i="18"/>
  <c r="D2331" i="18"/>
  <c r="D2332" i="18"/>
  <c r="D2333" i="18"/>
  <c r="D2334" i="18"/>
  <c r="D2335" i="18"/>
  <c r="D2336" i="18"/>
  <c r="D2337" i="18"/>
  <c r="D2338" i="18"/>
  <c r="D2339" i="18"/>
  <c r="D2340" i="18"/>
  <c r="D2341" i="18"/>
  <c r="D2342" i="18"/>
  <c r="D2343" i="18"/>
  <c r="D2344" i="18"/>
  <c r="D2345" i="18"/>
  <c r="D2346" i="18"/>
  <c r="D2347" i="18"/>
  <c r="D2348" i="18"/>
  <c r="D2349" i="18"/>
  <c r="D2350" i="18"/>
  <c r="D2351" i="18"/>
  <c r="D2352" i="18"/>
  <c r="D2353" i="18"/>
  <c r="D2354" i="18"/>
  <c r="D2355" i="18"/>
  <c r="D2356" i="18"/>
  <c r="D2357" i="18"/>
  <c r="D2358" i="18"/>
  <c r="D2359" i="18"/>
  <c r="D2360" i="18"/>
  <c r="D2361" i="18"/>
  <c r="D2362" i="18"/>
  <c r="D2363" i="18"/>
  <c r="D2364" i="18"/>
  <c r="D2365" i="18"/>
  <c r="D2366" i="18"/>
  <c r="D2367" i="18"/>
  <c r="D2368" i="18"/>
  <c r="D2369" i="18"/>
  <c r="D2370" i="18"/>
  <c r="D2371" i="18"/>
  <c r="D2372" i="18"/>
  <c r="D2373" i="18"/>
  <c r="D2374" i="18"/>
  <c r="D2375" i="18"/>
  <c r="D2376" i="18"/>
  <c r="D2377" i="18"/>
  <c r="D2378" i="18"/>
  <c r="D2379" i="18"/>
  <c r="D2380" i="18"/>
  <c r="D2381" i="18"/>
  <c r="D2382" i="18"/>
  <c r="D2383" i="18"/>
  <c r="D2384" i="18"/>
  <c r="D2385" i="18"/>
  <c r="D2386" i="18"/>
  <c r="D2387" i="18"/>
  <c r="D2388" i="18"/>
  <c r="D2389" i="18"/>
  <c r="D2390" i="18"/>
  <c r="D2391" i="18"/>
  <c r="D2392" i="18"/>
  <c r="D2393" i="18"/>
  <c r="D2394" i="18"/>
  <c r="D2395" i="18"/>
  <c r="D2396" i="18"/>
  <c r="D2397" i="18"/>
  <c r="D2398" i="18"/>
  <c r="D2399" i="18"/>
  <c r="D2400" i="18"/>
  <c r="D2401" i="18"/>
  <c r="D2402" i="18"/>
  <c r="D2403" i="18"/>
  <c r="D2404" i="18"/>
  <c r="D2405" i="18"/>
  <c r="D2406" i="18"/>
  <c r="D2407" i="18"/>
  <c r="D2408" i="18"/>
  <c r="D2409" i="18"/>
  <c r="D2410" i="18"/>
  <c r="D2411" i="18"/>
  <c r="D2412" i="18"/>
  <c r="D2413" i="18"/>
  <c r="D2414" i="18"/>
  <c r="D2415" i="18"/>
  <c r="D2416" i="18"/>
  <c r="D2417" i="18"/>
  <c r="D2418" i="18"/>
  <c r="D2419" i="18"/>
  <c r="D2420" i="18"/>
  <c r="D2421" i="18"/>
  <c r="D2422" i="18"/>
  <c r="D2423" i="18"/>
  <c r="D2424" i="18"/>
  <c r="D2425" i="18"/>
  <c r="D2426" i="18"/>
  <c r="D2427" i="18"/>
  <c r="D2428" i="18"/>
  <c r="D2429" i="18"/>
  <c r="D2430" i="18"/>
  <c r="D2431" i="18"/>
  <c r="D2432" i="18"/>
  <c r="D2433" i="18"/>
  <c r="D2434" i="18"/>
  <c r="D2435" i="18"/>
  <c r="D2436" i="18"/>
  <c r="D2437" i="18"/>
  <c r="D2438" i="18"/>
  <c r="D2439" i="18"/>
  <c r="D2440" i="18"/>
  <c r="D2441" i="18"/>
  <c r="D2442" i="18"/>
  <c r="D2443" i="18"/>
  <c r="D2444" i="18"/>
  <c r="D2445" i="18"/>
  <c r="D2446" i="18"/>
  <c r="D2447" i="18"/>
  <c r="D2448" i="18"/>
  <c r="D2449" i="18"/>
  <c r="D2450" i="18"/>
  <c r="D2451" i="18"/>
  <c r="D2452" i="18"/>
  <c r="D2453" i="18"/>
  <c r="D2454" i="18"/>
  <c r="D2455" i="18"/>
  <c r="D2456" i="18"/>
  <c r="D2457" i="18"/>
  <c r="D2458" i="18"/>
  <c r="D2459" i="18"/>
  <c r="D2460" i="18"/>
  <c r="D2461" i="18"/>
  <c r="D2462" i="18"/>
  <c r="D2463" i="18"/>
  <c r="D2464" i="18"/>
  <c r="D2465" i="18"/>
  <c r="D2466" i="18"/>
  <c r="D2467" i="18"/>
  <c r="D2468" i="18"/>
  <c r="D2469" i="18"/>
  <c r="D2470" i="18"/>
  <c r="D2471" i="18"/>
  <c r="D2472" i="18"/>
  <c r="D2473" i="18"/>
  <c r="D2474" i="18"/>
  <c r="D2475" i="18"/>
  <c r="D2476" i="18"/>
  <c r="D2477" i="18"/>
  <c r="D2478" i="18"/>
  <c r="D2479" i="18"/>
  <c r="D2480" i="18"/>
  <c r="D2481" i="18"/>
  <c r="D2482" i="18"/>
  <c r="D2483" i="18"/>
  <c r="D2484" i="18"/>
  <c r="D2485" i="18"/>
  <c r="D2486" i="18"/>
  <c r="D2487" i="18"/>
  <c r="D2488" i="18"/>
  <c r="D2489" i="18"/>
  <c r="D2490" i="18"/>
  <c r="D2491" i="18"/>
  <c r="D2492" i="18"/>
  <c r="D2493" i="18"/>
  <c r="D2494" i="18"/>
  <c r="D2495" i="18"/>
  <c r="D2496" i="18"/>
  <c r="D2497" i="18"/>
  <c r="D2498" i="18"/>
  <c r="D2499" i="18"/>
  <c r="D2500" i="18"/>
  <c r="D2501" i="18"/>
  <c r="D2502" i="18"/>
  <c r="D2503" i="18"/>
  <c r="D2504" i="18"/>
  <c r="D2505" i="18"/>
  <c r="D2506" i="18"/>
  <c r="D2507" i="18"/>
  <c r="D2508" i="18"/>
  <c r="D2509" i="18"/>
  <c r="D2510" i="18"/>
  <c r="D2511" i="18"/>
  <c r="D2512" i="18"/>
  <c r="D2513" i="18"/>
  <c r="D2514" i="18"/>
  <c r="D2515" i="18"/>
  <c r="D2516" i="18"/>
  <c r="D2517" i="18"/>
  <c r="D2518" i="18"/>
  <c r="D2519" i="18"/>
  <c r="D2520" i="18"/>
  <c r="D2521" i="18"/>
  <c r="D2522" i="18"/>
  <c r="D2523" i="18"/>
  <c r="D2524" i="18"/>
  <c r="D2525" i="18"/>
  <c r="D2526" i="18"/>
  <c r="D2527" i="18"/>
  <c r="D2528" i="18"/>
  <c r="D2529" i="18"/>
  <c r="D2530" i="18"/>
  <c r="D2531" i="18"/>
  <c r="D2532" i="18"/>
  <c r="D2533" i="18"/>
  <c r="D2534" i="18"/>
  <c r="D2535" i="18"/>
  <c r="D2536" i="18"/>
  <c r="D2537" i="18"/>
  <c r="D2538" i="18"/>
  <c r="D2539" i="18"/>
  <c r="D2540" i="18"/>
  <c r="D2541" i="18"/>
  <c r="D2542" i="18"/>
  <c r="D2543" i="18"/>
  <c r="D2544" i="18"/>
  <c r="D2545" i="18"/>
  <c r="D2546" i="18"/>
  <c r="D2547" i="18"/>
  <c r="D2548" i="18"/>
  <c r="D2549" i="18"/>
  <c r="D2550" i="18"/>
  <c r="D2551" i="18"/>
  <c r="D2552" i="18"/>
  <c r="D2553" i="18"/>
  <c r="D2554" i="18"/>
  <c r="D2555" i="18"/>
  <c r="D2556" i="18"/>
  <c r="D2557" i="18"/>
  <c r="D2558" i="18"/>
  <c r="D2559" i="18"/>
  <c r="D2560" i="18"/>
  <c r="D2561" i="18"/>
  <c r="D2562" i="18"/>
  <c r="D2563" i="18"/>
  <c r="D2564" i="18"/>
  <c r="D2565" i="18"/>
  <c r="D2566" i="18"/>
  <c r="D2567" i="18"/>
  <c r="D2568" i="18"/>
  <c r="D2569" i="18"/>
  <c r="D2570" i="18"/>
  <c r="D2571" i="18"/>
  <c r="D2572" i="18"/>
  <c r="D2573" i="18"/>
  <c r="D2574" i="18"/>
  <c r="D2575" i="18"/>
  <c r="D2576" i="18"/>
  <c r="D2577" i="18"/>
  <c r="D2578" i="18"/>
  <c r="D2579" i="18"/>
  <c r="D2580" i="18"/>
  <c r="D2581" i="18"/>
  <c r="D2582" i="18"/>
  <c r="D2583" i="18"/>
  <c r="D2584" i="18"/>
  <c r="D2585" i="18"/>
  <c r="D2586" i="18"/>
  <c r="D2587" i="18"/>
  <c r="D2588" i="18"/>
  <c r="D2589" i="18"/>
  <c r="D2590" i="18"/>
  <c r="D2591" i="18"/>
  <c r="D2592" i="18"/>
  <c r="D2593" i="18"/>
  <c r="D2594" i="18"/>
  <c r="D2595" i="18"/>
  <c r="D2596" i="18"/>
  <c r="D2597" i="18"/>
  <c r="D2598" i="18"/>
  <c r="D2599" i="18"/>
  <c r="D2600" i="18"/>
  <c r="D2601" i="18"/>
  <c r="D2602" i="18"/>
  <c r="D2603" i="18"/>
  <c r="D2604" i="18"/>
  <c r="D2605" i="18"/>
  <c r="D2606" i="18"/>
  <c r="D2607" i="18"/>
  <c r="D2608" i="18"/>
  <c r="D2609" i="18"/>
  <c r="D2610" i="18"/>
  <c r="D2611" i="18"/>
  <c r="D2612" i="18"/>
  <c r="D2613" i="18"/>
  <c r="D2614" i="18"/>
  <c r="D2615" i="18"/>
  <c r="D2616" i="18"/>
  <c r="D2617" i="18"/>
  <c r="D2618" i="18"/>
  <c r="D2619" i="18"/>
  <c r="D2620" i="18"/>
  <c r="D2621" i="18"/>
  <c r="D2622" i="18"/>
  <c r="D2623" i="18"/>
  <c r="D2624" i="18"/>
  <c r="D2625" i="18"/>
  <c r="D2626" i="18"/>
  <c r="D2627" i="18"/>
  <c r="D2628" i="18"/>
  <c r="D2629" i="18"/>
  <c r="D2630" i="18"/>
  <c r="D2631" i="18"/>
  <c r="D2632" i="18"/>
  <c r="D2633" i="18"/>
  <c r="D2634" i="18"/>
  <c r="D2635" i="18"/>
  <c r="D2636" i="18"/>
  <c r="D2637" i="18"/>
  <c r="D2638" i="18"/>
  <c r="D2639" i="18"/>
  <c r="D2640" i="18"/>
  <c r="D2641" i="18"/>
  <c r="D2642" i="18"/>
  <c r="D2643" i="18"/>
  <c r="D2644" i="18"/>
  <c r="D2645" i="18"/>
  <c r="D2646" i="18"/>
  <c r="D2647" i="18"/>
  <c r="D2648" i="18"/>
  <c r="D2649" i="18"/>
  <c r="D2650" i="18"/>
  <c r="D2651" i="18"/>
  <c r="D2652" i="18"/>
  <c r="D2653" i="18"/>
  <c r="D2654" i="18"/>
  <c r="D2655" i="18"/>
  <c r="D2656" i="18"/>
  <c r="D2657" i="18"/>
  <c r="D2658" i="18"/>
  <c r="D2659" i="18"/>
  <c r="D2660" i="18"/>
  <c r="D2661" i="18"/>
  <c r="D2662" i="18"/>
  <c r="D2663" i="18"/>
  <c r="D2664" i="18"/>
  <c r="D2665" i="18"/>
  <c r="D2666" i="18"/>
  <c r="D2667" i="18"/>
  <c r="D2668" i="18"/>
  <c r="D2669" i="18"/>
  <c r="D2670" i="18"/>
  <c r="D2671" i="18"/>
  <c r="D2672" i="18"/>
  <c r="D2673" i="18"/>
  <c r="D2674" i="18"/>
  <c r="D2675" i="18"/>
  <c r="D2676" i="18"/>
  <c r="D2677" i="18"/>
  <c r="D2678" i="18"/>
  <c r="D2679" i="18"/>
  <c r="D2680" i="18"/>
  <c r="D2681" i="18"/>
  <c r="D2682" i="18"/>
  <c r="D2683" i="18"/>
  <c r="D2684" i="18"/>
  <c r="D2685" i="18"/>
  <c r="D2686" i="18"/>
  <c r="D2687" i="18"/>
  <c r="D2688" i="18"/>
  <c r="D2689" i="18"/>
  <c r="D2690" i="18"/>
  <c r="D2691" i="18"/>
  <c r="D2692" i="18"/>
  <c r="D2693" i="18"/>
  <c r="D2694" i="18"/>
  <c r="D2695" i="18"/>
  <c r="D2696" i="18"/>
  <c r="D2697" i="18"/>
  <c r="D2698" i="18"/>
  <c r="D2699" i="18"/>
  <c r="D2700" i="18"/>
  <c r="D2701" i="18"/>
  <c r="D2702" i="18"/>
  <c r="D2703" i="18"/>
  <c r="D2704" i="18"/>
  <c r="D2705" i="18"/>
  <c r="D2706" i="18"/>
  <c r="D2707" i="18"/>
  <c r="D2708" i="18"/>
  <c r="D2709" i="18"/>
  <c r="D2710" i="18"/>
  <c r="D2711" i="18"/>
  <c r="D2712" i="18"/>
  <c r="D2713" i="18"/>
  <c r="D2714" i="18"/>
  <c r="D2715" i="18"/>
  <c r="D2716" i="18"/>
  <c r="D2717" i="18"/>
  <c r="D2718" i="18"/>
  <c r="D2719" i="18"/>
  <c r="D2720" i="18"/>
  <c r="D2721" i="18"/>
  <c r="D2722" i="18"/>
  <c r="D2723" i="18"/>
  <c r="D2724" i="18"/>
  <c r="D2725" i="18"/>
  <c r="D2726" i="18"/>
  <c r="D2727" i="18"/>
  <c r="D2728" i="18"/>
  <c r="D2729" i="18"/>
  <c r="D2730" i="18"/>
  <c r="D2731" i="18"/>
  <c r="D2732" i="18"/>
  <c r="D2733" i="18"/>
  <c r="D2734" i="18"/>
  <c r="D2735" i="18"/>
  <c r="D2736" i="18"/>
  <c r="D2737" i="18"/>
  <c r="D2738" i="18"/>
  <c r="D2739" i="18"/>
  <c r="D2740" i="18"/>
  <c r="D2741" i="18"/>
  <c r="D2742" i="18"/>
  <c r="D2743" i="18"/>
  <c r="D2744" i="18"/>
  <c r="D2745" i="18"/>
  <c r="D2746" i="18"/>
  <c r="D2747" i="18"/>
  <c r="D2748" i="18"/>
  <c r="D2749" i="18"/>
  <c r="D2750" i="18"/>
  <c r="D2751" i="18"/>
  <c r="D2752" i="18"/>
  <c r="D2753" i="18"/>
  <c r="D2754" i="18"/>
  <c r="D2755" i="18"/>
  <c r="D2756" i="18"/>
  <c r="D2757" i="18"/>
  <c r="D2758" i="18"/>
  <c r="D2759" i="18"/>
  <c r="D2760" i="18"/>
  <c r="D2761" i="18"/>
  <c r="D2762" i="18"/>
  <c r="D2763" i="18"/>
  <c r="D2764" i="18"/>
  <c r="D2765" i="18"/>
  <c r="D2766" i="18"/>
  <c r="D2767" i="18"/>
  <c r="D2768" i="18"/>
  <c r="D2769" i="18"/>
  <c r="D2770" i="18"/>
  <c r="D2771" i="18"/>
  <c r="D2772" i="18"/>
  <c r="D2773" i="18"/>
  <c r="D2774" i="18"/>
  <c r="D2775" i="18"/>
  <c r="D2776" i="18"/>
  <c r="D2777" i="18"/>
  <c r="D2778" i="18"/>
  <c r="D2779" i="18"/>
  <c r="D2780" i="18"/>
  <c r="D2781" i="18"/>
  <c r="D2782" i="18"/>
  <c r="D2783" i="18"/>
  <c r="D2784" i="18"/>
  <c r="D2785" i="18"/>
  <c r="D2786" i="18"/>
  <c r="D2787" i="18"/>
  <c r="D2788" i="18"/>
  <c r="D2789" i="18"/>
  <c r="D2790" i="18"/>
  <c r="D2791" i="18"/>
  <c r="D2792" i="18"/>
  <c r="D2793" i="18"/>
  <c r="D2794" i="18"/>
  <c r="D2795" i="18"/>
  <c r="D2796" i="18"/>
  <c r="D2797" i="18"/>
  <c r="D2798" i="18"/>
  <c r="D2799" i="18"/>
  <c r="D2800" i="18"/>
  <c r="D2801" i="18"/>
  <c r="D2802" i="18"/>
  <c r="D2803" i="18"/>
  <c r="D2804" i="18"/>
  <c r="D2805" i="18"/>
  <c r="D2806" i="18"/>
  <c r="D2807" i="18"/>
  <c r="D2808" i="18"/>
  <c r="D2809" i="18"/>
  <c r="D2810" i="18"/>
  <c r="D2811" i="18"/>
  <c r="D2812" i="18"/>
  <c r="D2813" i="18"/>
  <c r="D2814" i="18"/>
  <c r="D2815" i="18"/>
  <c r="D2816" i="18"/>
  <c r="D2817" i="18"/>
  <c r="D2818" i="18"/>
  <c r="D2819" i="18"/>
  <c r="D2820" i="18"/>
  <c r="D2821" i="18"/>
  <c r="D2822" i="18"/>
  <c r="D2823" i="18"/>
  <c r="D2824" i="18"/>
  <c r="D2825" i="18"/>
  <c r="D2826" i="18"/>
  <c r="D2827" i="18"/>
  <c r="D2828" i="18"/>
  <c r="D2829" i="18"/>
  <c r="D2830" i="18"/>
  <c r="D2831" i="18"/>
  <c r="D2832" i="18"/>
  <c r="D2833" i="18"/>
  <c r="D2834" i="18"/>
  <c r="D2835" i="18"/>
  <c r="D2836" i="18"/>
  <c r="D2837" i="18"/>
  <c r="D2838" i="18"/>
  <c r="D2839" i="18"/>
  <c r="D2840" i="18"/>
  <c r="D2841" i="18"/>
  <c r="D2842" i="18"/>
  <c r="D2843" i="18"/>
  <c r="D2844" i="18"/>
  <c r="D2845" i="18"/>
  <c r="D2846" i="18"/>
  <c r="D2847" i="18"/>
  <c r="D2848" i="18"/>
  <c r="D2849" i="18"/>
  <c r="D2850" i="18"/>
  <c r="D2851" i="18"/>
  <c r="D2852" i="18"/>
  <c r="D2853" i="18"/>
  <c r="D2854" i="18"/>
  <c r="D2855" i="18"/>
  <c r="D2856" i="18"/>
  <c r="D2857" i="18"/>
  <c r="D2858" i="18"/>
  <c r="D2859" i="18"/>
  <c r="D2860" i="18"/>
  <c r="D2861" i="18"/>
  <c r="D2862" i="18"/>
  <c r="D2863" i="18"/>
  <c r="D2864" i="18"/>
  <c r="D2865" i="18"/>
  <c r="D2866" i="18"/>
  <c r="D2867" i="18"/>
  <c r="D2868" i="18"/>
  <c r="D2869" i="18"/>
  <c r="D2870" i="18"/>
  <c r="D2871" i="18"/>
  <c r="D2872" i="18"/>
  <c r="D2873" i="18"/>
  <c r="D2874" i="18"/>
  <c r="D2875" i="18"/>
  <c r="D2876" i="18"/>
  <c r="D2877" i="18"/>
  <c r="D2878" i="18"/>
  <c r="D2879" i="18"/>
  <c r="D2880" i="18"/>
  <c r="D2881" i="18"/>
  <c r="D2882" i="18"/>
  <c r="D2883" i="18"/>
  <c r="D2884" i="18"/>
  <c r="D2885" i="18"/>
  <c r="D2886" i="18"/>
  <c r="D2887" i="18"/>
  <c r="D2888" i="18"/>
  <c r="D2889" i="18"/>
  <c r="D2890" i="18"/>
  <c r="D2891" i="18"/>
  <c r="D2892" i="18"/>
  <c r="D2893" i="18"/>
  <c r="D2894" i="18"/>
  <c r="D2895" i="18"/>
  <c r="D2896" i="18"/>
  <c r="D2897" i="18"/>
  <c r="D2898" i="18"/>
  <c r="D2899" i="18"/>
  <c r="D2900" i="18"/>
  <c r="D2901" i="18"/>
  <c r="D2902" i="18"/>
  <c r="D2903" i="18"/>
  <c r="D2904" i="18"/>
  <c r="D2905" i="18"/>
  <c r="D2906" i="18"/>
  <c r="D2907" i="18"/>
  <c r="D2908" i="18"/>
  <c r="D2909" i="18"/>
  <c r="D2910" i="18"/>
  <c r="D2911" i="18"/>
  <c r="D2912" i="18"/>
  <c r="D2913" i="18"/>
  <c r="D2914" i="18"/>
  <c r="D2915" i="18"/>
  <c r="D2916" i="18"/>
  <c r="D2917" i="18"/>
  <c r="D2918" i="18"/>
  <c r="D2919" i="18"/>
  <c r="D2920" i="18"/>
  <c r="D2921" i="18"/>
  <c r="D2922" i="18"/>
  <c r="D2923" i="18"/>
  <c r="D2924" i="18"/>
  <c r="D2925" i="18"/>
  <c r="D2926" i="18"/>
  <c r="D2927" i="18"/>
  <c r="D2928" i="18"/>
  <c r="D2929" i="18"/>
  <c r="D2930" i="18"/>
  <c r="D2931" i="18"/>
  <c r="D2932" i="18"/>
  <c r="D2933" i="18"/>
  <c r="D2934" i="18"/>
  <c r="D2935" i="18"/>
  <c r="D2936" i="18"/>
  <c r="D2937" i="18"/>
  <c r="D2938" i="18"/>
  <c r="D2939" i="18"/>
  <c r="D2940" i="18"/>
  <c r="D2941" i="18"/>
  <c r="D2942" i="18"/>
  <c r="D2943" i="18"/>
  <c r="D2944" i="18"/>
  <c r="D2945" i="18"/>
  <c r="D2946" i="18"/>
  <c r="D2947" i="18"/>
  <c r="D2948" i="18"/>
  <c r="D2949" i="18"/>
  <c r="D2950" i="18"/>
  <c r="D2951" i="18"/>
  <c r="D2952" i="18"/>
  <c r="D2953" i="18"/>
  <c r="D2954" i="18"/>
  <c r="D2955" i="18"/>
  <c r="D2956" i="18"/>
  <c r="D2957" i="18"/>
  <c r="D2958" i="18"/>
  <c r="D2959" i="18"/>
  <c r="D2960" i="18"/>
  <c r="D2961" i="18"/>
  <c r="D2962" i="18"/>
  <c r="D2963" i="18"/>
  <c r="D2964" i="18"/>
  <c r="D2965" i="18"/>
  <c r="D2966" i="18"/>
  <c r="D2967" i="18"/>
  <c r="D2968" i="18"/>
  <c r="D2969" i="18"/>
  <c r="D2970" i="18"/>
  <c r="D2971" i="18"/>
  <c r="D2972" i="18"/>
  <c r="D2973" i="18"/>
  <c r="D2974" i="18"/>
  <c r="D2975" i="18"/>
  <c r="D2976" i="18"/>
  <c r="D2977" i="18"/>
  <c r="D2978" i="18"/>
  <c r="D2979" i="18"/>
  <c r="D2980" i="18"/>
  <c r="D2981" i="18"/>
  <c r="D2982" i="18"/>
  <c r="D2983" i="18"/>
  <c r="D2984" i="18"/>
  <c r="D2985" i="18"/>
  <c r="D2986" i="18"/>
  <c r="D2987" i="18"/>
  <c r="D2988" i="18"/>
  <c r="D2989" i="18"/>
  <c r="D2990" i="18"/>
  <c r="D2991" i="18"/>
  <c r="D2992" i="18"/>
  <c r="D2993" i="18"/>
  <c r="D2994" i="18"/>
  <c r="D2995" i="18"/>
  <c r="D2996" i="18"/>
  <c r="D2997" i="18"/>
  <c r="D2998" i="18"/>
  <c r="D2999" i="18"/>
  <c r="D3000" i="18"/>
  <c r="D3001" i="18"/>
  <c r="D3002" i="18"/>
  <c r="D3003" i="18"/>
  <c r="D3004" i="18"/>
  <c r="D3005" i="18"/>
  <c r="D3006" i="18"/>
  <c r="D3007" i="18"/>
  <c r="D3008" i="18"/>
  <c r="D3009" i="18"/>
  <c r="D3010" i="18"/>
  <c r="D3011" i="18"/>
  <c r="D3012" i="18"/>
  <c r="D3013" i="18"/>
  <c r="D3014" i="18"/>
  <c r="D3015" i="18"/>
  <c r="D3016" i="18"/>
  <c r="D3017" i="18"/>
  <c r="D3018" i="18"/>
  <c r="D3019" i="18"/>
  <c r="D3020" i="18"/>
  <c r="D3021" i="18"/>
  <c r="D3022" i="18"/>
  <c r="D3023" i="18"/>
  <c r="D3024" i="18"/>
  <c r="D3025" i="18"/>
  <c r="D3026" i="18"/>
  <c r="D3027" i="18"/>
  <c r="D3028" i="18"/>
  <c r="D3029" i="18"/>
  <c r="D3030" i="18"/>
  <c r="D3031" i="18"/>
  <c r="D3032" i="18"/>
  <c r="D3033" i="18"/>
  <c r="D3034" i="18"/>
  <c r="D3035" i="18"/>
  <c r="D3036" i="18"/>
  <c r="D3037" i="18"/>
  <c r="D3038" i="18"/>
  <c r="D3039" i="18"/>
  <c r="D3040" i="18"/>
  <c r="D3041" i="18"/>
  <c r="D3042" i="18"/>
  <c r="D3043" i="18"/>
  <c r="D3044" i="18"/>
  <c r="D3045" i="18"/>
  <c r="D3046" i="18"/>
  <c r="D3047" i="18"/>
  <c r="D3048" i="18"/>
  <c r="D3049" i="18"/>
  <c r="D3050" i="18"/>
  <c r="D3051" i="18"/>
  <c r="D3052" i="18"/>
  <c r="D3053" i="18"/>
  <c r="D3054" i="18"/>
  <c r="D3055" i="18"/>
  <c r="D3056" i="18"/>
  <c r="D3057" i="18"/>
  <c r="D3058" i="18"/>
  <c r="D3059" i="18"/>
  <c r="D3060" i="18"/>
  <c r="D3061" i="18"/>
  <c r="D3062" i="18"/>
  <c r="D3063" i="18"/>
  <c r="D3064" i="18"/>
  <c r="D3065" i="18"/>
  <c r="D3066" i="18"/>
  <c r="D3067" i="18"/>
  <c r="D3068" i="18"/>
  <c r="D3069" i="18"/>
  <c r="D3070" i="18"/>
  <c r="D3071" i="18"/>
  <c r="D3072" i="18"/>
  <c r="D3073" i="18"/>
  <c r="D3074" i="18"/>
  <c r="D3075" i="18"/>
  <c r="D3076" i="18"/>
  <c r="D3077" i="18"/>
  <c r="D3078" i="18"/>
  <c r="D3079" i="18"/>
  <c r="D3080" i="18"/>
  <c r="D3081" i="18"/>
  <c r="D3082" i="18"/>
  <c r="D3083" i="18"/>
  <c r="D3084" i="18"/>
  <c r="D3085" i="18"/>
  <c r="D3086" i="18"/>
  <c r="D3087" i="18"/>
  <c r="D3088" i="18"/>
  <c r="D3089" i="18"/>
  <c r="D3090" i="18"/>
  <c r="D3091" i="18"/>
  <c r="D3092" i="18"/>
  <c r="D3093" i="18"/>
  <c r="D3094" i="18"/>
  <c r="D3095" i="18"/>
  <c r="D3096" i="18"/>
  <c r="D3097" i="18"/>
  <c r="D3098" i="18"/>
  <c r="D3099" i="18"/>
  <c r="D3100" i="18"/>
  <c r="D3101" i="18"/>
  <c r="D3102" i="18"/>
  <c r="D3103" i="18"/>
  <c r="D3104" i="18"/>
  <c r="D3105" i="18"/>
  <c r="D3106" i="18"/>
  <c r="D3107" i="18"/>
  <c r="D3108" i="18"/>
  <c r="D3109" i="18"/>
  <c r="D3110" i="18"/>
  <c r="D3111" i="18"/>
  <c r="D3112" i="18"/>
  <c r="D3113" i="18"/>
  <c r="D3114" i="18"/>
  <c r="D3115" i="18"/>
  <c r="D3116" i="18"/>
  <c r="D3117" i="18"/>
  <c r="D3118" i="18"/>
  <c r="D3119" i="18"/>
  <c r="D3120" i="18"/>
  <c r="D3121" i="18"/>
  <c r="D3122" i="18"/>
  <c r="D3123" i="18"/>
  <c r="D3124" i="18"/>
  <c r="D3125" i="18"/>
  <c r="D3126" i="18"/>
  <c r="D3127" i="18"/>
  <c r="D3128" i="18"/>
  <c r="D3129" i="18"/>
  <c r="D3130" i="18"/>
  <c r="D3131" i="18"/>
  <c r="D3132" i="18"/>
  <c r="D3133" i="18"/>
  <c r="D3134" i="18"/>
  <c r="D3135" i="18"/>
  <c r="D3136" i="18"/>
  <c r="D3137" i="18"/>
  <c r="D3138" i="18"/>
  <c r="D3139" i="18"/>
  <c r="D3140" i="18"/>
  <c r="D3141" i="18"/>
  <c r="D3142" i="18"/>
  <c r="D3143" i="18"/>
  <c r="D3144" i="18"/>
  <c r="D3145" i="18"/>
  <c r="D3146" i="18"/>
  <c r="D3147" i="18"/>
  <c r="D3148" i="18"/>
  <c r="D3149" i="18"/>
  <c r="D3150" i="18"/>
  <c r="D3151" i="18"/>
  <c r="D3152" i="18"/>
  <c r="D3153" i="18"/>
  <c r="D3154" i="18"/>
  <c r="D3155" i="18"/>
  <c r="D3156" i="18"/>
  <c r="D3157" i="18"/>
  <c r="D3158" i="18"/>
  <c r="D3159" i="18"/>
  <c r="D3160" i="18"/>
  <c r="D3161" i="18"/>
  <c r="D3162" i="18"/>
  <c r="D3163" i="18"/>
  <c r="D3164" i="18"/>
  <c r="D3165" i="18"/>
  <c r="D3166" i="18"/>
  <c r="D3167" i="18"/>
  <c r="D3168" i="18"/>
  <c r="D3169" i="18"/>
  <c r="D3170" i="18"/>
  <c r="D3171" i="18"/>
  <c r="D3172" i="18"/>
  <c r="D3173" i="18"/>
  <c r="D3174" i="18"/>
  <c r="D3175" i="18"/>
  <c r="D3176" i="18"/>
  <c r="D3177" i="18"/>
  <c r="D3178" i="18"/>
  <c r="D3179" i="18"/>
  <c r="D3180" i="18"/>
  <c r="D3181" i="18"/>
  <c r="D3182" i="18"/>
  <c r="D3183" i="18"/>
  <c r="D3184" i="18"/>
  <c r="D3185" i="18"/>
  <c r="D3186" i="18"/>
  <c r="D3187" i="18"/>
  <c r="D3188" i="18"/>
  <c r="D3189" i="18"/>
  <c r="D3190" i="18"/>
  <c r="D3191" i="18"/>
  <c r="D3192" i="18"/>
  <c r="D3193" i="18"/>
  <c r="D3194" i="18"/>
  <c r="D3195" i="18"/>
  <c r="D3196" i="18"/>
  <c r="D3197" i="18"/>
  <c r="D3198" i="18"/>
  <c r="D3199" i="18"/>
  <c r="D3200" i="18"/>
  <c r="D3201" i="18"/>
  <c r="D3202" i="18"/>
  <c r="D3203" i="18"/>
  <c r="D3204" i="18"/>
  <c r="D3205" i="18"/>
  <c r="D3206" i="18"/>
  <c r="D3207" i="18"/>
  <c r="D3208" i="18"/>
  <c r="D3209" i="18"/>
  <c r="D3210" i="18"/>
  <c r="D3211" i="18"/>
  <c r="D3212" i="18"/>
  <c r="D3213" i="18"/>
  <c r="D3214" i="18"/>
  <c r="D3215" i="18"/>
  <c r="D3216" i="18"/>
  <c r="D3217" i="18"/>
  <c r="D3218" i="18"/>
  <c r="D3219" i="18"/>
  <c r="D3220" i="18"/>
  <c r="D3221" i="18"/>
  <c r="D3222" i="18"/>
  <c r="D3223" i="18"/>
  <c r="D3224" i="18"/>
  <c r="D3225" i="18"/>
  <c r="D3226" i="18"/>
  <c r="D3227" i="18"/>
  <c r="D3228" i="18"/>
  <c r="D3229" i="18"/>
  <c r="D3230" i="18"/>
  <c r="D3231" i="18"/>
  <c r="D3232" i="18"/>
  <c r="D3233" i="18"/>
  <c r="D3234" i="18"/>
  <c r="D3235" i="18"/>
  <c r="D3236" i="18"/>
  <c r="D3237" i="18"/>
  <c r="D3238" i="18"/>
  <c r="D3239" i="18"/>
  <c r="D3240" i="18"/>
  <c r="D3241" i="18"/>
  <c r="D3242" i="18"/>
  <c r="D3243" i="18"/>
  <c r="D3244" i="18"/>
  <c r="D3245" i="18"/>
  <c r="D3246" i="18"/>
  <c r="D3247" i="18"/>
  <c r="D3248" i="18"/>
  <c r="D3249" i="18"/>
  <c r="D3250" i="18"/>
  <c r="D3251" i="18"/>
  <c r="D3252" i="18"/>
  <c r="D3253" i="18"/>
  <c r="D3254" i="18"/>
  <c r="D3255" i="18"/>
  <c r="D3256" i="18"/>
  <c r="D3257" i="18"/>
  <c r="D3258" i="18"/>
  <c r="D3259" i="18"/>
  <c r="D3260" i="18"/>
  <c r="D3261" i="18"/>
  <c r="D3262" i="18"/>
  <c r="D3263" i="18"/>
  <c r="D3264" i="18"/>
  <c r="D3265" i="18"/>
  <c r="D3266" i="18"/>
  <c r="D3267" i="18"/>
  <c r="D3268" i="18"/>
  <c r="D3269" i="18"/>
  <c r="D3270" i="18"/>
  <c r="D3271" i="18"/>
  <c r="D3272" i="18"/>
  <c r="D3273" i="18"/>
  <c r="D3274" i="18"/>
  <c r="D3275" i="18"/>
  <c r="D3276" i="18"/>
  <c r="D3277" i="18"/>
  <c r="D3278" i="18"/>
  <c r="D3279" i="18"/>
  <c r="D3280" i="18"/>
  <c r="D3281" i="18"/>
  <c r="D3282" i="18"/>
  <c r="D3283" i="18"/>
  <c r="D3284" i="18"/>
  <c r="D3285" i="18"/>
  <c r="D3286" i="18"/>
  <c r="D3287" i="18"/>
  <c r="D3288" i="18"/>
  <c r="D3289" i="18"/>
  <c r="D3290" i="18"/>
  <c r="D3291" i="18"/>
  <c r="D3292" i="18"/>
  <c r="D3293" i="18"/>
  <c r="D3294" i="18"/>
  <c r="D3295" i="18"/>
  <c r="D3296" i="18"/>
  <c r="D3297" i="18"/>
  <c r="D3298" i="18"/>
  <c r="D3299" i="18"/>
  <c r="D3300" i="18"/>
  <c r="D3301" i="18"/>
  <c r="D3302" i="18"/>
  <c r="D3303" i="18"/>
  <c r="D3304" i="18"/>
  <c r="D3305" i="18"/>
  <c r="D3306" i="18"/>
  <c r="D3307" i="18"/>
  <c r="D3308" i="18"/>
  <c r="D3309" i="18"/>
  <c r="D3310" i="18"/>
  <c r="D3311" i="18"/>
  <c r="D3312" i="18"/>
  <c r="D3313" i="18"/>
  <c r="D3314" i="18"/>
  <c r="D3315" i="18"/>
  <c r="D3316" i="18"/>
  <c r="D3317" i="18"/>
  <c r="D3318" i="18"/>
  <c r="D3319" i="18"/>
  <c r="D3320" i="18"/>
  <c r="D3321" i="18"/>
  <c r="D3322" i="18"/>
  <c r="D3323" i="18"/>
  <c r="D3324" i="18"/>
  <c r="D3325" i="18"/>
  <c r="D3326" i="18"/>
  <c r="D3327" i="18"/>
  <c r="D3328" i="18"/>
  <c r="D3329" i="18"/>
  <c r="D3330" i="18"/>
  <c r="D3331" i="18"/>
  <c r="D3332" i="18"/>
  <c r="D3333" i="18"/>
  <c r="D3334" i="18"/>
  <c r="D3335" i="18"/>
  <c r="D3336" i="18"/>
  <c r="D3337" i="18"/>
  <c r="D3338" i="18"/>
  <c r="D3339" i="18"/>
  <c r="D3340" i="18"/>
  <c r="D3341" i="18"/>
  <c r="D3342" i="18"/>
  <c r="D3343" i="18"/>
  <c r="D3344" i="18"/>
  <c r="D3345" i="18"/>
  <c r="D3346" i="18"/>
  <c r="D3347" i="18"/>
  <c r="D3348" i="18"/>
  <c r="D3349" i="18"/>
  <c r="D3350" i="18"/>
  <c r="D3351" i="18"/>
  <c r="D3352" i="18"/>
  <c r="D3353" i="18"/>
  <c r="D3354" i="18"/>
  <c r="D3355" i="18"/>
  <c r="D3356" i="18"/>
  <c r="D3357" i="18"/>
  <c r="D3358" i="18"/>
  <c r="D3359" i="18"/>
  <c r="D3360" i="18"/>
  <c r="D3361" i="18"/>
  <c r="D3362" i="18"/>
  <c r="D3363" i="18"/>
  <c r="D3364" i="18"/>
  <c r="D3365" i="18"/>
  <c r="D3366" i="18"/>
  <c r="D3367" i="18"/>
  <c r="D3368" i="18"/>
  <c r="D3369" i="18"/>
  <c r="D3370" i="18"/>
  <c r="D3371" i="18"/>
  <c r="D3372" i="18"/>
  <c r="D3373" i="18"/>
  <c r="D3374" i="18"/>
  <c r="D3375" i="18"/>
  <c r="D3376" i="18"/>
  <c r="D3377" i="18"/>
  <c r="D3378" i="18"/>
  <c r="D3379" i="18"/>
  <c r="D3380" i="18"/>
  <c r="D3381" i="18"/>
  <c r="D3382" i="18"/>
  <c r="D3383" i="18"/>
  <c r="D3384" i="18"/>
  <c r="D3385" i="18"/>
  <c r="D3386" i="18"/>
  <c r="D3387" i="18"/>
  <c r="D3388" i="18"/>
  <c r="D3389" i="18"/>
  <c r="D3390" i="18"/>
  <c r="D3391" i="18"/>
  <c r="D3392" i="18"/>
  <c r="D3393" i="18"/>
  <c r="D3394" i="18"/>
  <c r="D3395" i="18"/>
  <c r="D3396" i="18"/>
  <c r="D3397" i="18"/>
  <c r="D3398" i="18"/>
  <c r="D3399" i="18"/>
  <c r="D3400" i="18"/>
  <c r="D3401" i="18"/>
  <c r="D3402" i="18"/>
  <c r="D3403" i="18"/>
  <c r="D3404" i="18"/>
  <c r="D3405" i="18"/>
  <c r="D3406" i="18"/>
  <c r="D3407" i="18"/>
  <c r="D3408" i="18"/>
  <c r="D3409" i="18"/>
  <c r="D3410" i="18"/>
  <c r="D3411" i="18"/>
  <c r="D3412" i="18"/>
  <c r="D3413" i="18"/>
  <c r="D3414" i="18"/>
  <c r="D3415" i="18"/>
  <c r="D3416" i="18"/>
  <c r="D3417" i="18"/>
  <c r="D3418" i="18"/>
  <c r="D3419" i="18"/>
  <c r="D3420" i="18"/>
  <c r="D3421" i="18"/>
  <c r="D3422" i="18"/>
  <c r="D3423" i="18"/>
  <c r="D3424" i="18"/>
  <c r="D3425" i="18"/>
  <c r="D3426" i="18"/>
  <c r="D3427" i="18"/>
  <c r="D3428" i="18"/>
  <c r="D3429" i="18"/>
  <c r="D3430" i="18"/>
  <c r="D3431" i="18"/>
  <c r="D3432" i="18"/>
  <c r="D3433" i="18"/>
  <c r="D3434" i="18"/>
  <c r="D3435" i="18"/>
  <c r="D3436" i="18"/>
  <c r="D3437" i="18"/>
  <c r="D3438" i="18"/>
  <c r="D3439" i="18"/>
  <c r="D3440" i="18"/>
  <c r="D3441" i="18"/>
  <c r="D3442" i="18"/>
  <c r="D3443" i="18"/>
  <c r="D3444" i="18"/>
  <c r="D3445" i="18"/>
  <c r="D3446" i="18"/>
  <c r="D3447" i="18"/>
  <c r="D3448" i="18"/>
  <c r="D3449" i="18"/>
  <c r="D3450" i="18"/>
  <c r="D3451" i="18"/>
  <c r="D3452" i="18"/>
  <c r="D3453" i="18"/>
  <c r="D3454" i="18"/>
  <c r="D3455" i="18"/>
  <c r="D3456" i="18"/>
  <c r="D3457" i="18"/>
  <c r="D3458" i="18"/>
  <c r="D3459" i="18"/>
  <c r="D3460" i="18"/>
  <c r="D3461" i="18"/>
  <c r="D3462" i="18"/>
  <c r="D3463" i="18"/>
  <c r="D3464" i="18"/>
  <c r="D3465" i="18"/>
  <c r="D3466" i="18"/>
  <c r="D3467" i="18"/>
  <c r="D3468" i="18"/>
  <c r="D3469" i="18"/>
  <c r="D3470" i="18"/>
  <c r="D3471" i="18"/>
  <c r="D3472" i="18"/>
  <c r="D3473" i="18"/>
  <c r="D3474" i="18"/>
  <c r="D3475" i="18"/>
  <c r="D3476" i="18"/>
  <c r="D3477" i="18"/>
  <c r="D3478" i="18"/>
  <c r="D3479" i="18"/>
  <c r="D3480" i="18"/>
  <c r="D3481" i="18"/>
  <c r="D3482" i="18"/>
  <c r="D3483" i="18"/>
  <c r="D3484" i="18"/>
  <c r="D3485" i="18"/>
  <c r="D3486" i="18"/>
  <c r="D3487" i="18"/>
  <c r="D3488" i="18"/>
  <c r="D3489" i="18"/>
  <c r="D3490" i="18"/>
  <c r="D3491" i="18"/>
  <c r="D3492" i="18"/>
  <c r="D3493" i="18"/>
  <c r="D3494" i="18"/>
  <c r="D3495" i="18"/>
  <c r="D3496" i="18"/>
  <c r="D3497" i="18"/>
  <c r="D3498" i="18"/>
  <c r="D3499" i="18"/>
  <c r="D3500" i="18"/>
  <c r="D3501" i="18"/>
  <c r="D3502" i="18"/>
  <c r="D3503" i="18"/>
  <c r="D3504" i="18"/>
  <c r="D3505" i="18"/>
  <c r="D3506" i="18"/>
  <c r="D3507" i="18"/>
  <c r="D3508" i="18"/>
  <c r="D3509" i="18"/>
  <c r="D3510" i="18"/>
  <c r="D3511" i="18"/>
  <c r="D3512" i="18"/>
  <c r="D3513" i="18"/>
  <c r="D3514" i="18"/>
  <c r="D3515" i="18"/>
  <c r="D3516" i="18"/>
  <c r="D3517" i="18"/>
  <c r="D3518" i="18"/>
  <c r="D3519" i="18"/>
  <c r="D3520" i="18"/>
  <c r="D3521" i="18"/>
  <c r="D3522" i="18"/>
  <c r="D3523" i="18"/>
  <c r="D3524" i="18"/>
  <c r="D3525" i="18"/>
  <c r="D3526" i="18"/>
  <c r="D3527" i="18"/>
  <c r="D3528" i="18"/>
  <c r="D3529" i="18"/>
  <c r="D3530" i="18"/>
  <c r="D3531" i="18"/>
  <c r="D3532" i="18"/>
  <c r="D3533" i="18"/>
  <c r="D3534" i="18"/>
  <c r="D3535" i="18"/>
  <c r="D3536" i="18"/>
  <c r="D3537" i="18"/>
  <c r="D3538" i="18"/>
  <c r="D3539" i="18"/>
  <c r="D3540" i="18"/>
  <c r="D3541" i="18"/>
  <c r="D3542" i="18"/>
  <c r="D3543" i="18"/>
  <c r="D3544" i="18"/>
  <c r="D3545" i="18"/>
  <c r="D3546" i="18"/>
  <c r="D3547" i="18"/>
  <c r="D3548" i="18"/>
  <c r="D3549" i="18"/>
  <c r="D3550" i="18"/>
  <c r="D3551" i="18"/>
  <c r="D3552" i="18"/>
  <c r="D3553" i="18"/>
  <c r="D3554" i="18"/>
  <c r="D3555" i="18"/>
  <c r="D3556" i="18"/>
  <c r="D3557" i="18"/>
  <c r="D3558" i="18"/>
  <c r="D3559" i="18"/>
  <c r="D3560" i="18"/>
  <c r="D3561" i="18"/>
  <c r="D3562" i="18"/>
  <c r="D3563" i="18"/>
  <c r="D3564" i="18"/>
  <c r="D3565" i="18"/>
  <c r="D3566" i="18"/>
  <c r="D3567" i="18"/>
  <c r="D3568" i="18"/>
  <c r="D3569" i="18"/>
  <c r="D3570" i="18"/>
  <c r="D3571" i="18"/>
  <c r="D3572" i="18"/>
  <c r="D3573" i="18"/>
  <c r="D3574" i="18"/>
  <c r="D3575" i="18"/>
  <c r="D3576" i="18"/>
  <c r="D3577" i="18"/>
  <c r="D3578" i="18"/>
  <c r="D3579" i="18"/>
  <c r="D3580" i="18"/>
  <c r="D3581" i="18"/>
  <c r="D3582" i="18"/>
  <c r="D3583" i="18"/>
  <c r="D3584" i="18"/>
  <c r="D3585" i="18"/>
  <c r="D3586" i="18"/>
  <c r="D3587" i="18"/>
  <c r="D3588" i="18"/>
  <c r="D3589" i="18"/>
  <c r="D3590" i="18"/>
  <c r="D3591" i="18"/>
  <c r="D3592" i="18"/>
  <c r="D3593" i="18"/>
  <c r="D3594" i="18"/>
  <c r="D3595" i="18"/>
  <c r="D3596" i="18"/>
  <c r="D3597" i="18"/>
  <c r="D3598" i="18"/>
  <c r="D3599" i="18"/>
  <c r="D3600" i="18"/>
  <c r="D3601" i="18"/>
  <c r="D3602" i="18"/>
  <c r="D3603" i="18"/>
  <c r="D3604" i="18"/>
  <c r="D3605" i="18"/>
  <c r="D3606" i="18"/>
  <c r="D3607" i="18"/>
  <c r="D3608" i="18"/>
  <c r="D3609" i="18"/>
  <c r="D3610" i="18"/>
  <c r="D3611" i="18"/>
  <c r="D3612" i="18"/>
  <c r="D3613" i="18"/>
  <c r="D3614" i="18"/>
  <c r="D3615" i="18"/>
  <c r="D3616" i="18"/>
  <c r="D3617" i="18"/>
  <c r="D3618" i="18"/>
  <c r="D3619" i="18"/>
  <c r="D3620" i="18"/>
  <c r="D3621" i="18"/>
  <c r="D3622" i="18"/>
  <c r="D3623" i="18"/>
  <c r="D3624" i="18"/>
  <c r="D3625" i="18"/>
  <c r="D3626" i="18"/>
  <c r="D3627" i="18"/>
  <c r="D3628" i="18"/>
  <c r="D3629" i="18"/>
  <c r="D3630" i="18"/>
  <c r="D3631" i="18"/>
  <c r="D3632" i="18"/>
  <c r="D3633" i="18"/>
  <c r="D3634" i="18"/>
  <c r="D3635" i="18"/>
  <c r="D3636" i="18"/>
  <c r="D3637" i="18"/>
  <c r="D3638" i="18"/>
  <c r="D3639" i="18"/>
  <c r="D3640" i="18"/>
  <c r="D3641" i="18"/>
  <c r="D3642" i="18"/>
  <c r="D3643" i="18"/>
  <c r="D3644" i="18"/>
  <c r="D3645" i="18"/>
  <c r="D3646" i="18"/>
  <c r="D3647" i="18"/>
  <c r="D3648" i="18"/>
  <c r="D3649" i="18"/>
  <c r="D3650" i="18"/>
  <c r="D3651" i="18"/>
  <c r="D3652" i="18"/>
  <c r="D3653" i="18"/>
  <c r="D3654" i="18"/>
  <c r="D3655" i="18"/>
  <c r="D3656" i="18"/>
  <c r="D3657" i="18"/>
  <c r="D3658" i="18"/>
  <c r="D3659" i="18"/>
  <c r="D3660" i="18"/>
  <c r="D3661" i="18"/>
  <c r="D3662" i="18"/>
  <c r="D3663" i="18"/>
  <c r="D3664" i="18"/>
  <c r="D3665" i="18"/>
  <c r="D3666" i="18"/>
  <c r="D3667" i="18"/>
  <c r="D3668" i="18"/>
  <c r="D3669" i="18"/>
  <c r="D3670" i="18"/>
  <c r="D3671" i="18"/>
  <c r="D3672" i="18"/>
  <c r="D3673" i="18"/>
  <c r="D3674" i="18"/>
  <c r="D3675" i="18"/>
  <c r="D3676" i="18"/>
  <c r="D3677" i="18"/>
  <c r="D3678" i="18"/>
  <c r="D3679" i="18"/>
  <c r="D3680" i="18"/>
  <c r="D3681" i="18"/>
  <c r="D3682" i="18"/>
  <c r="D3683" i="18"/>
  <c r="D3684" i="18"/>
  <c r="D3685" i="18"/>
  <c r="D3686" i="18"/>
  <c r="D3687" i="18"/>
  <c r="D3688" i="18"/>
  <c r="D3689" i="18"/>
  <c r="D3690" i="18"/>
  <c r="D3691" i="18"/>
  <c r="D3692" i="18"/>
  <c r="D3693" i="18"/>
  <c r="D3694" i="18"/>
  <c r="D3695" i="18"/>
  <c r="D3696" i="18"/>
  <c r="D3697" i="18"/>
  <c r="D3698" i="18"/>
  <c r="D3699" i="18"/>
  <c r="D3700" i="18"/>
  <c r="D3701" i="18"/>
  <c r="D3702" i="18"/>
  <c r="D3703" i="18"/>
  <c r="D3704" i="18"/>
  <c r="D3705" i="18"/>
  <c r="D3706" i="18"/>
  <c r="D3707" i="18"/>
  <c r="D3708" i="18"/>
  <c r="D3709" i="18"/>
  <c r="D3710" i="18"/>
  <c r="D3711" i="18"/>
  <c r="D3712" i="18"/>
  <c r="D3713" i="18"/>
  <c r="D3714" i="18"/>
  <c r="D3715" i="18"/>
  <c r="D3716" i="18"/>
  <c r="D3717" i="18"/>
  <c r="D3718" i="18"/>
  <c r="D3719" i="18"/>
  <c r="D3720" i="18"/>
  <c r="D3721" i="18"/>
  <c r="D3722" i="18"/>
  <c r="D3723" i="18"/>
  <c r="D3724" i="18"/>
  <c r="D3725" i="18"/>
  <c r="D3726" i="18"/>
  <c r="D3727" i="18"/>
  <c r="D3728" i="18"/>
  <c r="D3729" i="18"/>
  <c r="D3730" i="18"/>
  <c r="D3731" i="18"/>
  <c r="D3732" i="18"/>
  <c r="D3733" i="18"/>
  <c r="D3734" i="18"/>
  <c r="D3735" i="18"/>
  <c r="D3736" i="18"/>
  <c r="D3737" i="18"/>
  <c r="D3738" i="18"/>
  <c r="D3739" i="18"/>
  <c r="D3740" i="18"/>
  <c r="D3741" i="18"/>
  <c r="D3742" i="18"/>
  <c r="D3743" i="18"/>
  <c r="D3744" i="18"/>
  <c r="D3745" i="18"/>
  <c r="D3746" i="18"/>
  <c r="D3747" i="18"/>
  <c r="D3748" i="18"/>
  <c r="D3749" i="18"/>
  <c r="D3750" i="18"/>
  <c r="D3751" i="18"/>
  <c r="D3752" i="18"/>
  <c r="D3753" i="18"/>
  <c r="D3754" i="18"/>
  <c r="D3755" i="18"/>
  <c r="D3756" i="18"/>
  <c r="D3757" i="18"/>
  <c r="D3758" i="18"/>
  <c r="D3759" i="18"/>
  <c r="D3760" i="18"/>
  <c r="D3761" i="18"/>
  <c r="D3762" i="18"/>
  <c r="D3763" i="18"/>
  <c r="D3764" i="18"/>
  <c r="D3765" i="18"/>
  <c r="D3766" i="18"/>
  <c r="D3767" i="18"/>
  <c r="D3768" i="18"/>
  <c r="D3769" i="18"/>
  <c r="D3770" i="18"/>
  <c r="D3771" i="18"/>
  <c r="D3772" i="18"/>
  <c r="D3773" i="18"/>
  <c r="D3774" i="18"/>
  <c r="D3775" i="18"/>
  <c r="D3776" i="18"/>
  <c r="D3777" i="18"/>
  <c r="D3778" i="18"/>
  <c r="D3779" i="18"/>
  <c r="D3780" i="18"/>
  <c r="D3781" i="18"/>
  <c r="D3782" i="18"/>
  <c r="D3783" i="18"/>
  <c r="D3784" i="18"/>
  <c r="D3785" i="18"/>
  <c r="D3786" i="18"/>
  <c r="D3787" i="18"/>
  <c r="D3788" i="18"/>
  <c r="D3789" i="18"/>
  <c r="D3790" i="18"/>
  <c r="D3791" i="18"/>
  <c r="D3792" i="18"/>
  <c r="D3793" i="18"/>
  <c r="D3794" i="18"/>
  <c r="D3795" i="18"/>
  <c r="D3796" i="18"/>
  <c r="D3797" i="18"/>
  <c r="D3798" i="18"/>
  <c r="D3799" i="18"/>
  <c r="D3800" i="18"/>
  <c r="D3801" i="18"/>
  <c r="D3802" i="18"/>
  <c r="D3803" i="18"/>
  <c r="D3804" i="18"/>
  <c r="D3805" i="18"/>
  <c r="D3806" i="18"/>
  <c r="D3807" i="18"/>
  <c r="D3808" i="18"/>
  <c r="D3809" i="18"/>
  <c r="D3810" i="18"/>
  <c r="D3811" i="18"/>
  <c r="D3812" i="18"/>
  <c r="D3813" i="18"/>
  <c r="D3814" i="18"/>
  <c r="D3815" i="18"/>
  <c r="D3816" i="18"/>
  <c r="D3817" i="18"/>
  <c r="D3818" i="18"/>
  <c r="D3819" i="18"/>
  <c r="D3820" i="18"/>
  <c r="D3821" i="18"/>
  <c r="D3822" i="18"/>
  <c r="D3823" i="18"/>
  <c r="D3824" i="18"/>
  <c r="D3825" i="18"/>
  <c r="D3826" i="18"/>
  <c r="D3827" i="18"/>
  <c r="D3828" i="18"/>
  <c r="D3829" i="18"/>
  <c r="D3830" i="18"/>
  <c r="D3831" i="18"/>
  <c r="D3832" i="18"/>
  <c r="D3833" i="18"/>
  <c r="D3834" i="18"/>
  <c r="D3835" i="18"/>
  <c r="D3836" i="18"/>
  <c r="D3837" i="18"/>
  <c r="D3838" i="18"/>
  <c r="D3839" i="18"/>
  <c r="D3840" i="18"/>
  <c r="D3841" i="18"/>
  <c r="D3842" i="18"/>
  <c r="D3843" i="18"/>
  <c r="D3844" i="18"/>
  <c r="D3845" i="18"/>
  <c r="D3846" i="18"/>
  <c r="D3847" i="18"/>
  <c r="D3848" i="18"/>
  <c r="D3849" i="18"/>
  <c r="D3850" i="18"/>
  <c r="D3851" i="18"/>
  <c r="D3852" i="18"/>
  <c r="D3853" i="18"/>
  <c r="D3854" i="18"/>
  <c r="D3855" i="18"/>
  <c r="D3856" i="18"/>
  <c r="D3857" i="18"/>
  <c r="D3858" i="18"/>
  <c r="D3859" i="18"/>
  <c r="D3860" i="18"/>
  <c r="D3861" i="18"/>
  <c r="D3862" i="18"/>
  <c r="D3863" i="18"/>
  <c r="D3864" i="18"/>
  <c r="D3865" i="18"/>
  <c r="D3866" i="18"/>
  <c r="D3867" i="18"/>
  <c r="D3868" i="18"/>
  <c r="D3869" i="18"/>
  <c r="D3870" i="18"/>
  <c r="D3871" i="18"/>
  <c r="D3872" i="18"/>
  <c r="D3873" i="18"/>
  <c r="D3874" i="18"/>
  <c r="D3875" i="18"/>
  <c r="D3876" i="18"/>
  <c r="D3877" i="18"/>
  <c r="D3878" i="18"/>
  <c r="D3879" i="18"/>
  <c r="D3880" i="18"/>
  <c r="D3881" i="18"/>
  <c r="D3882" i="18"/>
  <c r="D3883" i="18"/>
  <c r="D3884" i="18"/>
  <c r="D3885" i="18"/>
  <c r="D3886" i="18"/>
  <c r="D3887" i="18"/>
  <c r="D3888" i="18"/>
  <c r="D3889" i="18"/>
  <c r="D3890" i="18"/>
  <c r="D3891" i="18"/>
  <c r="D3892" i="18"/>
  <c r="D3893" i="18"/>
  <c r="D3894" i="18"/>
  <c r="D3895" i="18"/>
  <c r="D3896" i="18"/>
  <c r="D3897" i="18"/>
  <c r="D3898" i="18"/>
  <c r="D3899" i="18"/>
  <c r="D3900" i="18"/>
  <c r="D3901" i="18"/>
  <c r="D3902" i="18"/>
  <c r="D3903" i="18"/>
  <c r="D3904" i="18"/>
  <c r="D3905" i="18"/>
  <c r="D3906" i="18"/>
  <c r="D3907" i="18"/>
  <c r="D3908" i="18"/>
  <c r="D3909" i="18"/>
  <c r="D3910" i="18"/>
  <c r="D3911" i="18"/>
  <c r="D3912" i="18"/>
  <c r="D3913" i="18"/>
  <c r="D3914" i="18"/>
  <c r="D3915" i="18"/>
  <c r="D3916" i="18"/>
  <c r="D3917" i="18"/>
  <c r="D3918" i="18"/>
  <c r="D3919" i="18"/>
  <c r="D3920" i="18"/>
  <c r="D3921" i="18"/>
  <c r="D3922" i="18"/>
  <c r="D3923" i="18"/>
  <c r="D3924" i="18"/>
  <c r="D3925" i="18"/>
  <c r="D3926" i="18"/>
  <c r="D3927" i="18"/>
  <c r="D3928" i="18"/>
  <c r="D3929" i="18"/>
  <c r="D3930" i="18"/>
  <c r="D3931" i="18"/>
  <c r="D3932" i="18"/>
  <c r="D3933" i="18"/>
  <c r="D3934" i="18"/>
  <c r="D3935" i="18"/>
  <c r="D3936" i="18"/>
  <c r="D3937" i="18"/>
  <c r="D3938" i="18"/>
  <c r="D3939" i="18"/>
  <c r="D3940" i="18"/>
  <c r="D3941" i="18"/>
  <c r="D3942" i="18"/>
  <c r="D3943" i="18"/>
  <c r="D3944" i="18"/>
  <c r="D3945" i="18"/>
  <c r="D3946" i="18"/>
  <c r="D3947" i="18"/>
  <c r="D3948" i="18"/>
  <c r="D3949" i="18"/>
  <c r="D3950" i="18"/>
  <c r="D3951" i="18"/>
  <c r="D3952" i="18"/>
  <c r="D3953" i="18"/>
  <c r="D3954" i="18"/>
  <c r="D3955" i="18"/>
  <c r="D3956" i="18"/>
  <c r="D3957" i="18"/>
  <c r="D3958" i="18"/>
  <c r="D3959" i="18"/>
  <c r="D3960" i="18"/>
  <c r="D3961" i="18"/>
  <c r="D3962" i="18"/>
  <c r="D3963" i="18"/>
  <c r="D3964" i="18"/>
  <c r="D3965" i="18"/>
  <c r="D3966" i="18"/>
  <c r="D3967" i="18"/>
  <c r="D3968" i="18"/>
  <c r="D3969" i="18"/>
  <c r="D3970" i="18"/>
  <c r="D3971" i="18"/>
  <c r="D3972" i="18"/>
  <c r="D3973" i="18"/>
  <c r="D3974" i="18"/>
  <c r="D3975" i="18"/>
  <c r="D3976" i="18"/>
  <c r="D3977" i="18"/>
  <c r="D3978" i="18"/>
  <c r="D3979" i="18"/>
  <c r="D3980" i="18"/>
  <c r="D3981" i="18"/>
  <c r="D3982" i="18"/>
  <c r="D3983" i="18"/>
  <c r="D3984" i="18"/>
  <c r="D3985" i="18"/>
  <c r="D3986" i="18"/>
  <c r="D3987" i="18"/>
  <c r="D3988" i="18"/>
  <c r="D3989" i="18"/>
  <c r="D3990" i="18"/>
  <c r="D3991" i="18"/>
  <c r="D3992" i="18"/>
  <c r="D3993" i="18"/>
  <c r="D3994" i="18"/>
  <c r="D3995" i="18"/>
  <c r="D3996" i="18"/>
  <c r="D3997" i="18"/>
  <c r="D3998" i="18"/>
  <c r="D3999" i="18"/>
  <c r="D4000" i="18"/>
  <c r="D4001" i="18"/>
  <c r="D4002" i="18"/>
  <c r="D4003" i="18"/>
  <c r="D4004" i="18"/>
  <c r="D4005" i="18"/>
  <c r="D4006" i="18"/>
  <c r="D4007" i="18"/>
  <c r="D4008" i="18"/>
  <c r="D4009" i="18"/>
  <c r="D4010" i="18"/>
  <c r="D4011" i="18"/>
  <c r="D4012" i="18"/>
  <c r="D4013" i="18"/>
  <c r="D4014" i="18"/>
  <c r="D4015" i="18"/>
  <c r="D4016" i="18"/>
  <c r="D4017" i="18"/>
  <c r="D4018" i="18"/>
  <c r="D4019" i="18"/>
  <c r="D4020" i="18"/>
  <c r="D4021" i="18"/>
  <c r="D4022" i="18"/>
  <c r="D4023" i="18"/>
  <c r="D4024" i="18"/>
  <c r="D4025" i="18"/>
  <c r="D4026" i="18"/>
  <c r="D4027" i="18"/>
  <c r="D4028" i="18"/>
  <c r="D4029" i="18"/>
  <c r="D4030" i="18"/>
  <c r="D4031" i="18"/>
  <c r="D4032" i="18"/>
  <c r="D4033" i="18"/>
  <c r="D4034" i="18"/>
  <c r="D4035" i="18"/>
  <c r="D4036" i="18"/>
  <c r="D4037" i="18"/>
  <c r="D4038" i="18"/>
  <c r="D4039" i="18"/>
  <c r="D4040" i="18"/>
  <c r="D4041" i="18"/>
  <c r="D4042" i="18"/>
  <c r="D4043" i="18"/>
  <c r="D4044" i="18"/>
  <c r="D4045" i="18"/>
  <c r="D4046" i="18"/>
  <c r="D4047" i="18"/>
  <c r="D4048" i="18"/>
  <c r="D4049" i="18"/>
  <c r="D4050" i="18"/>
  <c r="D4051" i="18"/>
  <c r="D4052" i="18"/>
  <c r="D4053" i="18"/>
  <c r="D4054" i="18"/>
  <c r="D4055" i="18"/>
  <c r="D4056" i="18"/>
  <c r="D4057" i="18"/>
  <c r="D4058" i="18"/>
  <c r="D4059" i="18"/>
  <c r="D4060" i="18"/>
  <c r="D4061" i="18"/>
  <c r="D4062" i="18"/>
  <c r="D4063" i="18"/>
  <c r="D4064" i="18"/>
  <c r="D4065" i="18"/>
  <c r="D4066" i="18"/>
  <c r="D4067" i="18"/>
  <c r="D4068" i="18"/>
  <c r="D4069" i="18"/>
  <c r="D4070" i="18"/>
  <c r="D4071" i="18"/>
  <c r="D4072" i="18"/>
  <c r="D4073" i="18"/>
  <c r="D4074" i="18"/>
  <c r="D4075" i="18"/>
  <c r="D4076" i="18"/>
  <c r="D4077" i="18"/>
  <c r="D4078" i="18"/>
  <c r="D4079" i="18"/>
  <c r="D4080" i="18"/>
  <c r="D4081" i="18"/>
  <c r="D4082" i="18"/>
  <c r="D4083" i="18"/>
  <c r="D4084" i="18"/>
  <c r="D4085" i="18"/>
  <c r="D4086" i="18"/>
  <c r="D4087" i="18"/>
  <c r="D4088" i="18"/>
  <c r="D4089" i="18"/>
  <c r="D4090" i="18"/>
  <c r="D4091" i="18"/>
  <c r="D4092" i="18"/>
  <c r="D4093" i="18"/>
  <c r="D4094" i="18"/>
  <c r="D4095" i="18"/>
  <c r="D4096" i="18"/>
  <c r="D4097" i="18"/>
  <c r="D4098" i="18"/>
  <c r="D4099" i="18"/>
  <c r="D4100" i="18"/>
  <c r="D4101" i="18"/>
  <c r="D4102" i="18"/>
  <c r="D4103" i="18"/>
  <c r="D4104" i="18"/>
  <c r="D4105" i="18"/>
  <c r="D4106" i="18"/>
  <c r="D4107" i="18"/>
  <c r="D4108" i="18"/>
  <c r="D4109" i="18"/>
  <c r="D4110" i="18"/>
  <c r="D4111" i="18"/>
  <c r="D4112" i="18"/>
  <c r="D4113" i="18"/>
  <c r="D4114" i="18"/>
  <c r="D4115" i="18"/>
  <c r="D4116" i="18"/>
  <c r="D4117" i="18"/>
  <c r="D4118" i="18"/>
  <c r="D4119" i="18"/>
  <c r="D4120" i="18"/>
  <c r="D4121" i="18"/>
  <c r="D4122" i="18"/>
  <c r="D4123" i="18"/>
  <c r="D4124" i="18"/>
  <c r="D4125" i="18"/>
  <c r="D4126" i="18"/>
  <c r="D4127" i="18"/>
  <c r="D4128" i="18"/>
  <c r="D4129" i="18"/>
  <c r="D4130" i="18"/>
  <c r="D4131" i="18"/>
  <c r="D4132" i="18"/>
  <c r="D4133" i="18"/>
  <c r="D4134" i="18"/>
  <c r="D4135" i="18"/>
  <c r="D4136" i="18"/>
  <c r="D4137" i="18"/>
  <c r="D4138" i="18"/>
  <c r="D4139" i="18"/>
  <c r="D4140" i="18"/>
  <c r="D4141" i="18"/>
  <c r="D4142" i="18"/>
  <c r="D4143" i="18"/>
  <c r="D4144" i="18"/>
  <c r="D4145" i="18"/>
  <c r="D4146" i="18"/>
  <c r="D4147" i="18"/>
  <c r="D4148" i="18"/>
  <c r="D4149" i="18"/>
  <c r="D4150" i="18"/>
  <c r="D4151" i="18"/>
  <c r="D4152" i="18"/>
  <c r="D4153" i="18"/>
  <c r="D4154" i="18"/>
  <c r="D4155" i="18"/>
  <c r="D4156" i="18"/>
  <c r="D4157" i="18"/>
  <c r="D4158" i="18"/>
  <c r="D4159" i="18"/>
  <c r="D4160" i="18"/>
  <c r="D4161" i="18"/>
  <c r="D4162" i="18"/>
  <c r="D4163" i="18"/>
  <c r="D4164" i="18"/>
  <c r="D4165" i="18"/>
  <c r="D4166" i="18"/>
  <c r="D4167" i="18"/>
  <c r="D4168" i="18"/>
  <c r="D4169" i="18"/>
  <c r="D4170" i="18"/>
  <c r="D4171" i="18"/>
  <c r="D4172" i="18"/>
  <c r="D4173" i="18"/>
  <c r="D4174" i="18"/>
  <c r="D4175" i="18"/>
  <c r="D4176" i="18"/>
  <c r="D4177" i="18"/>
  <c r="D4178" i="18"/>
  <c r="D4179" i="18"/>
  <c r="D4180" i="18"/>
  <c r="D4181" i="18"/>
  <c r="D4182" i="18"/>
  <c r="D4183" i="18"/>
  <c r="D4184" i="18"/>
  <c r="D4185" i="18"/>
  <c r="D4186" i="18"/>
  <c r="D4187" i="18"/>
  <c r="D4188" i="18"/>
  <c r="D4189" i="18"/>
  <c r="D4190" i="18"/>
  <c r="D4191" i="18"/>
  <c r="D4192" i="18"/>
  <c r="D4193" i="18"/>
  <c r="D4194" i="18"/>
  <c r="D4195" i="18"/>
  <c r="D4196" i="18"/>
  <c r="D4197" i="18"/>
  <c r="D4198" i="18"/>
  <c r="D4199" i="18"/>
  <c r="D4200" i="18"/>
  <c r="D4201" i="18"/>
  <c r="D4202" i="18"/>
  <c r="D4203" i="18"/>
  <c r="D4204" i="18"/>
  <c r="D4205" i="18"/>
  <c r="D4206" i="18"/>
  <c r="D4207" i="18"/>
  <c r="D4208" i="18"/>
  <c r="D4209" i="18"/>
  <c r="D4210" i="18"/>
  <c r="D4211" i="18"/>
  <c r="D4212" i="18"/>
  <c r="D4213" i="18"/>
  <c r="D4214" i="18"/>
  <c r="D4215" i="18"/>
  <c r="D4216" i="18"/>
  <c r="D4217" i="18"/>
  <c r="D4218" i="18"/>
  <c r="D4219" i="18"/>
  <c r="D4220" i="18"/>
  <c r="D4221" i="18"/>
  <c r="D4222" i="18"/>
  <c r="D4223" i="18"/>
  <c r="D4224" i="18"/>
  <c r="D4225" i="18"/>
  <c r="D4226" i="18"/>
  <c r="D4227" i="18"/>
  <c r="D4228" i="18"/>
  <c r="D4229" i="18"/>
  <c r="D4230" i="18"/>
  <c r="D4231" i="18"/>
  <c r="D4232" i="18"/>
  <c r="D4233" i="18"/>
  <c r="D4234" i="18"/>
  <c r="D4235" i="18"/>
  <c r="D4236" i="18"/>
  <c r="D4237" i="18"/>
  <c r="D4238" i="18"/>
  <c r="D4239" i="18"/>
  <c r="D4240" i="18"/>
  <c r="D4241" i="18"/>
  <c r="D4242" i="18"/>
  <c r="D4243" i="18"/>
  <c r="D4244" i="18"/>
  <c r="D4245" i="18"/>
  <c r="D4246" i="18"/>
  <c r="D4247" i="18"/>
  <c r="D4248" i="18"/>
  <c r="D4249" i="18"/>
  <c r="D4250" i="18"/>
  <c r="D4251" i="18"/>
  <c r="D4252" i="18"/>
  <c r="D4253" i="18"/>
  <c r="D4254" i="18"/>
  <c r="D4255" i="18"/>
  <c r="D4256" i="18"/>
  <c r="D4257" i="18"/>
  <c r="D4258" i="18"/>
  <c r="D4259" i="18"/>
  <c r="D4260" i="18"/>
  <c r="D4261" i="18"/>
  <c r="D4262" i="18"/>
  <c r="D4263" i="18"/>
  <c r="D4264" i="18"/>
  <c r="D4265" i="18"/>
  <c r="D4266" i="18"/>
  <c r="D4267" i="18"/>
  <c r="D4268" i="18"/>
  <c r="D4269" i="18"/>
  <c r="D4270" i="18"/>
  <c r="D4271" i="18"/>
  <c r="D4272" i="18"/>
  <c r="D4273" i="18"/>
  <c r="D4274" i="18"/>
  <c r="D4275" i="18"/>
  <c r="D4276" i="18"/>
  <c r="D4277" i="18"/>
  <c r="D4278" i="18"/>
  <c r="D4279" i="18"/>
  <c r="D4280" i="18"/>
  <c r="D4281" i="18"/>
  <c r="D4282" i="18"/>
  <c r="D4283" i="18"/>
  <c r="D4284" i="18"/>
  <c r="D4285" i="18"/>
  <c r="D4286" i="18"/>
  <c r="D4287" i="18"/>
  <c r="D4288" i="18"/>
  <c r="D4289" i="18"/>
  <c r="D4290" i="18"/>
  <c r="D4291" i="18"/>
  <c r="D4292" i="18"/>
  <c r="D4293" i="18"/>
  <c r="D4294" i="18"/>
  <c r="D4295" i="18"/>
  <c r="D4296" i="18"/>
  <c r="D4297" i="18"/>
  <c r="D4298" i="18"/>
  <c r="D4299" i="18"/>
  <c r="D4300" i="18"/>
  <c r="D4301" i="18"/>
  <c r="D4302" i="18"/>
  <c r="D4303" i="18"/>
  <c r="D4304" i="18"/>
  <c r="D4305" i="18"/>
  <c r="D4306" i="18"/>
  <c r="D4307" i="18"/>
  <c r="D4308" i="18"/>
  <c r="D4309" i="18"/>
  <c r="D4310" i="18"/>
  <c r="D4311" i="18"/>
  <c r="D4312" i="18"/>
  <c r="D4313" i="18"/>
  <c r="D4314" i="18"/>
  <c r="D4315" i="18"/>
  <c r="D4316" i="18"/>
  <c r="D4317" i="18"/>
  <c r="D4318" i="18"/>
  <c r="D4319" i="18"/>
  <c r="D4320" i="18"/>
  <c r="D4321" i="18"/>
  <c r="D4322" i="18"/>
  <c r="D4323" i="18"/>
  <c r="D4324" i="18"/>
  <c r="D4325" i="18"/>
  <c r="D4326" i="18"/>
  <c r="D4327" i="18"/>
  <c r="D4328" i="18"/>
  <c r="D4329" i="18"/>
  <c r="D4330" i="18"/>
  <c r="D4331" i="18"/>
  <c r="D4332" i="18"/>
  <c r="D4333" i="18"/>
  <c r="D4334" i="18"/>
  <c r="D4335" i="18"/>
  <c r="D4336" i="18"/>
  <c r="D4337" i="18"/>
  <c r="D4338" i="18"/>
  <c r="D4339" i="18"/>
  <c r="D4340" i="18"/>
  <c r="D4341" i="18"/>
  <c r="D4342" i="18"/>
  <c r="D4343" i="18"/>
  <c r="D4344" i="18"/>
  <c r="D4345" i="18"/>
  <c r="D4346" i="18"/>
  <c r="D4347" i="18"/>
  <c r="D4348" i="18"/>
  <c r="D4349" i="18"/>
  <c r="D4350" i="18"/>
  <c r="D4351" i="18"/>
  <c r="D4352" i="18"/>
  <c r="D4353" i="18"/>
  <c r="D4354" i="18"/>
  <c r="D4355" i="18"/>
  <c r="D4356" i="18"/>
  <c r="D4357" i="18"/>
  <c r="D4358" i="18"/>
  <c r="D4359" i="18"/>
  <c r="D4360" i="18"/>
  <c r="D4361" i="18"/>
  <c r="D4362" i="18"/>
  <c r="D4363" i="18"/>
  <c r="D4364" i="18"/>
  <c r="D4365" i="18"/>
  <c r="D4366" i="18"/>
  <c r="D4367" i="18"/>
  <c r="D4368" i="18"/>
  <c r="D4369" i="18"/>
  <c r="D4370" i="18"/>
  <c r="D4371" i="18"/>
  <c r="D4372" i="18"/>
  <c r="D4373" i="18"/>
  <c r="D4374" i="18"/>
  <c r="D4375" i="18"/>
  <c r="D4376" i="18"/>
  <c r="D4377" i="18"/>
  <c r="D4378" i="18"/>
  <c r="D4379" i="18"/>
  <c r="D4380" i="18"/>
  <c r="D4381" i="18"/>
  <c r="D4382" i="18"/>
  <c r="D4383" i="18"/>
  <c r="D4384" i="18"/>
  <c r="D4385" i="18"/>
  <c r="D4386" i="18"/>
  <c r="D4387" i="18"/>
  <c r="D4388" i="18"/>
  <c r="D4389" i="18"/>
  <c r="D4390" i="18"/>
  <c r="D4391" i="18"/>
  <c r="D4392" i="18"/>
  <c r="D4393" i="18"/>
  <c r="D4394" i="18"/>
  <c r="D4395" i="18"/>
  <c r="D4396" i="18"/>
  <c r="D4397" i="18"/>
  <c r="D4398" i="18"/>
  <c r="D4399" i="18"/>
  <c r="D4400" i="18"/>
  <c r="D4401" i="18"/>
  <c r="D4402" i="18"/>
  <c r="D4403" i="18"/>
  <c r="D4404" i="18"/>
  <c r="D4405" i="18"/>
  <c r="D4406" i="18"/>
  <c r="D4407" i="18"/>
  <c r="D4408" i="18"/>
  <c r="D4409" i="18"/>
  <c r="D4410" i="18"/>
  <c r="D4411" i="18"/>
  <c r="D4412" i="18"/>
  <c r="D4413" i="18"/>
  <c r="D4414" i="18"/>
  <c r="D4415" i="18"/>
  <c r="D4416" i="18"/>
  <c r="D4417" i="18"/>
  <c r="D4418" i="18"/>
  <c r="D4419" i="18"/>
  <c r="D4420" i="18"/>
  <c r="D4421" i="18"/>
  <c r="D4422" i="18"/>
  <c r="D4423" i="18"/>
  <c r="D4424" i="18"/>
  <c r="D4425" i="18"/>
  <c r="D4426" i="18"/>
  <c r="D4427" i="18"/>
  <c r="D4428" i="18"/>
  <c r="D4429" i="18"/>
  <c r="D4430" i="18"/>
  <c r="D4431" i="18"/>
  <c r="D4432" i="18"/>
  <c r="D4433" i="18"/>
  <c r="D4434" i="18"/>
  <c r="D4435" i="18"/>
  <c r="D4436" i="18"/>
  <c r="D4437" i="18"/>
  <c r="D4438" i="18"/>
  <c r="D4439" i="18"/>
  <c r="D4440" i="18"/>
  <c r="D4441" i="18"/>
  <c r="D4442" i="18"/>
  <c r="D4443" i="18"/>
  <c r="D4444" i="18"/>
  <c r="D4445" i="18"/>
  <c r="D4446" i="18"/>
  <c r="D4447" i="18"/>
  <c r="D4448" i="18"/>
  <c r="D4449" i="18"/>
  <c r="D4450" i="18"/>
  <c r="D4451" i="18"/>
  <c r="D4452" i="18"/>
  <c r="D4453" i="18"/>
  <c r="D4454" i="18"/>
  <c r="D4455" i="18"/>
  <c r="D4456" i="18"/>
  <c r="D4457" i="18"/>
  <c r="D4458" i="18"/>
  <c r="D4459" i="18"/>
  <c r="D4460" i="18"/>
  <c r="D4461" i="18"/>
  <c r="D4462" i="18"/>
  <c r="D4463" i="18"/>
  <c r="D4464" i="18"/>
  <c r="D4465" i="18"/>
  <c r="D4466" i="18"/>
  <c r="D4467" i="18"/>
  <c r="D4468" i="18"/>
  <c r="D4469" i="18"/>
  <c r="D4470" i="18"/>
  <c r="D4471" i="18"/>
  <c r="D4472" i="18"/>
  <c r="D4473" i="18"/>
  <c r="D4474" i="18"/>
  <c r="D4475" i="18"/>
  <c r="D4476" i="18"/>
  <c r="D4477" i="18"/>
  <c r="D4478" i="18"/>
  <c r="D4479" i="18"/>
  <c r="D4480" i="18"/>
  <c r="D4481" i="18"/>
  <c r="D4482" i="18"/>
  <c r="D4483" i="18"/>
  <c r="D4484" i="18"/>
  <c r="D4485" i="18"/>
  <c r="D4486" i="18"/>
  <c r="D4487" i="18"/>
  <c r="D4488" i="18"/>
  <c r="D4489" i="18"/>
  <c r="D4490" i="18"/>
  <c r="D4491" i="18"/>
  <c r="D4492" i="18"/>
  <c r="D4493" i="18"/>
  <c r="D4494" i="18"/>
  <c r="D4495" i="18"/>
  <c r="D4496" i="18"/>
  <c r="D4497" i="18"/>
  <c r="D4498" i="18"/>
  <c r="D4499" i="18"/>
  <c r="D4500" i="18"/>
  <c r="D4501" i="18"/>
  <c r="D4502" i="18"/>
  <c r="D4503" i="18"/>
  <c r="D4504" i="18"/>
  <c r="D4505" i="18"/>
  <c r="D4506" i="18"/>
  <c r="D4507" i="18"/>
  <c r="D4508" i="18"/>
  <c r="D4509" i="18"/>
  <c r="D4510" i="18"/>
  <c r="D4511" i="18"/>
  <c r="D4512" i="18"/>
  <c r="D4513" i="18"/>
  <c r="D4514" i="18"/>
  <c r="D4515" i="18"/>
  <c r="D4516" i="18"/>
  <c r="D4517" i="18"/>
  <c r="D4518" i="18"/>
  <c r="D4519" i="18"/>
  <c r="D4520" i="18"/>
  <c r="D4521" i="18"/>
  <c r="D4522" i="18"/>
  <c r="D4523" i="18"/>
  <c r="D4524" i="18"/>
  <c r="D4525" i="18"/>
  <c r="D4526" i="18"/>
  <c r="D4527" i="18"/>
  <c r="D4528" i="18"/>
  <c r="D4529" i="18"/>
  <c r="D4530" i="18"/>
  <c r="D4531" i="18"/>
  <c r="D4532" i="18"/>
  <c r="D4533" i="18"/>
  <c r="D4534" i="18"/>
  <c r="D4535" i="18"/>
  <c r="D4536" i="18"/>
  <c r="D4537" i="18"/>
  <c r="D4538" i="18"/>
  <c r="D4539" i="18"/>
  <c r="D4540" i="18"/>
  <c r="D4541" i="18"/>
  <c r="D4542" i="18"/>
  <c r="D4543" i="18"/>
  <c r="D4544" i="18"/>
  <c r="D4545" i="18"/>
  <c r="D4546" i="18"/>
  <c r="D4547" i="18"/>
  <c r="D4548" i="18"/>
  <c r="D4549" i="18"/>
  <c r="D4550" i="18"/>
  <c r="D4551" i="18"/>
  <c r="D4552" i="18"/>
  <c r="D4553" i="18"/>
  <c r="D4554" i="18"/>
  <c r="D4555" i="18"/>
  <c r="D4556" i="18"/>
  <c r="D4557" i="18"/>
  <c r="D4558" i="18"/>
  <c r="D4559" i="18"/>
  <c r="D4560" i="18"/>
  <c r="D4561" i="18"/>
  <c r="D4562" i="18"/>
  <c r="D4563" i="18"/>
  <c r="D4564" i="18"/>
  <c r="D4565" i="18"/>
  <c r="D4566" i="18"/>
  <c r="D4567" i="18"/>
  <c r="D4568" i="18"/>
  <c r="D4569" i="18"/>
  <c r="D4570" i="18"/>
  <c r="D4571" i="18"/>
  <c r="D4572" i="18"/>
  <c r="D4573" i="18"/>
  <c r="D4574" i="18"/>
  <c r="D4575" i="18"/>
  <c r="D4576" i="18"/>
  <c r="D4577" i="18"/>
  <c r="D4578" i="18"/>
  <c r="D4579" i="18"/>
  <c r="D4580" i="18"/>
  <c r="D4581" i="18"/>
  <c r="D4582" i="18"/>
  <c r="D4583" i="18"/>
  <c r="D4584" i="18"/>
  <c r="D4585" i="18"/>
  <c r="D4586" i="18"/>
  <c r="D4587" i="18"/>
  <c r="D4588" i="18"/>
  <c r="D4589" i="18"/>
  <c r="D4590" i="18"/>
  <c r="D4591" i="18"/>
  <c r="D4592" i="18"/>
  <c r="D4593" i="18"/>
  <c r="D4594" i="18"/>
  <c r="D4595" i="18"/>
  <c r="D4596" i="18"/>
  <c r="D4597" i="18"/>
  <c r="D4598" i="18"/>
  <c r="D4599" i="18"/>
  <c r="D4600" i="18"/>
  <c r="D4601" i="18"/>
  <c r="D4602" i="18"/>
  <c r="D4603" i="18"/>
  <c r="D4604" i="18"/>
  <c r="D4605" i="18"/>
  <c r="D4606" i="18"/>
  <c r="D4607" i="18"/>
  <c r="D4608" i="18"/>
  <c r="D4609" i="18"/>
  <c r="D4610" i="18"/>
  <c r="D4611" i="18"/>
  <c r="D4612" i="18"/>
  <c r="D4613" i="18"/>
  <c r="D4614" i="18"/>
  <c r="D4615" i="18"/>
  <c r="D4616" i="18"/>
  <c r="D4617" i="18"/>
  <c r="D4618" i="18"/>
  <c r="D4619" i="18"/>
  <c r="D4620" i="18"/>
  <c r="D4621" i="18"/>
  <c r="D4622" i="18"/>
  <c r="D4623" i="18"/>
  <c r="D4624" i="18"/>
  <c r="D4625" i="18"/>
  <c r="D4626" i="18"/>
  <c r="D4627" i="18"/>
  <c r="D4628" i="18"/>
  <c r="D4629" i="18"/>
  <c r="D4630" i="18"/>
  <c r="D4631" i="18"/>
  <c r="D4632" i="18"/>
  <c r="D4633" i="18"/>
  <c r="D4634" i="18"/>
  <c r="D4635" i="18"/>
  <c r="D4636" i="18"/>
  <c r="D4637" i="18"/>
  <c r="D4638" i="18"/>
  <c r="D4639" i="18"/>
  <c r="D4640" i="18"/>
  <c r="D4641" i="18"/>
  <c r="D4642" i="18"/>
  <c r="D4643" i="18"/>
  <c r="D4644" i="18"/>
  <c r="D4645" i="18"/>
  <c r="D4646" i="18"/>
  <c r="D4647" i="18"/>
  <c r="D4648" i="18"/>
  <c r="D4649" i="18"/>
  <c r="D4650" i="18"/>
  <c r="D4651" i="18"/>
  <c r="D4652" i="18"/>
  <c r="D4653" i="18"/>
  <c r="D4654" i="18"/>
  <c r="D4655" i="18"/>
  <c r="D4656" i="18"/>
  <c r="D4657" i="18"/>
  <c r="D4658" i="18"/>
  <c r="D4659" i="18"/>
  <c r="D4660" i="18"/>
  <c r="D4661" i="18"/>
  <c r="D4662" i="18"/>
  <c r="D4663" i="18"/>
  <c r="D4664" i="18"/>
  <c r="D4665" i="18"/>
  <c r="D4666" i="18"/>
  <c r="D4667" i="18"/>
  <c r="D4668" i="18"/>
  <c r="D4669" i="18"/>
  <c r="D4670" i="18"/>
  <c r="D4671" i="18"/>
  <c r="D4672" i="18"/>
  <c r="D4673" i="18"/>
  <c r="D4674" i="18"/>
  <c r="D4675" i="18"/>
  <c r="D4676" i="18"/>
  <c r="D4677" i="18"/>
  <c r="D4678" i="18"/>
  <c r="D4679" i="18"/>
  <c r="D4680" i="18"/>
  <c r="D4681" i="18"/>
  <c r="D4682" i="18"/>
  <c r="D4683" i="18"/>
  <c r="D4684" i="18"/>
  <c r="D4685" i="18"/>
  <c r="D4686" i="18"/>
  <c r="D4687" i="18"/>
  <c r="D4688" i="18"/>
  <c r="D4689" i="18"/>
  <c r="D4690" i="18"/>
  <c r="D4691" i="18"/>
  <c r="D4692" i="18"/>
  <c r="D4693" i="18"/>
  <c r="D4694" i="18"/>
  <c r="D4695" i="18"/>
  <c r="D4696" i="18"/>
  <c r="D4697" i="18"/>
  <c r="D4698" i="18"/>
  <c r="D4699" i="18"/>
  <c r="D4700" i="18"/>
  <c r="D4701" i="18"/>
  <c r="D4702" i="18"/>
  <c r="D4703" i="18"/>
  <c r="D4704" i="18"/>
  <c r="D4705" i="18"/>
  <c r="D4706" i="18"/>
  <c r="D4707" i="18"/>
  <c r="D4708" i="18"/>
  <c r="D4709" i="18"/>
  <c r="D4710" i="18"/>
  <c r="D4711" i="18"/>
  <c r="D4712" i="18"/>
  <c r="D4713" i="18"/>
  <c r="D4714" i="18"/>
  <c r="D4715" i="18"/>
  <c r="D4716" i="18"/>
  <c r="D4717" i="18"/>
  <c r="D4718" i="18"/>
  <c r="D4719" i="18"/>
  <c r="D4720" i="18"/>
  <c r="D4721" i="18"/>
  <c r="D4722" i="18"/>
  <c r="D4723" i="18"/>
  <c r="D4724" i="18"/>
  <c r="D4725" i="18"/>
  <c r="D4726" i="18"/>
  <c r="D4727" i="18"/>
  <c r="D4728" i="18"/>
  <c r="D4729" i="18"/>
  <c r="D4730" i="18"/>
  <c r="D4731" i="18"/>
  <c r="D4732" i="18"/>
  <c r="D4733" i="18"/>
  <c r="D4734" i="18"/>
  <c r="D4735" i="18"/>
  <c r="D4736" i="18"/>
  <c r="D4737" i="18"/>
  <c r="D4738" i="18"/>
  <c r="D4739" i="18"/>
  <c r="D4740" i="18"/>
  <c r="D4741" i="18"/>
  <c r="D4742" i="18"/>
  <c r="D4743" i="18"/>
  <c r="D4744" i="18"/>
  <c r="D4745" i="18"/>
  <c r="D4746" i="18"/>
  <c r="D4747" i="18"/>
  <c r="D4748" i="18"/>
  <c r="D4749" i="18"/>
  <c r="D4750" i="18"/>
  <c r="D4751" i="18"/>
  <c r="D4752" i="18"/>
  <c r="D4753" i="18"/>
  <c r="D4754" i="18"/>
  <c r="D4755" i="18"/>
  <c r="D4756" i="18"/>
  <c r="D4757" i="18"/>
  <c r="D4758" i="18"/>
  <c r="D4759" i="18"/>
  <c r="D4760" i="18"/>
  <c r="D4761" i="18"/>
  <c r="D4762" i="18"/>
  <c r="D4763" i="18"/>
  <c r="D4764" i="18"/>
  <c r="D4765" i="18"/>
  <c r="D4766" i="18"/>
  <c r="D4767" i="18"/>
  <c r="D4768" i="18"/>
  <c r="D4769" i="18"/>
  <c r="D4770" i="18"/>
  <c r="D4771" i="18"/>
  <c r="D4772" i="18"/>
  <c r="D4773" i="18"/>
  <c r="D4774" i="18"/>
  <c r="D4775" i="18"/>
  <c r="D4776" i="18"/>
  <c r="D4777" i="18"/>
  <c r="D4778" i="18"/>
  <c r="D4779" i="18"/>
  <c r="D4780" i="18"/>
  <c r="D4781" i="18"/>
  <c r="D4782" i="18"/>
  <c r="D4783" i="18"/>
  <c r="D4784" i="18"/>
  <c r="D4785" i="18"/>
  <c r="D4786" i="18"/>
  <c r="D4787" i="18"/>
  <c r="D4788" i="18"/>
  <c r="D4789" i="18"/>
  <c r="D4790" i="18"/>
  <c r="D4791" i="18"/>
  <c r="D4792" i="18"/>
  <c r="D4793" i="18"/>
  <c r="D4794" i="18"/>
  <c r="D4795" i="18"/>
  <c r="D4796" i="18"/>
  <c r="D4797" i="18"/>
  <c r="D4798" i="18"/>
  <c r="D4799" i="18"/>
  <c r="D4800" i="18"/>
  <c r="D4801" i="18"/>
  <c r="D4802" i="18"/>
  <c r="D4803" i="18"/>
  <c r="D4804" i="18"/>
  <c r="D4805" i="18"/>
  <c r="D4806" i="18"/>
  <c r="D4807" i="18"/>
  <c r="D4808" i="18"/>
  <c r="D4809" i="18"/>
  <c r="D4810" i="18"/>
  <c r="D4811" i="18"/>
  <c r="D4812" i="18"/>
  <c r="D4813" i="18"/>
  <c r="D4814" i="18"/>
  <c r="D4815" i="18"/>
  <c r="D4816" i="18"/>
  <c r="D4817" i="18"/>
  <c r="D4818" i="18"/>
  <c r="D4819" i="18"/>
  <c r="D4820" i="18"/>
  <c r="D4821" i="18"/>
  <c r="D4822" i="18"/>
  <c r="D4823" i="18"/>
  <c r="D4824" i="18"/>
  <c r="D4825" i="18"/>
  <c r="D4826" i="18"/>
  <c r="D4827" i="18"/>
  <c r="D4828" i="18"/>
  <c r="D4829" i="18"/>
  <c r="D4830" i="18"/>
  <c r="D4831" i="18"/>
  <c r="D4832" i="18"/>
  <c r="D4833" i="18"/>
  <c r="D4834" i="18"/>
  <c r="D4835" i="18"/>
  <c r="D4836" i="18"/>
  <c r="D4837" i="18"/>
  <c r="D4838" i="18"/>
  <c r="D4839" i="18"/>
  <c r="D4840" i="18"/>
  <c r="D4841" i="18"/>
  <c r="D4842" i="18"/>
  <c r="D4843" i="18"/>
  <c r="D4844" i="18"/>
  <c r="D4845" i="18"/>
  <c r="D4846" i="18"/>
  <c r="D4847" i="18"/>
  <c r="D4848" i="18"/>
  <c r="D4849" i="18"/>
  <c r="D4850" i="18"/>
  <c r="D4851" i="18"/>
  <c r="D4852" i="18"/>
  <c r="D4853" i="18"/>
  <c r="D4854" i="18"/>
  <c r="D4855" i="18"/>
  <c r="D4856" i="18"/>
  <c r="D4857" i="18"/>
  <c r="D4858" i="18"/>
  <c r="D4859" i="18"/>
  <c r="D4860" i="18"/>
  <c r="D4861" i="18"/>
  <c r="D4862" i="18"/>
  <c r="D4863" i="18"/>
  <c r="D4864" i="18"/>
  <c r="D4865" i="18"/>
  <c r="D4866" i="18"/>
  <c r="D4867" i="18"/>
  <c r="D4868" i="18"/>
  <c r="D4869" i="18"/>
  <c r="D4870" i="18"/>
  <c r="D4871" i="18"/>
  <c r="D4872" i="18"/>
  <c r="D4873" i="18"/>
  <c r="D4874" i="18"/>
  <c r="D4875" i="18"/>
  <c r="D4876" i="18"/>
  <c r="D4877" i="18"/>
  <c r="D4878" i="18"/>
  <c r="D4879" i="18"/>
  <c r="D4880" i="18"/>
  <c r="D4881" i="18"/>
  <c r="D4882" i="18"/>
  <c r="D4883" i="18"/>
  <c r="D4884" i="18"/>
  <c r="D4885" i="18"/>
  <c r="D4886" i="18"/>
  <c r="D4887" i="18"/>
  <c r="D4888" i="18"/>
  <c r="D4889" i="18"/>
  <c r="D4890" i="18"/>
  <c r="D4891" i="18"/>
  <c r="D4892" i="18"/>
  <c r="D4893" i="18"/>
  <c r="D4894" i="18"/>
  <c r="D4895" i="18"/>
  <c r="D4896" i="18"/>
  <c r="D4897" i="18"/>
  <c r="D4898" i="18"/>
  <c r="D4899" i="18"/>
  <c r="D4900" i="18"/>
  <c r="D4901" i="18"/>
  <c r="D4902" i="18"/>
  <c r="D4903" i="18"/>
  <c r="D4904" i="18"/>
  <c r="D4905" i="18"/>
  <c r="D4906" i="18"/>
  <c r="D4907" i="18"/>
  <c r="D4908" i="18"/>
  <c r="D4909" i="18"/>
  <c r="D4910" i="18"/>
  <c r="D4911" i="18"/>
  <c r="D4912" i="18"/>
  <c r="D4913" i="18"/>
  <c r="D4914" i="18"/>
  <c r="D4915" i="18"/>
  <c r="D4916" i="18"/>
  <c r="D4917" i="18"/>
  <c r="D4918" i="18"/>
  <c r="D4919" i="18"/>
  <c r="D4920" i="18"/>
  <c r="D4921" i="18"/>
  <c r="D4922" i="18"/>
  <c r="D4923" i="18"/>
  <c r="D4924" i="18"/>
  <c r="D4925" i="18"/>
  <c r="D4926" i="18"/>
  <c r="D4927" i="18"/>
  <c r="D4928" i="18"/>
  <c r="D4929" i="18"/>
  <c r="D4930" i="18"/>
  <c r="D4931" i="18"/>
  <c r="D4932" i="18"/>
  <c r="D4933" i="18"/>
  <c r="D4934" i="18"/>
  <c r="D4935" i="18"/>
  <c r="D4936" i="18"/>
  <c r="D4937" i="18"/>
  <c r="D4938" i="18"/>
  <c r="D4939" i="18"/>
  <c r="D4940" i="18"/>
  <c r="D4941" i="18"/>
  <c r="D4942" i="18"/>
  <c r="D4943" i="18"/>
  <c r="D4944" i="18"/>
  <c r="D4945" i="18"/>
  <c r="D4946" i="18"/>
  <c r="D4947" i="18"/>
  <c r="D4948" i="18"/>
  <c r="D4949" i="18"/>
  <c r="D4950" i="18"/>
  <c r="D4951" i="18"/>
  <c r="D4952" i="18"/>
  <c r="D4953" i="18"/>
  <c r="D4954" i="18"/>
  <c r="D4955" i="18"/>
  <c r="D4956" i="18"/>
  <c r="D4957" i="18"/>
  <c r="D4958" i="18"/>
  <c r="D4959" i="18"/>
  <c r="D4960" i="18"/>
  <c r="D4961" i="18"/>
  <c r="D4962" i="18"/>
  <c r="D4963" i="18"/>
  <c r="D4964" i="18"/>
  <c r="D4965" i="18"/>
  <c r="D4966" i="18"/>
  <c r="D4967" i="18"/>
  <c r="D4968" i="18"/>
  <c r="D4969" i="18"/>
  <c r="D4970" i="18"/>
  <c r="D4971" i="18"/>
  <c r="D4972" i="18"/>
  <c r="D4973" i="18"/>
  <c r="D4974" i="18"/>
  <c r="D4975" i="18"/>
  <c r="D4976" i="18"/>
  <c r="D4977" i="18"/>
  <c r="D4978" i="18"/>
  <c r="D4979" i="18"/>
  <c r="D4980" i="18"/>
  <c r="D4981" i="18"/>
  <c r="D4982" i="18"/>
  <c r="D4983" i="18"/>
  <c r="D4984" i="18"/>
  <c r="D4985" i="18"/>
  <c r="D4986" i="18"/>
  <c r="D4987" i="18"/>
  <c r="D4988" i="18"/>
  <c r="D4989" i="18"/>
  <c r="D4990" i="18"/>
  <c r="D4991" i="18"/>
  <c r="D4992" i="18"/>
  <c r="D4993" i="18"/>
  <c r="D4994" i="18"/>
  <c r="D4995" i="18"/>
  <c r="D4996" i="18"/>
  <c r="D4997" i="18"/>
  <c r="D4998" i="18"/>
  <c r="D4999" i="18"/>
  <c r="D5000" i="18"/>
  <c r="E3" i="18"/>
  <c r="E4" i="18"/>
  <c r="E5" i="18"/>
  <c r="E6" i="18"/>
  <c r="E7" i="18"/>
  <c r="E8" i="18"/>
  <c r="E9" i="18"/>
  <c r="E10" i="18"/>
  <c r="E11" i="18"/>
  <c r="E12" i="18"/>
  <c r="E13" i="18"/>
  <c r="E14" i="18"/>
  <c r="E15" i="18"/>
  <c r="E16" i="18"/>
  <c r="E17" i="18"/>
  <c r="E18" i="18"/>
  <c r="E19" i="18"/>
  <c r="E20" i="18"/>
  <c r="E21" i="18"/>
  <c r="E22" i="18"/>
  <c r="E23" i="18"/>
  <c r="E24" i="18"/>
  <c r="E25" i="18"/>
  <c r="E26" i="18"/>
  <c r="E27" i="18"/>
  <c r="E28" i="18"/>
  <c r="E29" i="18"/>
  <c r="E30" i="18"/>
  <c r="E31" i="18"/>
  <c r="E32" i="18"/>
  <c r="E33" i="18"/>
  <c r="E34" i="18"/>
  <c r="E35" i="18"/>
  <c r="E36" i="18"/>
  <c r="E37" i="18"/>
  <c r="E38" i="18"/>
  <c r="E39" i="18"/>
  <c r="E40" i="18"/>
  <c r="E41" i="18"/>
  <c r="E42" i="18"/>
  <c r="E43" i="18"/>
  <c r="E44" i="18"/>
  <c r="E45" i="18"/>
  <c r="E46" i="18"/>
  <c r="E47" i="18"/>
  <c r="E48" i="18"/>
  <c r="E49" i="18"/>
  <c r="E50" i="18"/>
  <c r="E51" i="18"/>
  <c r="E52" i="18"/>
  <c r="E53" i="18"/>
  <c r="E54" i="18"/>
  <c r="E55" i="18"/>
  <c r="E56" i="18"/>
  <c r="E57" i="18"/>
  <c r="E58" i="18"/>
  <c r="E59" i="18"/>
  <c r="E60" i="18"/>
  <c r="E61" i="18"/>
  <c r="E62" i="18"/>
  <c r="E63" i="18"/>
  <c r="E64" i="18"/>
  <c r="E65" i="18"/>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E94" i="18"/>
  <c r="E95" i="18"/>
  <c r="E96" i="18"/>
  <c r="E97" i="18"/>
  <c r="E98" i="18"/>
  <c r="E99" i="18"/>
  <c r="E100" i="18"/>
  <c r="E101" i="18"/>
  <c r="E102" i="18"/>
  <c r="E103" i="18"/>
  <c r="E104" i="18"/>
  <c r="E105" i="18"/>
  <c r="E106" i="18"/>
  <c r="E107" i="18"/>
  <c r="E108" i="18"/>
  <c r="E109" i="18"/>
  <c r="E110" i="18"/>
  <c r="E111" i="18"/>
  <c r="E112" i="18"/>
  <c r="E113" i="18"/>
  <c r="E114" i="18"/>
  <c r="E115" i="18"/>
  <c r="E116" i="18"/>
  <c r="E117" i="18"/>
  <c r="E118" i="18"/>
  <c r="E119" i="18"/>
  <c r="E120" i="18"/>
  <c r="E121" i="18"/>
  <c r="E122" i="18"/>
  <c r="E123" i="18"/>
  <c r="E124" i="18"/>
  <c r="E125" i="18"/>
  <c r="E126" i="18"/>
  <c r="E127" i="18"/>
  <c r="E128" i="18"/>
  <c r="E129" i="18"/>
  <c r="E130" i="18"/>
  <c r="E131" i="18"/>
  <c r="E132" i="18"/>
  <c r="E133" i="18"/>
  <c r="E134" i="18"/>
  <c r="E135" i="18"/>
  <c r="E136" i="18"/>
  <c r="E137" i="18"/>
  <c r="E138" i="18"/>
  <c r="E139" i="18"/>
  <c r="E140" i="18"/>
  <c r="E141" i="18"/>
  <c r="E142" i="18"/>
  <c r="E143" i="18"/>
  <c r="E144" i="18"/>
  <c r="E145" i="18"/>
  <c r="E146" i="18"/>
  <c r="E147" i="18"/>
  <c r="E148" i="18"/>
  <c r="E149" i="18"/>
  <c r="E150" i="18"/>
  <c r="E151" i="18"/>
  <c r="E152" i="18"/>
  <c r="E153" i="18"/>
  <c r="E154" i="18"/>
  <c r="E155" i="18"/>
  <c r="E156" i="18"/>
  <c r="E157" i="18"/>
  <c r="E158" i="18"/>
  <c r="E159" i="18"/>
  <c r="E160" i="18"/>
  <c r="E161" i="18"/>
  <c r="E162" i="18"/>
  <c r="E163" i="18"/>
  <c r="E164" i="18"/>
  <c r="E165" i="18"/>
  <c r="E166" i="18"/>
  <c r="E167" i="18"/>
  <c r="E168" i="18"/>
  <c r="E169" i="18"/>
  <c r="E170" i="18"/>
  <c r="E171" i="18"/>
  <c r="E172" i="18"/>
  <c r="E173" i="18"/>
  <c r="E174" i="18"/>
  <c r="E175" i="18"/>
  <c r="E176" i="18"/>
  <c r="E177" i="18"/>
  <c r="E178" i="18"/>
  <c r="E179" i="18"/>
  <c r="E180" i="18"/>
  <c r="E181" i="18"/>
  <c r="E182" i="18"/>
  <c r="E183" i="18"/>
  <c r="E184" i="18"/>
  <c r="E185" i="18"/>
  <c r="E186" i="18"/>
  <c r="E187" i="18"/>
  <c r="E188" i="18"/>
  <c r="E189" i="18"/>
  <c r="E190" i="18"/>
  <c r="E191" i="18"/>
  <c r="E192" i="18"/>
  <c r="E193" i="18"/>
  <c r="E194" i="18"/>
  <c r="E195" i="18"/>
  <c r="E196" i="18"/>
  <c r="E197" i="18"/>
  <c r="E198" i="18"/>
  <c r="E199" i="18"/>
  <c r="E200" i="18"/>
  <c r="E201" i="18"/>
  <c r="E202" i="18"/>
  <c r="E203" i="18"/>
  <c r="E204" i="18"/>
  <c r="E205" i="18"/>
  <c r="E206" i="18"/>
  <c r="E207" i="18"/>
  <c r="E208" i="18"/>
  <c r="E209" i="18"/>
  <c r="E210" i="18"/>
  <c r="E211" i="18"/>
  <c r="E212" i="18"/>
  <c r="E213" i="18"/>
  <c r="E214" i="18"/>
  <c r="E215" i="18"/>
  <c r="E216" i="18"/>
  <c r="E217" i="18"/>
  <c r="E218" i="18"/>
  <c r="E219" i="18"/>
  <c r="E220" i="18"/>
  <c r="E221" i="18"/>
  <c r="E222" i="18"/>
  <c r="E223" i="18"/>
  <c r="E224" i="18"/>
  <c r="E225" i="18"/>
  <c r="E226" i="18"/>
  <c r="E227" i="18"/>
  <c r="E228" i="18"/>
  <c r="E229" i="18"/>
  <c r="E230" i="18"/>
  <c r="E231" i="18"/>
  <c r="E232" i="18"/>
  <c r="E233" i="18"/>
  <c r="E234" i="18"/>
  <c r="E235" i="18"/>
  <c r="E236" i="18"/>
  <c r="E237" i="18"/>
  <c r="E238" i="18"/>
  <c r="E239" i="18"/>
  <c r="E240" i="18"/>
  <c r="E241" i="18"/>
  <c r="E242" i="18"/>
  <c r="E243" i="18"/>
  <c r="E244" i="18"/>
  <c r="E245" i="18"/>
  <c r="E246" i="18"/>
  <c r="E247" i="18"/>
  <c r="E248" i="18"/>
  <c r="E249" i="18"/>
  <c r="E250" i="18"/>
  <c r="E251" i="18"/>
  <c r="E252" i="18"/>
  <c r="E253" i="18"/>
  <c r="E254" i="18"/>
  <c r="E255" i="18"/>
  <c r="E256" i="18"/>
  <c r="E257" i="18"/>
  <c r="E258" i="18"/>
  <c r="E259" i="18"/>
  <c r="E260" i="18"/>
  <c r="E261" i="18"/>
  <c r="E262" i="18"/>
  <c r="E263" i="18"/>
  <c r="E264" i="18"/>
  <c r="E265" i="18"/>
  <c r="E266" i="18"/>
  <c r="E267" i="18"/>
  <c r="E268" i="18"/>
  <c r="E269" i="18"/>
  <c r="E270" i="18"/>
  <c r="E271" i="18"/>
  <c r="E272" i="18"/>
  <c r="E273" i="18"/>
  <c r="E274" i="18"/>
  <c r="E275" i="18"/>
  <c r="E276" i="18"/>
  <c r="E277" i="18"/>
  <c r="E278" i="18"/>
  <c r="E279" i="18"/>
  <c r="E280" i="18"/>
  <c r="E281" i="18"/>
  <c r="E282" i="18"/>
  <c r="E283" i="18"/>
  <c r="E284" i="18"/>
  <c r="E285" i="18"/>
  <c r="E286" i="18"/>
  <c r="E287" i="18"/>
  <c r="E288" i="18"/>
  <c r="E289" i="18"/>
  <c r="E290" i="18"/>
  <c r="E291" i="18"/>
  <c r="E292" i="18"/>
  <c r="E293" i="18"/>
  <c r="E294" i="18"/>
  <c r="E295" i="18"/>
  <c r="E296" i="18"/>
  <c r="E297" i="18"/>
  <c r="E298" i="18"/>
  <c r="E299" i="18"/>
  <c r="E300" i="18"/>
  <c r="E301" i="18"/>
  <c r="E302" i="18"/>
  <c r="E303" i="18"/>
  <c r="E304" i="18"/>
  <c r="E305" i="18"/>
  <c r="E306" i="18"/>
  <c r="E307" i="18"/>
  <c r="E308" i="18"/>
  <c r="E309" i="18"/>
  <c r="E310" i="18"/>
  <c r="E311" i="18"/>
  <c r="E312" i="18"/>
  <c r="E313" i="18"/>
  <c r="E314" i="18"/>
  <c r="E315" i="18"/>
  <c r="E316" i="18"/>
  <c r="E317" i="18"/>
  <c r="E318" i="18"/>
  <c r="E319" i="18"/>
  <c r="E320" i="18"/>
  <c r="E321" i="18"/>
  <c r="E322" i="18"/>
  <c r="E323" i="18"/>
  <c r="E324" i="18"/>
  <c r="E325" i="18"/>
  <c r="E326" i="18"/>
  <c r="E327" i="18"/>
  <c r="E328" i="18"/>
  <c r="E329" i="18"/>
  <c r="E330" i="18"/>
  <c r="E331" i="18"/>
  <c r="E332" i="18"/>
  <c r="E333" i="18"/>
  <c r="E334" i="18"/>
  <c r="E335" i="18"/>
  <c r="E336" i="18"/>
  <c r="E337" i="18"/>
  <c r="E338" i="18"/>
  <c r="E339" i="18"/>
  <c r="E340" i="18"/>
  <c r="E341" i="18"/>
  <c r="E342" i="18"/>
  <c r="E343" i="18"/>
  <c r="E344" i="18"/>
  <c r="E345" i="18"/>
  <c r="E346" i="18"/>
  <c r="E347" i="18"/>
  <c r="E348" i="18"/>
  <c r="E349" i="18"/>
  <c r="E350" i="18"/>
  <c r="E351" i="18"/>
  <c r="E352" i="18"/>
  <c r="E353" i="18"/>
  <c r="E354" i="18"/>
  <c r="E355" i="18"/>
  <c r="E356" i="18"/>
  <c r="E357" i="18"/>
  <c r="E358" i="18"/>
  <c r="E359" i="18"/>
  <c r="E360" i="18"/>
  <c r="E361" i="18"/>
  <c r="E362" i="18"/>
  <c r="E363" i="18"/>
  <c r="E364" i="18"/>
  <c r="E365" i="18"/>
  <c r="E366" i="18"/>
  <c r="E367" i="18"/>
  <c r="E368" i="18"/>
  <c r="E369" i="18"/>
  <c r="E370" i="18"/>
  <c r="E371" i="18"/>
  <c r="E372" i="18"/>
  <c r="E373" i="18"/>
  <c r="E374" i="18"/>
  <c r="E375" i="18"/>
  <c r="E376" i="18"/>
  <c r="E377" i="18"/>
  <c r="E378" i="18"/>
  <c r="E379" i="18"/>
  <c r="E380" i="18"/>
  <c r="E381" i="18"/>
  <c r="E382" i="18"/>
  <c r="E383" i="18"/>
  <c r="E384" i="18"/>
  <c r="E385" i="18"/>
  <c r="E386" i="18"/>
  <c r="E387" i="18"/>
  <c r="E388" i="18"/>
  <c r="E389" i="18"/>
  <c r="E390" i="18"/>
  <c r="E391" i="18"/>
  <c r="E392" i="18"/>
  <c r="E393" i="18"/>
  <c r="E394" i="18"/>
  <c r="E395" i="18"/>
  <c r="E396" i="18"/>
  <c r="E397" i="18"/>
  <c r="E398" i="18"/>
  <c r="E399" i="18"/>
  <c r="E400" i="18"/>
  <c r="E401" i="18"/>
  <c r="E402" i="18"/>
  <c r="E403" i="18"/>
  <c r="E404" i="18"/>
  <c r="E405" i="18"/>
  <c r="E406" i="18"/>
  <c r="E407" i="18"/>
  <c r="E408" i="18"/>
  <c r="E409" i="18"/>
  <c r="E410" i="18"/>
  <c r="E411" i="18"/>
  <c r="E412" i="18"/>
  <c r="E413" i="18"/>
  <c r="E414" i="18"/>
  <c r="E415" i="18"/>
  <c r="E416" i="18"/>
  <c r="E417" i="18"/>
  <c r="E418" i="18"/>
  <c r="E419" i="18"/>
  <c r="E420" i="18"/>
  <c r="E421" i="18"/>
  <c r="E422" i="18"/>
  <c r="E423" i="18"/>
  <c r="E424" i="18"/>
  <c r="E425" i="18"/>
  <c r="E426" i="18"/>
  <c r="E427" i="18"/>
  <c r="E428" i="18"/>
  <c r="E429" i="18"/>
  <c r="E430" i="18"/>
  <c r="E431" i="18"/>
  <c r="E432" i="18"/>
  <c r="E433" i="18"/>
  <c r="E434" i="18"/>
  <c r="E435" i="18"/>
  <c r="E436" i="18"/>
  <c r="E437" i="18"/>
  <c r="E438" i="18"/>
  <c r="E439" i="18"/>
  <c r="E440" i="18"/>
  <c r="E441" i="18"/>
  <c r="E442" i="18"/>
  <c r="E443" i="18"/>
  <c r="E444" i="18"/>
  <c r="E445" i="18"/>
  <c r="E446" i="18"/>
  <c r="E447" i="18"/>
  <c r="E448" i="18"/>
  <c r="E449" i="18"/>
  <c r="E450" i="18"/>
  <c r="E451" i="18"/>
  <c r="E452" i="18"/>
  <c r="E453" i="18"/>
  <c r="E454" i="18"/>
  <c r="E455" i="18"/>
  <c r="E456" i="18"/>
  <c r="E457" i="18"/>
  <c r="E458" i="18"/>
  <c r="E459" i="18"/>
  <c r="E460" i="18"/>
  <c r="E461" i="18"/>
  <c r="E462" i="18"/>
  <c r="E463" i="18"/>
  <c r="E464" i="18"/>
  <c r="E465" i="18"/>
  <c r="E466" i="18"/>
  <c r="E467" i="18"/>
  <c r="E468" i="18"/>
  <c r="E469" i="18"/>
  <c r="E470" i="18"/>
  <c r="E471" i="18"/>
  <c r="E472" i="18"/>
  <c r="E473" i="18"/>
  <c r="E474" i="18"/>
  <c r="E475" i="18"/>
  <c r="E476" i="18"/>
  <c r="E477" i="18"/>
  <c r="E478" i="18"/>
  <c r="E479" i="18"/>
  <c r="E480" i="18"/>
  <c r="E481" i="18"/>
  <c r="E482" i="18"/>
  <c r="E483" i="18"/>
  <c r="E484" i="18"/>
  <c r="E485" i="18"/>
  <c r="E486" i="18"/>
  <c r="E487" i="18"/>
  <c r="E488" i="18"/>
  <c r="E489" i="18"/>
  <c r="E490" i="18"/>
  <c r="E491" i="18"/>
  <c r="E492" i="18"/>
  <c r="E493" i="18"/>
  <c r="E494" i="18"/>
  <c r="E495" i="18"/>
  <c r="E496" i="18"/>
  <c r="E497" i="18"/>
  <c r="E498" i="18"/>
  <c r="E499" i="18"/>
  <c r="E500" i="18"/>
  <c r="E501" i="18"/>
  <c r="E502" i="18"/>
  <c r="E503" i="18"/>
  <c r="E504" i="18"/>
  <c r="E505" i="18"/>
  <c r="E506" i="18"/>
  <c r="E507" i="18"/>
  <c r="E508" i="18"/>
  <c r="E509" i="18"/>
  <c r="E510" i="18"/>
  <c r="E511" i="18"/>
  <c r="E512" i="18"/>
  <c r="E513" i="18"/>
  <c r="E514" i="18"/>
  <c r="E515" i="18"/>
  <c r="E516" i="18"/>
  <c r="E517" i="18"/>
  <c r="E518" i="18"/>
  <c r="E519" i="18"/>
  <c r="E520" i="18"/>
  <c r="E521" i="18"/>
  <c r="E522" i="18"/>
  <c r="E523" i="18"/>
  <c r="E524" i="18"/>
  <c r="E525" i="18"/>
  <c r="E526" i="18"/>
  <c r="E527" i="18"/>
  <c r="E528" i="18"/>
  <c r="E529" i="18"/>
  <c r="E530" i="18"/>
  <c r="E531" i="18"/>
  <c r="E532" i="18"/>
  <c r="E533" i="18"/>
  <c r="E534" i="18"/>
  <c r="E535" i="18"/>
  <c r="E536" i="18"/>
  <c r="E537" i="18"/>
  <c r="E538" i="18"/>
  <c r="E539" i="18"/>
  <c r="E540" i="18"/>
  <c r="E541" i="18"/>
  <c r="E542" i="18"/>
  <c r="E543" i="18"/>
  <c r="E544" i="18"/>
  <c r="E545" i="18"/>
  <c r="E546" i="18"/>
  <c r="E547" i="18"/>
  <c r="E548" i="18"/>
  <c r="E549" i="18"/>
  <c r="E550" i="18"/>
  <c r="E551" i="18"/>
  <c r="E552" i="18"/>
  <c r="E553" i="18"/>
  <c r="E554" i="18"/>
  <c r="E555" i="18"/>
  <c r="E556" i="18"/>
  <c r="E557" i="18"/>
  <c r="E558" i="18"/>
  <c r="E559" i="18"/>
  <c r="E560" i="18"/>
  <c r="E561" i="18"/>
  <c r="E562" i="18"/>
  <c r="E563" i="18"/>
  <c r="E564" i="18"/>
  <c r="E565" i="18"/>
  <c r="E566" i="18"/>
  <c r="E567" i="18"/>
  <c r="E568" i="18"/>
  <c r="E569" i="18"/>
  <c r="E570" i="18"/>
  <c r="E571" i="18"/>
  <c r="E572" i="18"/>
  <c r="E573" i="18"/>
  <c r="E574" i="18"/>
  <c r="E575" i="18"/>
  <c r="E576" i="18"/>
  <c r="E577" i="18"/>
  <c r="E578" i="18"/>
  <c r="E579" i="18"/>
  <c r="E580" i="18"/>
  <c r="E581" i="18"/>
  <c r="E582" i="18"/>
  <c r="E583" i="18"/>
  <c r="E584" i="18"/>
  <c r="E585" i="18"/>
  <c r="E586" i="18"/>
  <c r="E587" i="18"/>
  <c r="E588" i="18"/>
  <c r="E589" i="18"/>
  <c r="E590" i="18"/>
  <c r="E591" i="18"/>
  <c r="E592" i="18"/>
  <c r="E593" i="18"/>
  <c r="E594" i="18"/>
  <c r="E595" i="18"/>
  <c r="E596" i="18"/>
  <c r="E597" i="18"/>
  <c r="E598" i="18"/>
  <c r="E599" i="18"/>
  <c r="E600" i="18"/>
  <c r="E601" i="18"/>
  <c r="E602" i="18"/>
  <c r="E603" i="18"/>
  <c r="E604" i="18"/>
  <c r="E605" i="18"/>
  <c r="E606" i="18"/>
  <c r="E607" i="18"/>
  <c r="E608" i="18"/>
  <c r="E609" i="18"/>
  <c r="E610" i="18"/>
  <c r="E611" i="18"/>
  <c r="E612" i="18"/>
  <c r="E613" i="18"/>
  <c r="E614" i="18"/>
  <c r="E615" i="18"/>
  <c r="E616" i="18"/>
  <c r="E617" i="18"/>
  <c r="E618" i="18"/>
  <c r="E619" i="18"/>
  <c r="E620" i="18"/>
  <c r="E621" i="18"/>
  <c r="E622" i="18"/>
  <c r="E623" i="18"/>
  <c r="E624" i="18"/>
  <c r="E625" i="18"/>
  <c r="E626" i="18"/>
  <c r="E627" i="18"/>
  <c r="E628" i="18"/>
  <c r="E629" i="18"/>
  <c r="E630" i="18"/>
  <c r="E631" i="18"/>
  <c r="E632" i="18"/>
  <c r="E633" i="18"/>
  <c r="E634" i="18"/>
  <c r="E635" i="18"/>
  <c r="E636" i="18"/>
  <c r="E637" i="18"/>
  <c r="E638" i="18"/>
  <c r="E639" i="18"/>
  <c r="E640" i="18"/>
  <c r="E641" i="18"/>
  <c r="E642" i="18"/>
  <c r="E643" i="18"/>
  <c r="E644" i="18"/>
  <c r="E645" i="18"/>
  <c r="E646" i="18"/>
  <c r="E647" i="18"/>
  <c r="E648" i="18"/>
  <c r="E649" i="18"/>
  <c r="E650" i="18"/>
  <c r="E651" i="18"/>
  <c r="E652" i="18"/>
  <c r="E653" i="18"/>
  <c r="E654" i="18"/>
  <c r="E655" i="18"/>
  <c r="E656" i="18"/>
  <c r="E657" i="18"/>
  <c r="E658" i="18"/>
  <c r="E659" i="18"/>
  <c r="E660" i="18"/>
  <c r="E661" i="18"/>
  <c r="E662" i="18"/>
  <c r="E663" i="18"/>
  <c r="E664" i="18"/>
  <c r="E665" i="18"/>
  <c r="E666" i="18"/>
  <c r="E667" i="18"/>
  <c r="E668" i="18"/>
  <c r="E669" i="18"/>
  <c r="E670" i="18"/>
  <c r="E671" i="18"/>
  <c r="E672" i="18"/>
  <c r="E673" i="18"/>
  <c r="E674" i="18"/>
  <c r="E675" i="18"/>
  <c r="E676" i="18"/>
  <c r="E677" i="18"/>
  <c r="E678" i="18"/>
  <c r="E679" i="18"/>
  <c r="E680" i="18"/>
  <c r="E681" i="18"/>
  <c r="E682" i="18"/>
  <c r="E683" i="18"/>
  <c r="E684" i="18"/>
  <c r="E685" i="18"/>
  <c r="E686" i="18"/>
  <c r="E687" i="18"/>
  <c r="E688" i="18"/>
  <c r="E689" i="18"/>
  <c r="E690" i="18"/>
  <c r="E691" i="18"/>
  <c r="E692" i="18"/>
  <c r="E693" i="18"/>
  <c r="E694" i="18"/>
  <c r="E695" i="18"/>
  <c r="E696" i="18"/>
  <c r="E697" i="18"/>
  <c r="E698" i="18"/>
  <c r="E699" i="18"/>
  <c r="E700" i="18"/>
  <c r="E701" i="18"/>
  <c r="E702" i="18"/>
  <c r="E703" i="18"/>
  <c r="E704" i="18"/>
  <c r="E705" i="18"/>
  <c r="E706" i="18"/>
  <c r="E707" i="18"/>
  <c r="E708" i="18"/>
  <c r="E709" i="18"/>
  <c r="E710" i="18"/>
  <c r="E711" i="18"/>
  <c r="E712" i="18"/>
  <c r="E713" i="18"/>
  <c r="E714" i="18"/>
  <c r="E715" i="18"/>
  <c r="E716" i="18"/>
  <c r="E717" i="18"/>
  <c r="E718" i="18"/>
  <c r="E719" i="18"/>
  <c r="E720" i="18"/>
  <c r="E721" i="18"/>
  <c r="E722" i="18"/>
  <c r="E723" i="18"/>
  <c r="E724" i="18"/>
  <c r="E725" i="18"/>
  <c r="E726" i="18"/>
  <c r="E727" i="18"/>
  <c r="E728" i="18"/>
  <c r="E729" i="18"/>
  <c r="E730" i="18"/>
  <c r="E731" i="18"/>
  <c r="E732" i="18"/>
  <c r="E733" i="18"/>
  <c r="E734" i="18"/>
  <c r="E735" i="18"/>
  <c r="E736" i="18"/>
  <c r="E737" i="18"/>
  <c r="E738" i="18"/>
  <c r="E739" i="18"/>
  <c r="E740" i="18"/>
  <c r="E741" i="18"/>
  <c r="E742" i="18"/>
  <c r="E743" i="18"/>
  <c r="E744" i="18"/>
  <c r="E745" i="18"/>
  <c r="E746" i="18"/>
  <c r="E747" i="18"/>
  <c r="E748" i="18"/>
  <c r="E749" i="18"/>
  <c r="E750" i="18"/>
  <c r="E751" i="18"/>
  <c r="E752" i="18"/>
  <c r="E753" i="18"/>
  <c r="E754" i="18"/>
  <c r="E755" i="18"/>
  <c r="E756" i="18"/>
  <c r="E757" i="18"/>
  <c r="E758" i="18"/>
  <c r="E759" i="18"/>
  <c r="E760" i="18"/>
  <c r="E761" i="18"/>
  <c r="E762" i="18"/>
  <c r="E763" i="18"/>
  <c r="E764" i="18"/>
  <c r="E765" i="18"/>
  <c r="E766" i="18"/>
  <c r="E767" i="18"/>
  <c r="E768" i="18"/>
  <c r="E769" i="18"/>
  <c r="E770" i="18"/>
  <c r="E771" i="18"/>
  <c r="E772" i="18"/>
  <c r="E773" i="18"/>
  <c r="E774" i="18"/>
  <c r="E775" i="18"/>
  <c r="E776" i="18"/>
  <c r="E777" i="18"/>
  <c r="E778" i="18"/>
  <c r="E779" i="18"/>
  <c r="E780" i="18"/>
  <c r="E781" i="18"/>
  <c r="E782" i="18"/>
  <c r="E783" i="18"/>
  <c r="E784" i="18"/>
  <c r="E785" i="18"/>
  <c r="E786" i="18"/>
  <c r="E787" i="18"/>
  <c r="E788" i="18"/>
  <c r="E789" i="18"/>
  <c r="E790" i="18"/>
  <c r="E791" i="18"/>
  <c r="E792" i="18"/>
  <c r="E793" i="18"/>
  <c r="E794" i="18"/>
  <c r="E795" i="18"/>
  <c r="E796" i="18"/>
  <c r="E797" i="18"/>
  <c r="E798" i="18"/>
  <c r="E799" i="18"/>
  <c r="E800" i="18"/>
  <c r="E801" i="18"/>
  <c r="E802" i="18"/>
  <c r="E803" i="18"/>
  <c r="E804" i="18"/>
  <c r="E805" i="18"/>
  <c r="E806" i="18"/>
  <c r="E807" i="18"/>
  <c r="E808" i="18"/>
  <c r="E809" i="18"/>
  <c r="E810" i="18"/>
  <c r="E811" i="18"/>
  <c r="E812" i="18"/>
  <c r="E813" i="18"/>
  <c r="E814" i="18"/>
  <c r="E815" i="18"/>
  <c r="E816" i="18"/>
  <c r="E817" i="18"/>
  <c r="E818" i="18"/>
  <c r="E819" i="18"/>
  <c r="E820" i="18"/>
  <c r="E821" i="18"/>
  <c r="E822" i="18"/>
  <c r="E823" i="18"/>
  <c r="E824" i="18"/>
  <c r="E825" i="18"/>
  <c r="E826" i="18"/>
  <c r="E827" i="18"/>
  <c r="E828" i="18"/>
  <c r="E829" i="18"/>
  <c r="E830" i="18"/>
  <c r="E831" i="18"/>
  <c r="E832" i="18"/>
  <c r="E833" i="18"/>
  <c r="E834" i="18"/>
  <c r="E835" i="18"/>
  <c r="E836" i="18"/>
  <c r="E837" i="18"/>
  <c r="E838" i="18"/>
  <c r="E839" i="18"/>
  <c r="E840" i="18"/>
  <c r="E841" i="18"/>
  <c r="E842" i="18"/>
  <c r="E843" i="18"/>
  <c r="E844" i="18"/>
  <c r="E845" i="18"/>
  <c r="E846" i="18"/>
  <c r="E847" i="18"/>
  <c r="E848" i="18"/>
  <c r="E849" i="18"/>
  <c r="E850" i="18"/>
  <c r="E851" i="18"/>
  <c r="E852" i="18"/>
  <c r="E853" i="18"/>
  <c r="E854" i="18"/>
  <c r="E855" i="18"/>
  <c r="E856" i="18"/>
  <c r="E857" i="18"/>
  <c r="E858" i="18"/>
  <c r="E859" i="18"/>
  <c r="E860" i="18"/>
  <c r="E861" i="18"/>
  <c r="E862" i="18"/>
  <c r="E863" i="18"/>
  <c r="E864" i="18"/>
  <c r="E865" i="18"/>
  <c r="E866" i="18"/>
  <c r="E867" i="18"/>
  <c r="E868" i="18"/>
  <c r="E869" i="18"/>
  <c r="E870" i="18"/>
  <c r="E871" i="18"/>
  <c r="E872" i="18"/>
  <c r="E873" i="18"/>
  <c r="E874" i="18"/>
  <c r="E875" i="18"/>
  <c r="E876" i="18"/>
  <c r="E877" i="18"/>
  <c r="E878" i="18"/>
  <c r="E879" i="18"/>
  <c r="E880" i="18"/>
  <c r="E881" i="18"/>
  <c r="E882" i="18"/>
  <c r="E883" i="18"/>
  <c r="E884" i="18"/>
  <c r="E885" i="18"/>
  <c r="E886" i="18"/>
  <c r="E887" i="18"/>
  <c r="E888" i="18"/>
  <c r="E889" i="18"/>
  <c r="E890" i="18"/>
  <c r="E891" i="18"/>
  <c r="E892" i="18"/>
  <c r="E893" i="18"/>
  <c r="E894" i="18"/>
  <c r="E895" i="18"/>
  <c r="E896" i="18"/>
  <c r="E897" i="18"/>
  <c r="E898" i="18"/>
  <c r="E899" i="18"/>
  <c r="E900" i="18"/>
  <c r="E901" i="18"/>
  <c r="E902" i="18"/>
  <c r="E903" i="18"/>
  <c r="E904" i="18"/>
  <c r="E905" i="18"/>
  <c r="E906" i="18"/>
  <c r="E907" i="18"/>
  <c r="E908" i="18"/>
  <c r="E909" i="18"/>
  <c r="E910" i="18"/>
  <c r="E911" i="18"/>
  <c r="E912" i="18"/>
  <c r="E913" i="18"/>
  <c r="E914" i="18"/>
  <c r="E915" i="18"/>
  <c r="E916" i="18"/>
  <c r="E917" i="18"/>
  <c r="E918" i="18"/>
  <c r="E919" i="18"/>
  <c r="E920" i="18"/>
  <c r="E921" i="18"/>
  <c r="E922" i="18"/>
  <c r="E923" i="18"/>
  <c r="E924" i="18"/>
  <c r="E925" i="18"/>
  <c r="E926" i="18"/>
  <c r="E927" i="18"/>
  <c r="E928" i="18"/>
  <c r="E929" i="18"/>
  <c r="E930" i="18"/>
  <c r="E931" i="18"/>
  <c r="E932" i="18"/>
  <c r="E933" i="18"/>
  <c r="E934" i="18"/>
  <c r="E935" i="18"/>
  <c r="E936" i="18"/>
  <c r="E937" i="18"/>
  <c r="E938" i="18"/>
  <c r="E939" i="18"/>
  <c r="E940" i="18"/>
  <c r="E941" i="18"/>
  <c r="E942" i="18"/>
  <c r="E943" i="18"/>
  <c r="E944" i="18"/>
  <c r="E945" i="18"/>
  <c r="E946" i="18"/>
  <c r="E947" i="18"/>
  <c r="E948" i="18"/>
  <c r="E949" i="18"/>
  <c r="E950" i="18"/>
  <c r="E951" i="18"/>
  <c r="E952" i="18"/>
  <c r="E953" i="18"/>
  <c r="E954" i="18"/>
  <c r="E955" i="18"/>
  <c r="E956" i="18"/>
  <c r="E957" i="18"/>
  <c r="E958" i="18"/>
  <c r="E959" i="18"/>
  <c r="E960" i="18"/>
  <c r="E961" i="18"/>
  <c r="E962" i="18"/>
  <c r="E963" i="18"/>
  <c r="E964" i="18"/>
  <c r="E965" i="18"/>
  <c r="E966" i="18"/>
  <c r="E967" i="18"/>
  <c r="E968" i="18"/>
  <c r="E969" i="18"/>
  <c r="E970" i="18"/>
  <c r="E971" i="18"/>
  <c r="E972" i="18"/>
  <c r="E973" i="18"/>
  <c r="E974" i="18"/>
  <c r="E975" i="18"/>
  <c r="E976" i="18"/>
  <c r="E977" i="18"/>
  <c r="E978" i="18"/>
  <c r="E979" i="18"/>
  <c r="E980" i="18"/>
  <c r="E981" i="18"/>
  <c r="E982" i="18"/>
  <c r="E983" i="18"/>
  <c r="E984" i="18"/>
  <c r="E985" i="18"/>
  <c r="E986" i="18"/>
  <c r="E987" i="18"/>
  <c r="E988" i="18"/>
  <c r="E989" i="18"/>
  <c r="E990" i="18"/>
  <c r="E991" i="18"/>
  <c r="E992" i="18"/>
  <c r="E993" i="18"/>
  <c r="E994" i="18"/>
  <c r="E995" i="18"/>
  <c r="E996" i="18"/>
  <c r="E997" i="18"/>
  <c r="E998" i="18"/>
  <c r="E999" i="18"/>
  <c r="E1000" i="18"/>
  <c r="E1001" i="18"/>
  <c r="E1002" i="18"/>
  <c r="E1003" i="18"/>
  <c r="E1004" i="18"/>
  <c r="E1005" i="18"/>
  <c r="E1006" i="18"/>
  <c r="E1007" i="18"/>
  <c r="E1008" i="18"/>
  <c r="E1009" i="18"/>
  <c r="E1010" i="18"/>
  <c r="E1011" i="18"/>
  <c r="E1012" i="18"/>
  <c r="E1013" i="18"/>
  <c r="E1014" i="18"/>
  <c r="E1015" i="18"/>
  <c r="E1016" i="18"/>
  <c r="E1017" i="18"/>
  <c r="E1018" i="18"/>
  <c r="E1019" i="18"/>
  <c r="E1020" i="18"/>
  <c r="E1021" i="18"/>
  <c r="E1022" i="18"/>
  <c r="E1023" i="18"/>
  <c r="E1024" i="18"/>
  <c r="E1025" i="18"/>
  <c r="E1026" i="18"/>
  <c r="E1027" i="18"/>
  <c r="E1028" i="18"/>
  <c r="E1029" i="18"/>
  <c r="E1030" i="18"/>
  <c r="E1031" i="18"/>
  <c r="E1032" i="18"/>
  <c r="E1033" i="18"/>
  <c r="E1034" i="18"/>
  <c r="E1035" i="18"/>
  <c r="E1036" i="18"/>
  <c r="E1037" i="18"/>
  <c r="E1038" i="18"/>
  <c r="E1039" i="18"/>
  <c r="E1040" i="18"/>
  <c r="E1041" i="18"/>
  <c r="E1042" i="18"/>
  <c r="E1043" i="18"/>
  <c r="E1044" i="18"/>
  <c r="E1045" i="18"/>
  <c r="E1046" i="18"/>
  <c r="E1047" i="18"/>
  <c r="E1048" i="18"/>
  <c r="E1049" i="18"/>
  <c r="E1050" i="18"/>
  <c r="E1051" i="18"/>
  <c r="E1052" i="18"/>
  <c r="E1053" i="18"/>
  <c r="E1054" i="18"/>
  <c r="E1055" i="18"/>
  <c r="E1056" i="18"/>
  <c r="E1057" i="18"/>
  <c r="E1058" i="18"/>
  <c r="E1059" i="18"/>
  <c r="E1060" i="18"/>
  <c r="E1061" i="18"/>
  <c r="E1062" i="18"/>
  <c r="E1063" i="18"/>
  <c r="E1064" i="18"/>
  <c r="E1065" i="18"/>
  <c r="E1066" i="18"/>
  <c r="E1067" i="18"/>
  <c r="E1068" i="18"/>
  <c r="E1069" i="18"/>
  <c r="E1070" i="18"/>
  <c r="E1071" i="18"/>
  <c r="E1072" i="18"/>
  <c r="E1073" i="18"/>
  <c r="E1074" i="18"/>
  <c r="E1075" i="18"/>
  <c r="E1076" i="18"/>
  <c r="E1077" i="18"/>
  <c r="E1078" i="18"/>
  <c r="E1079" i="18"/>
  <c r="E1080" i="18"/>
  <c r="E1081" i="18"/>
  <c r="E1082" i="18"/>
  <c r="E1083" i="18"/>
  <c r="E1084" i="18"/>
  <c r="E1085" i="18"/>
  <c r="E1086" i="18"/>
  <c r="E1087" i="18"/>
  <c r="E1088" i="18"/>
  <c r="E1089" i="18"/>
  <c r="E1090" i="18"/>
  <c r="E1091" i="18"/>
  <c r="E1092" i="18"/>
  <c r="E1093" i="18"/>
  <c r="E1094" i="18"/>
  <c r="E1095" i="18"/>
  <c r="E1096" i="18"/>
  <c r="E1097" i="18"/>
  <c r="E1098" i="18"/>
  <c r="E1099" i="18"/>
  <c r="E1100" i="18"/>
  <c r="E1101" i="18"/>
  <c r="E1102" i="18"/>
  <c r="E1103" i="18"/>
  <c r="E1104" i="18"/>
  <c r="E1105" i="18"/>
  <c r="E1106" i="18"/>
  <c r="E1107" i="18"/>
  <c r="E1108" i="18"/>
  <c r="E1109" i="18"/>
  <c r="E1110" i="18"/>
  <c r="E1111" i="18"/>
  <c r="E1112" i="18"/>
  <c r="E1113" i="18"/>
  <c r="E1114" i="18"/>
  <c r="E1115" i="18"/>
  <c r="E1116" i="18"/>
  <c r="E1117" i="18"/>
  <c r="E1118" i="18"/>
  <c r="E1119" i="18"/>
  <c r="E1120" i="18"/>
  <c r="E1121" i="18"/>
  <c r="E1122" i="18"/>
  <c r="E1123" i="18"/>
  <c r="E1124" i="18"/>
  <c r="E1125" i="18"/>
  <c r="E1126" i="18"/>
  <c r="E1127" i="18"/>
  <c r="E1128" i="18"/>
  <c r="E1129" i="18"/>
  <c r="E1130" i="18"/>
  <c r="E1131" i="18"/>
  <c r="E1132" i="18"/>
  <c r="E1133" i="18"/>
  <c r="E1134" i="18"/>
  <c r="E1135" i="18"/>
  <c r="E1136" i="18"/>
  <c r="E1137" i="18"/>
  <c r="E1138" i="18"/>
  <c r="E1139" i="18"/>
  <c r="E1140" i="18"/>
  <c r="E1141" i="18"/>
  <c r="E1142" i="18"/>
  <c r="E1143" i="18"/>
  <c r="E1144" i="18"/>
  <c r="E1145" i="18"/>
  <c r="E1146" i="18"/>
  <c r="E1147" i="18"/>
  <c r="E1148" i="18"/>
  <c r="E1149" i="18"/>
  <c r="E1150" i="18"/>
  <c r="E1151" i="18"/>
  <c r="E1152" i="18"/>
  <c r="E1153" i="18"/>
  <c r="E1154" i="18"/>
  <c r="E1155" i="18"/>
  <c r="E1156" i="18"/>
  <c r="E1157" i="18"/>
  <c r="E1158" i="18"/>
  <c r="E1159" i="18"/>
  <c r="E1160" i="18"/>
  <c r="E1161" i="18"/>
  <c r="E1162" i="18"/>
  <c r="E1163" i="18"/>
  <c r="E1164" i="18"/>
  <c r="E1165" i="18"/>
  <c r="E1166" i="18"/>
  <c r="E1167" i="18"/>
  <c r="E1168" i="18"/>
  <c r="E1169" i="18"/>
  <c r="E1170" i="18"/>
  <c r="E1171" i="18"/>
  <c r="E1172" i="18"/>
  <c r="E1173" i="18"/>
  <c r="E1174" i="18"/>
  <c r="E1175" i="18"/>
  <c r="E1176" i="18"/>
  <c r="E1177" i="18"/>
  <c r="E1178" i="18"/>
  <c r="E1179" i="18"/>
  <c r="E1180" i="18"/>
  <c r="E1181" i="18"/>
  <c r="E1182" i="18"/>
  <c r="E1183" i="18"/>
  <c r="E1184" i="18"/>
  <c r="E1185" i="18"/>
  <c r="E1186" i="18"/>
  <c r="E1187" i="18"/>
  <c r="E1188" i="18"/>
  <c r="E1189" i="18"/>
  <c r="E1190" i="18"/>
  <c r="E1191" i="18"/>
  <c r="E1192" i="18"/>
  <c r="E1193" i="18"/>
  <c r="E1194" i="18"/>
  <c r="E1195" i="18"/>
  <c r="E1196" i="18"/>
  <c r="E1197" i="18"/>
  <c r="E1198" i="18"/>
  <c r="E1199" i="18"/>
  <c r="E1200" i="18"/>
  <c r="E1201" i="18"/>
  <c r="E1202" i="18"/>
  <c r="E1203" i="18"/>
  <c r="E1204" i="18"/>
  <c r="E1205" i="18"/>
  <c r="E1206" i="18"/>
  <c r="E1207" i="18"/>
  <c r="E1208" i="18"/>
  <c r="E1209" i="18"/>
  <c r="E1210" i="18"/>
  <c r="E1211" i="18"/>
  <c r="E1212" i="18"/>
  <c r="E1213" i="18"/>
  <c r="E1214" i="18"/>
  <c r="E1215" i="18"/>
  <c r="E1216" i="18"/>
  <c r="E1217" i="18"/>
  <c r="E1218" i="18"/>
  <c r="E1219" i="18"/>
  <c r="E1220" i="18"/>
  <c r="E1221" i="18"/>
  <c r="E1222" i="18"/>
  <c r="E1223" i="18"/>
  <c r="E1224" i="18"/>
  <c r="E1225" i="18"/>
  <c r="E1226" i="18"/>
  <c r="E1227" i="18"/>
  <c r="E1228" i="18"/>
  <c r="E1229" i="18"/>
  <c r="E1230" i="18"/>
  <c r="E1231" i="18"/>
  <c r="E1232" i="18"/>
  <c r="E1233" i="18"/>
  <c r="E1234" i="18"/>
  <c r="E1235" i="18"/>
  <c r="E1236" i="18"/>
  <c r="E1237" i="18"/>
  <c r="E1238" i="18"/>
  <c r="E1239" i="18"/>
  <c r="E1240" i="18"/>
  <c r="E1241" i="18"/>
  <c r="E1242" i="18"/>
  <c r="E1243" i="18"/>
  <c r="E1244" i="18"/>
  <c r="E1245" i="18"/>
  <c r="E1246" i="18"/>
  <c r="E1247" i="18"/>
  <c r="E1248" i="18"/>
  <c r="E1249" i="18"/>
  <c r="E1250" i="18"/>
  <c r="E1251" i="18"/>
  <c r="E1252" i="18"/>
  <c r="E1253" i="18"/>
  <c r="E1254" i="18"/>
  <c r="E1255" i="18"/>
  <c r="E1256" i="18"/>
  <c r="E1257" i="18"/>
  <c r="E1258" i="18"/>
  <c r="E1259" i="18"/>
  <c r="E1260" i="18"/>
  <c r="E1261" i="18"/>
  <c r="E1262" i="18"/>
  <c r="E1263" i="18"/>
  <c r="E1264" i="18"/>
  <c r="E1265" i="18"/>
  <c r="E1266" i="18"/>
  <c r="E1267" i="18"/>
  <c r="E1268" i="18"/>
  <c r="E1269" i="18"/>
  <c r="E1270" i="18"/>
  <c r="E1271" i="18"/>
  <c r="E1272" i="18"/>
  <c r="E1273" i="18"/>
  <c r="E1274" i="18"/>
  <c r="E1275" i="18"/>
  <c r="E1276" i="18"/>
  <c r="E1277" i="18"/>
  <c r="E1278" i="18"/>
  <c r="E1279" i="18"/>
  <c r="E1280" i="18"/>
  <c r="E1281" i="18"/>
  <c r="E1282" i="18"/>
  <c r="E1283" i="18"/>
  <c r="E1284" i="18"/>
  <c r="E1285" i="18"/>
  <c r="E1286" i="18"/>
  <c r="E1287" i="18"/>
  <c r="E1288" i="18"/>
  <c r="E1289" i="18"/>
  <c r="E1290" i="18"/>
  <c r="E1291" i="18"/>
  <c r="E1292" i="18"/>
  <c r="E1293" i="18"/>
  <c r="E1294" i="18"/>
  <c r="E1295" i="18"/>
  <c r="E1296" i="18"/>
  <c r="E1297" i="18"/>
  <c r="E1298" i="18"/>
  <c r="E1299" i="18"/>
  <c r="E1300" i="18"/>
  <c r="E1301" i="18"/>
  <c r="E1302" i="18"/>
  <c r="E1303" i="18"/>
  <c r="E1304" i="18"/>
  <c r="E1305" i="18"/>
  <c r="E1306" i="18"/>
  <c r="E1307" i="18"/>
  <c r="E1308" i="18"/>
  <c r="E1309" i="18"/>
  <c r="E1310" i="18"/>
  <c r="E1311" i="18"/>
  <c r="E1312" i="18"/>
  <c r="E1313" i="18"/>
  <c r="E1314" i="18"/>
  <c r="E1315" i="18"/>
  <c r="E1316" i="18"/>
  <c r="E1317" i="18"/>
  <c r="E1318" i="18"/>
  <c r="E1319" i="18"/>
  <c r="E1320" i="18"/>
  <c r="E1321" i="18"/>
  <c r="E1322" i="18"/>
  <c r="E1323" i="18"/>
  <c r="E1324" i="18"/>
  <c r="E1325" i="18"/>
  <c r="E1326" i="18"/>
  <c r="E1327" i="18"/>
  <c r="E1328" i="18"/>
  <c r="E1329" i="18"/>
  <c r="E1330" i="18"/>
  <c r="E1331" i="18"/>
  <c r="E1332" i="18"/>
  <c r="E1333" i="18"/>
  <c r="E1334" i="18"/>
  <c r="E1335" i="18"/>
  <c r="E1336" i="18"/>
  <c r="E1337" i="18"/>
  <c r="E1338" i="18"/>
  <c r="E1339" i="18"/>
  <c r="E1340" i="18"/>
  <c r="E1341" i="18"/>
  <c r="E1342" i="18"/>
  <c r="E1343" i="18"/>
  <c r="E1344" i="18"/>
  <c r="E1345" i="18"/>
  <c r="E1346" i="18"/>
  <c r="E1347" i="18"/>
  <c r="E1348" i="18"/>
  <c r="E1349" i="18"/>
  <c r="E1350" i="18"/>
  <c r="E1351" i="18"/>
  <c r="E1352" i="18"/>
  <c r="E1353" i="18"/>
  <c r="E1354" i="18"/>
  <c r="E1355" i="18"/>
  <c r="E1356" i="18"/>
  <c r="E1357" i="18"/>
  <c r="E1358" i="18"/>
  <c r="E1359" i="18"/>
  <c r="E1360" i="18"/>
  <c r="E1361" i="18"/>
  <c r="E1362" i="18"/>
  <c r="E1363" i="18"/>
  <c r="E1364" i="18"/>
  <c r="E1365" i="18"/>
  <c r="E1366" i="18"/>
  <c r="E1367" i="18"/>
  <c r="E1368" i="18"/>
  <c r="E1369" i="18"/>
  <c r="E1370" i="18"/>
  <c r="E1371" i="18"/>
  <c r="E1372" i="18"/>
  <c r="E1373" i="18"/>
  <c r="E1374" i="18"/>
  <c r="E1375" i="18"/>
  <c r="E1376" i="18"/>
  <c r="E1377" i="18"/>
  <c r="E1378" i="18"/>
  <c r="E1379" i="18"/>
  <c r="E1380" i="18"/>
  <c r="E1381" i="18"/>
  <c r="E1382" i="18"/>
  <c r="E1383" i="18"/>
  <c r="E1384" i="18"/>
  <c r="E1385" i="18"/>
  <c r="E1386" i="18"/>
  <c r="E1387" i="18"/>
  <c r="E1388" i="18"/>
  <c r="E1389" i="18"/>
  <c r="E1390" i="18"/>
  <c r="E1391" i="18"/>
  <c r="E1392" i="18"/>
  <c r="E1393" i="18"/>
  <c r="E1394" i="18"/>
  <c r="E1395" i="18"/>
  <c r="E1396" i="18"/>
  <c r="E1397" i="18"/>
  <c r="E1398" i="18"/>
  <c r="E1399" i="18"/>
  <c r="E1400" i="18"/>
  <c r="E1401" i="18"/>
  <c r="E1402" i="18"/>
  <c r="E1403" i="18"/>
  <c r="E1404" i="18"/>
  <c r="E1405" i="18"/>
  <c r="E1406" i="18"/>
  <c r="E1407" i="18"/>
  <c r="E1408" i="18"/>
  <c r="E1409" i="18"/>
  <c r="E1410" i="18"/>
  <c r="E1411" i="18"/>
  <c r="E1412" i="18"/>
  <c r="E1413" i="18"/>
  <c r="E1414" i="18"/>
  <c r="E1415" i="18"/>
  <c r="E1416" i="18"/>
  <c r="E1417" i="18"/>
  <c r="E1418" i="18"/>
  <c r="E1419" i="18"/>
  <c r="E1420" i="18"/>
  <c r="E1421" i="18"/>
  <c r="E1422" i="18"/>
  <c r="E1423" i="18"/>
  <c r="E1424" i="18"/>
  <c r="E1425" i="18"/>
  <c r="E1426" i="18"/>
  <c r="E1427" i="18"/>
  <c r="E1428" i="18"/>
  <c r="E1429" i="18"/>
  <c r="E1430" i="18"/>
  <c r="E1431" i="18"/>
  <c r="E1432" i="18"/>
  <c r="E1433" i="18"/>
  <c r="E1434" i="18"/>
  <c r="E1435" i="18"/>
  <c r="E1436" i="18"/>
  <c r="E1437" i="18"/>
  <c r="E1438" i="18"/>
  <c r="E1439" i="18"/>
  <c r="E1440" i="18"/>
  <c r="E1441" i="18"/>
  <c r="E1442" i="18"/>
  <c r="E1443" i="18"/>
  <c r="E1444" i="18"/>
  <c r="E1445" i="18"/>
  <c r="E1446" i="18"/>
  <c r="E1447" i="18"/>
  <c r="E1448" i="18"/>
  <c r="E1449" i="18"/>
  <c r="E1450" i="18"/>
  <c r="E1451" i="18"/>
  <c r="E1452" i="18"/>
  <c r="E1453" i="18"/>
  <c r="E1454" i="18"/>
  <c r="E1455" i="18"/>
  <c r="E1456" i="18"/>
  <c r="E1457" i="18"/>
  <c r="E1458" i="18"/>
  <c r="E1459" i="18"/>
  <c r="E1460" i="18"/>
  <c r="E1461" i="18"/>
  <c r="E1462" i="18"/>
  <c r="E1463" i="18"/>
  <c r="E1464" i="18"/>
  <c r="E1465" i="18"/>
  <c r="E1466" i="18"/>
  <c r="E1467" i="18"/>
  <c r="E1468" i="18"/>
  <c r="E1469" i="18"/>
  <c r="E1470" i="18"/>
  <c r="E1471" i="18"/>
  <c r="E1472" i="18"/>
  <c r="E1473" i="18"/>
  <c r="E1474" i="18"/>
  <c r="E1475" i="18"/>
  <c r="E1476" i="18"/>
  <c r="E1477" i="18"/>
  <c r="E1478" i="18"/>
  <c r="E1479" i="18"/>
  <c r="E1480" i="18"/>
  <c r="E1481" i="18"/>
  <c r="E1482" i="18"/>
  <c r="E1483" i="18"/>
  <c r="E1484" i="18"/>
  <c r="E1485" i="18"/>
  <c r="E1486" i="18"/>
  <c r="E1487" i="18"/>
  <c r="E1488" i="18"/>
  <c r="E1489" i="18"/>
  <c r="E1490" i="18"/>
  <c r="E1491" i="18"/>
  <c r="E1492" i="18"/>
  <c r="E1493" i="18"/>
  <c r="E1494" i="18"/>
  <c r="E1495" i="18"/>
  <c r="E1496" i="18"/>
  <c r="E1497" i="18"/>
  <c r="E1498" i="18"/>
  <c r="E1499" i="18"/>
  <c r="E1500" i="18"/>
  <c r="E1501" i="18"/>
  <c r="E1502" i="18"/>
  <c r="E1503" i="18"/>
  <c r="E1504" i="18"/>
  <c r="E1505" i="18"/>
  <c r="E1506" i="18"/>
  <c r="E1507" i="18"/>
  <c r="E1508" i="18"/>
  <c r="E1509" i="18"/>
  <c r="E1510" i="18"/>
  <c r="E1511" i="18"/>
  <c r="E1512" i="18"/>
  <c r="E1513" i="18"/>
  <c r="E1514" i="18"/>
  <c r="E1515" i="18"/>
  <c r="E1516" i="18"/>
  <c r="E1517" i="18"/>
  <c r="E1518" i="18"/>
  <c r="E1519" i="18"/>
  <c r="E1520" i="18"/>
  <c r="E1521" i="18"/>
  <c r="E1522" i="18"/>
  <c r="E1523" i="18"/>
  <c r="E1524" i="18"/>
  <c r="E1525" i="18"/>
  <c r="E1526" i="18"/>
  <c r="E1527" i="18"/>
  <c r="E1528" i="18"/>
  <c r="E1529" i="18"/>
  <c r="E1530" i="18"/>
  <c r="E1531" i="18"/>
  <c r="E1532" i="18"/>
  <c r="E1533" i="18"/>
  <c r="E1534" i="18"/>
  <c r="E1535" i="18"/>
  <c r="E1536" i="18"/>
  <c r="E1537" i="18"/>
  <c r="E1538" i="18"/>
  <c r="E1539" i="18"/>
  <c r="E1540" i="18"/>
  <c r="E1541" i="18"/>
  <c r="E1542" i="18"/>
  <c r="E1543" i="18"/>
  <c r="E1544" i="18"/>
  <c r="E1545" i="18"/>
  <c r="E1546" i="18"/>
  <c r="E1547" i="18"/>
  <c r="E1548" i="18"/>
  <c r="E1549" i="18"/>
  <c r="E1550" i="18"/>
  <c r="E1551" i="18"/>
  <c r="E1552" i="18"/>
  <c r="E1553" i="18"/>
  <c r="E1554" i="18"/>
  <c r="E1555" i="18"/>
  <c r="E1556" i="18"/>
  <c r="E1557" i="18"/>
  <c r="E1558" i="18"/>
  <c r="E1559" i="18"/>
  <c r="E1560" i="18"/>
  <c r="E1561" i="18"/>
  <c r="E1562" i="18"/>
  <c r="E1563" i="18"/>
  <c r="E1564" i="18"/>
  <c r="E1565" i="18"/>
  <c r="E1566" i="18"/>
  <c r="E1567" i="18"/>
  <c r="E1568" i="18"/>
  <c r="E1569" i="18"/>
  <c r="E1570" i="18"/>
  <c r="E1571" i="18"/>
  <c r="E1572" i="18"/>
  <c r="E1573" i="18"/>
  <c r="E1574" i="18"/>
  <c r="E1575" i="18"/>
  <c r="E1576" i="18"/>
  <c r="E1577" i="18"/>
  <c r="E1578" i="18"/>
  <c r="E1579" i="18"/>
  <c r="E1580" i="18"/>
  <c r="E1581" i="18"/>
  <c r="E1582" i="18"/>
  <c r="E1583" i="18"/>
  <c r="E1584" i="18"/>
  <c r="E1585" i="18"/>
  <c r="E1586" i="18"/>
  <c r="E1587" i="18"/>
  <c r="E1588" i="18"/>
  <c r="E1589" i="18"/>
  <c r="E1590" i="18"/>
  <c r="E1591" i="18"/>
  <c r="E1592" i="18"/>
  <c r="E1593" i="18"/>
  <c r="E1594" i="18"/>
  <c r="E1595" i="18"/>
  <c r="E1596" i="18"/>
  <c r="E1597" i="18"/>
  <c r="E1598" i="18"/>
  <c r="E1599" i="18"/>
  <c r="E1600" i="18"/>
  <c r="E1601" i="18"/>
  <c r="E1602" i="18"/>
  <c r="E1603" i="18"/>
  <c r="E1604" i="18"/>
  <c r="E1605" i="18"/>
  <c r="E1606" i="18"/>
  <c r="E1607" i="18"/>
  <c r="E1608" i="18"/>
  <c r="E1609" i="18"/>
  <c r="E1610" i="18"/>
  <c r="E1611" i="18"/>
  <c r="E1612" i="18"/>
  <c r="E1613" i="18"/>
  <c r="E1614" i="18"/>
  <c r="E1615" i="18"/>
  <c r="E1616" i="18"/>
  <c r="E1617" i="18"/>
  <c r="E1618" i="18"/>
  <c r="E1619" i="18"/>
  <c r="E1620" i="18"/>
  <c r="E1621" i="18"/>
  <c r="E1622" i="18"/>
  <c r="E1623" i="18"/>
  <c r="E1624" i="18"/>
  <c r="E1625" i="18"/>
  <c r="E1626" i="18"/>
  <c r="E1627" i="18"/>
  <c r="E1628" i="18"/>
  <c r="E1629" i="18"/>
  <c r="E1630" i="18"/>
  <c r="E1631" i="18"/>
  <c r="E1632" i="18"/>
  <c r="E1633" i="18"/>
  <c r="E1634" i="18"/>
  <c r="E1635" i="18"/>
  <c r="E1636" i="18"/>
  <c r="E1637" i="18"/>
  <c r="E1638" i="18"/>
  <c r="E1639" i="18"/>
  <c r="E1640" i="18"/>
  <c r="E1641" i="18"/>
  <c r="E1642" i="18"/>
  <c r="E1643" i="18"/>
  <c r="E1644" i="18"/>
  <c r="E1645" i="18"/>
  <c r="E1646" i="18"/>
  <c r="E1647" i="18"/>
  <c r="E1648" i="18"/>
  <c r="E1649" i="18"/>
  <c r="E1650" i="18"/>
  <c r="E1651" i="18"/>
  <c r="E1652" i="18"/>
  <c r="E1653" i="18"/>
  <c r="E1654" i="18"/>
  <c r="E1655" i="18"/>
  <c r="E1656" i="18"/>
  <c r="E1657" i="18"/>
  <c r="E1658" i="18"/>
  <c r="E1659" i="18"/>
  <c r="E1660" i="18"/>
  <c r="E1661" i="18"/>
  <c r="E1662" i="18"/>
  <c r="E1663" i="18"/>
  <c r="E1664" i="18"/>
  <c r="E1665" i="18"/>
  <c r="E1666" i="18"/>
  <c r="E1667" i="18"/>
  <c r="E1668" i="18"/>
  <c r="E1669" i="18"/>
  <c r="E1670" i="18"/>
  <c r="E1671" i="18"/>
  <c r="E1672" i="18"/>
  <c r="E1673" i="18"/>
  <c r="E1674" i="18"/>
  <c r="E1675" i="18"/>
  <c r="E1676" i="18"/>
  <c r="E1677" i="18"/>
  <c r="E1678" i="18"/>
  <c r="E1679" i="18"/>
  <c r="E1680" i="18"/>
  <c r="E1681" i="18"/>
  <c r="E1682" i="18"/>
  <c r="E1683" i="18"/>
  <c r="E1684" i="18"/>
  <c r="E1685" i="18"/>
  <c r="E1686" i="18"/>
  <c r="E1687" i="18"/>
  <c r="E1688" i="18"/>
  <c r="E1689" i="18"/>
  <c r="E1690" i="18"/>
  <c r="E1691" i="18"/>
  <c r="E1692" i="18"/>
  <c r="E1693" i="18"/>
  <c r="E1694" i="18"/>
  <c r="E1695" i="18"/>
  <c r="E1696" i="18"/>
  <c r="E1697" i="18"/>
  <c r="E1698" i="18"/>
  <c r="E1699" i="18"/>
  <c r="E1700" i="18"/>
  <c r="E1701" i="18"/>
  <c r="E1702" i="18"/>
  <c r="E1703" i="18"/>
  <c r="E1704" i="18"/>
  <c r="E1705" i="18"/>
  <c r="E1706" i="18"/>
  <c r="E1707" i="18"/>
  <c r="E1708" i="18"/>
  <c r="E1709" i="18"/>
  <c r="E1710" i="18"/>
  <c r="E1711" i="18"/>
  <c r="E1712" i="18"/>
  <c r="E1713" i="18"/>
  <c r="E1714" i="18"/>
  <c r="E1715" i="18"/>
  <c r="E1716" i="18"/>
  <c r="E1717" i="18"/>
  <c r="E1718" i="18"/>
  <c r="E1719" i="18"/>
  <c r="E1720" i="18"/>
  <c r="E1721" i="18"/>
  <c r="E1722" i="18"/>
  <c r="E1723" i="18"/>
  <c r="E1724" i="18"/>
  <c r="E1725" i="18"/>
  <c r="E1726" i="18"/>
  <c r="E1727" i="18"/>
  <c r="E1728" i="18"/>
  <c r="E1729" i="18"/>
  <c r="E1730" i="18"/>
  <c r="E1731" i="18"/>
  <c r="E1732" i="18"/>
  <c r="E1733" i="18"/>
  <c r="E1734" i="18"/>
  <c r="E1735" i="18"/>
  <c r="E1736" i="18"/>
  <c r="E1737" i="18"/>
  <c r="E1738" i="18"/>
  <c r="E1739" i="18"/>
  <c r="E1740" i="18"/>
  <c r="E1741" i="18"/>
  <c r="E1742" i="18"/>
  <c r="E1743" i="18"/>
  <c r="E1744" i="18"/>
  <c r="E1745" i="18"/>
  <c r="E1746" i="18"/>
  <c r="E1747" i="18"/>
  <c r="E1748" i="18"/>
  <c r="E1749" i="18"/>
  <c r="E1750" i="18"/>
  <c r="E1751" i="18"/>
  <c r="E1752" i="18"/>
  <c r="E1753" i="18"/>
  <c r="E1754" i="18"/>
  <c r="E1755" i="18"/>
  <c r="E1756" i="18"/>
  <c r="E1757" i="18"/>
  <c r="E1758" i="18"/>
  <c r="E1759" i="18"/>
  <c r="E1760" i="18"/>
  <c r="E1761" i="18"/>
  <c r="E1762" i="18"/>
  <c r="E1763" i="18"/>
  <c r="E1764" i="18"/>
  <c r="E1765" i="18"/>
  <c r="E1766" i="18"/>
  <c r="E1767" i="18"/>
  <c r="E1768" i="18"/>
  <c r="E1769" i="18"/>
  <c r="E1770" i="18"/>
  <c r="E1771" i="18"/>
  <c r="E1772" i="18"/>
  <c r="E1773" i="18"/>
  <c r="E1774" i="18"/>
  <c r="E1775" i="18"/>
  <c r="E1776" i="18"/>
  <c r="E1777" i="18"/>
  <c r="E1778" i="18"/>
  <c r="E1779" i="18"/>
  <c r="E1780" i="18"/>
  <c r="E1781" i="18"/>
  <c r="E1782" i="18"/>
  <c r="E1783" i="18"/>
  <c r="E1784" i="18"/>
  <c r="E1785" i="18"/>
  <c r="E1786" i="18"/>
  <c r="E1787" i="18"/>
  <c r="E1788" i="18"/>
  <c r="E1789" i="18"/>
  <c r="E1790" i="18"/>
  <c r="E1791" i="18"/>
  <c r="E1792" i="18"/>
  <c r="E1793" i="18"/>
  <c r="E1794" i="18"/>
  <c r="E1795" i="18"/>
  <c r="E1796" i="18"/>
  <c r="E1797" i="18"/>
  <c r="E1798" i="18"/>
  <c r="E1799" i="18"/>
  <c r="E1800" i="18"/>
  <c r="E1801" i="18"/>
  <c r="E1802" i="18"/>
  <c r="E1803" i="18"/>
  <c r="E1804" i="18"/>
  <c r="E1805" i="18"/>
  <c r="E1806" i="18"/>
  <c r="E1807" i="18"/>
  <c r="E1808" i="18"/>
  <c r="E1809" i="18"/>
  <c r="E1810" i="18"/>
  <c r="E1811" i="18"/>
  <c r="E1812" i="18"/>
  <c r="E1813" i="18"/>
  <c r="E1814" i="18"/>
  <c r="E1815" i="18"/>
  <c r="E1816" i="18"/>
  <c r="E1817" i="18"/>
  <c r="E1818" i="18"/>
  <c r="E1819" i="18"/>
  <c r="E1820" i="18"/>
  <c r="E1821" i="18"/>
  <c r="E1822" i="18"/>
  <c r="E1823" i="18"/>
  <c r="E1824" i="18"/>
  <c r="E1825" i="18"/>
  <c r="E1826" i="18"/>
  <c r="E1827" i="18"/>
  <c r="E1828" i="18"/>
  <c r="E1829" i="18"/>
  <c r="E1830" i="18"/>
  <c r="E1831" i="18"/>
  <c r="E1832" i="18"/>
  <c r="E1833" i="18"/>
  <c r="E1834" i="18"/>
  <c r="E1835" i="18"/>
  <c r="E1836" i="18"/>
  <c r="E1837" i="18"/>
  <c r="E1838" i="18"/>
  <c r="E1839" i="18"/>
  <c r="E1840" i="18"/>
  <c r="E1841" i="18"/>
  <c r="E1842" i="18"/>
  <c r="E1843" i="18"/>
  <c r="E1844" i="18"/>
  <c r="E1845" i="18"/>
  <c r="E1846" i="18"/>
  <c r="E1847" i="18"/>
  <c r="E1848" i="18"/>
  <c r="E1849" i="18"/>
  <c r="E1850" i="18"/>
  <c r="E1851" i="18"/>
  <c r="E1852" i="18"/>
  <c r="E1853" i="18"/>
  <c r="E1854" i="18"/>
  <c r="E1855" i="18"/>
  <c r="E1856" i="18"/>
  <c r="E1857" i="18"/>
  <c r="E1858" i="18"/>
  <c r="E1859" i="18"/>
  <c r="E1860" i="18"/>
  <c r="E1861" i="18"/>
  <c r="E1862" i="18"/>
  <c r="E1863" i="18"/>
  <c r="E1864" i="18"/>
  <c r="E1865" i="18"/>
  <c r="E1866" i="18"/>
  <c r="E1867" i="18"/>
  <c r="E1868" i="18"/>
  <c r="E1869" i="18"/>
  <c r="E1870" i="18"/>
  <c r="E1871" i="18"/>
  <c r="E1872" i="18"/>
  <c r="E1873" i="18"/>
  <c r="E1874" i="18"/>
  <c r="E1875" i="18"/>
  <c r="E1876" i="18"/>
  <c r="E1877" i="18"/>
  <c r="E1878" i="18"/>
  <c r="E1879" i="18"/>
  <c r="E1880" i="18"/>
  <c r="E1881" i="18"/>
  <c r="E1882" i="18"/>
  <c r="E1883" i="18"/>
  <c r="E1884" i="18"/>
  <c r="E1885" i="18"/>
  <c r="E1886" i="18"/>
  <c r="E1887" i="18"/>
  <c r="E1888" i="18"/>
  <c r="E1889" i="18"/>
  <c r="E1890" i="18"/>
  <c r="E1891" i="18"/>
  <c r="E1892" i="18"/>
  <c r="E1893" i="18"/>
  <c r="E1894" i="18"/>
  <c r="E1895" i="18"/>
  <c r="E1896" i="18"/>
  <c r="E1897" i="18"/>
  <c r="E1898" i="18"/>
  <c r="E1899" i="18"/>
  <c r="E1900" i="18"/>
  <c r="E1901" i="18"/>
  <c r="E1902" i="18"/>
  <c r="E1903" i="18"/>
  <c r="E1904" i="18"/>
  <c r="E1905" i="18"/>
  <c r="E1906" i="18"/>
  <c r="E1907" i="18"/>
  <c r="E1908" i="18"/>
  <c r="E1909" i="18"/>
  <c r="E1910" i="18"/>
  <c r="E1911" i="18"/>
  <c r="E1912" i="18"/>
  <c r="E1913" i="18"/>
  <c r="E1914" i="18"/>
  <c r="E1915" i="18"/>
  <c r="E1916" i="18"/>
  <c r="E1917" i="18"/>
  <c r="E1918" i="18"/>
  <c r="E1919" i="18"/>
  <c r="E1920" i="18"/>
  <c r="E1921" i="18"/>
  <c r="E1922" i="18"/>
  <c r="E1923" i="18"/>
  <c r="E1924" i="18"/>
  <c r="E1925" i="18"/>
  <c r="E1926" i="18"/>
  <c r="E1927" i="18"/>
  <c r="E1928" i="18"/>
  <c r="E1929" i="18"/>
  <c r="E1930" i="18"/>
  <c r="E1931" i="18"/>
  <c r="E1932" i="18"/>
  <c r="E1933" i="18"/>
  <c r="E1934" i="18"/>
  <c r="E1935" i="18"/>
  <c r="E1936" i="18"/>
  <c r="E1937" i="18"/>
  <c r="E1938" i="18"/>
  <c r="E1939" i="18"/>
  <c r="E1940" i="18"/>
  <c r="E1941" i="18"/>
  <c r="E1942" i="18"/>
  <c r="E1943" i="18"/>
  <c r="E1944" i="18"/>
  <c r="E1945" i="18"/>
  <c r="E1946" i="18"/>
  <c r="E1947" i="18"/>
  <c r="E1948" i="18"/>
  <c r="E1949" i="18"/>
  <c r="E1950" i="18"/>
  <c r="E1951" i="18"/>
  <c r="E1952" i="18"/>
  <c r="E1953" i="18"/>
  <c r="E1954" i="18"/>
  <c r="E1955" i="18"/>
  <c r="E1956" i="18"/>
  <c r="E1957" i="18"/>
  <c r="E1958" i="18"/>
  <c r="E1959" i="18"/>
  <c r="E1960" i="18"/>
  <c r="E1961" i="18"/>
  <c r="E1962" i="18"/>
  <c r="E1963" i="18"/>
  <c r="E1964" i="18"/>
  <c r="E1965" i="18"/>
  <c r="E1966" i="18"/>
  <c r="E1967" i="18"/>
  <c r="E1968" i="18"/>
  <c r="E1969" i="18"/>
  <c r="E1970" i="18"/>
  <c r="E1971" i="18"/>
  <c r="E1972" i="18"/>
  <c r="E1973" i="18"/>
  <c r="E1974" i="18"/>
  <c r="E1975" i="18"/>
  <c r="E1976" i="18"/>
  <c r="E1977" i="18"/>
  <c r="E1978" i="18"/>
  <c r="E1979" i="18"/>
  <c r="E1980" i="18"/>
  <c r="E1981" i="18"/>
  <c r="E1982" i="18"/>
  <c r="E1983" i="18"/>
  <c r="E1984" i="18"/>
  <c r="E1985" i="18"/>
  <c r="E1986" i="18"/>
  <c r="E1987" i="18"/>
  <c r="E1988" i="18"/>
  <c r="E1989" i="18"/>
  <c r="E1990" i="18"/>
  <c r="E1991" i="18"/>
  <c r="E1992" i="18"/>
  <c r="E1993" i="18"/>
  <c r="E1994" i="18"/>
  <c r="E1995" i="18"/>
  <c r="E1996" i="18"/>
  <c r="E1997" i="18"/>
  <c r="E1998" i="18"/>
  <c r="E1999" i="18"/>
  <c r="E2000" i="18"/>
  <c r="E2001" i="18"/>
  <c r="E2002" i="18"/>
  <c r="E2003" i="18"/>
  <c r="E2004" i="18"/>
  <c r="E2005" i="18"/>
  <c r="E2006" i="18"/>
  <c r="E2007" i="18"/>
  <c r="E2008" i="18"/>
  <c r="E2009" i="18"/>
  <c r="E2010" i="18"/>
  <c r="E2011" i="18"/>
  <c r="E2012" i="18"/>
  <c r="E2013" i="18"/>
  <c r="E2014" i="18"/>
  <c r="E2015" i="18"/>
  <c r="E2016" i="18"/>
  <c r="E2017" i="18"/>
  <c r="E2018" i="18"/>
  <c r="E2019" i="18"/>
  <c r="E2020" i="18"/>
  <c r="E2021" i="18"/>
  <c r="E2022" i="18"/>
  <c r="E2023" i="18"/>
  <c r="E2024" i="18"/>
  <c r="E2025" i="18"/>
  <c r="E2026" i="18"/>
  <c r="E2027" i="18"/>
  <c r="E2028" i="18"/>
  <c r="E2029" i="18"/>
  <c r="E2030" i="18"/>
  <c r="E2031" i="18"/>
  <c r="E2032" i="18"/>
  <c r="E2033" i="18"/>
  <c r="E2034" i="18"/>
  <c r="E2035" i="18"/>
  <c r="E2036" i="18"/>
  <c r="E2037" i="18"/>
  <c r="E2038" i="18"/>
  <c r="E2039" i="18"/>
  <c r="E2040" i="18"/>
  <c r="E2041" i="18"/>
  <c r="E2042" i="18"/>
  <c r="E2043" i="18"/>
  <c r="E2044" i="18"/>
  <c r="E2045" i="18"/>
  <c r="E2046" i="18"/>
  <c r="E2047" i="18"/>
  <c r="E2048" i="18"/>
  <c r="E2049" i="18"/>
  <c r="E2050" i="18"/>
  <c r="E2051" i="18"/>
  <c r="E2052" i="18"/>
  <c r="E2053" i="18"/>
  <c r="E2054" i="18"/>
  <c r="E2055" i="18"/>
  <c r="E2056" i="18"/>
  <c r="E2057" i="18"/>
  <c r="E2058" i="18"/>
  <c r="E2059" i="18"/>
  <c r="E2060" i="18"/>
  <c r="E2061" i="18"/>
  <c r="E2062" i="18"/>
  <c r="E2063" i="18"/>
  <c r="E2064" i="18"/>
  <c r="E2065" i="18"/>
  <c r="E2066" i="18"/>
  <c r="E2067" i="18"/>
  <c r="E2068" i="18"/>
  <c r="E2069" i="18"/>
  <c r="E2070" i="18"/>
  <c r="E2071" i="18"/>
  <c r="E2072" i="18"/>
  <c r="E2073" i="18"/>
  <c r="E2074" i="18"/>
  <c r="E2075" i="18"/>
  <c r="E2076" i="18"/>
  <c r="E2077" i="18"/>
  <c r="E2078" i="18"/>
  <c r="E2079" i="18"/>
  <c r="E2080" i="18"/>
  <c r="E2081" i="18"/>
  <c r="E2082" i="18"/>
  <c r="E2083" i="18"/>
  <c r="E2084" i="18"/>
  <c r="E2085" i="18"/>
  <c r="E2086" i="18"/>
  <c r="E2087" i="18"/>
  <c r="E2088" i="18"/>
  <c r="E2089" i="18"/>
  <c r="E2090" i="18"/>
  <c r="E2091" i="18"/>
  <c r="E2092" i="18"/>
  <c r="E2093" i="18"/>
  <c r="E2094" i="18"/>
  <c r="E2095" i="18"/>
  <c r="E2096" i="18"/>
  <c r="E2097" i="18"/>
  <c r="E2098" i="18"/>
  <c r="E2099" i="18"/>
  <c r="E2100" i="18"/>
  <c r="E2101" i="18"/>
  <c r="E2102" i="18"/>
  <c r="E2103" i="18"/>
  <c r="E2104" i="18"/>
  <c r="E2105" i="18"/>
  <c r="E2106" i="18"/>
  <c r="E2107" i="18"/>
  <c r="E2108" i="18"/>
  <c r="E2109" i="18"/>
  <c r="E2110" i="18"/>
  <c r="E2111" i="18"/>
  <c r="E2112" i="18"/>
  <c r="E2113" i="18"/>
  <c r="E2114" i="18"/>
  <c r="E2115" i="18"/>
  <c r="E2116" i="18"/>
  <c r="E2117" i="18"/>
  <c r="E2118" i="18"/>
  <c r="E2119" i="18"/>
  <c r="E2120" i="18"/>
  <c r="E2121" i="18"/>
  <c r="E2122" i="18"/>
  <c r="E2123" i="18"/>
  <c r="E2124" i="18"/>
  <c r="E2125" i="18"/>
  <c r="E2126" i="18"/>
  <c r="E2127" i="18"/>
  <c r="E2128" i="18"/>
  <c r="E2129" i="18"/>
  <c r="E2130" i="18"/>
  <c r="E2131" i="18"/>
  <c r="E2132" i="18"/>
  <c r="E2133" i="18"/>
  <c r="E2134" i="18"/>
  <c r="E2135" i="18"/>
  <c r="E2136" i="18"/>
  <c r="E2137" i="18"/>
  <c r="E2138" i="18"/>
  <c r="E2139" i="18"/>
  <c r="E2140" i="18"/>
  <c r="E2141" i="18"/>
  <c r="E2142" i="18"/>
  <c r="E2143" i="18"/>
  <c r="E2144" i="18"/>
  <c r="E2145" i="18"/>
  <c r="E2146" i="18"/>
  <c r="E2147" i="18"/>
  <c r="E2148" i="18"/>
  <c r="E2149" i="18"/>
  <c r="E2150" i="18"/>
  <c r="E2151" i="18"/>
  <c r="E2152" i="18"/>
  <c r="E2153" i="18"/>
  <c r="E2154" i="18"/>
  <c r="E2155" i="18"/>
  <c r="E2156" i="18"/>
  <c r="E2157" i="18"/>
  <c r="E2158" i="18"/>
  <c r="E2159" i="18"/>
  <c r="E2160" i="18"/>
  <c r="E2161" i="18"/>
  <c r="E2162" i="18"/>
  <c r="E2163" i="18"/>
  <c r="E2164" i="18"/>
  <c r="E2165" i="18"/>
  <c r="E2166" i="18"/>
  <c r="E2167" i="18"/>
  <c r="E2168" i="18"/>
  <c r="E2169" i="18"/>
  <c r="E2170" i="18"/>
  <c r="E2171" i="18"/>
  <c r="E2172" i="18"/>
  <c r="E2173" i="18"/>
  <c r="E2174" i="18"/>
  <c r="E2175" i="18"/>
  <c r="E2176" i="18"/>
  <c r="E2177" i="18"/>
  <c r="E2178" i="18"/>
  <c r="E2179" i="18"/>
  <c r="E2180" i="18"/>
  <c r="E2181" i="18"/>
  <c r="E2182" i="18"/>
  <c r="E2183" i="18"/>
  <c r="E2184" i="18"/>
  <c r="E2185" i="18"/>
  <c r="E2186" i="18"/>
  <c r="E2187" i="18"/>
  <c r="E2188" i="18"/>
  <c r="E2189" i="18"/>
  <c r="E2190" i="18"/>
  <c r="E2191" i="18"/>
  <c r="E2192" i="18"/>
  <c r="E2193" i="18"/>
  <c r="E2194" i="18"/>
  <c r="E2195" i="18"/>
  <c r="E2196" i="18"/>
  <c r="E2197" i="18"/>
  <c r="E2198" i="18"/>
  <c r="E2199" i="18"/>
  <c r="E2200" i="18"/>
  <c r="E2201" i="18"/>
  <c r="E2202" i="18"/>
  <c r="E2203" i="18"/>
  <c r="E2204" i="18"/>
  <c r="E2205" i="18"/>
  <c r="E2206" i="18"/>
  <c r="E2207" i="18"/>
  <c r="E2208" i="18"/>
  <c r="E2209" i="18"/>
  <c r="E2210" i="18"/>
  <c r="E2211" i="18"/>
  <c r="E2212" i="18"/>
  <c r="E2213" i="18"/>
  <c r="E2214" i="18"/>
  <c r="E2215" i="18"/>
  <c r="E2216" i="18"/>
  <c r="E2217" i="18"/>
  <c r="E2218" i="18"/>
  <c r="E2219" i="18"/>
  <c r="E2220" i="18"/>
  <c r="E2221" i="18"/>
  <c r="E2222" i="18"/>
  <c r="E2223" i="18"/>
  <c r="E2224" i="18"/>
  <c r="E2225" i="18"/>
  <c r="E2226" i="18"/>
  <c r="E2227" i="18"/>
  <c r="E2228" i="18"/>
  <c r="E2229" i="18"/>
  <c r="E2230" i="18"/>
  <c r="E2231" i="18"/>
  <c r="E2232" i="18"/>
  <c r="E2233" i="18"/>
  <c r="E2234" i="18"/>
  <c r="E2235" i="18"/>
  <c r="E2236" i="18"/>
  <c r="E2237" i="18"/>
  <c r="E2238" i="18"/>
  <c r="E2239" i="18"/>
  <c r="E2240" i="18"/>
  <c r="E2241" i="18"/>
  <c r="E2242" i="18"/>
  <c r="E2243" i="18"/>
  <c r="E2244" i="18"/>
  <c r="E2245" i="18"/>
  <c r="E2246" i="18"/>
  <c r="E2247" i="18"/>
  <c r="E2248" i="18"/>
  <c r="E2249" i="18"/>
  <c r="E2250" i="18"/>
  <c r="E2251" i="18"/>
  <c r="E2252" i="18"/>
  <c r="E2253" i="18"/>
  <c r="E2254" i="18"/>
  <c r="E2255" i="18"/>
  <c r="E2256" i="18"/>
  <c r="E2257" i="18"/>
  <c r="E2258" i="18"/>
  <c r="E2259" i="18"/>
  <c r="E2260" i="18"/>
  <c r="E2261" i="18"/>
  <c r="E2262" i="18"/>
  <c r="E2263" i="18"/>
  <c r="E2264" i="18"/>
  <c r="E2265" i="18"/>
  <c r="E2266" i="18"/>
  <c r="E2267" i="18"/>
  <c r="E2268" i="18"/>
  <c r="E2269" i="18"/>
  <c r="E2270" i="18"/>
  <c r="E2271" i="18"/>
  <c r="E2272" i="18"/>
  <c r="E2273" i="18"/>
  <c r="E2274" i="18"/>
  <c r="E2275" i="18"/>
  <c r="E2276" i="18"/>
  <c r="E2277" i="18"/>
  <c r="E2278" i="18"/>
  <c r="E2279" i="18"/>
  <c r="E2280" i="18"/>
  <c r="E2281" i="18"/>
  <c r="E2282" i="18"/>
  <c r="E2283" i="18"/>
  <c r="E2284" i="18"/>
  <c r="E2285" i="18"/>
  <c r="E2286" i="18"/>
  <c r="E2287" i="18"/>
  <c r="E2288" i="18"/>
  <c r="E2289" i="18"/>
  <c r="E2290" i="18"/>
  <c r="E2291" i="18"/>
  <c r="E2292" i="18"/>
  <c r="E2293" i="18"/>
  <c r="E2294" i="18"/>
  <c r="E2295" i="18"/>
  <c r="E2296" i="18"/>
  <c r="E2297" i="18"/>
  <c r="E2298" i="18"/>
  <c r="E2299" i="18"/>
  <c r="E2300" i="18"/>
  <c r="E2301" i="18"/>
  <c r="E2302" i="18"/>
  <c r="E2303" i="18"/>
  <c r="E2304" i="18"/>
  <c r="E2305" i="18"/>
  <c r="E2306" i="18"/>
  <c r="E2307" i="18"/>
  <c r="E2308" i="18"/>
  <c r="E2309" i="18"/>
  <c r="E2310" i="18"/>
  <c r="E2311" i="18"/>
  <c r="E2312" i="18"/>
  <c r="E2313" i="18"/>
  <c r="E2314" i="18"/>
  <c r="E2315" i="18"/>
  <c r="E2316" i="18"/>
  <c r="E2317" i="18"/>
  <c r="E2318" i="18"/>
  <c r="E2319" i="18"/>
  <c r="E2320" i="18"/>
  <c r="E2321" i="18"/>
  <c r="E2322" i="18"/>
  <c r="E2323" i="18"/>
  <c r="E2324" i="18"/>
  <c r="E2325" i="18"/>
  <c r="E2326" i="18"/>
  <c r="E2327" i="18"/>
  <c r="E2328" i="18"/>
  <c r="E2329" i="18"/>
  <c r="E2330" i="18"/>
  <c r="E2331" i="18"/>
  <c r="E2332" i="18"/>
  <c r="E2333" i="18"/>
  <c r="E2334" i="18"/>
  <c r="E2335" i="18"/>
  <c r="E2336" i="18"/>
  <c r="E2337" i="18"/>
  <c r="E2338" i="18"/>
  <c r="E2339" i="18"/>
  <c r="E2340" i="18"/>
  <c r="E2341" i="18"/>
  <c r="E2342" i="18"/>
  <c r="E2343" i="18"/>
  <c r="E2344" i="18"/>
  <c r="E2345" i="18"/>
  <c r="E2346" i="18"/>
  <c r="E2347" i="18"/>
  <c r="E2348" i="18"/>
  <c r="E2349" i="18"/>
  <c r="E2350" i="18"/>
  <c r="E2351" i="18"/>
  <c r="E2352" i="18"/>
  <c r="E2353" i="18"/>
  <c r="E2354" i="18"/>
  <c r="E2355" i="18"/>
  <c r="E2356" i="18"/>
  <c r="E2357" i="18"/>
  <c r="E2358" i="18"/>
  <c r="E2359" i="18"/>
  <c r="E2360" i="18"/>
  <c r="E2361" i="18"/>
  <c r="E2362" i="18"/>
  <c r="E2363" i="18"/>
  <c r="E2364" i="18"/>
  <c r="E2365" i="18"/>
  <c r="E2366" i="18"/>
  <c r="E2367" i="18"/>
  <c r="E2368" i="18"/>
  <c r="E2369" i="18"/>
  <c r="E2370" i="18"/>
  <c r="E2371" i="18"/>
  <c r="E2372" i="18"/>
  <c r="E2373" i="18"/>
  <c r="E2374" i="18"/>
  <c r="E2375" i="18"/>
  <c r="E2376" i="18"/>
  <c r="E2377" i="18"/>
  <c r="E2378" i="18"/>
  <c r="E2379" i="18"/>
  <c r="E2380" i="18"/>
  <c r="E2381" i="18"/>
  <c r="E2382" i="18"/>
  <c r="E2383" i="18"/>
  <c r="E2384" i="18"/>
  <c r="E2385" i="18"/>
  <c r="E2386" i="18"/>
  <c r="E2387" i="18"/>
  <c r="E2388" i="18"/>
  <c r="E2389" i="18"/>
  <c r="E2390" i="18"/>
  <c r="E2391" i="18"/>
  <c r="E2392" i="18"/>
  <c r="E2393" i="18"/>
  <c r="E2394" i="18"/>
  <c r="E2395" i="18"/>
  <c r="E2396" i="18"/>
  <c r="E2397" i="18"/>
  <c r="E2398" i="18"/>
  <c r="E2399" i="18"/>
  <c r="E2400" i="18"/>
  <c r="E2401" i="18"/>
  <c r="E2402" i="18"/>
  <c r="E2403" i="18"/>
  <c r="E2404" i="18"/>
  <c r="E2405" i="18"/>
  <c r="E2406" i="18"/>
  <c r="E2407" i="18"/>
  <c r="E2408" i="18"/>
  <c r="E2409" i="18"/>
  <c r="E2410" i="18"/>
  <c r="E2411" i="18"/>
  <c r="E2412" i="18"/>
  <c r="E2413" i="18"/>
  <c r="E2414" i="18"/>
  <c r="E2415" i="18"/>
  <c r="E2416" i="18"/>
  <c r="E2417" i="18"/>
  <c r="E2418" i="18"/>
  <c r="E2419" i="18"/>
  <c r="E2420" i="18"/>
  <c r="E2421" i="18"/>
  <c r="E2422" i="18"/>
  <c r="E2423" i="18"/>
  <c r="E2424" i="18"/>
  <c r="E2425" i="18"/>
  <c r="E2426" i="18"/>
  <c r="E2427" i="18"/>
  <c r="E2428" i="18"/>
  <c r="E2429" i="18"/>
  <c r="E2430" i="18"/>
  <c r="E2431" i="18"/>
  <c r="E2432" i="18"/>
  <c r="E2433" i="18"/>
  <c r="E2434" i="18"/>
  <c r="E2435" i="18"/>
  <c r="E2436" i="18"/>
  <c r="E2437" i="18"/>
  <c r="E2438" i="18"/>
  <c r="E2439" i="18"/>
  <c r="E2440" i="18"/>
  <c r="E2441" i="18"/>
  <c r="E2442" i="18"/>
  <c r="E2443" i="18"/>
  <c r="E2444" i="18"/>
  <c r="E2445" i="18"/>
  <c r="E2446" i="18"/>
  <c r="E2447" i="18"/>
  <c r="E2448" i="18"/>
  <c r="E2449" i="18"/>
  <c r="E2450" i="18"/>
  <c r="E2451" i="18"/>
  <c r="E2452" i="18"/>
  <c r="E2453" i="18"/>
  <c r="E2454" i="18"/>
  <c r="E2455" i="18"/>
  <c r="E2456" i="18"/>
  <c r="E2457" i="18"/>
  <c r="E2458" i="18"/>
  <c r="E2459" i="18"/>
  <c r="E2460" i="18"/>
  <c r="E2461" i="18"/>
  <c r="E2462" i="18"/>
  <c r="E2463" i="18"/>
  <c r="E2464" i="18"/>
  <c r="E2465" i="18"/>
  <c r="E2466" i="18"/>
  <c r="E2467" i="18"/>
  <c r="E2468" i="18"/>
  <c r="E2469" i="18"/>
  <c r="E2470" i="18"/>
  <c r="E2471" i="18"/>
  <c r="E2472" i="18"/>
  <c r="E2473" i="18"/>
  <c r="E2474" i="18"/>
  <c r="E2475" i="18"/>
  <c r="E2476" i="18"/>
  <c r="E2477" i="18"/>
  <c r="E2478" i="18"/>
  <c r="E2479" i="18"/>
  <c r="E2480" i="18"/>
  <c r="E2481" i="18"/>
  <c r="E2482" i="18"/>
  <c r="E2483" i="18"/>
  <c r="E2484" i="18"/>
  <c r="E2485" i="18"/>
  <c r="E2486" i="18"/>
  <c r="E2487" i="18"/>
  <c r="E2488" i="18"/>
  <c r="E2489" i="18"/>
  <c r="E2490" i="18"/>
  <c r="E2491" i="18"/>
  <c r="E2492" i="18"/>
  <c r="E2493" i="18"/>
  <c r="E2494" i="18"/>
  <c r="E2495" i="18"/>
  <c r="E2496" i="18"/>
  <c r="E2497" i="18"/>
  <c r="E2498" i="18"/>
  <c r="E2499" i="18"/>
  <c r="E2500" i="18"/>
  <c r="E2501" i="18"/>
  <c r="E2502" i="18"/>
  <c r="E2503" i="18"/>
  <c r="E2504" i="18"/>
  <c r="E2505" i="18"/>
  <c r="E2506" i="18"/>
  <c r="E2507" i="18"/>
  <c r="E2508" i="18"/>
  <c r="E2509" i="18"/>
  <c r="E2510" i="18"/>
  <c r="E2511" i="18"/>
  <c r="E2512" i="18"/>
  <c r="E2513" i="18"/>
  <c r="E2514" i="18"/>
  <c r="E2515" i="18"/>
  <c r="E2516" i="18"/>
  <c r="E2517" i="18"/>
  <c r="E2518" i="18"/>
  <c r="E2519" i="18"/>
  <c r="E2520" i="18"/>
  <c r="E2521" i="18"/>
  <c r="E2522" i="18"/>
  <c r="E2523" i="18"/>
  <c r="E2524" i="18"/>
  <c r="E2525" i="18"/>
  <c r="E2526" i="18"/>
  <c r="E2527" i="18"/>
  <c r="E2528" i="18"/>
  <c r="E2529" i="18"/>
  <c r="E2530" i="18"/>
  <c r="E2531" i="18"/>
  <c r="E2532" i="18"/>
  <c r="E2533" i="18"/>
  <c r="E2534" i="18"/>
  <c r="E2535" i="18"/>
  <c r="E2536" i="18"/>
  <c r="E2537" i="18"/>
  <c r="E2538" i="18"/>
  <c r="E2539" i="18"/>
  <c r="E2540" i="18"/>
  <c r="E2541" i="18"/>
  <c r="E2542" i="18"/>
  <c r="E2543" i="18"/>
  <c r="E2544" i="18"/>
  <c r="E2545" i="18"/>
  <c r="E2546" i="18"/>
  <c r="E2547" i="18"/>
  <c r="E2548" i="18"/>
  <c r="E2549" i="18"/>
  <c r="E2550" i="18"/>
  <c r="E2551" i="18"/>
  <c r="E2552" i="18"/>
  <c r="E2553" i="18"/>
  <c r="E2554" i="18"/>
  <c r="E2555" i="18"/>
  <c r="E2556" i="18"/>
  <c r="E2557" i="18"/>
  <c r="E2558" i="18"/>
  <c r="E2559" i="18"/>
  <c r="E2560" i="18"/>
  <c r="E2561" i="18"/>
  <c r="E2562" i="18"/>
  <c r="E2563" i="18"/>
  <c r="E2564" i="18"/>
  <c r="E2565" i="18"/>
  <c r="E2566" i="18"/>
  <c r="E2567" i="18"/>
  <c r="E2568" i="18"/>
  <c r="E2569" i="18"/>
  <c r="E2570" i="18"/>
  <c r="E2571" i="18"/>
  <c r="E2572" i="18"/>
  <c r="E2573" i="18"/>
  <c r="E2574" i="18"/>
  <c r="E2575" i="18"/>
  <c r="E2576" i="18"/>
  <c r="E2577" i="18"/>
  <c r="E2578" i="18"/>
  <c r="E2579" i="18"/>
  <c r="E2580" i="18"/>
  <c r="E2581" i="18"/>
  <c r="E2582" i="18"/>
  <c r="E2583" i="18"/>
  <c r="E2584" i="18"/>
  <c r="E2585" i="18"/>
  <c r="E2586" i="18"/>
  <c r="E2587" i="18"/>
  <c r="E2588" i="18"/>
  <c r="E2589" i="18"/>
  <c r="E2590" i="18"/>
  <c r="E2591" i="18"/>
  <c r="E2592" i="18"/>
  <c r="E2593" i="18"/>
  <c r="E2594" i="18"/>
  <c r="E2595" i="18"/>
  <c r="E2596" i="18"/>
  <c r="E2597" i="18"/>
  <c r="E2598" i="18"/>
  <c r="E2599" i="18"/>
  <c r="E2600" i="18"/>
  <c r="E2601" i="18"/>
  <c r="E2602" i="18"/>
  <c r="E2603" i="18"/>
  <c r="E2604" i="18"/>
  <c r="E2605" i="18"/>
  <c r="E2606" i="18"/>
  <c r="E2607" i="18"/>
  <c r="E2608" i="18"/>
  <c r="E2609" i="18"/>
  <c r="E2610" i="18"/>
  <c r="E2611" i="18"/>
  <c r="E2612" i="18"/>
  <c r="E2613" i="18"/>
  <c r="E2614" i="18"/>
  <c r="E2615" i="18"/>
  <c r="E2616" i="18"/>
  <c r="E2617" i="18"/>
  <c r="E2618" i="18"/>
  <c r="E2619" i="18"/>
  <c r="E2620" i="18"/>
  <c r="E2621" i="18"/>
  <c r="E2622" i="18"/>
  <c r="E2623" i="18"/>
  <c r="E2624" i="18"/>
  <c r="E2625" i="18"/>
  <c r="E2626" i="18"/>
  <c r="E2627" i="18"/>
  <c r="E2628" i="18"/>
  <c r="E2629" i="18"/>
  <c r="E2630" i="18"/>
  <c r="E2631" i="18"/>
  <c r="E2632" i="18"/>
  <c r="E2633" i="18"/>
  <c r="E2634" i="18"/>
  <c r="E2635" i="18"/>
  <c r="E2636" i="18"/>
  <c r="E2637" i="18"/>
  <c r="E2638" i="18"/>
  <c r="E2639" i="18"/>
  <c r="E2640" i="18"/>
  <c r="E2641" i="18"/>
  <c r="E2642" i="18"/>
  <c r="E2643" i="18"/>
  <c r="E2644" i="18"/>
  <c r="E2645" i="18"/>
  <c r="E2646" i="18"/>
  <c r="E2647" i="18"/>
  <c r="E2648" i="18"/>
  <c r="E2649" i="18"/>
  <c r="E2650" i="18"/>
  <c r="E2651" i="18"/>
  <c r="E2652" i="18"/>
  <c r="E2653" i="18"/>
  <c r="E2654" i="18"/>
  <c r="E2655" i="18"/>
  <c r="E2656" i="18"/>
  <c r="E2657" i="18"/>
  <c r="E2658" i="18"/>
  <c r="E2659" i="18"/>
  <c r="E2660" i="18"/>
  <c r="E2661" i="18"/>
  <c r="E2662" i="18"/>
  <c r="E2663" i="18"/>
  <c r="E2664" i="18"/>
  <c r="E2665" i="18"/>
  <c r="E2666" i="18"/>
  <c r="E2667" i="18"/>
  <c r="E2668" i="18"/>
  <c r="E2669" i="18"/>
  <c r="E2670" i="18"/>
  <c r="E2671" i="18"/>
  <c r="E2672" i="18"/>
  <c r="E2673" i="18"/>
  <c r="E2674" i="18"/>
  <c r="E2675" i="18"/>
  <c r="E2676" i="18"/>
  <c r="E2677" i="18"/>
  <c r="E2678" i="18"/>
  <c r="E2679" i="18"/>
  <c r="E2680" i="18"/>
  <c r="E2681" i="18"/>
  <c r="E2682" i="18"/>
  <c r="E2683" i="18"/>
  <c r="E2684" i="18"/>
  <c r="E2685" i="18"/>
  <c r="E2686" i="18"/>
  <c r="E2687" i="18"/>
  <c r="E2688" i="18"/>
  <c r="E2689" i="18"/>
  <c r="E2690" i="18"/>
  <c r="E2691" i="18"/>
  <c r="E2692" i="18"/>
  <c r="E2693" i="18"/>
  <c r="E2694" i="18"/>
  <c r="E2695" i="18"/>
  <c r="E2696" i="18"/>
  <c r="E2697" i="18"/>
  <c r="E2698" i="18"/>
  <c r="E2699" i="18"/>
  <c r="E2700" i="18"/>
  <c r="E2701" i="18"/>
  <c r="E2702" i="18"/>
  <c r="E2703" i="18"/>
  <c r="E2704" i="18"/>
  <c r="E2705" i="18"/>
  <c r="E2706" i="18"/>
  <c r="E2707" i="18"/>
  <c r="E2708" i="18"/>
  <c r="E2709" i="18"/>
  <c r="E2710" i="18"/>
  <c r="E2711" i="18"/>
  <c r="E2712" i="18"/>
  <c r="E2713" i="18"/>
  <c r="E2714" i="18"/>
  <c r="E2715" i="18"/>
  <c r="E2716" i="18"/>
  <c r="E2717" i="18"/>
  <c r="E2718" i="18"/>
  <c r="E2719" i="18"/>
  <c r="E2720" i="18"/>
  <c r="E2721" i="18"/>
  <c r="E2722" i="18"/>
  <c r="E2723" i="18"/>
  <c r="E2724" i="18"/>
  <c r="E2725" i="18"/>
  <c r="E2726" i="18"/>
  <c r="E2727" i="18"/>
  <c r="E2728" i="18"/>
  <c r="E2729" i="18"/>
  <c r="E2730" i="18"/>
  <c r="E2731" i="18"/>
  <c r="E2732" i="18"/>
  <c r="E2733" i="18"/>
  <c r="E2734" i="18"/>
  <c r="E2735" i="18"/>
  <c r="E2736" i="18"/>
  <c r="E2737" i="18"/>
  <c r="E2738" i="18"/>
  <c r="E2739" i="18"/>
  <c r="E2740" i="18"/>
  <c r="E2741" i="18"/>
  <c r="E2742" i="18"/>
  <c r="E2743" i="18"/>
  <c r="E2744" i="18"/>
  <c r="E2745" i="18"/>
  <c r="E2746" i="18"/>
  <c r="E2747" i="18"/>
  <c r="E2748" i="18"/>
  <c r="E2749" i="18"/>
  <c r="E2750" i="18"/>
  <c r="E2751" i="18"/>
  <c r="E2752" i="18"/>
  <c r="E2753" i="18"/>
  <c r="E2754" i="18"/>
  <c r="E2755" i="18"/>
  <c r="E2756" i="18"/>
  <c r="E2757" i="18"/>
  <c r="E2758" i="18"/>
  <c r="E2759" i="18"/>
  <c r="E2760" i="18"/>
  <c r="E2761" i="18"/>
  <c r="E2762" i="18"/>
  <c r="E2763" i="18"/>
  <c r="E2764" i="18"/>
  <c r="E2765" i="18"/>
  <c r="E2766" i="18"/>
  <c r="E2767" i="18"/>
  <c r="E2768" i="18"/>
  <c r="E2769" i="18"/>
  <c r="E2770" i="18"/>
  <c r="E2771" i="18"/>
  <c r="E2772" i="18"/>
  <c r="E2773" i="18"/>
  <c r="E2774" i="18"/>
  <c r="E2775" i="18"/>
  <c r="E2776" i="18"/>
  <c r="E2777" i="18"/>
  <c r="E2778" i="18"/>
  <c r="E2779" i="18"/>
  <c r="E2780" i="18"/>
  <c r="E2781" i="18"/>
  <c r="E2782" i="18"/>
  <c r="E2783" i="18"/>
  <c r="E2784" i="18"/>
  <c r="E2785" i="18"/>
  <c r="E2786" i="18"/>
  <c r="E2787" i="18"/>
  <c r="E2788" i="18"/>
  <c r="E2789" i="18"/>
  <c r="E2790" i="18"/>
  <c r="E2791" i="18"/>
  <c r="E2792" i="18"/>
  <c r="E2793" i="18"/>
  <c r="E2794" i="18"/>
  <c r="E2795" i="18"/>
  <c r="E2796" i="18"/>
  <c r="E2797" i="18"/>
  <c r="E2798" i="18"/>
  <c r="E2799" i="18"/>
  <c r="E2800" i="18"/>
  <c r="E2801" i="18"/>
  <c r="E2802" i="18"/>
  <c r="E2803" i="18"/>
  <c r="E2804" i="18"/>
  <c r="E2805" i="18"/>
  <c r="E2806" i="18"/>
  <c r="E2807" i="18"/>
  <c r="E2808" i="18"/>
  <c r="E2809" i="18"/>
  <c r="E2810" i="18"/>
  <c r="E2811" i="18"/>
  <c r="E2812" i="18"/>
  <c r="E2813" i="18"/>
  <c r="E2814" i="18"/>
  <c r="E2815" i="18"/>
  <c r="E2816" i="18"/>
  <c r="E2817" i="18"/>
  <c r="E2818" i="18"/>
  <c r="E2819" i="18"/>
  <c r="E2820" i="18"/>
  <c r="E2821" i="18"/>
  <c r="E2822" i="18"/>
  <c r="E2823" i="18"/>
  <c r="E2824" i="18"/>
  <c r="E2825" i="18"/>
  <c r="E2826" i="18"/>
  <c r="E2827" i="18"/>
  <c r="E2828" i="18"/>
  <c r="E2829" i="18"/>
  <c r="E2830" i="18"/>
  <c r="E2831" i="18"/>
  <c r="E2832" i="18"/>
  <c r="E2833" i="18"/>
  <c r="E2834" i="18"/>
  <c r="E2835" i="18"/>
  <c r="E2836" i="18"/>
  <c r="E2837" i="18"/>
  <c r="E2838" i="18"/>
  <c r="E2839" i="18"/>
  <c r="E2840" i="18"/>
  <c r="E2841" i="18"/>
  <c r="E2842" i="18"/>
  <c r="E2843" i="18"/>
  <c r="E2844" i="18"/>
  <c r="E2845" i="18"/>
  <c r="E2846" i="18"/>
  <c r="E2847" i="18"/>
  <c r="E2848" i="18"/>
  <c r="E2849" i="18"/>
  <c r="E2850" i="18"/>
  <c r="E2851" i="18"/>
  <c r="E2852" i="18"/>
  <c r="E2853" i="18"/>
  <c r="E2854" i="18"/>
  <c r="E2855" i="18"/>
  <c r="E2856" i="18"/>
  <c r="E2857" i="18"/>
  <c r="E2858" i="18"/>
  <c r="E2859" i="18"/>
  <c r="E2860" i="18"/>
  <c r="E2861" i="18"/>
  <c r="E2862" i="18"/>
  <c r="E2863" i="18"/>
  <c r="E2864" i="18"/>
  <c r="E2865" i="18"/>
  <c r="E2866" i="18"/>
  <c r="E2867" i="18"/>
  <c r="E2868" i="18"/>
  <c r="E2869" i="18"/>
  <c r="E2870" i="18"/>
  <c r="E2871" i="18"/>
  <c r="E2872" i="18"/>
  <c r="E2873" i="18"/>
  <c r="E2874" i="18"/>
  <c r="E2875" i="18"/>
  <c r="E2876" i="18"/>
  <c r="E2877" i="18"/>
  <c r="E2878" i="18"/>
  <c r="E2879" i="18"/>
  <c r="E2880" i="18"/>
  <c r="E2881" i="18"/>
  <c r="E2882" i="18"/>
  <c r="E2883" i="18"/>
  <c r="E2884" i="18"/>
  <c r="E2885" i="18"/>
  <c r="E2886" i="18"/>
  <c r="E2887" i="18"/>
  <c r="E2888" i="18"/>
  <c r="E2889" i="18"/>
  <c r="E2890" i="18"/>
  <c r="E2891" i="18"/>
  <c r="E2892" i="18"/>
  <c r="E2893" i="18"/>
  <c r="E2894" i="18"/>
  <c r="E2895" i="18"/>
  <c r="E2896" i="18"/>
  <c r="E2897" i="18"/>
  <c r="E2898" i="18"/>
  <c r="E2899" i="18"/>
  <c r="E2900" i="18"/>
  <c r="E2901" i="18"/>
  <c r="E2902" i="18"/>
  <c r="E2903" i="18"/>
  <c r="E2904" i="18"/>
  <c r="E2905" i="18"/>
  <c r="E2906" i="18"/>
  <c r="E2907" i="18"/>
  <c r="E2908" i="18"/>
  <c r="E2909" i="18"/>
  <c r="E2910" i="18"/>
  <c r="E2911" i="18"/>
  <c r="E2912" i="18"/>
  <c r="E2913" i="18"/>
  <c r="E2914" i="18"/>
  <c r="E2915" i="18"/>
  <c r="E2916" i="18"/>
  <c r="E2917" i="18"/>
  <c r="E2918" i="18"/>
  <c r="E2919" i="18"/>
  <c r="E2920" i="18"/>
  <c r="E2921" i="18"/>
  <c r="E2922" i="18"/>
  <c r="E2923" i="18"/>
  <c r="E2924" i="18"/>
  <c r="E2925" i="18"/>
  <c r="E2926" i="18"/>
  <c r="E2927" i="18"/>
  <c r="E2928" i="18"/>
  <c r="E2929" i="18"/>
  <c r="E2930" i="18"/>
  <c r="E2931" i="18"/>
  <c r="E2932" i="18"/>
  <c r="E2933" i="18"/>
  <c r="E2934" i="18"/>
  <c r="E2935" i="18"/>
  <c r="E2936" i="18"/>
  <c r="E2937" i="18"/>
  <c r="E2938" i="18"/>
  <c r="E2939" i="18"/>
  <c r="E2940" i="18"/>
  <c r="E2941" i="18"/>
  <c r="E2942" i="18"/>
  <c r="E2943" i="18"/>
  <c r="E2944" i="18"/>
  <c r="E2945" i="18"/>
  <c r="E2946" i="18"/>
  <c r="E2947" i="18"/>
  <c r="E2948" i="18"/>
  <c r="E2949" i="18"/>
  <c r="E2950" i="18"/>
  <c r="E2951" i="18"/>
  <c r="E2952" i="18"/>
  <c r="E2953" i="18"/>
  <c r="E2954" i="18"/>
  <c r="E2955" i="18"/>
  <c r="E2956" i="18"/>
  <c r="E2957" i="18"/>
  <c r="E2958" i="18"/>
  <c r="E2959" i="18"/>
  <c r="E2960" i="18"/>
  <c r="E2961" i="18"/>
  <c r="E2962" i="18"/>
  <c r="E2963" i="18"/>
  <c r="E2964" i="18"/>
  <c r="E2965" i="18"/>
  <c r="E2966" i="18"/>
  <c r="E2967" i="18"/>
  <c r="E2968" i="18"/>
  <c r="E2969" i="18"/>
  <c r="E2970" i="18"/>
  <c r="E2971" i="18"/>
  <c r="E2972" i="18"/>
  <c r="E2973" i="18"/>
  <c r="E2974" i="18"/>
  <c r="E2975" i="18"/>
  <c r="E2976" i="18"/>
  <c r="E2977" i="18"/>
  <c r="E2978" i="18"/>
  <c r="E2979" i="18"/>
  <c r="E2980" i="18"/>
  <c r="E2981" i="18"/>
  <c r="E2982" i="18"/>
  <c r="E2983" i="18"/>
  <c r="E2984" i="18"/>
  <c r="E2985" i="18"/>
  <c r="E2986" i="18"/>
  <c r="E2987" i="18"/>
  <c r="E2988" i="18"/>
  <c r="E2989" i="18"/>
  <c r="E2990" i="18"/>
  <c r="E2991" i="18"/>
  <c r="E2992" i="18"/>
  <c r="E2993" i="18"/>
  <c r="E2994" i="18"/>
  <c r="E2995" i="18"/>
  <c r="E2996" i="18"/>
  <c r="E2997" i="18"/>
  <c r="E2998" i="18"/>
  <c r="E2999" i="18"/>
  <c r="E3000" i="18"/>
  <c r="E3001" i="18"/>
  <c r="E3002" i="18"/>
  <c r="E3003" i="18"/>
  <c r="E3004" i="18"/>
  <c r="E3005" i="18"/>
  <c r="E3006" i="18"/>
  <c r="E3007" i="18"/>
  <c r="E3008" i="18"/>
  <c r="E3009" i="18"/>
  <c r="E3010" i="18"/>
  <c r="E3011" i="18"/>
  <c r="E3012" i="18"/>
  <c r="E3013" i="18"/>
  <c r="E3014" i="18"/>
  <c r="E3015" i="18"/>
  <c r="E3016" i="18"/>
  <c r="E3017" i="18"/>
  <c r="E3018" i="18"/>
  <c r="E3019" i="18"/>
  <c r="E3020" i="18"/>
  <c r="E3021" i="18"/>
  <c r="E3022" i="18"/>
  <c r="E3023" i="18"/>
  <c r="E3024" i="18"/>
  <c r="E3025" i="18"/>
  <c r="E3026" i="18"/>
  <c r="E3027" i="18"/>
  <c r="E3028" i="18"/>
  <c r="E3029" i="18"/>
  <c r="E3030" i="18"/>
  <c r="E3031" i="18"/>
  <c r="E3032" i="18"/>
  <c r="E3033" i="18"/>
  <c r="E3034" i="18"/>
  <c r="E3035" i="18"/>
  <c r="E3036" i="18"/>
  <c r="E3037" i="18"/>
  <c r="E3038" i="18"/>
  <c r="E3039" i="18"/>
  <c r="E3040" i="18"/>
  <c r="E3041" i="18"/>
  <c r="E3042" i="18"/>
  <c r="E3043" i="18"/>
  <c r="E3044" i="18"/>
  <c r="E3045" i="18"/>
  <c r="E3046" i="18"/>
  <c r="E3047" i="18"/>
  <c r="E3048" i="18"/>
  <c r="E3049" i="18"/>
  <c r="E3050" i="18"/>
  <c r="E3051" i="18"/>
  <c r="E3052" i="18"/>
  <c r="E3053" i="18"/>
  <c r="E3054" i="18"/>
  <c r="E3055" i="18"/>
  <c r="E3056" i="18"/>
  <c r="E3057" i="18"/>
  <c r="E3058" i="18"/>
  <c r="E3059" i="18"/>
  <c r="E3060" i="18"/>
  <c r="E3061" i="18"/>
  <c r="E3062" i="18"/>
  <c r="E3063" i="18"/>
  <c r="E3064" i="18"/>
  <c r="E3065" i="18"/>
  <c r="E3066" i="18"/>
  <c r="E3067" i="18"/>
  <c r="E3068" i="18"/>
  <c r="E3069" i="18"/>
  <c r="E3070" i="18"/>
  <c r="E3071" i="18"/>
  <c r="E3072" i="18"/>
  <c r="E3073" i="18"/>
  <c r="E3074" i="18"/>
  <c r="E3075" i="18"/>
  <c r="E3076" i="18"/>
  <c r="E3077" i="18"/>
  <c r="E3078" i="18"/>
  <c r="E3079" i="18"/>
  <c r="E3080" i="18"/>
  <c r="E3081" i="18"/>
  <c r="E3082" i="18"/>
  <c r="E3083" i="18"/>
  <c r="E3084" i="18"/>
  <c r="E3085" i="18"/>
  <c r="E3086" i="18"/>
  <c r="E3087" i="18"/>
  <c r="E3088" i="18"/>
  <c r="E3089" i="18"/>
  <c r="E3090" i="18"/>
  <c r="E3091" i="18"/>
  <c r="E3092" i="18"/>
  <c r="E3093" i="18"/>
  <c r="E3094" i="18"/>
  <c r="E3095" i="18"/>
  <c r="E3096" i="18"/>
  <c r="E3097" i="18"/>
  <c r="E3098" i="18"/>
  <c r="E3099" i="18"/>
  <c r="E3100" i="18"/>
  <c r="E3101" i="18"/>
  <c r="E3102" i="18"/>
  <c r="E3103" i="18"/>
  <c r="E3104" i="18"/>
  <c r="E3105" i="18"/>
  <c r="E3106" i="18"/>
  <c r="E3107" i="18"/>
  <c r="E3108" i="18"/>
  <c r="E3109" i="18"/>
  <c r="E3110" i="18"/>
  <c r="E3111" i="18"/>
  <c r="E3112" i="18"/>
  <c r="E3113" i="18"/>
  <c r="E3114" i="18"/>
  <c r="E3115" i="18"/>
  <c r="E3116" i="18"/>
  <c r="E3117" i="18"/>
  <c r="E3118" i="18"/>
  <c r="E3119" i="18"/>
  <c r="E3120" i="18"/>
  <c r="E3121" i="18"/>
  <c r="E3122" i="18"/>
  <c r="E3123" i="18"/>
  <c r="E3124" i="18"/>
  <c r="E3125" i="18"/>
  <c r="E3126" i="18"/>
  <c r="E3127" i="18"/>
  <c r="E3128" i="18"/>
  <c r="E3129" i="18"/>
  <c r="E3130" i="18"/>
  <c r="E3131" i="18"/>
  <c r="E3132" i="18"/>
  <c r="E3133" i="18"/>
  <c r="E3134" i="18"/>
  <c r="E3135" i="18"/>
  <c r="E3136" i="18"/>
  <c r="E3137" i="18"/>
  <c r="E3138" i="18"/>
  <c r="E3139" i="18"/>
  <c r="E3140" i="18"/>
  <c r="E3141" i="18"/>
  <c r="E3142" i="18"/>
  <c r="E3143" i="18"/>
  <c r="E3144" i="18"/>
  <c r="E3145" i="18"/>
  <c r="E3146" i="18"/>
  <c r="E3147" i="18"/>
  <c r="E3148" i="18"/>
  <c r="E3149" i="18"/>
  <c r="E3150" i="18"/>
  <c r="E3151" i="18"/>
  <c r="E3152" i="18"/>
  <c r="E3153" i="18"/>
  <c r="E3154" i="18"/>
  <c r="E3155" i="18"/>
  <c r="E3156" i="18"/>
  <c r="E3157" i="18"/>
  <c r="E3158" i="18"/>
  <c r="E3159" i="18"/>
  <c r="E3160" i="18"/>
  <c r="E3161" i="18"/>
  <c r="E3162" i="18"/>
  <c r="E3163" i="18"/>
  <c r="E3164" i="18"/>
  <c r="E3165" i="18"/>
  <c r="E3166" i="18"/>
  <c r="E3167" i="18"/>
  <c r="E3168" i="18"/>
  <c r="E3169" i="18"/>
  <c r="E3170" i="18"/>
  <c r="E3171" i="18"/>
  <c r="E3172" i="18"/>
  <c r="E3173" i="18"/>
  <c r="E3174" i="18"/>
  <c r="E3175" i="18"/>
  <c r="E3176" i="18"/>
  <c r="E3177" i="18"/>
  <c r="E3178" i="18"/>
  <c r="E3179" i="18"/>
  <c r="E3180" i="18"/>
  <c r="E3181" i="18"/>
  <c r="E3182" i="18"/>
  <c r="E3183" i="18"/>
  <c r="E3184" i="18"/>
  <c r="E3185" i="18"/>
  <c r="E3186" i="18"/>
  <c r="E3187" i="18"/>
  <c r="E3188" i="18"/>
  <c r="E3189" i="18"/>
  <c r="E3190" i="18"/>
  <c r="E3191" i="18"/>
  <c r="E3192" i="18"/>
  <c r="E3193" i="18"/>
  <c r="E3194" i="18"/>
  <c r="E3195" i="18"/>
  <c r="E3196" i="18"/>
  <c r="E3197" i="18"/>
  <c r="E3198" i="18"/>
  <c r="E3199" i="18"/>
  <c r="E3200" i="18"/>
  <c r="E3201" i="18"/>
  <c r="E3202" i="18"/>
  <c r="E3203" i="18"/>
  <c r="E3204" i="18"/>
  <c r="E3205" i="18"/>
  <c r="E3206" i="18"/>
  <c r="E3207" i="18"/>
  <c r="E3208" i="18"/>
  <c r="E3209" i="18"/>
  <c r="E3210" i="18"/>
  <c r="E3211" i="18"/>
  <c r="E3212" i="18"/>
  <c r="E3213" i="18"/>
  <c r="E3214" i="18"/>
  <c r="E3215" i="18"/>
  <c r="E3216" i="18"/>
  <c r="E3217" i="18"/>
  <c r="E3218" i="18"/>
  <c r="E3219" i="18"/>
  <c r="E3220" i="18"/>
  <c r="E3221" i="18"/>
  <c r="E3222" i="18"/>
  <c r="E3223" i="18"/>
  <c r="E3224" i="18"/>
  <c r="E3225" i="18"/>
  <c r="E3226" i="18"/>
  <c r="E3227" i="18"/>
  <c r="E3228" i="18"/>
  <c r="E3229" i="18"/>
  <c r="E3230" i="18"/>
  <c r="E3231" i="18"/>
  <c r="E3232" i="18"/>
  <c r="E3233" i="18"/>
  <c r="E3234" i="18"/>
  <c r="E3235" i="18"/>
  <c r="E3236" i="18"/>
  <c r="E3237" i="18"/>
  <c r="E3238" i="18"/>
  <c r="E3239" i="18"/>
  <c r="E3240" i="18"/>
  <c r="E3241" i="18"/>
  <c r="E3242" i="18"/>
  <c r="E3243" i="18"/>
  <c r="E3244" i="18"/>
  <c r="E3245" i="18"/>
  <c r="E3246" i="18"/>
  <c r="E3247" i="18"/>
  <c r="E3248" i="18"/>
  <c r="E3249" i="18"/>
  <c r="E3250" i="18"/>
  <c r="E3251" i="18"/>
  <c r="E3252" i="18"/>
  <c r="E3253" i="18"/>
  <c r="E3254" i="18"/>
  <c r="E3255" i="18"/>
  <c r="E3256" i="18"/>
  <c r="E3257" i="18"/>
  <c r="E3258" i="18"/>
  <c r="E3259" i="18"/>
  <c r="E3260" i="18"/>
  <c r="E3261" i="18"/>
  <c r="E3262" i="18"/>
  <c r="E3263" i="18"/>
  <c r="E3264" i="18"/>
  <c r="E3265" i="18"/>
  <c r="E3266" i="18"/>
  <c r="E3267" i="18"/>
  <c r="E3268" i="18"/>
  <c r="E3269" i="18"/>
  <c r="E3270" i="18"/>
  <c r="E3271" i="18"/>
  <c r="E3272" i="18"/>
  <c r="E3273" i="18"/>
  <c r="E3274" i="18"/>
  <c r="E3275" i="18"/>
  <c r="E3276" i="18"/>
  <c r="E3277" i="18"/>
  <c r="E3278" i="18"/>
  <c r="E3279" i="18"/>
  <c r="E3280" i="18"/>
  <c r="E3281" i="18"/>
  <c r="E3282" i="18"/>
  <c r="E3283" i="18"/>
  <c r="E3284" i="18"/>
  <c r="E3285" i="18"/>
  <c r="E3286" i="18"/>
  <c r="E3287" i="18"/>
  <c r="E3288" i="18"/>
  <c r="E3289" i="18"/>
  <c r="E3290" i="18"/>
  <c r="E3291" i="18"/>
  <c r="E3292" i="18"/>
  <c r="E3293" i="18"/>
  <c r="E3294" i="18"/>
  <c r="E3295" i="18"/>
  <c r="E3296" i="18"/>
  <c r="E3297" i="18"/>
  <c r="E3298" i="18"/>
  <c r="E3299" i="18"/>
  <c r="E3300" i="18"/>
  <c r="E3301" i="18"/>
  <c r="E3302" i="18"/>
  <c r="E3303" i="18"/>
  <c r="E3304" i="18"/>
  <c r="E3305" i="18"/>
  <c r="E3306" i="18"/>
  <c r="E3307" i="18"/>
  <c r="E3308" i="18"/>
  <c r="E3309" i="18"/>
  <c r="E3310" i="18"/>
  <c r="E3311" i="18"/>
  <c r="E3312" i="18"/>
  <c r="E3313" i="18"/>
  <c r="E3314" i="18"/>
  <c r="E3315" i="18"/>
  <c r="E3316" i="18"/>
  <c r="E3317" i="18"/>
  <c r="E3318" i="18"/>
  <c r="E3319" i="18"/>
  <c r="E3320" i="18"/>
  <c r="E3321" i="18"/>
  <c r="E3322" i="18"/>
  <c r="E3323" i="18"/>
  <c r="E3324" i="18"/>
  <c r="E3325" i="18"/>
  <c r="E3326" i="18"/>
  <c r="E3327" i="18"/>
  <c r="E3328" i="18"/>
  <c r="E3329" i="18"/>
  <c r="E3330" i="18"/>
  <c r="E3331" i="18"/>
  <c r="E3332" i="18"/>
  <c r="E3333" i="18"/>
  <c r="E3334" i="18"/>
  <c r="E3335" i="18"/>
  <c r="E3336" i="18"/>
  <c r="E3337" i="18"/>
  <c r="E3338" i="18"/>
  <c r="E3339" i="18"/>
  <c r="E3340" i="18"/>
  <c r="E3341" i="18"/>
  <c r="E3342" i="18"/>
  <c r="E3343" i="18"/>
  <c r="E3344" i="18"/>
  <c r="E3345" i="18"/>
  <c r="E3346" i="18"/>
  <c r="E3347" i="18"/>
  <c r="E3348" i="18"/>
  <c r="E3349" i="18"/>
  <c r="E3350" i="18"/>
  <c r="E3351" i="18"/>
  <c r="E3352" i="18"/>
  <c r="E3353" i="18"/>
  <c r="E3354" i="18"/>
  <c r="E3355" i="18"/>
  <c r="E3356" i="18"/>
  <c r="E3357" i="18"/>
  <c r="E3358" i="18"/>
  <c r="E3359" i="18"/>
  <c r="E3360" i="18"/>
  <c r="E3361" i="18"/>
  <c r="E3362" i="18"/>
  <c r="E3363" i="18"/>
  <c r="E3364" i="18"/>
  <c r="E3365" i="18"/>
  <c r="E3366" i="18"/>
  <c r="E3367" i="18"/>
  <c r="E3368" i="18"/>
  <c r="E3369" i="18"/>
  <c r="E3370" i="18"/>
  <c r="E3371" i="18"/>
  <c r="E3372" i="18"/>
  <c r="E3373" i="18"/>
  <c r="E3374" i="18"/>
  <c r="E3375" i="18"/>
  <c r="E3376" i="18"/>
  <c r="E3377" i="18"/>
  <c r="E3378" i="18"/>
  <c r="E3379" i="18"/>
  <c r="E3380" i="18"/>
  <c r="E3381" i="18"/>
  <c r="E3382" i="18"/>
  <c r="E3383" i="18"/>
  <c r="E3384" i="18"/>
  <c r="E3385" i="18"/>
  <c r="E3386" i="18"/>
  <c r="E3387" i="18"/>
  <c r="E3388" i="18"/>
  <c r="E3389" i="18"/>
  <c r="E3390" i="18"/>
  <c r="E3391" i="18"/>
  <c r="E3392" i="18"/>
  <c r="E3393" i="18"/>
  <c r="E3394" i="18"/>
  <c r="E3395" i="18"/>
  <c r="E3396" i="18"/>
  <c r="E3397" i="18"/>
  <c r="E3398" i="18"/>
  <c r="E3399" i="18"/>
  <c r="E3400" i="18"/>
  <c r="E3401" i="18"/>
  <c r="E3402" i="18"/>
  <c r="E3403" i="18"/>
  <c r="E3404" i="18"/>
  <c r="E3405" i="18"/>
  <c r="E3406" i="18"/>
  <c r="E3407" i="18"/>
  <c r="E3408" i="18"/>
  <c r="E3409" i="18"/>
  <c r="E3410" i="18"/>
  <c r="E3411" i="18"/>
  <c r="E3412" i="18"/>
  <c r="E3413" i="18"/>
  <c r="E3414" i="18"/>
  <c r="E3415" i="18"/>
  <c r="E3416" i="18"/>
  <c r="E3417" i="18"/>
  <c r="E3418" i="18"/>
  <c r="E3419" i="18"/>
  <c r="E3420" i="18"/>
  <c r="E3421" i="18"/>
  <c r="E3422" i="18"/>
  <c r="E3423" i="18"/>
  <c r="E3424" i="18"/>
  <c r="E3425" i="18"/>
  <c r="E3426" i="18"/>
  <c r="E3427" i="18"/>
  <c r="E3428" i="18"/>
  <c r="E3429" i="18"/>
  <c r="E3430" i="18"/>
  <c r="E3431" i="18"/>
  <c r="E3432" i="18"/>
  <c r="E3433" i="18"/>
  <c r="E3434" i="18"/>
  <c r="E3435" i="18"/>
  <c r="E3436" i="18"/>
  <c r="E3437" i="18"/>
  <c r="E3438" i="18"/>
  <c r="E3439" i="18"/>
  <c r="E3440" i="18"/>
  <c r="E3441" i="18"/>
  <c r="E3442" i="18"/>
  <c r="E3443" i="18"/>
  <c r="E3444" i="18"/>
  <c r="E3445" i="18"/>
  <c r="E3446" i="18"/>
  <c r="E3447" i="18"/>
  <c r="E3448" i="18"/>
  <c r="E3449" i="18"/>
  <c r="E3450" i="18"/>
  <c r="E3451" i="18"/>
  <c r="E3452" i="18"/>
  <c r="E3453" i="18"/>
  <c r="E3454" i="18"/>
  <c r="E3455" i="18"/>
  <c r="E3456" i="18"/>
  <c r="E3457" i="18"/>
  <c r="E3458" i="18"/>
  <c r="E3459" i="18"/>
  <c r="E3460" i="18"/>
  <c r="E3461" i="18"/>
  <c r="E3462" i="18"/>
  <c r="E3463" i="18"/>
  <c r="E3464" i="18"/>
  <c r="E3465" i="18"/>
  <c r="E3466" i="18"/>
  <c r="E3467" i="18"/>
  <c r="E3468" i="18"/>
  <c r="E3469" i="18"/>
  <c r="E3470" i="18"/>
  <c r="E3471" i="18"/>
  <c r="E3472" i="18"/>
  <c r="E3473" i="18"/>
  <c r="E3474" i="18"/>
  <c r="E3475" i="18"/>
  <c r="E3476" i="18"/>
  <c r="E3477" i="18"/>
  <c r="E3478" i="18"/>
  <c r="E3479" i="18"/>
  <c r="E3480" i="18"/>
  <c r="E3481" i="18"/>
  <c r="E3482" i="18"/>
  <c r="E3483" i="18"/>
  <c r="E3484" i="18"/>
  <c r="E3485" i="18"/>
  <c r="E3486" i="18"/>
  <c r="E3487" i="18"/>
  <c r="E3488" i="18"/>
  <c r="E3489" i="18"/>
  <c r="E3490" i="18"/>
  <c r="E3491" i="18"/>
  <c r="E3492" i="18"/>
  <c r="E3493" i="18"/>
  <c r="E3494" i="18"/>
  <c r="E3495" i="18"/>
  <c r="E3496" i="18"/>
  <c r="E3497" i="18"/>
  <c r="E3498" i="18"/>
  <c r="E3499" i="18"/>
  <c r="E3500" i="18"/>
  <c r="E3501" i="18"/>
  <c r="E3502" i="18"/>
  <c r="E3503" i="18"/>
  <c r="E3504" i="18"/>
  <c r="E3505" i="18"/>
  <c r="E3506" i="18"/>
  <c r="E3507" i="18"/>
  <c r="E3508" i="18"/>
  <c r="E3509" i="18"/>
  <c r="E3510" i="18"/>
  <c r="E3511" i="18"/>
  <c r="E3512" i="18"/>
  <c r="E3513" i="18"/>
  <c r="E3514" i="18"/>
  <c r="E3515" i="18"/>
  <c r="E3516" i="18"/>
  <c r="E3517" i="18"/>
  <c r="E3518" i="18"/>
  <c r="E3519" i="18"/>
  <c r="E3520" i="18"/>
  <c r="E3521" i="18"/>
  <c r="E3522" i="18"/>
  <c r="E3523" i="18"/>
  <c r="E3524" i="18"/>
  <c r="E3525" i="18"/>
  <c r="E3526" i="18"/>
  <c r="E3527" i="18"/>
  <c r="E3528" i="18"/>
  <c r="E3529" i="18"/>
  <c r="E3530" i="18"/>
  <c r="E3531" i="18"/>
  <c r="E3532" i="18"/>
  <c r="E3533" i="18"/>
  <c r="E3534" i="18"/>
  <c r="E3535" i="18"/>
  <c r="E3536" i="18"/>
  <c r="E3537" i="18"/>
  <c r="E3538" i="18"/>
  <c r="E3539" i="18"/>
  <c r="E3540" i="18"/>
  <c r="E3541" i="18"/>
  <c r="E3542" i="18"/>
  <c r="E3543" i="18"/>
  <c r="E3544" i="18"/>
  <c r="E3545" i="18"/>
  <c r="E3546" i="18"/>
  <c r="E3547" i="18"/>
  <c r="E3548" i="18"/>
  <c r="E3549" i="18"/>
  <c r="E3550" i="18"/>
  <c r="E3551" i="18"/>
  <c r="E3552" i="18"/>
  <c r="E3553" i="18"/>
  <c r="E3554" i="18"/>
  <c r="E3555" i="18"/>
  <c r="E3556" i="18"/>
  <c r="E3557" i="18"/>
  <c r="E3558" i="18"/>
  <c r="E3559" i="18"/>
  <c r="E3560" i="18"/>
  <c r="E3561" i="18"/>
  <c r="E3562" i="18"/>
  <c r="E3563" i="18"/>
  <c r="E3564" i="18"/>
  <c r="E3565" i="18"/>
  <c r="E3566" i="18"/>
  <c r="E3567" i="18"/>
  <c r="E3568" i="18"/>
  <c r="E3569" i="18"/>
  <c r="E3570" i="18"/>
  <c r="E3571" i="18"/>
  <c r="E3572" i="18"/>
  <c r="E3573" i="18"/>
  <c r="E3574" i="18"/>
  <c r="E3575" i="18"/>
  <c r="E3576" i="18"/>
  <c r="E3577" i="18"/>
  <c r="E3578" i="18"/>
  <c r="E3579" i="18"/>
  <c r="E3580" i="18"/>
  <c r="E3581" i="18"/>
  <c r="E3582" i="18"/>
  <c r="E3583" i="18"/>
  <c r="E3584" i="18"/>
  <c r="E3585" i="18"/>
  <c r="E3586" i="18"/>
  <c r="E3587" i="18"/>
  <c r="E3588" i="18"/>
  <c r="E3589" i="18"/>
  <c r="E3590" i="18"/>
  <c r="E3591" i="18"/>
  <c r="E3592" i="18"/>
  <c r="E3593" i="18"/>
  <c r="E3594" i="18"/>
  <c r="E3595" i="18"/>
  <c r="E3596" i="18"/>
  <c r="E3597" i="18"/>
  <c r="E3598" i="18"/>
  <c r="E3599" i="18"/>
  <c r="E3600" i="18"/>
  <c r="E3601" i="18"/>
  <c r="E3602" i="18"/>
  <c r="E3603" i="18"/>
  <c r="E3604" i="18"/>
  <c r="E3605" i="18"/>
  <c r="E3606" i="18"/>
  <c r="E3607" i="18"/>
  <c r="E3608" i="18"/>
  <c r="E3609" i="18"/>
  <c r="E3610" i="18"/>
  <c r="E3611" i="18"/>
  <c r="E3612" i="18"/>
  <c r="E3613" i="18"/>
  <c r="E3614" i="18"/>
  <c r="E3615" i="18"/>
  <c r="E3616" i="18"/>
  <c r="E3617" i="18"/>
  <c r="E3618" i="18"/>
  <c r="E3619" i="18"/>
  <c r="E3620" i="18"/>
  <c r="E3621" i="18"/>
  <c r="E3622" i="18"/>
  <c r="E3623" i="18"/>
  <c r="E3624" i="18"/>
  <c r="E3625" i="18"/>
  <c r="E3626" i="18"/>
  <c r="E3627" i="18"/>
  <c r="E3628" i="18"/>
  <c r="E3629" i="18"/>
  <c r="E3630" i="18"/>
  <c r="E3631" i="18"/>
  <c r="E3632" i="18"/>
  <c r="E3633" i="18"/>
  <c r="E3634" i="18"/>
  <c r="E3635" i="18"/>
  <c r="E3636" i="18"/>
  <c r="E3637" i="18"/>
  <c r="E3638" i="18"/>
  <c r="E3639" i="18"/>
  <c r="E3640" i="18"/>
  <c r="E3641" i="18"/>
  <c r="E3642" i="18"/>
  <c r="E3643" i="18"/>
  <c r="E3644" i="18"/>
  <c r="E3645" i="18"/>
  <c r="E3646" i="18"/>
  <c r="E3647" i="18"/>
  <c r="E3648" i="18"/>
  <c r="E3649" i="18"/>
  <c r="E3650" i="18"/>
  <c r="E3651" i="18"/>
  <c r="E3652" i="18"/>
  <c r="E3653" i="18"/>
  <c r="E3654" i="18"/>
  <c r="E3655" i="18"/>
  <c r="E3656" i="18"/>
  <c r="E3657" i="18"/>
  <c r="E3658" i="18"/>
  <c r="E3659" i="18"/>
  <c r="E3660" i="18"/>
  <c r="E3661" i="18"/>
  <c r="E3662" i="18"/>
  <c r="E3663" i="18"/>
  <c r="E3664" i="18"/>
  <c r="E3665" i="18"/>
  <c r="E3666" i="18"/>
  <c r="E3667" i="18"/>
  <c r="E3668" i="18"/>
  <c r="E3669" i="18"/>
  <c r="E3670" i="18"/>
  <c r="E3671" i="18"/>
  <c r="E3672" i="18"/>
  <c r="E3673" i="18"/>
  <c r="E3674" i="18"/>
  <c r="E3675" i="18"/>
  <c r="E3676" i="18"/>
  <c r="E3677" i="18"/>
  <c r="E3678" i="18"/>
  <c r="E3679" i="18"/>
  <c r="E3680" i="18"/>
  <c r="E3681" i="18"/>
  <c r="E3682" i="18"/>
  <c r="E3683" i="18"/>
  <c r="E3684" i="18"/>
  <c r="E3685" i="18"/>
  <c r="E3686" i="18"/>
  <c r="E3687" i="18"/>
  <c r="E3688" i="18"/>
  <c r="E3689" i="18"/>
  <c r="E3690" i="18"/>
  <c r="E3691" i="18"/>
  <c r="E3692" i="18"/>
  <c r="E3693" i="18"/>
  <c r="E3694" i="18"/>
  <c r="E3695" i="18"/>
  <c r="E3696" i="18"/>
  <c r="E3697" i="18"/>
  <c r="E3698" i="18"/>
  <c r="E3699" i="18"/>
  <c r="E3700" i="18"/>
  <c r="E3701" i="18"/>
  <c r="E3702" i="18"/>
  <c r="E3703" i="18"/>
  <c r="E3704" i="18"/>
  <c r="E3705" i="18"/>
  <c r="E3706" i="18"/>
  <c r="E3707" i="18"/>
  <c r="E3708" i="18"/>
  <c r="E3709" i="18"/>
  <c r="E3710" i="18"/>
  <c r="E3711" i="18"/>
  <c r="E3712" i="18"/>
  <c r="E3713" i="18"/>
  <c r="E3714" i="18"/>
  <c r="E3715" i="18"/>
  <c r="E3716" i="18"/>
  <c r="E3717" i="18"/>
  <c r="E3718" i="18"/>
  <c r="E3719" i="18"/>
  <c r="E3720" i="18"/>
  <c r="E3721" i="18"/>
  <c r="E3722" i="18"/>
  <c r="E3723" i="18"/>
  <c r="E3724" i="18"/>
  <c r="E3725" i="18"/>
  <c r="E3726" i="18"/>
  <c r="E3727" i="18"/>
  <c r="E3728" i="18"/>
  <c r="E3729" i="18"/>
  <c r="E3730" i="18"/>
  <c r="E3731" i="18"/>
  <c r="E3732" i="18"/>
  <c r="E3733" i="18"/>
  <c r="E3734" i="18"/>
  <c r="E3735" i="18"/>
  <c r="E3736" i="18"/>
  <c r="E3737" i="18"/>
  <c r="E3738" i="18"/>
  <c r="E3739" i="18"/>
  <c r="E3740" i="18"/>
  <c r="E3741" i="18"/>
  <c r="E3742" i="18"/>
  <c r="E3743" i="18"/>
  <c r="E3744" i="18"/>
  <c r="E3745" i="18"/>
  <c r="E3746" i="18"/>
  <c r="E3747" i="18"/>
  <c r="E3748" i="18"/>
  <c r="E3749" i="18"/>
  <c r="E3750" i="18"/>
  <c r="E3751" i="18"/>
  <c r="E3752" i="18"/>
  <c r="E3753" i="18"/>
  <c r="E3754" i="18"/>
  <c r="E3755" i="18"/>
  <c r="E3756" i="18"/>
  <c r="E3757" i="18"/>
  <c r="E3758" i="18"/>
  <c r="E3759" i="18"/>
  <c r="E3760" i="18"/>
  <c r="E3761" i="18"/>
  <c r="E3762" i="18"/>
  <c r="E3763" i="18"/>
  <c r="E3764" i="18"/>
  <c r="E3765" i="18"/>
  <c r="E3766" i="18"/>
  <c r="E3767" i="18"/>
  <c r="E3768" i="18"/>
  <c r="E3769" i="18"/>
  <c r="E3770" i="18"/>
  <c r="E3771" i="18"/>
  <c r="E3772" i="18"/>
  <c r="E3773" i="18"/>
  <c r="E3774" i="18"/>
  <c r="E3775" i="18"/>
  <c r="E3776" i="18"/>
  <c r="E3777" i="18"/>
  <c r="E3778" i="18"/>
  <c r="E3779" i="18"/>
  <c r="E3780" i="18"/>
  <c r="E3781" i="18"/>
  <c r="E3782" i="18"/>
  <c r="E3783" i="18"/>
  <c r="E3784" i="18"/>
  <c r="E3785" i="18"/>
  <c r="E3786" i="18"/>
  <c r="E3787" i="18"/>
  <c r="E3788" i="18"/>
  <c r="E3789" i="18"/>
  <c r="E3790" i="18"/>
  <c r="E3791" i="18"/>
  <c r="E3792" i="18"/>
  <c r="E3793" i="18"/>
  <c r="E3794" i="18"/>
  <c r="E3795" i="18"/>
  <c r="E3796" i="18"/>
  <c r="E3797" i="18"/>
  <c r="E3798" i="18"/>
  <c r="E3799" i="18"/>
  <c r="E3800" i="18"/>
  <c r="E3801" i="18"/>
  <c r="E3802" i="18"/>
  <c r="E3803" i="18"/>
  <c r="E3804" i="18"/>
  <c r="E3805" i="18"/>
  <c r="E3806" i="18"/>
  <c r="E3807" i="18"/>
  <c r="E3808" i="18"/>
  <c r="E3809" i="18"/>
  <c r="E3810" i="18"/>
  <c r="E3811" i="18"/>
  <c r="E3812" i="18"/>
  <c r="E3813" i="18"/>
  <c r="E3814" i="18"/>
  <c r="E3815" i="18"/>
  <c r="E3816" i="18"/>
  <c r="E3817" i="18"/>
  <c r="E3818" i="18"/>
  <c r="E3819" i="18"/>
  <c r="E3820" i="18"/>
  <c r="E3821" i="18"/>
  <c r="E3822" i="18"/>
  <c r="E3823" i="18"/>
  <c r="E3824" i="18"/>
  <c r="E3825" i="18"/>
  <c r="E3826" i="18"/>
  <c r="E3827" i="18"/>
  <c r="E3828" i="18"/>
  <c r="E3829" i="18"/>
  <c r="E3830" i="18"/>
  <c r="E3831" i="18"/>
  <c r="E3832" i="18"/>
  <c r="E3833" i="18"/>
  <c r="E3834" i="18"/>
  <c r="E3835" i="18"/>
  <c r="E3836" i="18"/>
  <c r="E3837" i="18"/>
  <c r="E3838" i="18"/>
  <c r="E3839" i="18"/>
  <c r="E3840" i="18"/>
  <c r="E3841" i="18"/>
  <c r="E3842" i="18"/>
  <c r="E3843" i="18"/>
  <c r="E3844" i="18"/>
  <c r="E3845" i="18"/>
  <c r="E3846" i="18"/>
  <c r="E3847" i="18"/>
  <c r="E3848" i="18"/>
  <c r="E3849" i="18"/>
  <c r="E3850" i="18"/>
  <c r="E3851" i="18"/>
  <c r="E3852" i="18"/>
  <c r="E3853" i="18"/>
  <c r="E3854" i="18"/>
  <c r="E3855" i="18"/>
  <c r="E3856" i="18"/>
  <c r="E3857" i="18"/>
  <c r="E3858" i="18"/>
  <c r="E3859" i="18"/>
  <c r="E3860" i="18"/>
  <c r="E3861" i="18"/>
  <c r="E3862" i="18"/>
  <c r="E3863" i="18"/>
  <c r="E3864" i="18"/>
  <c r="E3865" i="18"/>
  <c r="E3866" i="18"/>
  <c r="E3867" i="18"/>
  <c r="E3868" i="18"/>
  <c r="E3869" i="18"/>
  <c r="E3870" i="18"/>
  <c r="E3871" i="18"/>
  <c r="E3872" i="18"/>
  <c r="E3873" i="18"/>
  <c r="E3874" i="18"/>
  <c r="E3875" i="18"/>
  <c r="E3876" i="18"/>
  <c r="E3877" i="18"/>
  <c r="E3878" i="18"/>
  <c r="E3879" i="18"/>
  <c r="E3880" i="18"/>
  <c r="E3881" i="18"/>
  <c r="E3882" i="18"/>
  <c r="E3883" i="18"/>
  <c r="E3884" i="18"/>
  <c r="E3885" i="18"/>
  <c r="E3886" i="18"/>
  <c r="E3887" i="18"/>
  <c r="E3888" i="18"/>
  <c r="E3889" i="18"/>
  <c r="E3890" i="18"/>
  <c r="E3891" i="18"/>
  <c r="E3892" i="18"/>
  <c r="E3893" i="18"/>
  <c r="E3894" i="18"/>
  <c r="E3895" i="18"/>
  <c r="E3896" i="18"/>
  <c r="E3897" i="18"/>
  <c r="E3898" i="18"/>
  <c r="E3899" i="18"/>
  <c r="E3900" i="18"/>
  <c r="E3901" i="18"/>
  <c r="E3902" i="18"/>
  <c r="E3903" i="18"/>
  <c r="E3904" i="18"/>
  <c r="E3905" i="18"/>
  <c r="E3906" i="18"/>
  <c r="E3907" i="18"/>
  <c r="E3908" i="18"/>
  <c r="E3909" i="18"/>
  <c r="E3910" i="18"/>
  <c r="E3911" i="18"/>
  <c r="E3912" i="18"/>
  <c r="E3913" i="18"/>
  <c r="E3914" i="18"/>
  <c r="E3915" i="18"/>
  <c r="E3916" i="18"/>
  <c r="E3917" i="18"/>
  <c r="E3918" i="18"/>
  <c r="E3919" i="18"/>
  <c r="E3920" i="18"/>
  <c r="E3921" i="18"/>
  <c r="E3922" i="18"/>
  <c r="E3923" i="18"/>
  <c r="E3924" i="18"/>
  <c r="E3925" i="18"/>
  <c r="E3926" i="18"/>
  <c r="E3927" i="18"/>
  <c r="E3928" i="18"/>
  <c r="E3929" i="18"/>
  <c r="E3930" i="18"/>
  <c r="E3931" i="18"/>
  <c r="E3932" i="18"/>
  <c r="E3933" i="18"/>
  <c r="E3934" i="18"/>
  <c r="E3935" i="18"/>
  <c r="E3936" i="18"/>
  <c r="E3937" i="18"/>
  <c r="E3938" i="18"/>
  <c r="E3939" i="18"/>
  <c r="E3940" i="18"/>
  <c r="E3941" i="18"/>
  <c r="E3942" i="18"/>
  <c r="E3943" i="18"/>
  <c r="E3944" i="18"/>
  <c r="E3945" i="18"/>
  <c r="E3946" i="18"/>
  <c r="E3947" i="18"/>
  <c r="E3948" i="18"/>
  <c r="E3949" i="18"/>
  <c r="E3950" i="18"/>
  <c r="E3951" i="18"/>
  <c r="E3952" i="18"/>
  <c r="E3953" i="18"/>
  <c r="E3954" i="18"/>
  <c r="E3955" i="18"/>
  <c r="E3956" i="18"/>
  <c r="E3957" i="18"/>
  <c r="E3958" i="18"/>
  <c r="E3959" i="18"/>
  <c r="E3960" i="18"/>
  <c r="E3961" i="18"/>
  <c r="E3962" i="18"/>
  <c r="E3963" i="18"/>
  <c r="E3964" i="18"/>
  <c r="E3965" i="18"/>
  <c r="E3966" i="18"/>
  <c r="E3967" i="18"/>
  <c r="E3968" i="18"/>
  <c r="E3969" i="18"/>
  <c r="E3970" i="18"/>
  <c r="E3971" i="18"/>
  <c r="E3972" i="18"/>
  <c r="E3973" i="18"/>
  <c r="E3974" i="18"/>
  <c r="E3975" i="18"/>
  <c r="E3976" i="18"/>
  <c r="E3977" i="18"/>
  <c r="E3978" i="18"/>
  <c r="E3979" i="18"/>
  <c r="E3980" i="18"/>
  <c r="E3981" i="18"/>
  <c r="E3982" i="18"/>
  <c r="E3983" i="18"/>
  <c r="E3984" i="18"/>
  <c r="E3985" i="18"/>
  <c r="E3986" i="18"/>
  <c r="E3987" i="18"/>
  <c r="E3988" i="18"/>
  <c r="E3989" i="18"/>
  <c r="E3990" i="18"/>
  <c r="E3991" i="18"/>
  <c r="E3992" i="18"/>
  <c r="E3993" i="18"/>
  <c r="E3994" i="18"/>
  <c r="E3995" i="18"/>
  <c r="E3996" i="18"/>
  <c r="E3997" i="18"/>
  <c r="E3998" i="18"/>
  <c r="E3999" i="18"/>
  <c r="E4000" i="18"/>
  <c r="E4001" i="18"/>
  <c r="E4002" i="18"/>
  <c r="E4003" i="18"/>
  <c r="E4004" i="18"/>
  <c r="E4005" i="18"/>
  <c r="E4006" i="18"/>
  <c r="E4007" i="18"/>
  <c r="E4008" i="18"/>
  <c r="E4009" i="18"/>
  <c r="E4010" i="18"/>
  <c r="E4011" i="18"/>
  <c r="E4012" i="18"/>
  <c r="E4013" i="18"/>
  <c r="E4014" i="18"/>
  <c r="E4015" i="18"/>
  <c r="E4016" i="18"/>
  <c r="E4017" i="18"/>
  <c r="E4018" i="18"/>
  <c r="E4019" i="18"/>
  <c r="E4020" i="18"/>
  <c r="E4021" i="18"/>
  <c r="E4022" i="18"/>
  <c r="E4023" i="18"/>
  <c r="E4024" i="18"/>
  <c r="E4025" i="18"/>
  <c r="E4026" i="18"/>
  <c r="E4027" i="18"/>
  <c r="E4028" i="18"/>
  <c r="E4029" i="18"/>
  <c r="E4030" i="18"/>
  <c r="E4031" i="18"/>
  <c r="E4032" i="18"/>
  <c r="E4033" i="18"/>
  <c r="E4034" i="18"/>
  <c r="E4035" i="18"/>
  <c r="E4036" i="18"/>
  <c r="E4037" i="18"/>
  <c r="E4038" i="18"/>
  <c r="E4039" i="18"/>
  <c r="E4040" i="18"/>
  <c r="E4041" i="18"/>
  <c r="E4042" i="18"/>
  <c r="E4043" i="18"/>
  <c r="E4044" i="18"/>
  <c r="E4045" i="18"/>
  <c r="E4046" i="18"/>
  <c r="E4047" i="18"/>
  <c r="E4048" i="18"/>
  <c r="E4049" i="18"/>
  <c r="E4050" i="18"/>
  <c r="E4051" i="18"/>
  <c r="E4052" i="18"/>
  <c r="E4053" i="18"/>
  <c r="E4054" i="18"/>
  <c r="E4055" i="18"/>
  <c r="E4056" i="18"/>
  <c r="E4057" i="18"/>
  <c r="E4058" i="18"/>
  <c r="E4059" i="18"/>
  <c r="E4060" i="18"/>
  <c r="E4061" i="18"/>
  <c r="E4062" i="18"/>
  <c r="E4063" i="18"/>
  <c r="E4064" i="18"/>
  <c r="E4065" i="18"/>
  <c r="E4066" i="18"/>
  <c r="E4067" i="18"/>
  <c r="E4068" i="18"/>
  <c r="E4069" i="18"/>
  <c r="E4070" i="18"/>
  <c r="E4071" i="18"/>
  <c r="E4072" i="18"/>
  <c r="E4073" i="18"/>
  <c r="E4074" i="18"/>
  <c r="E4075" i="18"/>
  <c r="E4076" i="18"/>
  <c r="E4077" i="18"/>
  <c r="E4078" i="18"/>
  <c r="E4079" i="18"/>
  <c r="E4080" i="18"/>
  <c r="E4081" i="18"/>
  <c r="E4082" i="18"/>
  <c r="E4083" i="18"/>
  <c r="E4084" i="18"/>
  <c r="E4085" i="18"/>
  <c r="E4086" i="18"/>
  <c r="E4087" i="18"/>
  <c r="E4088" i="18"/>
  <c r="E4089" i="18"/>
  <c r="E4090" i="18"/>
  <c r="E4091" i="18"/>
  <c r="E4092" i="18"/>
  <c r="E4093" i="18"/>
  <c r="E4094" i="18"/>
  <c r="E4095" i="18"/>
  <c r="E4096" i="18"/>
  <c r="E4097" i="18"/>
  <c r="E4098" i="18"/>
  <c r="E4099" i="18"/>
  <c r="E4100" i="18"/>
  <c r="E4101" i="18"/>
  <c r="E4102" i="18"/>
  <c r="E4103" i="18"/>
  <c r="E4104" i="18"/>
  <c r="E4105" i="18"/>
  <c r="E4106" i="18"/>
  <c r="E4107" i="18"/>
  <c r="E4108" i="18"/>
  <c r="E4109" i="18"/>
  <c r="E4110" i="18"/>
  <c r="E4111" i="18"/>
  <c r="E4112" i="18"/>
  <c r="E4113" i="18"/>
  <c r="E4114" i="18"/>
  <c r="E4115" i="18"/>
  <c r="E4116" i="18"/>
  <c r="E4117" i="18"/>
  <c r="E4118" i="18"/>
  <c r="E4119" i="18"/>
  <c r="E4120" i="18"/>
  <c r="E4121" i="18"/>
  <c r="E4122" i="18"/>
  <c r="E4123" i="18"/>
  <c r="E4124" i="18"/>
  <c r="E4125" i="18"/>
  <c r="E4126" i="18"/>
  <c r="E4127" i="18"/>
  <c r="E4128" i="18"/>
  <c r="E4129" i="18"/>
  <c r="E4130" i="18"/>
  <c r="E4131" i="18"/>
  <c r="E4132" i="18"/>
  <c r="E4133" i="18"/>
  <c r="E4134" i="18"/>
  <c r="E4135" i="18"/>
  <c r="E4136" i="18"/>
  <c r="E4137" i="18"/>
  <c r="E4138" i="18"/>
  <c r="E4139" i="18"/>
  <c r="E4140" i="18"/>
  <c r="E4141" i="18"/>
  <c r="E4142" i="18"/>
  <c r="E4143" i="18"/>
  <c r="E4144" i="18"/>
  <c r="E4145" i="18"/>
  <c r="E4146" i="18"/>
  <c r="E4147" i="18"/>
  <c r="E4148" i="18"/>
  <c r="E4149" i="18"/>
  <c r="E4150" i="18"/>
  <c r="E4151" i="18"/>
  <c r="E4152" i="18"/>
  <c r="E4153" i="18"/>
  <c r="E4154" i="18"/>
  <c r="E4155" i="18"/>
  <c r="E4156" i="18"/>
  <c r="E4157" i="18"/>
  <c r="E4158" i="18"/>
  <c r="E4159" i="18"/>
  <c r="E4160" i="18"/>
  <c r="E4161" i="18"/>
  <c r="E4162" i="18"/>
  <c r="E4163" i="18"/>
  <c r="E4164" i="18"/>
  <c r="E4165" i="18"/>
  <c r="E4166" i="18"/>
  <c r="E4167" i="18"/>
  <c r="E4168" i="18"/>
  <c r="E4169" i="18"/>
  <c r="E4170" i="18"/>
  <c r="E4171" i="18"/>
  <c r="E4172" i="18"/>
  <c r="E4173" i="18"/>
  <c r="E4174" i="18"/>
  <c r="E4175" i="18"/>
  <c r="E4176" i="18"/>
  <c r="E4177" i="18"/>
  <c r="E4178" i="18"/>
  <c r="E4179" i="18"/>
  <c r="E4180" i="18"/>
  <c r="E4181" i="18"/>
  <c r="E4182" i="18"/>
  <c r="E4183" i="18"/>
  <c r="E4184" i="18"/>
  <c r="E4185" i="18"/>
  <c r="E4186" i="18"/>
  <c r="E4187" i="18"/>
  <c r="E4188" i="18"/>
  <c r="E4189" i="18"/>
  <c r="E4190" i="18"/>
  <c r="E4191" i="18"/>
  <c r="E4192" i="18"/>
  <c r="E4193" i="18"/>
  <c r="E4194" i="18"/>
  <c r="E4195" i="18"/>
  <c r="E4196" i="18"/>
  <c r="E4197" i="18"/>
  <c r="E4198" i="18"/>
  <c r="E4199" i="18"/>
  <c r="E4200" i="18"/>
  <c r="E4201" i="18"/>
  <c r="E4202" i="18"/>
  <c r="E4203" i="18"/>
  <c r="E4204" i="18"/>
  <c r="E4205" i="18"/>
  <c r="E4206" i="18"/>
  <c r="E4207" i="18"/>
  <c r="E4208" i="18"/>
  <c r="E4209" i="18"/>
  <c r="E4210" i="18"/>
  <c r="E4211" i="18"/>
  <c r="E4212" i="18"/>
  <c r="E4213" i="18"/>
  <c r="E4214" i="18"/>
  <c r="E4215" i="18"/>
  <c r="E4216" i="18"/>
  <c r="E4217" i="18"/>
  <c r="E4218" i="18"/>
  <c r="E4219" i="18"/>
  <c r="E4220" i="18"/>
  <c r="E4221" i="18"/>
  <c r="E4222" i="18"/>
  <c r="E4223" i="18"/>
  <c r="E4224" i="18"/>
  <c r="E4225" i="18"/>
  <c r="E4226" i="18"/>
  <c r="E4227" i="18"/>
  <c r="E4228" i="18"/>
  <c r="E4229" i="18"/>
  <c r="E4230" i="18"/>
  <c r="E4231" i="18"/>
  <c r="E4232" i="18"/>
  <c r="E4233" i="18"/>
  <c r="E4234" i="18"/>
  <c r="E4235" i="18"/>
  <c r="E4236" i="18"/>
  <c r="E4237" i="18"/>
  <c r="E4238" i="18"/>
  <c r="E4239" i="18"/>
  <c r="E4240" i="18"/>
  <c r="E4241" i="18"/>
  <c r="E4242" i="18"/>
  <c r="E4243" i="18"/>
  <c r="E4244" i="18"/>
  <c r="E4245" i="18"/>
  <c r="E4246" i="18"/>
  <c r="E4247" i="18"/>
  <c r="E4248" i="18"/>
  <c r="E4249" i="18"/>
  <c r="E4250" i="18"/>
  <c r="E4251" i="18"/>
  <c r="E4252" i="18"/>
  <c r="E4253" i="18"/>
  <c r="E4254" i="18"/>
  <c r="E4255" i="18"/>
  <c r="E4256" i="18"/>
  <c r="E4257" i="18"/>
  <c r="E4258" i="18"/>
  <c r="E4259" i="18"/>
  <c r="E4260" i="18"/>
  <c r="E4261" i="18"/>
  <c r="E4262" i="18"/>
  <c r="E4263" i="18"/>
  <c r="E4264" i="18"/>
  <c r="E4265" i="18"/>
  <c r="E4266" i="18"/>
  <c r="E4267" i="18"/>
  <c r="E4268" i="18"/>
  <c r="E4269" i="18"/>
  <c r="E4270" i="18"/>
  <c r="E4271" i="18"/>
  <c r="E4272" i="18"/>
  <c r="E4273" i="18"/>
  <c r="E4274" i="18"/>
  <c r="E4275" i="18"/>
  <c r="E4276" i="18"/>
  <c r="E4277" i="18"/>
  <c r="E4278" i="18"/>
  <c r="E4279" i="18"/>
  <c r="E4280" i="18"/>
  <c r="E4281" i="18"/>
  <c r="E4282" i="18"/>
  <c r="E4283" i="18"/>
  <c r="E4284" i="18"/>
  <c r="E4285" i="18"/>
  <c r="E4286" i="18"/>
  <c r="E4287" i="18"/>
  <c r="E4288" i="18"/>
  <c r="E4289" i="18"/>
  <c r="E4290" i="18"/>
  <c r="E4291" i="18"/>
  <c r="E4292" i="18"/>
  <c r="E4293" i="18"/>
  <c r="E4294" i="18"/>
  <c r="E4295" i="18"/>
  <c r="E4296" i="18"/>
  <c r="E4297" i="18"/>
  <c r="E4298" i="18"/>
  <c r="E4299" i="18"/>
  <c r="E4300" i="18"/>
  <c r="E4301" i="18"/>
  <c r="E4302" i="18"/>
  <c r="E4303" i="18"/>
  <c r="E4304" i="18"/>
  <c r="E4305" i="18"/>
  <c r="E4306" i="18"/>
  <c r="E4307" i="18"/>
  <c r="E4308" i="18"/>
  <c r="E4309" i="18"/>
  <c r="E4310" i="18"/>
  <c r="E4311" i="18"/>
  <c r="E4312" i="18"/>
  <c r="E4313" i="18"/>
  <c r="E4314" i="18"/>
  <c r="E4315" i="18"/>
  <c r="E4316" i="18"/>
  <c r="E4317" i="18"/>
  <c r="E4318" i="18"/>
  <c r="E4319" i="18"/>
  <c r="E4320" i="18"/>
  <c r="E4321" i="18"/>
  <c r="E4322" i="18"/>
  <c r="E4323" i="18"/>
  <c r="E4324" i="18"/>
  <c r="E4325" i="18"/>
  <c r="E4326" i="18"/>
  <c r="E4327" i="18"/>
  <c r="E4328" i="18"/>
  <c r="E4329" i="18"/>
  <c r="E4330" i="18"/>
  <c r="E4331" i="18"/>
  <c r="E4332" i="18"/>
  <c r="E4333" i="18"/>
  <c r="E4334" i="18"/>
  <c r="E4335" i="18"/>
  <c r="E4336" i="18"/>
  <c r="E4337" i="18"/>
  <c r="E4338" i="18"/>
  <c r="E4339" i="18"/>
  <c r="E4340" i="18"/>
  <c r="E4341" i="18"/>
  <c r="E4342" i="18"/>
  <c r="E4343" i="18"/>
  <c r="E4344" i="18"/>
  <c r="E4345" i="18"/>
  <c r="E4346" i="18"/>
  <c r="E4347" i="18"/>
  <c r="E4348" i="18"/>
  <c r="E4349" i="18"/>
  <c r="E4350" i="18"/>
  <c r="E4351" i="18"/>
  <c r="E4352" i="18"/>
  <c r="E4353" i="18"/>
  <c r="E4354" i="18"/>
  <c r="E4355" i="18"/>
  <c r="E4356" i="18"/>
  <c r="E4357" i="18"/>
  <c r="E4358" i="18"/>
  <c r="E4359" i="18"/>
  <c r="E4360" i="18"/>
  <c r="E4361" i="18"/>
  <c r="E4362" i="18"/>
  <c r="E4363" i="18"/>
  <c r="E4364" i="18"/>
  <c r="E4365" i="18"/>
  <c r="E4366" i="18"/>
  <c r="E4367" i="18"/>
  <c r="E4368" i="18"/>
  <c r="E4369" i="18"/>
  <c r="E4370" i="18"/>
  <c r="E4371" i="18"/>
  <c r="E4372" i="18"/>
  <c r="E4373" i="18"/>
  <c r="E4374" i="18"/>
  <c r="E4375" i="18"/>
  <c r="E4376" i="18"/>
  <c r="E4377" i="18"/>
  <c r="E4378" i="18"/>
  <c r="E4379" i="18"/>
  <c r="E4380" i="18"/>
  <c r="E4381" i="18"/>
  <c r="E4382" i="18"/>
  <c r="E4383" i="18"/>
  <c r="E4384" i="18"/>
  <c r="E4385" i="18"/>
  <c r="E4386" i="18"/>
  <c r="E4387" i="18"/>
  <c r="E4388" i="18"/>
  <c r="E4389" i="18"/>
  <c r="E4390" i="18"/>
  <c r="E4391" i="18"/>
  <c r="E4392" i="18"/>
  <c r="E4393" i="18"/>
  <c r="E4394" i="18"/>
  <c r="E4395" i="18"/>
  <c r="E4396" i="18"/>
  <c r="E4397" i="18"/>
  <c r="E4398" i="18"/>
  <c r="E4399" i="18"/>
  <c r="E4400" i="18"/>
  <c r="E4401" i="18"/>
  <c r="E4402" i="18"/>
  <c r="E4403" i="18"/>
  <c r="E4404" i="18"/>
  <c r="E4405" i="18"/>
  <c r="E4406" i="18"/>
  <c r="E4407" i="18"/>
  <c r="E4408" i="18"/>
  <c r="E4409" i="18"/>
  <c r="E4410" i="18"/>
  <c r="E4411" i="18"/>
  <c r="E4412" i="18"/>
  <c r="E4413" i="18"/>
  <c r="E4414" i="18"/>
  <c r="E4415" i="18"/>
  <c r="E4416" i="18"/>
  <c r="E4417" i="18"/>
  <c r="E4418" i="18"/>
  <c r="E4419" i="18"/>
  <c r="E4420" i="18"/>
  <c r="E4421" i="18"/>
  <c r="E4422" i="18"/>
  <c r="E4423" i="18"/>
  <c r="E4424" i="18"/>
  <c r="E4425" i="18"/>
  <c r="E4426" i="18"/>
  <c r="E4427" i="18"/>
  <c r="E4428" i="18"/>
  <c r="E4429" i="18"/>
  <c r="E4430" i="18"/>
  <c r="E4431" i="18"/>
  <c r="E4432" i="18"/>
  <c r="E4433" i="18"/>
  <c r="E4434" i="18"/>
  <c r="E4435" i="18"/>
  <c r="E4436" i="18"/>
  <c r="E4437" i="18"/>
  <c r="E4438" i="18"/>
  <c r="E4439" i="18"/>
  <c r="E4440" i="18"/>
  <c r="E4441" i="18"/>
  <c r="E4442" i="18"/>
  <c r="E4443" i="18"/>
  <c r="E4444" i="18"/>
  <c r="E4445" i="18"/>
  <c r="E4446" i="18"/>
  <c r="E4447" i="18"/>
  <c r="E4448" i="18"/>
  <c r="E4449" i="18"/>
  <c r="E4450" i="18"/>
  <c r="E4451" i="18"/>
  <c r="E4452" i="18"/>
  <c r="E4453" i="18"/>
  <c r="E4454" i="18"/>
  <c r="E4455" i="18"/>
  <c r="E4456" i="18"/>
  <c r="E4457" i="18"/>
  <c r="E4458" i="18"/>
  <c r="E4459" i="18"/>
  <c r="E4460" i="18"/>
  <c r="E4461" i="18"/>
  <c r="E4462" i="18"/>
  <c r="E4463" i="18"/>
  <c r="E4464" i="18"/>
  <c r="E4465" i="18"/>
  <c r="E4466" i="18"/>
  <c r="E4467" i="18"/>
  <c r="E4468" i="18"/>
  <c r="E4469" i="18"/>
  <c r="E4470" i="18"/>
  <c r="E4471" i="18"/>
  <c r="E4472" i="18"/>
  <c r="E4473" i="18"/>
  <c r="E4474" i="18"/>
  <c r="E4475" i="18"/>
  <c r="E4476" i="18"/>
  <c r="E4477" i="18"/>
  <c r="E4478" i="18"/>
  <c r="E4479" i="18"/>
  <c r="E4480" i="18"/>
  <c r="E4481" i="18"/>
  <c r="E4482" i="18"/>
  <c r="E4483" i="18"/>
  <c r="E4484" i="18"/>
  <c r="E4485" i="18"/>
  <c r="E4486" i="18"/>
  <c r="E4487" i="18"/>
  <c r="E4488" i="18"/>
  <c r="E4489" i="18"/>
  <c r="E4490" i="18"/>
  <c r="E4491" i="18"/>
  <c r="E4492" i="18"/>
  <c r="E4493" i="18"/>
  <c r="E4494" i="18"/>
  <c r="E4495" i="18"/>
  <c r="E4496" i="18"/>
  <c r="E4497" i="18"/>
  <c r="E4498" i="18"/>
  <c r="E4499" i="18"/>
  <c r="E4500" i="18"/>
  <c r="E4501" i="18"/>
  <c r="E4502" i="18"/>
  <c r="E4503" i="18"/>
  <c r="E4504" i="18"/>
  <c r="E4505" i="18"/>
  <c r="E4506" i="18"/>
  <c r="E4507" i="18"/>
  <c r="E4508" i="18"/>
  <c r="E4509" i="18"/>
  <c r="E4510" i="18"/>
  <c r="E4511" i="18"/>
  <c r="E4512" i="18"/>
  <c r="E4513" i="18"/>
  <c r="E4514" i="18"/>
  <c r="E4515" i="18"/>
  <c r="E4516" i="18"/>
  <c r="E4517" i="18"/>
  <c r="E4518" i="18"/>
  <c r="E4519" i="18"/>
  <c r="E4520" i="18"/>
  <c r="E4521" i="18"/>
  <c r="E4522" i="18"/>
  <c r="E4523" i="18"/>
  <c r="E4524" i="18"/>
  <c r="E4525" i="18"/>
  <c r="E4526" i="18"/>
  <c r="E4527" i="18"/>
  <c r="E4528" i="18"/>
  <c r="E4529" i="18"/>
  <c r="E4530" i="18"/>
  <c r="E4531" i="18"/>
  <c r="E4532" i="18"/>
  <c r="E4533" i="18"/>
  <c r="E4534" i="18"/>
  <c r="E4535" i="18"/>
  <c r="E4536" i="18"/>
  <c r="E4537" i="18"/>
  <c r="E4538" i="18"/>
  <c r="E4539" i="18"/>
  <c r="E4540" i="18"/>
  <c r="E4541" i="18"/>
  <c r="E4542" i="18"/>
  <c r="E4543" i="18"/>
  <c r="E4544" i="18"/>
  <c r="E4545" i="18"/>
  <c r="E4546" i="18"/>
  <c r="E4547" i="18"/>
  <c r="E4548" i="18"/>
  <c r="E4549" i="18"/>
  <c r="E4550" i="18"/>
  <c r="E4551" i="18"/>
  <c r="E4552" i="18"/>
  <c r="E4553" i="18"/>
  <c r="E4554" i="18"/>
  <c r="E4555" i="18"/>
  <c r="E4556" i="18"/>
  <c r="E4557" i="18"/>
  <c r="E4558" i="18"/>
  <c r="E4559" i="18"/>
  <c r="E4560" i="18"/>
  <c r="E4561" i="18"/>
  <c r="E4562" i="18"/>
  <c r="E4563" i="18"/>
  <c r="E4564" i="18"/>
  <c r="E4565" i="18"/>
  <c r="E4566" i="18"/>
  <c r="E4567" i="18"/>
  <c r="E4568" i="18"/>
  <c r="E4569" i="18"/>
  <c r="E4570" i="18"/>
  <c r="E4571" i="18"/>
  <c r="E4572" i="18"/>
  <c r="E4573" i="18"/>
  <c r="E4574" i="18"/>
  <c r="E4575" i="18"/>
  <c r="E4576" i="18"/>
  <c r="E4577" i="18"/>
  <c r="E4578" i="18"/>
  <c r="E4579" i="18"/>
  <c r="E4580" i="18"/>
  <c r="E4581" i="18"/>
  <c r="E4582" i="18"/>
  <c r="E4583" i="18"/>
  <c r="E4584" i="18"/>
  <c r="E4585" i="18"/>
  <c r="E4586" i="18"/>
  <c r="E4587" i="18"/>
  <c r="E4588" i="18"/>
  <c r="E4589" i="18"/>
  <c r="E4590" i="18"/>
  <c r="E4591" i="18"/>
  <c r="E4592" i="18"/>
  <c r="E4593" i="18"/>
  <c r="E4594" i="18"/>
  <c r="E4595" i="18"/>
  <c r="E4596" i="18"/>
  <c r="E4597" i="18"/>
  <c r="E4598" i="18"/>
  <c r="E4599" i="18"/>
  <c r="E4600" i="18"/>
  <c r="E4601" i="18"/>
  <c r="E4602" i="18"/>
  <c r="E4603" i="18"/>
  <c r="E4604" i="18"/>
  <c r="E4605" i="18"/>
  <c r="E4606" i="18"/>
  <c r="E4607" i="18"/>
  <c r="E4608" i="18"/>
  <c r="E4609" i="18"/>
  <c r="E4610" i="18"/>
  <c r="E4611" i="18"/>
  <c r="E4612" i="18"/>
  <c r="E4613" i="18"/>
  <c r="E4614" i="18"/>
  <c r="E4615" i="18"/>
  <c r="E4616" i="18"/>
  <c r="E4617" i="18"/>
  <c r="E4618" i="18"/>
  <c r="E4619" i="18"/>
  <c r="E4620" i="18"/>
  <c r="E4621" i="18"/>
  <c r="E4622" i="18"/>
  <c r="E4623" i="18"/>
  <c r="E4624" i="18"/>
  <c r="E4625" i="18"/>
  <c r="E4626" i="18"/>
  <c r="E4627" i="18"/>
  <c r="E4628" i="18"/>
  <c r="E4629" i="18"/>
  <c r="E4630" i="18"/>
  <c r="E4631" i="18"/>
  <c r="E4632" i="18"/>
  <c r="E4633" i="18"/>
  <c r="E4634" i="18"/>
  <c r="E4635" i="18"/>
  <c r="E4636" i="18"/>
  <c r="E4637" i="18"/>
  <c r="E4638" i="18"/>
  <c r="E4639" i="18"/>
  <c r="E4640" i="18"/>
  <c r="E4641" i="18"/>
  <c r="E4642" i="18"/>
  <c r="E4643" i="18"/>
  <c r="E4644" i="18"/>
  <c r="E4645" i="18"/>
  <c r="E4646" i="18"/>
  <c r="E4647" i="18"/>
  <c r="E4648" i="18"/>
  <c r="E4649" i="18"/>
  <c r="E4650" i="18"/>
  <c r="E4651" i="18"/>
  <c r="E4652" i="18"/>
  <c r="E4653" i="18"/>
  <c r="E4654" i="18"/>
  <c r="E4655" i="18"/>
  <c r="E4656" i="18"/>
  <c r="E4657" i="18"/>
  <c r="E4658" i="18"/>
  <c r="E4659" i="18"/>
  <c r="E4660" i="18"/>
  <c r="E4661" i="18"/>
  <c r="E4662" i="18"/>
  <c r="E4663" i="18"/>
  <c r="E4664" i="18"/>
  <c r="E4665" i="18"/>
  <c r="E4666" i="18"/>
  <c r="E4667" i="18"/>
  <c r="E4668" i="18"/>
  <c r="E4669" i="18"/>
  <c r="E4670" i="18"/>
  <c r="E4671" i="18"/>
  <c r="E4672" i="18"/>
  <c r="E4673" i="18"/>
  <c r="E4674" i="18"/>
  <c r="E4675" i="18"/>
  <c r="E4676" i="18"/>
  <c r="E4677" i="18"/>
  <c r="E4678" i="18"/>
  <c r="E4679" i="18"/>
  <c r="E4680" i="18"/>
  <c r="E4681" i="18"/>
  <c r="E4682" i="18"/>
  <c r="E4683" i="18"/>
  <c r="E4684" i="18"/>
  <c r="E4685" i="18"/>
  <c r="E4686" i="18"/>
  <c r="E4687" i="18"/>
  <c r="E4688" i="18"/>
  <c r="E4689" i="18"/>
  <c r="E4690" i="18"/>
  <c r="E4691" i="18"/>
  <c r="E4692" i="18"/>
  <c r="E4693" i="18"/>
  <c r="E4694" i="18"/>
  <c r="E4695" i="18"/>
  <c r="E4696" i="18"/>
  <c r="E4697" i="18"/>
  <c r="E4698" i="18"/>
  <c r="E4699" i="18"/>
  <c r="E4700" i="18"/>
  <c r="E4701" i="18"/>
  <c r="E4702" i="18"/>
  <c r="E4703" i="18"/>
  <c r="E4704" i="18"/>
  <c r="E4705" i="18"/>
  <c r="E4706" i="18"/>
  <c r="E4707" i="18"/>
  <c r="E4708" i="18"/>
  <c r="E4709" i="18"/>
  <c r="E4710" i="18"/>
  <c r="E4711" i="18"/>
  <c r="E4712" i="18"/>
  <c r="E4713" i="18"/>
  <c r="E4714" i="18"/>
  <c r="E4715" i="18"/>
  <c r="E4716" i="18"/>
  <c r="E4717" i="18"/>
  <c r="E4718" i="18"/>
  <c r="E4719" i="18"/>
  <c r="E4720" i="18"/>
  <c r="E4721" i="18"/>
  <c r="E4722" i="18"/>
  <c r="E4723" i="18"/>
  <c r="E4724" i="18"/>
  <c r="E4725" i="18"/>
  <c r="E4726" i="18"/>
  <c r="E4727" i="18"/>
  <c r="E4728" i="18"/>
  <c r="E4729" i="18"/>
  <c r="E4730" i="18"/>
  <c r="E4731" i="18"/>
  <c r="E4732" i="18"/>
  <c r="E4733" i="18"/>
  <c r="E4734" i="18"/>
  <c r="E4735" i="18"/>
  <c r="E4736" i="18"/>
  <c r="E4737" i="18"/>
  <c r="E4738" i="18"/>
  <c r="E4739" i="18"/>
  <c r="E4740" i="18"/>
  <c r="E4741" i="18"/>
  <c r="E4742" i="18"/>
  <c r="E4743" i="18"/>
  <c r="E4744" i="18"/>
  <c r="E4745" i="18"/>
  <c r="E4746" i="18"/>
  <c r="E4747" i="18"/>
  <c r="E4748" i="18"/>
  <c r="E4749" i="18"/>
  <c r="E4750" i="18"/>
  <c r="E4751" i="18"/>
  <c r="E4752" i="18"/>
  <c r="E4753" i="18"/>
  <c r="E4754" i="18"/>
  <c r="E4755" i="18"/>
  <c r="E4756" i="18"/>
  <c r="E4757" i="18"/>
  <c r="E4758" i="18"/>
  <c r="E4759" i="18"/>
  <c r="E4760" i="18"/>
  <c r="E4761" i="18"/>
  <c r="E4762" i="18"/>
  <c r="E4763" i="18"/>
  <c r="E4764" i="18"/>
  <c r="E4765" i="18"/>
  <c r="E4766" i="18"/>
  <c r="E4767" i="18"/>
  <c r="E4768" i="18"/>
  <c r="E4769" i="18"/>
  <c r="E4770" i="18"/>
  <c r="E4771" i="18"/>
  <c r="E4772" i="18"/>
  <c r="E4773" i="18"/>
  <c r="E4774" i="18"/>
  <c r="E4775" i="18"/>
  <c r="E4776" i="18"/>
  <c r="E4777" i="18"/>
  <c r="E4778" i="18"/>
  <c r="E4779" i="18"/>
  <c r="E4780" i="18"/>
  <c r="E4781" i="18"/>
  <c r="E4782" i="18"/>
  <c r="E4783" i="18"/>
  <c r="E4784" i="18"/>
  <c r="E4785" i="18"/>
  <c r="E4786" i="18"/>
  <c r="E4787" i="18"/>
  <c r="E4788" i="18"/>
  <c r="E4789" i="18"/>
  <c r="E4790" i="18"/>
  <c r="E4791" i="18"/>
  <c r="E4792" i="18"/>
  <c r="E4793" i="18"/>
  <c r="E4794" i="18"/>
  <c r="E4795" i="18"/>
  <c r="E4796" i="18"/>
  <c r="E4797" i="18"/>
  <c r="E4798" i="18"/>
  <c r="E4799" i="18"/>
  <c r="E4800" i="18"/>
  <c r="E4801" i="18"/>
  <c r="E4802" i="18"/>
  <c r="E4803" i="18"/>
  <c r="E4804" i="18"/>
  <c r="E4805" i="18"/>
  <c r="E4806" i="18"/>
  <c r="E4807" i="18"/>
  <c r="E4808" i="18"/>
  <c r="E4809" i="18"/>
  <c r="E4810" i="18"/>
  <c r="E4811" i="18"/>
  <c r="E4812" i="18"/>
  <c r="E4813" i="18"/>
  <c r="E4814" i="18"/>
  <c r="E4815" i="18"/>
  <c r="E4816" i="18"/>
  <c r="E4817" i="18"/>
  <c r="E4818" i="18"/>
  <c r="E4819" i="18"/>
  <c r="E4820" i="18"/>
  <c r="E4821" i="18"/>
  <c r="E4822" i="18"/>
  <c r="E4823" i="18"/>
  <c r="E4824" i="18"/>
  <c r="E4825" i="18"/>
  <c r="E4826" i="18"/>
  <c r="E4827" i="18"/>
  <c r="E4828" i="18"/>
  <c r="E4829" i="18"/>
  <c r="E4830" i="18"/>
  <c r="E4831" i="18"/>
  <c r="E4832" i="18"/>
  <c r="E4833" i="18"/>
  <c r="E4834" i="18"/>
  <c r="E4835" i="18"/>
  <c r="E4836" i="18"/>
  <c r="E4837" i="18"/>
  <c r="E4838" i="18"/>
  <c r="E4839" i="18"/>
  <c r="E4840" i="18"/>
  <c r="E4841" i="18"/>
  <c r="E4842" i="18"/>
  <c r="E4843" i="18"/>
  <c r="E4844" i="18"/>
  <c r="E4845" i="18"/>
  <c r="E4846" i="18"/>
  <c r="E4847" i="18"/>
  <c r="E4848" i="18"/>
  <c r="E4849" i="18"/>
  <c r="E4850" i="18"/>
  <c r="E4851" i="18"/>
  <c r="E4852" i="18"/>
  <c r="E4853" i="18"/>
  <c r="E4854" i="18"/>
  <c r="E4855" i="18"/>
  <c r="E4856" i="18"/>
  <c r="E4857" i="18"/>
  <c r="E4858" i="18"/>
  <c r="E4859" i="18"/>
  <c r="E4860" i="18"/>
  <c r="E4861" i="18"/>
  <c r="E4862" i="18"/>
  <c r="E4863" i="18"/>
  <c r="E4864" i="18"/>
  <c r="E4865" i="18"/>
  <c r="E4866" i="18"/>
  <c r="E4867" i="18"/>
  <c r="E4868" i="18"/>
  <c r="E4869" i="18"/>
  <c r="E4870" i="18"/>
  <c r="E4871" i="18"/>
  <c r="E4872" i="18"/>
  <c r="E4873" i="18"/>
  <c r="E4874" i="18"/>
  <c r="E4875" i="18"/>
  <c r="E4876" i="18"/>
  <c r="E4877" i="18"/>
  <c r="E4878" i="18"/>
  <c r="E4879" i="18"/>
  <c r="E4880" i="18"/>
  <c r="E4881" i="18"/>
  <c r="E4882" i="18"/>
  <c r="E4883" i="18"/>
  <c r="E4884" i="18"/>
  <c r="E4885" i="18"/>
  <c r="E4886" i="18"/>
  <c r="E4887" i="18"/>
  <c r="E4888" i="18"/>
  <c r="E4889" i="18"/>
  <c r="E4890" i="18"/>
  <c r="E4891" i="18"/>
  <c r="E4892" i="18"/>
  <c r="E4893" i="18"/>
  <c r="E4894" i="18"/>
  <c r="E4895" i="18"/>
  <c r="E4896" i="18"/>
  <c r="E4897" i="18"/>
  <c r="E4898" i="18"/>
  <c r="E4899" i="18"/>
  <c r="E4900" i="18"/>
  <c r="E4901" i="18"/>
  <c r="E4902" i="18"/>
  <c r="E4903" i="18"/>
  <c r="E4904" i="18"/>
  <c r="E4905" i="18"/>
  <c r="E4906" i="18"/>
  <c r="E4907" i="18"/>
  <c r="E4908" i="18"/>
  <c r="E4909" i="18"/>
  <c r="E4910" i="18"/>
  <c r="E4911" i="18"/>
  <c r="E4912" i="18"/>
  <c r="E4913" i="18"/>
  <c r="E4914" i="18"/>
  <c r="E4915" i="18"/>
  <c r="E4916" i="18"/>
  <c r="E4917" i="18"/>
  <c r="E4918" i="18"/>
  <c r="E4919" i="18"/>
  <c r="E4920" i="18"/>
  <c r="E4921" i="18"/>
  <c r="E4922" i="18"/>
  <c r="E4923" i="18"/>
  <c r="E4924" i="18"/>
  <c r="E4925" i="18"/>
  <c r="E4926" i="18"/>
  <c r="E4927" i="18"/>
  <c r="E4928" i="18"/>
  <c r="E4929" i="18"/>
  <c r="E4930" i="18"/>
  <c r="E4931" i="18"/>
  <c r="E4932" i="18"/>
  <c r="E4933" i="18"/>
  <c r="E4934" i="18"/>
  <c r="E4935" i="18"/>
  <c r="E4936" i="18"/>
  <c r="E4937" i="18"/>
  <c r="E4938" i="18"/>
  <c r="E4939" i="18"/>
  <c r="E4940" i="18"/>
  <c r="E4941" i="18"/>
  <c r="E4942" i="18"/>
  <c r="E4943" i="18"/>
  <c r="E4944" i="18"/>
  <c r="E4945" i="18"/>
  <c r="E4946" i="18"/>
  <c r="E4947" i="18"/>
  <c r="E4948" i="18"/>
  <c r="E4949" i="18"/>
  <c r="E4950" i="18"/>
  <c r="E4951" i="18"/>
  <c r="E4952" i="18"/>
  <c r="E4953" i="18"/>
  <c r="E4954" i="18"/>
  <c r="E4955" i="18"/>
  <c r="E4956" i="18"/>
  <c r="E4957" i="18"/>
  <c r="E4958" i="18"/>
  <c r="E4959" i="18"/>
  <c r="E4960" i="18"/>
  <c r="E4961" i="18"/>
  <c r="E4962" i="18"/>
  <c r="E4963" i="18"/>
  <c r="E4964" i="18"/>
  <c r="E4965" i="18"/>
  <c r="E4966" i="18"/>
  <c r="E4967" i="18"/>
  <c r="E4968" i="18"/>
  <c r="E4969" i="18"/>
  <c r="E4970" i="18"/>
  <c r="E4971" i="18"/>
  <c r="E4972" i="18"/>
  <c r="E4973" i="18"/>
  <c r="E4974" i="18"/>
  <c r="E4975" i="18"/>
  <c r="E4976" i="18"/>
  <c r="E4977" i="18"/>
  <c r="E4978" i="18"/>
  <c r="E4979" i="18"/>
  <c r="E4980" i="18"/>
  <c r="E4981" i="18"/>
  <c r="E4982" i="18"/>
  <c r="E4983" i="18"/>
  <c r="E4984" i="18"/>
  <c r="E4985" i="18"/>
  <c r="E4986" i="18"/>
  <c r="E4987" i="18"/>
  <c r="E4988" i="18"/>
  <c r="E4989" i="18"/>
  <c r="E4990" i="18"/>
  <c r="E4991" i="18"/>
  <c r="E4992" i="18"/>
  <c r="E4993" i="18"/>
  <c r="E4994" i="18"/>
  <c r="E4995" i="18"/>
  <c r="E4996" i="18"/>
  <c r="E4997" i="18"/>
  <c r="E4998" i="18"/>
  <c r="E4999" i="18"/>
  <c r="E5000" i="18"/>
  <c r="E2" i="18"/>
  <c r="D2" i="18"/>
  <c r="C2" i="18"/>
  <c r="B5" i="17"/>
  <c r="B6" i="17"/>
  <c r="B7" i="17"/>
  <c r="B8" i="17"/>
  <c r="B9" i="17"/>
  <c r="B10" i="17"/>
  <c r="B11" i="17"/>
  <c r="B12" i="17"/>
  <c r="B13" i="17"/>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44" i="17"/>
  <c r="B45" i="17"/>
  <c r="B46" i="17"/>
  <c r="B47" i="17"/>
  <c r="B48" i="17"/>
  <c r="B49" i="17"/>
  <c r="B50" i="17"/>
  <c r="B51" i="17"/>
  <c r="B52" i="17"/>
  <c r="B53" i="17"/>
  <c r="B54" i="17"/>
  <c r="B55" i="17"/>
  <c r="B56" i="17"/>
  <c r="B57" i="17"/>
  <c r="B58" i="17"/>
  <c r="B59" i="17"/>
  <c r="B60" i="17"/>
  <c r="B61" i="17"/>
  <c r="B62" i="17"/>
  <c r="B63" i="17"/>
  <c r="B64" i="17"/>
  <c r="B65" i="17"/>
  <c r="B66" i="17"/>
  <c r="B67" i="17"/>
  <c r="B68" i="17"/>
  <c r="B69" i="17"/>
  <c r="B70" i="17"/>
  <c r="B71" i="17"/>
  <c r="B72" i="17"/>
  <c r="B73" i="17"/>
  <c r="B74" i="17"/>
  <c r="B75" i="17"/>
  <c r="B76" i="17"/>
  <c r="B77" i="17"/>
  <c r="B78" i="17"/>
  <c r="B79" i="17"/>
  <c r="B80" i="17"/>
  <c r="B81" i="17"/>
  <c r="B82" i="17"/>
  <c r="B83" i="17"/>
  <c r="B84" i="17"/>
  <c r="B85" i="17"/>
  <c r="B86" i="17"/>
  <c r="B87" i="17"/>
  <c r="B88" i="17"/>
  <c r="B89" i="17"/>
  <c r="B90" i="17"/>
  <c r="B91" i="17"/>
  <c r="B92" i="17"/>
  <c r="B93" i="17"/>
  <c r="B94" i="17"/>
  <c r="B95" i="17"/>
  <c r="B96" i="17"/>
  <c r="B97" i="17"/>
  <c r="B98" i="17"/>
  <c r="B99" i="17"/>
  <c r="B100" i="17"/>
  <c r="B101" i="17"/>
  <c r="B102" i="17"/>
  <c r="B103" i="17"/>
  <c r="B4" i="17"/>
  <c r="E4" i="17"/>
  <c r="C53" i="17"/>
  <c r="CR5" i="5"/>
  <c r="CH5" i="5"/>
  <c r="BX5" i="5"/>
  <c r="D5" i="5"/>
  <c r="D4" i="17" s="1"/>
  <c r="C5" i="5"/>
  <c r="C4" i="17" s="1"/>
  <c r="L20" i="5" l="1"/>
  <c r="K20" i="5"/>
  <c r="M20" i="5"/>
  <c r="L21" i="5"/>
  <c r="K21" i="5"/>
  <c r="N21" i="5" s="1"/>
  <c r="M21" i="5"/>
  <c r="K9" i="5"/>
  <c r="N9" i="5" s="1"/>
  <c r="L9" i="5"/>
  <c r="L11" i="5"/>
  <c r="M11" i="5"/>
  <c r="K7" i="5"/>
  <c r="I6" i="17" s="1"/>
  <c r="M7" i="5"/>
  <c r="G81" i="17"/>
  <c r="I81" i="17"/>
  <c r="F81" i="17"/>
  <c r="J81" i="17"/>
  <c r="H81" i="17"/>
  <c r="F94" i="17"/>
  <c r="G94" i="17"/>
  <c r="I94" i="17"/>
  <c r="J94" i="17"/>
  <c r="H94" i="17"/>
  <c r="F9" i="17"/>
  <c r="J9" i="17"/>
  <c r="H92" i="17"/>
  <c r="I92" i="17"/>
  <c r="G92" i="17"/>
  <c r="J92" i="17"/>
  <c r="F92" i="17"/>
  <c r="I80" i="17"/>
  <c r="J80" i="17"/>
  <c r="H80" i="17"/>
  <c r="G80" i="17"/>
  <c r="F80" i="17"/>
  <c r="I68" i="17"/>
  <c r="H68" i="17"/>
  <c r="J68" i="17"/>
  <c r="F68" i="17"/>
  <c r="G68" i="17"/>
  <c r="I56" i="17"/>
  <c r="H56" i="17"/>
  <c r="G56" i="17"/>
  <c r="J56" i="17"/>
  <c r="F56" i="17"/>
  <c r="I44" i="17"/>
  <c r="G44" i="17"/>
  <c r="J44" i="17"/>
  <c r="H44" i="17"/>
  <c r="F44" i="17"/>
  <c r="J32" i="17"/>
  <c r="F32" i="17"/>
  <c r="G20" i="17"/>
  <c r="I20" i="17"/>
  <c r="J20" i="17"/>
  <c r="H20" i="17"/>
  <c r="F20" i="17"/>
  <c r="I8" i="17"/>
  <c r="J8" i="17"/>
  <c r="H8" i="17"/>
  <c r="G8" i="17"/>
  <c r="F8" i="17"/>
  <c r="J21" i="17"/>
  <c r="F21" i="17"/>
  <c r="G31" i="17"/>
  <c r="I31" i="17"/>
  <c r="F31" i="17"/>
  <c r="J31" i="17"/>
  <c r="H31" i="17"/>
  <c r="I19" i="17"/>
  <c r="G19" i="17"/>
  <c r="J19" i="17"/>
  <c r="H19" i="17"/>
  <c r="F19" i="17"/>
  <c r="F7" i="17"/>
  <c r="J7" i="17"/>
  <c r="F33" i="17"/>
  <c r="J33" i="17"/>
  <c r="J43" i="17"/>
  <c r="F43" i="17"/>
  <c r="I102" i="17"/>
  <c r="J102" i="17"/>
  <c r="H102" i="17"/>
  <c r="G102" i="17"/>
  <c r="F102" i="17"/>
  <c r="I90" i="17"/>
  <c r="J90" i="17"/>
  <c r="H90" i="17"/>
  <c r="F90" i="17"/>
  <c r="G90" i="17"/>
  <c r="I78" i="17"/>
  <c r="G78" i="17"/>
  <c r="J78" i="17"/>
  <c r="H78" i="17"/>
  <c r="F78" i="17"/>
  <c r="I66" i="17"/>
  <c r="G66" i="17"/>
  <c r="J66" i="17"/>
  <c r="H66" i="17"/>
  <c r="F66" i="17"/>
  <c r="I54" i="17"/>
  <c r="G54" i="17"/>
  <c r="J54" i="17"/>
  <c r="H54" i="17"/>
  <c r="F54" i="17"/>
  <c r="I42" i="17"/>
  <c r="J42" i="17"/>
  <c r="H42" i="17"/>
  <c r="G42" i="17"/>
  <c r="F42" i="17"/>
  <c r="J30" i="17"/>
  <c r="F30" i="17"/>
  <c r="J18" i="17"/>
  <c r="F18" i="17"/>
  <c r="J6" i="17"/>
  <c r="F6" i="17"/>
  <c r="F93" i="17"/>
  <c r="J93" i="17"/>
  <c r="J101" i="17"/>
  <c r="F101" i="17"/>
  <c r="J89" i="17"/>
  <c r="H89" i="17"/>
  <c r="I89" i="17"/>
  <c r="F89" i="17"/>
  <c r="G89" i="17"/>
  <c r="J77" i="17"/>
  <c r="F77" i="17"/>
  <c r="J65" i="17"/>
  <c r="H65" i="17"/>
  <c r="F65" i="17"/>
  <c r="G65" i="17"/>
  <c r="I65" i="17"/>
  <c r="J53" i="17"/>
  <c r="F53" i="17"/>
  <c r="J41" i="17"/>
  <c r="F41" i="17"/>
  <c r="J29" i="17"/>
  <c r="F29" i="17"/>
  <c r="J17" i="17"/>
  <c r="F17" i="17"/>
  <c r="J5" i="17"/>
  <c r="F5" i="17"/>
  <c r="F82" i="17"/>
  <c r="G82" i="17"/>
  <c r="I82" i="17"/>
  <c r="J82" i="17"/>
  <c r="H82" i="17"/>
  <c r="I103" i="17"/>
  <c r="F103" i="17"/>
  <c r="G103" i="17"/>
  <c r="J103" i="17"/>
  <c r="H103" i="17"/>
  <c r="G100" i="17"/>
  <c r="J100" i="17"/>
  <c r="H100" i="17"/>
  <c r="F100" i="17"/>
  <c r="I100" i="17"/>
  <c r="G64" i="17"/>
  <c r="J64" i="17"/>
  <c r="H64" i="17"/>
  <c r="F64" i="17"/>
  <c r="I64" i="17"/>
  <c r="J40" i="17"/>
  <c r="H40" i="17"/>
  <c r="G40" i="17"/>
  <c r="F40" i="17"/>
  <c r="I40" i="17"/>
  <c r="J28" i="17"/>
  <c r="F28" i="17"/>
  <c r="J16" i="17"/>
  <c r="F16" i="17"/>
  <c r="G95" i="5"/>
  <c r="G83" i="5"/>
  <c r="F45" i="17"/>
  <c r="J45" i="17"/>
  <c r="F67" i="17"/>
  <c r="J67" i="17"/>
  <c r="J76" i="17"/>
  <c r="H76" i="17"/>
  <c r="G76" i="17"/>
  <c r="I76" i="17"/>
  <c r="F76" i="17"/>
  <c r="J99" i="17"/>
  <c r="F99" i="17"/>
  <c r="J75" i="17"/>
  <c r="F75" i="17"/>
  <c r="J63" i="17"/>
  <c r="H63" i="17"/>
  <c r="I63" i="17"/>
  <c r="F63" i="17"/>
  <c r="G63" i="17"/>
  <c r="J51" i="17"/>
  <c r="F51" i="17"/>
  <c r="J39" i="17"/>
  <c r="H39" i="17"/>
  <c r="G39" i="17"/>
  <c r="F39" i="17"/>
  <c r="I39" i="17"/>
  <c r="J27" i="17"/>
  <c r="F27" i="17"/>
  <c r="J15" i="17"/>
  <c r="F15" i="17"/>
  <c r="G94" i="5"/>
  <c r="G82" i="5"/>
  <c r="G46" i="5"/>
  <c r="G34" i="5"/>
  <c r="G22" i="5"/>
  <c r="G10" i="5"/>
  <c r="J88" i="17"/>
  <c r="H88" i="17"/>
  <c r="G88" i="17"/>
  <c r="I88" i="17"/>
  <c r="F88" i="17"/>
  <c r="J52" i="17"/>
  <c r="H52" i="17"/>
  <c r="G52" i="17"/>
  <c r="F52" i="17"/>
  <c r="I52" i="17"/>
  <c r="J87" i="17"/>
  <c r="H87" i="17"/>
  <c r="G87" i="17"/>
  <c r="I87" i="17"/>
  <c r="F87" i="17"/>
  <c r="J98" i="17"/>
  <c r="H98" i="17"/>
  <c r="F98" i="17"/>
  <c r="G98" i="17"/>
  <c r="I98" i="17"/>
  <c r="J86" i="17"/>
  <c r="H86" i="17"/>
  <c r="F86" i="17"/>
  <c r="G86" i="17"/>
  <c r="I86" i="17"/>
  <c r="J74" i="17"/>
  <c r="H74" i="17"/>
  <c r="F74" i="17"/>
  <c r="G74" i="17"/>
  <c r="I74" i="17"/>
  <c r="J62" i="17"/>
  <c r="H62" i="17"/>
  <c r="F62" i="17"/>
  <c r="G62" i="17"/>
  <c r="I62" i="17"/>
  <c r="J50" i="17"/>
  <c r="H50" i="17"/>
  <c r="F50" i="17"/>
  <c r="G50" i="17"/>
  <c r="I50" i="17"/>
  <c r="J38" i="17"/>
  <c r="F38" i="17"/>
  <c r="J26" i="17"/>
  <c r="F26" i="17"/>
  <c r="J14" i="17"/>
  <c r="F14" i="17"/>
  <c r="G93" i="5"/>
  <c r="G81" i="5"/>
  <c r="G69" i="5"/>
  <c r="G57" i="5"/>
  <c r="G45" i="5"/>
  <c r="G33" i="5"/>
  <c r="G21" i="5"/>
  <c r="G9" i="5"/>
  <c r="F69" i="17"/>
  <c r="J69" i="17"/>
  <c r="I79" i="17"/>
  <c r="F79" i="17"/>
  <c r="G79" i="17"/>
  <c r="J79" i="17"/>
  <c r="H79" i="17"/>
  <c r="J85" i="17"/>
  <c r="F85" i="17"/>
  <c r="F73" i="17"/>
  <c r="G73" i="17"/>
  <c r="H73" i="17"/>
  <c r="I73" i="17"/>
  <c r="J73" i="17"/>
  <c r="J61" i="17"/>
  <c r="F61" i="17"/>
  <c r="H49" i="17"/>
  <c r="F49" i="17"/>
  <c r="G49" i="17"/>
  <c r="I49" i="17"/>
  <c r="J49" i="17"/>
  <c r="F37" i="17"/>
  <c r="J37" i="17"/>
  <c r="J25" i="17"/>
  <c r="F25" i="17"/>
  <c r="F13" i="17"/>
  <c r="J13" i="17"/>
  <c r="G104" i="5"/>
  <c r="G80" i="5"/>
  <c r="G68" i="5"/>
  <c r="G44" i="5"/>
  <c r="G32" i="5"/>
  <c r="G20" i="5"/>
  <c r="G8" i="5"/>
  <c r="F70" i="17"/>
  <c r="G70" i="17"/>
  <c r="I70" i="17"/>
  <c r="J70" i="17"/>
  <c r="H70" i="17"/>
  <c r="J91" i="17"/>
  <c r="F91" i="17"/>
  <c r="H97" i="17"/>
  <c r="F97" i="17"/>
  <c r="G97" i="17"/>
  <c r="J97" i="17"/>
  <c r="I97" i="17"/>
  <c r="F96" i="17"/>
  <c r="H96" i="17"/>
  <c r="G96" i="17"/>
  <c r="I96" i="17"/>
  <c r="J96" i="17"/>
  <c r="F84" i="17"/>
  <c r="G84" i="17"/>
  <c r="I84" i="17"/>
  <c r="H84" i="17"/>
  <c r="J84" i="17"/>
  <c r="F72" i="17"/>
  <c r="G72" i="17"/>
  <c r="H72" i="17"/>
  <c r="I72" i="17"/>
  <c r="J72" i="17"/>
  <c r="H60" i="17"/>
  <c r="F60" i="17"/>
  <c r="G60" i="17"/>
  <c r="I60" i="17"/>
  <c r="J60" i="17"/>
  <c r="F48" i="17"/>
  <c r="G48" i="17"/>
  <c r="H48" i="17"/>
  <c r="I48" i="17"/>
  <c r="J48" i="17"/>
  <c r="H36" i="17"/>
  <c r="F36" i="17"/>
  <c r="G36" i="17"/>
  <c r="I36" i="17"/>
  <c r="J36" i="17"/>
  <c r="F24" i="17"/>
  <c r="J24" i="17"/>
  <c r="F12" i="17"/>
  <c r="J12" i="17"/>
  <c r="G103" i="5"/>
  <c r="G91" i="5"/>
  <c r="G79" i="5"/>
  <c r="G67" i="5"/>
  <c r="G55" i="5"/>
  <c r="G43" i="5"/>
  <c r="G31" i="5"/>
  <c r="G19" i="5"/>
  <c r="G7" i="5"/>
  <c r="G57" i="17"/>
  <c r="I57" i="17"/>
  <c r="F57" i="17"/>
  <c r="J57" i="17"/>
  <c r="H57" i="17"/>
  <c r="I55" i="17"/>
  <c r="F55" i="17"/>
  <c r="J55" i="17"/>
  <c r="H55" i="17"/>
  <c r="G55" i="17"/>
  <c r="G95" i="17"/>
  <c r="F95" i="17"/>
  <c r="H95" i="17"/>
  <c r="I95" i="17"/>
  <c r="J95" i="17"/>
  <c r="F83" i="17"/>
  <c r="J83" i="17"/>
  <c r="F71" i="17"/>
  <c r="G71" i="17"/>
  <c r="J71" i="17"/>
  <c r="H71" i="17"/>
  <c r="I71" i="17"/>
  <c r="F59" i="17"/>
  <c r="J59" i="17"/>
  <c r="F47" i="17"/>
  <c r="G47" i="17"/>
  <c r="I47" i="17"/>
  <c r="J47" i="17"/>
  <c r="H47" i="17"/>
  <c r="F35" i="17"/>
  <c r="G35" i="17"/>
  <c r="H35" i="17"/>
  <c r="J35" i="17"/>
  <c r="I35" i="17"/>
  <c r="F23" i="17"/>
  <c r="J23" i="17"/>
  <c r="J11" i="17"/>
  <c r="F11" i="17"/>
  <c r="G102" i="5"/>
  <c r="G90" i="5"/>
  <c r="G78" i="5"/>
  <c r="G66" i="5"/>
  <c r="G54" i="5"/>
  <c r="G42" i="5"/>
  <c r="G30" i="5"/>
  <c r="G18" i="5"/>
  <c r="G6" i="5"/>
  <c r="F58" i="17"/>
  <c r="G58" i="17"/>
  <c r="I58" i="17"/>
  <c r="J58" i="17"/>
  <c r="H58" i="17"/>
  <c r="F46" i="17"/>
  <c r="G46" i="17"/>
  <c r="I46" i="17"/>
  <c r="J46" i="17"/>
  <c r="H46" i="17"/>
  <c r="F34" i="17"/>
  <c r="J34" i="17"/>
  <c r="F22" i="17"/>
  <c r="J22" i="17"/>
  <c r="F10" i="17"/>
  <c r="J10" i="17"/>
  <c r="G101" i="5"/>
  <c r="G89" i="5"/>
  <c r="G77" i="5"/>
  <c r="G65" i="5"/>
  <c r="G53" i="5"/>
  <c r="G41" i="5"/>
  <c r="G29" i="5"/>
  <c r="G17" i="5"/>
  <c r="A4723" i="18"/>
  <c r="K15" i="5"/>
  <c r="M15" i="5"/>
  <c r="M14" i="5"/>
  <c r="K14" i="5"/>
  <c r="L8" i="5"/>
  <c r="M8" i="5"/>
  <c r="K8" i="5"/>
  <c r="L35" i="5"/>
  <c r="M35" i="5"/>
  <c r="L13" i="5"/>
  <c r="K13" i="5"/>
  <c r="M13" i="5"/>
  <c r="L42" i="5"/>
  <c r="K42" i="5"/>
  <c r="L34" i="5"/>
  <c r="K34" i="5"/>
  <c r="K12" i="5"/>
  <c r="M12" i="5"/>
  <c r="L12" i="5"/>
  <c r="K33" i="5"/>
  <c r="L33" i="5"/>
  <c r="M6" i="5"/>
  <c r="T6" i="5" s="1" a="1"/>
  <c r="T6" i="5" s="1"/>
  <c r="L6" i="5"/>
  <c r="K18" i="5"/>
  <c r="L18" i="5"/>
  <c r="L39" i="5"/>
  <c r="M39" i="5"/>
  <c r="L17" i="5"/>
  <c r="K17" i="5"/>
  <c r="K10" i="5"/>
  <c r="L10" i="5"/>
  <c r="K39" i="5"/>
  <c r="M38" i="5"/>
  <c r="L38" i="5"/>
  <c r="Q38" i="5" s="1"/>
  <c r="L16" i="5"/>
  <c r="M16" i="5"/>
  <c r="K16" i="5"/>
  <c r="K6" i="5"/>
  <c r="K35" i="5"/>
  <c r="K11" i="5"/>
  <c r="M34" i="5"/>
  <c r="M18" i="5"/>
  <c r="M10" i="5"/>
  <c r="M33" i="5"/>
  <c r="M17" i="5"/>
  <c r="M9" i="5"/>
  <c r="L15" i="5"/>
  <c r="L7" i="5"/>
  <c r="R78" i="5" a="1"/>
  <c r="R78" i="5" s="1"/>
  <c r="L14" i="5"/>
  <c r="K24" i="5"/>
  <c r="M24" i="5"/>
  <c r="L24" i="5"/>
  <c r="M31" i="5"/>
  <c r="K31" i="5"/>
  <c r="K23" i="5"/>
  <c r="M23" i="5"/>
  <c r="M30" i="5"/>
  <c r="Q30" i="5" s="1"/>
  <c r="K30" i="5"/>
  <c r="M22" i="5"/>
  <c r="K22" i="5"/>
  <c r="K25" i="5"/>
  <c r="L25" i="5"/>
  <c r="L29" i="5"/>
  <c r="K29" i="5"/>
  <c r="M29" i="5"/>
  <c r="K28" i="5"/>
  <c r="L28" i="5"/>
  <c r="M28" i="5"/>
  <c r="M19" i="5"/>
  <c r="L19" i="5"/>
  <c r="K26" i="5"/>
  <c r="L26" i="5"/>
  <c r="Q26" i="5" s="1"/>
  <c r="R101" i="5" a="1"/>
  <c r="R101" i="5" s="1"/>
  <c r="R91" i="5" a="1"/>
  <c r="R91" i="5" s="1"/>
  <c r="R80" i="5" a="1"/>
  <c r="R80" i="5" s="1"/>
  <c r="K27" i="5"/>
  <c r="K19" i="5"/>
  <c r="M26" i="5"/>
  <c r="Q102" i="5"/>
  <c r="Q86" i="5"/>
  <c r="Q70" i="5"/>
  <c r="Q54" i="5"/>
  <c r="M25" i="5"/>
  <c r="Q39" i="5"/>
  <c r="Q12" i="5"/>
  <c r="L31" i="5"/>
  <c r="Q31" i="5" s="1"/>
  <c r="L23" i="5"/>
  <c r="L30" i="5"/>
  <c r="L22" i="5"/>
  <c r="Q22" i="5" s="1"/>
  <c r="Q34" i="5"/>
  <c r="Q18" i="5"/>
  <c r="S16" i="5" a="1"/>
  <c r="S16" i="5" s="1"/>
  <c r="R16" i="5" a="1"/>
  <c r="R16" i="5" s="1"/>
  <c r="T16" i="5" a="1"/>
  <c r="T16" i="5" s="1"/>
  <c r="S36" i="5" a="1"/>
  <c r="S36" i="5" s="1"/>
  <c r="R36" i="5" a="1"/>
  <c r="R36" i="5" s="1"/>
  <c r="T36" i="5" a="1"/>
  <c r="T36" i="5" s="1"/>
  <c r="T21" i="5" a="1"/>
  <c r="T21" i="5" s="1"/>
  <c r="S21" i="5" a="1"/>
  <c r="S21" i="5" s="1"/>
  <c r="R21" i="5" a="1"/>
  <c r="R21" i="5" s="1"/>
  <c r="T11" i="5" a="1"/>
  <c r="T11" i="5" s="1"/>
  <c r="S11" i="5" a="1"/>
  <c r="S11" i="5" s="1"/>
  <c r="R11" i="5" a="1"/>
  <c r="R11" i="5" s="1"/>
  <c r="N104" i="5"/>
  <c r="N93" i="5"/>
  <c r="N82" i="5"/>
  <c r="N72" i="5"/>
  <c r="N61" i="5"/>
  <c r="N50" i="5"/>
  <c r="N40" i="5"/>
  <c r="N30" i="5"/>
  <c r="N12" i="5"/>
  <c r="N103" i="5"/>
  <c r="N91" i="5"/>
  <c r="N81" i="5"/>
  <c r="N71" i="5"/>
  <c r="N59" i="5"/>
  <c r="N49" i="5"/>
  <c r="N39" i="5"/>
  <c r="N20" i="5"/>
  <c r="N10" i="5"/>
  <c r="N34" i="5"/>
  <c r="N25" i="5"/>
  <c r="N16" i="5"/>
  <c r="N7" i="5"/>
  <c r="T96" i="5" a="1"/>
  <c r="T96" i="5" s="1"/>
  <c r="S96" i="5" a="1"/>
  <c r="S96" i="5" s="1"/>
  <c r="R96" i="5" a="1"/>
  <c r="R96" i="5" s="1"/>
  <c r="T85" i="5" a="1"/>
  <c r="T85" i="5" s="1"/>
  <c r="S85" i="5" a="1"/>
  <c r="S85" i="5" s="1"/>
  <c r="R85" i="5" a="1"/>
  <c r="R85" i="5" s="1"/>
  <c r="T75" i="5" a="1"/>
  <c r="T75" i="5" s="1"/>
  <c r="S75" i="5" a="1"/>
  <c r="S75" i="5" s="1"/>
  <c r="R75" i="5" a="1"/>
  <c r="R75" i="5" s="1"/>
  <c r="T64" i="5" a="1"/>
  <c r="T64" i="5" s="1"/>
  <c r="S64" i="5" a="1"/>
  <c r="S64" i="5" s="1"/>
  <c r="R64" i="5" a="1"/>
  <c r="R64" i="5" s="1"/>
  <c r="T53" i="5" a="1"/>
  <c r="T53" i="5" s="1"/>
  <c r="S53" i="5" a="1"/>
  <c r="S53" i="5" s="1"/>
  <c r="R53" i="5" a="1"/>
  <c r="R53" i="5" s="1"/>
  <c r="T33" i="5" a="1"/>
  <c r="T33" i="5" s="1"/>
  <c r="S33" i="5" a="1"/>
  <c r="S33" i="5" s="1"/>
  <c r="R33" i="5" a="1"/>
  <c r="R33" i="5" s="1"/>
  <c r="M41" i="5"/>
  <c r="S41" i="5" s="1" a="1"/>
  <c r="S41" i="5" s="1"/>
  <c r="N43" i="5"/>
  <c r="N33" i="5"/>
  <c r="N15" i="5"/>
  <c r="T94" i="5" a="1"/>
  <c r="T94" i="5" s="1"/>
  <c r="S94" i="5" a="1"/>
  <c r="S94" i="5" s="1"/>
  <c r="R94" i="5" a="1"/>
  <c r="R94" i="5" s="1"/>
  <c r="T62" i="5" a="1"/>
  <c r="T62" i="5" s="1"/>
  <c r="S62" i="5" a="1"/>
  <c r="S62" i="5" s="1"/>
  <c r="R62" i="5" a="1"/>
  <c r="R62" i="5" s="1"/>
  <c r="S40" i="5" a="1"/>
  <c r="S40" i="5" s="1"/>
  <c r="R40" i="5" a="1"/>
  <c r="R40" i="5" s="1"/>
  <c r="T40" i="5" a="1"/>
  <c r="T40" i="5" s="1"/>
  <c r="S32" i="5" a="1"/>
  <c r="S32" i="5" s="1"/>
  <c r="R32" i="5" a="1"/>
  <c r="R32" i="5" s="1"/>
  <c r="T32" i="5" a="1"/>
  <c r="T32" i="5" s="1"/>
  <c r="S20" i="5" a="1"/>
  <c r="S20" i="5" s="1"/>
  <c r="R20" i="5" a="1"/>
  <c r="R20" i="5" s="1"/>
  <c r="T20" i="5" a="1"/>
  <c r="T20" i="5" s="1"/>
  <c r="T10" i="5" a="1"/>
  <c r="T10" i="5" s="1"/>
  <c r="S10" i="5" a="1"/>
  <c r="S10" i="5" s="1"/>
  <c r="R10" i="5" a="1"/>
  <c r="R10" i="5" s="1"/>
  <c r="Q94" i="5"/>
  <c r="Q78" i="5"/>
  <c r="Q62" i="5"/>
  <c r="Q46" i="5"/>
  <c r="Q14" i="5"/>
  <c r="T46" i="5" a="1"/>
  <c r="T46" i="5" s="1"/>
  <c r="S46" i="5" a="1"/>
  <c r="S46" i="5" s="1"/>
  <c r="R46" i="5" a="1"/>
  <c r="R46" i="5" s="1"/>
  <c r="N27" i="5"/>
  <c r="N96" i="5"/>
  <c r="N64" i="5"/>
  <c r="N53" i="5"/>
  <c r="N42" i="5"/>
  <c r="N23" i="5"/>
  <c r="T104" i="5" a="1"/>
  <c r="T104" i="5" s="1"/>
  <c r="S104" i="5" a="1"/>
  <c r="S104" i="5" s="1"/>
  <c r="R104" i="5" a="1"/>
  <c r="R104" i="5" s="1"/>
  <c r="T93" i="5" a="1"/>
  <c r="T93" i="5" s="1"/>
  <c r="S93" i="5" a="1"/>
  <c r="S93" i="5" s="1"/>
  <c r="R93" i="5" a="1"/>
  <c r="R93" i="5" s="1"/>
  <c r="T83" i="5" a="1"/>
  <c r="T83" i="5" s="1"/>
  <c r="S83" i="5" a="1"/>
  <c r="S83" i="5" s="1"/>
  <c r="R83" i="5" a="1"/>
  <c r="R83" i="5" s="1"/>
  <c r="T72" i="5" a="1"/>
  <c r="T72" i="5" s="1"/>
  <c r="S72" i="5" a="1"/>
  <c r="S72" i="5" s="1"/>
  <c r="R72" i="5" a="1"/>
  <c r="R72" i="5" s="1"/>
  <c r="T61" i="5" a="1"/>
  <c r="T61" i="5" s="1"/>
  <c r="S61" i="5" a="1"/>
  <c r="S61" i="5" s="1"/>
  <c r="R61" i="5" a="1"/>
  <c r="R61" i="5" s="1"/>
  <c r="T51" i="5" a="1"/>
  <c r="T51" i="5" s="1"/>
  <c r="S51" i="5" a="1"/>
  <c r="S51" i="5" s="1"/>
  <c r="R51" i="5" a="1"/>
  <c r="R51" i="5" s="1"/>
  <c r="T29" i="5" a="1"/>
  <c r="T29" i="5" s="1"/>
  <c r="S29" i="5" a="1"/>
  <c r="S29" i="5" s="1"/>
  <c r="R29" i="5" a="1"/>
  <c r="R29" i="5" s="1"/>
  <c r="T19" i="5" a="1"/>
  <c r="T19" i="5" s="1"/>
  <c r="S19" i="5" a="1"/>
  <c r="S19" i="5" s="1"/>
  <c r="R19" i="5" a="1"/>
  <c r="R19" i="5" s="1"/>
  <c r="T9" i="5" a="1"/>
  <c r="T9" i="5" s="1"/>
  <c r="S9" i="5" a="1"/>
  <c r="S9" i="5" s="1"/>
  <c r="R9" i="5" a="1"/>
  <c r="R9" i="5" s="1"/>
  <c r="Q101" i="5"/>
  <c r="Q93" i="5"/>
  <c r="Q7" i="5"/>
  <c r="N95" i="5"/>
  <c r="N83" i="5"/>
  <c r="N73" i="5"/>
  <c r="N63" i="5"/>
  <c r="N51" i="5"/>
  <c r="N41" i="5"/>
  <c r="T102" i="5" a="1"/>
  <c r="T102" i="5" s="1"/>
  <c r="S102" i="5" a="1"/>
  <c r="S102" i="5" s="1"/>
  <c r="R102" i="5" a="1"/>
  <c r="R102" i="5" s="1"/>
  <c r="T70" i="5" a="1"/>
  <c r="T70" i="5" s="1"/>
  <c r="S70" i="5" a="1"/>
  <c r="S70" i="5" s="1"/>
  <c r="R70" i="5" a="1"/>
  <c r="R70" i="5" s="1"/>
  <c r="R38" i="5" a="1"/>
  <c r="R38" i="5" s="1"/>
  <c r="S28" i="5" a="1"/>
  <c r="S28" i="5" s="1"/>
  <c r="R28" i="5" a="1"/>
  <c r="R28" i="5" s="1"/>
  <c r="T28" i="5" a="1"/>
  <c r="T28" i="5" s="1"/>
  <c r="T18" i="5" a="1"/>
  <c r="T18" i="5" s="1"/>
  <c r="S18" i="5" a="1"/>
  <c r="S18" i="5" s="1"/>
  <c r="R18" i="5" a="1"/>
  <c r="R18" i="5" s="1"/>
  <c r="S8" i="5" a="1"/>
  <c r="S8" i="5" s="1"/>
  <c r="R8" i="5" a="1"/>
  <c r="R8" i="5" s="1"/>
  <c r="T8" i="5" a="1"/>
  <c r="T8" i="5" s="1"/>
  <c r="Q36" i="5"/>
  <c r="Q28" i="5"/>
  <c r="Q20" i="5"/>
  <c r="T45" i="5" a="1"/>
  <c r="T45" i="5" s="1"/>
  <c r="S45" i="5" a="1"/>
  <c r="S45" i="5" s="1"/>
  <c r="R45" i="5" a="1"/>
  <c r="R45" i="5" s="1"/>
  <c r="T37" i="5" a="1"/>
  <c r="T37" i="5" s="1"/>
  <c r="S37" i="5" a="1"/>
  <c r="S37" i="5" s="1"/>
  <c r="R37" i="5" a="1"/>
  <c r="R37" i="5" s="1"/>
  <c r="L27" i="5"/>
  <c r="T17" i="5" a="1"/>
  <c r="T17" i="5" s="1"/>
  <c r="S17" i="5" a="1"/>
  <c r="S17" i="5" s="1"/>
  <c r="R17" i="5" a="1"/>
  <c r="R17" i="5" s="1"/>
  <c r="Q99" i="5"/>
  <c r="Q91" i="5"/>
  <c r="Q83" i="5"/>
  <c r="Q75" i="5"/>
  <c r="Q67" i="5"/>
  <c r="Q59" i="5"/>
  <c r="Q51" i="5"/>
  <c r="Q43" i="5"/>
  <c r="Q35" i="5"/>
  <c r="Q19" i="5"/>
  <c r="Q11" i="5"/>
  <c r="T31" i="5" a="1"/>
  <c r="T31" i="5" s="1"/>
  <c r="S31" i="5" a="1"/>
  <c r="S31" i="5" s="1"/>
  <c r="R31" i="5" a="1"/>
  <c r="R31" i="5" s="1"/>
  <c r="T23" i="5" a="1"/>
  <c r="T23" i="5" s="1"/>
  <c r="S23" i="5" a="1"/>
  <c r="S23" i="5" s="1"/>
  <c r="R23" i="5" a="1"/>
  <c r="R23" i="5" s="1"/>
  <c r="T15" i="5" a="1"/>
  <c r="T15" i="5" s="1"/>
  <c r="S15" i="5" a="1"/>
  <c r="S15" i="5" s="1"/>
  <c r="R15" i="5" a="1"/>
  <c r="R15" i="5" s="1"/>
  <c r="T7" i="5" a="1"/>
  <c r="T7" i="5" s="1"/>
  <c r="S7" i="5" a="1"/>
  <c r="S7" i="5" s="1"/>
  <c r="R7" i="5" a="1"/>
  <c r="R7" i="5" s="1"/>
  <c r="Q41" i="5"/>
  <c r="Q33" i="5"/>
  <c r="Q25" i="5"/>
  <c r="Q17" i="5"/>
  <c r="Q9" i="5"/>
  <c r="T30" i="5" a="1"/>
  <c r="T30" i="5" s="1"/>
  <c r="S30" i="5" a="1"/>
  <c r="S30" i="5" s="1"/>
  <c r="R30" i="5" a="1"/>
  <c r="R30" i="5" s="1"/>
  <c r="T22" i="5" a="1"/>
  <c r="T22" i="5" s="1"/>
  <c r="V22" i="5" s="1"/>
  <c r="S22" i="5" a="1"/>
  <c r="S22" i="5" s="1"/>
  <c r="R22" i="5" a="1"/>
  <c r="R22" i="5" s="1"/>
  <c r="T14" i="5" a="1"/>
  <c r="T14" i="5" s="1"/>
  <c r="S14" i="5" a="1"/>
  <c r="S14" i="5" s="1"/>
  <c r="R14" i="5" a="1"/>
  <c r="R14" i="5" s="1"/>
  <c r="N101" i="5"/>
  <c r="N90" i="5"/>
  <c r="N69" i="5"/>
  <c r="N48" i="5"/>
  <c r="N37" i="5"/>
  <c r="N28" i="5"/>
  <c r="N18" i="5"/>
  <c r="T99" i="5" a="1"/>
  <c r="T99" i="5" s="1"/>
  <c r="S99" i="5" a="1"/>
  <c r="S99" i="5" s="1"/>
  <c r="R99" i="5" a="1"/>
  <c r="R99" i="5" s="1"/>
  <c r="T88" i="5" a="1"/>
  <c r="T88" i="5" s="1"/>
  <c r="S88" i="5" a="1"/>
  <c r="S88" i="5" s="1"/>
  <c r="R88" i="5" a="1"/>
  <c r="R88" i="5" s="1"/>
  <c r="T77" i="5" a="1"/>
  <c r="T77" i="5" s="1"/>
  <c r="S77" i="5" a="1"/>
  <c r="S77" i="5" s="1"/>
  <c r="R77" i="5" a="1"/>
  <c r="R77" i="5" s="1"/>
  <c r="T67" i="5" a="1"/>
  <c r="T67" i="5" s="1"/>
  <c r="S67" i="5" a="1"/>
  <c r="S67" i="5" s="1"/>
  <c r="R67" i="5" a="1"/>
  <c r="R67" i="5" s="1"/>
  <c r="S56" i="5" a="1"/>
  <c r="S56" i="5" s="1"/>
  <c r="T56" i="5" a="1"/>
  <c r="T56" i="5" s="1"/>
  <c r="R56" i="5" a="1"/>
  <c r="R56" i="5" s="1"/>
  <c r="T43" i="5" a="1"/>
  <c r="T43" i="5" s="1"/>
  <c r="S43" i="5" a="1"/>
  <c r="S43" i="5" s="1"/>
  <c r="R43" i="5" a="1"/>
  <c r="R43" i="5" s="1"/>
  <c r="T35" i="5" a="1"/>
  <c r="T35" i="5" s="1"/>
  <c r="S35" i="5" a="1"/>
  <c r="S35" i="5" s="1"/>
  <c r="R35" i="5" a="1"/>
  <c r="R35" i="5" s="1"/>
  <c r="T25" i="5" a="1"/>
  <c r="T25" i="5" s="1"/>
  <c r="S25" i="5" a="1"/>
  <c r="S25" i="5" s="1"/>
  <c r="V25" i="5" s="1"/>
  <c r="R25" i="5" a="1"/>
  <c r="R25" i="5" s="1"/>
  <c r="T13" i="5" a="1"/>
  <c r="T13" i="5" s="1"/>
  <c r="S13" i="5" a="1"/>
  <c r="S13" i="5" s="1"/>
  <c r="R13" i="5" a="1"/>
  <c r="R13" i="5" s="1"/>
  <c r="N47" i="5"/>
  <c r="N26" i="5"/>
  <c r="N17" i="5"/>
  <c r="T86" i="5" a="1"/>
  <c r="T86" i="5" s="1"/>
  <c r="S86" i="5" a="1"/>
  <c r="S86" i="5" s="1"/>
  <c r="R86" i="5" a="1"/>
  <c r="R86" i="5" s="1"/>
  <c r="T54" i="5" a="1"/>
  <c r="T54" i="5" s="1"/>
  <c r="S54" i="5" a="1"/>
  <c r="S54" i="5" s="1"/>
  <c r="R54" i="5" a="1"/>
  <c r="R54" i="5" s="1"/>
  <c r="T34" i="5" a="1"/>
  <c r="T34" i="5" s="1"/>
  <c r="S34" i="5" a="1"/>
  <c r="S34" i="5" s="1"/>
  <c r="R34" i="5" a="1"/>
  <c r="R34" i="5" s="1"/>
  <c r="S24" i="5" a="1"/>
  <c r="S24" i="5" s="1"/>
  <c r="W24" i="5" s="1"/>
  <c r="R24" i="5" a="1"/>
  <c r="R24" i="5" s="1"/>
  <c r="T24" i="5" a="1"/>
  <c r="T24" i="5" s="1"/>
  <c r="S12" i="5" a="1"/>
  <c r="S12" i="5" s="1"/>
  <c r="R12" i="5" a="1"/>
  <c r="R12" i="5" s="1"/>
  <c r="T12" i="5" a="1"/>
  <c r="T12" i="5" s="1"/>
  <c r="M27" i="5"/>
  <c r="Q104" i="5"/>
  <c r="Q96" i="5"/>
  <c r="Q88" i="5"/>
  <c r="Q80" i="5"/>
  <c r="Q72" i="5"/>
  <c r="Q64" i="5"/>
  <c r="Q56" i="5"/>
  <c r="Q48" i="5"/>
  <c r="Q40" i="5"/>
  <c r="Q32" i="5"/>
  <c r="Q24" i="5"/>
  <c r="Q16" i="5"/>
  <c r="Q8" i="5"/>
  <c r="S48" i="5" a="1"/>
  <c r="S48" i="5" s="1"/>
  <c r="R48" i="5" a="1"/>
  <c r="R48" i="5" s="1"/>
  <c r="T48" i="5" a="1"/>
  <c r="T48" i="5" s="1"/>
  <c r="L103" i="5"/>
  <c r="Q103" i="5" s="1"/>
  <c r="L95" i="5"/>
  <c r="Q95" i="5" s="1"/>
  <c r="L87" i="5"/>
  <c r="Q87" i="5" s="1"/>
  <c r="L79" i="5"/>
  <c r="Q79" i="5" s="1"/>
  <c r="L71" i="5"/>
  <c r="Q71" i="5" s="1"/>
  <c r="L63" i="5"/>
  <c r="Q63" i="5" s="1"/>
  <c r="L55" i="5"/>
  <c r="Q55" i="5" s="1"/>
  <c r="L47" i="5"/>
  <c r="Q47" i="5" s="1"/>
  <c r="K102" i="5"/>
  <c r="K94" i="5"/>
  <c r="K86" i="5"/>
  <c r="K78" i="5"/>
  <c r="K70" i="5"/>
  <c r="K62" i="5"/>
  <c r="K54" i="5"/>
  <c r="K46" i="5"/>
  <c r="T101" i="5" a="1"/>
  <c r="T101" i="5" s="1"/>
  <c r="S101" i="5" a="1"/>
  <c r="S101" i="5" s="1"/>
  <c r="T91" i="5" a="1"/>
  <c r="T91" i="5" s="1"/>
  <c r="V91" i="5" s="1"/>
  <c r="S91" i="5" a="1"/>
  <c r="S91" i="5" s="1"/>
  <c r="T80" i="5" a="1"/>
  <c r="T80" i="5" s="1"/>
  <c r="S80" i="5" a="1"/>
  <c r="S80" i="5" s="1"/>
  <c r="W80" i="5" s="1"/>
  <c r="T69" i="5" a="1"/>
  <c r="T69" i="5" s="1"/>
  <c r="S69" i="5" a="1"/>
  <c r="S69" i="5" s="1"/>
  <c r="R69" i="5" a="1"/>
  <c r="R69" i="5" s="1"/>
  <c r="T59" i="5" a="1"/>
  <c r="T59" i="5" s="1"/>
  <c r="S59" i="5" a="1"/>
  <c r="S59" i="5" s="1"/>
  <c r="T39" i="5" a="1"/>
  <c r="T39" i="5" s="1"/>
  <c r="S39" i="5" a="1"/>
  <c r="S39" i="5" s="1"/>
  <c r="V39" i="5" s="1"/>
  <c r="Q85" i="5"/>
  <c r="Q77" i="5"/>
  <c r="Q69" i="5"/>
  <c r="Q61" i="5"/>
  <c r="Q53" i="5"/>
  <c r="Q45" i="5"/>
  <c r="Q37" i="5"/>
  <c r="Q29" i="5"/>
  <c r="Q21" i="5"/>
  <c r="Q13" i="5"/>
  <c r="K38" i="5"/>
  <c r="T78" i="5" a="1"/>
  <c r="T78" i="5" s="1"/>
  <c r="S78" i="5" a="1"/>
  <c r="S78" i="5" s="1"/>
  <c r="T38" i="5" a="1"/>
  <c r="T38" i="5" s="1"/>
  <c r="S38" i="5" a="1"/>
  <c r="S38" i="5" s="1"/>
  <c r="R6" i="5" a="1"/>
  <c r="R6" i="5" s="1"/>
  <c r="R59" i="5" a="1"/>
  <c r="R59" i="5" s="1"/>
  <c r="M98" i="5"/>
  <c r="T98" i="5" s="1" a="1"/>
  <c r="T98" i="5" s="1"/>
  <c r="M90" i="5"/>
  <c r="T90" i="5" s="1" a="1"/>
  <c r="T90" i="5" s="1"/>
  <c r="M82" i="5"/>
  <c r="M74" i="5"/>
  <c r="M66" i="5"/>
  <c r="M58" i="5"/>
  <c r="Q58" i="5" s="1"/>
  <c r="M50" i="5"/>
  <c r="M42" i="5"/>
  <c r="L97" i="5"/>
  <c r="Q97" i="5" s="1"/>
  <c r="L89" i="5"/>
  <c r="Q89" i="5" s="1"/>
  <c r="L81" i="5"/>
  <c r="Q81" i="5" s="1"/>
  <c r="L73" i="5"/>
  <c r="Q73" i="5" s="1"/>
  <c r="L65" i="5"/>
  <c r="Q65" i="5" s="1"/>
  <c r="L57" i="5"/>
  <c r="Q57" i="5" s="1"/>
  <c r="L49" i="5"/>
  <c r="Q49" i="5" s="1"/>
  <c r="N56" i="5"/>
  <c r="R39" i="5" a="1"/>
  <c r="R39" i="5" s="1"/>
  <c r="N6" i="5"/>
  <c r="S6" i="5" a="1"/>
  <c r="S6" i="5" s="1"/>
  <c r="U6" i="5" s="1"/>
  <c r="X6" i="5" s="1" a="1"/>
  <c r="X6" i="5" s="1"/>
  <c r="Q6" i="5"/>
  <c r="V72" i="5"/>
  <c r="V102" i="5"/>
  <c r="U104" i="5"/>
  <c r="X104" i="5" s="1" a="1"/>
  <c r="X104" i="5" s="1"/>
  <c r="W46" i="5"/>
  <c r="U99" i="5"/>
  <c r="X99" i="5" s="1" a="1"/>
  <c r="X99" i="5" s="1"/>
  <c r="U72" i="5"/>
  <c r="X72" i="5" s="1" a="1"/>
  <c r="X72" i="5" s="1"/>
  <c r="V70" i="5"/>
  <c r="U67" i="5"/>
  <c r="X67" i="5" s="1" a="1"/>
  <c r="X67" i="5" s="1"/>
  <c r="W64" i="5"/>
  <c r="U40" i="5"/>
  <c r="X40" i="5" s="1" a="1"/>
  <c r="X40" i="5" s="1"/>
  <c r="M100" i="5"/>
  <c r="K100" i="5"/>
  <c r="M92" i="5"/>
  <c r="K92" i="5"/>
  <c r="M84" i="5"/>
  <c r="K84" i="5"/>
  <c r="M76" i="5"/>
  <c r="Q76" i="5" s="1"/>
  <c r="K76" i="5"/>
  <c r="M68" i="5"/>
  <c r="S68" i="5" s="1" a="1"/>
  <c r="S68" i="5" s="1"/>
  <c r="K68" i="5"/>
  <c r="M60" i="5"/>
  <c r="K60" i="5"/>
  <c r="M52" i="5"/>
  <c r="K52" i="5"/>
  <c r="M44" i="5"/>
  <c r="K44" i="5"/>
  <c r="U102" i="5"/>
  <c r="X102" i="5" s="1" a="1"/>
  <c r="X102" i="5" s="1"/>
  <c r="U94" i="5"/>
  <c r="X94" i="5" s="1" a="1"/>
  <c r="X94" i="5" s="1"/>
  <c r="W94" i="5"/>
  <c r="W93" i="5"/>
  <c r="V85" i="5"/>
  <c r="U75" i="5"/>
  <c r="X75" i="5" s="1" a="1"/>
  <c r="X75" i="5" s="1"/>
  <c r="W75" i="5"/>
  <c r="U70" i="5"/>
  <c r="X70" i="5" s="1" a="1"/>
  <c r="X70" i="5" s="1"/>
  <c r="U62" i="5"/>
  <c r="X62" i="5" s="1" a="1"/>
  <c r="X62" i="5" s="1"/>
  <c r="W62" i="5"/>
  <c r="U54" i="5"/>
  <c r="X54" i="5" s="1" a="1"/>
  <c r="X54" i="5" s="1"/>
  <c r="V53" i="5"/>
  <c r="U46" i="5"/>
  <c r="X46" i="5" s="1" a="1"/>
  <c r="X46" i="5" s="1"/>
  <c r="W32" i="5"/>
  <c r="W30" i="5"/>
  <c r="U30" i="5"/>
  <c r="X30" i="5" s="1" a="1"/>
  <c r="X30" i="5" s="1"/>
  <c r="U23" i="5"/>
  <c r="X23" i="5" s="1" a="1"/>
  <c r="X23" i="5" s="1"/>
  <c r="U22" i="5"/>
  <c r="X22" i="5" s="1" a="1"/>
  <c r="X22" i="5" s="1"/>
  <c r="U20" i="5"/>
  <c r="X20" i="5" s="1" a="1"/>
  <c r="X20" i="5" s="1"/>
  <c r="W18" i="5"/>
  <c r="U17" i="5"/>
  <c r="X17" i="5" s="1" a="1"/>
  <c r="X17" i="5" s="1"/>
  <c r="U14" i="5"/>
  <c r="X14" i="5" s="1" a="1"/>
  <c r="X14" i="5" s="1"/>
  <c r="V11" i="5"/>
  <c r="V9" i="5"/>
  <c r="W51" i="5"/>
  <c r="V51" i="5"/>
  <c r="W33" i="5"/>
  <c r="V33" i="5"/>
  <c r="W28" i="5"/>
  <c r="V28" i="5"/>
  <c r="W16" i="5"/>
  <c r="V16" i="5"/>
  <c r="U16" i="5"/>
  <c r="X16" i="5" s="1" a="1"/>
  <c r="X16" i="5" s="1"/>
  <c r="U51" i="5"/>
  <c r="X51" i="5" s="1" a="1"/>
  <c r="X51" i="5" s="1"/>
  <c r="U33" i="5"/>
  <c r="X33" i="5" s="1" a="1"/>
  <c r="X33" i="5" s="1"/>
  <c r="V15" i="5"/>
  <c r="U15" i="5"/>
  <c r="X15" i="5" s="1" a="1"/>
  <c r="X15" i="5" s="1"/>
  <c r="W15" i="5"/>
  <c r="V77" i="5"/>
  <c r="W77" i="5"/>
  <c r="V37" i="5"/>
  <c r="W37" i="5"/>
  <c r="W25" i="5"/>
  <c r="U36" i="5"/>
  <c r="X36" i="5" s="1" a="1"/>
  <c r="X36" i="5" s="1"/>
  <c r="W88" i="5"/>
  <c r="W83" i="5"/>
  <c r="V83" i="5"/>
  <c r="V36" i="5"/>
  <c r="W36" i="5"/>
  <c r="W19" i="5"/>
  <c r="V19" i="5"/>
  <c r="U19" i="5"/>
  <c r="X19" i="5" s="1" a="1"/>
  <c r="X19" i="5" s="1"/>
  <c r="U83" i="5"/>
  <c r="X83" i="5" s="1" a="1"/>
  <c r="X83" i="5" s="1"/>
  <c r="V7" i="5"/>
  <c r="W7" i="5"/>
  <c r="U7" i="5"/>
  <c r="X7" i="5" s="1" a="1"/>
  <c r="X7" i="5" s="1"/>
  <c r="U28" i="5"/>
  <c r="X28" i="5" s="1" a="1"/>
  <c r="X28" i="5" s="1"/>
  <c r="V45" i="5"/>
  <c r="W45" i="5"/>
  <c r="V61" i="5"/>
  <c r="W61" i="5"/>
  <c r="V29" i="5"/>
  <c r="W29" i="5"/>
  <c r="U96" i="5"/>
  <c r="X96" i="5" s="1" a="1"/>
  <c r="X96" i="5" s="1"/>
  <c r="U64" i="5"/>
  <c r="X64" i="5" s="1" a="1"/>
  <c r="X64" i="5" s="1"/>
  <c r="U37" i="5"/>
  <c r="X37" i="5" s="1" a="1"/>
  <c r="X37" i="5" s="1"/>
  <c r="U32" i="5"/>
  <c r="X32" i="5" s="1" a="1"/>
  <c r="X32" i="5" s="1"/>
  <c r="W70" i="5"/>
  <c r="W53" i="5"/>
  <c r="W20" i="5"/>
  <c r="U11" i="5"/>
  <c r="X11" i="5" s="1" a="1"/>
  <c r="X11" i="5" s="1"/>
  <c r="V64" i="5"/>
  <c r="V20" i="5"/>
  <c r="W102" i="5"/>
  <c r="W85" i="5"/>
  <c r="W17" i="5"/>
  <c r="W10" i="5"/>
  <c r="V10" i="5"/>
  <c r="U77" i="5"/>
  <c r="X77" i="5" s="1" a="1"/>
  <c r="X77" i="5" s="1"/>
  <c r="U45" i="5"/>
  <c r="X45" i="5" s="1" a="1"/>
  <c r="X45" i="5" s="1"/>
  <c r="U10" i="5"/>
  <c r="X10" i="5" s="1" a="1"/>
  <c r="X10" i="5" s="1"/>
  <c r="V75" i="5"/>
  <c r="V46" i="5"/>
  <c r="V18" i="5"/>
  <c r="W96" i="5"/>
  <c r="V96" i="5"/>
  <c r="AA96" i="5" s="1"/>
  <c r="V23" i="5"/>
  <c r="W23" i="5"/>
  <c r="U9" i="5"/>
  <c r="X9" i="5" s="1" a="1"/>
  <c r="X9" i="5" s="1"/>
  <c r="V32" i="5"/>
  <c r="V17" i="5"/>
  <c r="W14" i="5"/>
  <c r="U85" i="5"/>
  <c r="X85" i="5" s="1" a="1"/>
  <c r="X85" i="5" s="1"/>
  <c r="U53" i="5"/>
  <c r="X53" i="5" s="1" a="1"/>
  <c r="X53" i="5" s="1"/>
  <c r="U18" i="5"/>
  <c r="X18" i="5" s="1" a="1"/>
  <c r="X18" i="5" s="1"/>
  <c r="V14" i="5"/>
  <c r="W11" i="5"/>
  <c r="W104" i="5"/>
  <c r="V104" i="5"/>
  <c r="W72" i="5"/>
  <c r="W54" i="5"/>
  <c r="W40" i="5"/>
  <c r="V31" i="5"/>
  <c r="W8" i="5"/>
  <c r="U8" i="5"/>
  <c r="X8" i="5" s="1" a="1"/>
  <c r="X8" i="5" s="1"/>
  <c r="V94" i="5"/>
  <c r="W9" i="5"/>
  <c r="V99" i="5"/>
  <c r="V21" i="5"/>
  <c r="U21" i="5"/>
  <c r="X21" i="5" s="1" a="1"/>
  <c r="X21" i="5" s="1"/>
  <c r="U93" i="5"/>
  <c r="X93" i="5" s="1" a="1"/>
  <c r="X93" i="5" s="1"/>
  <c r="U61" i="5"/>
  <c r="X61" i="5" s="1" a="1"/>
  <c r="X61" i="5" s="1"/>
  <c r="U29" i="5"/>
  <c r="X29" i="5" s="1" a="1"/>
  <c r="X29" i="5" s="1"/>
  <c r="V93" i="5"/>
  <c r="V67" i="5"/>
  <c r="V40" i="5"/>
  <c r="V62" i="5"/>
  <c r="V30" i="5"/>
  <c r="V8" i="5"/>
  <c r="W21" i="5"/>
  <c r="A4998" i="18"/>
  <c r="A4990" i="18"/>
  <c r="A4982" i="18"/>
  <c r="A4974" i="18"/>
  <c r="A4966" i="18"/>
  <c r="A4958" i="18"/>
  <c r="A4950" i="18"/>
  <c r="A4942" i="18"/>
  <c r="A4934" i="18"/>
  <c r="A4926" i="18"/>
  <c r="A4918" i="18"/>
  <c r="A4910" i="18"/>
  <c r="A4902" i="18"/>
  <c r="A4894" i="18"/>
  <c r="A4886" i="18"/>
  <c r="A4878" i="18"/>
  <c r="A4870" i="18"/>
  <c r="A4862" i="18"/>
  <c r="A4854" i="18"/>
  <c r="A4846" i="18"/>
  <c r="A4838" i="18"/>
  <c r="A4830" i="18"/>
  <c r="A4822" i="18"/>
  <c r="A4814" i="18"/>
  <c r="A4806" i="18"/>
  <c r="A4798" i="18"/>
  <c r="A4790" i="18"/>
  <c r="A4782" i="18"/>
  <c r="A4773" i="18"/>
  <c r="A4764" i="18"/>
  <c r="A4753" i="18"/>
  <c r="A4739" i="18"/>
  <c r="A4727" i="18"/>
  <c r="A4690" i="18"/>
  <c r="A4997" i="18"/>
  <c r="A4989" i="18"/>
  <c r="A4981" i="18"/>
  <c r="A4973" i="18"/>
  <c r="A4965" i="18"/>
  <c r="A4957" i="18"/>
  <c r="A4949" i="18"/>
  <c r="A4941" i="18"/>
  <c r="A4933" i="18"/>
  <c r="A4925" i="18"/>
  <c r="A4917" i="18"/>
  <c r="A4909" i="18"/>
  <c r="A4901" i="18"/>
  <c r="A4893" i="18"/>
  <c r="A4885" i="18"/>
  <c r="A4877" i="18"/>
  <c r="A4869" i="18"/>
  <c r="A4861" i="18"/>
  <c r="A4853" i="18"/>
  <c r="A4845" i="18"/>
  <c r="A4837" i="18"/>
  <c r="A4829" i="18"/>
  <c r="A4821" i="18"/>
  <c r="A4813" i="18"/>
  <c r="A4805" i="18"/>
  <c r="A4797" i="18"/>
  <c r="A4789" i="18"/>
  <c r="A4781" i="18"/>
  <c r="A4772" i="18"/>
  <c r="A4763" i="18"/>
  <c r="A4751" i="18"/>
  <c r="A4738" i="18"/>
  <c r="A4725" i="18"/>
  <c r="A4996" i="18"/>
  <c r="A4988" i="18"/>
  <c r="A4980" i="18"/>
  <c r="A4972" i="18"/>
  <c r="A4964" i="18"/>
  <c r="A4956" i="18"/>
  <c r="A4948" i="18"/>
  <c r="A4940" i="18"/>
  <c r="A4932" i="18"/>
  <c r="A4924" i="18"/>
  <c r="A4916" i="18"/>
  <c r="A4908" i="18"/>
  <c r="A4900" i="18"/>
  <c r="A4892" i="18"/>
  <c r="A4884" i="18"/>
  <c r="A4876" i="18"/>
  <c r="A4868" i="18"/>
  <c r="A4860" i="18"/>
  <c r="A4852" i="18"/>
  <c r="A4844" i="18"/>
  <c r="A4836" i="18"/>
  <c r="A4828" i="18"/>
  <c r="A4820" i="18"/>
  <c r="A4812" i="18"/>
  <c r="A4804" i="18"/>
  <c r="A4796" i="18"/>
  <c r="A4788" i="18"/>
  <c r="A4780" i="18"/>
  <c r="A4771" i="18"/>
  <c r="A4762" i="18"/>
  <c r="A4749" i="18"/>
  <c r="A4737" i="18"/>
  <c r="A9" i="18"/>
  <c r="A17" i="18"/>
  <c r="A25" i="18"/>
  <c r="A33" i="18"/>
  <c r="A41" i="18"/>
  <c r="A49" i="18"/>
  <c r="A57" i="18"/>
  <c r="A65" i="18"/>
  <c r="A73" i="18"/>
  <c r="A81" i="18"/>
  <c r="A89" i="18"/>
  <c r="A97" i="18"/>
  <c r="A105" i="18"/>
  <c r="A113" i="18"/>
  <c r="A121" i="18"/>
  <c r="A129" i="18"/>
  <c r="A137" i="18"/>
  <c r="A145" i="18"/>
  <c r="A153" i="18"/>
  <c r="A161" i="18"/>
  <c r="A169" i="18"/>
  <c r="A177" i="18"/>
  <c r="A185" i="18"/>
  <c r="A193" i="18"/>
  <c r="A201" i="18"/>
  <c r="A209" i="18"/>
  <c r="A217" i="18"/>
  <c r="A225" i="18"/>
  <c r="A233" i="18"/>
  <c r="A241" i="18"/>
  <c r="A249" i="18"/>
  <c r="A257" i="18"/>
  <c r="A265" i="18"/>
  <c r="A273" i="18"/>
  <c r="A281" i="18"/>
  <c r="A289" i="18"/>
  <c r="A297" i="18"/>
  <c r="A305" i="18"/>
  <c r="A313" i="18"/>
  <c r="A321" i="18"/>
  <c r="A329" i="18"/>
  <c r="A337" i="18"/>
  <c r="A345" i="18"/>
  <c r="A353" i="18"/>
  <c r="A361" i="18"/>
  <c r="A369" i="18"/>
  <c r="A377" i="18"/>
  <c r="A385" i="18"/>
  <c r="A393" i="18"/>
  <c r="A401" i="18"/>
  <c r="A409" i="18"/>
  <c r="A417" i="18"/>
  <c r="A425" i="18"/>
  <c r="A433" i="18"/>
  <c r="A441" i="18"/>
  <c r="A449" i="18"/>
  <c r="A457" i="18"/>
  <c r="A465" i="18"/>
  <c r="A473" i="18"/>
  <c r="A481" i="18"/>
  <c r="A489" i="18"/>
  <c r="A497" i="18"/>
  <c r="A505" i="18"/>
  <c r="A513" i="18"/>
  <c r="A521" i="18"/>
  <c r="A529" i="18"/>
  <c r="A537" i="18"/>
  <c r="A545" i="18"/>
  <c r="A553" i="18"/>
  <c r="A561" i="18"/>
  <c r="A569" i="18"/>
  <c r="A577" i="18"/>
  <c r="A585" i="18"/>
  <c r="A593" i="18"/>
  <c r="A601" i="18"/>
  <c r="A609" i="18"/>
  <c r="A617" i="18"/>
  <c r="A625" i="18"/>
  <c r="A633" i="18"/>
  <c r="A641" i="18"/>
  <c r="A649" i="18"/>
  <c r="A657" i="18"/>
  <c r="A665" i="18"/>
  <c r="A673" i="18"/>
  <c r="A681" i="18"/>
  <c r="A689" i="18"/>
  <c r="A697" i="18"/>
  <c r="A705" i="18"/>
  <c r="A713" i="18"/>
  <c r="A721" i="18"/>
  <c r="A729" i="18"/>
  <c r="A737" i="18"/>
  <c r="A745" i="18"/>
  <c r="A753" i="18"/>
  <c r="A761" i="18"/>
  <c r="A769" i="18"/>
  <c r="A777" i="18"/>
  <c r="A785" i="18"/>
  <c r="A793" i="18"/>
  <c r="A801" i="18"/>
  <c r="A809" i="18"/>
  <c r="A817" i="18"/>
  <c r="A825" i="18"/>
  <c r="A833" i="18"/>
  <c r="A841" i="18"/>
  <c r="A849" i="18"/>
  <c r="A857" i="18"/>
  <c r="A865" i="18"/>
  <c r="A873" i="18"/>
  <c r="A881" i="18"/>
  <c r="A889" i="18"/>
  <c r="A897" i="18"/>
  <c r="A905" i="18"/>
  <c r="A913" i="18"/>
  <c r="A921" i="18"/>
  <c r="A929" i="18"/>
  <c r="A937" i="18"/>
  <c r="A945" i="18"/>
  <c r="A953" i="18"/>
  <c r="A961" i="18"/>
  <c r="A969" i="18"/>
  <c r="A977" i="18"/>
  <c r="A985" i="18"/>
  <c r="A993" i="18"/>
  <c r="A1001" i="18"/>
  <c r="A1009" i="18"/>
  <c r="A1017" i="18"/>
  <c r="A1025" i="18"/>
  <c r="A1033" i="18"/>
  <c r="A1041" i="18"/>
  <c r="A1049" i="18"/>
  <c r="A1057" i="18"/>
  <c r="A1065" i="18"/>
  <c r="A1073" i="18"/>
  <c r="A1081" i="18"/>
  <c r="A1089" i="18"/>
  <c r="A1097" i="18"/>
  <c r="A1105" i="18"/>
  <c r="A1113" i="18"/>
  <c r="A1121" i="18"/>
  <c r="A1129" i="18"/>
  <c r="A1137" i="18"/>
  <c r="A1145" i="18"/>
  <c r="A1153" i="18"/>
  <c r="A1161" i="18"/>
  <c r="A1169" i="18"/>
  <c r="A1177" i="18"/>
  <c r="A1185" i="18"/>
  <c r="A1193" i="18"/>
  <c r="A1201" i="18"/>
  <c r="A1209" i="18"/>
  <c r="A1217" i="18"/>
  <c r="A1225" i="18"/>
  <c r="A1233" i="18"/>
  <c r="A1241" i="18"/>
  <c r="A1249" i="18"/>
  <c r="A1257" i="18"/>
  <c r="A1265" i="18"/>
  <c r="A1273" i="18"/>
  <c r="A1281" i="18"/>
  <c r="A1289" i="18"/>
  <c r="A1297" i="18"/>
  <c r="A1305" i="18"/>
  <c r="A1313" i="18"/>
  <c r="A1321" i="18"/>
  <c r="A1329" i="18"/>
  <c r="A1337" i="18"/>
  <c r="A1345" i="18"/>
  <c r="A1353" i="18"/>
  <c r="A1361" i="18"/>
  <c r="A1369" i="18"/>
  <c r="A1377" i="18"/>
  <c r="A1385" i="18"/>
  <c r="A1393" i="18"/>
  <c r="A1401" i="18"/>
  <c r="A1409" i="18"/>
  <c r="A1417" i="18"/>
  <c r="A1425" i="18"/>
  <c r="A1433" i="18"/>
  <c r="A1441" i="18"/>
  <c r="A1449" i="18"/>
  <c r="A1457" i="18"/>
  <c r="A1465" i="18"/>
  <c r="A1473" i="18"/>
  <c r="A1481" i="18"/>
  <c r="A1489" i="18"/>
  <c r="A1497" i="18"/>
  <c r="A1505" i="18"/>
  <c r="A1513" i="18"/>
  <c r="A1521" i="18"/>
  <c r="A1529" i="18"/>
  <c r="A1537" i="18"/>
  <c r="A1545" i="18"/>
  <c r="A1553" i="18"/>
  <c r="A1561" i="18"/>
  <c r="A1569" i="18"/>
  <c r="A1577" i="18"/>
  <c r="A1585" i="18"/>
  <c r="A1593" i="18"/>
  <c r="A1601" i="18"/>
  <c r="A1609" i="18"/>
  <c r="A1617" i="18"/>
  <c r="A1625" i="18"/>
  <c r="A1633" i="18"/>
  <c r="A1641" i="18"/>
  <c r="A1649" i="18"/>
  <c r="A1657" i="18"/>
  <c r="A1665" i="18"/>
  <c r="A1673" i="18"/>
  <c r="A1681" i="18"/>
  <c r="A1689" i="18"/>
  <c r="A1697" i="18"/>
  <c r="A1705" i="18"/>
  <c r="A1713" i="18"/>
  <c r="A1721" i="18"/>
  <c r="A1729" i="18"/>
  <c r="A1737" i="18"/>
  <c r="A1745" i="18"/>
  <c r="A1753" i="18"/>
  <c r="A1761" i="18"/>
  <c r="A1769" i="18"/>
  <c r="A1777" i="18"/>
  <c r="A1785" i="18"/>
  <c r="A1793" i="18"/>
  <c r="A1801" i="18"/>
  <c r="A1809" i="18"/>
  <c r="A1817" i="18"/>
  <c r="A1825" i="18"/>
  <c r="A1833" i="18"/>
  <c r="A1841" i="18"/>
  <c r="A1849" i="18"/>
  <c r="A1857" i="18"/>
  <c r="A1865" i="18"/>
  <c r="A1873" i="18"/>
  <c r="A1881" i="18"/>
  <c r="A1889" i="18"/>
  <c r="A1897" i="18"/>
  <c r="A1905" i="18"/>
  <c r="A1913" i="18"/>
  <c r="A1921" i="18"/>
  <c r="A1929" i="18"/>
  <c r="A1937" i="18"/>
  <c r="A1945" i="18"/>
  <c r="A1953" i="18"/>
  <c r="A1961" i="18"/>
  <c r="A1969" i="18"/>
  <c r="A1977" i="18"/>
  <c r="A1985" i="18"/>
  <c r="A1993" i="18"/>
  <c r="A2001" i="18"/>
  <c r="A2009" i="18"/>
  <c r="A2017" i="18"/>
  <c r="A2025" i="18"/>
  <c r="A2033" i="18"/>
  <c r="A10" i="18"/>
  <c r="A18" i="18"/>
  <c r="A26" i="18"/>
  <c r="A34" i="18"/>
  <c r="A42" i="18"/>
  <c r="A50" i="18"/>
  <c r="A58" i="18"/>
  <c r="A66" i="18"/>
  <c r="A74" i="18"/>
  <c r="A82" i="18"/>
  <c r="A90" i="18"/>
  <c r="A98" i="18"/>
  <c r="A106" i="18"/>
  <c r="A114" i="18"/>
  <c r="A122" i="18"/>
  <c r="A130" i="18"/>
  <c r="A138" i="18"/>
  <c r="A146" i="18"/>
  <c r="A154" i="18"/>
  <c r="A162" i="18"/>
  <c r="A170" i="18"/>
  <c r="A178" i="18"/>
  <c r="A186" i="18"/>
  <c r="A194" i="18"/>
  <c r="A202" i="18"/>
  <c r="A210" i="18"/>
  <c r="A218" i="18"/>
  <c r="A226" i="18"/>
  <c r="A234" i="18"/>
  <c r="A242" i="18"/>
  <c r="A250" i="18"/>
  <c r="A258" i="18"/>
  <c r="A266" i="18"/>
  <c r="A274" i="18"/>
  <c r="A282" i="18"/>
  <c r="A290" i="18"/>
  <c r="A298" i="18"/>
  <c r="A306" i="18"/>
  <c r="A314" i="18"/>
  <c r="A322" i="18"/>
  <c r="A330" i="18"/>
  <c r="A338" i="18"/>
  <c r="A346" i="18"/>
  <c r="A354" i="18"/>
  <c r="A362" i="18"/>
  <c r="A370" i="18"/>
  <c r="A378" i="18"/>
  <c r="A386" i="18"/>
  <c r="A394" i="18"/>
  <c r="A402" i="18"/>
  <c r="A410" i="18"/>
  <c r="A418" i="18"/>
  <c r="A426" i="18"/>
  <c r="A434" i="18"/>
  <c r="A442" i="18"/>
  <c r="A450" i="18"/>
  <c r="A458" i="18"/>
  <c r="A466" i="18"/>
  <c r="A474" i="18"/>
  <c r="A482" i="18"/>
  <c r="A490" i="18"/>
  <c r="A498" i="18"/>
  <c r="A506" i="18"/>
  <c r="A514" i="18"/>
  <c r="A522" i="18"/>
  <c r="A530" i="18"/>
  <c r="A538" i="18"/>
  <c r="A546" i="18"/>
  <c r="A554" i="18"/>
  <c r="A562" i="18"/>
  <c r="A570" i="18"/>
  <c r="A578" i="18"/>
  <c r="A586" i="18"/>
  <c r="A594" i="18"/>
  <c r="A602" i="18"/>
  <c r="A610" i="18"/>
  <c r="A618" i="18"/>
  <c r="A626" i="18"/>
  <c r="A634" i="18"/>
  <c r="A642" i="18"/>
  <c r="A650" i="18"/>
  <c r="A658" i="18"/>
  <c r="A666" i="18"/>
  <c r="A674" i="18"/>
  <c r="A682" i="18"/>
  <c r="A690" i="18"/>
  <c r="A698" i="18"/>
  <c r="A706" i="18"/>
  <c r="A714" i="18"/>
  <c r="A722" i="18"/>
  <c r="A730" i="18"/>
  <c r="A738" i="18"/>
  <c r="A746" i="18"/>
  <c r="A754" i="18"/>
  <c r="A762" i="18"/>
  <c r="A770" i="18"/>
  <c r="A778" i="18"/>
  <c r="A786" i="18"/>
  <c r="A794" i="18"/>
  <c r="A802" i="18"/>
  <c r="A810" i="18"/>
  <c r="A818" i="18"/>
  <c r="A826" i="18"/>
  <c r="A834" i="18"/>
  <c r="A842" i="18"/>
  <c r="A850" i="18"/>
  <c r="A858" i="18"/>
  <c r="A866" i="18"/>
  <c r="A874" i="18"/>
  <c r="A882" i="18"/>
  <c r="A890" i="18"/>
  <c r="A898" i="18"/>
  <c r="A906" i="18"/>
  <c r="A914" i="18"/>
  <c r="A922" i="18"/>
  <c r="A930" i="18"/>
  <c r="A938" i="18"/>
  <c r="A946" i="18"/>
  <c r="A954" i="18"/>
  <c r="A962" i="18"/>
  <c r="A970" i="18"/>
  <c r="A978" i="18"/>
  <c r="A986" i="18"/>
  <c r="A994" i="18"/>
  <c r="A1002" i="18"/>
  <c r="A1010" i="18"/>
  <c r="A1018" i="18"/>
  <c r="A1026" i="18"/>
  <c r="A1034" i="18"/>
  <c r="A1042" i="18"/>
  <c r="A1050" i="18"/>
  <c r="A1058" i="18"/>
  <c r="A1066" i="18"/>
  <c r="A1074" i="18"/>
  <c r="A1082" i="18"/>
  <c r="A1090" i="18"/>
  <c r="A1098" i="18"/>
  <c r="A1106" i="18"/>
  <c r="A1114" i="18"/>
  <c r="A1122" i="18"/>
  <c r="A1130" i="18"/>
  <c r="A1138" i="18"/>
  <c r="A1146" i="18"/>
  <c r="A1154" i="18"/>
  <c r="A1162" i="18"/>
  <c r="A1170" i="18"/>
  <c r="A1178" i="18"/>
  <c r="A1186" i="18"/>
  <c r="A1194" i="18"/>
  <c r="A1202" i="18"/>
  <c r="A1210" i="18"/>
  <c r="A1218" i="18"/>
  <c r="A1226" i="18"/>
  <c r="A1234" i="18"/>
  <c r="A1242" i="18"/>
  <c r="A1250" i="18"/>
  <c r="A1258" i="18"/>
  <c r="A1266" i="18"/>
  <c r="A1274" i="18"/>
  <c r="A1282" i="18"/>
  <c r="A1290" i="18"/>
  <c r="A1298" i="18"/>
  <c r="A1306" i="18"/>
  <c r="A1314" i="18"/>
  <c r="A1322" i="18"/>
  <c r="A1330" i="18"/>
  <c r="A1338" i="18"/>
  <c r="A1346" i="18"/>
  <c r="A1354" i="18"/>
  <c r="A1362" i="18"/>
  <c r="A1370" i="18"/>
  <c r="A1378" i="18"/>
  <c r="A1386" i="18"/>
  <c r="A1394" i="18"/>
  <c r="A1402" i="18"/>
  <c r="A1410" i="18"/>
  <c r="A1418" i="18"/>
  <c r="A1426" i="18"/>
  <c r="A1434" i="18"/>
  <c r="A1442" i="18"/>
  <c r="A1450" i="18"/>
  <c r="A1458" i="18"/>
  <c r="A1466" i="18"/>
  <c r="A1474" i="18"/>
  <c r="A1482" i="18"/>
  <c r="A1490" i="18"/>
  <c r="A1498" i="18"/>
  <c r="A1506" i="18"/>
  <c r="A1514" i="18"/>
  <c r="A1522" i="18"/>
  <c r="A1530" i="18"/>
  <c r="A1538" i="18"/>
  <c r="A1546" i="18"/>
  <c r="A1554" i="18"/>
  <c r="A1562" i="18"/>
  <c r="A1570" i="18"/>
  <c r="A1578" i="18"/>
  <c r="A1586" i="18"/>
  <c r="A1594" i="18"/>
  <c r="A1602" i="18"/>
  <c r="A1610" i="18"/>
  <c r="A1618" i="18"/>
  <c r="A1626" i="18"/>
  <c r="A1634" i="18"/>
  <c r="A1642" i="18"/>
  <c r="A1650" i="18"/>
  <c r="A1658" i="18"/>
  <c r="A1666" i="18"/>
  <c r="A1674" i="18"/>
  <c r="A1682" i="18"/>
  <c r="A1690" i="18"/>
  <c r="A1698" i="18"/>
  <c r="A1706" i="18"/>
  <c r="A1714" i="18"/>
  <c r="A1722" i="18"/>
  <c r="A1730" i="18"/>
  <c r="A1738" i="18"/>
  <c r="A1746" i="18"/>
  <c r="A1754" i="18"/>
  <c r="A1762" i="18"/>
  <c r="A1770" i="18"/>
  <c r="A1778" i="18"/>
  <c r="A1786" i="18"/>
  <c r="A1794" i="18"/>
  <c r="A1802" i="18"/>
  <c r="A1810" i="18"/>
  <c r="A1818" i="18"/>
  <c r="A1826" i="18"/>
  <c r="A1834" i="18"/>
  <c r="A1842" i="18"/>
  <c r="A1850" i="18"/>
  <c r="A1858" i="18"/>
  <c r="A1866" i="18"/>
  <c r="A1874" i="18"/>
  <c r="A1882" i="18"/>
  <c r="A1890" i="18"/>
  <c r="A1898" i="18"/>
  <c r="A1906" i="18"/>
  <c r="A1914" i="18"/>
  <c r="A1922" i="18"/>
  <c r="A1930" i="18"/>
  <c r="A1938" i="18"/>
  <c r="A1946" i="18"/>
  <c r="A1954" i="18"/>
  <c r="A1962" i="18"/>
  <c r="A1970" i="18"/>
  <c r="A1978" i="18"/>
  <c r="A1986" i="18"/>
  <c r="A1994" i="18"/>
  <c r="A2002" i="18"/>
  <c r="A2010" i="18"/>
  <c r="A2018" i="18"/>
  <c r="A2026" i="18"/>
  <c r="A2034" i="18"/>
  <c r="A3" i="18"/>
  <c r="A11" i="18"/>
  <c r="A19" i="18"/>
  <c r="A27" i="18"/>
  <c r="A35" i="18"/>
  <c r="A43" i="18"/>
  <c r="A51" i="18"/>
  <c r="A59" i="18"/>
  <c r="A67" i="18"/>
  <c r="A75" i="18"/>
  <c r="A83" i="18"/>
  <c r="A91" i="18"/>
  <c r="A99" i="18"/>
  <c r="A107" i="18"/>
  <c r="A115" i="18"/>
  <c r="A123" i="18"/>
  <c r="A131" i="18"/>
  <c r="A139" i="18"/>
  <c r="A147" i="18"/>
  <c r="A155" i="18"/>
  <c r="A163" i="18"/>
  <c r="A171" i="18"/>
  <c r="A179" i="18"/>
  <c r="A187" i="18"/>
  <c r="A195" i="18"/>
  <c r="A203" i="18"/>
  <c r="A211" i="18"/>
  <c r="A219" i="18"/>
  <c r="A227" i="18"/>
  <c r="A235" i="18"/>
  <c r="A243" i="18"/>
  <c r="A251" i="18"/>
  <c r="A259" i="18"/>
  <c r="A267" i="18"/>
  <c r="A275" i="18"/>
  <c r="A283" i="18"/>
  <c r="A291" i="18"/>
  <c r="A299" i="18"/>
  <c r="A307" i="18"/>
  <c r="A315" i="18"/>
  <c r="A323" i="18"/>
  <c r="A331" i="18"/>
  <c r="A339" i="18"/>
  <c r="A347" i="18"/>
  <c r="A355" i="18"/>
  <c r="A363" i="18"/>
  <c r="A371" i="18"/>
  <c r="A379" i="18"/>
  <c r="A387" i="18"/>
  <c r="A395" i="18"/>
  <c r="A403" i="18"/>
  <c r="A411" i="18"/>
  <c r="A419" i="18"/>
  <c r="A427" i="18"/>
  <c r="A435" i="18"/>
  <c r="A443" i="18"/>
  <c r="A451" i="18"/>
  <c r="A459" i="18"/>
  <c r="A467" i="18"/>
  <c r="A475" i="18"/>
  <c r="A483" i="18"/>
  <c r="A491" i="18"/>
  <c r="A499" i="18"/>
  <c r="A507" i="18"/>
  <c r="A515" i="18"/>
  <c r="A523" i="18"/>
  <c r="A531" i="18"/>
  <c r="A539" i="18"/>
  <c r="A547" i="18"/>
  <c r="A555" i="18"/>
  <c r="A563" i="18"/>
  <c r="A571" i="18"/>
  <c r="A579" i="18"/>
  <c r="A587" i="18"/>
  <c r="A595" i="18"/>
  <c r="A603" i="18"/>
  <c r="A611" i="18"/>
  <c r="A619" i="18"/>
  <c r="A627" i="18"/>
  <c r="A635" i="18"/>
  <c r="A643" i="18"/>
  <c r="A651" i="18"/>
  <c r="A659" i="18"/>
  <c r="A667" i="18"/>
  <c r="A675" i="18"/>
  <c r="A683" i="18"/>
  <c r="A691" i="18"/>
  <c r="A699" i="18"/>
  <c r="A707" i="18"/>
  <c r="A715" i="18"/>
  <c r="A723" i="18"/>
  <c r="A731" i="18"/>
  <c r="A739" i="18"/>
  <c r="A747" i="18"/>
  <c r="A755" i="18"/>
  <c r="A763" i="18"/>
  <c r="A771" i="18"/>
  <c r="A779" i="18"/>
  <c r="A787" i="18"/>
  <c r="A795" i="18"/>
  <c r="A803" i="18"/>
  <c r="A811" i="18"/>
  <c r="A819" i="18"/>
  <c r="A827" i="18"/>
  <c r="A835" i="18"/>
  <c r="A843" i="18"/>
  <c r="A851" i="18"/>
  <c r="A859" i="18"/>
  <c r="A867" i="18"/>
  <c r="A875" i="18"/>
  <c r="A883" i="18"/>
  <c r="A891" i="18"/>
  <c r="A899" i="18"/>
  <c r="A907" i="18"/>
  <c r="A915" i="18"/>
  <c r="A923" i="18"/>
  <c r="A931" i="18"/>
  <c r="A939" i="18"/>
  <c r="A947" i="18"/>
  <c r="A955" i="18"/>
  <c r="A963" i="18"/>
  <c r="A971" i="18"/>
  <c r="A979" i="18"/>
  <c r="A987" i="18"/>
  <c r="A995" i="18"/>
  <c r="A1003" i="18"/>
  <c r="A1011" i="18"/>
  <c r="A1019" i="18"/>
  <c r="A1027" i="18"/>
  <c r="A1035" i="18"/>
  <c r="A1043" i="18"/>
  <c r="A1051" i="18"/>
  <c r="A1059" i="18"/>
  <c r="A1067" i="18"/>
  <c r="A1075" i="18"/>
  <c r="A1083" i="18"/>
  <c r="A1091" i="18"/>
  <c r="A1099" i="18"/>
  <c r="A1107" i="18"/>
  <c r="A1115" i="18"/>
  <c r="A1123" i="18"/>
  <c r="A1131" i="18"/>
  <c r="A1139" i="18"/>
  <c r="A1147" i="18"/>
  <c r="A1155" i="18"/>
  <c r="A1163" i="18"/>
  <c r="A1171" i="18"/>
  <c r="A1179" i="18"/>
  <c r="A1187" i="18"/>
  <c r="A1195" i="18"/>
  <c r="A1203" i="18"/>
  <c r="A1211" i="18"/>
  <c r="A1219" i="18"/>
  <c r="A1227" i="18"/>
  <c r="A1235" i="18"/>
  <c r="A1243" i="18"/>
  <c r="A1251" i="18"/>
  <c r="A1259" i="18"/>
  <c r="A1267" i="18"/>
  <c r="A1275" i="18"/>
  <c r="A1283" i="18"/>
  <c r="A1291" i="18"/>
  <c r="A1299" i="18"/>
  <c r="A1307" i="18"/>
  <c r="A1315" i="18"/>
  <c r="A1323" i="18"/>
  <c r="A1331" i="18"/>
  <c r="A1339" i="18"/>
  <c r="A1347" i="18"/>
  <c r="A1355" i="18"/>
  <c r="A1363" i="18"/>
  <c r="A1371" i="18"/>
  <c r="A1379" i="18"/>
  <c r="A1387" i="18"/>
  <c r="A1395" i="18"/>
  <c r="A1403" i="18"/>
  <c r="A1411" i="18"/>
  <c r="A1419" i="18"/>
  <c r="A1427" i="18"/>
  <c r="A1435" i="18"/>
  <c r="A1443" i="18"/>
  <c r="A1451" i="18"/>
  <c r="A1459" i="18"/>
  <c r="A1467" i="18"/>
  <c r="A1475" i="18"/>
  <c r="A1483" i="18"/>
  <c r="A1491" i="18"/>
  <c r="A1499" i="18"/>
  <c r="A1507" i="18"/>
  <c r="A1515" i="18"/>
  <c r="A1523" i="18"/>
  <c r="A1531" i="18"/>
  <c r="A1539" i="18"/>
  <c r="A1547" i="18"/>
  <c r="A1555" i="18"/>
  <c r="A1563" i="18"/>
  <c r="A1571" i="18"/>
  <c r="A1579" i="18"/>
  <c r="A1587" i="18"/>
  <c r="A1595" i="18"/>
  <c r="A1603" i="18"/>
  <c r="A1611" i="18"/>
  <c r="A1619" i="18"/>
  <c r="A1627" i="18"/>
  <c r="A1635" i="18"/>
  <c r="A1643" i="18"/>
  <c r="A1651" i="18"/>
  <c r="A1659" i="18"/>
  <c r="A1667" i="18"/>
  <c r="A1675" i="18"/>
  <c r="A1683" i="18"/>
  <c r="A1691" i="18"/>
  <c r="A1699" i="18"/>
  <c r="A1707" i="18"/>
  <c r="A1715" i="18"/>
  <c r="A1723" i="18"/>
  <c r="A1731" i="18"/>
  <c r="A1739" i="18"/>
  <c r="A1747" i="18"/>
  <c r="A1755" i="18"/>
  <c r="A1763" i="18"/>
  <c r="A1771" i="18"/>
  <c r="A1779" i="18"/>
  <c r="A1787" i="18"/>
  <c r="A1795" i="18"/>
  <c r="A1803" i="18"/>
  <c r="A1811" i="18"/>
  <c r="A1819" i="18"/>
  <c r="A1827" i="18"/>
  <c r="A1835" i="18"/>
  <c r="A1843" i="18"/>
  <c r="A1851" i="18"/>
  <c r="A1859" i="18"/>
  <c r="A1867" i="18"/>
  <c r="A1875" i="18"/>
  <c r="A1883" i="18"/>
  <c r="A1891" i="18"/>
  <c r="A1899" i="18"/>
  <c r="A1907" i="18"/>
  <c r="A1915" i="18"/>
  <c r="A1923" i="18"/>
  <c r="A1931" i="18"/>
  <c r="A1939" i="18"/>
  <c r="A1947" i="18"/>
  <c r="A1955" i="18"/>
  <c r="A1963" i="18"/>
  <c r="A1971" i="18"/>
  <c r="A1979" i="18"/>
  <c r="A1987" i="18"/>
  <c r="A1995" i="18"/>
  <c r="A2003" i="18"/>
  <c r="A2011" i="18"/>
  <c r="A2019" i="18"/>
  <c r="A2027" i="18"/>
  <c r="A2035" i="18"/>
  <c r="A4" i="18"/>
  <c r="A12" i="18"/>
  <c r="A20" i="18"/>
  <c r="A28" i="18"/>
  <c r="A36" i="18"/>
  <c r="A44" i="18"/>
  <c r="A52" i="18"/>
  <c r="A60" i="18"/>
  <c r="A68" i="18"/>
  <c r="A76" i="18"/>
  <c r="A84" i="18"/>
  <c r="A92" i="18"/>
  <c r="A100" i="18"/>
  <c r="A108" i="18"/>
  <c r="A116" i="18"/>
  <c r="A124" i="18"/>
  <c r="A132" i="18"/>
  <c r="A140" i="18"/>
  <c r="A148" i="18"/>
  <c r="A156" i="18"/>
  <c r="A164" i="18"/>
  <c r="A172" i="18"/>
  <c r="A180" i="18"/>
  <c r="A188" i="18"/>
  <c r="A196" i="18"/>
  <c r="A204" i="18"/>
  <c r="A212" i="18"/>
  <c r="A220" i="18"/>
  <c r="A228" i="18"/>
  <c r="A236" i="18"/>
  <c r="A244" i="18"/>
  <c r="A252" i="18"/>
  <c r="A260" i="18"/>
  <c r="A268" i="18"/>
  <c r="A276" i="18"/>
  <c r="A284" i="18"/>
  <c r="A292" i="18"/>
  <c r="A300" i="18"/>
  <c r="A308" i="18"/>
  <c r="A316" i="18"/>
  <c r="A324" i="18"/>
  <c r="A332" i="18"/>
  <c r="A340" i="18"/>
  <c r="A348" i="18"/>
  <c r="A356" i="18"/>
  <c r="A364" i="18"/>
  <c r="A372" i="18"/>
  <c r="A380" i="18"/>
  <c r="A388" i="18"/>
  <c r="A396" i="18"/>
  <c r="A404" i="18"/>
  <c r="A412" i="18"/>
  <c r="A420" i="18"/>
  <c r="A428" i="18"/>
  <c r="A436" i="18"/>
  <c r="A444" i="18"/>
  <c r="A452" i="18"/>
  <c r="A460" i="18"/>
  <c r="A468" i="18"/>
  <c r="A476" i="18"/>
  <c r="A484" i="18"/>
  <c r="A492" i="18"/>
  <c r="A500" i="18"/>
  <c r="A508" i="18"/>
  <c r="A516" i="18"/>
  <c r="A524" i="18"/>
  <c r="A532" i="18"/>
  <c r="A540" i="18"/>
  <c r="A548" i="18"/>
  <c r="A556" i="18"/>
  <c r="A564" i="18"/>
  <c r="A572" i="18"/>
  <c r="A580" i="18"/>
  <c r="A588" i="18"/>
  <c r="A596" i="18"/>
  <c r="A604" i="18"/>
  <c r="A612" i="18"/>
  <c r="A620" i="18"/>
  <c r="A628" i="18"/>
  <c r="A636" i="18"/>
  <c r="A644" i="18"/>
  <c r="A652" i="18"/>
  <c r="A660" i="18"/>
  <c r="A668" i="18"/>
  <c r="A676" i="18"/>
  <c r="A684" i="18"/>
  <c r="A692" i="18"/>
  <c r="A700" i="18"/>
  <c r="A708" i="18"/>
  <c r="A716" i="18"/>
  <c r="A724" i="18"/>
  <c r="A732" i="18"/>
  <c r="A740" i="18"/>
  <c r="A748" i="18"/>
  <c r="A756" i="18"/>
  <c r="A764" i="18"/>
  <c r="A772" i="18"/>
  <c r="A780" i="18"/>
  <c r="A788" i="18"/>
  <c r="A796" i="18"/>
  <c r="A804" i="18"/>
  <c r="A812" i="18"/>
  <c r="A820" i="18"/>
  <c r="A828" i="18"/>
  <c r="A836" i="18"/>
  <c r="A844" i="18"/>
  <c r="A852" i="18"/>
  <c r="A860" i="18"/>
  <c r="A868" i="18"/>
  <c r="A876" i="18"/>
  <c r="A884" i="18"/>
  <c r="A892" i="18"/>
  <c r="A900" i="18"/>
  <c r="A908" i="18"/>
  <c r="A916" i="18"/>
  <c r="A924" i="18"/>
  <c r="A932" i="18"/>
  <c r="A940" i="18"/>
  <c r="A948" i="18"/>
  <c r="A956" i="18"/>
  <c r="A964" i="18"/>
  <c r="A972" i="18"/>
  <c r="A980" i="18"/>
  <c r="A988" i="18"/>
  <c r="A996" i="18"/>
  <c r="A1004" i="18"/>
  <c r="A1012" i="18"/>
  <c r="A1020" i="18"/>
  <c r="A1028" i="18"/>
  <c r="A1036" i="18"/>
  <c r="A1044" i="18"/>
  <c r="A1052" i="18"/>
  <c r="A1060" i="18"/>
  <c r="A1068" i="18"/>
  <c r="A1076" i="18"/>
  <c r="A1084" i="18"/>
  <c r="A1092" i="18"/>
  <c r="A1100" i="18"/>
  <c r="A1108" i="18"/>
  <c r="A1116" i="18"/>
  <c r="A1124" i="18"/>
  <c r="A1132" i="18"/>
  <c r="A1140" i="18"/>
  <c r="A1148" i="18"/>
  <c r="A1156" i="18"/>
  <c r="A1164" i="18"/>
  <c r="A1172" i="18"/>
  <c r="A1180" i="18"/>
  <c r="A1188" i="18"/>
  <c r="A1196" i="18"/>
  <c r="A1204" i="18"/>
  <c r="A1212" i="18"/>
  <c r="A1220" i="18"/>
  <c r="A1228" i="18"/>
  <c r="A1236" i="18"/>
  <c r="A1244" i="18"/>
  <c r="A1252" i="18"/>
  <c r="A1260" i="18"/>
  <c r="A1268" i="18"/>
  <c r="A1276" i="18"/>
  <c r="A1284" i="18"/>
  <c r="A1292" i="18"/>
  <c r="A1300" i="18"/>
  <c r="A1308" i="18"/>
  <c r="A1316" i="18"/>
  <c r="A1324" i="18"/>
  <c r="A1332" i="18"/>
  <c r="A1340" i="18"/>
  <c r="A1348" i="18"/>
  <c r="A1356" i="18"/>
  <c r="A1364" i="18"/>
  <c r="A1372" i="18"/>
  <c r="A1380" i="18"/>
  <c r="A1388" i="18"/>
  <c r="A1396" i="18"/>
  <c r="A1404" i="18"/>
  <c r="A1412" i="18"/>
  <c r="A1420" i="18"/>
  <c r="A1428" i="18"/>
  <c r="A1436" i="18"/>
  <c r="A1444" i="18"/>
  <c r="A1452" i="18"/>
  <c r="A1460" i="18"/>
  <c r="A1468" i="18"/>
  <c r="A1476" i="18"/>
  <c r="A1484" i="18"/>
  <c r="A1492" i="18"/>
  <c r="A1500" i="18"/>
  <c r="A1508" i="18"/>
  <c r="A1516" i="18"/>
  <c r="A1524" i="18"/>
  <c r="A1532" i="18"/>
  <c r="A1540" i="18"/>
  <c r="A1548" i="18"/>
  <c r="A1556" i="18"/>
  <c r="A1564" i="18"/>
  <c r="A1572" i="18"/>
  <c r="A1580" i="18"/>
  <c r="A1588" i="18"/>
  <c r="A1596" i="18"/>
  <c r="A1604" i="18"/>
  <c r="A1612" i="18"/>
  <c r="A1620" i="18"/>
  <c r="A1628" i="18"/>
  <c r="A1636" i="18"/>
  <c r="A1644" i="18"/>
  <c r="A1652" i="18"/>
  <c r="A1660" i="18"/>
  <c r="A1668" i="18"/>
  <c r="A1676" i="18"/>
  <c r="A1684" i="18"/>
  <c r="A1692" i="18"/>
  <c r="A1700" i="18"/>
  <c r="A1708" i="18"/>
  <c r="A1716" i="18"/>
  <c r="A1724" i="18"/>
  <c r="A1732" i="18"/>
  <c r="A1740" i="18"/>
  <c r="A1748" i="18"/>
  <c r="A1756" i="18"/>
  <c r="A1764" i="18"/>
  <c r="A1772" i="18"/>
  <c r="A1780" i="18"/>
  <c r="A1788" i="18"/>
  <c r="A1796" i="18"/>
  <c r="A1804" i="18"/>
  <c r="A1812" i="18"/>
  <c r="A1820" i="18"/>
  <c r="A1828" i="18"/>
  <c r="A1836" i="18"/>
  <c r="A1844" i="18"/>
  <c r="A1852" i="18"/>
  <c r="A1860" i="18"/>
  <c r="A1868" i="18"/>
  <c r="A1876" i="18"/>
  <c r="A1884" i="18"/>
  <c r="A1892" i="18"/>
  <c r="A1900" i="18"/>
  <c r="A1908" i="18"/>
  <c r="A1916" i="18"/>
  <c r="A1924" i="18"/>
  <c r="A1932" i="18"/>
  <c r="A1940" i="18"/>
  <c r="A1948" i="18"/>
  <c r="A1956" i="18"/>
  <c r="A1964" i="18"/>
  <c r="A1972" i="18"/>
  <c r="A1980" i="18"/>
  <c r="A1988" i="18"/>
  <c r="A1996" i="18"/>
  <c r="A2004" i="18"/>
  <c r="A2012" i="18"/>
  <c r="A2020" i="18"/>
  <c r="A2028" i="18"/>
  <c r="A5" i="18"/>
  <c r="A13" i="18"/>
  <c r="A21" i="18"/>
  <c r="A29" i="18"/>
  <c r="A37" i="18"/>
  <c r="A45" i="18"/>
  <c r="A53" i="18"/>
  <c r="A61" i="18"/>
  <c r="A69" i="18"/>
  <c r="A77" i="18"/>
  <c r="A85" i="18"/>
  <c r="A93" i="18"/>
  <c r="A101" i="18"/>
  <c r="A109" i="18"/>
  <c r="A117" i="18"/>
  <c r="A125" i="18"/>
  <c r="A133" i="18"/>
  <c r="A141" i="18"/>
  <c r="A149" i="18"/>
  <c r="A157" i="18"/>
  <c r="A165" i="18"/>
  <c r="A173" i="18"/>
  <c r="A181" i="18"/>
  <c r="A189" i="18"/>
  <c r="A197" i="18"/>
  <c r="A205" i="18"/>
  <c r="A213" i="18"/>
  <c r="A221" i="18"/>
  <c r="A229" i="18"/>
  <c r="A237" i="18"/>
  <c r="A245" i="18"/>
  <c r="A253" i="18"/>
  <c r="A261" i="18"/>
  <c r="A269" i="18"/>
  <c r="A277" i="18"/>
  <c r="A285" i="18"/>
  <c r="A293" i="18"/>
  <c r="A301" i="18"/>
  <c r="A309" i="18"/>
  <c r="A317" i="18"/>
  <c r="A325" i="18"/>
  <c r="A333" i="18"/>
  <c r="A341" i="18"/>
  <c r="A349" i="18"/>
  <c r="A357" i="18"/>
  <c r="A365" i="18"/>
  <c r="A373" i="18"/>
  <c r="A381" i="18"/>
  <c r="A389" i="18"/>
  <c r="A397" i="18"/>
  <c r="A405" i="18"/>
  <c r="A413" i="18"/>
  <c r="A421" i="18"/>
  <c r="A429" i="18"/>
  <c r="A437" i="18"/>
  <c r="A445" i="18"/>
  <c r="A453" i="18"/>
  <c r="A461" i="18"/>
  <c r="A469" i="18"/>
  <c r="A477" i="18"/>
  <c r="A485" i="18"/>
  <c r="A493" i="18"/>
  <c r="A501" i="18"/>
  <c r="A509" i="18"/>
  <c r="A517" i="18"/>
  <c r="A525" i="18"/>
  <c r="A533" i="18"/>
  <c r="A541" i="18"/>
  <c r="A549" i="18"/>
  <c r="A557" i="18"/>
  <c r="A565" i="18"/>
  <c r="A573" i="18"/>
  <c r="A581" i="18"/>
  <c r="A589" i="18"/>
  <c r="A597" i="18"/>
  <c r="A605" i="18"/>
  <c r="A613" i="18"/>
  <c r="A621" i="18"/>
  <c r="A629" i="18"/>
  <c r="A637" i="18"/>
  <c r="A645" i="18"/>
  <c r="A653" i="18"/>
  <c r="A661" i="18"/>
  <c r="A669" i="18"/>
  <c r="A677" i="18"/>
  <c r="A685" i="18"/>
  <c r="A693" i="18"/>
  <c r="A701" i="18"/>
  <c r="A709" i="18"/>
  <c r="A717" i="18"/>
  <c r="A725" i="18"/>
  <c r="A733" i="18"/>
  <c r="A741" i="18"/>
  <c r="A749" i="18"/>
  <c r="A757" i="18"/>
  <c r="A765" i="18"/>
  <c r="A773" i="18"/>
  <c r="A781" i="18"/>
  <c r="A789" i="18"/>
  <c r="A797" i="18"/>
  <c r="A805" i="18"/>
  <c r="A813" i="18"/>
  <c r="A821" i="18"/>
  <c r="A829" i="18"/>
  <c r="A837" i="18"/>
  <c r="A845" i="18"/>
  <c r="A853" i="18"/>
  <c r="A861" i="18"/>
  <c r="A869" i="18"/>
  <c r="A877" i="18"/>
  <c r="A885" i="18"/>
  <c r="A893" i="18"/>
  <c r="A901" i="18"/>
  <c r="A909" i="18"/>
  <c r="A917" i="18"/>
  <c r="A925" i="18"/>
  <c r="A933" i="18"/>
  <c r="A941" i="18"/>
  <c r="A949" i="18"/>
  <c r="A957" i="18"/>
  <c r="A965" i="18"/>
  <c r="A973" i="18"/>
  <c r="A981" i="18"/>
  <c r="A989" i="18"/>
  <c r="A997" i="18"/>
  <c r="A1005" i="18"/>
  <c r="A1013" i="18"/>
  <c r="A1021" i="18"/>
  <c r="A1029" i="18"/>
  <c r="A1037" i="18"/>
  <c r="A1045" i="18"/>
  <c r="A1053" i="18"/>
  <c r="A1061" i="18"/>
  <c r="A1069" i="18"/>
  <c r="A1077" i="18"/>
  <c r="A1085" i="18"/>
  <c r="A1093" i="18"/>
  <c r="A1101" i="18"/>
  <c r="A1109" i="18"/>
  <c r="A1117" i="18"/>
  <c r="A1125" i="18"/>
  <c r="A1133" i="18"/>
  <c r="A1141" i="18"/>
  <c r="A1149" i="18"/>
  <c r="A1157" i="18"/>
  <c r="A1165" i="18"/>
  <c r="A1173" i="18"/>
  <c r="A1181" i="18"/>
  <c r="A1189" i="18"/>
  <c r="A1197" i="18"/>
  <c r="A1205" i="18"/>
  <c r="A1213" i="18"/>
  <c r="A1221" i="18"/>
  <c r="A1229" i="18"/>
  <c r="A1237" i="18"/>
  <c r="A1245" i="18"/>
  <c r="A1253" i="18"/>
  <c r="A1261" i="18"/>
  <c r="A1269" i="18"/>
  <c r="A1277" i="18"/>
  <c r="A1285" i="18"/>
  <c r="A1293" i="18"/>
  <c r="A1301" i="18"/>
  <c r="A1309" i="18"/>
  <c r="A1317" i="18"/>
  <c r="A1325" i="18"/>
  <c r="A1333" i="18"/>
  <c r="A1341" i="18"/>
  <c r="A1349" i="18"/>
  <c r="A1357" i="18"/>
  <c r="A1365" i="18"/>
  <c r="A1373" i="18"/>
  <c r="A1381" i="18"/>
  <c r="A1389" i="18"/>
  <c r="A1397" i="18"/>
  <c r="A1405" i="18"/>
  <c r="A1413" i="18"/>
  <c r="A1421" i="18"/>
  <c r="A1429" i="18"/>
  <c r="A1437" i="18"/>
  <c r="A1445" i="18"/>
  <c r="A1453" i="18"/>
  <c r="A1461" i="18"/>
  <c r="A1469" i="18"/>
  <c r="A1477" i="18"/>
  <c r="A1485" i="18"/>
  <c r="A1493" i="18"/>
  <c r="A1501" i="18"/>
  <c r="A1509" i="18"/>
  <c r="A1517" i="18"/>
  <c r="A1525" i="18"/>
  <c r="A1533" i="18"/>
  <c r="A1541" i="18"/>
  <c r="A1549" i="18"/>
  <c r="A1557" i="18"/>
  <c r="A1565" i="18"/>
  <c r="A1573" i="18"/>
  <c r="A1581" i="18"/>
  <c r="A1589" i="18"/>
  <c r="A1597" i="18"/>
  <c r="A1605" i="18"/>
  <c r="A1613" i="18"/>
  <c r="A1621" i="18"/>
  <c r="A1629" i="18"/>
  <c r="A1637" i="18"/>
  <c r="A1645" i="18"/>
  <c r="A1653" i="18"/>
  <c r="A1661" i="18"/>
  <c r="A1669" i="18"/>
  <c r="A1677" i="18"/>
  <c r="A1685" i="18"/>
  <c r="A1693" i="18"/>
  <c r="A1701" i="18"/>
  <c r="A1709" i="18"/>
  <c r="A1717" i="18"/>
  <c r="A1725" i="18"/>
  <c r="A1733" i="18"/>
  <c r="A1741" i="18"/>
  <c r="A1749" i="18"/>
  <c r="A1757" i="18"/>
  <c r="A1765" i="18"/>
  <c r="A1773" i="18"/>
  <c r="A1781" i="18"/>
  <c r="A1789" i="18"/>
  <c r="A1797" i="18"/>
  <c r="A1805" i="18"/>
  <c r="A1813" i="18"/>
  <c r="A1821" i="18"/>
  <c r="A1829" i="18"/>
  <c r="A1837" i="18"/>
  <c r="A1845" i="18"/>
  <c r="A1853" i="18"/>
  <c r="A1861" i="18"/>
  <c r="A1869" i="18"/>
  <c r="A1877" i="18"/>
  <c r="A1885" i="18"/>
  <c r="A1893" i="18"/>
  <c r="A1901" i="18"/>
  <c r="A1909" i="18"/>
  <c r="A1917" i="18"/>
  <c r="A1925" i="18"/>
  <c r="A1933" i="18"/>
  <c r="A1941" i="18"/>
  <c r="A1949" i="18"/>
  <c r="A1957" i="18"/>
  <c r="A1965" i="18"/>
  <c r="A1973" i="18"/>
  <c r="A1981" i="18"/>
  <c r="A1989" i="18"/>
  <c r="A1997" i="18"/>
  <c r="A2005" i="18"/>
  <c r="A2013" i="18"/>
  <c r="A2021" i="18"/>
  <c r="A2029" i="18"/>
  <c r="A2037" i="18"/>
  <c r="A6" i="18"/>
  <c r="A14" i="18"/>
  <c r="A22" i="18"/>
  <c r="A30" i="18"/>
  <c r="A38" i="18"/>
  <c r="A46" i="18"/>
  <c r="A54" i="18"/>
  <c r="A62" i="18"/>
  <c r="A70" i="18"/>
  <c r="A78" i="18"/>
  <c r="A86" i="18"/>
  <c r="A94" i="18"/>
  <c r="A102" i="18"/>
  <c r="A110" i="18"/>
  <c r="A118" i="18"/>
  <c r="A126" i="18"/>
  <c r="A134" i="18"/>
  <c r="A142" i="18"/>
  <c r="A150" i="18"/>
  <c r="A158" i="18"/>
  <c r="A166" i="18"/>
  <c r="A174" i="18"/>
  <c r="A182" i="18"/>
  <c r="A190" i="18"/>
  <c r="A198" i="18"/>
  <c r="A206" i="18"/>
  <c r="A214" i="18"/>
  <c r="A222" i="18"/>
  <c r="A230" i="18"/>
  <c r="A238" i="18"/>
  <c r="A246" i="18"/>
  <c r="A254" i="18"/>
  <c r="A262" i="18"/>
  <c r="A270" i="18"/>
  <c r="A278" i="18"/>
  <c r="A286" i="18"/>
  <c r="A294" i="18"/>
  <c r="A302" i="18"/>
  <c r="A310" i="18"/>
  <c r="A318" i="18"/>
  <c r="A326" i="18"/>
  <c r="A334" i="18"/>
  <c r="A342" i="18"/>
  <c r="A350" i="18"/>
  <c r="A358" i="18"/>
  <c r="A366" i="18"/>
  <c r="A374" i="18"/>
  <c r="A382" i="18"/>
  <c r="A390" i="18"/>
  <c r="A398" i="18"/>
  <c r="A406" i="18"/>
  <c r="A414" i="18"/>
  <c r="A422" i="18"/>
  <c r="A430" i="18"/>
  <c r="A438" i="18"/>
  <c r="A446" i="18"/>
  <c r="A454" i="18"/>
  <c r="A462" i="18"/>
  <c r="A470" i="18"/>
  <c r="A478" i="18"/>
  <c r="A486" i="18"/>
  <c r="A494" i="18"/>
  <c r="A502" i="18"/>
  <c r="A510" i="18"/>
  <c r="A518" i="18"/>
  <c r="A526" i="18"/>
  <c r="A534" i="18"/>
  <c r="A542" i="18"/>
  <c r="A550" i="18"/>
  <c r="A558" i="18"/>
  <c r="A566" i="18"/>
  <c r="A574" i="18"/>
  <c r="A582" i="18"/>
  <c r="A590" i="18"/>
  <c r="A598" i="18"/>
  <c r="A606" i="18"/>
  <c r="A614" i="18"/>
  <c r="A622" i="18"/>
  <c r="A630" i="18"/>
  <c r="A638" i="18"/>
  <c r="A646" i="18"/>
  <c r="A654" i="18"/>
  <c r="A662" i="18"/>
  <c r="A670" i="18"/>
  <c r="A678" i="18"/>
  <c r="A686" i="18"/>
  <c r="A694" i="18"/>
  <c r="A702" i="18"/>
  <c r="A710" i="18"/>
  <c r="A718" i="18"/>
  <c r="A726" i="18"/>
  <c r="A734" i="18"/>
  <c r="A742" i="18"/>
  <c r="A750" i="18"/>
  <c r="A758" i="18"/>
  <c r="A766" i="18"/>
  <c r="A774" i="18"/>
  <c r="A782" i="18"/>
  <c r="A790" i="18"/>
  <c r="A798" i="18"/>
  <c r="A806" i="18"/>
  <c r="A814" i="18"/>
  <c r="A822" i="18"/>
  <c r="A830" i="18"/>
  <c r="A838" i="18"/>
  <c r="A846" i="18"/>
  <c r="A854" i="18"/>
  <c r="A862" i="18"/>
  <c r="A870" i="18"/>
  <c r="A878" i="18"/>
  <c r="A886" i="18"/>
  <c r="A894" i="18"/>
  <c r="A902" i="18"/>
  <c r="A910" i="18"/>
  <c r="A918" i="18"/>
  <c r="A926" i="18"/>
  <c r="A934" i="18"/>
  <c r="A942" i="18"/>
  <c r="A950" i="18"/>
  <c r="A958" i="18"/>
  <c r="A966" i="18"/>
  <c r="A974" i="18"/>
  <c r="A982" i="18"/>
  <c r="A990" i="18"/>
  <c r="A998" i="18"/>
  <c r="A1006" i="18"/>
  <c r="A1014" i="18"/>
  <c r="A1022" i="18"/>
  <c r="A1030" i="18"/>
  <c r="A1038" i="18"/>
  <c r="A1046" i="18"/>
  <c r="A1054" i="18"/>
  <c r="A1062" i="18"/>
  <c r="A1070" i="18"/>
  <c r="A1078" i="18"/>
  <c r="A1086" i="18"/>
  <c r="A1094" i="18"/>
  <c r="A1102" i="18"/>
  <c r="A1110" i="18"/>
  <c r="A1118" i="18"/>
  <c r="A1126" i="18"/>
  <c r="A1134" i="18"/>
  <c r="A1142" i="18"/>
  <c r="A1150" i="18"/>
  <c r="A1158" i="18"/>
  <c r="A1166" i="18"/>
  <c r="A1174" i="18"/>
  <c r="A1182" i="18"/>
  <c r="A1190" i="18"/>
  <c r="A1198" i="18"/>
  <c r="A1206" i="18"/>
  <c r="A1214" i="18"/>
  <c r="A1222" i="18"/>
  <c r="A1230" i="18"/>
  <c r="A1238" i="18"/>
  <c r="A1246" i="18"/>
  <c r="A1254" i="18"/>
  <c r="A1262" i="18"/>
  <c r="A1270" i="18"/>
  <c r="A1278" i="18"/>
  <c r="A1286" i="18"/>
  <c r="A1294" i="18"/>
  <c r="A1302" i="18"/>
  <c r="A1310" i="18"/>
  <c r="A1318" i="18"/>
  <c r="A1326" i="18"/>
  <c r="A1334" i="18"/>
  <c r="A1342" i="18"/>
  <c r="A1350" i="18"/>
  <c r="A1358" i="18"/>
  <c r="A1366" i="18"/>
  <c r="A1374" i="18"/>
  <c r="A1382" i="18"/>
  <c r="A1390" i="18"/>
  <c r="A1398" i="18"/>
  <c r="A1406" i="18"/>
  <c r="A1414" i="18"/>
  <c r="A1422" i="18"/>
  <c r="A1430" i="18"/>
  <c r="A1438" i="18"/>
  <c r="A1446" i="18"/>
  <c r="A1454" i="18"/>
  <c r="A1462" i="18"/>
  <c r="A1470" i="18"/>
  <c r="A1478" i="18"/>
  <c r="A1486" i="18"/>
  <c r="A1494" i="18"/>
  <c r="A1502" i="18"/>
  <c r="A1510" i="18"/>
  <c r="A1518" i="18"/>
  <c r="A1526" i="18"/>
  <c r="A1534" i="18"/>
  <c r="A1542" i="18"/>
  <c r="A1550" i="18"/>
  <c r="A1558" i="18"/>
  <c r="A1566" i="18"/>
  <c r="A1574" i="18"/>
  <c r="A1582" i="18"/>
  <c r="A1590" i="18"/>
  <c r="A1598" i="18"/>
  <c r="A1606" i="18"/>
  <c r="A1614" i="18"/>
  <c r="A1622" i="18"/>
  <c r="A1630" i="18"/>
  <c r="A1638" i="18"/>
  <c r="A1646" i="18"/>
  <c r="A1654" i="18"/>
  <c r="A1662" i="18"/>
  <c r="A1670" i="18"/>
  <c r="A1678" i="18"/>
  <c r="A1686" i="18"/>
  <c r="A1694" i="18"/>
  <c r="A1702" i="18"/>
  <c r="A1710" i="18"/>
  <c r="A1718" i="18"/>
  <c r="A1726" i="18"/>
  <c r="A1734" i="18"/>
  <c r="A1742" i="18"/>
  <c r="A1750" i="18"/>
  <c r="A1758" i="18"/>
  <c r="A1766" i="18"/>
  <c r="A1774" i="18"/>
  <c r="A1782" i="18"/>
  <c r="A1790" i="18"/>
  <c r="A1798" i="18"/>
  <c r="A1806" i="18"/>
  <c r="A1814" i="18"/>
  <c r="A1822" i="18"/>
  <c r="A1830" i="18"/>
  <c r="A1838" i="18"/>
  <c r="A1846" i="18"/>
  <c r="A1854" i="18"/>
  <c r="A1862" i="18"/>
  <c r="A1870" i="18"/>
  <c r="A1878" i="18"/>
  <c r="A1886" i="18"/>
  <c r="A1894" i="18"/>
  <c r="A1902" i="18"/>
  <c r="A1910" i="18"/>
  <c r="A1918" i="18"/>
  <c r="A1926" i="18"/>
  <c r="A1934" i="18"/>
  <c r="A1942" i="18"/>
  <c r="A1950" i="18"/>
  <c r="A1958" i="18"/>
  <c r="A1966" i="18"/>
  <c r="A1974" i="18"/>
  <c r="A1982" i="18"/>
  <c r="A1990" i="18"/>
  <c r="A1998" i="18"/>
  <c r="A2006" i="18"/>
  <c r="A2014" i="18"/>
  <c r="A2022" i="18"/>
  <c r="A7" i="18"/>
  <c r="A15" i="18"/>
  <c r="A23" i="18"/>
  <c r="A31" i="18"/>
  <c r="A39" i="18"/>
  <c r="A47" i="18"/>
  <c r="A55" i="18"/>
  <c r="A63" i="18"/>
  <c r="A71" i="18"/>
  <c r="A79" i="18"/>
  <c r="A87" i="18"/>
  <c r="A95" i="18"/>
  <c r="A103" i="18"/>
  <c r="A111" i="18"/>
  <c r="A119" i="18"/>
  <c r="A127" i="18"/>
  <c r="A135" i="18"/>
  <c r="A143" i="18"/>
  <c r="A151" i="18"/>
  <c r="A159" i="18"/>
  <c r="A167" i="18"/>
  <c r="A175" i="18"/>
  <c r="A183" i="18"/>
  <c r="A191" i="18"/>
  <c r="A199" i="18"/>
  <c r="A207" i="18"/>
  <c r="A215" i="18"/>
  <c r="A223" i="18"/>
  <c r="A231" i="18"/>
  <c r="A239" i="18"/>
  <c r="A247" i="18"/>
  <c r="A255" i="18"/>
  <c r="A263" i="18"/>
  <c r="A271" i="18"/>
  <c r="A279" i="18"/>
  <c r="A287" i="18"/>
  <c r="A295" i="18"/>
  <c r="A303" i="18"/>
  <c r="A311" i="18"/>
  <c r="A319" i="18"/>
  <c r="A327" i="18"/>
  <c r="A335" i="18"/>
  <c r="A343" i="18"/>
  <c r="A351" i="18"/>
  <c r="A359" i="18"/>
  <c r="A367" i="18"/>
  <c r="A375" i="18"/>
  <c r="A383" i="18"/>
  <c r="A391" i="18"/>
  <c r="A399" i="18"/>
  <c r="A407" i="18"/>
  <c r="A415" i="18"/>
  <c r="A423" i="18"/>
  <c r="A431" i="18"/>
  <c r="A439" i="18"/>
  <c r="A447" i="18"/>
  <c r="A455" i="18"/>
  <c r="A463" i="18"/>
  <c r="A471" i="18"/>
  <c r="A479" i="18"/>
  <c r="A487" i="18"/>
  <c r="A495" i="18"/>
  <c r="A503" i="18"/>
  <c r="A511" i="18"/>
  <c r="A519" i="18"/>
  <c r="A527" i="18"/>
  <c r="A535" i="18"/>
  <c r="A543" i="18"/>
  <c r="A551" i="18"/>
  <c r="A559" i="18"/>
  <c r="A567" i="18"/>
  <c r="A575" i="18"/>
  <c r="A583" i="18"/>
  <c r="A591" i="18"/>
  <c r="A599" i="18"/>
  <c r="A607" i="18"/>
  <c r="A615" i="18"/>
  <c r="A623" i="18"/>
  <c r="A631" i="18"/>
  <c r="A639" i="18"/>
  <c r="A647" i="18"/>
  <c r="A655" i="18"/>
  <c r="A663" i="18"/>
  <c r="A671" i="18"/>
  <c r="A679" i="18"/>
  <c r="A687" i="18"/>
  <c r="A695" i="18"/>
  <c r="A703" i="18"/>
  <c r="A711" i="18"/>
  <c r="A719" i="18"/>
  <c r="A727" i="18"/>
  <c r="A735" i="18"/>
  <c r="A743" i="18"/>
  <c r="A751" i="18"/>
  <c r="A759" i="18"/>
  <c r="A767" i="18"/>
  <c r="A775" i="18"/>
  <c r="A783" i="18"/>
  <c r="A791" i="18"/>
  <c r="A799" i="18"/>
  <c r="A807" i="18"/>
  <c r="A815" i="18"/>
  <c r="A823" i="18"/>
  <c r="A831" i="18"/>
  <c r="A839" i="18"/>
  <c r="A847" i="18"/>
  <c r="A855" i="18"/>
  <c r="A863" i="18"/>
  <c r="A871" i="18"/>
  <c r="A879" i="18"/>
  <c r="A887" i="18"/>
  <c r="A895" i="18"/>
  <c r="A903" i="18"/>
  <c r="A911" i="18"/>
  <c r="A919" i="18"/>
  <c r="A927" i="18"/>
  <c r="A935" i="18"/>
  <c r="A943" i="18"/>
  <c r="A951" i="18"/>
  <c r="A959" i="18"/>
  <c r="A967" i="18"/>
  <c r="A975" i="18"/>
  <c r="A983" i="18"/>
  <c r="A991" i="18"/>
  <c r="A999" i="18"/>
  <c r="A1007" i="18"/>
  <c r="A1015" i="18"/>
  <c r="A1023" i="18"/>
  <c r="A1031" i="18"/>
  <c r="A1039" i="18"/>
  <c r="A1047" i="18"/>
  <c r="A1055" i="18"/>
  <c r="A1063" i="18"/>
  <c r="A1071" i="18"/>
  <c r="A1079" i="18"/>
  <c r="A1087" i="18"/>
  <c r="A1095" i="18"/>
  <c r="A1103" i="18"/>
  <c r="A1111" i="18"/>
  <c r="A1119" i="18"/>
  <c r="A1127" i="18"/>
  <c r="A1135" i="18"/>
  <c r="A1143" i="18"/>
  <c r="A1151" i="18"/>
  <c r="A1159" i="18"/>
  <c r="A1167" i="18"/>
  <c r="A1175" i="18"/>
  <c r="A1183" i="18"/>
  <c r="A1191" i="18"/>
  <c r="A1199" i="18"/>
  <c r="A1207" i="18"/>
  <c r="A1215" i="18"/>
  <c r="A1223" i="18"/>
  <c r="A1231" i="18"/>
  <c r="A1239" i="18"/>
  <c r="A1247" i="18"/>
  <c r="A1255" i="18"/>
  <c r="A1263" i="18"/>
  <c r="A1271" i="18"/>
  <c r="A1279" i="18"/>
  <c r="A1287" i="18"/>
  <c r="A1295" i="18"/>
  <c r="A1303" i="18"/>
  <c r="A1311" i="18"/>
  <c r="A1319" i="18"/>
  <c r="A1327" i="18"/>
  <c r="A1335" i="18"/>
  <c r="A1343" i="18"/>
  <c r="A1351" i="18"/>
  <c r="A1359" i="18"/>
  <c r="A1367" i="18"/>
  <c r="A1375" i="18"/>
  <c r="A1383" i="18"/>
  <c r="A1391" i="18"/>
  <c r="A1399" i="18"/>
  <c r="A1407" i="18"/>
  <c r="A1415" i="18"/>
  <c r="A1423" i="18"/>
  <c r="A1431" i="18"/>
  <c r="A1439" i="18"/>
  <c r="A1447" i="18"/>
  <c r="A1455" i="18"/>
  <c r="A1463" i="18"/>
  <c r="A1471" i="18"/>
  <c r="A1479" i="18"/>
  <c r="A1487" i="18"/>
  <c r="A1495" i="18"/>
  <c r="A1503" i="18"/>
  <c r="A1511" i="18"/>
  <c r="A1519" i="18"/>
  <c r="A1527" i="18"/>
  <c r="A1535" i="18"/>
  <c r="A1543" i="18"/>
  <c r="A1551" i="18"/>
  <c r="A1559" i="18"/>
  <c r="A1567" i="18"/>
  <c r="A1575" i="18"/>
  <c r="A1583" i="18"/>
  <c r="A1591" i="18"/>
  <c r="A1599" i="18"/>
  <c r="A1607" i="18"/>
  <c r="A1615" i="18"/>
  <c r="A1623" i="18"/>
  <c r="A1631" i="18"/>
  <c r="A1639" i="18"/>
  <c r="A1647" i="18"/>
  <c r="A1655" i="18"/>
  <c r="A1663" i="18"/>
  <c r="A1671" i="18"/>
  <c r="A1679" i="18"/>
  <c r="A1687" i="18"/>
  <c r="A1695" i="18"/>
  <c r="A1703" i="18"/>
  <c r="A1711" i="18"/>
  <c r="A1719" i="18"/>
  <c r="A1727" i="18"/>
  <c r="A1735" i="18"/>
  <c r="A1743" i="18"/>
  <c r="A1751" i="18"/>
  <c r="A1759" i="18"/>
  <c r="A1767" i="18"/>
  <c r="A1775" i="18"/>
  <c r="A1783" i="18"/>
  <c r="A1791" i="18"/>
  <c r="A1799" i="18"/>
  <c r="A1807" i="18"/>
  <c r="A1815" i="18"/>
  <c r="A1823" i="18"/>
  <c r="A1831" i="18"/>
  <c r="A1839" i="18"/>
  <c r="A1847" i="18"/>
  <c r="A1855" i="18"/>
  <c r="A1863" i="18"/>
  <c r="A1871" i="18"/>
  <c r="A1879" i="18"/>
  <c r="A1887" i="18"/>
  <c r="A1895" i="18"/>
  <c r="A1903" i="18"/>
  <c r="A1911" i="18"/>
  <c r="A1919" i="18"/>
  <c r="A1927" i="18"/>
  <c r="A1935" i="18"/>
  <c r="A1943" i="18"/>
  <c r="A1951" i="18"/>
  <c r="A1959" i="18"/>
  <c r="A1967" i="18"/>
  <c r="A1975" i="18"/>
  <c r="A1983" i="18"/>
  <c r="A1991" i="18"/>
  <c r="A1999" i="18"/>
  <c r="A2007" i="18"/>
  <c r="A2015" i="18"/>
  <c r="A2023" i="18"/>
  <c r="A2031" i="18"/>
  <c r="A8" i="18"/>
  <c r="A16" i="18"/>
  <c r="A24" i="18"/>
  <c r="A32" i="18"/>
  <c r="A40" i="18"/>
  <c r="A48" i="18"/>
  <c r="A56" i="18"/>
  <c r="A64" i="18"/>
  <c r="A72" i="18"/>
  <c r="A80" i="18"/>
  <c r="A88" i="18"/>
  <c r="A96" i="18"/>
  <c r="A104" i="18"/>
  <c r="A112" i="18"/>
  <c r="A120" i="18"/>
  <c r="A128" i="18"/>
  <c r="A136" i="18"/>
  <c r="A144" i="18"/>
  <c r="A152" i="18"/>
  <c r="A160" i="18"/>
  <c r="A168" i="18"/>
  <c r="A176" i="18"/>
  <c r="A184" i="18"/>
  <c r="A192" i="18"/>
  <c r="A200" i="18"/>
  <c r="A208" i="18"/>
  <c r="A216" i="18"/>
  <c r="A224" i="18"/>
  <c r="A232" i="18"/>
  <c r="A240" i="18"/>
  <c r="A248" i="18"/>
  <c r="A256" i="18"/>
  <c r="A264" i="18"/>
  <c r="A272" i="18"/>
  <c r="A280" i="18"/>
  <c r="A288" i="18"/>
  <c r="A296" i="18"/>
  <c r="A304" i="18"/>
  <c r="A312" i="18"/>
  <c r="A320" i="18"/>
  <c r="A328" i="18"/>
  <c r="A336" i="18"/>
  <c r="A344" i="18"/>
  <c r="A352" i="18"/>
  <c r="A360" i="18"/>
  <c r="A368" i="18"/>
  <c r="A376" i="18"/>
  <c r="A384" i="18"/>
  <c r="A392" i="18"/>
  <c r="A400" i="18"/>
  <c r="A408" i="18"/>
  <c r="A416" i="18"/>
  <c r="A424" i="18"/>
  <c r="A432" i="18"/>
  <c r="A440" i="18"/>
  <c r="A448" i="18"/>
  <c r="A456" i="18"/>
  <c r="A464" i="18"/>
  <c r="A472" i="18"/>
  <c r="A480" i="18"/>
  <c r="A488" i="18"/>
  <c r="A496" i="18"/>
  <c r="A504" i="18"/>
  <c r="A512" i="18"/>
  <c r="A520" i="18"/>
  <c r="A528" i="18"/>
  <c r="A536" i="18"/>
  <c r="A544" i="18"/>
  <c r="A552" i="18"/>
  <c r="A560" i="18"/>
  <c r="A568" i="18"/>
  <c r="A576" i="18"/>
  <c r="A584" i="18"/>
  <c r="A592" i="18"/>
  <c r="A600" i="18"/>
  <c r="A608" i="18"/>
  <c r="A616" i="18"/>
  <c r="A624" i="18"/>
  <c r="A632" i="18"/>
  <c r="A640" i="18"/>
  <c r="A648" i="18"/>
  <c r="A656" i="18"/>
  <c r="A664" i="18"/>
  <c r="A672" i="18"/>
  <c r="A680" i="18"/>
  <c r="A688" i="18"/>
  <c r="A696" i="18"/>
  <c r="A704" i="18"/>
  <c r="A712" i="18"/>
  <c r="A720" i="18"/>
  <c r="A728" i="18"/>
  <c r="A736" i="18"/>
  <c r="A744" i="18"/>
  <c r="A752" i="18"/>
  <c r="A760" i="18"/>
  <c r="A768" i="18"/>
  <c r="A776" i="18"/>
  <c r="A784" i="18"/>
  <c r="A792" i="18"/>
  <c r="A800" i="18"/>
  <c r="A808" i="18"/>
  <c r="A816" i="18"/>
  <c r="A824" i="18"/>
  <c r="A832" i="18"/>
  <c r="A840" i="18"/>
  <c r="A848" i="18"/>
  <c r="A856" i="18"/>
  <c r="A864" i="18"/>
  <c r="A872" i="18"/>
  <c r="A880" i="18"/>
  <c r="A888" i="18"/>
  <c r="A896" i="18"/>
  <c r="A904" i="18"/>
  <c r="A912" i="18"/>
  <c r="A920" i="18"/>
  <c r="A928" i="18"/>
  <c r="A936" i="18"/>
  <c r="A944" i="18"/>
  <c r="A952" i="18"/>
  <c r="A960" i="18"/>
  <c r="A968" i="18"/>
  <c r="A976" i="18"/>
  <c r="A984" i="18"/>
  <c r="A992" i="18"/>
  <c r="A1000" i="18"/>
  <c r="A1008" i="18"/>
  <c r="A1016" i="18"/>
  <c r="A1024" i="18"/>
  <c r="A1032" i="18"/>
  <c r="A1040" i="18"/>
  <c r="A1048" i="18"/>
  <c r="A1056" i="18"/>
  <c r="A1064" i="18"/>
  <c r="A1072" i="18"/>
  <c r="A1080" i="18"/>
  <c r="A1088" i="18"/>
  <c r="A1096" i="18"/>
  <c r="A1104" i="18"/>
  <c r="A1112" i="18"/>
  <c r="A1120" i="18"/>
  <c r="A1128" i="18"/>
  <c r="A1136" i="18"/>
  <c r="A1144" i="18"/>
  <c r="A1152" i="18"/>
  <c r="A1160" i="18"/>
  <c r="A1168" i="18"/>
  <c r="A1176" i="18"/>
  <c r="A1184" i="18"/>
  <c r="A1192" i="18"/>
  <c r="A1200" i="18"/>
  <c r="A1208" i="18"/>
  <c r="A1216" i="18"/>
  <c r="A1224" i="18"/>
  <c r="A1232" i="18"/>
  <c r="A1240" i="18"/>
  <c r="A1248" i="18"/>
  <c r="A1256" i="18"/>
  <c r="A1264" i="18"/>
  <c r="A1272" i="18"/>
  <c r="A1280" i="18"/>
  <c r="A1288" i="18"/>
  <c r="A1296" i="18"/>
  <c r="A1304" i="18"/>
  <c r="A1312" i="18"/>
  <c r="A1320" i="18"/>
  <c r="A1328" i="18"/>
  <c r="A1336" i="18"/>
  <c r="A1344" i="18"/>
  <c r="A1352" i="18"/>
  <c r="A1360" i="18"/>
  <c r="A1368" i="18"/>
  <c r="A1376" i="18"/>
  <c r="A1384" i="18"/>
  <c r="A1392" i="18"/>
  <c r="A1400" i="18"/>
  <c r="A1408" i="18"/>
  <c r="A1416" i="18"/>
  <c r="A1424" i="18"/>
  <c r="A1432" i="18"/>
  <c r="A1440" i="18"/>
  <c r="A1448" i="18"/>
  <c r="A1456" i="18"/>
  <c r="A1464" i="18"/>
  <c r="A1472" i="18"/>
  <c r="A1480" i="18"/>
  <c r="A1488" i="18"/>
  <c r="A1496" i="18"/>
  <c r="A1504" i="18"/>
  <c r="A1512" i="18"/>
  <c r="A1520" i="18"/>
  <c r="A1528" i="18"/>
  <c r="A1536" i="18"/>
  <c r="A1544" i="18"/>
  <c r="A1552" i="18"/>
  <c r="A1560" i="18"/>
  <c r="A1568" i="18"/>
  <c r="A1576" i="18"/>
  <c r="A1584" i="18"/>
  <c r="A1592" i="18"/>
  <c r="A1600" i="18"/>
  <c r="A1608" i="18"/>
  <c r="A1616" i="18"/>
  <c r="A1624" i="18"/>
  <c r="A1632" i="18"/>
  <c r="A1640" i="18"/>
  <c r="A1648" i="18"/>
  <c r="A1656" i="18"/>
  <c r="A1664" i="18"/>
  <c r="A1672" i="18"/>
  <c r="A1680" i="18"/>
  <c r="A1688" i="18"/>
  <c r="A1696" i="18"/>
  <c r="A1704" i="18"/>
  <c r="A1712" i="18"/>
  <c r="A1720" i="18"/>
  <c r="A1728" i="18"/>
  <c r="A1736" i="18"/>
  <c r="A1744" i="18"/>
  <c r="A1752" i="18"/>
  <c r="A1760" i="18"/>
  <c r="A1768" i="18"/>
  <c r="A1776" i="18"/>
  <c r="A1784" i="18"/>
  <c r="A1792" i="18"/>
  <c r="A1800" i="18"/>
  <c r="A1808" i="18"/>
  <c r="A1816" i="18"/>
  <c r="A1824" i="18"/>
  <c r="A1832" i="18"/>
  <c r="A1840" i="18"/>
  <c r="A1848" i="18"/>
  <c r="A1856" i="18"/>
  <c r="A1864" i="18"/>
  <c r="A1872" i="18"/>
  <c r="A1880" i="18"/>
  <c r="A1888" i="18"/>
  <c r="A1896" i="18"/>
  <c r="A1904" i="18"/>
  <c r="A1912" i="18"/>
  <c r="A1920" i="18"/>
  <c r="A1928" i="18"/>
  <c r="A1936" i="18"/>
  <c r="A1944" i="18"/>
  <c r="A1952" i="18"/>
  <c r="A1960" i="18"/>
  <c r="A1968" i="18"/>
  <c r="A1976" i="18"/>
  <c r="A1984" i="18"/>
  <c r="A1992" i="18"/>
  <c r="A2000" i="18"/>
  <c r="A2008" i="18"/>
  <c r="A2016" i="18"/>
  <c r="A2024" i="18"/>
  <c r="A2032" i="18"/>
  <c r="A2036" i="18"/>
  <c r="A2045" i="18"/>
  <c r="A2053" i="18"/>
  <c r="A2061" i="18"/>
  <c r="A2069" i="18"/>
  <c r="A2077" i="18"/>
  <c r="A2085" i="18"/>
  <c r="A2093" i="18"/>
  <c r="A2101" i="18"/>
  <c r="A2109" i="18"/>
  <c r="A2117" i="18"/>
  <c r="A2125" i="18"/>
  <c r="A2133" i="18"/>
  <c r="A2141" i="18"/>
  <c r="A2149" i="18"/>
  <c r="A2157" i="18"/>
  <c r="A2165" i="18"/>
  <c r="A2173" i="18"/>
  <c r="A2181" i="18"/>
  <c r="A2189" i="18"/>
  <c r="A2197" i="18"/>
  <c r="A2205" i="18"/>
  <c r="A2213" i="18"/>
  <c r="A2221" i="18"/>
  <c r="A2229" i="18"/>
  <c r="A2237" i="18"/>
  <c r="A2245" i="18"/>
  <c r="A2253" i="18"/>
  <c r="A2261" i="18"/>
  <c r="A2269" i="18"/>
  <c r="A2277" i="18"/>
  <c r="A2285" i="18"/>
  <c r="A2293" i="18"/>
  <c r="A2301" i="18"/>
  <c r="A2309" i="18"/>
  <c r="A2317" i="18"/>
  <c r="A2325" i="18"/>
  <c r="A2333" i="18"/>
  <c r="A2341" i="18"/>
  <c r="A2349" i="18"/>
  <c r="A2357" i="18"/>
  <c r="A2365" i="18"/>
  <c r="A2373" i="18"/>
  <c r="A2381" i="18"/>
  <c r="A2389" i="18"/>
  <c r="A2397" i="18"/>
  <c r="A2405" i="18"/>
  <c r="A2413" i="18"/>
  <c r="A2421" i="18"/>
  <c r="A2429" i="18"/>
  <c r="A2437" i="18"/>
  <c r="A2445" i="18"/>
  <c r="A2453" i="18"/>
  <c r="A2461" i="18"/>
  <c r="A2469" i="18"/>
  <c r="A2477" i="18"/>
  <c r="A2485" i="18"/>
  <c r="A2493" i="18"/>
  <c r="A2501" i="18"/>
  <c r="A2509" i="18"/>
  <c r="A2517" i="18"/>
  <c r="A2525" i="18"/>
  <c r="A2533" i="18"/>
  <c r="A2541" i="18"/>
  <c r="A2549" i="18"/>
  <c r="A2557" i="18"/>
  <c r="A2565" i="18"/>
  <c r="A2573" i="18"/>
  <c r="A2581" i="18"/>
  <c r="A2589" i="18"/>
  <c r="A2597" i="18"/>
  <c r="A2605" i="18"/>
  <c r="A2613" i="18"/>
  <c r="A2621" i="18"/>
  <c r="A2629" i="18"/>
  <c r="A2637" i="18"/>
  <c r="A2645" i="18"/>
  <c r="A2653" i="18"/>
  <c r="A2661" i="18"/>
  <c r="A2669" i="18"/>
  <c r="A2677" i="18"/>
  <c r="A2685" i="18"/>
  <c r="A2693" i="18"/>
  <c r="A2701" i="18"/>
  <c r="A2709" i="18"/>
  <c r="A2717" i="18"/>
  <c r="A2725" i="18"/>
  <c r="A2733" i="18"/>
  <c r="A2741" i="18"/>
  <c r="A2749" i="18"/>
  <c r="A2757" i="18"/>
  <c r="A2765" i="18"/>
  <c r="A2773" i="18"/>
  <c r="A2781" i="18"/>
  <c r="A2789" i="18"/>
  <c r="A2797" i="18"/>
  <c r="A2805" i="18"/>
  <c r="A2813" i="18"/>
  <c r="A2821" i="18"/>
  <c r="A2829" i="18"/>
  <c r="A2837" i="18"/>
  <c r="A2845" i="18"/>
  <c r="A2853" i="18"/>
  <c r="A2861" i="18"/>
  <c r="A2869" i="18"/>
  <c r="A2877" i="18"/>
  <c r="A2885" i="18"/>
  <c r="A2893" i="18"/>
  <c r="A2901" i="18"/>
  <c r="A2909" i="18"/>
  <c r="A2917" i="18"/>
  <c r="A2925" i="18"/>
  <c r="A2933" i="18"/>
  <c r="A2941" i="18"/>
  <c r="A2949" i="18"/>
  <c r="A2957" i="18"/>
  <c r="A2965" i="18"/>
  <c r="A2973" i="18"/>
  <c r="A2981" i="18"/>
  <c r="A2989" i="18"/>
  <c r="A2997" i="18"/>
  <c r="A3005" i="18"/>
  <c r="A3013" i="18"/>
  <c r="A3021" i="18"/>
  <c r="A3029" i="18"/>
  <c r="A3037" i="18"/>
  <c r="A3045" i="18"/>
  <c r="A3053" i="18"/>
  <c r="A3061" i="18"/>
  <c r="A3069" i="18"/>
  <c r="A3077" i="18"/>
  <c r="A3085" i="18"/>
  <c r="A3093" i="18"/>
  <c r="A3101" i="18"/>
  <c r="A3109" i="18"/>
  <c r="A3117" i="18"/>
  <c r="A3125" i="18"/>
  <c r="A3133" i="18"/>
  <c r="A3141" i="18"/>
  <c r="A3149" i="18"/>
  <c r="A3157" i="18"/>
  <c r="A3165" i="18"/>
  <c r="A3173" i="18"/>
  <c r="A3181" i="18"/>
  <c r="A3189" i="18"/>
  <c r="A3197" i="18"/>
  <c r="A3205" i="18"/>
  <c r="A3213" i="18"/>
  <c r="A3221" i="18"/>
  <c r="A3229" i="18"/>
  <c r="A3237" i="18"/>
  <c r="A3245" i="18"/>
  <c r="A3253" i="18"/>
  <c r="A3261" i="18"/>
  <c r="A3269" i="18"/>
  <c r="A3277" i="18"/>
  <c r="A3285" i="18"/>
  <c r="A3293" i="18"/>
  <c r="A3301" i="18"/>
  <c r="A3309" i="18"/>
  <c r="A3317" i="18"/>
  <c r="A3325" i="18"/>
  <c r="A3333" i="18"/>
  <c r="A3341" i="18"/>
  <c r="A3349" i="18"/>
  <c r="A3357" i="18"/>
  <c r="A3365" i="18"/>
  <c r="A3373" i="18"/>
  <c r="A3381" i="18"/>
  <c r="A3389" i="18"/>
  <c r="A3397" i="18"/>
  <c r="A3405" i="18"/>
  <c r="A3413" i="18"/>
  <c r="A3421" i="18"/>
  <c r="A3429" i="18"/>
  <c r="A3437" i="18"/>
  <c r="A3445" i="18"/>
  <c r="A3453" i="18"/>
  <c r="A3461" i="18"/>
  <c r="A3469" i="18"/>
  <c r="A3477" i="18"/>
  <c r="A3485" i="18"/>
  <c r="A3493" i="18"/>
  <c r="A3501" i="18"/>
  <c r="A3509" i="18"/>
  <c r="A3517" i="18"/>
  <c r="A3525" i="18"/>
  <c r="A3533" i="18"/>
  <c r="A3541" i="18"/>
  <c r="A3549" i="18"/>
  <c r="A3557" i="18"/>
  <c r="A3565" i="18"/>
  <c r="A3573" i="18"/>
  <c r="A3581" i="18"/>
  <c r="A3589" i="18"/>
  <c r="A3597" i="18"/>
  <c r="A3605" i="18"/>
  <c r="A3613" i="18"/>
  <c r="A3621" i="18"/>
  <c r="A3629" i="18"/>
  <c r="A3637" i="18"/>
  <c r="A3645" i="18"/>
  <c r="A3653" i="18"/>
  <c r="A3661" i="18"/>
  <c r="A3669" i="18"/>
  <c r="A3677" i="18"/>
  <c r="A3685" i="18"/>
  <c r="A3693" i="18"/>
  <c r="A3701" i="18"/>
  <c r="A3709" i="18"/>
  <c r="A3717" i="18"/>
  <c r="A3725" i="18"/>
  <c r="A3733" i="18"/>
  <c r="A3741" i="18"/>
  <c r="A3749" i="18"/>
  <c r="A3757" i="18"/>
  <c r="A3765" i="18"/>
  <c r="A3773" i="18"/>
  <c r="A3781" i="18"/>
  <c r="A3789" i="18"/>
  <c r="A3797" i="18"/>
  <c r="A3805" i="18"/>
  <c r="A3813" i="18"/>
  <c r="A3821" i="18"/>
  <c r="A3829" i="18"/>
  <c r="A3837" i="18"/>
  <c r="A3845" i="18"/>
  <c r="A3853" i="18"/>
  <c r="A3861" i="18"/>
  <c r="A3869" i="18"/>
  <c r="A3877" i="18"/>
  <c r="A3885" i="18"/>
  <c r="A3893" i="18"/>
  <c r="A3901" i="18"/>
  <c r="A3909" i="18"/>
  <c r="A3917" i="18"/>
  <c r="A3925" i="18"/>
  <c r="A3933" i="18"/>
  <c r="A3941" i="18"/>
  <c r="A3949" i="18"/>
  <c r="A3957" i="18"/>
  <c r="A3965" i="18"/>
  <c r="A3973" i="18"/>
  <c r="A3981" i="18"/>
  <c r="A3989" i="18"/>
  <c r="A3997" i="18"/>
  <c r="A4005" i="18"/>
  <c r="A4013" i="18"/>
  <c r="A4021" i="18"/>
  <c r="A4029" i="18"/>
  <c r="A4037" i="18"/>
  <c r="A4045" i="18"/>
  <c r="A4053" i="18"/>
  <c r="A4061" i="18"/>
  <c r="A4069" i="18"/>
  <c r="A4077" i="18"/>
  <c r="A4085" i="18"/>
  <c r="A4093" i="18"/>
  <c r="A4101" i="18"/>
  <c r="A4109" i="18"/>
  <c r="A4117" i="18"/>
  <c r="A4125" i="18"/>
  <c r="A4133" i="18"/>
  <c r="A4141" i="18"/>
  <c r="A4149" i="18"/>
  <c r="A4157" i="18"/>
  <c r="A4165" i="18"/>
  <c r="A4173" i="18"/>
  <c r="A4181" i="18"/>
  <c r="A4189" i="18"/>
  <c r="A4197" i="18"/>
  <c r="A4205" i="18"/>
  <c r="A4213" i="18"/>
  <c r="A4221" i="18"/>
  <c r="A4229" i="18"/>
  <c r="A4237" i="18"/>
  <c r="A4245" i="18"/>
  <c r="A4253" i="18"/>
  <c r="A4261" i="18"/>
  <c r="A4269" i="18"/>
  <c r="A4277" i="18"/>
  <c r="A4285" i="18"/>
  <c r="A4293" i="18"/>
  <c r="A4301" i="18"/>
  <c r="A4309" i="18"/>
  <c r="A4317" i="18"/>
  <c r="A4325" i="18"/>
  <c r="A4333" i="18"/>
  <c r="A4341" i="18"/>
  <c r="A4349" i="18"/>
  <c r="A4357" i="18"/>
  <c r="A4365" i="18"/>
  <c r="A4373" i="18"/>
  <c r="A4381" i="18"/>
  <c r="A4389" i="18"/>
  <c r="A4397" i="18"/>
  <c r="A4405" i="18"/>
  <c r="A4413" i="18"/>
  <c r="A4421" i="18"/>
  <c r="A4429" i="18"/>
  <c r="A4437" i="18"/>
  <c r="A4445" i="18"/>
  <c r="A4453" i="18"/>
  <c r="A4461" i="18"/>
  <c r="A4469" i="18"/>
  <c r="A4477" i="18"/>
  <c r="A4485" i="18"/>
  <c r="A4493" i="18"/>
  <c r="A4501" i="18"/>
  <c r="A4509" i="18"/>
  <c r="A4517" i="18"/>
  <c r="A4525" i="18"/>
  <c r="A4533" i="18"/>
  <c r="A4541" i="18"/>
  <c r="A4549" i="18"/>
  <c r="A4557" i="18"/>
  <c r="A4565" i="18"/>
  <c r="A4573" i="18"/>
  <c r="A4581" i="18"/>
  <c r="A4589" i="18"/>
  <c r="A4597" i="18"/>
  <c r="A4605" i="18"/>
  <c r="A4613" i="18"/>
  <c r="A4621" i="18"/>
  <c r="A4629" i="18"/>
  <c r="A4637" i="18"/>
  <c r="A4645" i="18"/>
  <c r="A4653" i="18"/>
  <c r="A4661" i="18"/>
  <c r="A4669" i="18"/>
  <c r="A4677" i="18"/>
  <c r="A4685" i="18"/>
  <c r="A4693" i="18"/>
  <c r="A4701" i="18"/>
  <c r="A4709" i="18"/>
  <c r="A4717" i="18"/>
  <c r="A2038" i="18"/>
  <c r="A2046" i="18"/>
  <c r="A2054" i="18"/>
  <c r="A2062" i="18"/>
  <c r="A2070" i="18"/>
  <c r="A2078" i="18"/>
  <c r="A2086" i="18"/>
  <c r="A2094" i="18"/>
  <c r="A2102" i="18"/>
  <c r="A2110" i="18"/>
  <c r="A2118" i="18"/>
  <c r="A2126" i="18"/>
  <c r="A2134" i="18"/>
  <c r="A2142" i="18"/>
  <c r="A2150" i="18"/>
  <c r="A2158" i="18"/>
  <c r="A2166" i="18"/>
  <c r="A2174" i="18"/>
  <c r="A2182" i="18"/>
  <c r="A2190" i="18"/>
  <c r="A2198" i="18"/>
  <c r="A2206" i="18"/>
  <c r="A2214" i="18"/>
  <c r="A2222" i="18"/>
  <c r="A2230" i="18"/>
  <c r="A2238" i="18"/>
  <c r="A2246" i="18"/>
  <c r="A2254" i="18"/>
  <c r="A2262" i="18"/>
  <c r="A2270" i="18"/>
  <c r="A2278" i="18"/>
  <c r="A2286" i="18"/>
  <c r="A2294" i="18"/>
  <c r="A2302" i="18"/>
  <c r="A2310" i="18"/>
  <c r="A2318" i="18"/>
  <c r="A2326" i="18"/>
  <c r="A2334" i="18"/>
  <c r="A2342" i="18"/>
  <c r="A2350" i="18"/>
  <c r="A2358" i="18"/>
  <c r="A2366" i="18"/>
  <c r="A2374" i="18"/>
  <c r="A2382" i="18"/>
  <c r="A2390" i="18"/>
  <c r="A2398" i="18"/>
  <c r="A2406" i="18"/>
  <c r="A2414" i="18"/>
  <c r="A2422" i="18"/>
  <c r="A2430" i="18"/>
  <c r="A2438" i="18"/>
  <c r="A2446" i="18"/>
  <c r="A2454" i="18"/>
  <c r="A2462" i="18"/>
  <c r="A2470" i="18"/>
  <c r="A2478" i="18"/>
  <c r="A2486" i="18"/>
  <c r="A2494" i="18"/>
  <c r="A2502" i="18"/>
  <c r="A2510" i="18"/>
  <c r="A2518" i="18"/>
  <c r="A2526" i="18"/>
  <c r="A2534" i="18"/>
  <c r="A2542" i="18"/>
  <c r="A2550" i="18"/>
  <c r="A2558" i="18"/>
  <c r="A2566" i="18"/>
  <c r="A2574" i="18"/>
  <c r="A2582" i="18"/>
  <c r="A2590" i="18"/>
  <c r="A2598" i="18"/>
  <c r="A2606" i="18"/>
  <c r="A2614" i="18"/>
  <c r="A2622" i="18"/>
  <c r="A2630" i="18"/>
  <c r="A2638" i="18"/>
  <c r="A2646" i="18"/>
  <c r="A2654" i="18"/>
  <c r="A2662" i="18"/>
  <c r="A2670" i="18"/>
  <c r="A2678" i="18"/>
  <c r="A2686" i="18"/>
  <c r="A2694" i="18"/>
  <c r="A2702" i="18"/>
  <c r="A2710" i="18"/>
  <c r="A2718" i="18"/>
  <c r="A2726" i="18"/>
  <c r="A2734" i="18"/>
  <c r="A2742" i="18"/>
  <c r="A2750" i="18"/>
  <c r="A2758" i="18"/>
  <c r="A2766" i="18"/>
  <c r="A2774" i="18"/>
  <c r="A2782" i="18"/>
  <c r="A2790" i="18"/>
  <c r="A2798" i="18"/>
  <c r="A2806" i="18"/>
  <c r="A2814" i="18"/>
  <c r="A2822" i="18"/>
  <c r="A2830" i="18"/>
  <c r="A2838" i="18"/>
  <c r="A2846" i="18"/>
  <c r="A2854" i="18"/>
  <c r="A2862" i="18"/>
  <c r="A2870" i="18"/>
  <c r="A2878" i="18"/>
  <c r="A2886" i="18"/>
  <c r="A2894" i="18"/>
  <c r="A2902" i="18"/>
  <c r="A2910" i="18"/>
  <c r="A2918" i="18"/>
  <c r="A2926" i="18"/>
  <c r="A2934" i="18"/>
  <c r="A2942" i="18"/>
  <c r="A2950" i="18"/>
  <c r="A2958" i="18"/>
  <c r="A2966" i="18"/>
  <c r="A2974" i="18"/>
  <c r="A2982" i="18"/>
  <c r="A2990" i="18"/>
  <c r="A2998" i="18"/>
  <c r="A3006" i="18"/>
  <c r="A3014" i="18"/>
  <c r="A3022" i="18"/>
  <c r="A3030" i="18"/>
  <c r="A3038" i="18"/>
  <c r="A3046" i="18"/>
  <c r="A3054" i="18"/>
  <c r="A3062" i="18"/>
  <c r="A3070" i="18"/>
  <c r="A3078" i="18"/>
  <c r="A3086" i="18"/>
  <c r="A3094" i="18"/>
  <c r="A3102" i="18"/>
  <c r="A3110" i="18"/>
  <c r="A3118" i="18"/>
  <c r="A3126" i="18"/>
  <c r="A3134" i="18"/>
  <c r="A3142" i="18"/>
  <c r="A3150" i="18"/>
  <c r="A3158" i="18"/>
  <c r="A3166" i="18"/>
  <c r="A3174" i="18"/>
  <c r="A3182" i="18"/>
  <c r="A3190" i="18"/>
  <c r="A3198" i="18"/>
  <c r="A3206" i="18"/>
  <c r="A3214" i="18"/>
  <c r="A3222" i="18"/>
  <c r="A3230" i="18"/>
  <c r="A3238" i="18"/>
  <c r="A3246" i="18"/>
  <c r="A3254" i="18"/>
  <c r="A3262" i="18"/>
  <c r="A3270" i="18"/>
  <c r="A3278" i="18"/>
  <c r="A3286" i="18"/>
  <c r="A3294" i="18"/>
  <c r="A3302" i="18"/>
  <c r="A3310" i="18"/>
  <c r="A3318" i="18"/>
  <c r="A3326" i="18"/>
  <c r="A3334" i="18"/>
  <c r="A3342" i="18"/>
  <c r="A3350" i="18"/>
  <c r="A3358" i="18"/>
  <c r="A3366" i="18"/>
  <c r="A3374" i="18"/>
  <c r="A3382" i="18"/>
  <c r="A3390" i="18"/>
  <c r="A3398" i="18"/>
  <c r="A3406" i="18"/>
  <c r="A3414" i="18"/>
  <c r="A3422" i="18"/>
  <c r="A3430" i="18"/>
  <c r="A3438" i="18"/>
  <c r="A3446" i="18"/>
  <c r="A3454" i="18"/>
  <c r="A3462" i="18"/>
  <c r="A3470" i="18"/>
  <c r="A3478" i="18"/>
  <c r="A3486" i="18"/>
  <c r="A3494" i="18"/>
  <c r="A3502" i="18"/>
  <c r="A3510" i="18"/>
  <c r="A3518" i="18"/>
  <c r="A3526" i="18"/>
  <c r="A3534" i="18"/>
  <c r="A3542" i="18"/>
  <c r="A3550" i="18"/>
  <c r="A3558" i="18"/>
  <c r="A3566" i="18"/>
  <c r="A3574" i="18"/>
  <c r="A3582" i="18"/>
  <c r="A3590" i="18"/>
  <c r="A3598" i="18"/>
  <c r="A3606" i="18"/>
  <c r="A3614" i="18"/>
  <c r="A3622" i="18"/>
  <c r="A3630" i="18"/>
  <c r="A3638" i="18"/>
  <c r="A3646" i="18"/>
  <c r="A3654" i="18"/>
  <c r="A3662" i="18"/>
  <c r="A3670" i="18"/>
  <c r="A3678" i="18"/>
  <c r="A3686" i="18"/>
  <c r="A3694" i="18"/>
  <c r="A3702" i="18"/>
  <c r="A3710" i="18"/>
  <c r="A3718" i="18"/>
  <c r="A3726" i="18"/>
  <c r="A3734" i="18"/>
  <c r="A3742" i="18"/>
  <c r="A3750" i="18"/>
  <c r="A3758" i="18"/>
  <c r="A3766" i="18"/>
  <c r="A3774" i="18"/>
  <c r="A3782" i="18"/>
  <c r="A3790" i="18"/>
  <c r="A3798" i="18"/>
  <c r="A3806" i="18"/>
  <c r="A3814" i="18"/>
  <c r="A3822" i="18"/>
  <c r="A3830" i="18"/>
  <c r="A3838" i="18"/>
  <c r="A3846" i="18"/>
  <c r="A3854" i="18"/>
  <c r="A3862" i="18"/>
  <c r="A3870" i="18"/>
  <c r="A3878" i="18"/>
  <c r="A3886" i="18"/>
  <c r="A3894" i="18"/>
  <c r="A3902" i="18"/>
  <c r="A3910" i="18"/>
  <c r="A3918" i="18"/>
  <c r="A3926" i="18"/>
  <c r="A3934" i="18"/>
  <c r="A3942" i="18"/>
  <c r="A3950" i="18"/>
  <c r="A3958" i="18"/>
  <c r="A3966" i="18"/>
  <c r="A3974" i="18"/>
  <c r="A3982" i="18"/>
  <c r="A3990" i="18"/>
  <c r="A3998" i="18"/>
  <c r="A4006" i="18"/>
  <c r="A4014" i="18"/>
  <c r="A4022" i="18"/>
  <c r="A4030" i="18"/>
  <c r="A4038" i="18"/>
  <c r="A4046" i="18"/>
  <c r="A4054" i="18"/>
  <c r="A4062" i="18"/>
  <c r="A4070" i="18"/>
  <c r="A4078" i="18"/>
  <c r="A4086" i="18"/>
  <c r="A4094" i="18"/>
  <c r="A4102" i="18"/>
  <c r="A4110" i="18"/>
  <c r="A4118" i="18"/>
  <c r="A4126" i="18"/>
  <c r="A4134" i="18"/>
  <c r="A4142" i="18"/>
  <c r="A4150" i="18"/>
  <c r="A4158" i="18"/>
  <c r="A4166" i="18"/>
  <c r="A4174" i="18"/>
  <c r="A4182" i="18"/>
  <c r="A4190" i="18"/>
  <c r="A4198" i="18"/>
  <c r="A4206" i="18"/>
  <c r="A4214" i="18"/>
  <c r="A4222" i="18"/>
  <c r="A4230" i="18"/>
  <c r="A4238" i="18"/>
  <c r="A4246" i="18"/>
  <c r="A4254" i="18"/>
  <c r="A4262" i="18"/>
  <c r="A4270" i="18"/>
  <c r="A4278" i="18"/>
  <c r="A4286" i="18"/>
  <c r="A4294" i="18"/>
  <c r="A4302" i="18"/>
  <c r="A4310" i="18"/>
  <c r="A4318" i="18"/>
  <c r="A4326" i="18"/>
  <c r="A4334" i="18"/>
  <c r="A4342" i="18"/>
  <c r="A4350" i="18"/>
  <c r="A4358" i="18"/>
  <c r="A4366" i="18"/>
  <c r="A4374" i="18"/>
  <c r="A4382" i="18"/>
  <c r="A4390" i="18"/>
  <c r="A4398" i="18"/>
  <c r="A4406" i="18"/>
  <c r="A4414" i="18"/>
  <c r="A4422" i="18"/>
  <c r="A4430" i="18"/>
  <c r="A4438" i="18"/>
  <c r="A4446" i="18"/>
  <c r="A4454" i="18"/>
  <c r="A4462" i="18"/>
  <c r="A4470" i="18"/>
  <c r="A4478" i="18"/>
  <c r="A4486" i="18"/>
  <c r="A4494" i="18"/>
  <c r="A4502" i="18"/>
  <c r="A4510" i="18"/>
  <c r="A4518" i="18"/>
  <c r="A4526" i="18"/>
  <c r="A4534" i="18"/>
  <c r="A4542" i="18"/>
  <c r="A4550" i="18"/>
  <c r="A4558" i="18"/>
  <c r="A4566" i="18"/>
  <c r="A4574" i="18"/>
  <c r="A4582" i="18"/>
  <c r="A4590" i="18"/>
  <c r="A4598" i="18"/>
  <c r="A4606" i="18"/>
  <c r="A4614" i="18"/>
  <c r="A4622" i="18"/>
  <c r="A4630" i="18"/>
  <c r="A4638" i="18"/>
  <c r="A4646" i="18"/>
  <c r="A4654" i="18"/>
  <c r="A4662" i="18"/>
  <c r="A4670" i="18"/>
  <c r="A4678" i="18"/>
  <c r="A4686" i="18"/>
  <c r="A4694" i="18"/>
  <c r="A4702" i="18"/>
  <c r="A4710" i="18"/>
  <c r="A4718" i="18"/>
  <c r="A4726" i="18"/>
  <c r="A4734" i="18"/>
  <c r="A4742" i="18"/>
  <c r="A4750" i="18"/>
  <c r="A4758" i="18"/>
  <c r="A4766" i="18"/>
  <c r="A4774" i="18"/>
  <c r="A2039" i="18"/>
  <c r="A2047" i="18"/>
  <c r="A2055" i="18"/>
  <c r="A2063" i="18"/>
  <c r="A2071" i="18"/>
  <c r="A2079" i="18"/>
  <c r="A2087" i="18"/>
  <c r="A2095" i="18"/>
  <c r="A2103" i="18"/>
  <c r="A2111" i="18"/>
  <c r="A2119" i="18"/>
  <c r="A2127" i="18"/>
  <c r="A2135" i="18"/>
  <c r="A2143" i="18"/>
  <c r="A2151" i="18"/>
  <c r="A2159" i="18"/>
  <c r="A2167" i="18"/>
  <c r="A2175" i="18"/>
  <c r="A2183" i="18"/>
  <c r="A2191" i="18"/>
  <c r="A2199" i="18"/>
  <c r="A2207" i="18"/>
  <c r="A2215" i="18"/>
  <c r="A2223" i="18"/>
  <c r="A2231" i="18"/>
  <c r="A2239" i="18"/>
  <c r="A2247" i="18"/>
  <c r="A2255" i="18"/>
  <c r="A2263" i="18"/>
  <c r="A2271" i="18"/>
  <c r="A2279" i="18"/>
  <c r="A2287" i="18"/>
  <c r="A2295" i="18"/>
  <c r="A2303" i="18"/>
  <c r="A2311" i="18"/>
  <c r="A2319" i="18"/>
  <c r="A2327" i="18"/>
  <c r="A2335" i="18"/>
  <c r="A2343" i="18"/>
  <c r="A2351" i="18"/>
  <c r="A2359" i="18"/>
  <c r="A2367" i="18"/>
  <c r="A2375" i="18"/>
  <c r="A2383" i="18"/>
  <c r="A2391" i="18"/>
  <c r="A2399" i="18"/>
  <c r="A2407" i="18"/>
  <c r="A2415" i="18"/>
  <c r="A2423" i="18"/>
  <c r="A2431" i="18"/>
  <c r="A2439" i="18"/>
  <c r="A2447" i="18"/>
  <c r="A2455" i="18"/>
  <c r="A2463" i="18"/>
  <c r="A2471" i="18"/>
  <c r="A2479" i="18"/>
  <c r="A2487" i="18"/>
  <c r="A2495" i="18"/>
  <c r="A2503" i="18"/>
  <c r="A2511" i="18"/>
  <c r="A2519" i="18"/>
  <c r="A2527" i="18"/>
  <c r="A2535" i="18"/>
  <c r="A2543" i="18"/>
  <c r="A2551" i="18"/>
  <c r="A2559" i="18"/>
  <c r="A2567" i="18"/>
  <c r="A2575" i="18"/>
  <c r="A2583" i="18"/>
  <c r="A2591" i="18"/>
  <c r="A2599" i="18"/>
  <c r="A2607" i="18"/>
  <c r="A2615" i="18"/>
  <c r="A2623" i="18"/>
  <c r="A2631" i="18"/>
  <c r="A2639" i="18"/>
  <c r="A2647" i="18"/>
  <c r="A2655" i="18"/>
  <c r="A2663" i="18"/>
  <c r="A2671" i="18"/>
  <c r="A2679" i="18"/>
  <c r="A2687" i="18"/>
  <c r="A2695" i="18"/>
  <c r="A2703" i="18"/>
  <c r="A2711" i="18"/>
  <c r="A2719" i="18"/>
  <c r="A2727" i="18"/>
  <c r="A2735" i="18"/>
  <c r="A2743" i="18"/>
  <c r="A2751" i="18"/>
  <c r="A2759" i="18"/>
  <c r="A2767" i="18"/>
  <c r="A2775" i="18"/>
  <c r="A2783" i="18"/>
  <c r="A2791" i="18"/>
  <c r="A2799" i="18"/>
  <c r="A2807" i="18"/>
  <c r="A2815" i="18"/>
  <c r="A2823" i="18"/>
  <c r="A2831" i="18"/>
  <c r="A2839" i="18"/>
  <c r="A2847" i="18"/>
  <c r="A2855" i="18"/>
  <c r="A2863" i="18"/>
  <c r="A2871" i="18"/>
  <c r="A2879" i="18"/>
  <c r="A2887" i="18"/>
  <c r="A2895" i="18"/>
  <c r="A2903" i="18"/>
  <c r="A2911" i="18"/>
  <c r="A2919" i="18"/>
  <c r="A2927" i="18"/>
  <c r="A2935" i="18"/>
  <c r="A2943" i="18"/>
  <c r="A2951" i="18"/>
  <c r="A2959" i="18"/>
  <c r="A2967" i="18"/>
  <c r="A2975" i="18"/>
  <c r="A2983" i="18"/>
  <c r="A2991" i="18"/>
  <c r="A2999" i="18"/>
  <c r="A3007" i="18"/>
  <c r="A3015" i="18"/>
  <c r="A3023" i="18"/>
  <c r="A3031" i="18"/>
  <c r="A3039" i="18"/>
  <c r="A3047" i="18"/>
  <c r="A3055" i="18"/>
  <c r="A3063" i="18"/>
  <c r="A3071" i="18"/>
  <c r="A3079" i="18"/>
  <c r="A3087" i="18"/>
  <c r="A3095" i="18"/>
  <c r="A3103" i="18"/>
  <c r="A3111" i="18"/>
  <c r="A3119" i="18"/>
  <c r="A3127" i="18"/>
  <c r="A3135" i="18"/>
  <c r="A3143" i="18"/>
  <c r="A3151" i="18"/>
  <c r="A3159" i="18"/>
  <c r="A3167" i="18"/>
  <c r="A3175" i="18"/>
  <c r="A3183" i="18"/>
  <c r="A3191" i="18"/>
  <c r="A3199" i="18"/>
  <c r="A3207" i="18"/>
  <c r="A3215" i="18"/>
  <c r="A3223" i="18"/>
  <c r="A3231" i="18"/>
  <c r="A3239" i="18"/>
  <c r="A3247" i="18"/>
  <c r="A3255" i="18"/>
  <c r="A3263" i="18"/>
  <c r="A3271" i="18"/>
  <c r="A3279" i="18"/>
  <c r="A3287" i="18"/>
  <c r="A3295" i="18"/>
  <c r="A3303" i="18"/>
  <c r="A3311" i="18"/>
  <c r="A3319" i="18"/>
  <c r="A3327" i="18"/>
  <c r="A3335" i="18"/>
  <c r="A3343" i="18"/>
  <c r="A3351" i="18"/>
  <c r="A3359" i="18"/>
  <c r="A3367" i="18"/>
  <c r="A3375" i="18"/>
  <c r="A3383" i="18"/>
  <c r="A3391" i="18"/>
  <c r="A3399" i="18"/>
  <c r="A3407" i="18"/>
  <c r="A3415" i="18"/>
  <c r="A3423" i="18"/>
  <c r="A3431" i="18"/>
  <c r="A3439" i="18"/>
  <c r="A3447" i="18"/>
  <c r="A3455" i="18"/>
  <c r="A3463" i="18"/>
  <c r="A3471" i="18"/>
  <c r="A3479" i="18"/>
  <c r="A3487" i="18"/>
  <c r="A3495" i="18"/>
  <c r="A3503" i="18"/>
  <c r="A3511" i="18"/>
  <c r="A3519" i="18"/>
  <c r="A3527" i="18"/>
  <c r="A3535" i="18"/>
  <c r="A3543" i="18"/>
  <c r="A3551" i="18"/>
  <c r="A3559" i="18"/>
  <c r="A3567" i="18"/>
  <c r="A3575" i="18"/>
  <c r="A3583" i="18"/>
  <c r="A3591" i="18"/>
  <c r="A3599" i="18"/>
  <c r="A3607" i="18"/>
  <c r="A3615" i="18"/>
  <c r="A3623" i="18"/>
  <c r="A3631" i="18"/>
  <c r="A3639" i="18"/>
  <c r="A3647" i="18"/>
  <c r="A3655" i="18"/>
  <c r="A3663" i="18"/>
  <c r="A3671" i="18"/>
  <c r="A3679" i="18"/>
  <c r="A3687" i="18"/>
  <c r="A3695" i="18"/>
  <c r="A3703" i="18"/>
  <c r="A3711" i="18"/>
  <c r="A3719" i="18"/>
  <c r="A3727" i="18"/>
  <c r="A3735" i="18"/>
  <c r="A3743" i="18"/>
  <c r="A3751" i="18"/>
  <c r="A3759" i="18"/>
  <c r="A3767" i="18"/>
  <c r="A3775" i="18"/>
  <c r="A3783" i="18"/>
  <c r="A3791" i="18"/>
  <c r="A3799" i="18"/>
  <c r="A3807" i="18"/>
  <c r="A3815" i="18"/>
  <c r="A3823" i="18"/>
  <c r="A3831" i="18"/>
  <c r="A3839" i="18"/>
  <c r="A3847" i="18"/>
  <c r="A3855" i="18"/>
  <c r="A3863" i="18"/>
  <c r="A3871" i="18"/>
  <c r="A3879" i="18"/>
  <c r="A3887" i="18"/>
  <c r="A3895" i="18"/>
  <c r="A3903" i="18"/>
  <c r="A3911" i="18"/>
  <c r="A3919" i="18"/>
  <c r="A3927" i="18"/>
  <c r="A3935" i="18"/>
  <c r="A3943" i="18"/>
  <c r="A3951" i="18"/>
  <c r="A3959" i="18"/>
  <c r="A3967" i="18"/>
  <c r="A3975" i="18"/>
  <c r="A3983" i="18"/>
  <c r="A3991" i="18"/>
  <c r="A3999" i="18"/>
  <c r="A4007" i="18"/>
  <c r="A4015" i="18"/>
  <c r="A4023" i="18"/>
  <c r="A4031" i="18"/>
  <c r="A4039" i="18"/>
  <c r="A4047" i="18"/>
  <c r="A4055" i="18"/>
  <c r="A4063" i="18"/>
  <c r="A4071" i="18"/>
  <c r="A4079" i="18"/>
  <c r="A4087" i="18"/>
  <c r="A4095" i="18"/>
  <c r="A4103" i="18"/>
  <c r="A4111" i="18"/>
  <c r="A4119" i="18"/>
  <c r="A4127" i="18"/>
  <c r="A4135" i="18"/>
  <c r="A4143" i="18"/>
  <c r="A4151" i="18"/>
  <c r="A4159" i="18"/>
  <c r="A4167" i="18"/>
  <c r="A4175" i="18"/>
  <c r="A4183" i="18"/>
  <c r="A4191" i="18"/>
  <c r="A4199" i="18"/>
  <c r="A4207" i="18"/>
  <c r="A4215" i="18"/>
  <c r="A4223" i="18"/>
  <c r="A4231" i="18"/>
  <c r="A4239" i="18"/>
  <c r="A4247" i="18"/>
  <c r="A4255" i="18"/>
  <c r="A4263" i="18"/>
  <c r="A4271" i="18"/>
  <c r="A4279" i="18"/>
  <c r="A4287" i="18"/>
  <c r="A4295" i="18"/>
  <c r="A4303" i="18"/>
  <c r="A4311" i="18"/>
  <c r="A4319" i="18"/>
  <c r="A4327" i="18"/>
  <c r="A4335" i="18"/>
  <c r="A4343" i="18"/>
  <c r="A4351" i="18"/>
  <c r="A4359" i="18"/>
  <c r="A4367" i="18"/>
  <c r="A4375" i="18"/>
  <c r="A4383" i="18"/>
  <c r="A4391" i="18"/>
  <c r="A4399" i="18"/>
  <c r="A4407" i="18"/>
  <c r="A4415" i="18"/>
  <c r="A4423" i="18"/>
  <c r="A4431" i="18"/>
  <c r="A4439" i="18"/>
  <c r="A4447" i="18"/>
  <c r="A4455" i="18"/>
  <c r="A4463" i="18"/>
  <c r="A4471" i="18"/>
  <c r="A4479" i="18"/>
  <c r="A4487" i="18"/>
  <c r="A4495" i="18"/>
  <c r="A4503" i="18"/>
  <c r="A4511" i="18"/>
  <c r="A4519" i="18"/>
  <c r="A4527" i="18"/>
  <c r="A4535" i="18"/>
  <c r="A4543" i="18"/>
  <c r="A4551" i="18"/>
  <c r="A4559" i="18"/>
  <c r="A4567" i="18"/>
  <c r="A4575" i="18"/>
  <c r="A4583" i="18"/>
  <c r="A4591" i="18"/>
  <c r="A4599" i="18"/>
  <c r="A4607" i="18"/>
  <c r="A4615" i="18"/>
  <c r="A4623" i="18"/>
  <c r="A4631" i="18"/>
  <c r="A4639" i="18"/>
  <c r="A4647" i="18"/>
  <c r="A4655" i="18"/>
  <c r="A4663" i="18"/>
  <c r="A4671" i="18"/>
  <c r="A4679" i="18"/>
  <c r="A4687" i="18"/>
  <c r="A4695" i="18"/>
  <c r="A4703" i="18"/>
  <c r="A4711" i="18"/>
  <c r="A4719" i="18"/>
  <c r="A2040" i="18"/>
  <c r="A2048" i="18"/>
  <c r="A2056" i="18"/>
  <c r="A2064" i="18"/>
  <c r="A2072" i="18"/>
  <c r="A2080" i="18"/>
  <c r="A2088" i="18"/>
  <c r="A2096" i="18"/>
  <c r="A2104" i="18"/>
  <c r="A2112" i="18"/>
  <c r="A2120" i="18"/>
  <c r="A2128" i="18"/>
  <c r="A2136" i="18"/>
  <c r="A2144" i="18"/>
  <c r="A2152" i="18"/>
  <c r="A2160" i="18"/>
  <c r="A2168" i="18"/>
  <c r="A2176" i="18"/>
  <c r="A2184" i="18"/>
  <c r="A2192" i="18"/>
  <c r="A2200" i="18"/>
  <c r="A2208" i="18"/>
  <c r="A2216" i="18"/>
  <c r="A2224" i="18"/>
  <c r="A2232" i="18"/>
  <c r="A2240" i="18"/>
  <c r="A2248" i="18"/>
  <c r="A2256" i="18"/>
  <c r="A2264" i="18"/>
  <c r="A2272" i="18"/>
  <c r="A2280" i="18"/>
  <c r="A2288" i="18"/>
  <c r="A2296" i="18"/>
  <c r="A2304" i="18"/>
  <c r="A2312" i="18"/>
  <c r="A2320" i="18"/>
  <c r="A2328" i="18"/>
  <c r="A2336" i="18"/>
  <c r="A2344" i="18"/>
  <c r="A2352" i="18"/>
  <c r="A2360" i="18"/>
  <c r="A2368" i="18"/>
  <c r="A2376" i="18"/>
  <c r="A2384" i="18"/>
  <c r="A2392" i="18"/>
  <c r="A2400" i="18"/>
  <c r="A2408" i="18"/>
  <c r="A2416" i="18"/>
  <c r="A2424" i="18"/>
  <c r="A2432" i="18"/>
  <c r="A2440" i="18"/>
  <c r="A2448" i="18"/>
  <c r="A2456" i="18"/>
  <c r="A2464" i="18"/>
  <c r="A2472" i="18"/>
  <c r="A2480" i="18"/>
  <c r="A2488" i="18"/>
  <c r="A2496" i="18"/>
  <c r="A2504" i="18"/>
  <c r="A2512" i="18"/>
  <c r="A2520" i="18"/>
  <c r="A2528" i="18"/>
  <c r="A2536" i="18"/>
  <c r="A2544" i="18"/>
  <c r="A2552" i="18"/>
  <c r="A2560" i="18"/>
  <c r="A2568" i="18"/>
  <c r="A2576" i="18"/>
  <c r="A2584" i="18"/>
  <c r="A2592" i="18"/>
  <c r="A2600" i="18"/>
  <c r="A2608" i="18"/>
  <c r="A2616" i="18"/>
  <c r="A2624" i="18"/>
  <c r="A2632" i="18"/>
  <c r="A2640" i="18"/>
  <c r="A2648" i="18"/>
  <c r="A2656" i="18"/>
  <c r="A2664" i="18"/>
  <c r="A2672" i="18"/>
  <c r="A2680" i="18"/>
  <c r="A2688" i="18"/>
  <c r="A2696" i="18"/>
  <c r="A2704" i="18"/>
  <c r="A2712" i="18"/>
  <c r="A2720" i="18"/>
  <c r="A2728" i="18"/>
  <c r="A2736" i="18"/>
  <c r="A2744" i="18"/>
  <c r="A2752" i="18"/>
  <c r="A2760" i="18"/>
  <c r="A2768" i="18"/>
  <c r="A2776" i="18"/>
  <c r="A2784" i="18"/>
  <c r="A2792" i="18"/>
  <c r="A2800" i="18"/>
  <c r="A2808" i="18"/>
  <c r="A2816" i="18"/>
  <c r="A2824" i="18"/>
  <c r="A2832" i="18"/>
  <c r="A2840" i="18"/>
  <c r="A2848" i="18"/>
  <c r="A2856" i="18"/>
  <c r="A2864" i="18"/>
  <c r="A2872" i="18"/>
  <c r="A2880" i="18"/>
  <c r="A2888" i="18"/>
  <c r="A2896" i="18"/>
  <c r="A2904" i="18"/>
  <c r="A2912" i="18"/>
  <c r="A2920" i="18"/>
  <c r="A2928" i="18"/>
  <c r="A2936" i="18"/>
  <c r="A2944" i="18"/>
  <c r="A2952" i="18"/>
  <c r="A2960" i="18"/>
  <c r="A2968" i="18"/>
  <c r="A2976" i="18"/>
  <c r="A2984" i="18"/>
  <c r="A2992" i="18"/>
  <c r="A3000" i="18"/>
  <c r="A3008" i="18"/>
  <c r="A3016" i="18"/>
  <c r="A3024" i="18"/>
  <c r="A3032" i="18"/>
  <c r="A3040" i="18"/>
  <c r="A3048" i="18"/>
  <c r="A3056" i="18"/>
  <c r="A3064" i="18"/>
  <c r="A3072" i="18"/>
  <c r="A3080" i="18"/>
  <c r="A3088" i="18"/>
  <c r="A3096" i="18"/>
  <c r="A3104" i="18"/>
  <c r="A3112" i="18"/>
  <c r="A3120" i="18"/>
  <c r="A3128" i="18"/>
  <c r="A3136" i="18"/>
  <c r="A3144" i="18"/>
  <c r="A3152" i="18"/>
  <c r="A3160" i="18"/>
  <c r="A3168" i="18"/>
  <c r="A3176" i="18"/>
  <c r="A3184" i="18"/>
  <c r="A3192" i="18"/>
  <c r="A3200" i="18"/>
  <c r="A3208" i="18"/>
  <c r="A3216" i="18"/>
  <c r="A3224" i="18"/>
  <c r="A3232" i="18"/>
  <c r="A3240" i="18"/>
  <c r="A3248" i="18"/>
  <c r="A3256" i="18"/>
  <c r="A3264" i="18"/>
  <c r="A3272" i="18"/>
  <c r="A3280" i="18"/>
  <c r="A3288" i="18"/>
  <c r="A3296" i="18"/>
  <c r="A3304" i="18"/>
  <c r="A3312" i="18"/>
  <c r="A3320" i="18"/>
  <c r="A3328" i="18"/>
  <c r="A3336" i="18"/>
  <c r="A3344" i="18"/>
  <c r="A3352" i="18"/>
  <c r="A3360" i="18"/>
  <c r="A3368" i="18"/>
  <c r="A3376" i="18"/>
  <c r="A3384" i="18"/>
  <c r="A3392" i="18"/>
  <c r="A3400" i="18"/>
  <c r="A3408" i="18"/>
  <c r="A3416" i="18"/>
  <c r="A3424" i="18"/>
  <c r="A3432" i="18"/>
  <c r="A3440" i="18"/>
  <c r="A3448" i="18"/>
  <c r="A3456" i="18"/>
  <c r="A3464" i="18"/>
  <c r="A3472" i="18"/>
  <c r="A3480" i="18"/>
  <c r="A3488" i="18"/>
  <c r="A3496" i="18"/>
  <c r="A3504" i="18"/>
  <c r="A3512" i="18"/>
  <c r="A3520" i="18"/>
  <c r="A3528" i="18"/>
  <c r="A3536" i="18"/>
  <c r="A3544" i="18"/>
  <c r="A3552" i="18"/>
  <c r="A3560" i="18"/>
  <c r="A3568" i="18"/>
  <c r="A3576" i="18"/>
  <c r="A3584" i="18"/>
  <c r="A3592" i="18"/>
  <c r="A3600" i="18"/>
  <c r="A3608" i="18"/>
  <c r="A3616" i="18"/>
  <c r="A3624" i="18"/>
  <c r="A3632" i="18"/>
  <c r="A3640" i="18"/>
  <c r="A3648" i="18"/>
  <c r="A3656" i="18"/>
  <c r="A3664" i="18"/>
  <c r="A3672" i="18"/>
  <c r="A3680" i="18"/>
  <c r="A3688" i="18"/>
  <c r="A3696" i="18"/>
  <c r="A3704" i="18"/>
  <c r="A3712" i="18"/>
  <c r="A3720" i="18"/>
  <c r="A3728" i="18"/>
  <c r="A3736" i="18"/>
  <c r="A3744" i="18"/>
  <c r="A3752" i="18"/>
  <c r="A3760" i="18"/>
  <c r="A3768" i="18"/>
  <c r="A3776" i="18"/>
  <c r="A3784" i="18"/>
  <c r="A3792" i="18"/>
  <c r="A3800" i="18"/>
  <c r="A3808" i="18"/>
  <c r="A3816" i="18"/>
  <c r="A3824" i="18"/>
  <c r="A3832" i="18"/>
  <c r="A3840" i="18"/>
  <c r="A3848" i="18"/>
  <c r="A3856" i="18"/>
  <c r="A3864" i="18"/>
  <c r="A3872" i="18"/>
  <c r="A3880" i="18"/>
  <c r="A3888" i="18"/>
  <c r="A3896" i="18"/>
  <c r="A3904" i="18"/>
  <c r="A3912" i="18"/>
  <c r="A3920" i="18"/>
  <c r="A3928" i="18"/>
  <c r="A3936" i="18"/>
  <c r="A3944" i="18"/>
  <c r="A3952" i="18"/>
  <c r="A3960" i="18"/>
  <c r="A3968" i="18"/>
  <c r="A3976" i="18"/>
  <c r="A3984" i="18"/>
  <c r="A3992" i="18"/>
  <c r="A4000" i="18"/>
  <c r="A4008" i="18"/>
  <c r="A4016" i="18"/>
  <c r="A4024" i="18"/>
  <c r="A4032" i="18"/>
  <c r="A4040" i="18"/>
  <c r="A4048" i="18"/>
  <c r="A4056" i="18"/>
  <c r="A4064" i="18"/>
  <c r="A4072" i="18"/>
  <c r="A4080" i="18"/>
  <c r="A4088" i="18"/>
  <c r="A4096" i="18"/>
  <c r="A4104" i="18"/>
  <c r="A4112" i="18"/>
  <c r="A4120" i="18"/>
  <c r="A4128" i="18"/>
  <c r="A4136" i="18"/>
  <c r="A4144" i="18"/>
  <c r="A4152" i="18"/>
  <c r="A4160" i="18"/>
  <c r="A4168" i="18"/>
  <c r="A4176" i="18"/>
  <c r="A4184" i="18"/>
  <c r="A4192" i="18"/>
  <c r="A4200" i="18"/>
  <c r="A4208" i="18"/>
  <c r="A4216" i="18"/>
  <c r="A4224" i="18"/>
  <c r="A4232" i="18"/>
  <c r="A4240" i="18"/>
  <c r="A4248" i="18"/>
  <c r="A4256" i="18"/>
  <c r="A4264" i="18"/>
  <c r="A4272" i="18"/>
  <c r="A4280" i="18"/>
  <c r="A4288" i="18"/>
  <c r="A4296" i="18"/>
  <c r="A4304" i="18"/>
  <c r="A4312" i="18"/>
  <c r="A4320" i="18"/>
  <c r="A4328" i="18"/>
  <c r="A4336" i="18"/>
  <c r="A4344" i="18"/>
  <c r="A4352" i="18"/>
  <c r="A4360" i="18"/>
  <c r="A4368" i="18"/>
  <c r="A4376" i="18"/>
  <c r="A4384" i="18"/>
  <c r="A4392" i="18"/>
  <c r="A4400" i="18"/>
  <c r="A4408" i="18"/>
  <c r="A4416" i="18"/>
  <c r="A4424" i="18"/>
  <c r="A4432" i="18"/>
  <c r="A4440" i="18"/>
  <c r="A4448" i="18"/>
  <c r="A4456" i="18"/>
  <c r="A4464" i="18"/>
  <c r="A4472" i="18"/>
  <c r="A4480" i="18"/>
  <c r="A4488" i="18"/>
  <c r="A4496" i="18"/>
  <c r="A4504" i="18"/>
  <c r="A4512" i="18"/>
  <c r="A4520" i="18"/>
  <c r="A4528" i="18"/>
  <c r="A4536" i="18"/>
  <c r="A4544" i="18"/>
  <c r="A4552" i="18"/>
  <c r="A4560" i="18"/>
  <c r="A4568" i="18"/>
  <c r="A4576" i="18"/>
  <c r="A4584" i="18"/>
  <c r="A4592" i="18"/>
  <c r="A4600" i="18"/>
  <c r="A4608" i="18"/>
  <c r="A4616" i="18"/>
  <c r="A4624" i="18"/>
  <c r="A4632" i="18"/>
  <c r="A4640" i="18"/>
  <c r="A4648" i="18"/>
  <c r="A4656" i="18"/>
  <c r="A4664" i="18"/>
  <c r="A4672" i="18"/>
  <c r="A4680" i="18"/>
  <c r="A4688" i="18"/>
  <c r="A4696" i="18"/>
  <c r="A4704" i="18"/>
  <c r="A4712" i="18"/>
  <c r="A4720" i="18"/>
  <c r="A4728" i="18"/>
  <c r="A4736" i="18"/>
  <c r="A4744" i="18"/>
  <c r="A4752" i="18"/>
  <c r="A4760" i="18"/>
  <c r="A2041" i="18"/>
  <c r="A2049" i="18"/>
  <c r="A2057" i="18"/>
  <c r="A2065" i="18"/>
  <c r="A2073" i="18"/>
  <c r="A2081" i="18"/>
  <c r="A2089" i="18"/>
  <c r="A2097" i="18"/>
  <c r="A2105" i="18"/>
  <c r="A2113" i="18"/>
  <c r="A2121" i="18"/>
  <c r="A2129" i="18"/>
  <c r="A2137" i="18"/>
  <c r="A2145" i="18"/>
  <c r="A2153" i="18"/>
  <c r="A2161" i="18"/>
  <c r="A2169" i="18"/>
  <c r="A2177" i="18"/>
  <c r="A2185" i="18"/>
  <c r="A2193" i="18"/>
  <c r="A2201" i="18"/>
  <c r="A2209" i="18"/>
  <c r="A2217" i="18"/>
  <c r="A2225" i="18"/>
  <c r="A2233" i="18"/>
  <c r="A2241" i="18"/>
  <c r="A2249" i="18"/>
  <c r="A2257" i="18"/>
  <c r="A2265" i="18"/>
  <c r="A2273" i="18"/>
  <c r="A2281" i="18"/>
  <c r="A2289" i="18"/>
  <c r="A2297" i="18"/>
  <c r="A2305" i="18"/>
  <c r="A2313" i="18"/>
  <c r="A2321" i="18"/>
  <c r="A2329" i="18"/>
  <c r="A2337" i="18"/>
  <c r="A2345" i="18"/>
  <c r="A2353" i="18"/>
  <c r="A2361" i="18"/>
  <c r="A2369" i="18"/>
  <c r="A2377" i="18"/>
  <c r="A2385" i="18"/>
  <c r="A2393" i="18"/>
  <c r="A2401" i="18"/>
  <c r="A2409" i="18"/>
  <c r="A2417" i="18"/>
  <c r="A2425" i="18"/>
  <c r="A2433" i="18"/>
  <c r="A2441" i="18"/>
  <c r="A2449" i="18"/>
  <c r="A2457" i="18"/>
  <c r="A2465" i="18"/>
  <c r="A2473" i="18"/>
  <c r="A2481" i="18"/>
  <c r="A2489" i="18"/>
  <c r="A2497" i="18"/>
  <c r="A2505" i="18"/>
  <c r="A2513" i="18"/>
  <c r="A2521" i="18"/>
  <c r="A2529" i="18"/>
  <c r="A2537" i="18"/>
  <c r="A2545" i="18"/>
  <c r="A2553" i="18"/>
  <c r="A2561" i="18"/>
  <c r="A2569" i="18"/>
  <c r="A2577" i="18"/>
  <c r="A2585" i="18"/>
  <c r="A2593" i="18"/>
  <c r="A2601" i="18"/>
  <c r="A2609" i="18"/>
  <c r="A2617" i="18"/>
  <c r="A2625" i="18"/>
  <c r="A2633" i="18"/>
  <c r="A2641" i="18"/>
  <c r="A2649" i="18"/>
  <c r="A2657" i="18"/>
  <c r="A2665" i="18"/>
  <c r="A2673" i="18"/>
  <c r="A2681" i="18"/>
  <c r="A2689" i="18"/>
  <c r="A2697" i="18"/>
  <c r="A2705" i="18"/>
  <c r="A2713" i="18"/>
  <c r="A2721" i="18"/>
  <c r="A2729" i="18"/>
  <c r="A2737" i="18"/>
  <c r="A2745" i="18"/>
  <c r="A2753" i="18"/>
  <c r="A2761" i="18"/>
  <c r="A2769" i="18"/>
  <c r="A2777" i="18"/>
  <c r="A2785" i="18"/>
  <c r="A2793" i="18"/>
  <c r="A2801" i="18"/>
  <c r="A2809" i="18"/>
  <c r="A2817" i="18"/>
  <c r="A2825" i="18"/>
  <c r="A2833" i="18"/>
  <c r="A2841" i="18"/>
  <c r="A2849" i="18"/>
  <c r="A2857" i="18"/>
  <c r="A2865" i="18"/>
  <c r="A2873" i="18"/>
  <c r="A2881" i="18"/>
  <c r="A2889" i="18"/>
  <c r="A2897" i="18"/>
  <c r="A2905" i="18"/>
  <c r="A2913" i="18"/>
  <c r="A2921" i="18"/>
  <c r="A2929" i="18"/>
  <c r="A2937" i="18"/>
  <c r="A2945" i="18"/>
  <c r="A2953" i="18"/>
  <c r="A2961" i="18"/>
  <c r="A2969" i="18"/>
  <c r="A2977" i="18"/>
  <c r="A2985" i="18"/>
  <c r="A2993" i="18"/>
  <c r="A3001" i="18"/>
  <c r="A3009" i="18"/>
  <c r="A3017" i="18"/>
  <c r="A3025" i="18"/>
  <c r="A3033" i="18"/>
  <c r="A3041" i="18"/>
  <c r="A3049" i="18"/>
  <c r="A3057" i="18"/>
  <c r="A3065" i="18"/>
  <c r="A3073" i="18"/>
  <c r="A3081" i="18"/>
  <c r="A3089" i="18"/>
  <c r="A3097" i="18"/>
  <c r="A3105" i="18"/>
  <c r="A3113" i="18"/>
  <c r="A3121" i="18"/>
  <c r="A3129" i="18"/>
  <c r="A3137" i="18"/>
  <c r="A3145" i="18"/>
  <c r="A3153" i="18"/>
  <c r="A3161" i="18"/>
  <c r="A3169" i="18"/>
  <c r="A3177" i="18"/>
  <c r="A3185" i="18"/>
  <c r="A3193" i="18"/>
  <c r="A3201" i="18"/>
  <c r="A3209" i="18"/>
  <c r="A3217" i="18"/>
  <c r="A3225" i="18"/>
  <c r="A3233" i="18"/>
  <c r="A3241" i="18"/>
  <c r="A3249" i="18"/>
  <c r="A3257" i="18"/>
  <c r="A3265" i="18"/>
  <c r="A3273" i="18"/>
  <c r="A3281" i="18"/>
  <c r="A3289" i="18"/>
  <c r="A3297" i="18"/>
  <c r="A3305" i="18"/>
  <c r="A3313" i="18"/>
  <c r="A3321" i="18"/>
  <c r="A3329" i="18"/>
  <c r="A3337" i="18"/>
  <c r="A3345" i="18"/>
  <c r="A3353" i="18"/>
  <c r="A3361" i="18"/>
  <c r="A3369" i="18"/>
  <c r="A3377" i="18"/>
  <c r="A3385" i="18"/>
  <c r="A3393" i="18"/>
  <c r="A3401" i="18"/>
  <c r="A3409" i="18"/>
  <c r="A3417" i="18"/>
  <c r="A3425" i="18"/>
  <c r="A3433" i="18"/>
  <c r="A3441" i="18"/>
  <c r="A3449" i="18"/>
  <c r="A3457" i="18"/>
  <c r="A3465" i="18"/>
  <c r="A3473" i="18"/>
  <c r="A3481" i="18"/>
  <c r="A3489" i="18"/>
  <c r="A3497" i="18"/>
  <c r="A3505" i="18"/>
  <c r="A3513" i="18"/>
  <c r="A3521" i="18"/>
  <c r="A3529" i="18"/>
  <c r="A3537" i="18"/>
  <c r="A3545" i="18"/>
  <c r="A3553" i="18"/>
  <c r="A3561" i="18"/>
  <c r="A3569" i="18"/>
  <c r="A3577" i="18"/>
  <c r="A3585" i="18"/>
  <c r="A3593" i="18"/>
  <c r="A3601" i="18"/>
  <c r="A3609" i="18"/>
  <c r="A3617" i="18"/>
  <c r="A3625" i="18"/>
  <c r="A3633" i="18"/>
  <c r="A3641" i="18"/>
  <c r="A3649" i="18"/>
  <c r="A3657" i="18"/>
  <c r="A3665" i="18"/>
  <c r="A3673" i="18"/>
  <c r="A3681" i="18"/>
  <c r="A3689" i="18"/>
  <c r="A3697" i="18"/>
  <c r="A3705" i="18"/>
  <c r="A3713" i="18"/>
  <c r="A3721" i="18"/>
  <c r="A3729" i="18"/>
  <c r="A3737" i="18"/>
  <c r="A3745" i="18"/>
  <c r="A3753" i="18"/>
  <c r="A3761" i="18"/>
  <c r="A3769" i="18"/>
  <c r="A3777" i="18"/>
  <c r="A3785" i="18"/>
  <c r="A3793" i="18"/>
  <c r="A3801" i="18"/>
  <c r="A3809" i="18"/>
  <c r="A3817" i="18"/>
  <c r="A3825" i="18"/>
  <c r="A3833" i="18"/>
  <c r="A3841" i="18"/>
  <c r="A3849" i="18"/>
  <c r="A3857" i="18"/>
  <c r="A3865" i="18"/>
  <c r="A3873" i="18"/>
  <c r="A3881" i="18"/>
  <c r="A3889" i="18"/>
  <c r="A3897" i="18"/>
  <c r="A3905" i="18"/>
  <c r="A3913" i="18"/>
  <c r="A3921" i="18"/>
  <c r="A3929" i="18"/>
  <c r="A3937" i="18"/>
  <c r="A3945" i="18"/>
  <c r="A3953" i="18"/>
  <c r="A3961" i="18"/>
  <c r="A3969" i="18"/>
  <c r="A3977" i="18"/>
  <c r="A3985" i="18"/>
  <c r="A3993" i="18"/>
  <c r="A4001" i="18"/>
  <c r="A4009" i="18"/>
  <c r="A4017" i="18"/>
  <c r="A4025" i="18"/>
  <c r="A4033" i="18"/>
  <c r="A4041" i="18"/>
  <c r="A4049" i="18"/>
  <c r="A4057" i="18"/>
  <c r="A4065" i="18"/>
  <c r="A4073" i="18"/>
  <c r="A4081" i="18"/>
  <c r="A4089" i="18"/>
  <c r="A4097" i="18"/>
  <c r="A4105" i="18"/>
  <c r="A4113" i="18"/>
  <c r="A4121" i="18"/>
  <c r="A4129" i="18"/>
  <c r="A4137" i="18"/>
  <c r="A4145" i="18"/>
  <c r="A4153" i="18"/>
  <c r="A4161" i="18"/>
  <c r="A4169" i="18"/>
  <c r="A4177" i="18"/>
  <c r="A4185" i="18"/>
  <c r="A4193" i="18"/>
  <c r="A4201" i="18"/>
  <c r="A4209" i="18"/>
  <c r="A4217" i="18"/>
  <c r="A4225" i="18"/>
  <c r="A4233" i="18"/>
  <c r="A4241" i="18"/>
  <c r="A4249" i="18"/>
  <c r="A4257" i="18"/>
  <c r="A4265" i="18"/>
  <c r="A4273" i="18"/>
  <c r="A4281" i="18"/>
  <c r="A4289" i="18"/>
  <c r="A4297" i="18"/>
  <c r="A4305" i="18"/>
  <c r="A4313" i="18"/>
  <c r="A4321" i="18"/>
  <c r="A4329" i="18"/>
  <c r="A4337" i="18"/>
  <c r="A4345" i="18"/>
  <c r="A4353" i="18"/>
  <c r="A4361" i="18"/>
  <c r="A4369" i="18"/>
  <c r="A4377" i="18"/>
  <c r="A4385" i="18"/>
  <c r="A4393" i="18"/>
  <c r="A4401" i="18"/>
  <c r="A4409" i="18"/>
  <c r="A4417" i="18"/>
  <c r="A4425" i="18"/>
  <c r="A4433" i="18"/>
  <c r="A4441" i="18"/>
  <c r="A4449" i="18"/>
  <c r="A4457" i="18"/>
  <c r="A4465" i="18"/>
  <c r="A4473" i="18"/>
  <c r="A4481" i="18"/>
  <c r="A4489" i="18"/>
  <c r="A4497" i="18"/>
  <c r="A4505" i="18"/>
  <c r="A4513" i="18"/>
  <c r="A4521" i="18"/>
  <c r="A4529" i="18"/>
  <c r="A4537" i="18"/>
  <c r="A4545" i="18"/>
  <c r="A4553" i="18"/>
  <c r="A4561" i="18"/>
  <c r="A4569" i="18"/>
  <c r="A4577" i="18"/>
  <c r="A4585" i="18"/>
  <c r="A4593" i="18"/>
  <c r="A4601" i="18"/>
  <c r="A4609" i="18"/>
  <c r="A4617" i="18"/>
  <c r="A4625" i="18"/>
  <c r="A4633" i="18"/>
  <c r="A4641" i="18"/>
  <c r="A4649" i="18"/>
  <c r="A4657" i="18"/>
  <c r="A4665" i="18"/>
  <c r="A4673" i="18"/>
  <c r="A4681" i="18"/>
  <c r="A4689" i="18"/>
  <c r="A4697" i="18"/>
  <c r="A4705" i="18"/>
  <c r="A4713" i="18"/>
  <c r="A2042" i="18"/>
  <c r="A2050" i="18"/>
  <c r="A2058" i="18"/>
  <c r="A2066" i="18"/>
  <c r="A2074" i="18"/>
  <c r="A2082" i="18"/>
  <c r="A2090" i="18"/>
  <c r="A2098" i="18"/>
  <c r="A2106" i="18"/>
  <c r="A2114" i="18"/>
  <c r="A2122" i="18"/>
  <c r="A2130" i="18"/>
  <c r="A2138" i="18"/>
  <c r="A2146" i="18"/>
  <c r="A2154" i="18"/>
  <c r="A2162" i="18"/>
  <c r="A2170" i="18"/>
  <c r="A2178" i="18"/>
  <c r="A2186" i="18"/>
  <c r="A2194" i="18"/>
  <c r="A2202" i="18"/>
  <c r="A2210" i="18"/>
  <c r="A2218" i="18"/>
  <c r="A2226" i="18"/>
  <c r="A2234" i="18"/>
  <c r="A2242" i="18"/>
  <c r="A2250" i="18"/>
  <c r="A2258" i="18"/>
  <c r="A2266" i="18"/>
  <c r="A2274" i="18"/>
  <c r="A2282" i="18"/>
  <c r="A2290" i="18"/>
  <c r="A2298" i="18"/>
  <c r="A2306" i="18"/>
  <c r="A2314" i="18"/>
  <c r="A2322" i="18"/>
  <c r="A2330" i="18"/>
  <c r="A2338" i="18"/>
  <c r="A2346" i="18"/>
  <c r="A2354" i="18"/>
  <c r="A2362" i="18"/>
  <c r="A2370" i="18"/>
  <c r="A2378" i="18"/>
  <c r="A2386" i="18"/>
  <c r="A2394" i="18"/>
  <c r="A2402" i="18"/>
  <c r="A2410" i="18"/>
  <c r="A2418" i="18"/>
  <c r="A2426" i="18"/>
  <c r="A2434" i="18"/>
  <c r="A2442" i="18"/>
  <c r="A2450" i="18"/>
  <c r="A2458" i="18"/>
  <c r="A2466" i="18"/>
  <c r="A2474" i="18"/>
  <c r="A2482" i="18"/>
  <c r="A2490" i="18"/>
  <c r="A2498" i="18"/>
  <c r="A2506" i="18"/>
  <c r="A2514" i="18"/>
  <c r="A2522" i="18"/>
  <c r="A2530" i="18"/>
  <c r="A2538" i="18"/>
  <c r="A2546" i="18"/>
  <c r="A2554" i="18"/>
  <c r="A2562" i="18"/>
  <c r="A2570" i="18"/>
  <c r="A2578" i="18"/>
  <c r="A2586" i="18"/>
  <c r="A2594" i="18"/>
  <c r="A2602" i="18"/>
  <c r="A2610" i="18"/>
  <c r="A2618" i="18"/>
  <c r="A2626" i="18"/>
  <c r="A2634" i="18"/>
  <c r="A2642" i="18"/>
  <c r="A2650" i="18"/>
  <c r="A2658" i="18"/>
  <c r="A2666" i="18"/>
  <c r="A2674" i="18"/>
  <c r="A2682" i="18"/>
  <c r="A2690" i="18"/>
  <c r="A2698" i="18"/>
  <c r="A2706" i="18"/>
  <c r="A2714" i="18"/>
  <c r="A2722" i="18"/>
  <c r="A2730" i="18"/>
  <c r="A2738" i="18"/>
  <c r="A2746" i="18"/>
  <c r="A2754" i="18"/>
  <c r="A2762" i="18"/>
  <c r="A2770" i="18"/>
  <c r="A2778" i="18"/>
  <c r="A2786" i="18"/>
  <c r="A2794" i="18"/>
  <c r="A2802" i="18"/>
  <c r="A2810" i="18"/>
  <c r="A2818" i="18"/>
  <c r="A2826" i="18"/>
  <c r="A2834" i="18"/>
  <c r="A2842" i="18"/>
  <c r="A2850" i="18"/>
  <c r="A2858" i="18"/>
  <c r="A2866" i="18"/>
  <c r="A2874" i="18"/>
  <c r="A2882" i="18"/>
  <c r="A2890" i="18"/>
  <c r="A2898" i="18"/>
  <c r="A2906" i="18"/>
  <c r="A2914" i="18"/>
  <c r="A2922" i="18"/>
  <c r="A2930" i="18"/>
  <c r="A2938" i="18"/>
  <c r="A2946" i="18"/>
  <c r="A2954" i="18"/>
  <c r="A2962" i="18"/>
  <c r="A2970" i="18"/>
  <c r="A2978" i="18"/>
  <c r="A2986" i="18"/>
  <c r="A2994" i="18"/>
  <c r="A3002" i="18"/>
  <c r="A3010" i="18"/>
  <c r="A3018" i="18"/>
  <c r="A3026" i="18"/>
  <c r="A3034" i="18"/>
  <c r="A3042" i="18"/>
  <c r="A3050" i="18"/>
  <c r="A3058" i="18"/>
  <c r="A3066" i="18"/>
  <c r="A3074" i="18"/>
  <c r="A3082" i="18"/>
  <c r="A3090" i="18"/>
  <c r="A3098" i="18"/>
  <c r="A3106" i="18"/>
  <c r="A3114" i="18"/>
  <c r="A3122" i="18"/>
  <c r="A3130" i="18"/>
  <c r="A3138" i="18"/>
  <c r="A3146" i="18"/>
  <c r="A3154" i="18"/>
  <c r="A3162" i="18"/>
  <c r="A3170" i="18"/>
  <c r="A3178" i="18"/>
  <c r="A3186" i="18"/>
  <c r="A3194" i="18"/>
  <c r="A3202" i="18"/>
  <c r="A3210" i="18"/>
  <c r="A3218" i="18"/>
  <c r="A3226" i="18"/>
  <c r="A3234" i="18"/>
  <c r="A3242" i="18"/>
  <c r="A3250" i="18"/>
  <c r="A3258" i="18"/>
  <c r="A3266" i="18"/>
  <c r="A3274" i="18"/>
  <c r="A3282" i="18"/>
  <c r="A3290" i="18"/>
  <c r="A3298" i="18"/>
  <c r="A3306" i="18"/>
  <c r="A3314" i="18"/>
  <c r="A3322" i="18"/>
  <c r="A3330" i="18"/>
  <c r="A3338" i="18"/>
  <c r="A3346" i="18"/>
  <c r="A3354" i="18"/>
  <c r="A3362" i="18"/>
  <c r="A3370" i="18"/>
  <c r="A3378" i="18"/>
  <c r="A3386" i="18"/>
  <c r="A3394" i="18"/>
  <c r="A3402" i="18"/>
  <c r="A3410" i="18"/>
  <c r="A3418" i="18"/>
  <c r="A3426" i="18"/>
  <c r="A3434" i="18"/>
  <c r="A3442" i="18"/>
  <c r="A3450" i="18"/>
  <c r="A3458" i="18"/>
  <c r="A3466" i="18"/>
  <c r="A3474" i="18"/>
  <c r="A3482" i="18"/>
  <c r="A3490" i="18"/>
  <c r="A3498" i="18"/>
  <c r="A3506" i="18"/>
  <c r="A3514" i="18"/>
  <c r="A3522" i="18"/>
  <c r="A3530" i="18"/>
  <c r="A3538" i="18"/>
  <c r="A3546" i="18"/>
  <c r="A3554" i="18"/>
  <c r="A3562" i="18"/>
  <c r="A3570" i="18"/>
  <c r="A3578" i="18"/>
  <c r="A3586" i="18"/>
  <c r="A3594" i="18"/>
  <c r="A3602" i="18"/>
  <c r="A3610" i="18"/>
  <c r="A3618" i="18"/>
  <c r="A3626" i="18"/>
  <c r="A3634" i="18"/>
  <c r="A3642" i="18"/>
  <c r="A3650" i="18"/>
  <c r="A3658" i="18"/>
  <c r="A3666" i="18"/>
  <c r="A3674" i="18"/>
  <c r="A3682" i="18"/>
  <c r="A3690" i="18"/>
  <c r="A3698" i="18"/>
  <c r="A3706" i="18"/>
  <c r="A3714" i="18"/>
  <c r="A3722" i="18"/>
  <c r="A3730" i="18"/>
  <c r="A3738" i="18"/>
  <c r="A3746" i="18"/>
  <c r="A3754" i="18"/>
  <c r="A3762" i="18"/>
  <c r="A3770" i="18"/>
  <c r="A3778" i="18"/>
  <c r="A3786" i="18"/>
  <c r="A3794" i="18"/>
  <c r="A3802" i="18"/>
  <c r="A3810" i="18"/>
  <c r="A3818" i="18"/>
  <c r="A3826" i="18"/>
  <c r="A3834" i="18"/>
  <c r="A3842" i="18"/>
  <c r="A3850" i="18"/>
  <c r="A3858" i="18"/>
  <c r="A3866" i="18"/>
  <c r="A3874" i="18"/>
  <c r="A3882" i="18"/>
  <c r="A3890" i="18"/>
  <c r="A3898" i="18"/>
  <c r="A3906" i="18"/>
  <c r="A3914" i="18"/>
  <c r="A3922" i="18"/>
  <c r="A3930" i="18"/>
  <c r="A3938" i="18"/>
  <c r="A3946" i="18"/>
  <c r="A3954" i="18"/>
  <c r="A3962" i="18"/>
  <c r="A3970" i="18"/>
  <c r="A3978" i="18"/>
  <c r="A3986" i="18"/>
  <c r="A3994" i="18"/>
  <c r="A4002" i="18"/>
  <c r="A4010" i="18"/>
  <c r="A4018" i="18"/>
  <c r="A4026" i="18"/>
  <c r="A4034" i="18"/>
  <c r="A4042" i="18"/>
  <c r="A4050" i="18"/>
  <c r="A4058" i="18"/>
  <c r="A4066" i="18"/>
  <c r="A4074" i="18"/>
  <c r="A4082" i="18"/>
  <c r="A4090" i="18"/>
  <c r="A4098" i="18"/>
  <c r="A4106" i="18"/>
  <c r="A4114" i="18"/>
  <c r="A4122" i="18"/>
  <c r="A4130" i="18"/>
  <c r="A4138" i="18"/>
  <c r="A4146" i="18"/>
  <c r="A4154" i="18"/>
  <c r="A4162" i="18"/>
  <c r="A4170" i="18"/>
  <c r="A4178" i="18"/>
  <c r="A4186" i="18"/>
  <c r="A4194" i="18"/>
  <c r="A4202" i="18"/>
  <c r="A4210" i="18"/>
  <c r="A4218" i="18"/>
  <c r="A4226" i="18"/>
  <c r="A4234" i="18"/>
  <c r="A4242" i="18"/>
  <c r="A4250" i="18"/>
  <c r="A4258" i="18"/>
  <c r="A4266" i="18"/>
  <c r="A4274" i="18"/>
  <c r="A4282" i="18"/>
  <c r="A4290" i="18"/>
  <c r="A4298" i="18"/>
  <c r="A4306" i="18"/>
  <c r="A4314" i="18"/>
  <c r="A4322" i="18"/>
  <c r="A4330" i="18"/>
  <c r="A4338" i="18"/>
  <c r="A4346" i="18"/>
  <c r="A4354" i="18"/>
  <c r="A4362" i="18"/>
  <c r="A4370" i="18"/>
  <c r="A4378" i="18"/>
  <c r="A4386" i="18"/>
  <c r="A4394" i="18"/>
  <c r="A4402" i="18"/>
  <c r="A4410" i="18"/>
  <c r="A4418" i="18"/>
  <c r="A4426" i="18"/>
  <c r="A4434" i="18"/>
  <c r="A4442" i="18"/>
  <c r="A4450" i="18"/>
  <c r="A4458" i="18"/>
  <c r="A4466" i="18"/>
  <c r="A4474" i="18"/>
  <c r="A4482" i="18"/>
  <c r="A4490" i="18"/>
  <c r="A4498" i="18"/>
  <c r="A4506" i="18"/>
  <c r="A4514" i="18"/>
  <c r="A4522" i="18"/>
  <c r="A4530" i="18"/>
  <c r="A4538" i="18"/>
  <c r="A4546" i="18"/>
  <c r="A4554" i="18"/>
  <c r="A4562" i="18"/>
  <c r="A4570" i="18"/>
  <c r="A4578" i="18"/>
  <c r="A4586" i="18"/>
  <c r="A4594" i="18"/>
  <c r="A4602" i="18"/>
  <c r="A4610" i="18"/>
  <c r="A4618" i="18"/>
  <c r="A4626" i="18"/>
  <c r="A4634" i="18"/>
  <c r="A4642" i="18"/>
  <c r="A4650" i="18"/>
  <c r="A4658" i="18"/>
  <c r="A4666" i="18"/>
  <c r="A4674" i="18"/>
  <c r="A4682" i="18"/>
  <c r="A2043" i="18"/>
  <c r="A2051" i="18"/>
  <c r="A2059" i="18"/>
  <c r="A2067" i="18"/>
  <c r="A2075" i="18"/>
  <c r="A2083" i="18"/>
  <c r="A2091" i="18"/>
  <c r="A2099" i="18"/>
  <c r="A2107" i="18"/>
  <c r="A2115" i="18"/>
  <c r="A2123" i="18"/>
  <c r="A2131" i="18"/>
  <c r="A2139" i="18"/>
  <c r="A2147" i="18"/>
  <c r="A2155" i="18"/>
  <c r="A2163" i="18"/>
  <c r="A2171" i="18"/>
  <c r="A2179" i="18"/>
  <c r="A2187" i="18"/>
  <c r="A2195" i="18"/>
  <c r="A2203" i="18"/>
  <c r="A2211" i="18"/>
  <c r="A2219" i="18"/>
  <c r="A2227" i="18"/>
  <c r="A2235" i="18"/>
  <c r="A2243" i="18"/>
  <c r="A2251" i="18"/>
  <c r="A2259" i="18"/>
  <c r="A2267" i="18"/>
  <c r="A2275" i="18"/>
  <c r="A2283" i="18"/>
  <c r="A2291" i="18"/>
  <c r="A2299" i="18"/>
  <c r="A2307" i="18"/>
  <c r="A2315" i="18"/>
  <c r="A2323" i="18"/>
  <c r="A2331" i="18"/>
  <c r="A2339" i="18"/>
  <c r="A2347" i="18"/>
  <c r="A2355" i="18"/>
  <c r="A2363" i="18"/>
  <c r="A2371" i="18"/>
  <c r="A2379" i="18"/>
  <c r="A2387" i="18"/>
  <c r="A2395" i="18"/>
  <c r="A2403" i="18"/>
  <c r="A2411" i="18"/>
  <c r="A2419" i="18"/>
  <c r="A2427" i="18"/>
  <c r="A2435" i="18"/>
  <c r="A2443" i="18"/>
  <c r="A2451" i="18"/>
  <c r="A2459" i="18"/>
  <c r="A2467" i="18"/>
  <c r="A2475" i="18"/>
  <c r="A2483" i="18"/>
  <c r="A2491" i="18"/>
  <c r="A2499" i="18"/>
  <c r="A2507" i="18"/>
  <c r="A2515" i="18"/>
  <c r="A2523" i="18"/>
  <c r="A2531" i="18"/>
  <c r="A2539" i="18"/>
  <c r="A2547" i="18"/>
  <c r="A2555" i="18"/>
  <c r="A2563" i="18"/>
  <c r="A2571" i="18"/>
  <c r="A2579" i="18"/>
  <c r="A2587" i="18"/>
  <c r="A2595" i="18"/>
  <c r="A2603" i="18"/>
  <c r="A2611" i="18"/>
  <c r="A2619" i="18"/>
  <c r="A2627" i="18"/>
  <c r="A2635" i="18"/>
  <c r="A2643" i="18"/>
  <c r="A2651" i="18"/>
  <c r="A2659" i="18"/>
  <c r="A2667" i="18"/>
  <c r="A2675" i="18"/>
  <c r="A2683" i="18"/>
  <c r="A2691" i="18"/>
  <c r="A2699" i="18"/>
  <c r="A2707" i="18"/>
  <c r="A2715" i="18"/>
  <c r="A2723" i="18"/>
  <c r="A2731" i="18"/>
  <c r="A2739" i="18"/>
  <c r="A2747" i="18"/>
  <c r="A2755" i="18"/>
  <c r="A2763" i="18"/>
  <c r="A2771" i="18"/>
  <c r="A2779" i="18"/>
  <c r="A2787" i="18"/>
  <c r="A2795" i="18"/>
  <c r="A2803" i="18"/>
  <c r="A2811" i="18"/>
  <c r="A2819" i="18"/>
  <c r="A2827" i="18"/>
  <c r="A2835" i="18"/>
  <c r="A2843" i="18"/>
  <c r="A2851" i="18"/>
  <c r="A2859" i="18"/>
  <c r="A2867" i="18"/>
  <c r="A2875" i="18"/>
  <c r="A2883" i="18"/>
  <c r="A2891" i="18"/>
  <c r="A2899" i="18"/>
  <c r="A2907" i="18"/>
  <c r="A2915" i="18"/>
  <c r="A2923" i="18"/>
  <c r="A2931" i="18"/>
  <c r="A2939" i="18"/>
  <c r="A2947" i="18"/>
  <c r="A2955" i="18"/>
  <c r="A2963" i="18"/>
  <c r="A2971" i="18"/>
  <c r="A2979" i="18"/>
  <c r="A2987" i="18"/>
  <c r="A2995" i="18"/>
  <c r="A3003" i="18"/>
  <c r="A3011" i="18"/>
  <c r="A3019" i="18"/>
  <c r="A3027" i="18"/>
  <c r="A3035" i="18"/>
  <c r="A3043" i="18"/>
  <c r="A3051" i="18"/>
  <c r="A3059" i="18"/>
  <c r="A3067" i="18"/>
  <c r="A3075" i="18"/>
  <c r="A3083" i="18"/>
  <c r="A3091" i="18"/>
  <c r="A3099" i="18"/>
  <c r="A3107" i="18"/>
  <c r="A3115" i="18"/>
  <c r="A3123" i="18"/>
  <c r="A3131" i="18"/>
  <c r="A3139" i="18"/>
  <c r="A3147" i="18"/>
  <c r="A3155" i="18"/>
  <c r="A3163" i="18"/>
  <c r="A3171" i="18"/>
  <c r="A3179" i="18"/>
  <c r="A3187" i="18"/>
  <c r="A3195" i="18"/>
  <c r="A3203" i="18"/>
  <c r="A3211" i="18"/>
  <c r="A3219" i="18"/>
  <c r="A3227" i="18"/>
  <c r="A3235" i="18"/>
  <c r="A3243" i="18"/>
  <c r="A3251" i="18"/>
  <c r="A3259" i="18"/>
  <c r="A3267" i="18"/>
  <c r="A3275" i="18"/>
  <c r="A3283" i="18"/>
  <c r="A3291" i="18"/>
  <c r="A3299" i="18"/>
  <c r="A3307" i="18"/>
  <c r="A3315" i="18"/>
  <c r="A3323" i="18"/>
  <c r="A3331" i="18"/>
  <c r="A3339" i="18"/>
  <c r="A3347" i="18"/>
  <c r="A3355" i="18"/>
  <c r="A3363" i="18"/>
  <c r="A3371" i="18"/>
  <c r="A3379" i="18"/>
  <c r="A3387" i="18"/>
  <c r="A3395" i="18"/>
  <c r="A3403" i="18"/>
  <c r="A3411" i="18"/>
  <c r="A3419" i="18"/>
  <c r="A3427" i="18"/>
  <c r="A3435" i="18"/>
  <c r="A3443" i="18"/>
  <c r="A3451" i="18"/>
  <c r="A3459" i="18"/>
  <c r="A3467" i="18"/>
  <c r="A3475" i="18"/>
  <c r="A3483" i="18"/>
  <c r="A3491" i="18"/>
  <c r="A3499" i="18"/>
  <c r="A3507" i="18"/>
  <c r="A3515" i="18"/>
  <c r="A3523" i="18"/>
  <c r="A3531" i="18"/>
  <c r="A3539" i="18"/>
  <c r="A3547" i="18"/>
  <c r="A3555" i="18"/>
  <c r="A3563" i="18"/>
  <c r="A3571" i="18"/>
  <c r="A3579" i="18"/>
  <c r="A3587" i="18"/>
  <c r="A3595" i="18"/>
  <c r="A3603" i="18"/>
  <c r="A3611" i="18"/>
  <c r="A3619" i="18"/>
  <c r="A3627" i="18"/>
  <c r="A3635" i="18"/>
  <c r="A3643" i="18"/>
  <c r="A3651" i="18"/>
  <c r="A3659" i="18"/>
  <c r="A3667" i="18"/>
  <c r="A3675" i="18"/>
  <c r="A3683" i="18"/>
  <c r="A3691" i="18"/>
  <c r="A3699" i="18"/>
  <c r="A3707" i="18"/>
  <c r="A3715" i="18"/>
  <c r="A3723" i="18"/>
  <c r="A3731" i="18"/>
  <c r="A3739" i="18"/>
  <c r="A3747" i="18"/>
  <c r="A3755" i="18"/>
  <c r="A3763" i="18"/>
  <c r="A3771" i="18"/>
  <c r="A3779" i="18"/>
  <c r="A3787" i="18"/>
  <c r="A3795" i="18"/>
  <c r="A3803" i="18"/>
  <c r="A3811" i="18"/>
  <c r="A3819" i="18"/>
  <c r="A3827" i="18"/>
  <c r="A3835" i="18"/>
  <c r="A3843" i="18"/>
  <c r="A3851" i="18"/>
  <c r="A3859" i="18"/>
  <c r="A3867" i="18"/>
  <c r="A3875" i="18"/>
  <c r="A3883" i="18"/>
  <c r="A3891" i="18"/>
  <c r="A3899" i="18"/>
  <c r="A3907" i="18"/>
  <c r="A3915" i="18"/>
  <c r="A3923" i="18"/>
  <c r="A3931" i="18"/>
  <c r="A3939" i="18"/>
  <c r="A3947" i="18"/>
  <c r="A3955" i="18"/>
  <c r="A3963" i="18"/>
  <c r="A3971" i="18"/>
  <c r="A3979" i="18"/>
  <c r="A3987" i="18"/>
  <c r="A3995" i="18"/>
  <c r="A4003" i="18"/>
  <c r="A4011" i="18"/>
  <c r="A4019" i="18"/>
  <c r="A4027" i="18"/>
  <c r="A4035" i="18"/>
  <c r="A4043" i="18"/>
  <c r="A4051" i="18"/>
  <c r="A4059" i="18"/>
  <c r="A4067" i="18"/>
  <c r="A4075" i="18"/>
  <c r="A4083" i="18"/>
  <c r="A4091" i="18"/>
  <c r="A4099" i="18"/>
  <c r="A4107" i="18"/>
  <c r="A4115" i="18"/>
  <c r="A4123" i="18"/>
  <c r="A4131" i="18"/>
  <c r="A4139" i="18"/>
  <c r="A4147" i="18"/>
  <c r="A4155" i="18"/>
  <c r="A4163" i="18"/>
  <c r="A4171" i="18"/>
  <c r="A4179" i="18"/>
  <c r="A4187" i="18"/>
  <c r="A4195" i="18"/>
  <c r="A4203" i="18"/>
  <c r="A4211" i="18"/>
  <c r="A4219" i="18"/>
  <c r="A4227" i="18"/>
  <c r="A4235" i="18"/>
  <c r="A4243" i="18"/>
  <c r="A4251" i="18"/>
  <c r="A4259" i="18"/>
  <c r="A4267" i="18"/>
  <c r="A4275" i="18"/>
  <c r="A4283" i="18"/>
  <c r="A4291" i="18"/>
  <c r="A4299" i="18"/>
  <c r="A4307" i="18"/>
  <c r="A4315" i="18"/>
  <c r="A4323" i="18"/>
  <c r="A4331" i="18"/>
  <c r="A4339" i="18"/>
  <c r="A4347" i="18"/>
  <c r="A4355" i="18"/>
  <c r="A4363" i="18"/>
  <c r="A4371" i="18"/>
  <c r="A4379" i="18"/>
  <c r="A4387" i="18"/>
  <c r="A4395" i="18"/>
  <c r="A4403" i="18"/>
  <c r="A4411" i="18"/>
  <c r="A4419" i="18"/>
  <c r="A4427" i="18"/>
  <c r="A4435" i="18"/>
  <c r="A4443" i="18"/>
  <c r="A4451" i="18"/>
  <c r="A4459" i="18"/>
  <c r="A4467" i="18"/>
  <c r="A4475" i="18"/>
  <c r="A4483" i="18"/>
  <c r="A4491" i="18"/>
  <c r="A4499" i="18"/>
  <c r="A4507" i="18"/>
  <c r="A4515" i="18"/>
  <c r="A4523" i="18"/>
  <c r="A4531" i="18"/>
  <c r="A4539" i="18"/>
  <c r="A4547" i="18"/>
  <c r="A4555" i="18"/>
  <c r="A4563" i="18"/>
  <c r="A4571" i="18"/>
  <c r="A4579" i="18"/>
  <c r="A4587" i="18"/>
  <c r="A4595" i="18"/>
  <c r="A4603" i="18"/>
  <c r="A4611" i="18"/>
  <c r="A4619" i="18"/>
  <c r="A4627" i="18"/>
  <c r="A4635" i="18"/>
  <c r="A4643" i="18"/>
  <c r="A4651" i="18"/>
  <c r="A4659" i="18"/>
  <c r="A4667" i="18"/>
  <c r="A4675" i="18"/>
  <c r="A4683" i="18"/>
  <c r="A4691" i="18"/>
  <c r="A4699" i="18"/>
  <c r="A4707" i="18"/>
  <c r="A4715" i="18"/>
  <c r="A2030" i="18"/>
  <c r="A2044" i="18"/>
  <c r="A2052" i="18"/>
  <c r="A2060" i="18"/>
  <c r="A2068" i="18"/>
  <c r="A2076" i="18"/>
  <c r="A2084" i="18"/>
  <c r="A2092" i="18"/>
  <c r="A2100" i="18"/>
  <c r="A2108" i="18"/>
  <c r="A2116" i="18"/>
  <c r="A2124" i="18"/>
  <c r="A2132" i="18"/>
  <c r="A2140" i="18"/>
  <c r="A2148" i="18"/>
  <c r="A2156" i="18"/>
  <c r="A2164" i="18"/>
  <c r="A2172" i="18"/>
  <c r="A2180" i="18"/>
  <c r="A2188" i="18"/>
  <c r="A2196" i="18"/>
  <c r="A2204" i="18"/>
  <c r="A2212" i="18"/>
  <c r="A2220" i="18"/>
  <c r="A2228" i="18"/>
  <c r="A2236" i="18"/>
  <c r="A2244" i="18"/>
  <c r="A2252" i="18"/>
  <c r="A2260" i="18"/>
  <c r="A2268" i="18"/>
  <c r="A2276" i="18"/>
  <c r="A2284" i="18"/>
  <c r="A2292" i="18"/>
  <c r="A2300" i="18"/>
  <c r="A2308" i="18"/>
  <c r="A2316" i="18"/>
  <c r="A2324" i="18"/>
  <c r="A2332" i="18"/>
  <c r="A2340" i="18"/>
  <c r="A2348" i="18"/>
  <c r="A2356" i="18"/>
  <c r="A2364" i="18"/>
  <c r="A2372" i="18"/>
  <c r="A2380" i="18"/>
  <c r="A2388" i="18"/>
  <c r="A2396" i="18"/>
  <c r="A2404" i="18"/>
  <c r="A2412" i="18"/>
  <c r="A2420" i="18"/>
  <c r="A2428" i="18"/>
  <c r="A2436" i="18"/>
  <c r="A2444" i="18"/>
  <c r="A2452" i="18"/>
  <c r="A2460" i="18"/>
  <c r="A2468" i="18"/>
  <c r="A2476" i="18"/>
  <c r="A2484" i="18"/>
  <c r="A2492" i="18"/>
  <c r="A2500" i="18"/>
  <c r="A2508" i="18"/>
  <c r="A2516" i="18"/>
  <c r="A2524" i="18"/>
  <c r="A2532" i="18"/>
  <c r="A2540" i="18"/>
  <c r="A2548" i="18"/>
  <c r="A2556" i="18"/>
  <c r="A2564" i="18"/>
  <c r="A2572" i="18"/>
  <c r="A2580" i="18"/>
  <c r="A2588" i="18"/>
  <c r="A2596" i="18"/>
  <c r="A2604" i="18"/>
  <c r="A2612" i="18"/>
  <c r="A2620" i="18"/>
  <c r="A2628" i="18"/>
  <c r="A2636" i="18"/>
  <c r="A2644" i="18"/>
  <c r="A2652" i="18"/>
  <c r="A2660" i="18"/>
  <c r="A2668" i="18"/>
  <c r="A2676" i="18"/>
  <c r="A2684" i="18"/>
  <c r="A2692" i="18"/>
  <c r="A2700" i="18"/>
  <c r="A2708" i="18"/>
  <c r="A2716" i="18"/>
  <c r="A2724" i="18"/>
  <c r="A2732" i="18"/>
  <c r="A2740" i="18"/>
  <c r="A2748" i="18"/>
  <c r="A2756" i="18"/>
  <c r="A2764" i="18"/>
  <c r="A2772" i="18"/>
  <c r="A2780" i="18"/>
  <c r="A2788" i="18"/>
  <c r="A2796" i="18"/>
  <c r="A2804" i="18"/>
  <c r="A2812" i="18"/>
  <c r="A2820" i="18"/>
  <c r="A2828" i="18"/>
  <c r="A2836" i="18"/>
  <c r="A2844" i="18"/>
  <c r="A2852" i="18"/>
  <c r="A2860" i="18"/>
  <c r="A2868" i="18"/>
  <c r="A2876" i="18"/>
  <c r="A2884" i="18"/>
  <c r="A2892" i="18"/>
  <c r="A2900" i="18"/>
  <c r="A2908" i="18"/>
  <c r="A2916" i="18"/>
  <c r="A2924" i="18"/>
  <c r="A2932" i="18"/>
  <c r="A2940" i="18"/>
  <c r="A2948" i="18"/>
  <c r="A2956" i="18"/>
  <c r="A2964" i="18"/>
  <c r="A2972" i="18"/>
  <c r="A2980" i="18"/>
  <c r="A2988" i="18"/>
  <c r="A2996" i="18"/>
  <c r="A3004" i="18"/>
  <c r="A3012" i="18"/>
  <c r="A3020" i="18"/>
  <c r="A3028" i="18"/>
  <c r="A3036" i="18"/>
  <c r="A3044" i="18"/>
  <c r="A3052" i="18"/>
  <c r="A3060" i="18"/>
  <c r="A3068" i="18"/>
  <c r="A3076" i="18"/>
  <c r="A3084" i="18"/>
  <c r="A3092" i="18"/>
  <c r="A3100" i="18"/>
  <c r="A3108" i="18"/>
  <c r="A3116" i="18"/>
  <c r="A3124" i="18"/>
  <c r="A3132" i="18"/>
  <c r="A3140" i="18"/>
  <c r="A3148" i="18"/>
  <c r="A3156" i="18"/>
  <c r="A3164" i="18"/>
  <c r="A3172" i="18"/>
  <c r="A3180" i="18"/>
  <c r="A3188" i="18"/>
  <c r="A3196" i="18"/>
  <c r="A3204" i="18"/>
  <c r="A3212" i="18"/>
  <c r="A3220" i="18"/>
  <c r="A3228" i="18"/>
  <c r="A3236" i="18"/>
  <c r="A3244" i="18"/>
  <c r="A3252" i="18"/>
  <c r="A3260" i="18"/>
  <c r="A3268" i="18"/>
  <c r="A3276" i="18"/>
  <c r="A3284" i="18"/>
  <c r="A3292" i="18"/>
  <c r="A3300" i="18"/>
  <c r="A3308" i="18"/>
  <c r="A3316" i="18"/>
  <c r="A3324" i="18"/>
  <c r="A3332" i="18"/>
  <c r="A3340" i="18"/>
  <c r="A3348" i="18"/>
  <c r="A3356" i="18"/>
  <c r="A3364" i="18"/>
  <c r="A3372" i="18"/>
  <c r="A3380" i="18"/>
  <c r="A3388" i="18"/>
  <c r="A3396" i="18"/>
  <c r="A3404" i="18"/>
  <c r="A3412" i="18"/>
  <c r="A3420" i="18"/>
  <c r="A3428" i="18"/>
  <c r="A3436" i="18"/>
  <c r="A3444" i="18"/>
  <c r="A3452" i="18"/>
  <c r="A3460" i="18"/>
  <c r="A3468" i="18"/>
  <c r="A3476" i="18"/>
  <c r="A3484" i="18"/>
  <c r="A3492" i="18"/>
  <c r="A3500" i="18"/>
  <c r="A3508" i="18"/>
  <c r="A3516" i="18"/>
  <c r="A3524" i="18"/>
  <c r="A3532" i="18"/>
  <c r="A3540" i="18"/>
  <c r="A3548" i="18"/>
  <c r="A3556" i="18"/>
  <c r="A3564" i="18"/>
  <c r="A3572" i="18"/>
  <c r="A3580" i="18"/>
  <c r="A3588" i="18"/>
  <c r="A3596" i="18"/>
  <c r="A3604" i="18"/>
  <c r="A3612" i="18"/>
  <c r="A3620" i="18"/>
  <c r="A3628" i="18"/>
  <c r="A3636" i="18"/>
  <c r="A3644" i="18"/>
  <c r="A3652" i="18"/>
  <c r="A3660" i="18"/>
  <c r="A3668" i="18"/>
  <c r="A3676" i="18"/>
  <c r="A3684" i="18"/>
  <c r="A3692" i="18"/>
  <c r="A3700" i="18"/>
  <c r="A3708" i="18"/>
  <c r="A3716" i="18"/>
  <c r="A3724" i="18"/>
  <c r="A3732" i="18"/>
  <c r="A3740" i="18"/>
  <c r="A3748" i="18"/>
  <c r="A3756" i="18"/>
  <c r="A3764" i="18"/>
  <c r="A3772" i="18"/>
  <c r="A3780" i="18"/>
  <c r="A3788" i="18"/>
  <c r="A3796" i="18"/>
  <c r="A3804" i="18"/>
  <c r="A3812" i="18"/>
  <c r="A3820" i="18"/>
  <c r="A3828" i="18"/>
  <c r="A3836" i="18"/>
  <c r="A3844" i="18"/>
  <c r="A3852" i="18"/>
  <c r="A3860" i="18"/>
  <c r="A3868" i="18"/>
  <c r="A3876" i="18"/>
  <c r="A3884" i="18"/>
  <c r="A3892" i="18"/>
  <c r="A3900" i="18"/>
  <c r="A3908" i="18"/>
  <c r="A3916" i="18"/>
  <c r="A3924" i="18"/>
  <c r="A3932" i="18"/>
  <c r="A3940" i="18"/>
  <c r="A3948" i="18"/>
  <c r="A3956" i="18"/>
  <c r="A3964" i="18"/>
  <c r="A3972" i="18"/>
  <c r="A3980" i="18"/>
  <c r="A3988" i="18"/>
  <c r="A3996" i="18"/>
  <c r="A4004" i="18"/>
  <c r="A4012" i="18"/>
  <c r="A4020" i="18"/>
  <c r="A4028" i="18"/>
  <c r="A4036" i="18"/>
  <c r="A4044" i="18"/>
  <c r="A4052" i="18"/>
  <c r="A4060" i="18"/>
  <c r="A4068" i="18"/>
  <c r="A4076" i="18"/>
  <c r="A4084" i="18"/>
  <c r="A4092" i="18"/>
  <c r="A4100" i="18"/>
  <c r="A4108" i="18"/>
  <c r="A4116" i="18"/>
  <c r="A4124" i="18"/>
  <c r="A4132" i="18"/>
  <c r="A4140" i="18"/>
  <c r="A4148" i="18"/>
  <c r="A4156" i="18"/>
  <c r="A4164" i="18"/>
  <c r="A4172" i="18"/>
  <c r="A4180" i="18"/>
  <c r="A4188" i="18"/>
  <c r="A4196" i="18"/>
  <c r="A4204" i="18"/>
  <c r="A4212" i="18"/>
  <c r="A4220" i="18"/>
  <c r="A4228" i="18"/>
  <c r="A4236" i="18"/>
  <c r="A4244" i="18"/>
  <c r="A4252" i="18"/>
  <c r="A4260" i="18"/>
  <c r="A4268" i="18"/>
  <c r="A4276" i="18"/>
  <c r="A4284" i="18"/>
  <c r="A4292" i="18"/>
  <c r="A4300" i="18"/>
  <c r="A4308" i="18"/>
  <c r="A4316" i="18"/>
  <c r="A4324" i="18"/>
  <c r="A4332" i="18"/>
  <c r="A4340" i="18"/>
  <c r="A4348" i="18"/>
  <c r="A4356" i="18"/>
  <c r="A4364" i="18"/>
  <c r="A4372" i="18"/>
  <c r="A4380" i="18"/>
  <c r="A4388" i="18"/>
  <c r="A4396" i="18"/>
  <c r="A4404" i="18"/>
  <c r="A4412" i="18"/>
  <c r="A4420" i="18"/>
  <c r="A4428" i="18"/>
  <c r="A4436" i="18"/>
  <c r="A4444" i="18"/>
  <c r="A4452" i="18"/>
  <c r="A4460" i="18"/>
  <c r="A4468" i="18"/>
  <c r="A4476" i="18"/>
  <c r="A4484" i="18"/>
  <c r="A4492" i="18"/>
  <c r="A4500" i="18"/>
  <c r="A4508" i="18"/>
  <c r="A4516" i="18"/>
  <c r="A4524" i="18"/>
  <c r="A4532" i="18"/>
  <c r="A4540" i="18"/>
  <c r="A4548" i="18"/>
  <c r="A4556" i="18"/>
  <c r="A4564" i="18"/>
  <c r="A4572" i="18"/>
  <c r="A4580" i="18"/>
  <c r="A4588" i="18"/>
  <c r="A4596" i="18"/>
  <c r="A4604" i="18"/>
  <c r="A4612" i="18"/>
  <c r="A4620" i="18"/>
  <c r="A4628" i="18"/>
  <c r="A4636" i="18"/>
  <c r="A4644" i="18"/>
  <c r="A4652" i="18"/>
  <c r="A4660" i="18"/>
  <c r="A4668" i="18"/>
  <c r="A4676" i="18"/>
  <c r="A4684" i="18"/>
  <c r="A4692" i="18"/>
  <c r="A4700" i="18"/>
  <c r="A4708" i="18"/>
  <c r="A4716" i="18"/>
  <c r="A4724" i="18"/>
  <c r="A4732" i="18"/>
  <c r="A4740" i="18"/>
  <c r="A4748" i="18"/>
  <c r="A4756" i="18"/>
  <c r="A4995" i="18"/>
  <c r="A4987" i="18"/>
  <c r="A4979" i="18"/>
  <c r="A4971" i="18"/>
  <c r="A4963" i="18"/>
  <c r="A4955" i="18"/>
  <c r="A4947" i="18"/>
  <c r="A4939" i="18"/>
  <c r="A4931" i="18"/>
  <c r="A4923" i="18"/>
  <c r="A4915" i="18"/>
  <c r="A4907" i="18"/>
  <c r="A4899" i="18"/>
  <c r="A4891" i="18"/>
  <c r="A4883" i="18"/>
  <c r="A4875" i="18"/>
  <c r="A4867" i="18"/>
  <c r="A4859" i="18"/>
  <c r="A4851" i="18"/>
  <c r="A4843" i="18"/>
  <c r="A4835" i="18"/>
  <c r="A4827" i="18"/>
  <c r="A4819" i="18"/>
  <c r="A4811" i="18"/>
  <c r="A4803" i="18"/>
  <c r="A4795" i="18"/>
  <c r="A4787" i="18"/>
  <c r="A4779" i="18"/>
  <c r="A4770" i="18"/>
  <c r="A4761" i="18"/>
  <c r="A4747" i="18"/>
  <c r="A4735" i="18"/>
  <c r="A4722" i="18"/>
  <c r="A4994" i="18"/>
  <c r="A4986" i="18"/>
  <c r="A4978" i="18"/>
  <c r="A4970" i="18"/>
  <c r="A4962" i="18"/>
  <c r="A4954" i="18"/>
  <c r="A4946" i="18"/>
  <c r="A4938" i="18"/>
  <c r="A4930" i="18"/>
  <c r="A4922" i="18"/>
  <c r="A4914" i="18"/>
  <c r="A4906" i="18"/>
  <c r="A4898" i="18"/>
  <c r="A4890" i="18"/>
  <c r="A4882" i="18"/>
  <c r="A4874" i="18"/>
  <c r="A4866" i="18"/>
  <c r="A4858" i="18"/>
  <c r="A4850" i="18"/>
  <c r="A4842" i="18"/>
  <c r="A4834" i="18"/>
  <c r="A4826" i="18"/>
  <c r="A4818" i="18"/>
  <c r="A4810" i="18"/>
  <c r="A4802" i="18"/>
  <c r="A4794" i="18"/>
  <c r="A4786" i="18"/>
  <c r="A4778" i="18"/>
  <c r="A4769" i="18"/>
  <c r="A4759" i="18"/>
  <c r="A4746" i="18"/>
  <c r="A4733" i="18"/>
  <c r="A4721" i="18"/>
  <c r="A2" i="18"/>
  <c r="A4993" i="18"/>
  <c r="A4985" i="18"/>
  <c r="A4977" i="18"/>
  <c r="A4969" i="18"/>
  <c r="A4961" i="18"/>
  <c r="A4953" i="18"/>
  <c r="A4945" i="18"/>
  <c r="A4937" i="18"/>
  <c r="A4929" i="18"/>
  <c r="A4921" i="18"/>
  <c r="A4913" i="18"/>
  <c r="A4905" i="18"/>
  <c r="A4897" i="18"/>
  <c r="A4889" i="18"/>
  <c r="A4881" i="18"/>
  <c r="A4873" i="18"/>
  <c r="A4865" i="18"/>
  <c r="A4857" i="18"/>
  <c r="A4849" i="18"/>
  <c r="A4841" i="18"/>
  <c r="A4833" i="18"/>
  <c r="A4825" i="18"/>
  <c r="A4817" i="18"/>
  <c r="A4809" i="18"/>
  <c r="A4801" i="18"/>
  <c r="A4793" i="18"/>
  <c r="A4785" i="18"/>
  <c r="A4777" i="18"/>
  <c r="A4768" i="18"/>
  <c r="A4757" i="18"/>
  <c r="A4745" i="18"/>
  <c r="A4731" i="18"/>
  <c r="A4714" i="18"/>
  <c r="A5000" i="18"/>
  <c r="A4992" i="18"/>
  <c r="A4984" i="18"/>
  <c r="A4976" i="18"/>
  <c r="A4968" i="18"/>
  <c r="A4960" i="18"/>
  <c r="A4952" i="18"/>
  <c r="A4944" i="18"/>
  <c r="A4936" i="18"/>
  <c r="A4928" i="18"/>
  <c r="A4920" i="18"/>
  <c r="A4912" i="18"/>
  <c r="A4904" i="18"/>
  <c r="A4896" i="18"/>
  <c r="A4888" i="18"/>
  <c r="A4880" i="18"/>
  <c r="A4872" i="18"/>
  <c r="A4864" i="18"/>
  <c r="A4856" i="18"/>
  <c r="A4848" i="18"/>
  <c r="A4840" i="18"/>
  <c r="A4832" i="18"/>
  <c r="A4824" i="18"/>
  <c r="A4816" i="18"/>
  <c r="A4808" i="18"/>
  <c r="A4800" i="18"/>
  <c r="A4792" i="18"/>
  <c r="A4784" i="18"/>
  <c r="A4776" i="18"/>
  <c r="A4767" i="18"/>
  <c r="A4755" i="18"/>
  <c r="A4743" i="18"/>
  <c r="A4730" i="18"/>
  <c r="A4706" i="18"/>
  <c r="A4999" i="18"/>
  <c r="A4991" i="18"/>
  <c r="A4983" i="18"/>
  <c r="A4975" i="18"/>
  <c r="A4967" i="18"/>
  <c r="A4959" i="18"/>
  <c r="A4951" i="18"/>
  <c r="A4943" i="18"/>
  <c r="A4935" i="18"/>
  <c r="A4927" i="18"/>
  <c r="A4919" i="18"/>
  <c r="A4911" i="18"/>
  <c r="A4903" i="18"/>
  <c r="A4895" i="18"/>
  <c r="A4887" i="18"/>
  <c r="A4879" i="18"/>
  <c r="A4871" i="18"/>
  <c r="A4863" i="18"/>
  <c r="A4855" i="18"/>
  <c r="A4847" i="18"/>
  <c r="A4839" i="18"/>
  <c r="A4831" i="18"/>
  <c r="A4823" i="18"/>
  <c r="A4815" i="18"/>
  <c r="A4807" i="18"/>
  <c r="A4799" i="18"/>
  <c r="A4791" i="18"/>
  <c r="A4783" i="18"/>
  <c r="A4775" i="18"/>
  <c r="A4765" i="18"/>
  <c r="A4754" i="18"/>
  <c r="A4741" i="18"/>
  <c r="A4729" i="18"/>
  <c r="A4698" i="18"/>
  <c r="W22" i="5" l="1"/>
  <c r="G6" i="17"/>
  <c r="H6" i="17"/>
  <c r="W99" i="5"/>
  <c r="R41" i="5" a="1"/>
  <c r="R41" i="5" s="1"/>
  <c r="Q15" i="5"/>
  <c r="S26" i="5" a="1"/>
  <c r="S26" i="5" s="1"/>
  <c r="V43" i="5"/>
  <c r="U88" i="5"/>
  <c r="X88" i="5" s="1" a="1"/>
  <c r="X88" i="5" s="1"/>
  <c r="W31" i="5"/>
  <c r="U25" i="5"/>
  <c r="X25" i="5" s="1" a="1"/>
  <c r="X25" i="5" s="1"/>
  <c r="W67" i="5"/>
  <c r="AA67" i="5" s="1"/>
  <c r="AA104" i="5"/>
  <c r="U35" i="5"/>
  <c r="X35" i="5" s="1" a="1"/>
  <c r="X35" i="5" s="1"/>
  <c r="U31" i="5"/>
  <c r="X31" i="5" s="1" a="1"/>
  <c r="X31" i="5" s="1"/>
  <c r="V88" i="5"/>
  <c r="Q10" i="5"/>
  <c r="W56" i="5"/>
  <c r="V54" i="5"/>
  <c r="U12" i="5"/>
  <c r="X12" i="5" s="1" a="1"/>
  <c r="X12" i="5" s="1"/>
  <c r="R26" i="5" a="1"/>
  <c r="R26" i="5" s="1"/>
  <c r="V24" i="5"/>
  <c r="AA24" i="5" s="1"/>
  <c r="AA53" i="5"/>
  <c r="N44" i="5"/>
  <c r="I43" i="17"/>
  <c r="G43" i="17"/>
  <c r="H43" i="17"/>
  <c r="N92" i="5"/>
  <c r="I91" i="17"/>
  <c r="G91" i="17"/>
  <c r="H91" i="17"/>
  <c r="G93" i="17"/>
  <c r="I93" i="17"/>
  <c r="H93" i="17"/>
  <c r="I22" i="17"/>
  <c r="H22" i="17"/>
  <c r="G22" i="17"/>
  <c r="H101" i="17"/>
  <c r="I101" i="17"/>
  <c r="G101" i="17"/>
  <c r="G27" i="17"/>
  <c r="H27" i="17"/>
  <c r="I27" i="17"/>
  <c r="I30" i="17"/>
  <c r="G30" i="17"/>
  <c r="H30" i="17"/>
  <c r="G38" i="17"/>
  <c r="I38" i="17"/>
  <c r="H38" i="17"/>
  <c r="I32" i="17"/>
  <c r="G32" i="17"/>
  <c r="H32" i="17"/>
  <c r="U56" i="5"/>
  <c r="X56" i="5" s="1" a="1"/>
  <c r="X56" i="5" s="1"/>
  <c r="N52" i="5"/>
  <c r="H51" i="17"/>
  <c r="G51" i="17"/>
  <c r="I51" i="17"/>
  <c r="N100" i="5"/>
  <c r="H99" i="17"/>
  <c r="G99" i="17"/>
  <c r="I99" i="17"/>
  <c r="W38" i="5"/>
  <c r="Q23" i="5"/>
  <c r="G18" i="17"/>
  <c r="I18" i="17"/>
  <c r="H18" i="17"/>
  <c r="I7" i="17"/>
  <c r="G7" i="17"/>
  <c r="H7" i="17"/>
  <c r="H85" i="17"/>
  <c r="G85" i="17"/>
  <c r="I85" i="17"/>
  <c r="H26" i="17"/>
  <c r="G26" i="17"/>
  <c r="I26" i="17"/>
  <c r="N29" i="5"/>
  <c r="G28" i="17"/>
  <c r="I28" i="17"/>
  <c r="H28" i="17"/>
  <c r="G9" i="17"/>
  <c r="I9" i="17"/>
  <c r="H9" i="17"/>
  <c r="G16" i="17"/>
  <c r="H16" i="17"/>
  <c r="I16" i="17"/>
  <c r="H11" i="17"/>
  <c r="G11" i="17"/>
  <c r="I11" i="17"/>
  <c r="N60" i="5"/>
  <c r="H59" i="17"/>
  <c r="G59" i="17"/>
  <c r="I59" i="17"/>
  <c r="U101" i="5"/>
  <c r="X101" i="5" s="1" a="1"/>
  <c r="X101" i="5" s="1"/>
  <c r="U86" i="5"/>
  <c r="X86" i="5" s="1" a="1"/>
  <c r="X86" i="5" s="1"/>
  <c r="W35" i="5"/>
  <c r="I23" i="17"/>
  <c r="G23" i="17"/>
  <c r="H23" i="17"/>
  <c r="G10" i="17"/>
  <c r="I10" i="17"/>
  <c r="H10" i="17"/>
  <c r="G33" i="17"/>
  <c r="I33" i="17"/>
  <c r="H33" i="17"/>
  <c r="G13" i="17"/>
  <c r="H13" i="17"/>
  <c r="I13" i="17"/>
  <c r="V56" i="5"/>
  <c r="N68" i="5"/>
  <c r="I67" i="17"/>
  <c r="H67" i="17"/>
  <c r="G67" i="17"/>
  <c r="H37" i="17"/>
  <c r="G37" i="17"/>
  <c r="I37" i="17"/>
  <c r="H45" i="17"/>
  <c r="G45" i="17"/>
  <c r="I45" i="17"/>
  <c r="H24" i="17"/>
  <c r="I24" i="17"/>
  <c r="G24" i="17"/>
  <c r="N35" i="5"/>
  <c r="G34" i="17"/>
  <c r="I34" i="17"/>
  <c r="H34" i="17"/>
  <c r="V59" i="5"/>
  <c r="G53" i="17"/>
  <c r="H53" i="17"/>
  <c r="I53" i="17"/>
  <c r="U43" i="5"/>
  <c r="X43" i="5" s="1" a="1"/>
  <c r="X43" i="5" s="1"/>
  <c r="G21" i="17"/>
  <c r="I21" i="17"/>
  <c r="H21" i="17"/>
  <c r="H5" i="17"/>
  <c r="G5" i="17"/>
  <c r="I5" i="17"/>
  <c r="I41" i="17"/>
  <c r="H41" i="17"/>
  <c r="G41" i="17"/>
  <c r="T26" i="5" a="1"/>
  <c r="T26" i="5" s="1"/>
  <c r="H25" i="17"/>
  <c r="G25" i="17"/>
  <c r="I25" i="17"/>
  <c r="I15" i="17"/>
  <c r="G15" i="17"/>
  <c r="H15" i="17"/>
  <c r="I14" i="17"/>
  <c r="H14" i="17"/>
  <c r="G14" i="17"/>
  <c r="N84" i="5"/>
  <c r="G83" i="17"/>
  <c r="H83" i="17"/>
  <c r="I83" i="17"/>
  <c r="N76" i="5"/>
  <c r="H75" i="17"/>
  <c r="I75" i="17"/>
  <c r="G75" i="17"/>
  <c r="G61" i="17"/>
  <c r="H61" i="17"/>
  <c r="I61" i="17"/>
  <c r="H69" i="17"/>
  <c r="G69" i="17"/>
  <c r="I69" i="17"/>
  <c r="H29" i="17"/>
  <c r="G29" i="17"/>
  <c r="I29" i="17"/>
  <c r="H17" i="17"/>
  <c r="G17" i="17"/>
  <c r="I17" i="17"/>
  <c r="H77" i="17"/>
  <c r="G77" i="17"/>
  <c r="I77" i="17"/>
  <c r="N13" i="5"/>
  <c r="H12" i="17"/>
  <c r="G12" i="17"/>
  <c r="I12" i="17"/>
  <c r="K85" i="17"/>
  <c r="L85" i="17"/>
  <c r="K59" i="17"/>
  <c r="L59" i="17"/>
  <c r="K96" i="17"/>
  <c r="L96" i="17"/>
  <c r="K14" i="17"/>
  <c r="L14" i="17"/>
  <c r="K25" i="17"/>
  <c r="L25" i="17"/>
  <c r="K54" i="17"/>
  <c r="L54" i="17"/>
  <c r="K57" i="17"/>
  <c r="L57" i="17"/>
  <c r="K20" i="17"/>
  <c r="L20" i="17"/>
  <c r="K76" i="17"/>
  <c r="L76" i="17"/>
  <c r="K100" i="17"/>
  <c r="L100" i="17"/>
  <c r="K60" i="17"/>
  <c r="L60" i="17"/>
  <c r="K52" i="17"/>
  <c r="L52" i="17"/>
  <c r="K63" i="17"/>
  <c r="L63" i="17"/>
  <c r="K17" i="17"/>
  <c r="L17" i="17"/>
  <c r="K77" i="17"/>
  <c r="L77" i="17"/>
  <c r="K102" i="17"/>
  <c r="L102" i="17"/>
  <c r="K22" i="17"/>
  <c r="L22" i="17"/>
  <c r="K38" i="17"/>
  <c r="L38" i="17"/>
  <c r="K28" i="17"/>
  <c r="L28" i="17"/>
  <c r="K93" i="17"/>
  <c r="L93" i="17"/>
  <c r="K18" i="17"/>
  <c r="L18" i="17"/>
  <c r="K78" i="17"/>
  <c r="L78" i="17"/>
  <c r="K7" i="17"/>
  <c r="L7" i="17"/>
  <c r="K44" i="17"/>
  <c r="L44" i="17"/>
  <c r="K9" i="17"/>
  <c r="L9" i="17"/>
  <c r="K36" i="17"/>
  <c r="L36" i="17"/>
  <c r="K98" i="17"/>
  <c r="L98" i="17"/>
  <c r="K39" i="17"/>
  <c r="L39" i="17"/>
  <c r="K53" i="17"/>
  <c r="L53" i="17"/>
  <c r="K58" i="17"/>
  <c r="L58" i="17"/>
  <c r="K35" i="17"/>
  <c r="L35" i="17"/>
  <c r="K95" i="17"/>
  <c r="L95" i="17"/>
  <c r="K12" i="17"/>
  <c r="L12" i="17"/>
  <c r="K91" i="17"/>
  <c r="L91" i="17"/>
  <c r="K74" i="17"/>
  <c r="L74" i="17"/>
  <c r="K15" i="17"/>
  <c r="L15" i="17"/>
  <c r="K43" i="17"/>
  <c r="L43" i="17"/>
  <c r="K72" i="17"/>
  <c r="L72" i="17"/>
  <c r="K88" i="17"/>
  <c r="L88" i="17"/>
  <c r="K75" i="17"/>
  <c r="L75" i="17"/>
  <c r="K29" i="17"/>
  <c r="L29" i="17"/>
  <c r="K30" i="17"/>
  <c r="L30" i="17"/>
  <c r="K21" i="17"/>
  <c r="L21" i="17"/>
  <c r="K56" i="17"/>
  <c r="L56" i="17"/>
  <c r="K80" i="17"/>
  <c r="L80" i="17"/>
  <c r="K34" i="17"/>
  <c r="L34" i="17"/>
  <c r="K37" i="17"/>
  <c r="L37" i="17"/>
  <c r="K61" i="17"/>
  <c r="L61" i="17"/>
  <c r="K79" i="17"/>
  <c r="L79" i="17"/>
  <c r="K50" i="17"/>
  <c r="L50" i="17"/>
  <c r="K67" i="17"/>
  <c r="L67" i="17"/>
  <c r="K40" i="17"/>
  <c r="L40" i="17"/>
  <c r="K103" i="17"/>
  <c r="L103" i="17"/>
  <c r="K89" i="17"/>
  <c r="L89" i="17"/>
  <c r="K94" i="17"/>
  <c r="L94" i="17"/>
  <c r="K48" i="17"/>
  <c r="L48" i="17"/>
  <c r="K70" i="17"/>
  <c r="L70" i="17"/>
  <c r="K73" i="17"/>
  <c r="L73" i="17"/>
  <c r="K87" i="17"/>
  <c r="L87" i="17"/>
  <c r="K51" i="17"/>
  <c r="L51" i="17"/>
  <c r="K16" i="17"/>
  <c r="L16" i="17"/>
  <c r="K5" i="17"/>
  <c r="L5" i="17"/>
  <c r="K90" i="17"/>
  <c r="L90" i="17"/>
  <c r="K19" i="17"/>
  <c r="L19" i="17"/>
  <c r="K10" i="17"/>
  <c r="L10" i="17"/>
  <c r="K71" i="17"/>
  <c r="L71" i="17"/>
  <c r="K13" i="17"/>
  <c r="L13" i="17"/>
  <c r="K26" i="17"/>
  <c r="L26" i="17"/>
  <c r="K27" i="17"/>
  <c r="L27" i="17"/>
  <c r="K65" i="17"/>
  <c r="L65" i="17"/>
  <c r="K6" i="17"/>
  <c r="L6" i="17"/>
  <c r="K66" i="17"/>
  <c r="L66" i="17"/>
  <c r="K33" i="17"/>
  <c r="L33" i="17"/>
  <c r="K32" i="17"/>
  <c r="L32" i="17"/>
  <c r="K92" i="17"/>
  <c r="L92" i="17"/>
  <c r="K11" i="17"/>
  <c r="L11" i="17"/>
  <c r="K47" i="17"/>
  <c r="L47" i="17"/>
  <c r="K24" i="17"/>
  <c r="L24" i="17"/>
  <c r="K97" i="17"/>
  <c r="L97" i="17"/>
  <c r="K49" i="17"/>
  <c r="L49" i="17"/>
  <c r="K86" i="17"/>
  <c r="L86" i="17"/>
  <c r="K41" i="17"/>
  <c r="L41" i="17"/>
  <c r="K23" i="17"/>
  <c r="L23" i="17"/>
  <c r="K84" i="17"/>
  <c r="L84" i="17"/>
  <c r="K99" i="17"/>
  <c r="L99" i="17"/>
  <c r="K45" i="17"/>
  <c r="L45" i="17"/>
  <c r="K64" i="17"/>
  <c r="L64" i="17"/>
  <c r="K46" i="17"/>
  <c r="L46" i="17"/>
  <c r="K83" i="17"/>
  <c r="L83" i="17"/>
  <c r="K55" i="17"/>
  <c r="L55" i="17"/>
  <c r="K69" i="17"/>
  <c r="L69" i="17"/>
  <c r="K62" i="17"/>
  <c r="L62" i="17"/>
  <c r="K82" i="17"/>
  <c r="L82" i="17"/>
  <c r="K101" i="17"/>
  <c r="L101" i="17"/>
  <c r="K42" i="17"/>
  <c r="L42" i="17"/>
  <c r="K31" i="17"/>
  <c r="L31" i="17"/>
  <c r="K8" i="17"/>
  <c r="L8" i="17"/>
  <c r="K68" i="17"/>
  <c r="L68" i="17"/>
  <c r="K81" i="17"/>
  <c r="L81" i="17"/>
  <c r="V69" i="5"/>
  <c r="W34" i="5"/>
  <c r="V86" i="5"/>
  <c r="AA94" i="5"/>
  <c r="W86" i="5"/>
  <c r="W91" i="5"/>
  <c r="AA91" i="5" s="1"/>
  <c r="U24" i="5"/>
  <c r="X24" i="5" s="1" a="1"/>
  <c r="X24" i="5" s="1"/>
  <c r="U39" i="5"/>
  <c r="X39" i="5" s="1" a="1"/>
  <c r="X39" i="5" s="1"/>
  <c r="N8" i="5"/>
  <c r="AA99" i="5"/>
  <c r="AA88" i="5"/>
  <c r="AA32" i="5"/>
  <c r="U48" i="5"/>
  <c r="X48" i="5" s="1" a="1"/>
  <c r="X48" i="5" s="1"/>
  <c r="N14" i="5"/>
  <c r="V13" i="5"/>
  <c r="Q27" i="5"/>
  <c r="T41" i="5" a="1"/>
  <c r="T41" i="5" s="1"/>
  <c r="V41" i="5" s="1"/>
  <c r="N11" i="5"/>
  <c r="V34" i="5"/>
  <c r="AA34" i="5" s="1"/>
  <c r="N19" i="5"/>
  <c r="U69" i="5"/>
  <c r="X69" i="5" s="1" a="1"/>
  <c r="X69" i="5" s="1"/>
  <c r="U34" i="5"/>
  <c r="X34" i="5" s="1" a="1"/>
  <c r="X34" i="5" s="1"/>
  <c r="N31" i="5"/>
  <c r="W48" i="5"/>
  <c r="U80" i="5"/>
  <c r="X80" i="5" s="1" a="1"/>
  <c r="X80" i="5" s="1"/>
  <c r="W12" i="5"/>
  <c r="AA93" i="5"/>
  <c r="AA7" i="5"/>
  <c r="N22" i="5"/>
  <c r="V38" i="5"/>
  <c r="AA38" i="5" s="1"/>
  <c r="U91" i="5"/>
  <c r="X91" i="5" s="1" a="1"/>
  <c r="X91" i="5" s="1"/>
  <c r="AA8" i="5"/>
  <c r="AA102" i="5"/>
  <c r="AA14" i="5"/>
  <c r="AA20" i="5"/>
  <c r="AA11" i="5"/>
  <c r="AA85" i="5"/>
  <c r="AA72" i="5"/>
  <c r="N24" i="5"/>
  <c r="AA23" i="5"/>
  <c r="AA61" i="5"/>
  <c r="U78" i="5"/>
  <c r="X78" i="5" s="1" a="1"/>
  <c r="X78" i="5" s="1"/>
  <c r="AA21" i="5"/>
  <c r="AA18" i="5"/>
  <c r="AA36" i="5"/>
  <c r="W13" i="5"/>
  <c r="V12" i="5"/>
  <c r="AA12" i="5" s="1"/>
  <c r="AA37" i="5"/>
  <c r="V80" i="5"/>
  <c r="AA80" i="5" s="1"/>
  <c r="W39" i="5"/>
  <c r="AA39" i="5" s="1"/>
  <c r="AA17" i="5"/>
  <c r="AA46" i="5"/>
  <c r="V48" i="5"/>
  <c r="AA48" i="5" s="1"/>
  <c r="U13" i="5"/>
  <c r="X13" i="5" s="1" a="1"/>
  <c r="X13" i="5" s="1"/>
  <c r="V35" i="5"/>
  <c r="W69" i="5"/>
  <c r="AA69" i="5" s="1"/>
  <c r="AA15" i="5"/>
  <c r="AA51" i="5"/>
  <c r="AA64" i="5"/>
  <c r="U38" i="5"/>
  <c r="X38" i="5" s="1" a="1"/>
  <c r="X38" i="5" s="1"/>
  <c r="W101" i="5"/>
  <c r="AA31" i="5"/>
  <c r="AA19" i="5"/>
  <c r="S74" i="5" a="1"/>
  <c r="S74" i="5" s="1"/>
  <c r="T74" i="5" a="1"/>
  <c r="T74" i="5" s="1"/>
  <c r="R74" i="5" a="1"/>
  <c r="R74" i="5" s="1"/>
  <c r="Q74" i="5"/>
  <c r="Q66" i="5"/>
  <c r="S66" i="5" a="1"/>
  <c r="S66" i="5" s="1"/>
  <c r="T66" i="5" a="1"/>
  <c r="T66" i="5" s="1"/>
  <c r="R66" i="5" a="1"/>
  <c r="R66" i="5" s="1"/>
  <c r="AA77" i="5"/>
  <c r="S52" i="5" a="1"/>
  <c r="S52" i="5" s="1"/>
  <c r="R52" i="5" a="1"/>
  <c r="R52" i="5" s="1"/>
  <c r="T52" i="5" a="1"/>
  <c r="T52" i="5" s="1"/>
  <c r="Q52" i="5"/>
  <c r="AA83" i="5"/>
  <c r="AA33" i="5"/>
  <c r="W78" i="5"/>
  <c r="U59" i="5"/>
  <c r="X59" i="5" s="1" a="1"/>
  <c r="X59" i="5" s="1"/>
  <c r="W59" i="5"/>
  <c r="AA59" i="5" s="1"/>
  <c r="AA75" i="5"/>
  <c r="V78" i="5"/>
  <c r="AA40" i="5"/>
  <c r="AA30" i="5"/>
  <c r="AA29" i="5"/>
  <c r="AA13" i="5"/>
  <c r="T92" i="5" a="1"/>
  <c r="T92" i="5" s="1"/>
  <c r="U92" i="5" s="1"/>
  <c r="X92" i="5" s="1" a="1"/>
  <c r="X92" i="5" s="1"/>
  <c r="S92" i="5" a="1"/>
  <c r="S92" i="5" s="1"/>
  <c r="R92" i="5" a="1"/>
  <c r="R92" i="5" s="1"/>
  <c r="Q92" i="5"/>
  <c r="AA70" i="5"/>
  <c r="AA62" i="5"/>
  <c r="AA45" i="5"/>
  <c r="AA25" i="5"/>
  <c r="V101" i="5"/>
  <c r="AA101" i="5" s="1"/>
  <c r="AA16" i="5"/>
  <c r="R60" i="5" a="1"/>
  <c r="R60" i="5" s="1"/>
  <c r="Q60" i="5"/>
  <c r="S60" i="5" a="1"/>
  <c r="S60" i="5" s="1"/>
  <c r="T60" i="5" a="1"/>
  <c r="T60" i="5" s="1"/>
  <c r="R58" i="5" a="1"/>
  <c r="R58" i="5" s="1"/>
  <c r="Q98" i="5"/>
  <c r="S98" i="5" a="1"/>
  <c r="S98" i="5" s="1"/>
  <c r="R98" i="5" a="1"/>
  <c r="R98" i="5" s="1"/>
  <c r="S58" i="5" a="1"/>
  <c r="S58" i="5" s="1"/>
  <c r="S76" i="5" a="1"/>
  <c r="S76" i="5" s="1"/>
  <c r="R90" i="5" a="1"/>
  <c r="R90" i="5" s="1"/>
  <c r="Q90" i="5"/>
  <c r="R76" i="5" a="1"/>
  <c r="R76" i="5" s="1"/>
  <c r="AA22" i="5"/>
  <c r="W43" i="5"/>
  <c r="AA43" i="5" s="1"/>
  <c r="Q84" i="5"/>
  <c r="T84" i="5" a="1"/>
  <c r="T84" i="5" s="1"/>
  <c r="R84" i="5" a="1"/>
  <c r="R84" i="5" s="1"/>
  <c r="S84" i="5" a="1"/>
  <c r="S84" i="5" s="1"/>
  <c r="S100" i="5" a="1"/>
  <c r="S100" i="5" s="1"/>
  <c r="R100" i="5" a="1"/>
  <c r="R100" i="5" s="1"/>
  <c r="Q100" i="5"/>
  <c r="T100" i="5" a="1"/>
  <c r="T100" i="5" s="1"/>
  <c r="Q42" i="5"/>
  <c r="R42" i="5" a="1"/>
  <c r="R42" i="5" s="1"/>
  <c r="T58" i="5" a="1"/>
  <c r="T58" i="5" s="1"/>
  <c r="T76" i="5" a="1"/>
  <c r="T76" i="5" s="1"/>
  <c r="U76" i="5" s="1"/>
  <c r="X76" i="5" s="1" a="1"/>
  <c r="X76" i="5" s="1"/>
  <c r="T82" i="5" a="1"/>
  <c r="T82" i="5" s="1"/>
  <c r="S82" i="5" a="1"/>
  <c r="S82" i="5" s="1"/>
  <c r="R82" i="5" a="1"/>
  <c r="R82" i="5" s="1"/>
  <c r="Q82" i="5"/>
  <c r="AA28" i="5"/>
  <c r="AA9" i="5"/>
  <c r="S44" i="5" a="1"/>
  <c r="S44" i="5" s="1"/>
  <c r="R44" i="5" a="1"/>
  <c r="R44" i="5" s="1"/>
  <c r="T44" i="5" a="1"/>
  <c r="T44" i="5" s="1"/>
  <c r="Q44" i="5"/>
  <c r="T50" i="5" a="1"/>
  <c r="T50" i="5" s="1"/>
  <c r="Q50" i="5"/>
  <c r="S50" i="5" a="1"/>
  <c r="S50" i="5" s="1"/>
  <c r="R50" i="5" a="1"/>
  <c r="R50" i="5" s="1"/>
  <c r="S42" i="5" a="1"/>
  <c r="S42" i="5" s="1"/>
  <c r="AA54" i="5"/>
  <c r="AA10" i="5"/>
  <c r="Q68" i="5"/>
  <c r="R68" i="5" a="1"/>
  <c r="R68" i="5" s="1"/>
  <c r="T68" i="5" a="1"/>
  <c r="T68" i="5" s="1"/>
  <c r="U68" i="5" s="1"/>
  <c r="X68" i="5" s="1" a="1"/>
  <c r="X68" i="5" s="1"/>
  <c r="T42" i="5" a="1"/>
  <c r="T42" i="5" s="1"/>
  <c r="S90" i="5" a="1"/>
  <c r="S90" i="5" s="1"/>
  <c r="AD8" i="5" a="1"/>
  <c r="AD8" i="5" s="1"/>
  <c r="AC8" i="5" a="1"/>
  <c r="AC8" i="5" s="1"/>
  <c r="AB8" i="5" a="1"/>
  <c r="AB8" i="5" s="1"/>
  <c r="AC38" i="5" a="1"/>
  <c r="AC38" i="5" s="1"/>
  <c r="AB38" i="5" a="1"/>
  <c r="AB38" i="5" s="1"/>
  <c r="AD38" i="5" a="1"/>
  <c r="AD38" i="5" s="1"/>
  <c r="AC30" i="5" a="1"/>
  <c r="AC30" i="5" s="1"/>
  <c r="AD30" i="5" a="1"/>
  <c r="AD30" i="5" s="1"/>
  <c r="AB30" i="5" a="1"/>
  <c r="AB30" i="5" s="1"/>
  <c r="AC62" i="5" a="1"/>
  <c r="AC62" i="5" s="1"/>
  <c r="AB62" i="5" a="1"/>
  <c r="AB62" i="5" s="1"/>
  <c r="AD62" i="5" a="1"/>
  <c r="AD62" i="5" s="1"/>
  <c r="AD40" i="5" a="1"/>
  <c r="AD40" i="5" s="1"/>
  <c r="AB40" i="5" a="1"/>
  <c r="AB40" i="5" s="1"/>
  <c r="AC40" i="5" a="1"/>
  <c r="AC40" i="5" s="1"/>
  <c r="AD54" i="5" a="1"/>
  <c r="AD54" i="5" s="1"/>
  <c r="AC54" i="5" a="1"/>
  <c r="AC54" i="5" s="1"/>
  <c r="AB54" i="5" a="1"/>
  <c r="AB54" i="5" s="1"/>
  <c r="AD67" i="5" a="1"/>
  <c r="AD67" i="5" s="1"/>
  <c r="AC67" i="5" a="1"/>
  <c r="AC67" i="5" s="1"/>
  <c r="AB67" i="5" a="1"/>
  <c r="AB67" i="5" s="1"/>
  <c r="AC93" i="5" a="1"/>
  <c r="AC93" i="5" s="1"/>
  <c r="AD93" i="5" a="1"/>
  <c r="AD93" i="5" s="1"/>
  <c r="AB93" i="5" a="1"/>
  <c r="AB93" i="5" s="1"/>
  <c r="AD21" i="5" a="1"/>
  <c r="AD21" i="5" s="1"/>
  <c r="AC21" i="5" a="1"/>
  <c r="AC21" i="5" s="1"/>
  <c r="AB21" i="5" a="1"/>
  <c r="AB21" i="5" s="1"/>
  <c r="AC99" i="5" a="1"/>
  <c r="AC99" i="5" s="1"/>
  <c r="AD99" i="5" a="1"/>
  <c r="AD99" i="5" s="1"/>
  <c r="AB99" i="5" a="1"/>
  <c r="AB99" i="5" s="1"/>
  <c r="AD12" i="5" a="1"/>
  <c r="AD12" i="5" s="1"/>
  <c r="AB12" i="5" a="1"/>
  <c r="AB12" i="5" s="1"/>
  <c r="AC12" i="5" a="1"/>
  <c r="AC12" i="5" s="1"/>
  <c r="AC94" i="5" a="1"/>
  <c r="AC94" i="5" s="1"/>
  <c r="AD94" i="5" a="1"/>
  <c r="AD94" i="5" s="1"/>
  <c r="AB94" i="5" a="1"/>
  <c r="AB94" i="5" s="1"/>
  <c r="AD31" i="5" a="1"/>
  <c r="AD31" i="5" s="1"/>
  <c r="AC31" i="5" a="1"/>
  <c r="AC31" i="5" s="1"/>
  <c r="AB31" i="5" a="1"/>
  <c r="AB31" i="5" s="1"/>
  <c r="AB104" i="5" a="1"/>
  <c r="AB104" i="5" s="1"/>
  <c r="AC104" i="5" a="1"/>
  <c r="AC104" i="5" s="1"/>
  <c r="AD104" i="5" a="1"/>
  <c r="AD104" i="5" s="1"/>
  <c r="AD14" i="5" a="1"/>
  <c r="AD14" i="5" s="1"/>
  <c r="AC14" i="5" a="1"/>
  <c r="AC14" i="5" s="1"/>
  <c r="AB14" i="5" a="1"/>
  <c r="AB14" i="5" s="1"/>
  <c r="AD43" i="5" a="1"/>
  <c r="AD43" i="5" s="1"/>
  <c r="AC43" i="5" a="1"/>
  <c r="AC43" i="5" s="1"/>
  <c r="AB43" i="5" a="1"/>
  <c r="AB43" i="5" s="1"/>
  <c r="AD17" i="5" a="1"/>
  <c r="AD17" i="5" s="1"/>
  <c r="AC17" i="5" a="1"/>
  <c r="AC17" i="5" s="1"/>
  <c r="AB17" i="5" a="1"/>
  <c r="AB17" i="5" s="1"/>
  <c r="AD32" i="5" a="1"/>
  <c r="AD32" i="5" s="1"/>
  <c r="AB32" i="5" a="1"/>
  <c r="AB32" i="5" s="1"/>
  <c r="AC32" i="5" a="1"/>
  <c r="AC32" i="5" s="1"/>
  <c r="AD23" i="5" a="1"/>
  <c r="AD23" i="5" s="1"/>
  <c r="AC23" i="5" a="1"/>
  <c r="AC23" i="5" s="1"/>
  <c r="AB23" i="5" a="1"/>
  <c r="AB23" i="5" s="1"/>
  <c r="AB96" i="5" a="1"/>
  <c r="AB96" i="5" s="1"/>
  <c r="AC96" i="5" a="1"/>
  <c r="AC96" i="5" s="1"/>
  <c r="AD96" i="5" a="1"/>
  <c r="AD96" i="5" s="1"/>
  <c r="AC18" i="5" a="1"/>
  <c r="AC18" i="5" s="1"/>
  <c r="AB18" i="5" a="1"/>
  <c r="AB18" i="5" s="1"/>
  <c r="AD18" i="5" a="1"/>
  <c r="AD18" i="5" s="1"/>
  <c r="AD46" i="5" a="1"/>
  <c r="AD46" i="5" s="1"/>
  <c r="AC46" i="5" a="1"/>
  <c r="AC46" i="5" s="1"/>
  <c r="AB46" i="5" a="1"/>
  <c r="AB46" i="5" s="1"/>
  <c r="AC75" i="5" a="1"/>
  <c r="AC75" i="5" s="1"/>
  <c r="AB75" i="5" a="1"/>
  <c r="AB75" i="5" s="1"/>
  <c r="AD75" i="5" a="1"/>
  <c r="AD75" i="5" s="1"/>
  <c r="AD10" i="5" a="1"/>
  <c r="AD10" i="5" s="1"/>
  <c r="AC10" i="5" a="1"/>
  <c r="AC10" i="5" s="1"/>
  <c r="AB10" i="5" a="1"/>
  <c r="AB10" i="5" s="1"/>
  <c r="AD20" i="5" a="1"/>
  <c r="AD20" i="5" s="1"/>
  <c r="AB20" i="5" a="1"/>
  <c r="AB20" i="5" s="1"/>
  <c r="AC20" i="5" a="1"/>
  <c r="AC20" i="5" s="1"/>
  <c r="AD34" i="5" a="1"/>
  <c r="AD34" i="5" s="1"/>
  <c r="AC34" i="5" a="1"/>
  <c r="AC34" i="5" s="1"/>
  <c r="AB34" i="5" a="1"/>
  <c r="AB34" i="5" s="1"/>
  <c r="AD64" i="5" a="1"/>
  <c r="AD64" i="5" s="1"/>
  <c r="AB64" i="5" a="1"/>
  <c r="AB64" i="5" s="1"/>
  <c r="AC64" i="5" a="1"/>
  <c r="AC64" i="5" s="1"/>
  <c r="AD35" i="5" a="1"/>
  <c r="AD35" i="5" s="1"/>
  <c r="AC35" i="5" a="1"/>
  <c r="AC35" i="5" s="1"/>
  <c r="AB35" i="5" a="1"/>
  <c r="AB35" i="5" s="1"/>
  <c r="AC78" i="5" a="1"/>
  <c r="AC78" i="5" s="1"/>
  <c r="AB78" i="5" a="1"/>
  <c r="AB78" i="5" s="1"/>
  <c r="AD78" i="5" a="1"/>
  <c r="AD78" i="5" s="1"/>
  <c r="AD29" i="5" a="1"/>
  <c r="AD29" i="5" s="1"/>
  <c r="AC29" i="5" a="1"/>
  <c r="AC29" i="5" s="1"/>
  <c r="AB29" i="5" a="1"/>
  <c r="AB29" i="5" s="1"/>
  <c r="AC61" i="5" a="1"/>
  <c r="AC61" i="5" s="1"/>
  <c r="AB61" i="5" a="1"/>
  <c r="AB61" i="5" s="1"/>
  <c r="AD61" i="5" a="1"/>
  <c r="AD61" i="5" s="1"/>
  <c r="AD45" i="5" a="1"/>
  <c r="AD45" i="5" s="1"/>
  <c r="AC45" i="5" a="1"/>
  <c r="AC45" i="5" s="1"/>
  <c r="AB45" i="5" a="1"/>
  <c r="AB45" i="5" s="1"/>
  <c r="AD69" i="5" a="1"/>
  <c r="AD69" i="5" s="1"/>
  <c r="AC69" i="5" a="1"/>
  <c r="AC69" i="5" s="1"/>
  <c r="AB69" i="5" a="1"/>
  <c r="AB69" i="5" s="1"/>
  <c r="AC7" i="5" a="1"/>
  <c r="AC7" i="5" s="1"/>
  <c r="AD7" i="5" a="1"/>
  <c r="AD7" i="5" s="1"/>
  <c r="AB7" i="5" a="1"/>
  <c r="AB7" i="5" s="1"/>
  <c r="AD59" i="5" a="1"/>
  <c r="AD59" i="5" s="1"/>
  <c r="AC59" i="5" a="1"/>
  <c r="AC59" i="5" s="1"/>
  <c r="AB59" i="5" a="1"/>
  <c r="AB59" i="5" s="1"/>
  <c r="AD19" i="5" a="1"/>
  <c r="AD19" i="5" s="1"/>
  <c r="AC19" i="5" a="1"/>
  <c r="AC19" i="5" s="1"/>
  <c r="AB19" i="5" a="1"/>
  <c r="AB19" i="5" s="1"/>
  <c r="AD24" i="5" a="1"/>
  <c r="AD24" i="5" s="1"/>
  <c r="AB24" i="5" a="1"/>
  <c r="AB24" i="5" s="1"/>
  <c r="AC24" i="5" a="1"/>
  <c r="AC24" i="5" s="1"/>
  <c r="AD36" i="5" a="1"/>
  <c r="AD36" i="5" s="1"/>
  <c r="AB36" i="5" a="1"/>
  <c r="AB36" i="5" s="1"/>
  <c r="AC36" i="5" a="1"/>
  <c r="AC36" i="5" s="1"/>
  <c r="AD48" i="5" a="1"/>
  <c r="AD48" i="5" s="1"/>
  <c r="AB48" i="5" a="1"/>
  <c r="AB48" i="5" s="1"/>
  <c r="AC48" i="5" a="1"/>
  <c r="AC48" i="5" s="1"/>
  <c r="AC83" i="5" a="1"/>
  <c r="AC83" i="5" s="1"/>
  <c r="AD83" i="5" a="1"/>
  <c r="AD83" i="5" s="1"/>
  <c r="AB83" i="5" a="1"/>
  <c r="AB83" i="5" s="1"/>
  <c r="AD88" i="5" a="1"/>
  <c r="AD88" i="5" s="1"/>
  <c r="AB88" i="5" a="1"/>
  <c r="AB88" i="5" s="1"/>
  <c r="AC88" i="5" a="1"/>
  <c r="AC88" i="5" s="1"/>
  <c r="AD13" i="5" a="1"/>
  <c r="AD13" i="5" s="1"/>
  <c r="AC13" i="5" a="1"/>
  <c r="AC13" i="5" s="1"/>
  <c r="AB13" i="5" a="1"/>
  <c r="AB13" i="5" s="1"/>
  <c r="AD25" i="5" a="1"/>
  <c r="AD25" i="5" s="1"/>
  <c r="AC25" i="5" a="1"/>
  <c r="AC25" i="5" s="1"/>
  <c r="AB25" i="5" a="1"/>
  <c r="AB25" i="5" s="1"/>
  <c r="AD37" i="5" a="1"/>
  <c r="AD37" i="5" s="1"/>
  <c r="AC37" i="5" a="1"/>
  <c r="AC37" i="5" s="1"/>
  <c r="AB37" i="5" a="1"/>
  <c r="AB37" i="5" s="1"/>
  <c r="AC77" i="5" a="1"/>
  <c r="AC77" i="5" s="1"/>
  <c r="AB77" i="5" a="1"/>
  <c r="AB77" i="5" s="1"/>
  <c r="AD77" i="5" a="1"/>
  <c r="AD77" i="5" s="1"/>
  <c r="AC101" i="5" a="1"/>
  <c r="AC101" i="5" s="1"/>
  <c r="AD101" i="5" a="1"/>
  <c r="AD101" i="5" s="1"/>
  <c r="AB101" i="5" a="1"/>
  <c r="AB101" i="5" s="1"/>
  <c r="AD15" i="5" a="1"/>
  <c r="AD15" i="5" s="1"/>
  <c r="AC15" i="5" a="1"/>
  <c r="AC15" i="5" s="1"/>
  <c r="AB15" i="5" a="1"/>
  <c r="AB15" i="5" s="1"/>
  <c r="AC39" i="5" a="1"/>
  <c r="AC39" i="5" s="1"/>
  <c r="AB39" i="5" a="1"/>
  <c r="AB39" i="5" s="1"/>
  <c r="AD39" i="5" a="1"/>
  <c r="AD39" i="5" s="1"/>
  <c r="AC91" i="5" a="1"/>
  <c r="AC91" i="5" s="1"/>
  <c r="AD91" i="5" a="1"/>
  <c r="AD91" i="5" s="1"/>
  <c r="AB91" i="5" a="1"/>
  <c r="AB91" i="5" s="1"/>
  <c r="AD16" i="5" a="1"/>
  <c r="AD16" i="5" s="1"/>
  <c r="AB16" i="5" a="1"/>
  <c r="AB16" i="5" s="1"/>
  <c r="AC16" i="5" a="1"/>
  <c r="AC16" i="5" s="1"/>
  <c r="AD28" i="5" a="1"/>
  <c r="AD28" i="5" s="1"/>
  <c r="AB28" i="5" a="1"/>
  <c r="AB28" i="5" s="1"/>
  <c r="AC28" i="5" a="1"/>
  <c r="AC28" i="5" s="1"/>
  <c r="AD33" i="5" a="1"/>
  <c r="AD33" i="5" s="1"/>
  <c r="AC33" i="5" a="1"/>
  <c r="AC33" i="5" s="1"/>
  <c r="AB33" i="5" a="1"/>
  <c r="AB33" i="5" s="1"/>
  <c r="AC51" i="5" a="1"/>
  <c r="AC51" i="5" s="1"/>
  <c r="AD51" i="5" a="1"/>
  <c r="AD51" i="5" s="1"/>
  <c r="AB51" i="5" a="1"/>
  <c r="AB51" i="5" s="1"/>
  <c r="AD56" i="5" a="1"/>
  <c r="AD56" i="5" s="1"/>
  <c r="AB56" i="5" a="1"/>
  <c r="AB56" i="5" s="1"/>
  <c r="AC56" i="5" a="1"/>
  <c r="AC56" i="5" s="1"/>
  <c r="AB80" i="5" a="1"/>
  <c r="AB80" i="5" s="1"/>
  <c r="AD80" i="5" a="1"/>
  <c r="AD80" i="5" s="1"/>
  <c r="AC80" i="5" a="1"/>
  <c r="AC80" i="5" s="1"/>
  <c r="AD9" i="5" a="1"/>
  <c r="AD9" i="5" s="1"/>
  <c r="AC9" i="5" a="1"/>
  <c r="AC9" i="5" s="1"/>
  <c r="AB9" i="5" a="1"/>
  <c r="AB9" i="5" s="1"/>
  <c r="AC11" i="5" a="1"/>
  <c r="AC11" i="5" s="1"/>
  <c r="AD11" i="5" a="1"/>
  <c r="AD11" i="5" s="1"/>
  <c r="AB11" i="5" a="1"/>
  <c r="AB11" i="5" s="1"/>
  <c r="AD22" i="5" a="1"/>
  <c r="AD22" i="5" s="1"/>
  <c r="AC22" i="5" a="1"/>
  <c r="AC22" i="5" s="1"/>
  <c r="AB22" i="5" a="1"/>
  <c r="AB22" i="5" s="1"/>
  <c r="AD53" i="5" a="1"/>
  <c r="AD53" i="5" s="1"/>
  <c r="AC53" i="5" a="1"/>
  <c r="AC53" i="5" s="1"/>
  <c r="AB53" i="5" a="1"/>
  <c r="AB53" i="5" s="1"/>
  <c r="AC85" i="5" a="1"/>
  <c r="AC85" i="5" s="1"/>
  <c r="AD85" i="5" a="1"/>
  <c r="AD85" i="5" s="1"/>
  <c r="AB85" i="5" a="1"/>
  <c r="AB85" i="5" s="1"/>
  <c r="AC86" i="5" a="1"/>
  <c r="AC86" i="5" s="1"/>
  <c r="AD86" i="5" a="1"/>
  <c r="AD86" i="5" s="1"/>
  <c r="AE86" i="5" s="1"/>
  <c r="AH86" i="5" s="1" a="1"/>
  <c r="AH86" i="5" s="1"/>
  <c r="AB86" i="5" a="1"/>
  <c r="AB86" i="5" s="1"/>
  <c r="AD70" i="5" a="1"/>
  <c r="AD70" i="5" s="1"/>
  <c r="AC70" i="5" a="1"/>
  <c r="AC70" i="5" s="1"/>
  <c r="AB70" i="5" a="1"/>
  <c r="AB70" i="5" s="1"/>
  <c r="AC102" i="5" a="1"/>
  <c r="AC102" i="5" s="1"/>
  <c r="AD102" i="5" a="1"/>
  <c r="AD102" i="5" s="1"/>
  <c r="AB102" i="5" a="1"/>
  <c r="AB102" i="5" s="1"/>
  <c r="AD72" i="5" a="1"/>
  <c r="AD72" i="5" s="1"/>
  <c r="AC72" i="5" a="1"/>
  <c r="AC72" i="5" s="1"/>
  <c r="AB72" i="5" a="1"/>
  <c r="AB72" i="5" s="1"/>
  <c r="T49" i="5" a="1"/>
  <c r="T49" i="5" s="1"/>
  <c r="S49" i="5" a="1"/>
  <c r="S49" i="5" s="1"/>
  <c r="R49" i="5" a="1"/>
  <c r="R49" i="5" s="1"/>
  <c r="T57" i="5" a="1"/>
  <c r="T57" i="5" s="1"/>
  <c r="S57" i="5" a="1"/>
  <c r="S57" i="5" s="1"/>
  <c r="R57" i="5" a="1"/>
  <c r="R57" i="5" s="1"/>
  <c r="T65" i="5" a="1"/>
  <c r="T65" i="5" s="1"/>
  <c r="S65" i="5" a="1"/>
  <c r="S65" i="5" s="1"/>
  <c r="R65" i="5" a="1"/>
  <c r="R65" i="5" s="1"/>
  <c r="T73" i="5" a="1"/>
  <c r="T73" i="5" s="1"/>
  <c r="S73" i="5" a="1"/>
  <c r="S73" i="5" s="1"/>
  <c r="R73" i="5" a="1"/>
  <c r="R73" i="5" s="1"/>
  <c r="T81" i="5" a="1"/>
  <c r="T81" i="5" s="1"/>
  <c r="S81" i="5" a="1"/>
  <c r="S81" i="5" s="1"/>
  <c r="R81" i="5" a="1"/>
  <c r="R81" i="5" s="1"/>
  <c r="T89" i="5" a="1"/>
  <c r="T89" i="5" s="1"/>
  <c r="R89" i="5" a="1"/>
  <c r="R89" i="5" s="1"/>
  <c r="S89" i="5" a="1"/>
  <c r="S89" i="5" s="1"/>
  <c r="T97" i="5" a="1"/>
  <c r="T97" i="5" s="1"/>
  <c r="R97" i="5" a="1"/>
  <c r="R97" i="5" s="1"/>
  <c r="S97" i="5" a="1"/>
  <c r="S97" i="5" s="1"/>
  <c r="N38" i="5"/>
  <c r="N46" i="5"/>
  <c r="N54" i="5"/>
  <c r="N62" i="5"/>
  <c r="N70" i="5"/>
  <c r="N78" i="5"/>
  <c r="N86" i="5"/>
  <c r="N94" i="5"/>
  <c r="N102" i="5"/>
  <c r="T47" i="5" a="1"/>
  <c r="T47" i="5" s="1"/>
  <c r="S47" i="5" a="1"/>
  <c r="S47" i="5" s="1"/>
  <c r="R47" i="5" a="1"/>
  <c r="R47" i="5" s="1"/>
  <c r="T55" i="5" a="1"/>
  <c r="T55" i="5" s="1"/>
  <c r="S55" i="5" a="1"/>
  <c r="S55" i="5" s="1"/>
  <c r="R55" i="5" a="1"/>
  <c r="R55" i="5" s="1"/>
  <c r="T63" i="5" a="1"/>
  <c r="T63" i="5" s="1"/>
  <c r="S63" i="5" a="1"/>
  <c r="S63" i="5" s="1"/>
  <c r="R63" i="5" a="1"/>
  <c r="R63" i="5" s="1"/>
  <c r="T71" i="5" a="1"/>
  <c r="T71" i="5" s="1"/>
  <c r="S71" i="5" a="1"/>
  <c r="S71" i="5" s="1"/>
  <c r="R71" i="5" a="1"/>
  <c r="R71" i="5" s="1"/>
  <c r="T79" i="5" a="1"/>
  <c r="T79" i="5" s="1"/>
  <c r="S79" i="5" a="1"/>
  <c r="S79" i="5" s="1"/>
  <c r="R79" i="5" a="1"/>
  <c r="R79" i="5" s="1"/>
  <c r="T87" i="5" a="1"/>
  <c r="T87" i="5" s="1"/>
  <c r="S87" i="5" a="1"/>
  <c r="S87" i="5" s="1"/>
  <c r="R87" i="5" a="1"/>
  <c r="R87" i="5" s="1"/>
  <c r="T95" i="5" a="1"/>
  <c r="T95" i="5" s="1"/>
  <c r="S95" i="5" a="1"/>
  <c r="S95" i="5" s="1"/>
  <c r="R95" i="5" a="1"/>
  <c r="R95" i="5" s="1"/>
  <c r="T103" i="5" a="1"/>
  <c r="T103" i="5" s="1"/>
  <c r="S103" i="5" a="1"/>
  <c r="S103" i="5" s="1"/>
  <c r="R103" i="5" a="1"/>
  <c r="R103" i="5" s="1"/>
  <c r="T27" i="5" a="1"/>
  <c r="T27" i="5" s="1"/>
  <c r="S27" i="5" a="1"/>
  <c r="S27" i="5" s="1"/>
  <c r="R27" i="5" a="1"/>
  <c r="R27" i="5" s="1"/>
  <c r="W6" i="5"/>
  <c r="V6" i="5"/>
  <c r="AE22" i="5"/>
  <c r="AH22" i="5" s="1" a="1"/>
  <c r="AH22" i="5" s="1"/>
  <c r="AE38" i="5"/>
  <c r="AH38" i="5" s="1" a="1"/>
  <c r="AH38" i="5" s="1"/>
  <c r="AE93" i="5"/>
  <c r="AH93" i="5" s="1" a="1"/>
  <c r="AH93" i="5" s="1"/>
  <c r="AE21" i="5"/>
  <c r="AH21" i="5" s="1" a="1"/>
  <c r="AH21" i="5" s="1"/>
  <c r="AE11" i="5"/>
  <c r="AH11" i="5" s="1" a="1"/>
  <c r="AH11" i="5" s="1"/>
  <c r="AE99" i="5"/>
  <c r="AH99" i="5" s="1" a="1"/>
  <c r="AH99" i="5" s="1"/>
  <c r="AE9" i="5"/>
  <c r="AH9" i="5" s="1" a="1"/>
  <c r="AH9" i="5" s="1"/>
  <c r="AE31" i="5"/>
  <c r="AH31" i="5" s="1" a="1"/>
  <c r="AH31" i="5" s="1"/>
  <c r="AE53" i="5"/>
  <c r="AH53" i="5" s="1" a="1"/>
  <c r="AH53" i="5" s="1"/>
  <c r="AE12" i="5"/>
  <c r="AH12" i="5" s="1" a="1"/>
  <c r="AH12" i="5" s="1"/>
  <c r="AE14" i="5"/>
  <c r="AH14" i="5" s="1" a="1"/>
  <c r="AH14" i="5" s="1"/>
  <c r="AE96" i="5"/>
  <c r="AH96" i="5" s="1" a="1"/>
  <c r="AH96" i="5" s="1"/>
  <c r="AE29" i="5"/>
  <c r="AH29" i="5" s="1" a="1"/>
  <c r="AH29" i="5" s="1"/>
  <c r="AE69" i="5"/>
  <c r="AH69" i="5" s="1" a="1"/>
  <c r="AH69" i="5" s="1"/>
  <c r="AF53" i="5"/>
  <c r="AG53" i="5"/>
  <c r="AE85" i="5"/>
  <c r="AH85" i="5" s="1" a="1"/>
  <c r="AH85" i="5" s="1"/>
  <c r="AE61" i="5"/>
  <c r="AH61" i="5" s="1" a="1"/>
  <c r="AH61" i="5" s="1"/>
  <c r="AE40" i="5"/>
  <c r="AH40" i="5" s="1" a="1"/>
  <c r="AH40" i="5" s="1"/>
  <c r="AE94" i="5"/>
  <c r="AH94" i="5" s="1" a="1"/>
  <c r="AH94" i="5" s="1"/>
  <c r="AE102" i="5"/>
  <c r="AH102" i="5" s="1" a="1"/>
  <c r="AH102" i="5" s="1"/>
  <c r="AE54" i="5"/>
  <c r="AH54" i="5" s="1" a="1"/>
  <c r="AH54" i="5" s="1"/>
  <c r="AE46" i="5"/>
  <c r="AH46" i="5" s="1" a="1"/>
  <c r="AH46" i="5" s="1"/>
  <c r="AE83" i="5"/>
  <c r="AH83" i="5" s="1" a="1"/>
  <c r="AH83" i="5" s="1"/>
  <c r="AE8" i="5"/>
  <c r="AH8" i="5" s="1" a="1"/>
  <c r="AH8" i="5" s="1"/>
  <c r="AE67" i="5"/>
  <c r="AH67" i="5" s="1" a="1"/>
  <c r="AH67" i="5" s="1"/>
  <c r="AE43" i="5"/>
  <c r="AH43" i="5" s="1" a="1"/>
  <c r="AH43" i="5" s="1"/>
  <c r="AE10" i="5"/>
  <c r="AH10" i="5" s="1" a="1"/>
  <c r="AH10" i="5" s="1"/>
  <c r="AE20" i="5"/>
  <c r="AH20" i="5" s="1" a="1"/>
  <c r="AH20" i="5" s="1"/>
  <c r="AE36" i="5"/>
  <c r="AH36" i="5" s="1" a="1"/>
  <c r="AH36" i="5" s="1"/>
  <c r="AE80" i="5"/>
  <c r="AH80" i="5" s="1" a="1"/>
  <c r="AH80" i="5" s="1"/>
  <c r="AE48" i="5"/>
  <c r="AH48" i="5" s="1" a="1"/>
  <c r="AH48" i="5" s="1"/>
  <c r="AE88" i="5"/>
  <c r="AH88" i="5" s="1" a="1"/>
  <c r="AH88" i="5" s="1"/>
  <c r="AE72" i="5"/>
  <c r="AH72" i="5" s="1" a="1"/>
  <c r="AH72" i="5" s="1"/>
  <c r="AE91" i="5"/>
  <c r="AH91" i="5" s="1" a="1"/>
  <c r="AH91" i="5" s="1"/>
  <c r="AE51" i="5"/>
  <c r="AH51" i="5" s="1" a="1"/>
  <c r="AH51" i="5" s="1"/>
  <c r="AE75" i="5"/>
  <c r="AH75" i="5" s="1" a="1"/>
  <c r="AH75" i="5" s="1"/>
  <c r="AE45" i="5"/>
  <c r="AH45" i="5" s="1" a="1"/>
  <c r="AH45" i="5" s="1"/>
  <c r="AE30" i="5"/>
  <c r="AH30" i="5" s="1" a="1"/>
  <c r="AH30" i="5" s="1"/>
  <c r="AE78" i="5"/>
  <c r="AH78" i="5" s="1" a="1"/>
  <c r="AH78" i="5" s="1"/>
  <c r="AE19" i="5"/>
  <c r="AH19" i="5" s="1" a="1"/>
  <c r="AH19" i="5" s="1"/>
  <c r="AE13" i="5"/>
  <c r="AH13" i="5" s="1" a="1"/>
  <c r="AH13" i="5" s="1"/>
  <c r="AE17" i="5"/>
  <c r="AH17" i="5" s="1" a="1"/>
  <c r="AH17" i="5" s="1"/>
  <c r="AE62" i="5"/>
  <c r="AH62" i="5" s="1" a="1"/>
  <c r="AH62" i="5" s="1"/>
  <c r="AE77" i="5"/>
  <c r="AH77" i="5" s="1" a="1"/>
  <c r="AH77" i="5" s="1"/>
  <c r="AE7" i="5"/>
  <c r="AH7" i="5" s="1" a="1"/>
  <c r="AH7" i="5" s="1"/>
  <c r="AE15" i="5"/>
  <c r="AH15" i="5" s="1" a="1"/>
  <c r="AH15" i="5" s="1"/>
  <c r="P5" i="5"/>
  <c r="BN5" i="5"/>
  <c r="BD5" i="5"/>
  <c r="AT5" i="5"/>
  <c r="AJ5" i="5"/>
  <c r="Z5" i="5"/>
  <c r="U65" i="5" l="1"/>
  <c r="X65" i="5" s="1" a="1"/>
  <c r="X65" i="5" s="1"/>
  <c r="AA35" i="5"/>
  <c r="U52" i="5"/>
  <c r="X52" i="5" s="1" a="1"/>
  <c r="X52" i="5" s="1"/>
  <c r="AA86" i="5"/>
  <c r="U100" i="5"/>
  <c r="X100" i="5" s="1" a="1"/>
  <c r="X100" i="5" s="1"/>
  <c r="AA56" i="5"/>
  <c r="U84" i="5"/>
  <c r="X84" i="5" s="1" a="1"/>
  <c r="X84" i="5" s="1"/>
  <c r="U49" i="5"/>
  <c r="X49" i="5" s="1" a="1"/>
  <c r="X49" i="5" s="1"/>
  <c r="AD41" i="5" a="1"/>
  <c r="AD41" i="5" s="1"/>
  <c r="AC41" i="5" a="1"/>
  <c r="AC41" i="5" s="1"/>
  <c r="AB41" i="5" a="1"/>
  <c r="AB41" i="5" s="1"/>
  <c r="U82" i="5"/>
  <c r="X82" i="5" s="1" a="1"/>
  <c r="X82" i="5" s="1"/>
  <c r="U60" i="5"/>
  <c r="X60" i="5" s="1" a="1"/>
  <c r="X60" i="5" s="1"/>
  <c r="W26" i="5"/>
  <c r="V26" i="5"/>
  <c r="U26" i="5"/>
  <c r="X26" i="5" s="1" a="1"/>
  <c r="X26" i="5" s="1"/>
  <c r="U103" i="5"/>
  <c r="X103" i="5" s="1" a="1"/>
  <c r="X103" i="5" s="1"/>
  <c r="U71" i="5"/>
  <c r="X71" i="5" s="1" a="1"/>
  <c r="X71" i="5" s="1"/>
  <c r="U89" i="5"/>
  <c r="X89" i="5" s="1" a="1"/>
  <c r="X89" i="5" s="1"/>
  <c r="U50" i="5"/>
  <c r="X50" i="5" s="1" a="1"/>
  <c r="X50" i="5" s="1"/>
  <c r="U58" i="5"/>
  <c r="X58" i="5" s="1" a="1"/>
  <c r="X58" i="5" s="1"/>
  <c r="U42" i="5"/>
  <c r="X42" i="5" s="1" a="1"/>
  <c r="X42" i="5" s="1"/>
  <c r="U44" i="5"/>
  <c r="X44" i="5" s="1" a="1"/>
  <c r="X44" i="5" s="1"/>
  <c r="U74" i="5"/>
  <c r="X74" i="5" s="1" a="1"/>
  <c r="X74" i="5" s="1"/>
  <c r="W68" i="5"/>
  <c r="AA78" i="5"/>
  <c r="V68" i="5"/>
  <c r="U41" i="5"/>
  <c r="X41" i="5" s="1" a="1"/>
  <c r="X41" i="5" s="1"/>
  <c r="W41" i="5"/>
  <c r="AA41" i="5" s="1"/>
  <c r="U66" i="5"/>
  <c r="X66" i="5" s="1" a="1"/>
  <c r="X66" i="5" s="1"/>
  <c r="U81" i="5"/>
  <c r="X81" i="5" s="1" a="1"/>
  <c r="X81" i="5" s="1"/>
  <c r="U57" i="5"/>
  <c r="X57" i="5" s="1" a="1"/>
  <c r="X57" i="5" s="1"/>
  <c r="U47" i="5"/>
  <c r="X47" i="5" s="1" a="1"/>
  <c r="X47" i="5" s="1"/>
  <c r="AE70" i="5"/>
  <c r="AH70" i="5" s="1" a="1"/>
  <c r="AH70" i="5" s="1"/>
  <c r="U27" i="5"/>
  <c r="X27" i="5" s="1" a="1"/>
  <c r="X27" i="5" s="1"/>
  <c r="U95" i="5"/>
  <c r="X95" i="5" s="1" a="1"/>
  <c r="X95" i="5" s="1"/>
  <c r="U73" i="5"/>
  <c r="X73" i="5" s="1" a="1"/>
  <c r="X73" i="5" s="1"/>
  <c r="AK53" i="5"/>
  <c r="U87" i="5"/>
  <c r="X87" i="5" s="1" a="1"/>
  <c r="X87" i="5" s="1"/>
  <c r="U63" i="5"/>
  <c r="X63" i="5" s="1" a="1"/>
  <c r="X63" i="5" s="1"/>
  <c r="U79" i="5"/>
  <c r="X79" i="5" s="1" a="1"/>
  <c r="X79" i="5" s="1"/>
  <c r="U55" i="5"/>
  <c r="X55" i="5" s="1" a="1"/>
  <c r="X55" i="5" s="1"/>
  <c r="U97" i="5"/>
  <c r="X97" i="5" s="1" a="1"/>
  <c r="X97" i="5" s="1"/>
  <c r="W27" i="5"/>
  <c r="V27" i="5"/>
  <c r="W103" i="5"/>
  <c r="V103" i="5"/>
  <c r="V95" i="5"/>
  <c r="W95" i="5"/>
  <c r="V87" i="5"/>
  <c r="W87" i="5"/>
  <c r="W79" i="5"/>
  <c r="V79" i="5"/>
  <c r="V71" i="5"/>
  <c r="W71" i="5"/>
  <c r="W63" i="5"/>
  <c r="V63" i="5"/>
  <c r="W55" i="5"/>
  <c r="V55" i="5"/>
  <c r="W47" i="5"/>
  <c r="V47" i="5"/>
  <c r="W97" i="5"/>
  <c r="V97" i="5"/>
  <c r="W89" i="5"/>
  <c r="V89" i="5"/>
  <c r="W81" i="5"/>
  <c r="V81" i="5"/>
  <c r="W73" i="5"/>
  <c r="V73" i="5"/>
  <c r="W65" i="5"/>
  <c r="V65" i="5"/>
  <c r="W57" i="5"/>
  <c r="V57" i="5"/>
  <c r="W49" i="5"/>
  <c r="V49" i="5"/>
  <c r="AF70" i="5"/>
  <c r="AG70" i="5"/>
  <c r="W90" i="5"/>
  <c r="V90" i="5"/>
  <c r="U90" i="5"/>
  <c r="X90" i="5" s="1" a="1"/>
  <c r="X90" i="5" s="1"/>
  <c r="V42" i="5"/>
  <c r="W42" i="5"/>
  <c r="W50" i="5"/>
  <c r="V50" i="5"/>
  <c r="W44" i="5"/>
  <c r="V44" i="5"/>
  <c r="V82" i="5"/>
  <c r="W82" i="5"/>
  <c r="W100" i="5"/>
  <c r="V100" i="5"/>
  <c r="W84" i="5"/>
  <c r="V84" i="5"/>
  <c r="W76" i="5"/>
  <c r="V76" i="5"/>
  <c r="W58" i="5"/>
  <c r="V58" i="5"/>
  <c r="V98" i="5"/>
  <c r="U98" i="5"/>
  <c r="X98" i="5" s="1" a="1"/>
  <c r="X98" i="5" s="1"/>
  <c r="W98" i="5"/>
  <c r="W60" i="5"/>
  <c r="V60" i="5"/>
  <c r="W92" i="5"/>
  <c r="V92" i="5"/>
  <c r="V52" i="5"/>
  <c r="W52" i="5"/>
  <c r="W66" i="5"/>
  <c r="V66" i="5"/>
  <c r="V74" i="5"/>
  <c r="W74" i="5"/>
  <c r="AM53" i="5" a="1"/>
  <c r="AM53" i="5" s="1"/>
  <c r="AL53" i="5" a="1"/>
  <c r="AL53" i="5" s="1"/>
  <c r="AN53" i="5" a="1"/>
  <c r="AN53" i="5" s="1"/>
  <c r="AD6" i="5" a="1"/>
  <c r="AD6" i="5" s="1"/>
  <c r="AC6" i="5" a="1"/>
  <c r="AC6" i="5" s="1"/>
  <c r="AA6" i="5"/>
  <c r="AB6" i="5" a="1"/>
  <c r="AB6" i="5" s="1"/>
  <c r="AF86" i="5"/>
  <c r="AG86" i="5"/>
  <c r="AG22" i="5"/>
  <c r="AF22" i="5"/>
  <c r="AE35" i="5"/>
  <c r="AH35" i="5" s="1" a="1"/>
  <c r="AH35" i="5" s="1"/>
  <c r="AE18" i="5"/>
  <c r="AH18" i="5" s="1" a="1"/>
  <c r="AH18" i="5" s="1"/>
  <c r="AE28" i="5"/>
  <c r="AH28" i="5" s="1" a="1"/>
  <c r="AH28" i="5" s="1"/>
  <c r="AE24" i="5"/>
  <c r="AH24" i="5" s="1" a="1"/>
  <c r="AH24" i="5" s="1"/>
  <c r="AE56" i="5"/>
  <c r="AH56" i="5" s="1" a="1"/>
  <c r="AH56" i="5" s="1"/>
  <c r="AE104" i="5"/>
  <c r="AH104" i="5" s="1" a="1"/>
  <c r="AH104" i="5" s="1"/>
  <c r="AE23" i="5"/>
  <c r="AH23" i="5" s="1" a="1"/>
  <c r="AH23" i="5" s="1"/>
  <c r="AE59" i="5"/>
  <c r="AH59" i="5" s="1" a="1"/>
  <c r="AH59" i="5" s="1"/>
  <c r="AE33" i="5"/>
  <c r="AH33" i="5" s="1" a="1"/>
  <c r="AH33" i="5" s="1"/>
  <c r="AE25" i="5"/>
  <c r="AH25" i="5" s="1" a="1"/>
  <c r="AH25" i="5" s="1"/>
  <c r="AE101" i="5"/>
  <c r="AH101" i="5" s="1" a="1"/>
  <c r="AH101" i="5" s="1"/>
  <c r="AE37" i="5"/>
  <c r="AH37" i="5" s="1" a="1"/>
  <c r="AH37" i="5" s="1"/>
  <c r="AE16" i="5"/>
  <c r="AH16" i="5" s="1" a="1"/>
  <c r="AH16" i="5" s="1"/>
  <c r="AE64" i="5"/>
  <c r="AH64" i="5" s="1" a="1"/>
  <c r="AH64" i="5" s="1"/>
  <c r="AE32" i="5"/>
  <c r="AH32" i="5" s="1" a="1"/>
  <c r="AH32" i="5" s="1"/>
  <c r="AE39" i="5"/>
  <c r="AH39" i="5" s="1" a="1"/>
  <c r="AH39" i="5" s="1"/>
  <c r="AE34" i="5"/>
  <c r="AH34" i="5" s="1" a="1"/>
  <c r="AH34" i="5" s="1"/>
  <c r="AF28" i="5"/>
  <c r="AG28" i="5"/>
  <c r="AG15" i="5"/>
  <c r="AF15" i="5"/>
  <c r="AK15" i="5" s="1"/>
  <c r="AG7" i="5"/>
  <c r="AF7" i="5"/>
  <c r="AF77" i="5"/>
  <c r="AG77" i="5"/>
  <c r="AG24" i="5"/>
  <c r="AF24" i="5"/>
  <c r="AG56" i="5"/>
  <c r="AF56" i="5"/>
  <c r="AK56" i="5" s="1"/>
  <c r="AG16" i="5"/>
  <c r="AF16" i="5"/>
  <c r="AG25" i="5"/>
  <c r="AF25" i="5"/>
  <c r="AK25" i="5" s="1"/>
  <c r="AG104" i="5"/>
  <c r="AF104" i="5"/>
  <c r="AG62" i="5"/>
  <c r="AF62" i="5"/>
  <c r="AG23" i="5"/>
  <c r="AF23" i="5"/>
  <c r="AK23" i="5" s="1"/>
  <c r="AG17" i="5"/>
  <c r="AF17" i="5"/>
  <c r="AK17" i="5" s="1"/>
  <c r="AF13" i="5"/>
  <c r="AG13" i="5"/>
  <c r="AF19" i="5"/>
  <c r="AG19" i="5"/>
  <c r="AG78" i="5"/>
  <c r="AF78" i="5"/>
  <c r="AG64" i="5"/>
  <c r="AF64" i="5"/>
  <c r="AG32" i="5"/>
  <c r="AF32" i="5"/>
  <c r="AG30" i="5"/>
  <c r="AF30" i="5"/>
  <c r="AK30" i="5" s="1"/>
  <c r="AF45" i="5"/>
  <c r="AG45" i="5"/>
  <c r="AF35" i="5"/>
  <c r="AG35" i="5"/>
  <c r="AF75" i="5"/>
  <c r="AG75" i="5"/>
  <c r="AF51" i="5"/>
  <c r="AG51" i="5"/>
  <c r="AF91" i="5"/>
  <c r="AG91" i="5"/>
  <c r="AG39" i="5"/>
  <c r="AF39" i="5"/>
  <c r="AG72" i="5"/>
  <c r="AF72" i="5"/>
  <c r="AG88" i="5"/>
  <c r="AF88" i="5"/>
  <c r="AG48" i="5"/>
  <c r="AF48" i="5"/>
  <c r="AK48" i="5" s="1"/>
  <c r="AF59" i="5"/>
  <c r="AG59" i="5"/>
  <c r="AG80" i="5"/>
  <c r="AF80" i="5"/>
  <c r="AK80" i="5" s="1"/>
  <c r="AG33" i="5"/>
  <c r="AF33" i="5"/>
  <c r="AK33" i="5" s="1"/>
  <c r="AF101" i="5"/>
  <c r="AG101" i="5"/>
  <c r="AF36" i="5"/>
  <c r="AG36" i="5"/>
  <c r="AF20" i="5"/>
  <c r="AG20" i="5"/>
  <c r="AG10" i="5"/>
  <c r="AF10" i="5"/>
  <c r="AG18" i="5"/>
  <c r="AF18" i="5"/>
  <c r="AK18" i="5" s="1"/>
  <c r="AF43" i="5"/>
  <c r="AG43" i="5"/>
  <c r="AF67" i="5"/>
  <c r="AG67" i="5"/>
  <c r="AG8" i="5"/>
  <c r="AF8" i="5"/>
  <c r="AF37" i="5"/>
  <c r="AG37" i="5"/>
  <c r="AF83" i="5"/>
  <c r="AG83" i="5"/>
  <c r="AG34" i="5"/>
  <c r="AF34" i="5"/>
  <c r="AK34" i="5" s="1"/>
  <c r="AG46" i="5"/>
  <c r="AF46" i="5"/>
  <c r="AK46" i="5" s="1"/>
  <c r="AG54" i="5"/>
  <c r="AF54" i="5"/>
  <c r="AG102" i="5"/>
  <c r="AF102" i="5"/>
  <c r="AK102" i="5" s="1"/>
  <c r="AG94" i="5"/>
  <c r="AF94" i="5"/>
  <c r="AK94" i="5" s="1"/>
  <c r="AG40" i="5"/>
  <c r="AF40" i="5"/>
  <c r="AF61" i="5"/>
  <c r="AG61" i="5"/>
  <c r="AF85" i="5"/>
  <c r="AG85" i="5"/>
  <c r="AF69" i="5"/>
  <c r="AG69" i="5"/>
  <c r="AF29" i="5"/>
  <c r="AG29" i="5"/>
  <c r="AG96" i="5"/>
  <c r="AF96" i="5"/>
  <c r="AG9" i="5"/>
  <c r="AF9" i="5"/>
  <c r="AG14" i="5"/>
  <c r="AF14" i="5"/>
  <c r="AF12" i="5"/>
  <c r="AG12" i="5"/>
  <c r="AF11" i="5"/>
  <c r="AG11" i="5"/>
  <c r="AG31" i="5"/>
  <c r="AF31" i="5"/>
  <c r="AF99" i="5"/>
  <c r="AG99" i="5"/>
  <c r="AF21" i="5"/>
  <c r="AG21" i="5"/>
  <c r="AF93" i="5"/>
  <c r="AG93" i="5"/>
  <c r="AG38" i="5"/>
  <c r="AF38" i="5"/>
  <c r="L5" i="5"/>
  <c r="K5" i="5"/>
  <c r="AK9" i="5" l="1"/>
  <c r="AK40" i="5"/>
  <c r="AK10" i="5"/>
  <c r="AK64" i="5"/>
  <c r="AK62" i="5"/>
  <c r="AK72" i="5"/>
  <c r="AK16" i="5"/>
  <c r="AG41" i="5"/>
  <c r="AA68" i="5"/>
  <c r="AB68" i="5" a="1"/>
  <c r="AB68" i="5" s="1"/>
  <c r="AD68" i="5" a="1"/>
  <c r="AD68" i="5" s="1"/>
  <c r="AC68" i="5" a="1"/>
  <c r="AC68" i="5" s="1"/>
  <c r="AA26" i="5"/>
  <c r="AC26" i="5" a="1"/>
  <c r="AC26" i="5" s="1"/>
  <c r="AB26" i="5" a="1"/>
  <c r="AB26" i="5" s="1"/>
  <c r="AD26" i="5" a="1"/>
  <c r="AD26" i="5" s="1"/>
  <c r="AF41" i="5"/>
  <c r="N5" i="5"/>
  <c r="I4" i="17"/>
  <c r="G2" i="18" s="1"/>
  <c r="G4" i="17"/>
  <c r="K4" i="17"/>
  <c r="H4" i="17"/>
  <c r="F2" i="18" s="1"/>
  <c r="AK8" i="5"/>
  <c r="AK88" i="5"/>
  <c r="AK78" i="5"/>
  <c r="AK7" i="5"/>
  <c r="AK22" i="5"/>
  <c r="AE41" i="5"/>
  <c r="AH41" i="5" s="1" a="1"/>
  <c r="AH41" i="5" s="1"/>
  <c r="AK99" i="5"/>
  <c r="AK12" i="5"/>
  <c r="AK29" i="5"/>
  <c r="AO53" i="5"/>
  <c r="AR53" i="5" s="1" a="1"/>
  <c r="AR53" i="5" s="1"/>
  <c r="AK96" i="5"/>
  <c r="AK54" i="5"/>
  <c r="AK39" i="5"/>
  <c r="AK32" i="5"/>
  <c r="AK104" i="5"/>
  <c r="AK24" i="5"/>
  <c r="AK83" i="5"/>
  <c r="AK43" i="5"/>
  <c r="AK20" i="5"/>
  <c r="AK91" i="5"/>
  <c r="AK75" i="5"/>
  <c r="AK38" i="5"/>
  <c r="AK31" i="5"/>
  <c r="AK14" i="5"/>
  <c r="AK61" i="5"/>
  <c r="AK101" i="5"/>
  <c r="AK59" i="5"/>
  <c r="AK45" i="5"/>
  <c r="AA66" i="5"/>
  <c r="AD66" i="5" a="1"/>
  <c r="AD66" i="5" s="1"/>
  <c r="AC66" i="5" a="1"/>
  <c r="AC66" i="5" s="1"/>
  <c r="AB66" i="5" a="1"/>
  <c r="AB66" i="5" s="1"/>
  <c r="AA49" i="5"/>
  <c r="AD49" i="5" a="1"/>
  <c r="AD49" i="5" s="1"/>
  <c r="AC49" i="5" a="1"/>
  <c r="AC49" i="5" s="1"/>
  <c r="AB49" i="5" a="1"/>
  <c r="AB49" i="5" s="1"/>
  <c r="AA81" i="5"/>
  <c r="AC81" i="5" a="1"/>
  <c r="AC81" i="5" s="1"/>
  <c r="AD81" i="5" a="1"/>
  <c r="AD81" i="5" s="1"/>
  <c r="AB81" i="5" a="1"/>
  <c r="AB81" i="5" s="1"/>
  <c r="AA55" i="5"/>
  <c r="AD55" i="5" a="1"/>
  <c r="AD55" i="5" s="1"/>
  <c r="AC55" i="5" a="1"/>
  <c r="AC55" i="5" s="1"/>
  <c r="AB55" i="5" a="1"/>
  <c r="AB55" i="5" s="1"/>
  <c r="AG6" i="5"/>
  <c r="AA100" i="5"/>
  <c r="AD100" i="5" a="1"/>
  <c r="AD100" i="5" s="1"/>
  <c r="AB100" i="5" a="1"/>
  <c r="AB100" i="5" s="1"/>
  <c r="AC100" i="5" a="1"/>
  <c r="AC100" i="5" s="1"/>
  <c r="AA87" i="5"/>
  <c r="AC87" i="5" a="1"/>
  <c r="AC87" i="5" s="1"/>
  <c r="AD87" i="5" a="1"/>
  <c r="AD87" i="5" s="1"/>
  <c r="AB87" i="5" a="1"/>
  <c r="AB87" i="5" s="1"/>
  <c r="AA98" i="5"/>
  <c r="AC98" i="5" a="1"/>
  <c r="AC98" i="5" s="1"/>
  <c r="AD98" i="5" a="1"/>
  <c r="AD98" i="5" s="1"/>
  <c r="AB98" i="5" a="1"/>
  <c r="AB98" i="5" s="1"/>
  <c r="AA42" i="5"/>
  <c r="AD42" i="5" a="1"/>
  <c r="AD42" i="5" s="1"/>
  <c r="AC42" i="5" a="1"/>
  <c r="AC42" i="5" s="1"/>
  <c r="AB42" i="5" a="1"/>
  <c r="AB42" i="5" s="1"/>
  <c r="AA57" i="5"/>
  <c r="AC57" i="5" a="1"/>
  <c r="AC57" i="5" s="1"/>
  <c r="AB57" i="5" a="1"/>
  <c r="AB57" i="5" s="1"/>
  <c r="AD57" i="5" a="1"/>
  <c r="AD57" i="5" s="1"/>
  <c r="AA89" i="5"/>
  <c r="AC89" i="5" a="1"/>
  <c r="AC89" i="5" s="1"/>
  <c r="AD89" i="5" a="1"/>
  <c r="AD89" i="5" s="1"/>
  <c r="AB89" i="5" a="1"/>
  <c r="AB89" i="5" s="1"/>
  <c r="AA63" i="5"/>
  <c r="AD63" i="5" a="1"/>
  <c r="AD63" i="5" s="1"/>
  <c r="AC63" i="5" a="1"/>
  <c r="AC63" i="5" s="1"/>
  <c r="AB63" i="5" a="1"/>
  <c r="AB63" i="5" s="1"/>
  <c r="AA52" i="5"/>
  <c r="AD52" i="5" a="1"/>
  <c r="AD52" i="5" s="1"/>
  <c r="AB52" i="5" a="1"/>
  <c r="AB52" i="5" s="1"/>
  <c r="AC52" i="5" a="1"/>
  <c r="AC52" i="5" s="1"/>
  <c r="AA58" i="5"/>
  <c r="AD58" i="5" a="1"/>
  <c r="AD58" i="5" s="1"/>
  <c r="AE58" i="5" s="1"/>
  <c r="AH58" i="5" s="1" a="1"/>
  <c r="AH58" i="5" s="1"/>
  <c r="AC58" i="5" a="1"/>
  <c r="AC58" i="5" s="1"/>
  <c r="AB58" i="5" a="1"/>
  <c r="AB58" i="5" s="1"/>
  <c r="AA95" i="5"/>
  <c r="AD95" i="5" a="1"/>
  <c r="AD95" i="5" s="1"/>
  <c r="AB95" i="5" a="1"/>
  <c r="AB95" i="5" s="1"/>
  <c r="AC95" i="5" a="1"/>
  <c r="AC95" i="5" s="1"/>
  <c r="AA92" i="5"/>
  <c r="AC92" i="5" a="1"/>
  <c r="AC92" i="5" s="1"/>
  <c r="AD92" i="5" a="1"/>
  <c r="AD92" i="5" s="1"/>
  <c r="AB92" i="5" a="1"/>
  <c r="AB92" i="5" s="1"/>
  <c r="AA82" i="5"/>
  <c r="AD82" i="5" a="1"/>
  <c r="AD82" i="5" s="1"/>
  <c r="AE82" i="5" s="1"/>
  <c r="AH82" i="5" s="1" a="1"/>
  <c r="AH82" i="5" s="1"/>
  <c r="AB82" i="5" a="1"/>
  <c r="AB82" i="5" s="1"/>
  <c r="AC82" i="5" a="1"/>
  <c r="AC82" i="5" s="1"/>
  <c r="AA90" i="5"/>
  <c r="AD90" i="5" a="1"/>
  <c r="AD90" i="5" s="1"/>
  <c r="AB90" i="5" a="1"/>
  <c r="AB90" i="5" s="1"/>
  <c r="AC90" i="5" a="1"/>
  <c r="AC90" i="5" s="1"/>
  <c r="AA65" i="5"/>
  <c r="AD65" i="5" a="1"/>
  <c r="AD65" i="5" s="1"/>
  <c r="AC65" i="5" a="1"/>
  <c r="AC65" i="5" s="1"/>
  <c r="AB65" i="5" a="1"/>
  <c r="AB65" i="5" s="1"/>
  <c r="AA97" i="5"/>
  <c r="AC97" i="5" a="1"/>
  <c r="AC97" i="5" s="1"/>
  <c r="AD97" i="5" a="1"/>
  <c r="AD97" i="5" s="1"/>
  <c r="AB97" i="5" a="1"/>
  <c r="AB97" i="5" s="1"/>
  <c r="AA103" i="5"/>
  <c r="AC103" i="5" a="1"/>
  <c r="AC103" i="5" s="1"/>
  <c r="AD103" i="5" a="1"/>
  <c r="AD103" i="5" s="1"/>
  <c r="AB103" i="5" a="1"/>
  <c r="AB103" i="5" s="1"/>
  <c r="AK93" i="5"/>
  <c r="AK11" i="5"/>
  <c r="AK69" i="5"/>
  <c r="AK37" i="5"/>
  <c r="AK51" i="5"/>
  <c r="AK13" i="5"/>
  <c r="AK21" i="5"/>
  <c r="AK86" i="5"/>
  <c r="AA76" i="5"/>
  <c r="AD76" i="5" a="1"/>
  <c r="AD76" i="5" s="1"/>
  <c r="AC76" i="5" a="1"/>
  <c r="AC76" i="5" s="1"/>
  <c r="AB76" i="5" a="1"/>
  <c r="AB76" i="5" s="1"/>
  <c r="AA44" i="5"/>
  <c r="AD44" i="5" a="1"/>
  <c r="AD44" i="5" s="1"/>
  <c r="AB44" i="5" a="1"/>
  <c r="AB44" i="5" s="1"/>
  <c r="AC44" i="5" a="1"/>
  <c r="AC44" i="5" s="1"/>
  <c r="AA71" i="5"/>
  <c r="AD71" i="5" a="1"/>
  <c r="AD71" i="5" s="1"/>
  <c r="AC71" i="5" a="1"/>
  <c r="AC71" i="5" s="1"/>
  <c r="AB71" i="5" a="1"/>
  <c r="AB71" i="5" s="1"/>
  <c r="AK85" i="5"/>
  <c r="AK67" i="5"/>
  <c r="AK36" i="5"/>
  <c r="AK35" i="5"/>
  <c r="AK19" i="5"/>
  <c r="AK77" i="5"/>
  <c r="AK28" i="5"/>
  <c r="AA60" i="5"/>
  <c r="AD60" i="5" a="1"/>
  <c r="AD60" i="5" s="1"/>
  <c r="AB60" i="5" a="1"/>
  <c r="AB60" i="5" s="1"/>
  <c r="AC60" i="5" a="1"/>
  <c r="AC60" i="5" s="1"/>
  <c r="AA73" i="5"/>
  <c r="AD73" i="5" a="1"/>
  <c r="AD73" i="5" s="1"/>
  <c r="AB73" i="5" a="1"/>
  <c r="AB73" i="5" s="1"/>
  <c r="AC73" i="5" a="1"/>
  <c r="AC73" i="5" s="1"/>
  <c r="AA47" i="5"/>
  <c r="AB47" i="5" a="1"/>
  <c r="AB47" i="5" s="1"/>
  <c r="AD47" i="5" a="1"/>
  <c r="AD47" i="5" s="1"/>
  <c r="AC47" i="5" a="1"/>
  <c r="AC47" i="5" s="1"/>
  <c r="AA79" i="5"/>
  <c r="AD79" i="5" a="1"/>
  <c r="AD79" i="5" s="1"/>
  <c r="AC79" i="5" a="1"/>
  <c r="AC79" i="5" s="1"/>
  <c r="AB79" i="5" a="1"/>
  <c r="AB79" i="5" s="1"/>
  <c r="AA27" i="5"/>
  <c r="AC27" i="5" a="1"/>
  <c r="AC27" i="5" s="1"/>
  <c r="AB27" i="5" a="1"/>
  <c r="AB27" i="5" s="1"/>
  <c r="AD27" i="5" a="1"/>
  <c r="AD27" i="5" s="1"/>
  <c r="AE27" i="5" s="1"/>
  <c r="AH27" i="5" s="1" a="1"/>
  <c r="AH27" i="5" s="1"/>
  <c r="AA74" i="5"/>
  <c r="AC74" i="5" a="1"/>
  <c r="AC74" i="5" s="1"/>
  <c r="AB74" i="5" a="1"/>
  <c r="AB74" i="5" s="1"/>
  <c r="AD74" i="5" a="1"/>
  <c r="AD74" i="5" s="1"/>
  <c r="AE74" i="5" s="1"/>
  <c r="AH74" i="5" s="1" a="1"/>
  <c r="AH74" i="5" s="1"/>
  <c r="AA84" i="5"/>
  <c r="AC84" i="5" a="1"/>
  <c r="AC84" i="5" s="1"/>
  <c r="AD84" i="5" a="1"/>
  <c r="AD84" i="5" s="1"/>
  <c r="AE84" i="5" s="1"/>
  <c r="AH84" i="5" s="1" a="1"/>
  <c r="AH84" i="5" s="1"/>
  <c r="AB84" i="5" a="1"/>
  <c r="AB84" i="5" s="1"/>
  <c r="AA50" i="5"/>
  <c r="AC50" i="5" a="1"/>
  <c r="AC50" i="5" s="1"/>
  <c r="AB50" i="5" a="1"/>
  <c r="AB50" i="5" s="1"/>
  <c r="AD50" i="5" a="1"/>
  <c r="AD50" i="5" s="1"/>
  <c r="AE50" i="5" s="1"/>
  <c r="AH50" i="5" s="1" a="1"/>
  <c r="AH50" i="5" s="1"/>
  <c r="AK70" i="5"/>
  <c r="AN70" i="5" a="1"/>
  <c r="AN70" i="5" s="1"/>
  <c r="AL70" i="5" a="1"/>
  <c r="AL70" i="5" s="1"/>
  <c r="AM70" i="5" a="1"/>
  <c r="AM70" i="5" s="1"/>
  <c r="AN38" i="5" a="1"/>
  <c r="AN38" i="5" s="1"/>
  <c r="AM38" i="5" a="1"/>
  <c r="AM38" i="5" s="1"/>
  <c r="AL38" i="5" a="1"/>
  <c r="AL38" i="5" s="1"/>
  <c r="AN93" i="5" a="1"/>
  <c r="AN93" i="5" s="1"/>
  <c r="AM93" i="5" a="1"/>
  <c r="AM93" i="5" s="1"/>
  <c r="AL93" i="5" a="1"/>
  <c r="AL93" i="5" s="1"/>
  <c r="AM21" i="5" a="1"/>
  <c r="AM21" i="5" s="1"/>
  <c r="AL21" i="5" a="1"/>
  <c r="AL21" i="5" s="1"/>
  <c r="AN21" i="5" a="1"/>
  <c r="AN21" i="5" s="1"/>
  <c r="AL99" i="5" a="1"/>
  <c r="AL99" i="5" s="1"/>
  <c r="AN99" i="5" a="1"/>
  <c r="AN99" i="5" s="1"/>
  <c r="AM99" i="5" a="1"/>
  <c r="AM99" i="5" s="1"/>
  <c r="AM41" i="5" a="1"/>
  <c r="AM41" i="5" s="1"/>
  <c r="AL41" i="5" a="1"/>
  <c r="AL41" i="5" s="1"/>
  <c r="AN41" i="5" a="1"/>
  <c r="AN41" i="5" s="1"/>
  <c r="AM31" i="5" a="1"/>
  <c r="AM31" i="5" s="1"/>
  <c r="AL31" i="5" a="1"/>
  <c r="AL31" i="5" s="1"/>
  <c r="AN31" i="5" a="1"/>
  <c r="AN31" i="5" s="1"/>
  <c r="AM11" i="5" a="1"/>
  <c r="AM11" i="5" s="1"/>
  <c r="AL11" i="5" a="1"/>
  <c r="AL11" i="5" s="1"/>
  <c r="AN11" i="5" a="1"/>
  <c r="AN11" i="5" s="1"/>
  <c r="AM12" i="5" a="1"/>
  <c r="AM12" i="5" s="1"/>
  <c r="AL12" i="5" a="1"/>
  <c r="AL12" i="5" s="1"/>
  <c r="AN12" i="5" a="1"/>
  <c r="AN12" i="5" s="1"/>
  <c r="AN14" i="5" a="1"/>
  <c r="AN14" i="5" s="1"/>
  <c r="AM14" i="5" a="1"/>
  <c r="AM14" i="5" s="1"/>
  <c r="AL14" i="5" a="1"/>
  <c r="AL14" i="5" s="1"/>
  <c r="AM9" i="5" a="1"/>
  <c r="AM9" i="5" s="1"/>
  <c r="AL9" i="5" a="1"/>
  <c r="AL9" i="5" s="1"/>
  <c r="AN9" i="5" a="1"/>
  <c r="AN9" i="5" s="1"/>
  <c r="AM96" i="5" a="1"/>
  <c r="AM96" i="5" s="1"/>
  <c r="AL96" i="5" a="1"/>
  <c r="AL96" i="5" s="1"/>
  <c r="AN96" i="5" a="1"/>
  <c r="AN96" i="5" s="1"/>
  <c r="AM29" i="5" a="1"/>
  <c r="AM29" i="5" s="1"/>
  <c r="AL29" i="5" a="1"/>
  <c r="AL29" i="5" s="1"/>
  <c r="AN29" i="5" a="1"/>
  <c r="AN29" i="5" s="1"/>
  <c r="AN69" i="5" a="1"/>
  <c r="AN69" i="5" s="1"/>
  <c r="AL69" i="5" a="1"/>
  <c r="AL69" i="5" s="1"/>
  <c r="AM69" i="5" a="1"/>
  <c r="AM69" i="5" s="1"/>
  <c r="AN85" i="5" a="1"/>
  <c r="AN85" i="5" s="1"/>
  <c r="AM85" i="5" a="1"/>
  <c r="AM85" i="5" s="1"/>
  <c r="AL85" i="5" a="1"/>
  <c r="AL85" i="5" s="1"/>
  <c r="AM61" i="5" a="1"/>
  <c r="AM61" i="5" s="1"/>
  <c r="AL61" i="5" a="1"/>
  <c r="AL61" i="5" s="1"/>
  <c r="AN61" i="5" a="1"/>
  <c r="AN61" i="5" s="1"/>
  <c r="AM40" i="5" a="1"/>
  <c r="AM40" i="5" s="1"/>
  <c r="AL40" i="5" a="1"/>
  <c r="AL40" i="5" s="1"/>
  <c r="AN40" i="5" a="1"/>
  <c r="AN40" i="5" s="1"/>
  <c r="AN94" i="5" a="1"/>
  <c r="AN94" i="5" s="1"/>
  <c r="AL94" i="5" a="1"/>
  <c r="AL94" i="5" s="1"/>
  <c r="AM94" i="5" a="1"/>
  <c r="AM94" i="5" s="1"/>
  <c r="AN102" i="5" a="1"/>
  <c r="AN102" i="5" s="1"/>
  <c r="AL102" i="5" a="1"/>
  <c r="AL102" i="5" s="1"/>
  <c r="AM102" i="5" a="1"/>
  <c r="AM102" i="5" s="1"/>
  <c r="AN54" i="5" a="1"/>
  <c r="AN54" i="5" s="1"/>
  <c r="AL54" i="5" a="1"/>
  <c r="AL54" i="5" s="1"/>
  <c r="AM54" i="5" a="1"/>
  <c r="AM54" i="5" s="1"/>
  <c r="AN46" i="5" a="1"/>
  <c r="AN46" i="5" s="1"/>
  <c r="AM46" i="5" a="1"/>
  <c r="AM46" i="5" s="1"/>
  <c r="AL46" i="5" a="1"/>
  <c r="AL46" i="5" s="1"/>
  <c r="AN34" i="5" a="1"/>
  <c r="AN34" i="5" s="1"/>
  <c r="AM34" i="5" a="1"/>
  <c r="AM34" i="5" s="1"/>
  <c r="AL34" i="5" a="1"/>
  <c r="AL34" i="5" s="1"/>
  <c r="AL83" i="5" a="1"/>
  <c r="AL83" i="5" s="1"/>
  <c r="AN83" i="5" a="1"/>
  <c r="AN83" i="5" s="1"/>
  <c r="AM83" i="5" a="1"/>
  <c r="AM83" i="5" s="1"/>
  <c r="AM37" i="5" a="1"/>
  <c r="AM37" i="5" s="1"/>
  <c r="AL37" i="5" a="1"/>
  <c r="AL37" i="5" s="1"/>
  <c r="AN37" i="5" a="1"/>
  <c r="AN37" i="5" s="1"/>
  <c r="AM8" i="5" a="1"/>
  <c r="AM8" i="5" s="1"/>
  <c r="AL8" i="5" a="1"/>
  <c r="AL8" i="5" s="1"/>
  <c r="AN8" i="5" a="1"/>
  <c r="AN8" i="5" s="1"/>
  <c r="AM67" i="5" a="1"/>
  <c r="AM67" i="5" s="1"/>
  <c r="AN67" i="5" a="1"/>
  <c r="AN67" i="5" s="1"/>
  <c r="AL67" i="5" a="1"/>
  <c r="AL67" i="5" s="1"/>
  <c r="AM43" i="5" a="1"/>
  <c r="AM43" i="5" s="1"/>
  <c r="AL43" i="5" a="1"/>
  <c r="AL43" i="5" s="1"/>
  <c r="AN43" i="5" a="1"/>
  <c r="AN43" i="5" s="1"/>
  <c r="AN18" i="5" a="1"/>
  <c r="AN18" i="5" s="1"/>
  <c r="AM18" i="5" a="1"/>
  <c r="AM18" i="5" s="1"/>
  <c r="AL18" i="5" a="1"/>
  <c r="AL18" i="5" s="1"/>
  <c r="AN10" i="5" a="1"/>
  <c r="AN10" i="5" s="1"/>
  <c r="AM10" i="5" a="1"/>
  <c r="AM10" i="5" s="1"/>
  <c r="AL10" i="5" a="1"/>
  <c r="AL10" i="5" s="1"/>
  <c r="AM20" i="5" a="1"/>
  <c r="AM20" i="5" s="1"/>
  <c r="AL20" i="5" a="1"/>
  <c r="AL20" i="5" s="1"/>
  <c r="AN20" i="5" a="1"/>
  <c r="AN20" i="5" s="1"/>
  <c r="AM36" i="5" a="1"/>
  <c r="AM36" i="5" s="1"/>
  <c r="AL36" i="5" a="1"/>
  <c r="AL36" i="5" s="1"/>
  <c r="AN36" i="5" a="1"/>
  <c r="AN36" i="5" s="1"/>
  <c r="AN101" i="5" a="1"/>
  <c r="AN101" i="5" s="1"/>
  <c r="AM101" i="5" a="1"/>
  <c r="AM101" i="5" s="1"/>
  <c r="AL101" i="5" a="1"/>
  <c r="AL101" i="5" s="1"/>
  <c r="AM33" i="5" a="1"/>
  <c r="AM33" i="5" s="1"/>
  <c r="AL33" i="5" a="1"/>
  <c r="AL33" i="5" s="1"/>
  <c r="AN33" i="5" a="1"/>
  <c r="AN33" i="5" s="1"/>
  <c r="AM80" i="5" a="1"/>
  <c r="AM80" i="5" s="1"/>
  <c r="AL80" i="5" a="1"/>
  <c r="AL80" i="5" s="1"/>
  <c r="AN80" i="5" a="1"/>
  <c r="AN80" i="5" s="1"/>
  <c r="AM59" i="5" a="1"/>
  <c r="AM59" i="5" s="1"/>
  <c r="AL59" i="5" a="1"/>
  <c r="AL59" i="5" s="1"/>
  <c r="AN59" i="5" a="1"/>
  <c r="AN59" i="5" s="1"/>
  <c r="AM48" i="5" a="1"/>
  <c r="AM48" i="5" s="1"/>
  <c r="AL48" i="5" a="1"/>
  <c r="AL48" i="5" s="1"/>
  <c r="AN48" i="5" a="1"/>
  <c r="AN48" i="5" s="1"/>
  <c r="AM88" i="5" a="1"/>
  <c r="AM88" i="5" s="1"/>
  <c r="AL88" i="5" a="1"/>
  <c r="AL88" i="5" s="1"/>
  <c r="AN88" i="5" a="1"/>
  <c r="AN88" i="5" s="1"/>
  <c r="AM72" i="5" a="1"/>
  <c r="AM72" i="5" s="1"/>
  <c r="AL72" i="5" a="1"/>
  <c r="AL72" i="5" s="1"/>
  <c r="AN72" i="5" a="1"/>
  <c r="AN72" i="5" s="1"/>
  <c r="AM39" i="5" a="1"/>
  <c r="AM39" i="5" s="1"/>
  <c r="AO39" i="5" s="1"/>
  <c r="AR39" i="5" s="1" a="1"/>
  <c r="AR39" i="5" s="1"/>
  <c r="AL39" i="5" a="1"/>
  <c r="AL39" i="5" s="1"/>
  <c r="AN39" i="5" a="1"/>
  <c r="AN39" i="5" s="1"/>
  <c r="AL91" i="5" a="1"/>
  <c r="AL91" i="5" s="1"/>
  <c r="AN91" i="5" a="1"/>
  <c r="AN91" i="5" s="1"/>
  <c r="AO91" i="5" s="1"/>
  <c r="AR91" i="5" s="1" a="1"/>
  <c r="AR91" i="5" s="1"/>
  <c r="AM91" i="5" a="1"/>
  <c r="AM91" i="5" s="1"/>
  <c r="AM51" i="5" a="1"/>
  <c r="AM51" i="5" s="1"/>
  <c r="AL51" i="5" a="1"/>
  <c r="AL51" i="5" s="1"/>
  <c r="AN51" i="5" a="1"/>
  <c r="AN51" i="5" s="1"/>
  <c r="AL75" i="5" a="1"/>
  <c r="AL75" i="5" s="1"/>
  <c r="AN75" i="5" a="1"/>
  <c r="AN75" i="5" s="1"/>
  <c r="AM75" i="5" a="1"/>
  <c r="AM75" i="5" s="1"/>
  <c r="AM35" i="5" a="1"/>
  <c r="AM35" i="5" s="1"/>
  <c r="AL35" i="5" a="1"/>
  <c r="AL35" i="5" s="1"/>
  <c r="AN35" i="5" a="1"/>
  <c r="AN35" i="5" s="1"/>
  <c r="AM45" i="5" a="1"/>
  <c r="AM45" i="5" s="1"/>
  <c r="AL45" i="5" a="1"/>
  <c r="AL45" i="5" s="1"/>
  <c r="AN45" i="5" a="1"/>
  <c r="AN45" i="5" s="1"/>
  <c r="AN30" i="5" a="1"/>
  <c r="AN30" i="5" s="1"/>
  <c r="AM30" i="5" a="1"/>
  <c r="AM30" i="5" s="1"/>
  <c r="AL30" i="5" a="1"/>
  <c r="AL30" i="5" s="1"/>
  <c r="AM32" i="5" a="1"/>
  <c r="AM32" i="5" s="1"/>
  <c r="AL32" i="5" a="1"/>
  <c r="AL32" i="5" s="1"/>
  <c r="AN32" i="5" a="1"/>
  <c r="AN32" i="5" s="1"/>
  <c r="AM64" i="5" a="1"/>
  <c r="AM64" i="5" s="1"/>
  <c r="AL64" i="5" a="1"/>
  <c r="AL64" i="5" s="1"/>
  <c r="AN64" i="5" a="1"/>
  <c r="AN64" i="5" s="1"/>
  <c r="AN78" i="5" a="1"/>
  <c r="AN78" i="5" s="1"/>
  <c r="AO78" i="5" s="1"/>
  <c r="AR78" i="5" s="1" a="1"/>
  <c r="AR78" i="5" s="1"/>
  <c r="AL78" i="5" a="1"/>
  <c r="AL78" i="5" s="1"/>
  <c r="AM78" i="5" a="1"/>
  <c r="AM78" i="5" s="1"/>
  <c r="AM19" i="5" a="1"/>
  <c r="AM19" i="5" s="1"/>
  <c r="AL19" i="5" a="1"/>
  <c r="AL19" i="5" s="1"/>
  <c r="AN19" i="5" a="1"/>
  <c r="AN19" i="5" s="1"/>
  <c r="AM13" i="5" a="1"/>
  <c r="AM13" i="5" s="1"/>
  <c r="AL13" i="5" a="1"/>
  <c r="AL13" i="5" s="1"/>
  <c r="AN13" i="5" a="1"/>
  <c r="AN13" i="5" s="1"/>
  <c r="AM17" i="5" a="1"/>
  <c r="AM17" i="5" s="1"/>
  <c r="AL17" i="5" a="1"/>
  <c r="AL17" i="5" s="1"/>
  <c r="AN17" i="5" a="1"/>
  <c r="AN17" i="5" s="1"/>
  <c r="AM23" i="5" a="1"/>
  <c r="AM23" i="5" s="1"/>
  <c r="AL23" i="5" a="1"/>
  <c r="AL23" i="5" s="1"/>
  <c r="AN23" i="5" a="1"/>
  <c r="AN23" i="5" s="1"/>
  <c r="AN62" i="5" a="1"/>
  <c r="AN62" i="5" s="1"/>
  <c r="AL62" i="5" a="1"/>
  <c r="AL62" i="5" s="1"/>
  <c r="AM62" i="5" a="1"/>
  <c r="AM62" i="5" s="1"/>
  <c r="AM104" i="5" a="1"/>
  <c r="AM104" i="5" s="1"/>
  <c r="AL104" i="5" a="1"/>
  <c r="AL104" i="5" s="1"/>
  <c r="AN104" i="5" a="1"/>
  <c r="AN104" i="5" s="1"/>
  <c r="AM25" i="5" a="1"/>
  <c r="AM25" i="5" s="1"/>
  <c r="AL25" i="5" a="1"/>
  <c r="AL25" i="5" s="1"/>
  <c r="AN25" i="5" a="1"/>
  <c r="AN25" i="5" s="1"/>
  <c r="AM16" i="5" a="1"/>
  <c r="AM16" i="5" s="1"/>
  <c r="AL16" i="5" a="1"/>
  <c r="AL16" i="5" s="1"/>
  <c r="AN16" i="5" a="1"/>
  <c r="AN16" i="5" s="1"/>
  <c r="AM56" i="5" a="1"/>
  <c r="AM56" i="5" s="1"/>
  <c r="AL56" i="5" a="1"/>
  <c r="AL56" i="5" s="1"/>
  <c r="AN56" i="5" a="1"/>
  <c r="AN56" i="5" s="1"/>
  <c r="AM24" i="5" a="1"/>
  <c r="AM24" i="5" s="1"/>
  <c r="AL24" i="5" a="1"/>
  <c r="AL24" i="5" s="1"/>
  <c r="AN24" i="5" a="1"/>
  <c r="AN24" i="5" s="1"/>
  <c r="AN77" i="5" a="1"/>
  <c r="AN77" i="5" s="1"/>
  <c r="AM77" i="5" a="1"/>
  <c r="AM77" i="5" s="1"/>
  <c r="AL77" i="5" a="1"/>
  <c r="AL77" i="5" s="1"/>
  <c r="AM7" i="5" a="1"/>
  <c r="AM7" i="5" s="1"/>
  <c r="AL7" i="5" a="1"/>
  <c r="AL7" i="5" s="1"/>
  <c r="AN7" i="5" a="1"/>
  <c r="AN7" i="5" s="1"/>
  <c r="AM15" i="5" a="1"/>
  <c r="AM15" i="5" s="1"/>
  <c r="AL15" i="5" a="1"/>
  <c r="AL15" i="5" s="1"/>
  <c r="AN15" i="5" a="1"/>
  <c r="AN15" i="5" s="1"/>
  <c r="AM28" i="5" a="1"/>
  <c r="AM28" i="5" s="1"/>
  <c r="AL28" i="5" a="1"/>
  <c r="AL28" i="5" s="1"/>
  <c r="AN28" i="5" a="1"/>
  <c r="AN28" i="5" s="1"/>
  <c r="AN22" i="5" a="1"/>
  <c r="AN22" i="5" s="1"/>
  <c r="AM22" i="5" a="1"/>
  <c r="AM22" i="5" s="1"/>
  <c r="AL22" i="5" a="1"/>
  <c r="AL22" i="5" s="1"/>
  <c r="AN86" i="5" a="1"/>
  <c r="AN86" i="5" s="1"/>
  <c r="AL86" i="5" a="1"/>
  <c r="AL86" i="5" s="1"/>
  <c r="AM86" i="5" a="1"/>
  <c r="AM86" i="5" s="1"/>
  <c r="AF6" i="5"/>
  <c r="AE6" i="5"/>
  <c r="AH6" i="5" s="1" a="1"/>
  <c r="AH6" i="5" s="1"/>
  <c r="AO9" i="5"/>
  <c r="AR9" i="5" s="1" a="1"/>
  <c r="AR9" i="5" s="1"/>
  <c r="AO38" i="5"/>
  <c r="AR38" i="5" s="1" a="1"/>
  <c r="AR38" i="5" s="1"/>
  <c r="AO21" i="5"/>
  <c r="AR21" i="5" s="1" a="1"/>
  <c r="AR21" i="5" s="1"/>
  <c r="AO99" i="5"/>
  <c r="AR99" i="5" s="1" a="1"/>
  <c r="AR99" i="5" s="1"/>
  <c r="AO41" i="5"/>
  <c r="AR41" i="5" s="1" a="1"/>
  <c r="AR41" i="5" s="1"/>
  <c r="AO31" i="5"/>
  <c r="AR31" i="5" s="1" a="1"/>
  <c r="AR31" i="5" s="1"/>
  <c r="AO12" i="5"/>
  <c r="AR12" i="5" s="1" a="1"/>
  <c r="AR12" i="5" s="1"/>
  <c r="AO96" i="5"/>
  <c r="AR96" i="5" s="1" a="1"/>
  <c r="AR96" i="5" s="1"/>
  <c r="AP53" i="5"/>
  <c r="AQ53" i="5"/>
  <c r="AO61" i="5"/>
  <c r="AR61" i="5" s="1" a="1"/>
  <c r="AR61" i="5" s="1"/>
  <c r="AO40" i="5"/>
  <c r="AR40" i="5" s="1" a="1"/>
  <c r="AR40" i="5" s="1"/>
  <c r="AO83" i="5"/>
  <c r="AR83" i="5" s="1" a="1"/>
  <c r="AR83" i="5" s="1"/>
  <c r="AO37" i="5"/>
  <c r="AR37" i="5" s="1" a="1"/>
  <c r="AR37" i="5" s="1"/>
  <c r="AO67" i="5"/>
  <c r="AR67" i="5" s="1" a="1"/>
  <c r="AR67" i="5" s="1"/>
  <c r="AO36" i="5"/>
  <c r="AR36" i="5" s="1" a="1"/>
  <c r="AR36" i="5" s="1"/>
  <c r="AO80" i="5"/>
  <c r="AR80" i="5" s="1" a="1"/>
  <c r="AR80" i="5" s="1"/>
  <c r="M5" i="5"/>
  <c r="S5" i="5" s="1" a="1"/>
  <c r="S5" i="5" s="1"/>
  <c r="AE90" i="5" l="1"/>
  <c r="AH90" i="5" s="1" a="1"/>
  <c r="AH90" i="5" s="1"/>
  <c r="AE95" i="5"/>
  <c r="AH95" i="5" s="1" a="1"/>
  <c r="AH95" i="5" s="1"/>
  <c r="AE100" i="5"/>
  <c r="AH100" i="5" s="1" a="1"/>
  <c r="AH100" i="5" s="1"/>
  <c r="AE71" i="5"/>
  <c r="AH71" i="5" s="1" a="1"/>
  <c r="AH71" i="5" s="1"/>
  <c r="AE52" i="5"/>
  <c r="AH52" i="5" s="1" a="1"/>
  <c r="AH52" i="5" s="1"/>
  <c r="AO86" i="5"/>
  <c r="AR86" i="5" s="1" a="1"/>
  <c r="AR86" i="5" s="1"/>
  <c r="AK41" i="5"/>
  <c r="AO75" i="5"/>
  <c r="AR75" i="5" s="1" a="1"/>
  <c r="AR75" i="5" s="1"/>
  <c r="AE26" i="5"/>
  <c r="AH26" i="5" s="1" a="1"/>
  <c r="AH26" i="5" s="1"/>
  <c r="AE81" i="5"/>
  <c r="AH81" i="5" s="1" a="1"/>
  <c r="AH81" i="5" s="1"/>
  <c r="AO16" i="5"/>
  <c r="AR16" i="5" s="1" a="1"/>
  <c r="AR16" i="5" s="1"/>
  <c r="AO22" i="5"/>
  <c r="AR22" i="5" s="1" a="1"/>
  <c r="AR22" i="5" s="1"/>
  <c r="AE98" i="5"/>
  <c r="AH98" i="5" s="1" a="1"/>
  <c r="AH98" i="5" s="1"/>
  <c r="G87" i="18"/>
  <c r="G183" i="18"/>
  <c r="G279" i="18"/>
  <c r="G375" i="18"/>
  <c r="G471" i="18"/>
  <c r="G567" i="18"/>
  <c r="G88" i="18"/>
  <c r="G184" i="18"/>
  <c r="G280" i="18"/>
  <c r="G376" i="18"/>
  <c r="G472" i="18"/>
  <c r="G568" i="18"/>
  <c r="G89" i="18"/>
  <c r="G185" i="18"/>
  <c r="G281" i="18"/>
  <c r="G377" i="18"/>
  <c r="G473" i="18"/>
  <c r="G569" i="18"/>
  <c r="G90" i="18"/>
  <c r="G186" i="18"/>
  <c r="G282" i="18"/>
  <c r="G378" i="18"/>
  <c r="G474" i="18"/>
  <c r="G570" i="18"/>
  <c r="G85" i="18"/>
  <c r="G181" i="18"/>
  <c r="G277" i="18"/>
  <c r="G373" i="18"/>
  <c r="G469" i="18"/>
  <c r="G565" i="18"/>
  <c r="G78" i="18"/>
  <c r="G174" i="18"/>
  <c r="G270" i="18"/>
  <c r="G366" i="18"/>
  <c r="G462" i="18"/>
  <c r="G558" i="18"/>
  <c r="G259" i="18"/>
  <c r="G597" i="18"/>
  <c r="G693" i="18"/>
  <c r="G789" i="18"/>
  <c r="G885" i="18"/>
  <c r="G981" i="18"/>
  <c r="G1077" i="18"/>
  <c r="G292" i="18"/>
  <c r="G606" i="18"/>
  <c r="G702" i="18"/>
  <c r="G798" i="18"/>
  <c r="G894" i="18"/>
  <c r="G990" i="18"/>
  <c r="G1086" i="18"/>
  <c r="G331" i="18"/>
  <c r="G615" i="18"/>
  <c r="G711" i="18"/>
  <c r="G807" i="18"/>
  <c r="G903" i="18"/>
  <c r="G999" i="18"/>
  <c r="G1095" i="18"/>
  <c r="G364" i="18"/>
  <c r="G624" i="18"/>
  <c r="G720" i="18"/>
  <c r="G816" i="18"/>
  <c r="G912" i="18"/>
  <c r="G1008" i="18"/>
  <c r="G19" i="18"/>
  <c r="G403" i="18"/>
  <c r="G633" i="18"/>
  <c r="G729" i="18"/>
  <c r="G825" i="18"/>
  <c r="G921" i="18"/>
  <c r="G95" i="18"/>
  <c r="G191" i="18"/>
  <c r="G287" i="18"/>
  <c r="G383" i="18"/>
  <c r="G479" i="18"/>
  <c r="G575" i="18"/>
  <c r="G96" i="18"/>
  <c r="G192" i="18"/>
  <c r="G288" i="18"/>
  <c r="G384" i="18"/>
  <c r="G480" i="18"/>
  <c r="G576" i="18"/>
  <c r="G97" i="18"/>
  <c r="G193" i="18"/>
  <c r="G289" i="18"/>
  <c r="G385" i="18"/>
  <c r="G481" i="18"/>
  <c r="G577" i="18"/>
  <c r="G98" i="18"/>
  <c r="G194" i="18"/>
  <c r="G290" i="18"/>
  <c r="G386" i="18"/>
  <c r="G482" i="18"/>
  <c r="G578" i="18"/>
  <c r="G93" i="18"/>
  <c r="G189" i="18"/>
  <c r="G285" i="18"/>
  <c r="G381" i="18"/>
  <c r="G477" i="18"/>
  <c r="G573" i="18"/>
  <c r="G86" i="18"/>
  <c r="G182" i="18"/>
  <c r="G278" i="18"/>
  <c r="G374" i="18"/>
  <c r="G470" i="18"/>
  <c r="G566" i="18"/>
  <c r="G291" i="18"/>
  <c r="G605" i="18"/>
  <c r="G701" i="18"/>
  <c r="G797" i="18"/>
  <c r="G893" i="18"/>
  <c r="G989" i="18"/>
  <c r="G1085" i="18"/>
  <c r="G324" i="18"/>
  <c r="G614" i="18"/>
  <c r="G710" i="18"/>
  <c r="G806" i="18"/>
  <c r="G902" i="18"/>
  <c r="G998" i="18"/>
  <c r="G1094" i="18"/>
  <c r="G363" i="18"/>
  <c r="G623" i="18"/>
  <c r="G719" i="18"/>
  <c r="G815" i="18"/>
  <c r="G911" i="18"/>
  <c r="G1007" i="18"/>
  <c r="G12" i="18"/>
  <c r="G396" i="18"/>
  <c r="G632" i="18"/>
  <c r="G728" i="18"/>
  <c r="G824" i="18"/>
  <c r="G920" i="18"/>
  <c r="G1016" i="18"/>
  <c r="G51" i="18"/>
  <c r="G435" i="18"/>
  <c r="G641" i="18"/>
  <c r="G737" i="18"/>
  <c r="G833" i="18"/>
  <c r="G7" i="18"/>
  <c r="G103" i="18"/>
  <c r="G199" i="18"/>
  <c r="G295" i="18"/>
  <c r="G391" i="18"/>
  <c r="G487" i="18"/>
  <c r="G8" i="18"/>
  <c r="G104" i="18"/>
  <c r="G200" i="18"/>
  <c r="G296" i="18"/>
  <c r="G392" i="18"/>
  <c r="G488" i="18"/>
  <c r="G9" i="18"/>
  <c r="G105" i="18"/>
  <c r="G201" i="18"/>
  <c r="G297" i="18"/>
  <c r="G393" i="18"/>
  <c r="G15" i="18"/>
  <c r="G111" i="18"/>
  <c r="G207" i="18"/>
  <c r="G303" i="18"/>
  <c r="G399" i="18"/>
  <c r="G495" i="18"/>
  <c r="G16" i="18"/>
  <c r="G112" i="18"/>
  <c r="G208" i="18"/>
  <c r="G304" i="18"/>
  <c r="G400" i="18"/>
  <c r="G496" i="18"/>
  <c r="G17" i="18"/>
  <c r="G113" i="18"/>
  <c r="G209" i="18"/>
  <c r="G305" i="18"/>
  <c r="G401" i="18"/>
  <c r="G497" i="18"/>
  <c r="G18" i="18"/>
  <c r="G114" i="18"/>
  <c r="G210" i="18"/>
  <c r="G306" i="18"/>
  <c r="G402" i="18"/>
  <c r="G498" i="18"/>
  <c r="G13" i="18"/>
  <c r="G109" i="18"/>
  <c r="G205" i="18"/>
  <c r="G301" i="18"/>
  <c r="G397" i="18"/>
  <c r="G493" i="18"/>
  <c r="G6" i="18"/>
  <c r="G102" i="18"/>
  <c r="G198" i="18"/>
  <c r="G294" i="18"/>
  <c r="G390" i="18"/>
  <c r="G486" i="18"/>
  <c r="G582" i="18"/>
  <c r="G355" i="18"/>
  <c r="G621" i="18"/>
  <c r="G717" i="18"/>
  <c r="G813" i="18"/>
  <c r="G909" i="18"/>
  <c r="G1005" i="18"/>
  <c r="G4" i="18"/>
  <c r="G388" i="18"/>
  <c r="G630" i="18"/>
  <c r="G726" i="18"/>
  <c r="G822" i="18"/>
  <c r="G918" i="18"/>
  <c r="G1014" i="18"/>
  <c r="G43" i="18"/>
  <c r="G427" i="18"/>
  <c r="G639" i="18"/>
  <c r="G735" i="18"/>
  <c r="G831" i="18"/>
  <c r="G927" i="18"/>
  <c r="G1023" i="18"/>
  <c r="G76" i="18"/>
  <c r="G460" i="18"/>
  <c r="G648" i="18"/>
  <c r="G744" i="18"/>
  <c r="G840" i="18"/>
  <c r="G936" i="18"/>
  <c r="G1032" i="18"/>
  <c r="G115" i="18"/>
  <c r="G499" i="18"/>
  <c r="G657" i="18"/>
  <c r="G753" i="18"/>
  <c r="G849" i="18"/>
  <c r="G23" i="18"/>
  <c r="G119" i="18"/>
  <c r="G215" i="18"/>
  <c r="G311" i="18"/>
  <c r="G407" i="18"/>
  <c r="G503" i="18"/>
  <c r="G24" i="18"/>
  <c r="G120" i="18"/>
  <c r="G216" i="18"/>
  <c r="G312" i="18"/>
  <c r="G408" i="18"/>
  <c r="G504" i="18"/>
  <c r="G25" i="18"/>
  <c r="G121" i="18"/>
  <c r="G217" i="18"/>
  <c r="G313" i="18"/>
  <c r="G409" i="18"/>
  <c r="G505" i="18"/>
  <c r="G26" i="18"/>
  <c r="G122" i="18"/>
  <c r="G218" i="18"/>
  <c r="G314" i="18"/>
  <c r="G410" i="18"/>
  <c r="G506" i="18"/>
  <c r="G21" i="18"/>
  <c r="G117" i="18"/>
  <c r="G213" i="18"/>
  <c r="G309" i="18"/>
  <c r="G405" i="18"/>
  <c r="G501" i="18"/>
  <c r="G14" i="18"/>
  <c r="G110" i="18"/>
  <c r="G206" i="18"/>
  <c r="G302" i="18"/>
  <c r="G398" i="18"/>
  <c r="G494" i="18"/>
  <c r="G3" i="18"/>
  <c r="G387" i="18"/>
  <c r="G629" i="18"/>
  <c r="G725" i="18"/>
  <c r="G821" i="18"/>
  <c r="G917" i="18"/>
  <c r="G1013" i="18"/>
  <c r="G36" i="18"/>
  <c r="G420" i="18"/>
  <c r="G638" i="18"/>
  <c r="G734" i="18"/>
  <c r="G830" i="18"/>
  <c r="G926" i="18"/>
  <c r="G1022" i="18"/>
  <c r="G75" i="18"/>
  <c r="G459" i="18"/>
  <c r="G647" i="18"/>
  <c r="G743" i="18"/>
  <c r="G839" i="18"/>
  <c r="G935" i="18"/>
  <c r="G1031" i="18"/>
  <c r="G108" i="18"/>
  <c r="G492" i="18"/>
  <c r="G656" i="18"/>
  <c r="G752" i="18"/>
  <c r="G848" i="18"/>
  <c r="G944" i="18"/>
  <c r="G1040" i="18"/>
  <c r="G147" i="18"/>
  <c r="G531" i="18"/>
  <c r="G665" i="18"/>
  <c r="G761" i="18"/>
  <c r="G857" i="18"/>
  <c r="G31" i="18"/>
  <c r="G127" i="18"/>
  <c r="G223" i="18"/>
  <c r="G319" i="18"/>
  <c r="G415" i="18"/>
  <c r="G511" i="18"/>
  <c r="G32" i="18"/>
  <c r="G128" i="18"/>
  <c r="G224" i="18"/>
  <c r="G320" i="18"/>
  <c r="G416" i="18"/>
  <c r="G512" i="18"/>
  <c r="G33" i="18"/>
  <c r="G129" i="18"/>
  <c r="G225" i="18"/>
  <c r="G321" i="18"/>
  <c r="G417" i="18"/>
  <c r="G513" i="18"/>
  <c r="G34" i="18"/>
  <c r="G130" i="18"/>
  <c r="G226" i="18"/>
  <c r="G322" i="18"/>
  <c r="G418" i="18"/>
  <c r="G514" i="18"/>
  <c r="G29" i="18"/>
  <c r="G125" i="18"/>
  <c r="G221" i="18"/>
  <c r="G317" i="18"/>
  <c r="G413" i="18"/>
  <c r="G509" i="18"/>
  <c r="G22" i="18"/>
  <c r="G118" i="18"/>
  <c r="G214" i="18"/>
  <c r="G310" i="18"/>
  <c r="G406" i="18"/>
  <c r="G502" i="18"/>
  <c r="G35" i="18"/>
  <c r="G419" i="18"/>
  <c r="G637" i="18"/>
  <c r="G733" i="18"/>
  <c r="G829" i="18"/>
  <c r="G925" i="18"/>
  <c r="G1021" i="18"/>
  <c r="G68" i="18"/>
  <c r="G452" i="18"/>
  <c r="G646" i="18"/>
  <c r="G742" i="18"/>
  <c r="G838" i="18"/>
  <c r="G934" i="18"/>
  <c r="G1030" i="18"/>
  <c r="G107" i="18"/>
  <c r="G491" i="18"/>
  <c r="G655" i="18"/>
  <c r="G751" i="18"/>
  <c r="G847" i="18"/>
  <c r="G943" i="18"/>
  <c r="G1039" i="18"/>
  <c r="G140" i="18"/>
  <c r="G524" i="18"/>
  <c r="G664" i="18"/>
  <c r="G760" i="18"/>
  <c r="G856" i="18"/>
  <c r="G952" i="18"/>
  <c r="G1048" i="18"/>
  <c r="G179" i="18"/>
  <c r="G563" i="18"/>
  <c r="G673" i="18"/>
  <c r="G769" i="18"/>
  <c r="G865" i="18"/>
  <c r="G39" i="18"/>
  <c r="G135" i="18"/>
  <c r="G231" i="18"/>
  <c r="G327" i="18"/>
  <c r="G423" i="18"/>
  <c r="G519" i="18"/>
  <c r="G40" i="18"/>
  <c r="G136" i="18"/>
  <c r="G232" i="18"/>
  <c r="G328" i="18"/>
  <c r="G424" i="18"/>
  <c r="G520" i="18"/>
  <c r="G41" i="18"/>
  <c r="G137" i="18"/>
  <c r="G233" i="18"/>
  <c r="G329" i="18"/>
  <c r="G425" i="18"/>
  <c r="G521" i="18"/>
  <c r="G42" i="18"/>
  <c r="G138" i="18"/>
  <c r="G234" i="18"/>
  <c r="G330" i="18"/>
  <c r="G426" i="18"/>
  <c r="G522" i="18"/>
  <c r="G37" i="18"/>
  <c r="G133" i="18"/>
  <c r="G229" i="18"/>
  <c r="G325" i="18"/>
  <c r="G421" i="18"/>
  <c r="G517" i="18"/>
  <c r="G30" i="18"/>
  <c r="G126" i="18"/>
  <c r="G222" i="18"/>
  <c r="G318" i="18"/>
  <c r="G414" i="18"/>
  <c r="G510" i="18"/>
  <c r="G67" i="18"/>
  <c r="G451" i="18"/>
  <c r="G645" i="18"/>
  <c r="G741" i="18"/>
  <c r="G837" i="18"/>
  <c r="G933" i="18"/>
  <c r="G1029" i="18"/>
  <c r="G100" i="18"/>
  <c r="G484" i="18"/>
  <c r="G654" i="18"/>
  <c r="G750" i="18"/>
  <c r="G846" i="18"/>
  <c r="G942" i="18"/>
  <c r="G1038" i="18"/>
  <c r="G139" i="18"/>
  <c r="G523" i="18"/>
  <c r="G663" i="18"/>
  <c r="G759" i="18"/>
  <c r="G855" i="18"/>
  <c r="G951" i="18"/>
  <c r="G1047" i="18"/>
  <c r="G172" i="18"/>
  <c r="G556" i="18"/>
  <c r="G672" i="18"/>
  <c r="G768" i="18"/>
  <c r="G864" i="18"/>
  <c r="G960" i="18"/>
  <c r="G1056" i="18"/>
  <c r="G211" i="18"/>
  <c r="G585" i="18"/>
  <c r="G681" i="18"/>
  <c r="G777" i="18"/>
  <c r="G873" i="18"/>
  <c r="G47" i="18"/>
  <c r="G143" i="18"/>
  <c r="G239" i="18"/>
  <c r="G335" i="18"/>
  <c r="G431" i="18"/>
  <c r="G527" i="18"/>
  <c r="G48" i="18"/>
  <c r="G144" i="18"/>
  <c r="G240" i="18"/>
  <c r="G336" i="18"/>
  <c r="G432" i="18"/>
  <c r="G528" i="18"/>
  <c r="G49" i="18"/>
  <c r="G145" i="18"/>
  <c r="G241" i="18"/>
  <c r="G337" i="18"/>
  <c r="G433" i="18"/>
  <c r="G529" i="18"/>
  <c r="G50" i="18"/>
  <c r="G146" i="18"/>
  <c r="G242" i="18"/>
  <c r="G338" i="18"/>
  <c r="G434" i="18"/>
  <c r="G530" i="18"/>
  <c r="G45" i="18"/>
  <c r="G141" i="18"/>
  <c r="G237" i="18"/>
  <c r="G333" i="18"/>
  <c r="G429" i="18"/>
  <c r="G525" i="18"/>
  <c r="G38" i="18"/>
  <c r="G134" i="18"/>
  <c r="G230" i="18"/>
  <c r="G326" i="18"/>
  <c r="G422" i="18"/>
  <c r="G518" i="18"/>
  <c r="G99" i="18"/>
  <c r="G483" i="18"/>
  <c r="G653" i="18"/>
  <c r="G749" i="18"/>
  <c r="G845" i="18"/>
  <c r="G941" i="18"/>
  <c r="G1037" i="18"/>
  <c r="G132" i="18"/>
  <c r="G516" i="18"/>
  <c r="G662" i="18"/>
  <c r="G758" i="18"/>
  <c r="G854" i="18"/>
  <c r="G950" i="18"/>
  <c r="G1046" i="18"/>
  <c r="G171" i="18"/>
  <c r="G555" i="18"/>
  <c r="G671" i="18"/>
  <c r="G767" i="18"/>
  <c r="G863" i="18"/>
  <c r="G959" i="18"/>
  <c r="G1055" i="18"/>
  <c r="G204" i="18"/>
  <c r="G584" i="18"/>
  <c r="G680" i="18"/>
  <c r="G776" i="18"/>
  <c r="G872" i="18"/>
  <c r="G968" i="18"/>
  <c r="G1064" i="18"/>
  <c r="G243" i="18"/>
  <c r="G593" i="18"/>
  <c r="G689" i="18"/>
  <c r="G785" i="18"/>
  <c r="G63" i="18"/>
  <c r="G159" i="18"/>
  <c r="G255" i="18"/>
  <c r="G351" i="18"/>
  <c r="G447" i="18"/>
  <c r="G543" i="18"/>
  <c r="G64" i="18"/>
  <c r="G160" i="18"/>
  <c r="G256" i="18"/>
  <c r="G352" i="18"/>
  <c r="G448" i="18"/>
  <c r="G544" i="18"/>
  <c r="G65" i="18"/>
  <c r="G161" i="18"/>
  <c r="G257" i="18"/>
  <c r="G353" i="18"/>
  <c r="G449" i="18"/>
  <c r="G545" i="18"/>
  <c r="G66" i="18"/>
  <c r="G162" i="18"/>
  <c r="G258" i="18"/>
  <c r="G354" i="18"/>
  <c r="G450" i="18"/>
  <c r="G546" i="18"/>
  <c r="G61" i="18"/>
  <c r="G157" i="18"/>
  <c r="G253" i="18"/>
  <c r="G349" i="18"/>
  <c r="G445" i="18"/>
  <c r="G541" i="18"/>
  <c r="G54" i="18"/>
  <c r="G150" i="18"/>
  <c r="G246" i="18"/>
  <c r="G342" i="18"/>
  <c r="G438" i="18"/>
  <c r="G534" i="18"/>
  <c r="G163" i="18"/>
  <c r="G547" i="18"/>
  <c r="G669" i="18"/>
  <c r="G765" i="18"/>
  <c r="G861" i="18"/>
  <c r="G957" i="18"/>
  <c r="G1053" i="18"/>
  <c r="G196" i="18"/>
  <c r="G580" i="18"/>
  <c r="G678" i="18"/>
  <c r="G774" i="18"/>
  <c r="G870" i="18"/>
  <c r="G966" i="18"/>
  <c r="G1062" i="18"/>
  <c r="G235" i="18"/>
  <c r="G591" i="18"/>
  <c r="G687" i="18"/>
  <c r="G783" i="18"/>
  <c r="G879" i="18"/>
  <c r="G975" i="18"/>
  <c r="G1071" i="18"/>
  <c r="G268" i="18"/>
  <c r="G600" i="18"/>
  <c r="G696" i="18"/>
  <c r="G792" i="18"/>
  <c r="G888" i="18"/>
  <c r="G984" i="18"/>
  <c r="G1080" i="18"/>
  <c r="G307" i="18"/>
  <c r="G609" i="18"/>
  <c r="G705" i="18"/>
  <c r="G801" i="18"/>
  <c r="G71" i="18"/>
  <c r="G167" i="18"/>
  <c r="G263" i="18"/>
  <c r="G359" i="18"/>
  <c r="G455" i="18"/>
  <c r="G551" i="18"/>
  <c r="G72" i="18"/>
  <c r="G168" i="18"/>
  <c r="G264" i="18"/>
  <c r="G360" i="18"/>
  <c r="G456" i="18"/>
  <c r="G552" i="18"/>
  <c r="G73" i="18"/>
  <c r="G169" i="18"/>
  <c r="G265" i="18"/>
  <c r="G361" i="18"/>
  <c r="G457" i="18"/>
  <c r="G553" i="18"/>
  <c r="G74" i="18"/>
  <c r="G170" i="18"/>
  <c r="G266" i="18"/>
  <c r="G362" i="18"/>
  <c r="G458" i="18"/>
  <c r="G554" i="18"/>
  <c r="G69" i="18"/>
  <c r="G165" i="18"/>
  <c r="G261" i="18"/>
  <c r="G357" i="18"/>
  <c r="G453" i="18"/>
  <c r="G549" i="18"/>
  <c r="G62" i="18"/>
  <c r="G158" i="18"/>
  <c r="G254" i="18"/>
  <c r="G350" i="18"/>
  <c r="G446" i="18"/>
  <c r="G542" i="18"/>
  <c r="G195" i="18"/>
  <c r="G579" i="18"/>
  <c r="G677" i="18"/>
  <c r="G773" i="18"/>
  <c r="G869" i="18"/>
  <c r="G965" i="18"/>
  <c r="G1061" i="18"/>
  <c r="G228" i="18"/>
  <c r="G590" i="18"/>
  <c r="G686" i="18"/>
  <c r="G782" i="18"/>
  <c r="G878" i="18"/>
  <c r="G974" i="18"/>
  <c r="G1070" i="18"/>
  <c r="G267" i="18"/>
  <c r="G599" i="18"/>
  <c r="G695" i="18"/>
  <c r="G791" i="18"/>
  <c r="G887" i="18"/>
  <c r="G983" i="18"/>
  <c r="G1079" i="18"/>
  <c r="G300" i="18"/>
  <c r="G608" i="18"/>
  <c r="G704" i="18"/>
  <c r="G800" i="18"/>
  <c r="G896" i="18"/>
  <c r="G992" i="18"/>
  <c r="G1088" i="18"/>
  <c r="G339" i="18"/>
  <c r="G617" i="18"/>
  <c r="G713" i="18"/>
  <c r="G809" i="18"/>
  <c r="G79" i="18"/>
  <c r="G175" i="18"/>
  <c r="G271" i="18"/>
  <c r="G367" i="18"/>
  <c r="G463" i="18"/>
  <c r="G559" i="18"/>
  <c r="G80" i="18"/>
  <c r="G176" i="18"/>
  <c r="G272" i="18"/>
  <c r="G368" i="18"/>
  <c r="G464" i="18"/>
  <c r="G560" i="18"/>
  <c r="G81" i="18"/>
  <c r="G177" i="18"/>
  <c r="G273" i="18"/>
  <c r="G369" i="18"/>
  <c r="G465" i="18"/>
  <c r="G561" i="18"/>
  <c r="G82" i="18"/>
  <c r="G178" i="18"/>
  <c r="G274" i="18"/>
  <c r="G370" i="18"/>
  <c r="G466" i="18"/>
  <c r="G562" i="18"/>
  <c r="G77" i="18"/>
  <c r="G173" i="18"/>
  <c r="G269" i="18"/>
  <c r="G365" i="18"/>
  <c r="G461" i="18"/>
  <c r="G557" i="18"/>
  <c r="G70" i="18"/>
  <c r="G166" i="18"/>
  <c r="G262" i="18"/>
  <c r="G358" i="18"/>
  <c r="G454" i="18"/>
  <c r="G550" i="18"/>
  <c r="G227" i="18"/>
  <c r="G589" i="18"/>
  <c r="G685" i="18"/>
  <c r="G781" i="18"/>
  <c r="G877" i="18"/>
  <c r="G973" i="18"/>
  <c r="G1069" i="18"/>
  <c r="G260" i="18"/>
  <c r="G598" i="18"/>
  <c r="G694" i="18"/>
  <c r="G790" i="18"/>
  <c r="G886" i="18"/>
  <c r="G982" i="18"/>
  <c r="G1078" i="18"/>
  <c r="G299" i="18"/>
  <c r="G607" i="18"/>
  <c r="G703" i="18"/>
  <c r="G799" i="18"/>
  <c r="G895" i="18"/>
  <c r="G991" i="18"/>
  <c r="G1087" i="18"/>
  <c r="G332" i="18"/>
  <c r="G616" i="18"/>
  <c r="G712" i="18"/>
  <c r="G808" i="18"/>
  <c r="G904" i="18"/>
  <c r="G1000" i="18"/>
  <c r="G1096" i="18"/>
  <c r="G371" i="18"/>
  <c r="G625" i="18"/>
  <c r="G721" i="18"/>
  <c r="G817" i="18"/>
  <c r="G55" i="18"/>
  <c r="G57" i="18"/>
  <c r="G250" i="18"/>
  <c r="G245" i="18"/>
  <c r="G238" i="18"/>
  <c r="G661" i="18"/>
  <c r="G548" i="18"/>
  <c r="G203" i="18"/>
  <c r="G1063" i="18"/>
  <c r="G976" i="18"/>
  <c r="G881" i="18"/>
  <c r="G985" i="18"/>
  <c r="G1081" i="18"/>
  <c r="G347" i="18"/>
  <c r="G619" i="18"/>
  <c r="G715" i="18"/>
  <c r="G811" i="18"/>
  <c r="G907" i="18"/>
  <c r="G1003" i="18"/>
  <c r="G52" i="18"/>
  <c r="G834" i="18"/>
  <c r="G1127" i="18"/>
  <c r="G1223" i="18"/>
  <c r="G1319" i="18"/>
  <c r="G1415" i="18"/>
  <c r="G1511" i="18"/>
  <c r="G1607" i="18"/>
  <c r="G1703" i="18"/>
  <c r="G1799" i="18"/>
  <c r="G1895" i="18"/>
  <c r="G1991" i="18"/>
  <c r="G2087" i="18"/>
  <c r="G2183" i="18"/>
  <c r="G2279" i="18"/>
  <c r="G804" i="18"/>
  <c r="G1120" i="18"/>
  <c r="G1216" i="18"/>
  <c r="G1312" i="18"/>
  <c r="G1408" i="18"/>
  <c r="G1504" i="18"/>
  <c r="G1600" i="18"/>
  <c r="G1696" i="18"/>
  <c r="G1792" i="18"/>
  <c r="G1888" i="18"/>
  <c r="G1984" i="18"/>
  <c r="G2080" i="18"/>
  <c r="G2176" i="18"/>
  <c r="G2272" i="18"/>
  <c r="G778" i="18"/>
  <c r="G1113" i="18"/>
  <c r="G1209" i="18"/>
  <c r="G1305" i="18"/>
  <c r="G1401" i="18"/>
  <c r="G1497" i="18"/>
  <c r="G1593" i="18"/>
  <c r="G1689" i="18"/>
  <c r="G1785" i="18"/>
  <c r="G1881" i="18"/>
  <c r="G1977" i="18"/>
  <c r="G2073" i="18"/>
  <c r="G2169" i="18"/>
  <c r="G2265" i="18"/>
  <c r="G748" i="18"/>
  <c r="G1106" i="18"/>
  <c r="G1202" i="18"/>
  <c r="G1298" i="18"/>
  <c r="G1394" i="18"/>
  <c r="G1490" i="18"/>
  <c r="G1586" i="18"/>
  <c r="G1682" i="18"/>
  <c r="G1778" i="18"/>
  <c r="G1874" i="18"/>
  <c r="G1970" i="18"/>
  <c r="G2066" i="18"/>
  <c r="G2162" i="18"/>
  <c r="G116" i="18"/>
  <c r="G850" i="18"/>
  <c r="G1131" i="18"/>
  <c r="G1227" i="18"/>
  <c r="G1323" i="18"/>
  <c r="G1419" i="18"/>
  <c r="G1515" i="18"/>
  <c r="G151" i="18"/>
  <c r="G153" i="18"/>
  <c r="G298" i="18"/>
  <c r="G293" i="18"/>
  <c r="G286" i="18"/>
  <c r="G709" i="18"/>
  <c r="G622" i="18"/>
  <c r="G395" i="18"/>
  <c r="G44" i="18"/>
  <c r="G1024" i="18"/>
  <c r="G889" i="18"/>
  <c r="G993" i="18"/>
  <c r="G1089" i="18"/>
  <c r="G379" i="18"/>
  <c r="G627" i="18"/>
  <c r="G723" i="18"/>
  <c r="G819" i="18"/>
  <c r="G915" i="18"/>
  <c r="G1011" i="18"/>
  <c r="G180" i="18"/>
  <c r="G866" i="18"/>
  <c r="G1135" i="18"/>
  <c r="G1231" i="18"/>
  <c r="G1327" i="18"/>
  <c r="G1423" i="18"/>
  <c r="G1519" i="18"/>
  <c r="G1615" i="18"/>
  <c r="G1711" i="18"/>
  <c r="G1807" i="18"/>
  <c r="G1903" i="18"/>
  <c r="G1999" i="18"/>
  <c r="G2095" i="18"/>
  <c r="G2191" i="18"/>
  <c r="G60" i="18"/>
  <c r="G836" i="18"/>
  <c r="G1128" i="18"/>
  <c r="G1224" i="18"/>
  <c r="G1320" i="18"/>
  <c r="G1416" i="18"/>
  <c r="G1512" i="18"/>
  <c r="G1608" i="18"/>
  <c r="G1704" i="18"/>
  <c r="G1800" i="18"/>
  <c r="G1896" i="18"/>
  <c r="G1992" i="18"/>
  <c r="G2088" i="18"/>
  <c r="G2184" i="18"/>
  <c r="G2280" i="18"/>
  <c r="G810" i="18"/>
  <c r="G1121" i="18"/>
  <c r="G1217" i="18"/>
  <c r="G1313" i="18"/>
  <c r="G1409" i="18"/>
  <c r="G1505" i="18"/>
  <c r="G1601" i="18"/>
  <c r="G1697" i="18"/>
  <c r="G1793" i="18"/>
  <c r="G1889" i="18"/>
  <c r="G1985" i="18"/>
  <c r="G2081" i="18"/>
  <c r="G2177" i="18"/>
  <c r="G2273" i="18"/>
  <c r="G780" i="18"/>
  <c r="G1114" i="18"/>
  <c r="G1210" i="18"/>
  <c r="G1306" i="18"/>
  <c r="G1402" i="18"/>
  <c r="G1498" i="18"/>
  <c r="G1594" i="18"/>
  <c r="G1690" i="18"/>
  <c r="G1786" i="18"/>
  <c r="G1882" i="18"/>
  <c r="G1978" i="18"/>
  <c r="G2074" i="18"/>
  <c r="G2170" i="18"/>
  <c r="G244" i="18"/>
  <c r="G882" i="18"/>
  <c r="G1139" i="18"/>
  <c r="G1235" i="18"/>
  <c r="G1331" i="18"/>
  <c r="G1427" i="18"/>
  <c r="G1523" i="18"/>
  <c r="G247" i="18"/>
  <c r="G249" i="18"/>
  <c r="G346" i="18"/>
  <c r="G341" i="18"/>
  <c r="G334" i="18"/>
  <c r="G757" i="18"/>
  <c r="G670" i="18"/>
  <c r="G583" i="18"/>
  <c r="G236" i="18"/>
  <c r="G1072" i="18"/>
  <c r="G897" i="18"/>
  <c r="G1001" i="18"/>
  <c r="G27" i="18"/>
  <c r="G411" i="18"/>
  <c r="G635" i="18"/>
  <c r="G731" i="18"/>
  <c r="G827" i="18"/>
  <c r="G923" i="18"/>
  <c r="G1019" i="18"/>
  <c r="G308" i="18"/>
  <c r="G898" i="18"/>
  <c r="G1143" i="18"/>
  <c r="G1239" i="18"/>
  <c r="G1335" i="18"/>
  <c r="G1431" i="18"/>
  <c r="G1527" i="18"/>
  <c r="G1623" i="18"/>
  <c r="G1719" i="18"/>
  <c r="G1815" i="18"/>
  <c r="G1911" i="18"/>
  <c r="G2007" i="18"/>
  <c r="G2103" i="18"/>
  <c r="G2199" i="18"/>
  <c r="G188" i="18"/>
  <c r="G868" i="18"/>
  <c r="G1136" i="18"/>
  <c r="G1232" i="18"/>
  <c r="G1328" i="18"/>
  <c r="G1424" i="18"/>
  <c r="G1520" i="18"/>
  <c r="G1616" i="18"/>
  <c r="G1712" i="18"/>
  <c r="G1808" i="18"/>
  <c r="G1904" i="18"/>
  <c r="G2000" i="18"/>
  <c r="G2096" i="18"/>
  <c r="G2192" i="18"/>
  <c r="G84" i="18"/>
  <c r="G842" i="18"/>
  <c r="G1129" i="18"/>
  <c r="G1225" i="18"/>
  <c r="G1321" i="18"/>
  <c r="G1417" i="18"/>
  <c r="G1513" i="18"/>
  <c r="G1609" i="18"/>
  <c r="G1705" i="18"/>
  <c r="G1801" i="18"/>
  <c r="G1897" i="18"/>
  <c r="G1993" i="18"/>
  <c r="G2089" i="18"/>
  <c r="G2185" i="18"/>
  <c r="G2281" i="18"/>
  <c r="G812" i="18"/>
  <c r="G1122" i="18"/>
  <c r="G1218" i="18"/>
  <c r="G1314" i="18"/>
  <c r="G1410" i="18"/>
  <c r="G1506" i="18"/>
  <c r="G1602" i="18"/>
  <c r="G1698" i="18"/>
  <c r="G1794" i="18"/>
  <c r="G1890" i="18"/>
  <c r="G1986" i="18"/>
  <c r="G2082" i="18"/>
  <c r="G2178" i="18"/>
  <c r="G372" i="18"/>
  <c r="G914" i="18"/>
  <c r="G1147" i="18"/>
  <c r="G1243" i="18"/>
  <c r="G1339" i="18"/>
  <c r="G1435" i="18"/>
  <c r="G1531" i="18"/>
  <c r="G1627" i="18"/>
  <c r="G343" i="18"/>
  <c r="G345" i="18"/>
  <c r="G394" i="18"/>
  <c r="G389" i="18"/>
  <c r="G382" i="18"/>
  <c r="G805" i="18"/>
  <c r="G718" i="18"/>
  <c r="G631" i="18"/>
  <c r="G428" i="18"/>
  <c r="G83" i="18"/>
  <c r="G905" i="18"/>
  <c r="G1009" i="18"/>
  <c r="G59" i="18"/>
  <c r="G443" i="18"/>
  <c r="G643" i="18"/>
  <c r="G739" i="18"/>
  <c r="G835" i="18"/>
  <c r="G931" i="18"/>
  <c r="G1027" i="18"/>
  <c r="G436" i="18"/>
  <c r="G930" i="18"/>
  <c r="G1151" i="18"/>
  <c r="G1247" i="18"/>
  <c r="G1343" i="18"/>
  <c r="G1439" i="18"/>
  <c r="G1535" i="18"/>
  <c r="G1631" i="18"/>
  <c r="G1727" i="18"/>
  <c r="G1823" i="18"/>
  <c r="G1919" i="18"/>
  <c r="G2015" i="18"/>
  <c r="G2111" i="18"/>
  <c r="G2207" i="18"/>
  <c r="G316" i="18"/>
  <c r="G900" i="18"/>
  <c r="G1144" i="18"/>
  <c r="G1240" i="18"/>
  <c r="G1336" i="18"/>
  <c r="G1432" i="18"/>
  <c r="G1528" i="18"/>
  <c r="G1624" i="18"/>
  <c r="G1720" i="18"/>
  <c r="G1816" i="18"/>
  <c r="G1912" i="18"/>
  <c r="G2008" i="18"/>
  <c r="G2104" i="18"/>
  <c r="G2200" i="18"/>
  <c r="G212" i="18"/>
  <c r="G874" i="18"/>
  <c r="G1137" i="18"/>
  <c r="G1233" i="18"/>
  <c r="G1329" i="18"/>
  <c r="G1425" i="18"/>
  <c r="G1521" i="18"/>
  <c r="G1617" i="18"/>
  <c r="G1713" i="18"/>
  <c r="G1809" i="18"/>
  <c r="G1905" i="18"/>
  <c r="G2001" i="18"/>
  <c r="G2097" i="18"/>
  <c r="G2193" i="18"/>
  <c r="G92" i="18"/>
  <c r="G844" i="18"/>
  <c r="G1130" i="18"/>
  <c r="G1226" i="18"/>
  <c r="G1322" i="18"/>
  <c r="G1418" i="18"/>
  <c r="G1514" i="18"/>
  <c r="G1610" i="18"/>
  <c r="G1706" i="18"/>
  <c r="G1802" i="18"/>
  <c r="G1898" i="18"/>
  <c r="G1994" i="18"/>
  <c r="G2090" i="18"/>
  <c r="G2186" i="18"/>
  <c r="G500" i="18"/>
  <c r="G946" i="18"/>
  <c r="G1155" i="18"/>
  <c r="G1251" i="18"/>
  <c r="G1347" i="18"/>
  <c r="G1443" i="18"/>
  <c r="G1539" i="18"/>
  <c r="G439" i="18"/>
  <c r="G441" i="18"/>
  <c r="G442" i="18"/>
  <c r="G437" i="18"/>
  <c r="G430" i="18"/>
  <c r="G853" i="18"/>
  <c r="G766" i="18"/>
  <c r="G679" i="18"/>
  <c r="G592" i="18"/>
  <c r="G275" i="18"/>
  <c r="G913" i="18"/>
  <c r="G1017" i="18"/>
  <c r="G91" i="18"/>
  <c r="G475" i="18"/>
  <c r="G651" i="18"/>
  <c r="G747" i="18"/>
  <c r="G843" i="18"/>
  <c r="G939" i="18"/>
  <c r="G1035" i="18"/>
  <c r="G564" i="18"/>
  <c r="G962" i="18"/>
  <c r="G1159" i="18"/>
  <c r="G1255" i="18"/>
  <c r="G1351" i="18"/>
  <c r="G1447" i="18"/>
  <c r="G1543" i="18"/>
  <c r="G1639" i="18"/>
  <c r="G1735" i="18"/>
  <c r="G1831" i="18"/>
  <c r="G1927" i="18"/>
  <c r="G2023" i="18"/>
  <c r="G2119" i="18"/>
  <c r="G2215" i="18"/>
  <c r="G444" i="18"/>
  <c r="G932" i="18"/>
  <c r="G1152" i="18"/>
  <c r="G1248" i="18"/>
  <c r="G1344" i="18"/>
  <c r="G1440" i="18"/>
  <c r="G1536" i="18"/>
  <c r="G1632" i="18"/>
  <c r="G1728" i="18"/>
  <c r="G1824" i="18"/>
  <c r="G1920" i="18"/>
  <c r="G2016" i="18"/>
  <c r="G2112" i="18"/>
  <c r="G2208" i="18"/>
  <c r="G340" i="18"/>
  <c r="G906" i="18"/>
  <c r="G1145" i="18"/>
  <c r="G1241" i="18"/>
  <c r="G1337" i="18"/>
  <c r="G1433" i="18"/>
  <c r="G1529" i="18"/>
  <c r="G1625" i="18"/>
  <c r="G1721" i="18"/>
  <c r="G1817" i="18"/>
  <c r="G1913" i="18"/>
  <c r="G2009" i="18"/>
  <c r="G2105" i="18"/>
  <c r="G2201" i="18"/>
  <c r="G220" i="18"/>
  <c r="G876" i="18"/>
  <c r="G1138" i="18"/>
  <c r="G1234" i="18"/>
  <c r="G1330" i="18"/>
  <c r="G1426" i="18"/>
  <c r="G1522" i="18"/>
  <c r="G1618" i="18"/>
  <c r="G1714" i="18"/>
  <c r="G1810" i="18"/>
  <c r="G1906" i="18"/>
  <c r="G2002" i="18"/>
  <c r="G2098" i="18"/>
  <c r="G2194" i="18"/>
  <c r="G594" i="18"/>
  <c r="G978" i="18"/>
  <c r="G1163" i="18"/>
  <c r="G1259" i="18"/>
  <c r="G1355" i="18"/>
  <c r="G1451" i="18"/>
  <c r="G1547" i="18"/>
  <c r="G535" i="18"/>
  <c r="G489" i="18"/>
  <c r="G490" i="18"/>
  <c r="G485" i="18"/>
  <c r="G478" i="18"/>
  <c r="G901" i="18"/>
  <c r="G814" i="18"/>
  <c r="G727" i="18"/>
  <c r="G640" i="18"/>
  <c r="G467" i="18"/>
  <c r="G929" i="18"/>
  <c r="G1025" i="18"/>
  <c r="G123" i="18"/>
  <c r="G507" i="18"/>
  <c r="G659" i="18"/>
  <c r="G755" i="18"/>
  <c r="G851" i="18"/>
  <c r="G947" i="18"/>
  <c r="G1043" i="18"/>
  <c r="G610" i="18"/>
  <c r="G994" i="18"/>
  <c r="G1167" i="18"/>
  <c r="G1263" i="18"/>
  <c r="G1359" i="18"/>
  <c r="G1455" i="18"/>
  <c r="G1551" i="18"/>
  <c r="G1647" i="18"/>
  <c r="G1743" i="18"/>
  <c r="G1839" i="18"/>
  <c r="G1935" i="18"/>
  <c r="G2031" i="18"/>
  <c r="G2127" i="18"/>
  <c r="G2223" i="18"/>
  <c r="G572" i="18"/>
  <c r="G964" i="18"/>
  <c r="G1160" i="18"/>
  <c r="G1256" i="18"/>
  <c r="G1352" i="18"/>
  <c r="G1448" i="18"/>
  <c r="G1544" i="18"/>
  <c r="G1640" i="18"/>
  <c r="G1736" i="18"/>
  <c r="G1832" i="18"/>
  <c r="G1928" i="18"/>
  <c r="G2024" i="18"/>
  <c r="G2120" i="18"/>
  <c r="G2216" i="18"/>
  <c r="G468" i="18"/>
  <c r="G938" i="18"/>
  <c r="G1153" i="18"/>
  <c r="G1249" i="18"/>
  <c r="G1345" i="18"/>
  <c r="G1441" i="18"/>
  <c r="G1537" i="18"/>
  <c r="G1633" i="18"/>
  <c r="G1729" i="18"/>
  <c r="G1825" i="18"/>
  <c r="G1921" i="18"/>
  <c r="G2017" i="18"/>
  <c r="G2113" i="18"/>
  <c r="G2209" i="18"/>
  <c r="G348" i="18"/>
  <c r="G908" i="18"/>
  <c r="G1146" i="18"/>
  <c r="G1242" i="18"/>
  <c r="G1338" i="18"/>
  <c r="G1434" i="18"/>
  <c r="G1530" i="18"/>
  <c r="G1626" i="18"/>
  <c r="G1722" i="18"/>
  <c r="G1818" i="18"/>
  <c r="G1914" i="18"/>
  <c r="G2010" i="18"/>
  <c r="G2106" i="18"/>
  <c r="G2202" i="18"/>
  <c r="G626" i="18"/>
  <c r="G1010" i="18"/>
  <c r="G1171" i="18"/>
  <c r="G1267" i="18"/>
  <c r="G1363" i="18"/>
  <c r="G1459" i="18"/>
  <c r="G1555" i="18"/>
  <c r="G56" i="18"/>
  <c r="G537" i="18"/>
  <c r="G538" i="18"/>
  <c r="G533" i="18"/>
  <c r="G526" i="18"/>
  <c r="G949" i="18"/>
  <c r="G862" i="18"/>
  <c r="G775" i="18"/>
  <c r="G688" i="18"/>
  <c r="G601" i="18"/>
  <c r="G937" i="18"/>
  <c r="G1033" i="18"/>
  <c r="G155" i="18"/>
  <c r="G539" i="18"/>
  <c r="G667" i="18"/>
  <c r="G763" i="18"/>
  <c r="G859" i="18"/>
  <c r="G955" i="18"/>
  <c r="G1051" i="18"/>
  <c r="G642" i="18"/>
  <c r="G1026" i="18"/>
  <c r="G1175" i="18"/>
  <c r="G1271" i="18"/>
  <c r="G1367" i="18"/>
  <c r="G1463" i="18"/>
  <c r="G1559" i="18"/>
  <c r="G1655" i="18"/>
  <c r="G1751" i="18"/>
  <c r="G1847" i="18"/>
  <c r="G1943" i="18"/>
  <c r="G2039" i="18"/>
  <c r="G2135" i="18"/>
  <c r="G2231" i="18"/>
  <c r="G612" i="18"/>
  <c r="G996" i="18"/>
  <c r="G1168" i="18"/>
  <c r="G1264" i="18"/>
  <c r="G1360" i="18"/>
  <c r="G1456" i="18"/>
  <c r="G1552" i="18"/>
  <c r="G1648" i="18"/>
  <c r="G1744" i="18"/>
  <c r="G1840" i="18"/>
  <c r="G1936" i="18"/>
  <c r="G2032" i="18"/>
  <c r="G2128" i="18"/>
  <c r="G2224" i="18"/>
  <c r="G586" i="18"/>
  <c r="G970" i="18"/>
  <c r="G1161" i="18"/>
  <c r="G1257" i="18"/>
  <c r="G1353" i="18"/>
  <c r="G1449" i="18"/>
  <c r="G1545" i="18"/>
  <c r="G1641" i="18"/>
  <c r="G1737" i="18"/>
  <c r="G1833" i="18"/>
  <c r="G1929" i="18"/>
  <c r="G2025" i="18"/>
  <c r="G2121" i="18"/>
  <c r="G2217" i="18"/>
  <c r="G476" i="18"/>
  <c r="G940" i="18"/>
  <c r="G1154" i="18"/>
  <c r="G1250" i="18"/>
  <c r="G1346" i="18"/>
  <c r="G1442" i="18"/>
  <c r="G1538" i="18"/>
  <c r="G1634" i="18"/>
  <c r="G1730" i="18"/>
  <c r="G1826" i="18"/>
  <c r="G1922" i="18"/>
  <c r="G2018" i="18"/>
  <c r="G2114" i="18"/>
  <c r="G2210" i="18"/>
  <c r="G658" i="18"/>
  <c r="G1042" i="18"/>
  <c r="G1179" i="18"/>
  <c r="G1275" i="18"/>
  <c r="G1371" i="18"/>
  <c r="G1467" i="18"/>
  <c r="G1563" i="18"/>
  <c r="G152" i="18"/>
  <c r="G10" i="18"/>
  <c r="G5" i="18"/>
  <c r="G581" i="18"/>
  <c r="G574" i="18"/>
  <c r="G997" i="18"/>
  <c r="G910" i="18"/>
  <c r="G823" i="18"/>
  <c r="G736" i="18"/>
  <c r="G649" i="18"/>
  <c r="G945" i="18"/>
  <c r="G1041" i="18"/>
  <c r="G187" i="18"/>
  <c r="G571" i="18"/>
  <c r="G675" i="18"/>
  <c r="G771" i="18"/>
  <c r="G867" i="18"/>
  <c r="G963" i="18"/>
  <c r="G1059" i="18"/>
  <c r="G674" i="18"/>
  <c r="G1058" i="18"/>
  <c r="G1183" i="18"/>
  <c r="G1279" i="18"/>
  <c r="G1375" i="18"/>
  <c r="G1471" i="18"/>
  <c r="G1567" i="18"/>
  <c r="G1663" i="18"/>
  <c r="G1759" i="18"/>
  <c r="G1855" i="18"/>
  <c r="G1951" i="18"/>
  <c r="G2047" i="18"/>
  <c r="G2143" i="18"/>
  <c r="G2239" i="18"/>
  <c r="G644" i="18"/>
  <c r="G1028" i="18"/>
  <c r="G1176" i="18"/>
  <c r="G1272" i="18"/>
  <c r="G1368" i="18"/>
  <c r="G1464" i="18"/>
  <c r="G1560" i="18"/>
  <c r="G1656" i="18"/>
  <c r="G1752" i="18"/>
  <c r="G1848" i="18"/>
  <c r="G1944" i="18"/>
  <c r="G2040" i="18"/>
  <c r="G2136" i="18"/>
  <c r="G2232" i="18"/>
  <c r="G618" i="18"/>
  <c r="G1002" i="18"/>
  <c r="G1169" i="18"/>
  <c r="G1265" i="18"/>
  <c r="G1361" i="18"/>
  <c r="G1457" i="18"/>
  <c r="G1553" i="18"/>
  <c r="G1649" i="18"/>
  <c r="G1745" i="18"/>
  <c r="G1841" i="18"/>
  <c r="G1937" i="18"/>
  <c r="G2033" i="18"/>
  <c r="G2129" i="18"/>
  <c r="G2225" i="18"/>
  <c r="G588" i="18"/>
  <c r="G972" i="18"/>
  <c r="G1162" i="18"/>
  <c r="G1258" i="18"/>
  <c r="G1354" i="18"/>
  <c r="G1450" i="18"/>
  <c r="G1546" i="18"/>
  <c r="G1642" i="18"/>
  <c r="G1738" i="18"/>
  <c r="G1834" i="18"/>
  <c r="G1930" i="18"/>
  <c r="G2026" i="18"/>
  <c r="G2122" i="18"/>
  <c r="G2218" i="18"/>
  <c r="G690" i="18"/>
  <c r="G1074" i="18"/>
  <c r="G1187" i="18"/>
  <c r="G1283" i="18"/>
  <c r="G1379" i="18"/>
  <c r="G1475" i="18"/>
  <c r="G1571" i="18"/>
  <c r="G248" i="18"/>
  <c r="G58" i="18"/>
  <c r="G53" i="18"/>
  <c r="G46" i="18"/>
  <c r="G131" i="18"/>
  <c r="G1045" i="18"/>
  <c r="G958" i="18"/>
  <c r="G871" i="18"/>
  <c r="G784" i="18"/>
  <c r="G697" i="18"/>
  <c r="G953" i="18"/>
  <c r="G1049" i="18"/>
  <c r="G219" i="18"/>
  <c r="G587" i="18"/>
  <c r="G683" i="18"/>
  <c r="G779" i="18"/>
  <c r="G875" i="18"/>
  <c r="G971" i="18"/>
  <c r="G1067" i="18"/>
  <c r="G706" i="18"/>
  <c r="G1090" i="18"/>
  <c r="G1191" i="18"/>
  <c r="G1287" i="18"/>
  <c r="G1383" i="18"/>
  <c r="G1479" i="18"/>
  <c r="G1575" i="18"/>
  <c r="G1671" i="18"/>
  <c r="G1767" i="18"/>
  <c r="G1863" i="18"/>
  <c r="G1959" i="18"/>
  <c r="G2055" i="18"/>
  <c r="G2151" i="18"/>
  <c r="G2247" i="18"/>
  <c r="G676" i="18"/>
  <c r="G1060" i="18"/>
  <c r="G1184" i="18"/>
  <c r="G1280" i="18"/>
  <c r="G1376" i="18"/>
  <c r="G1472" i="18"/>
  <c r="G1568" i="18"/>
  <c r="G1664" i="18"/>
  <c r="G1760" i="18"/>
  <c r="G1856" i="18"/>
  <c r="G1952" i="18"/>
  <c r="G2048" i="18"/>
  <c r="G2144" i="18"/>
  <c r="G2240" i="18"/>
  <c r="G650" i="18"/>
  <c r="G1034" i="18"/>
  <c r="G1177" i="18"/>
  <c r="G1273" i="18"/>
  <c r="G1369" i="18"/>
  <c r="G1465" i="18"/>
  <c r="G1561" i="18"/>
  <c r="G1657" i="18"/>
  <c r="G1753" i="18"/>
  <c r="G1849" i="18"/>
  <c r="G1945" i="18"/>
  <c r="G2041" i="18"/>
  <c r="G2137" i="18"/>
  <c r="G2233" i="18"/>
  <c r="G620" i="18"/>
  <c r="G1004" i="18"/>
  <c r="G1170" i="18"/>
  <c r="G1266" i="18"/>
  <c r="G1362" i="18"/>
  <c r="G1458" i="18"/>
  <c r="G1554" i="18"/>
  <c r="G1650" i="18"/>
  <c r="G1746" i="18"/>
  <c r="G1842" i="18"/>
  <c r="G1938" i="18"/>
  <c r="G2034" i="18"/>
  <c r="G2130" i="18"/>
  <c r="G2226" i="18"/>
  <c r="G722" i="18"/>
  <c r="G1099" i="18"/>
  <c r="G1195" i="18"/>
  <c r="G1291" i="18"/>
  <c r="G1387" i="18"/>
  <c r="G1483" i="18"/>
  <c r="G1579" i="18"/>
  <c r="G344" i="18"/>
  <c r="G106" i="18"/>
  <c r="G101" i="18"/>
  <c r="G94" i="18"/>
  <c r="G323" i="18"/>
  <c r="G1093" i="18"/>
  <c r="G1006" i="18"/>
  <c r="G919" i="18"/>
  <c r="G832" i="18"/>
  <c r="G745" i="18"/>
  <c r="G961" i="18"/>
  <c r="G1057" i="18"/>
  <c r="G251" i="18"/>
  <c r="G595" i="18"/>
  <c r="G691" i="18"/>
  <c r="G787" i="18"/>
  <c r="G883" i="18"/>
  <c r="G979" i="18"/>
  <c r="G1075" i="18"/>
  <c r="G738" i="18"/>
  <c r="G1103" i="18"/>
  <c r="G1199" i="18"/>
  <c r="G1295" i="18"/>
  <c r="G1391" i="18"/>
  <c r="G1487" i="18"/>
  <c r="G1583" i="18"/>
  <c r="G1679" i="18"/>
  <c r="G1775" i="18"/>
  <c r="G1871" i="18"/>
  <c r="G1967" i="18"/>
  <c r="G2063" i="18"/>
  <c r="G2159" i="18"/>
  <c r="G2255" i="18"/>
  <c r="G708" i="18"/>
  <c r="G1092" i="18"/>
  <c r="G1192" i="18"/>
  <c r="G1288" i="18"/>
  <c r="G1384" i="18"/>
  <c r="G1480" i="18"/>
  <c r="G1576" i="18"/>
  <c r="G1672" i="18"/>
  <c r="G1768" i="18"/>
  <c r="G1864" i="18"/>
  <c r="G1960" i="18"/>
  <c r="G2056" i="18"/>
  <c r="G2152" i="18"/>
  <c r="G2248" i="18"/>
  <c r="G682" i="18"/>
  <c r="G1066" i="18"/>
  <c r="G1185" i="18"/>
  <c r="G1281" i="18"/>
  <c r="G1377" i="18"/>
  <c r="G1473" i="18"/>
  <c r="G1569" i="18"/>
  <c r="G1665" i="18"/>
  <c r="G1761" i="18"/>
  <c r="G1857" i="18"/>
  <c r="G1953" i="18"/>
  <c r="G2049" i="18"/>
  <c r="G2145" i="18"/>
  <c r="G2241" i="18"/>
  <c r="G652" i="18"/>
  <c r="G1036" i="18"/>
  <c r="G1178" i="18"/>
  <c r="G1274" i="18"/>
  <c r="G1370" i="18"/>
  <c r="G1466" i="18"/>
  <c r="G1562" i="18"/>
  <c r="G1658" i="18"/>
  <c r="G1754" i="18"/>
  <c r="G1850" i="18"/>
  <c r="G1946" i="18"/>
  <c r="G2042" i="18"/>
  <c r="G2138" i="18"/>
  <c r="G2234" i="18"/>
  <c r="G754" i="18"/>
  <c r="G1107" i="18"/>
  <c r="G1203" i="18"/>
  <c r="G1299" i="18"/>
  <c r="G1395" i="18"/>
  <c r="G1491" i="18"/>
  <c r="G1587" i="18"/>
  <c r="G440" i="18"/>
  <c r="G154" i="18"/>
  <c r="G149" i="18"/>
  <c r="G142" i="18"/>
  <c r="G515" i="18"/>
  <c r="G164" i="18"/>
  <c r="G1054" i="18"/>
  <c r="G967" i="18"/>
  <c r="G880" i="18"/>
  <c r="G793" i="18"/>
  <c r="G969" i="18"/>
  <c r="G1065" i="18"/>
  <c r="G283" i="18"/>
  <c r="G603" i="18"/>
  <c r="G699" i="18"/>
  <c r="G795" i="18"/>
  <c r="G891" i="18"/>
  <c r="G987" i="18"/>
  <c r="G1083" i="18"/>
  <c r="G770" i="18"/>
  <c r="G1111" i="18"/>
  <c r="G1207" i="18"/>
  <c r="G1303" i="18"/>
  <c r="G1399" i="18"/>
  <c r="G1495" i="18"/>
  <c r="G1591" i="18"/>
  <c r="G1687" i="18"/>
  <c r="G1783" i="18"/>
  <c r="G1879" i="18"/>
  <c r="G1975" i="18"/>
  <c r="G2071" i="18"/>
  <c r="G2167" i="18"/>
  <c r="G2263" i="18"/>
  <c r="G740" i="18"/>
  <c r="G1104" i="18"/>
  <c r="G1200" i="18"/>
  <c r="G1296" i="18"/>
  <c r="G1392" i="18"/>
  <c r="G1488" i="18"/>
  <c r="G1584" i="18"/>
  <c r="G1680" i="18"/>
  <c r="G1776" i="18"/>
  <c r="G1872" i="18"/>
  <c r="G1968" i="18"/>
  <c r="G2064" i="18"/>
  <c r="G2160" i="18"/>
  <c r="G2256" i="18"/>
  <c r="G714" i="18"/>
  <c r="G1097" i="18"/>
  <c r="G1193" i="18"/>
  <c r="G1289" i="18"/>
  <c r="G1385" i="18"/>
  <c r="G1481" i="18"/>
  <c r="G1577" i="18"/>
  <c r="G1673" i="18"/>
  <c r="G1769" i="18"/>
  <c r="G1865" i="18"/>
  <c r="G1961" i="18"/>
  <c r="G2057" i="18"/>
  <c r="G2153" i="18"/>
  <c r="G2249" i="18"/>
  <c r="G684" i="18"/>
  <c r="G1068" i="18"/>
  <c r="G1186" i="18"/>
  <c r="G1282" i="18"/>
  <c r="G1378" i="18"/>
  <c r="G1474" i="18"/>
  <c r="G1570" i="18"/>
  <c r="G1666" i="18"/>
  <c r="G1762" i="18"/>
  <c r="G1858" i="18"/>
  <c r="G1954" i="18"/>
  <c r="G2050" i="18"/>
  <c r="G2146" i="18"/>
  <c r="G2242" i="18"/>
  <c r="G786" i="18"/>
  <c r="G1115" i="18"/>
  <c r="G1211" i="18"/>
  <c r="G1307" i="18"/>
  <c r="G1403" i="18"/>
  <c r="G1499" i="18"/>
  <c r="G1595" i="18"/>
  <c r="G841" i="18"/>
  <c r="G1215" i="18"/>
  <c r="G772" i="18"/>
  <c r="G2168" i="18"/>
  <c r="G1969" i="18"/>
  <c r="G1770" i="18"/>
  <c r="G1603" i="18"/>
  <c r="G1707" i="18"/>
  <c r="G1803" i="18"/>
  <c r="G1899" i="18"/>
  <c r="G1995" i="18"/>
  <c r="G2091" i="18"/>
  <c r="G2187" i="18"/>
  <c r="G2283" i="18"/>
  <c r="G794" i="18"/>
  <c r="G1117" i="18"/>
  <c r="G1213" i="18"/>
  <c r="G1309" i="18"/>
  <c r="G1405" i="18"/>
  <c r="G1501" i="18"/>
  <c r="G1597" i="18"/>
  <c r="G1693" i="18"/>
  <c r="G1789" i="18"/>
  <c r="G1885" i="18"/>
  <c r="G1981" i="18"/>
  <c r="G2077" i="18"/>
  <c r="G2173" i="18"/>
  <c r="G2269" i="18"/>
  <c r="G1252" i="18"/>
  <c r="G1636" i="18"/>
  <c r="G2020" i="18"/>
  <c r="G2311" i="18"/>
  <c r="G2407" i="18"/>
  <c r="G2503" i="18"/>
  <c r="G2599" i="18"/>
  <c r="G2695" i="18"/>
  <c r="G2791" i="18"/>
  <c r="G2887" i="18"/>
  <c r="G2983" i="18"/>
  <c r="G3079" i="18"/>
  <c r="G3175" i="18"/>
  <c r="G3271" i="18"/>
  <c r="G1158" i="18"/>
  <c r="G1542" i="18"/>
  <c r="G1926" i="18"/>
  <c r="G2288" i="18"/>
  <c r="G2384" i="18"/>
  <c r="G2480" i="18"/>
  <c r="G2576" i="18"/>
  <c r="G2672" i="18"/>
  <c r="G2768" i="18"/>
  <c r="G2864" i="18"/>
  <c r="G2960" i="18"/>
  <c r="G3056" i="18"/>
  <c r="G3152" i="18"/>
  <c r="G3248" i="18"/>
  <c r="G980" i="18"/>
  <c r="G1452" i="18"/>
  <c r="G1836" i="18"/>
  <c r="G2220" i="18"/>
  <c r="G2361" i="18"/>
  <c r="G2457" i="18"/>
  <c r="G2553" i="18"/>
  <c r="G2649" i="18"/>
  <c r="G2745" i="18"/>
  <c r="G156" i="18"/>
  <c r="G1326" i="18"/>
  <c r="G1710" i="18"/>
  <c r="G2094" i="18"/>
  <c r="G2330" i="18"/>
  <c r="G2426" i="18"/>
  <c r="G2522" i="18"/>
  <c r="G2618" i="18"/>
  <c r="G2714" i="18"/>
  <c r="G2810" i="18"/>
  <c r="G2906" i="18"/>
  <c r="G3002" i="18"/>
  <c r="G3098" i="18"/>
  <c r="G3194" i="18"/>
  <c r="G3290" i="18"/>
  <c r="G1268" i="18"/>
  <c r="G1652" i="18"/>
  <c r="G2036" i="18"/>
  <c r="G2315" i="18"/>
  <c r="G2411" i="18"/>
  <c r="G977" i="18"/>
  <c r="G1311" i="18"/>
  <c r="G1112" i="18"/>
  <c r="G2264" i="18"/>
  <c r="G2065" i="18"/>
  <c r="G1866" i="18"/>
  <c r="G1611" i="18"/>
  <c r="G1715" i="18"/>
  <c r="G1811" i="18"/>
  <c r="G1907" i="18"/>
  <c r="G2003" i="18"/>
  <c r="G2099" i="18"/>
  <c r="G2195" i="18"/>
  <c r="G20" i="18"/>
  <c r="G826" i="18"/>
  <c r="G1125" i="18"/>
  <c r="G1221" i="18"/>
  <c r="G1317" i="18"/>
  <c r="G1413" i="18"/>
  <c r="G1509" i="18"/>
  <c r="G1605" i="18"/>
  <c r="G1701" i="18"/>
  <c r="G1797" i="18"/>
  <c r="G1893" i="18"/>
  <c r="G1989" i="18"/>
  <c r="G2085" i="18"/>
  <c r="G2181" i="18"/>
  <c r="G2277" i="18"/>
  <c r="G1284" i="18"/>
  <c r="G1668" i="18"/>
  <c r="G2052" i="18"/>
  <c r="G2319" i="18"/>
  <c r="G2415" i="18"/>
  <c r="G2511" i="18"/>
  <c r="G2607" i="18"/>
  <c r="G2703" i="18"/>
  <c r="G2799" i="18"/>
  <c r="G2895" i="18"/>
  <c r="G2991" i="18"/>
  <c r="G3087" i="18"/>
  <c r="G3183" i="18"/>
  <c r="G3279" i="18"/>
  <c r="G1190" i="18"/>
  <c r="G1574" i="18"/>
  <c r="G1958" i="18"/>
  <c r="G2296" i="18"/>
  <c r="G2392" i="18"/>
  <c r="G2488" i="18"/>
  <c r="G2584" i="18"/>
  <c r="G2680" i="18"/>
  <c r="G2776" i="18"/>
  <c r="G2872" i="18"/>
  <c r="G2968" i="18"/>
  <c r="G3064" i="18"/>
  <c r="G3160" i="18"/>
  <c r="G3256" i="18"/>
  <c r="G1100" i="18"/>
  <c r="G1484" i="18"/>
  <c r="G1868" i="18"/>
  <c r="G2252" i="18"/>
  <c r="G2369" i="18"/>
  <c r="G2465" i="18"/>
  <c r="G2561" i="18"/>
  <c r="G2657" i="18"/>
  <c r="G2753" i="18"/>
  <c r="G604" i="18"/>
  <c r="G1358" i="18"/>
  <c r="G1742" i="18"/>
  <c r="G2126" i="18"/>
  <c r="G2338" i="18"/>
  <c r="G2434" i="18"/>
  <c r="G2530" i="18"/>
  <c r="G2626" i="18"/>
  <c r="G2722" i="18"/>
  <c r="G2818" i="18"/>
  <c r="G2914" i="18"/>
  <c r="G3010" i="18"/>
  <c r="G3106" i="18"/>
  <c r="G3202" i="18"/>
  <c r="G3298" i="18"/>
  <c r="G1300" i="18"/>
  <c r="G1684" i="18"/>
  <c r="G2068" i="18"/>
  <c r="G2323" i="18"/>
  <c r="G2419" i="18"/>
  <c r="G1073" i="18"/>
  <c r="G1407" i="18"/>
  <c r="G1208" i="18"/>
  <c r="G746" i="18"/>
  <c r="G2161" i="18"/>
  <c r="G1962" i="18"/>
  <c r="G1619" i="18"/>
  <c r="G1723" i="18"/>
  <c r="G1819" i="18"/>
  <c r="G1915" i="18"/>
  <c r="G2011" i="18"/>
  <c r="G2107" i="18"/>
  <c r="G2203" i="18"/>
  <c r="G148" i="18"/>
  <c r="G858" i="18"/>
  <c r="G1133" i="18"/>
  <c r="G1229" i="18"/>
  <c r="G1325" i="18"/>
  <c r="G1421" i="18"/>
  <c r="G1517" i="18"/>
  <c r="G1613" i="18"/>
  <c r="G1709" i="18"/>
  <c r="G1805" i="18"/>
  <c r="G1901" i="18"/>
  <c r="G1997" i="18"/>
  <c r="G2093" i="18"/>
  <c r="G2189" i="18"/>
  <c r="G2285" i="18"/>
  <c r="G1316" i="18"/>
  <c r="G1700" i="18"/>
  <c r="G2084" i="18"/>
  <c r="G2327" i="18"/>
  <c r="G2423" i="18"/>
  <c r="G2519" i="18"/>
  <c r="G2615" i="18"/>
  <c r="G2711" i="18"/>
  <c r="G2807" i="18"/>
  <c r="G2903" i="18"/>
  <c r="G2999" i="18"/>
  <c r="G3095" i="18"/>
  <c r="G3191" i="18"/>
  <c r="G3287" i="18"/>
  <c r="G1222" i="18"/>
  <c r="G1606" i="18"/>
  <c r="G1990" i="18"/>
  <c r="G2304" i="18"/>
  <c r="G2400" i="18"/>
  <c r="G2496" i="18"/>
  <c r="G2592" i="18"/>
  <c r="G2688" i="18"/>
  <c r="G2784" i="18"/>
  <c r="G2880" i="18"/>
  <c r="G2976" i="18"/>
  <c r="G3072" i="18"/>
  <c r="G3168" i="18"/>
  <c r="G3264" i="18"/>
  <c r="G1132" i="18"/>
  <c r="G1516" i="18"/>
  <c r="G1900" i="18"/>
  <c r="G2274" i="18"/>
  <c r="G2377" i="18"/>
  <c r="G2473" i="18"/>
  <c r="G2569" i="18"/>
  <c r="G2665" i="18"/>
  <c r="G2761" i="18"/>
  <c r="G732" i="18"/>
  <c r="G1390" i="18"/>
  <c r="G1774" i="18"/>
  <c r="G2158" i="18"/>
  <c r="G2346" i="18"/>
  <c r="G2442" i="18"/>
  <c r="G2538" i="18"/>
  <c r="G2634" i="18"/>
  <c r="G2730" i="18"/>
  <c r="G2826" i="18"/>
  <c r="G2922" i="18"/>
  <c r="G3018" i="18"/>
  <c r="G3114" i="18"/>
  <c r="G3210" i="18"/>
  <c r="G252" i="18"/>
  <c r="G1332" i="18"/>
  <c r="G1716" i="18"/>
  <c r="G2100" i="18"/>
  <c r="G2331" i="18"/>
  <c r="G2427" i="18"/>
  <c r="G536" i="18"/>
  <c r="G315" i="18"/>
  <c r="G1503" i="18"/>
  <c r="G1304" i="18"/>
  <c r="G1105" i="18"/>
  <c r="G2257" i="18"/>
  <c r="G2058" i="18"/>
  <c r="G1635" i="18"/>
  <c r="G1731" i="18"/>
  <c r="G1827" i="18"/>
  <c r="G1923" i="18"/>
  <c r="G2019" i="18"/>
  <c r="G2115" i="18"/>
  <c r="G2211" i="18"/>
  <c r="G276" i="18"/>
  <c r="G890" i="18"/>
  <c r="G1141" i="18"/>
  <c r="G1237" i="18"/>
  <c r="G1333" i="18"/>
  <c r="G1429" i="18"/>
  <c r="G1525" i="18"/>
  <c r="G1621" i="18"/>
  <c r="G1717" i="18"/>
  <c r="G1813" i="18"/>
  <c r="G1909" i="18"/>
  <c r="G2005" i="18"/>
  <c r="G2101" i="18"/>
  <c r="G2197" i="18"/>
  <c r="G508" i="18"/>
  <c r="G1348" i="18"/>
  <c r="G1732" i="18"/>
  <c r="G2116" i="18"/>
  <c r="G2335" i="18"/>
  <c r="G2431" i="18"/>
  <c r="G2527" i="18"/>
  <c r="G2623" i="18"/>
  <c r="G2719" i="18"/>
  <c r="G2815" i="18"/>
  <c r="G2911" i="18"/>
  <c r="G3007" i="18"/>
  <c r="G3103" i="18"/>
  <c r="G3199" i="18"/>
  <c r="G3295" i="18"/>
  <c r="G1254" i="18"/>
  <c r="G1638" i="18"/>
  <c r="G2022" i="18"/>
  <c r="G2312" i="18"/>
  <c r="G2408" i="18"/>
  <c r="G2504" i="18"/>
  <c r="G2600" i="18"/>
  <c r="G2696" i="18"/>
  <c r="G2792" i="18"/>
  <c r="G2888" i="18"/>
  <c r="G2984" i="18"/>
  <c r="G3080" i="18"/>
  <c r="G3176" i="18"/>
  <c r="G3272" i="18"/>
  <c r="G1164" i="18"/>
  <c r="G1548" i="18"/>
  <c r="G1932" i="18"/>
  <c r="G2289" i="18"/>
  <c r="G2385" i="18"/>
  <c r="G2481" i="18"/>
  <c r="G2577" i="18"/>
  <c r="G2673" i="18"/>
  <c r="G2769" i="18"/>
  <c r="G860" i="18"/>
  <c r="G1422" i="18"/>
  <c r="G1806" i="18"/>
  <c r="G2190" i="18"/>
  <c r="G2354" i="18"/>
  <c r="G2450" i="18"/>
  <c r="G2546" i="18"/>
  <c r="G2642" i="18"/>
  <c r="G2738" i="18"/>
  <c r="G2834" i="18"/>
  <c r="G2930" i="18"/>
  <c r="G3026" i="18"/>
  <c r="G3122" i="18"/>
  <c r="G3218" i="18"/>
  <c r="G628" i="18"/>
  <c r="G1364" i="18"/>
  <c r="G1748" i="18"/>
  <c r="G2132" i="18"/>
  <c r="G2339" i="18"/>
  <c r="G202" i="18"/>
  <c r="G611" i="18"/>
  <c r="G1599" i="18"/>
  <c r="G1400" i="18"/>
  <c r="G1201" i="18"/>
  <c r="G716" i="18"/>
  <c r="G2154" i="18"/>
  <c r="G1643" i="18"/>
  <c r="G1739" i="18"/>
  <c r="G1835" i="18"/>
  <c r="G1931" i="18"/>
  <c r="G2027" i="18"/>
  <c r="G2123" i="18"/>
  <c r="G2219" i="18"/>
  <c r="G404" i="18"/>
  <c r="G922" i="18"/>
  <c r="G1149" i="18"/>
  <c r="G1245" i="18"/>
  <c r="G1341" i="18"/>
  <c r="G1437" i="18"/>
  <c r="G1533" i="18"/>
  <c r="G1629" i="18"/>
  <c r="G1725" i="18"/>
  <c r="G1821" i="18"/>
  <c r="G1917" i="18"/>
  <c r="G2013" i="18"/>
  <c r="G2109" i="18"/>
  <c r="G2205" i="18"/>
  <c r="G692" i="18"/>
  <c r="G1380" i="18"/>
  <c r="G1764" i="18"/>
  <c r="G2148" i="18"/>
  <c r="G2343" i="18"/>
  <c r="G2439" i="18"/>
  <c r="G2535" i="18"/>
  <c r="G2631" i="18"/>
  <c r="G2727" i="18"/>
  <c r="G2823" i="18"/>
  <c r="G2919" i="18"/>
  <c r="G3015" i="18"/>
  <c r="G3111" i="18"/>
  <c r="G3207" i="18"/>
  <c r="G3303" i="18"/>
  <c r="G1286" i="18"/>
  <c r="G1670" i="18"/>
  <c r="G2054" i="18"/>
  <c r="G2320" i="18"/>
  <c r="G2416" i="18"/>
  <c r="G2512" i="18"/>
  <c r="G2608" i="18"/>
  <c r="G2704" i="18"/>
  <c r="G2800" i="18"/>
  <c r="G2896" i="18"/>
  <c r="G2992" i="18"/>
  <c r="G3088" i="18"/>
  <c r="G3184" i="18"/>
  <c r="G3280" i="18"/>
  <c r="G1196" i="18"/>
  <c r="G1580" i="18"/>
  <c r="G1964" i="18"/>
  <c r="G2297" i="18"/>
  <c r="G2393" i="18"/>
  <c r="G2489" i="18"/>
  <c r="G2585" i="18"/>
  <c r="G2681" i="18"/>
  <c r="G2777" i="18"/>
  <c r="G988" i="18"/>
  <c r="G1454" i="18"/>
  <c r="G1838" i="18"/>
  <c r="G2222" i="18"/>
  <c r="G2362" i="18"/>
  <c r="G2458" i="18"/>
  <c r="G2554" i="18"/>
  <c r="G2650" i="18"/>
  <c r="G2746" i="18"/>
  <c r="G2842" i="18"/>
  <c r="G2938" i="18"/>
  <c r="G3034" i="18"/>
  <c r="G3130" i="18"/>
  <c r="G3226" i="18"/>
  <c r="G756" i="18"/>
  <c r="G1396" i="18"/>
  <c r="G1780" i="18"/>
  <c r="G2164" i="18"/>
  <c r="G2347" i="18"/>
  <c r="G197" i="18"/>
  <c r="G707" i="18"/>
  <c r="G1695" i="18"/>
  <c r="G1496" i="18"/>
  <c r="G1297" i="18"/>
  <c r="G1098" i="18"/>
  <c r="G2250" i="18"/>
  <c r="G1651" i="18"/>
  <c r="G1747" i="18"/>
  <c r="G1843" i="18"/>
  <c r="G1939" i="18"/>
  <c r="G2035" i="18"/>
  <c r="G2131" i="18"/>
  <c r="G2227" i="18"/>
  <c r="G532" i="18"/>
  <c r="G954" i="18"/>
  <c r="G1157" i="18"/>
  <c r="G1253" i="18"/>
  <c r="G1349" i="18"/>
  <c r="G1445" i="18"/>
  <c r="G1541" i="18"/>
  <c r="G1637" i="18"/>
  <c r="G1733" i="18"/>
  <c r="G1829" i="18"/>
  <c r="G1925" i="18"/>
  <c r="G2021" i="18"/>
  <c r="G2117" i="18"/>
  <c r="G2213" i="18"/>
  <c r="G820" i="18"/>
  <c r="G1412" i="18"/>
  <c r="G1796" i="18"/>
  <c r="G2180" i="18"/>
  <c r="G2351" i="18"/>
  <c r="G2447" i="18"/>
  <c r="G2543" i="18"/>
  <c r="G2639" i="18"/>
  <c r="G2735" i="18"/>
  <c r="G2831" i="18"/>
  <c r="G2927" i="18"/>
  <c r="G3023" i="18"/>
  <c r="G3119" i="18"/>
  <c r="G3215" i="18"/>
  <c r="G28" i="18"/>
  <c r="G1318" i="18"/>
  <c r="G1702" i="18"/>
  <c r="G2086" i="18"/>
  <c r="G2328" i="18"/>
  <c r="G2424" i="18"/>
  <c r="G2520" i="18"/>
  <c r="G2616" i="18"/>
  <c r="G2712" i="18"/>
  <c r="G2808" i="18"/>
  <c r="G2904" i="18"/>
  <c r="G3000" i="18"/>
  <c r="G3096" i="18"/>
  <c r="G3192" i="18"/>
  <c r="G3288" i="18"/>
  <c r="G1228" i="18"/>
  <c r="G1612" i="18"/>
  <c r="G1996" i="18"/>
  <c r="G2305" i="18"/>
  <c r="G2401" i="18"/>
  <c r="G2497" i="18"/>
  <c r="G2593" i="18"/>
  <c r="G2689" i="18"/>
  <c r="G2785" i="18"/>
  <c r="G1102" i="18"/>
  <c r="G1486" i="18"/>
  <c r="G1870" i="18"/>
  <c r="G2254" i="18"/>
  <c r="G2370" i="18"/>
  <c r="G2466" i="18"/>
  <c r="G2562" i="18"/>
  <c r="G2658" i="18"/>
  <c r="G2754" i="18"/>
  <c r="G2850" i="18"/>
  <c r="G2946" i="18"/>
  <c r="G3042" i="18"/>
  <c r="G3138" i="18"/>
  <c r="G3234" i="18"/>
  <c r="G884" i="18"/>
  <c r="G1428" i="18"/>
  <c r="G1812" i="18"/>
  <c r="G2196" i="18"/>
  <c r="G2355" i="18"/>
  <c r="G190" i="18"/>
  <c r="G803" i="18"/>
  <c r="G1791" i="18"/>
  <c r="G1592" i="18"/>
  <c r="G1393" i="18"/>
  <c r="G1194" i="18"/>
  <c r="G818" i="18"/>
  <c r="G1659" i="18"/>
  <c r="G1755" i="18"/>
  <c r="G1851" i="18"/>
  <c r="G1947" i="18"/>
  <c r="G2043" i="18"/>
  <c r="G2139" i="18"/>
  <c r="G2235" i="18"/>
  <c r="G602" i="18"/>
  <c r="G986" i="18"/>
  <c r="G1165" i="18"/>
  <c r="G1261" i="18"/>
  <c r="G1357" i="18"/>
  <c r="G1453" i="18"/>
  <c r="G1549" i="18"/>
  <c r="G1645" i="18"/>
  <c r="G1741" i="18"/>
  <c r="G1837" i="18"/>
  <c r="G1933" i="18"/>
  <c r="G2029" i="18"/>
  <c r="G2125" i="18"/>
  <c r="G2221" i="18"/>
  <c r="G948" i="18"/>
  <c r="G1444" i="18"/>
  <c r="G1828" i="18"/>
  <c r="G2212" i="18"/>
  <c r="G2359" i="18"/>
  <c r="G2455" i="18"/>
  <c r="G2551" i="18"/>
  <c r="G2647" i="18"/>
  <c r="G2743" i="18"/>
  <c r="G2839" i="18"/>
  <c r="G2935" i="18"/>
  <c r="G3031" i="18"/>
  <c r="G3127" i="18"/>
  <c r="G3223" i="18"/>
  <c r="G540" i="18"/>
  <c r="G1350" i="18"/>
  <c r="G1734" i="18"/>
  <c r="G2118" i="18"/>
  <c r="G2336" i="18"/>
  <c r="G2432" i="18"/>
  <c r="G2528" i="18"/>
  <c r="G2624" i="18"/>
  <c r="G2720" i="18"/>
  <c r="G2816" i="18"/>
  <c r="G2912" i="18"/>
  <c r="G3008" i="18"/>
  <c r="G3104" i="18"/>
  <c r="G3200" i="18"/>
  <c r="G3296" i="18"/>
  <c r="G1260" i="18"/>
  <c r="G1644" i="18"/>
  <c r="G2028" i="18"/>
  <c r="G2313" i="18"/>
  <c r="G2409" i="18"/>
  <c r="G2505" i="18"/>
  <c r="G2601" i="18"/>
  <c r="G2697" i="18"/>
  <c r="G2793" i="18"/>
  <c r="G1134" i="18"/>
  <c r="G1518" i="18"/>
  <c r="G1902" i="18"/>
  <c r="G2276" i="18"/>
  <c r="G2378" i="18"/>
  <c r="G2474" i="18"/>
  <c r="G2570" i="18"/>
  <c r="G2666" i="18"/>
  <c r="G2762" i="18"/>
  <c r="G2858" i="18"/>
  <c r="G2954" i="18"/>
  <c r="G3050" i="18"/>
  <c r="G3146" i="18"/>
  <c r="G3242" i="18"/>
  <c r="G1012" i="18"/>
  <c r="G1460" i="18"/>
  <c r="G1844" i="18"/>
  <c r="G2228" i="18"/>
  <c r="G2363" i="18"/>
  <c r="G613" i="18"/>
  <c r="G899" i="18"/>
  <c r="G1887" i="18"/>
  <c r="G1688" i="18"/>
  <c r="G1489" i="18"/>
  <c r="G1290" i="18"/>
  <c r="G1123" i="18"/>
  <c r="G1667" i="18"/>
  <c r="G1763" i="18"/>
  <c r="G1859" i="18"/>
  <c r="G1955" i="18"/>
  <c r="G2051" i="18"/>
  <c r="G2147" i="18"/>
  <c r="G2243" i="18"/>
  <c r="G634" i="18"/>
  <c r="G1018" i="18"/>
  <c r="G1173" i="18"/>
  <c r="G1269" i="18"/>
  <c r="G1365" i="18"/>
  <c r="G1461" i="18"/>
  <c r="G1557" i="18"/>
  <c r="G1653" i="18"/>
  <c r="G1749" i="18"/>
  <c r="G1845" i="18"/>
  <c r="G1941" i="18"/>
  <c r="G2037" i="18"/>
  <c r="G2133" i="18"/>
  <c r="G2229" i="18"/>
  <c r="G1076" i="18"/>
  <c r="G1476" i="18"/>
  <c r="G1860" i="18"/>
  <c r="G2244" i="18"/>
  <c r="G2367" i="18"/>
  <c r="G2463" i="18"/>
  <c r="G2559" i="18"/>
  <c r="G2655" i="18"/>
  <c r="G2751" i="18"/>
  <c r="G2847" i="18"/>
  <c r="G2943" i="18"/>
  <c r="G3039" i="18"/>
  <c r="G3135" i="18"/>
  <c r="G3231" i="18"/>
  <c r="G700" i="18"/>
  <c r="G1382" i="18"/>
  <c r="G1766" i="18"/>
  <c r="G2150" i="18"/>
  <c r="G2344" i="18"/>
  <c r="G2440" i="18"/>
  <c r="G2536" i="18"/>
  <c r="G2632" i="18"/>
  <c r="G2728" i="18"/>
  <c r="G2824" i="18"/>
  <c r="G2920" i="18"/>
  <c r="G3016" i="18"/>
  <c r="G3112" i="18"/>
  <c r="G3208" i="18"/>
  <c r="G3304" i="18"/>
  <c r="G1292" i="18"/>
  <c r="G1676" i="18"/>
  <c r="G2060" i="18"/>
  <c r="G2321" i="18"/>
  <c r="G2417" i="18"/>
  <c r="G2513" i="18"/>
  <c r="G2609" i="18"/>
  <c r="G2705" i="18"/>
  <c r="G2801" i="18"/>
  <c r="G1166" i="18"/>
  <c r="G1550" i="18"/>
  <c r="G1934" i="18"/>
  <c r="G2290" i="18"/>
  <c r="G2386" i="18"/>
  <c r="G2482" i="18"/>
  <c r="G2578" i="18"/>
  <c r="G2674" i="18"/>
  <c r="G2770" i="18"/>
  <c r="G2866" i="18"/>
  <c r="G2962" i="18"/>
  <c r="G3058" i="18"/>
  <c r="G3154" i="18"/>
  <c r="G3250" i="18"/>
  <c r="G1108" i="18"/>
  <c r="G1492" i="18"/>
  <c r="G1876" i="18"/>
  <c r="G2258" i="18"/>
  <c r="G2371" i="18"/>
  <c r="G2467" i="18"/>
  <c r="G356" i="18"/>
  <c r="G995" i="18"/>
  <c r="G1983" i="18"/>
  <c r="G1784" i="18"/>
  <c r="G1585" i="18"/>
  <c r="G1386" i="18"/>
  <c r="G1219" i="18"/>
  <c r="G1675" i="18"/>
  <c r="G1771" i="18"/>
  <c r="G1867" i="18"/>
  <c r="G1963" i="18"/>
  <c r="G2059" i="18"/>
  <c r="G2155" i="18"/>
  <c r="G2251" i="18"/>
  <c r="G666" i="18"/>
  <c r="G1050" i="18"/>
  <c r="G1181" i="18"/>
  <c r="G1277" i="18"/>
  <c r="G1373" i="18"/>
  <c r="G1469" i="18"/>
  <c r="G1565" i="18"/>
  <c r="G1661" i="18"/>
  <c r="G1757" i="18"/>
  <c r="G1853" i="18"/>
  <c r="G1949" i="18"/>
  <c r="G2045" i="18"/>
  <c r="G2141" i="18"/>
  <c r="G2237" i="18"/>
  <c r="G1124" i="18"/>
  <c r="G1508" i="18"/>
  <c r="G1892" i="18"/>
  <c r="G2268" i="18"/>
  <c r="G2375" i="18"/>
  <c r="G2471" i="18"/>
  <c r="G2567" i="18"/>
  <c r="G2663" i="18"/>
  <c r="G2759" i="18"/>
  <c r="G2855" i="18"/>
  <c r="G2951" i="18"/>
  <c r="G3047" i="18"/>
  <c r="G3143" i="18"/>
  <c r="G3239" i="18"/>
  <c r="G828" i="18"/>
  <c r="G1414" i="18"/>
  <c r="G1798" i="18"/>
  <c r="G2182" i="18"/>
  <c r="G2352" i="18"/>
  <c r="G2448" i="18"/>
  <c r="G2544" i="18"/>
  <c r="G2640" i="18"/>
  <c r="G2736" i="18"/>
  <c r="G2832" i="18"/>
  <c r="G2928" i="18"/>
  <c r="G3024" i="18"/>
  <c r="G3120" i="18"/>
  <c r="G3216" i="18"/>
  <c r="G124" i="18"/>
  <c r="G1324" i="18"/>
  <c r="G1708" i="18"/>
  <c r="G2092" i="18"/>
  <c r="G2329" i="18"/>
  <c r="G2425" i="18"/>
  <c r="G2521" i="18"/>
  <c r="G2617" i="18"/>
  <c r="G2713" i="18"/>
  <c r="G2809" i="18"/>
  <c r="G1198" i="18"/>
  <c r="G1582" i="18"/>
  <c r="G1966" i="18"/>
  <c r="G2298" i="18"/>
  <c r="G2394" i="18"/>
  <c r="G2490" i="18"/>
  <c r="G2586" i="18"/>
  <c r="G2682" i="18"/>
  <c r="G2778" i="18"/>
  <c r="G2874" i="18"/>
  <c r="G2970" i="18"/>
  <c r="G3066" i="18"/>
  <c r="G3162" i="18"/>
  <c r="G3258" i="18"/>
  <c r="G1140" i="18"/>
  <c r="G1524" i="18"/>
  <c r="G1908" i="18"/>
  <c r="G2278" i="18"/>
  <c r="G2379" i="18"/>
  <c r="G11" i="18"/>
  <c r="G1091" i="18"/>
  <c r="G2079" i="18"/>
  <c r="G1880" i="18"/>
  <c r="G1681" i="18"/>
  <c r="G1482" i="18"/>
  <c r="G1315" i="18"/>
  <c r="G1683" i="18"/>
  <c r="G1779" i="18"/>
  <c r="G1875" i="18"/>
  <c r="G1971" i="18"/>
  <c r="G2067" i="18"/>
  <c r="G2163" i="18"/>
  <c r="G2259" i="18"/>
  <c r="G698" i="18"/>
  <c r="G1082" i="18"/>
  <c r="G1189" i="18"/>
  <c r="G1285" i="18"/>
  <c r="G1381" i="18"/>
  <c r="G1477" i="18"/>
  <c r="G1573" i="18"/>
  <c r="G1669" i="18"/>
  <c r="G1765" i="18"/>
  <c r="G1861" i="18"/>
  <c r="G1957" i="18"/>
  <c r="G2053" i="18"/>
  <c r="G2149" i="18"/>
  <c r="G2245" i="18"/>
  <c r="G1156" i="18"/>
  <c r="G1540" i="18"/>
  <c r="G1924" i="18"/>
  <c r="G2287" i="18"/>
  <c r="G2383" i="18"/>
  <c r="G2479" i="18"/>
  <c r="G2575" i="18"/>
  <c r="G2671" i="18"/>
  <c r="G2767" i="18"/>
  <c r="G2863" i="18"/>
  <c r="G2959" i="18"/>
  <c r="G3055" i="18"/>
  <c r="G3151" i="18"/>
  <c r="G3247" i="18"/>
  <c r="G956" i="18"/>
  <c r="G1446" i="18"/>
  <c r="G1830" i="18"/>
  <c r="G2214" i="18"/>
  <c r="G2360" i="18"/>
  <c r="G2456" i="18"/>
  <c r="G2552" i="18"/>
  <c r="G2648" i="18"/>
  <c r="G2744" i="18"/>
  <c r="G2840" i="18"/>
  <c r="G2936" i="18"/>
  <c r="G3032" i="18"/>
  <c r="G3128" i="18"/>
  <c r="G3224" i="18"/>
  <c r="G596" i="18"/>
  <c r="G1356" i="18"/>
  <c r="G1740" i="18"/>
  <c r="G2124" i="18"/>
  <c r="G2337" i="18"/>
  <c r="G2433" i="18"/>
  <c r="G2529" i="18"/>
  <c r="G2625" i="18"/>
  <c r="G2721" i="18"/>
  <c r="G2817" i="18"/>
  <c r="G1230" i="18"/>
  <c r="G1614" i="18"/>
  <c r="G1998" i="18"/>
  <c r="G2306" i="18"/>
  <c r="G2402" i="18"/>
  <c r="G2498" i="18"/>
  <c r="G2594" i="18"/>
  <c r="G2690" i="18"/>
  <c r="G2786" i="18"/>
  <c r="G2882" i="18"/>
  <c r="G2978" i="18"/>
  <c r="G3074" i="18"/>
  <c r="G3170" i="18"/>
  <c r="G3266" i="18"/>
  <c r="G1172" i="18"/>
  <c r="G1556" i="18"/>
  <c r="G1940" i="18"/>
  <c r="G2291" i="18"/>
  <c r="G2387" i="18"/>
  <c r="G1015" i="18"/>
  <c r="G802" i="18"/>
  <c r="G2175" i="18"/>
  <c r="G1976" i="18"/>
  <c r="G1777" i="18"/>
  <c r="G1578" i="18"/>
  <c r="G1411" i="18"/>
  <c r="G1691" i="18"/>
  <c r="G1787" i="18"/>
  <c r="G1883" i="18"/>
  <c r="G1979" i="18"/>
  <c r="G2075" i="18"/>
  <c r="G2171" i="18"/>
  <c r="G2267" i="18"/>
  <c r="G730" i="18"/>
  <c r="G1101" i="18"/>
  <c r="G1197" i="18"/>
  <c r="G1293" i="18"/>
  <c r="G1389" i="18"/>
  <c r="G1485" i="18"/>
  <c r="G1581" i="18"/>
  <c r="G1677" i="18"/>
  <c r="G1773" i="18"/>
  <c r="G1869" i="18"/>
  <c r="G1965" i="18"/>
  <c r="G2061" i="18"/>
  <c r="G2157" i="18"/>
  <c r="G2253" i="18"/>
  <c r="G1188" i="18"/>
  <c r="G1572" i="18"/>
  <c r="G1956" i="18"/>
  <c r="G2295" i="18"/>
  <c r="G2391" i="18"/>
  <c r="G2487" i="18"/>
  <c r="G2583" i="18"/>
  <c r="G2679" i="18"/>
  <c r="G2775" i="18"/>
  <c r="G2871" i="18"/>
  <c r="G2967" i="18"/>
  <c r="G3063" i="18"/>
  <c r="G3159" i="18"/>
  <c r="G3255" i="18"/>
  <c r="G1084" i="18"/>
  <c r="G1478" i="18"/>
  <c r="G1862" i="18"/>
  <c r="G2246" i="18"/>
  <c r="G2368" i="18"/>
  <c r="G2464" i="18"/>
  <c r="G2560" i="18"/>
  <c r="G2656" i="18"/>
  <c r="G2752" i="18"/>
  <c r="G2848" i="18"/>
  <c r="G2944" i="18"/>
  <c r="G3040" i="18"/>
  <c r="G3136" i="18"/>
  <c r="G3232" i="18"/>
  <c r="G724" i="18"/>
  <c r="G1388" i="18"/>
  <c r="G1772" i="18"/>
  <c r="G2156" i="18"/>
  <c r="G2345" i="18"/>
  <c r="G2441" i="18"/>
  <c r="G2537" i="18"/>
  <c r="G2633" i="18"/>
  <c r="G2729" i="18"/>
  <c r="G2825" i="18"/>
  <c r="G1262" i="18"/>
  <c r="G1646" i="18"/>
  <c r="G2030" i="18"/>
  <c r="G2314" i="18"/>
  <c r="G2410" i="18"/>
  <c r="G2506" i="18"/>
  <c r="G2602" i="18"/>
  <c r="G2698" i="18"/>
  <c r="G2794" i="18"/>
  <c r="G2890" i="18"/>
  <c r="G2986" i="18"/>
  <c r="G3082" i="18"/>
  <c r="G3178" i="18"/>
  <c r="G3274" i="18"/>
  <c r="G1204" i="18"/>
  <c r="G1588" i="18"/>
  <c r="G1972" i="18"/>
  <c r="G2299" i="18"/>
  <c r="G2395" i="18"/>
  <c r="G1987" i="18"/>
  <c r="G1781" i="18"/>
  <c r="G2591" i="18"/>
  <c r="G2376" i="18"/>
  <c r="G1804" i="18"/>
  <c r="G2418" i="18"/>
  <c r="G2004" i="18"/>
  <c r="G2515" i="18"/>
  <c r="G2611" i="18"/>
  <c r="G2707" i="18"/>
  <c r="G2803" i="18"/>
  <c r="G2899" i="18"/>
  <c r="G2995" i="18"/>
  <c r="G3091" i="18"/>
  <c r="G3187" i="18"/>
  <c r="G3283" i="18"/>
  <c r="G1244" i="18"/>
  <c r="G1628" i="18"/>
  <c r="G2012" i="18"/>
  <c r="G2309" i="18"/>
  <c r="G2405" i="18"/>
  <c r="G2501" i="18"/>
  <c r="G2597" i="18"/>
  <c r="G2693" i="18"/>
  <c r="G2789" i="18"/>
  <c r="G2885" i="18"/>
  <c r="G2981" i="18"/>
  <c r="G3077" i="18"/>
  <c r="G3173" i="18"/>
  <c r="G3269" i="18"/>
  <c r="G1846" i="18"/>
  <c r="G2556" i="18"/>
  <c r="G2905" i="18"/>
  <c r="G3161" i="18"/>
  <c r="G3347" i="18"/>
  <c r="G3443" i="18"/>
  <c r="G3539" i="18"/>
  <c r="G1598" i="18"/>
  <c r="G2494" i="18"/>
  <c r="G2865" i="18"/>
  <c r="G3121" i="18"/>
  <c r="G3332" i="18"/>
  <c r="G3428" i="18"/>
  <c r="G3524" i="18"/>
  <c r="G1366" i="18"/>
  <c r="G2436" i="18"/>
  <c r="G2820" i="18"/>
  <c r="G3081" i="18"/>
  <c r="G3317" i="18"/>
  <c r="G3413" i="18"/>
  <c r="G3509" i="18"/>
  <c r="G1118" i="18"/>
  <c r="G2374" i="18"/>
  <c r="G2758" i="18"/>
  <c r="G3041" i="18"/>
  <c r="G3297" i="18"/>
  <c r="G3398" i="18"/>
  <c r="G3494" i="18"/>
  <c r="G3590" i="18"/>
  <c r="G1406" i="18"/>
  <c r="G2446" i="18"/>
  <c r="G2830" i="18"/>
  <c r="G3089" i="18"/>
  <c r="G3320" i="18"/>
  <c r="G3416" i="18"/>
  <c r="G3512" i="18"/>
  <c r="G2038" i="18"/>
  <c r="G3108" i="18"/>
  <c r="G3487" i="18"/>
  <c r="G3648" i="18"/>
  <c r="G3744" i="18"/>
  <c r="G3840" i="18"/>
  <c r="G3936" i="18"/>
  <c r="G4032" i="18"/>
  <c r="G4128" i="18"/>
  <c r="G4224" i="18"/>
  <c r="G4320" i="18"/>
  <c r="G4416" i="18"/>
  <c r="G2881" i="18"/>
  <c r="G3402" i="18"/>
  <c r="G3617" i="18"/>
  <c r="G3713" i="18"/>
  <c r="G3809" i="18"/>
  <c r="G3905" i="18"/>
  <c r="G4001" i="18"/>
  <c r="G4097" i="18"/>
  <c r="G4193" i="18"/>
  <c r="G4289" i="18"/>
  <c r="G4385" i="18"/>
  <c r="G4481" i="18"/>
  <c r="G4577" i="18"/>
  <c r="G4673" i="18"/>
  <c r="G2668" i="18"/>
  <c r="G3343" i="18"/>
  <c r="G3594" i="18"/>
  <c r="G3690" i="18"/>
  <c r="G3786" i="18"/>
  <c r="G3882" i="18"/>
  <c r="G3978" i="18"/>
  <c r="G4074" i="18"/>
  <c r="G2676" i="18"/>
  <c r="G3345" i="18"/>
  <c r="G3595" i="18"/>
  <c r="G3691" i="18"/>
  <c r="G3787" i="18"/>
  <c r="G3883" i="18"/>
  <c r="G3979" i="18"/>
  <c r="G4075" i="18"/>
  <c r="G4171" i="18"/>
  <c r="G4267" i="18"/>
  <c r="G4363" i="18"/>
  <c r="G4459" i="18"/>
  <c r="G4555" i="18"/>
  <c r="G4651" i="18"/>
  <c r="G2422" i="18"/>
  <c r="G3244" i="18"/>
  <c r="G3538" i="18"/>
  <c r="G3668" i="18"/>
  <c r="G3764" i="18"/>
  <c r="G3860" i="18"/>
  <c r="G3956" i="18"/>
  <c r="G4052" i="18"/>
  <c r="G4148" i="18"/>
  <c r="G4244" i="18"/>
  <c r="G4340" i="18"/>
  <c r="G4436" i="18"/>
  <c r="G4532" i="18"/>
  <c r="G4628" i="18"/>
  <c r="G1822" i="18"/>
  <c r="G3086" i="18"/>
  <c r="G3479" i="18"/>
  <c r="G3645" i="18"/>
  <c r="G3741" i="18"/>
  <c r="G3837" i="18"/>
  <c r="G3933" i="18"/>
  <c r="G4029" i="18"/>
  <c r="G4125" i="18"/>
  <c r="G4221" i="18"/>
  <c r="G4317" i="18"/>
  <c r="G4413" i="18"/>
  <c r="G4509" i="18"/>
  <c r="G4605" i="18"/>
  <c r="G4701" i="18"/>
  <c r="G2980" i="18"/>
  <c r="G3439" i="18"/>
  <c r="G3630" i="18"/>
  <c r="G3726" i="18"/>
  <c r="G3822" i="18"/>
  <c r="G3918" i="18"/>
  <c r="G4014" i="18"/>
  <c r="G4110" i="18"/>
  <c r="G4206" i="18"/>
  <c r="G4302" i="18"/>
  <c r="G4398" i="18"/>
  <c r="G4494" i="18"/>
  <c r="G4590" i="18"/>
  <c r="G4686" i="18"/>
  <c r="G3927" i="18"/>
  <c r="G4402" i="18"/>
  <c r="G4666" i="18"/>
  <c r="G4789" i="18"/>
  <c r="G4885" i="18"/>
  <c r="G4981" i="18"/>
  <c r="G2083" i="18"/>
  <c r="G1877" i="18"/>
  <c r="G2687" i="18"/>
  <c r="G2472" i="18"/>
  <c r="G2188" i="18"/>
  <c r="G2514" i="18"/>
  <c r="G2307" i="18"/>
  <c r="G2523" i="18"/>
  <c r="G2619" i="18"/>
  <c r="G2715" i="18"/>
  <c r="G2811" i="18"/>
  <c r="G2907" i="18"/>
  <c r="G3003" i="18"/>
  <c r="G3099" i="18"/>
  <c r="G3195" i="18"/>
  <c r="G3291" i="18"/>
  <c r="G1276" i="18"/>
  <c r="G1660" i="18"/>
  <c r="G2044" i="18"/>
  <c r="G2317" i="18"/>
  <c r="G2413" i="18"/>
  <c r="G2509" i="18"/>
  <c r="G2605" i="18"/>
  <c r="G2701" i="18"/>
  <c r="G2797" i="18"/>
  <c r="G2893" i="18"/>
  <c r="G2989" i="18"/>
  <c r="G3085" i="18"/>
  <c r="G3181" i="18"/>
  <c r="G3277" i="18"/>
  <c r="G1974" i="18"/>
  <c r="G2588" i="18"/>
  <c r="G2926" i="18"/>
  <c r="G3182" i="18"/>
  <c r="G3355" i="18"/>
  <c r="G3451" i="18"/>
  <c r="G3547" i="18"/>
  <c r="G1726" i="18"/>
  <c r="G2526" i="18"/>
  <c r="G2886" i="18"/>
  <c r="G3142" i="18"/>
  <c r="G3340" i="18"/>
  <c r="G3436" i="18"/>
  <c r="G3532" i="18"/>
  <c r="G1494" i="18"/>
  <c r="G2468" i="18"/>
  <c r="G2846" i="18"/>
  <c r="G3102" i="18"/>
  <c r="G3325" i="18"/>
  <c r="G3421" i="18"/>
  <c r="G3517" i="18"/>
  <c r="G1246" i="18"/>
  <c r="G2406" i="18"/>
  <c r="G2790" i="18"/>
  <c r="G3062" i="18"/>
  <c r="G3310" i="18"/>
  <c r="G3406" i="18"/>
  <c r="G3502" i="18"/>
  <c r="G764" i="18"/>
  <c r="G1534" i="18"/>
  <c r="G2478" i="18"/>
  <c r="G2854" i="18"/>
  <c r="G3110" i="18"/>
  <c r="G3328" i="18"/>
  <c r="G3424" i="18"/>
  <c r="G3520" i="18"/>
  <c r="G2294" i="18"/>
  <c r="G3158" i="18"/>
  <c r="G3506" i="18"/>
  <c r="G3656" i="18"/>
  <c r="G3752" i="18"/>
  <c r="G3848" i="18"/>
  <c r="G3944" i="18"/>
  <c r="G4040" i="18"/>
  <c r="G4136" i="18"/>
  <c r="G4232" i="18"/>
  <c r="G4328" i="18"/>
  <c r="G4424" i="18"/>
  <c r="G2942" i="18"/>
  <c r="G3425" i="18"/>
  <c r="G3625" i="18"/>
  <c r="G3721" i="18"/>
  <c r="G3817" i="18"/>
  <c r="G3913" i="18"/>
  <c r="G4009" i="18"/>
  <c r="G4105" i="18"/>
  <c r="G4201" i="18"/>
  <c r="G4297" i="18"/>
  <c r="G4393" i="18"/>
  <c r="G4489" i="18"/>
  <c r="G4585" i="18"/>
  <c r="G4681" i="18"/>
  <c r="G2742" i="18"/>
  <c r="G3362" i="18"/>
  <c r="G3602" i="18"/>
  <c r="G3698" i="18"/>
  <c r="G3794" i="18"/>
  <c r="G3890" i="18"/>
  <c r="G3986" i="18"/>
  <c r="G4082" i="18"/>
  <c r="G2764" i="18"/>
  <c r="G3367" i="18"/>
  <c r="G3603" i="18"/>
  <c r="G3699" i="18"/>
  <c r="G3795" i="18"/>
  <c r="G3891" i="18"/>
  <c r="G3987" i="18"/>
  <c r="G4083" i="18"/>
  <c r="G4179" i="18"/>
  <c r="G4275" i="18"/>
  <c r="G4371" i="18"/>
  <c r="G4467" i="18"/>
  <c r="G4563" i="18"/>
  <c r="G4659" i="18"/>
  <c r="G2516" i="18"/>
  <c r="G3305" i="18"/>
  <c r="G3561" i="18"/>
  <c r="G3676" i="18"/>
  <c r="G3772" i="18"/>
  <c r="G3868" i="18"/>
  <c r="G3964" i="18"/>
  <c r="G4060" i="18"/>
  <c r="G4156" i="18"/>
  <c r="G4252" i="18"/>
  <c r="G4348" i="18"/>
  <c r="G4444" i="18"/>
  <c r="G4540" i="18"/>
  <c r="G4636" i="18"/>
  <c r="G2206" i="18"/>
  <c r="G3137" i="18"/>
  <c r="G3498" i="18"/>
  <c r="G3653" i="18"/>
  <c r="G3749" i="18"/>
  <c r="G3845" i="18"/>
  <c r="G3941" i="18"/>
  <c r="G4037" i="18"/>
  <c r="G4133" i="18"/>
  <c r="G4229" i="18"/>
  <c r="G4325" i="18"/>
  <c r="G4421" i="18"/>
  <c r="G4517" i="18"/>
  <c r="G4613" i="18"/>
  <c r="G1430" i="18"/>
  <c r="G3030" i="18"/>
  <c r="G3458" i="18"/>
  <c r="G3638" i="18"/>
  <c r="G3734" i="18"/>
  <c r="G3830" i="18"/>
  <c r="G3926" i="18"/>
  <c r="G4022" i="18"/>
  <c r="G4118" i="18"/>
  <c r="G4214" i="18"/>
  <c r="G4310" i="18"/>
  <c r="G4406" i="18"/>
  <c r="G4502" i="18"/>
  <c r="G4598" i="18"/>
  <c r="G4694" i="18"/>
  <c r="G3991" i="18"/>
  <c r="G4432" i="18"/>
  <c r="G4688" i="18"/>
  <c r="G4797" i="18"/>
  <c r="G4893" i="18"/>
  <c r="G4989" i="18"/>
  <c r="G928" i="18"/>
  <c r="G2179" i="18"/>
  <c r="G1973" i="18"/>
  <c r="G2783" i="18"/>
  <c r="G2568" i="18"/>
  <c r="G2353" i="18"/>
  <c r="G2610" i="18"/>
  <c r="G2403" i="18"/>
  <c r="G2531" i="18"/>
  <c r="G2627" i="18"/>
  <c r="G2723" i="18"/>
  <c r="G2819" i="18"/>
  <c r="G2915" i="18"/>
  <c r="G3011" i="18"/>
  <c r="G3107" i="18"/>
  <c r="G3203" i="18"/>
  <c r="G3299" i="18"/>
  <c r="G1308" i="18"/>
  <c r="G1692" i="18"/>
  <c r="G2076" i="18"/>
  <c r="G2325" i="18"/>
  <c r="G2421" i="18"/>
  <c r="G2517" i="18"/>
  <c r="G2613" i="18"/>
  <c r="G2709" i="18"/>
  <c r="G2805" i="18"/>
  <c r="G2901" i="18"/>
  <c r="G2997" i="18"/>
  <c r="G3093" i="18"/>
  <c r="G3189" i="18"/>
  <c r="G3285" i="18"/>
  <c r="G2102" i="18"/>
  <c r="G2620" i="18"/>
  <c r="G2948" i="18"/>
  <c r="G3204" i="18"/>
  <c r="G3363" i="18"/>
  <c r="G3459" i="18"/>
  <c r="G3555" i="18"/>
  <c r="G1854" i="18"/>
  <c r="G2558" i="18"/>
  <c r="G2908" i="18"/>
  <c r="G3164" i="18"/>
  <c r="G3348" i="18"/>
  <c r="G3444" i="18"/>
  <c r="G3540" i="18"/>
  <c r="G1622" i="18"/>
  <c r="G2500" i="18"/>
  <c r="G2868" i="18"/>
  <c r="G3124" i="18"/>
  <c r="G3333" i="18"/>
  <c r="G3429" i="18"/>
  <c r="G3525" i="18"/>
  <c r="G1374" i="18"/>
  <c r="G2438" i="18"/>
  <c r="G2822" i="18"/>
  <c r="G3084" i="18"/>
  <c r="G3318" i="18"/>
  <c r="G3414" i="18"/>
  <c r="G3510" i="18"/>
  <c r="G1142" i="18"/>
  <c r="G1662" i="18"/>
  <c r="G2510" i="18"/>
  <c r="G2876" i="18"/>
  <c r="G3132" i="18"/>
  <c r="G3336" i="18"/>
  <c r="G3432" i="18"/>
  <c r="G3528" i="18"/>
  <c r="G2388" i="18"/>
  <c r="G3220" i="18"/>
  <c r="G3529" i="18"/>
  <c r="G3664" i="18"/>
  <c r="G3760" i="18"/>
  <c r="G3856" i="18"/>
  <c r="G3952" i="18"/>
  <c r="G4048" i="18"/>
  <c r="G4144" i="18"/>
  <c r="G4240" i="18"/>
  <c r="G4336" i="18"/>
  <c r="G924" i="18"/>
  <c r="G3001" i="18"/>
  <c r="G3447" i="18"/>
  <c r="G3633" i="18"/>
  <c r="G3729" i="18"/>
  <c r="G3825" i="18"/>
  <c r="G3921" i="18"/>
  <c r="G4017" i="18"/>
  <c r="G4113" i="18"/>
  <c r="G4209" i="18"/>
  <c r="G4305" i="18"/>
  <c r="G4401" i="18"/>
  <c r="G4497" i="18"/>
  <c r="G4593" i="18"/>
  <c r="G4689" i="18"/>
  <c r="G2836" i="18"/>
  <c r="G3385" i="18"/>
  <c r="G3610" i="18"/>
  <c r="G3706" i="18"/>
  <c r="G3802" i="18"/>
  <c r="G3898" i="18"/>
  <c r="G3994" i="18"/>
  <c r="G4090" i="18"/>
  <c r="G2838" i="18"/>
  <c r="G3386" i="18"/>
  <c r="G3611" i="18"/>
  <c r="G3707" i="18"/>
  <c r="G3803" i="18"/>
  <c r="G3899" i="18"/>
  <c r="G3995" i="18"/>
  <c r="G4091" i="18"/>
  <c r="G4187" i="18"/>
  <c r="G4283" i="18"/>
  <c r="G4379" i="18"/>
  <c r="G4475" i="18"/>
  <c r="G4571" i="18"/>
  <c r="G4667" i="18"/>
  <c r="G2604" i="18"/>
  <c r="G3327" i="18"/>
  <c r="G3583" i="18"/>
  <c r="G3684" i="18"/>
  <c r="G3780" i="18"/>
  <c r="G3876" i="18"/>
  <c r="G3972" i="18"/>
  <c r="G4068" i="18"/>
  <c r="G4164" i="18"/>
  <c r="G4260" i="18"/>
  <c r="G4356" i="18"/>
  <c r="G4452" i="18"/>
  <c r="G4548" i="18"/>
  <c r="G4644" i="18"/>
  <c r="G2356" i="18"/>
  <c r="G3198" i="18"/>
  <c r="G3521" i="18"/>
  <c r="G3661" i="18"/>
  <c r="G3757" i="18"/>
  <c r="G3853" i="18"/>
  <c r="G3949" i="18"/>
  <c r="G4045" i="18"/>
  <c r="G4141" i="18"/>
  <c r="G4237" i="18"/>
  <c r="G4333" i="18"/>
  <c r="G4429" i="18"/>
  <c r="G4525" i="18"/>
  <c r="G4621" i="18"/>
  <c r="G1942" i="18"/>
  <c r="G3092" i="18"/>
  <c r="G3481" i="18"/>
  <c r="G3646" i="18"/>
  <c r="G3742" i="18"/>
  <c r="G3838" i="18"/>
  <c r="G3934" i="18"/>
  <c r="G4030" i="18"/>
  <c r="G4126" i="18"/>
  <c r="G4222" i="18"/>
  <c r="G4318" i="18"/>
  <c r="G4414" i="18"/>
  <c r="G4510" i="18"/>
  <c r="G4606" i="18"/>
  <c r="G4702" i="18"/>
  <c r="G4055" i="18"/>
  <c r="G4455" i="18"/>
  <c r="G4709" i="18"/>
  <c r="G4805" i="18"/>
  <c r="G4901" i="18"/>
  <c r="G4997" i="18"/>
  <c r="G1119" i="18"/>
  <c r="G2275" i="18"/>
  <c r="G2069" i="18"/>
  <c r="G2879" i="18"/>
  <c r="G2664" i="18"/>
  <c r="G2449" i="18"/>
  <c r="G2706" i="18"/>
  <c r="G2435" i="18"/>
  <c r="G2539" i="18"/>
  <c r="G2635" i="18"/>
  <c r="G2731" i="18"/>
  <c r="G2827" i="18"/>
  <c r="G2923" i="18"/>
  <c r="G3019" i="18"/>
  <c r="G3115" i="18"/>
  <c r="G3211" i="18"/>
  <c r="G380" i="18"/>
  <c r="G1340" i="18"/>
  <c r="G1724" i="18"/>
  <c r="G2108" i="18"/>
  <c r="G2333" i="18"/>
  <c r="G2429" i="18"/>
  <c r="G2525" i="18"/>
  <c r="G2621" i="18"/>
  <c r="G2717" i="18"/>
  <c r="G2813" i="18"/>
  <c r="G2909" i="18"/>
  <c r="G3005" i="18"/>
  <c r="G3101" i="18"/>
  <c r="G3197" i="18"/>
  <c r="G3293" i="18"/>
  <c r="G2230" i="18"/>
  <c r="G2652" i="18"/>
  <c r="G2969" i="18"/>
  <c r="G3225" i="18"/>
  <c r="G3371" i="18"/>
  <c r="G3467" i="18"/>
  <c r="G3563" i="18"/>
  <c r="G1982" i="18"/>
  <c r="G2590" i="18"/>
  <c r="G2929" i="18"/>
  <c r="G3185" i="18"/>
  <c r="G3356" i="18"/>
  <c r="G3452" i="18"/>
  <c r="G3548" i="18"/>
  <c r="G1750" i="18"/>
  <c r="G2532" i="18"/>
  <c r="G2889" i="18"/>
  <c r="G3145" i="18"/>
  <c r="G3341" i="18"/>
  <c r="G3437" i="18"/>
  <c r="G3533" i="18"/>
  <c r="G1502" i="18"/>
  <c r="G2470" i="18"/>
  <c r="G2849" i="18"/>
  <c r="G3105" i="18"/>
  <c r="G3326" i="18"/>
  <c r="G3422" i="18"/>
  <c r="G3518" i="18"/>
  <c r="G1270" i="18"/>
  <c r="G1790" i="18"/>
  <c r="G2542" i="18"/>
  <c r="G2897" i="18"/>
  <c r="G3153" i="18"/>
  <c r="G3344" i="18"/>
  <c r="G3440" i="18"/>
  <c r="G3536" i="18"/>
  <c r="G2476" i="18"/>
  <c r="G3278" i="18"/>
  <c r="G3551" i="18"/>
  <c r="G3672" i="18"/>
  <c r="G3768" i="18"/>
  <c r="G3864" i="18"/>
  <c r="G3960" i="18"/>
  <c r="G4056" i="18"/>
  <c r="G4152" i="18"/>
  <c r="G4248" i="18"/>
  <c r="G4344" i="18"/>
  <c r="G1566" i="18"/>
  <c r="G3052" i="18"/>
  <c r="G3466" i="18"/>
  <c r="G3641" i="18"/>
  <c r="G3737" i="18"/>
  <c r="G3833" i="18"/>
  <c r="G3929" i="18"/>
  <c r="G4025" i="18"/>
  <c r="G4121" i="18"/>
  <c r="G4217" i="18"/>
  <c r="G4313" i="18"/>
  <c r="G4409" i="18"/>
  <c r="G4505" i="18"/>
  <c r="G4601" i="18"/>
  <c r="G4697" i="18"/>
  <c r="G2894" i="18"/>
  <c r="G3407" i="18"/>
  <c r="G3618" i="18"/>
  <c r="G3714" i="18"/>
  <c r="G3810" i="18"/>
  <c r="G3906" i="18"/>
  <c r="G4002" i="18"/>
  <c r="G4098" i="18"/>
  <c r="G2900" i="18"/>
  <c r="G3409" i="18"/>
  <c r="G3619" i="18"/>
  <c r="G3715" i="18"/>
  <c r="G3811" i="18"/>
  <c r="G3907" i="18"/>
  <c r="G4003" i="18"/>
  <c r="G4099" i="18"/>
  <c r="G4195" i="18"/>
  <c r="G4291" i="18"/>
  <c r="G4387" i="18"/>
  <c r="G4483" i="18"/>
  <c r="G4579" i="18"/>
  <c r="G4675" i="18"/>
  <c r="G2678" i="18"/>
  <c r="G3346" i="18"/>
  <c r="G3596" i="18"/>
  <c r="G3692" i="18"/>
  <c r="G3788" i="18"/>
  <c r="G3884" i="18"/>
  <c r="G3980" i="18"/>
  <c r="G4076" i="18"/>
  <c r="G4172" i="18"/>
  <c r="G4268" i="18"/>
  <c r="G4364" i="18"/>
  <c r="G4460" i="18"/>
  <c r="G4556" i="18"/>
  <c r="G4652" i="18"/>
  <c r="G2444" i="18"/>
  <c r="G3257" i="18"/>
  <c r="G3543" i="18"/>
  <c r="G3669" i="18"/>
  <c r="G3765" i="18"/>
  <c r="G3861" i="18"/>
  <c r="G3957" i="18"/>
  <c r="G4053" i="18"/>
  <c r="G4149" i="18"/>
  <c r="G4245" i="18"/>
  <c r="G4341" i="18"/>
  <c r="G4437" i="18"/>
  <c r="G4533" i="18"/>
  <c r="G4629" i="18"/>
  <c r="G2282" i="18"/>
  <c r="G3150" i="18"/>
  <c r="G3503" i="18"/>
  <c r="G3654" i="18"/>
  <c r="G3750" i="18"/>
  <c r="G3846" i="18"/>
  <c r="G3942" i="18"/>
  <c r="G4038" i="18"/>
  <c r="G4134" i="18"/>
  <c r="G4230" i="18"/>
  <c r="G4326" i="18"/>
  <c r="G4422" i="18"/>
  <c r="G4518" i="18"/>
  <c r="G4614" i="18"/>
  <c r="G1438" i="18"/>
  <c r="G4114" i="18"/>
  <c r="G4474" i="18"/>
  <c r="G4717" i="18"/>
  <c r="G4813" i="18"/>
  <c r="G4909" i="18"/>
  <c r="G2271" i="18"/>
  <c r="G762" i="18"/>
  <c r="G2165" i="18"/>
  <c r="G2975" i="18"/>
  <c r="G2760" i="18"/>
  <c r="G2545" i="18"/>
  <c r="G2802" i="18"/>
  <c r="G2443" i="18"/>
  <c r="G2547" i="18"/>
  <c r="G2643" i="18"/>
  <c r="G2739" i="18"/>
  <c r="G2835" i="18"/>
  <c r="G2931" i="18"/>
  <c r="G3027" i="18"/>
  <c r="G3123" i="18"/>
  <c r="G3219" i="18"/>
  <c r="G660" i="18"/>
  <c r="G1372" i="18"/>
  <c r="G1756" i="18"/>
  <c r="G2140" i="18"/>
  <c r="G2341" i="18"/>
  <c r="G2437" i="18"/>
  <c r="G2533" i="18"/>
  <c r="G2629" i="18"/>
  <c r="G2725" i="18"/>
  <c r="G2821" i="18"/>
  <c r="G2917" i="18"/>
  <c r="G3013" i="18"/>
  <c r="G3109" i="18"/>
  <c r="G3205" i="18"/>
  <c r="G3301" i="18"/>
  <c r="G2300" i="18"/>
  <c r="G2684" i="18"/>
  <c r="G2990" i="18"/>
  <c r="G3246" i="18"/>
  <c r="G3379" i="18"/>
  <c r="G3475" i="18"/>
  <c r="G3571" i="18"/>
  <c r="G2110" i="18"/>
  <c r="G2622" i="18"/>
  <c r="G2950" i="18"/>
  <c r="G3206" i="18"/>
  <c r="G3364" i="18"/>
  <c r="G3460" i="18"/>
  <c r="G3556" i="18"/>
  <c r="G1878" i="18"/>
  <c r="G2564" i="18"/>
  <c r="G2910" i="18"/>
  <c r="G3166" i="18"/>
  <c r="G3349" i="18"/>
  <c r="G3445" i="18"/>
  <c r="G3541" i="18"/>
  <c r="G1630" i="18"/>
  <c r="G2502" i="18"/>
  <c r="G2870" i="18"/>
  <c r="G3126" i="18"/>
  <c r="G3334" i="18"/>
  <c r="G3430" i="18"/>
  <c r="G3526" i="18"/>
  <c r="G1398" i="18"/>
  <c r="G1918" i="18"/>
  <c r="G2574" i="18"/>
  <c r="G2918" i="18"/>
  <c r="G3174" i="18"/>
  <c r="G3352" i="18"/>
  <c r="G3448" i="18"/>
  <c r="G3544" i="18"/>
  <c r="G2550" i="18"/>
  <c r="G3314" i="18"/>
  <c r="G3570" i="18"/>
  <c r="G3680" i="18"/>
  <c r="G3776" i="18"/>
  <c r="G3872" i="18"/>
  <c r="G3968" i="18"/>
  <c r="G4064" i="18"/>
  <c r="G4160" i="18"/>
  <c r="G4256" i="18"/>
  <c r="G4352" i="18"/>
  <c r="G2070" i="18"/>
  <c r="G3113" i="18"/>
  <c r="G3489" i="18"/>
  <c r="G3649" i="18"/>
  <c r="G3745" i="18"/>
  <c r="G3841" i="18"/>
  <c r="G3937" i="18"/>
  <c r="G4033" i="18"/>
  <c r="G4129" i="18"/>
  <c r="G4225" i="18"/>
  <c r="G4321" i="18"/>
  <c r="G4417" i="18"/>
  <c r="G4513" i="18"/>
  <c r="G4609" i="18"/>
  <c r="G4705" i="18"/>
  <c r="G2945" i="18"/>
  <c r="G3426" i="18"/>
  <c r="G3626" i="18"/>
  <c r="G3722" i="18"/>
  <c r="G3818" i="18"/>
  <c r="G3914" i="18"/>
  <c r="G4010" i="18"/>
  <c r="G4106" i="18"/>
  <c r="G2958" i="18"/>
  <c r="G3431" i="18"/>
  <c r="G3627" i="18"/>
  <c r="G3723" i="18"/>
  <c r="G3819" i="18"/>
  <c r="G3915" i="18"/>
  <c r="G4011" i="18"/>
  <c r="G4107" i="18"/>
  <c r="G4203" i="18"/>
  <c r="G4299" i="18"/>
  <c r="G4395" i="18"/>
  <c r="G4491" i="18"/>
  <c r="G4587" i="18"/>
  <c r="G4683" i="18"/>
  <c r="G2772" i="18"/>
  <c r="G3369" i="18"/>
  <c r="G3604" i="18"/>
  <c r="G3700" i="18"/>
  <c r="G3796" i="18"/>
  <c r="G3892" i="18"/>
  <c r="G3988" i="18"/>
  <c r="G4084" i="18"/>
  <c r="G4180" i="18"/>
  <c r="G4276" i="18"/>
  <c r="G4372" i="18"/>
  <c r="G4468" i="18"/>
  <c r="G4564" i="18"/>
  <c r="G4660" i="18"/>
  <c r="G2518" i="18"/>
  <c r="G3306" i="18"/>
  <c r="G3562" i="18"/>
  <c r="G3677" i="18"/>
  <c r="G3773" i="18"/>
  <c r="G3869" i="18"/>
  <c r="G3965" i="18"/>
  <c r="G4061" i="18"/>
  <c r="G4157" i="18"/>
  <c r="G4253" i="18"/>
  <c r="G4349" i="18"/>
  <c r="G4445" i="18"/>
  <c r="G4541" i="18"/>
  <c r="G4637" i="18"/>
  <c r="G2358" i="18"/>
  <c r="G3201" i="18"/>
  <c r="G3522" i="18"/>
  <c r="G3662" i="18"/>
  <c r="G3758" i="18"/>
  <c r="G3854" i="18"/>
  <c r="G3950" i="18"/>
  <c r="G4046" i="18"/>
  <c r="G4142" i="18"/>
  <c r="G4238" i="18"/>
  <c r="G4334" i="18"/>
  <c r="G4430" i="18"/>
  <c r="G4526" i="18"/>
  <c r="G4622" i="18"/>
  <c r="G2804" i="18"/>
  <c r="G4146" i="18"/>
  <c r="G4496" i="18"/>
  <c r="G4725" i="18"/>
  <c r="G4821" i="18"/>
  <c r="G4917" i="18"/>
  <c r="G2072" i="18"/>
  <c r="G1109" i="18"/>
  <c r="G2261" i="18"/>
  <c r="G3071" i="18"/>
  <c r="G2856" i="18"/>
  <c r="G2641" i="18"/>
  <c r="G2898" i="18"/>
  <c r="G2451" i="18"/>
  <c r="G2555" i="18"/>
  <c r="G2651" i="18"/>
  <c r="G2747" i="18"/>
  <c r="G2843" i="18"/>
  <c r="G2939" i="18"/>
  <c r="G3035" i="18"/>
  <c r="G3131" i="18"/>
  <c r="G3227" i="18"/>
  <c r="G788" i="18"/>
  <c r="G1404" i="18"/>
  <c r="G1788" i="18"/>
  <c r="G2172" i="18"/>
  <c r="G2349" i="18"/>
  <c r="G2445" i="18"/>
  <c r="G2541" i="18"/>
  <c r="G2637" i="18"/>
  <c r="G2733" i="18"/>
  <c r="G2829" i="18"/>
  <c r="G2925" i="18"/>
  <c r="G3021" i="18"/>
  <c r="G3117" i="18"/>
  <c r="G3213" i="18"/>
  <c r="G284" i="18"/>
  <c r="G2332" i="18"/>
  <c r="G2716" i="18"/>
  <c r="G3012" i="18"/>
  <c r="G3268" i="18"/>
  <c r="G3387" i="18"/>
  <c r="G3483" i="18"/>
  <c r="G3579" i="18"/>
  <c r="G2238" i="18"/>
  <c r="G2654" i="18"/>
  <c r="G2972" i="18"/>
  <c r="G3228" i="18"/>
  <c r="G3372" i="18"/>
  <c r="G3468" i="18"/>
  <c r="G3564" i="18"/>
  <c r="G2006" i="18"/>
  <c r="G2596" i="18"/>
  <c r="G2932" i="18"/>
  <c r="G3188" i="18"/>
  <c r="G3357" i="18"/>
  <c r="G3453" i="18"/>
  <c r="G3549" i="18"/>
  <c r="G1758" i="18"/>
  <c r="G2534" i="18"/>
  <c r="G2892" i="18"/>
  <c r="G3148" i="18"/>
  <c r="G3342" i="18"/>
  <c r="G3438" i="18"/>
  <c r="G3534" i="18"/>
  <c r="G1526" i="18"/>
  <c r="G2046" i="18"/>
  <c r="G2606" i="18"/>
  <c r="G2940" i="18"/>
  <c r="G3196" i="18"/>
  <c r="G3360" i="18"/>
  <c r="G3456" i="18"/>
  <c r="G3552" i="18"/>
  <c r="G2644" i="18"/>
  <c r="G3337" i="18"/>
  <c r="G3592" i="18"/>
  <c r="G3688" i="18"/>
  <c r="G3784" i="18"/>
  <c r="G3880" i="18"/>
  <c r="G3976" i="18"/>
  <c r="G4072" i="18"/>
  <c r="G4168" i="18"/>
  <c r="G4264" i="18"/>
  <c r="G4360" i="18"/>
  <c r="G2316" i="18"/>
  <c r="G3172" i="18"/>
  <c r="G3511" i="18"/>
  <c r="G3657" i="18"/>
  <c r="G3753" i="18"/>
  <c r="G3849" i="18"/>
  <c r="G3945" i="18"/>
  <c r="G4041" i="18"/>
  <c r="G4137" i="18"/>
  <c r="G4233" i="18"/>
  <c r="G4329" i="18"/>
  <c r="G4425" i="18"/>
  <c r="G4521" i="18"/>
  <c r="G4617" i="18"/>
  <c r="G1174" i="18"/>
  <c r="G3006" i="18"/>
  <c r="G3449" i="18"/>
  <c r="G3634" i="18"/>
  <c r="G3730" i="18"/>
  <c r="G3826" i="18"/>
  <c r="G3922" i="18"/>
  <c r="G4018" i="18"/>
  <c r="G1182" i="18"/>
  <c r="G3009" i="18"/>
  <c r="G3450" i="18"/>
  <c r="G3635" i="18"/>
  <c r="G3731" i="18"/>
  <c r="G3827" i="18"/>
  <c r="G3923" i="18"/>
  <c r="G4019" i="18"/>
  <c r="G4115" i="18"/>
  <c r="G4211" i="18"/>
  <c r="G4307" i="18"/>
  <c r="G4403" i="18"/>
  <c r="G4499" i="18"/>
  <c r="G4595" i="18"/>
  <c r="G4691" i="18"/>
  <c r="G2852" i="18"/>
  <c r="G3391" i="18"/>
  <c r="G3612" i="18"/>
  <c r="G3708" i="18"/>
  <c r="G3804" i="18"/>
  <c r="G3900" i="18"/>
  <c r="G3996" i="18"/>
  <c r="G4092" i="18"/>
  <c r="G4188" i="18"/>
  <c r="G4284" i="18"/>
  <c r="G4380" i="18"/>
  <c r="G4476" i="18"/>
  <c r="G4572" i="18"/>
  <c r="G4668" i="18"/>
  <c r="G2612" i="18"/>
  <c r="G3329" i="18"/>
  <c r="G3585" i="18"/>
  <c r="G3685" i="18"/>
  <c r="G3781" i="18"/>
  <c r="G3877" i="18"/>
  <c r="G3973" i="18"/>
  <c r="G4069" i="18"/>
  <c r="G4165" i="18"/>
  <c r="G4261" i="18"/>
  <c r="G4357" i="18"/>
  <c r="G4453" i="18"/>
  <c r="G4549" i="18"/>
  <c r="G4645" i="18"/>
  <c r="G2452" i="18"/>
  <c r="G3262" i="18"/>
  <c r="G3545" i="18"/>
  <c r="G3670" i="18"/>
  <c r="G3766" i="18"/>
  <c r="G3862" i="18"/>
  <c r="G3958" i="18"/>
  <c r="G4054" i="18"/>
  <c r="G4150" i="18"/>
  <c r="G4246" i="18"/>
  <c r="G4342" i="18"/>
  <c r="G4438" i="18"/>
  <c r="G4534" i="18"/>
  <c r="G4630" i="18"/>
  <c r="G3265" i="18"/>
  <c r="G4178" i="18"/>
  <c r="G4519" i="18"/>
  <c r="G4733" i="18"/>
  <c r="G4829" i="18"/>
  <c r="G4925" i="18"/>
  <c r="G1873" i="18"/>
  <c r="G1205" i="18"/>
  <c r="G1220" i="18"/>
  <c r="G3167" i="18"/>
  <c r="G2952" i="18"/>
  <c r="G2737" i="18"/>
  <c r="G2994" i="18"/>
  <c r="G2459" i="18"/>
  <c r="G2563" i="18"/>
  <c r="G2659" i="18"/>
  <c r="G2755" i="18"/>
  <c r="G2851" i="18"/>
  <c r="G2947" i="18"/>
  <c r="G3043" i="18"/>
  <c r="G3139" i="18"/>
  <c r="G3235" i="18"/>
  <c r="G916" i="18"/>
  <c r="G1436" i="18"/>
  <c r="G1820" i="18"/>
  <c r="G2204" i="18"/>
  <c r="G2357" i="18"/>
  <c r="G2453" i="18"/>
  <c r="G2549" i="18"/>
  <c r="G2645" i="18"/>
  <c r="G2741" i="18"/>
  <c r="G2837" i="18"/>
  <c r="G2933" i="18"/>
  <c r="G3029" i="18"/>
  <c r="G3125" i="18"/>
  <c r="G3221" i="18"/>
  <c r="G1020" i="18"/>
  <c r="G2364" i="18"/>
  <c r="G2748" i="18"/>
  <c r="G3033" i="18"/>
  <c r="G3289" i="18"/>
  <c r="G3395" i="18"/>
  <c r="G3491" i="18"/>
  <c r="G3587" i="18"/>
  <c r="G2302" i="18"/>
  <c r="G2686" i="18"/>
  <c r="G2993" i="18"/>
  <c r="G3249" i="18"/>
  <c r="G3380" i="18"/>
  <c r="G3476" i="18"/>
  <c r="G3572" i="18"/>
  <c r="G2134" i="18"/>
  <c r="G2628" i="18"/>
  <c r="G2953" i="18"/>
  <c r="G3209" i="18"/>
  <c r="G3365" i="18"/>
  <c r="G3461" i="18"/>
  <c r="G3557" i="18"/>
  <c r="G1886" i="18"/>
  <c r="G2566" i="18"/>
  <c r="G2913" i="18"/>
  <c r="G3169" i="18"/>
  <c r="G3350" i="18"/>
  <c r="G3446" i="18"/>
  <c r="G3542" i="18"/>
  <c r="G1654" i="18"/>
  <c r="G2174" i="18"/>
  <c r="G2638" i="18"/>
  <c r="G2961" i="18"/>
  <c r="G3217" i="18"/>
  <c r="G3368" i="18"/>
  <c r="G3464" i="18"/>
  <c r="G3560" i="18"/>
  <c r="G2732" i="18"/>
  <c r="G3359" i="18"/>
  <c r="G3600" i="18"/>
  <c r="G3696" i="18"/>
  <c r="G3792" i="18"/>
  <c r="G3888" i="18"/>
  <c r="G3984" i="18"/>
  <c r="G4080" i="18"/>
  <c r="G4176" i="18"/>
  <c r="G4272" i="18"/>
  <c r="G4368" i="18"/>
  <c r="G2390" i="18"/>
  <c r="G3222" i="18"/>
  <c r="G3530" i="18"/>
  <c r="G3665" i="18"/>
  <c r="G3761" i="18"/>
  <c r="G3857" i="18"/>
  <c r="G3953" i="18"/>
  <c r="G4049" i="18"/>
  <c r="G4145" i="18"/>
  <c r="G4241" i="18"/>
  <c r="G4337" i="18"/>
  <c r="G4433" i="18"/>
  <c r="G4529" i="18"/>
  <c r="G4625" i="18"/>
  <c r="G1686" i="18"/>
  <c r="G3065" i="18"/>
  <c r="G3471" i="18"/>
  <c r="G3642" i="18"/>
  <c r="G3738" i="18"/>
  <c r="G3834" i="18"/>
  <c r="G3930" i="18"/>
  <c r="G4026" i="18"/>
  <c r="G1694" i="18"/>
  <c r="G3070" i="18"/>
  <c r="G3473" i="18"/>
  <c r="G3643" i="18"/>
  <c r="G3739" i="18"/>
  <c r="G3835" i="18"/>
  <c r="G3931" i="18"/>
  <c r="G4027" i="18"/>
  <c r="G4123" i="18"/>
  <c r="G4219" i="18"/>
  <c r="G4315" i="18"/>
  <c r="G4411" i="18"/>
  <c r="G4507" i="18"/>
  <c r="G4603" i="18"/>
  <c r="G4699" i="18"/>
  <c r="G2902" i="18"/>
  <c r="G3410" i="18"/>
  <c r="G3620" i="18"/>
  <c r="G3716" i="18"/>
  <c r="G3812" i="18"/>
  <c r="G3908" i="18"/>
  <c r="G4004" i="18"/>
  <c r="G4100" i="18"/>
  <c r="G4196" i="18"/>
  <c r="G4292" i="18"/>
  <c r="G4388" i="18"/>
  <c r="G4484" i="18"/>
  <c r="G4580" i="18"/>
  <c r="G4676" i="18"/>
  <c r="G2700" i="18"/>
  <c r="G3351" i="18"/>
  <c r="G3597" i="18"/>
  <c r="G3693" i="18"/>
  <c r="G3789" i="18"/>
  <c r="G3885" i="18"/>
  <c r="G3981" i="18"/>
  <c r="G4077" i="18"/>
  <c r="G4173" i="18"/>
  <c r="G4269" i="18"/>
  <c r="G4365" i="18"/>
  <c r="G4461" i="18"/>
  <c r="G4557" i="18"/>
  <c r="G4653" i="18"/>
  <c r="G2540" i="18"/>
  <c r="G3311" i="18"/>
  <c r="G3567" i="18"/>
  <c r="G3678" i="18"/>
  <c r="G3774" i="18"/>
  <c r="G3870" i="18"/>
  <c r="G3966" i="18"/>
  <c r="G4062" i="18"/>
  <c r="G4158" i="18"/>
  <c r="G4254" i="18"/>
  <c r="G4350" i="18"/>
  <c r="G4446" i="18"/>
  <c r="G4542" i="18"/>
  <c r="G4638" i="18"/>
  <c r="G3463" i="18"/>
  <c r="G4210" i="18"/>
  <c r="G4538" i="18"/>
  <c r="G4741" i="18"/>
  <c r="G4837" i="18"/>
  <c r="G4933" i="18"/>
  <c r="G1674" i="18"/>
  <c r="G1301" i="18"/>
  <c r="G1604" i="18"/>
  <c r="G3263" i="18"/>
  <c r="G3048" i="18"/>
  <c r="G2833" i="18"/>
  <c r="G3090" i="18"/>
  <c r="G2475" i="18"/>
  <c r="G2571" i="18"/>
  <c r="G2667" i="18"/>
  <c r="G2763" i="18"/>
  <c r="G2859" i="18"/>
  <c r="G2955" i="18"/>
  <c r="G3051" i="18"/>
  <c r="G3147" i="18"/>
  <c r="G3243" i="18"/>
  <c r="G1044" i="18"/>
  <c r="G1468" i="18"/>
  <c r="G1852" i="18"/>
  <c r="G2236" i="18"/>
  <c r="G2365" i="18"/>
  <c r="G2461" i="18"/>
  <c r="G2557" i="18"/>
  <c r="G2653" i="18"/>
  <c r="G2749" i="18"/>
  <c r="G2845" i="18"/>
  <c r="G2941" i="18"/>
  <c r="G3037" i="18"/>
  <c r="G3133" i="18"/>
  <c r="G3229" i="18"/>
  <c r="G1206" i="18"/>
  <c r="G2396" i="18"/>
  <c r="G2780" i="18"/>
  <c r="G3054" i="18"/>
  <c r="G3307" i="18"/>
  <c r="G3403" i="18"/>
  <c r="G3499" i="18"/>
  <c r="G412" i="18"/>
  <c r="G2334" i="18"/>
  <c r="G2718" i="18"/>
  <c r="G3014" i="18"/>
  <c r="G3270" i="18"/>
  <c r="G3388" i="18"/>
  <c r="G3484" i="18"/>
  <c r="G3580" i="18"/>
  <c r="G2260" i="18"/>
  <c r="G2660" i="18"/>
  <c r="G2974" i="18"/>
  <c r="G3230" i="18"/>
  <c r="G3373" i="18"/>
  <c r="G3469" i="18"/>
  <c r="G3565" i="18"/>
  <c r="G2014" i="18"/>
  <c r="G2598" i="18"/>
  <c r="G2934" i="18"/>
  <c r="G3190" i="18"/>
  <c r="G3358" i="18"/>
  <c r="G3454" i="18"/>
  <c r="G3550" i="18"/>
  <c r="G1782" i="18"/>
  <c r="G2286" i="18"/>
  <c r="G2670" i="18"/>
  <c r="G2982" i="18"/>
  <c r="G3238" i="18"/>
  <c r="G3376" i="18"/>
  <c r="G3472" i="18"/>
  <c r="G3568" i="18"/>
  <c r="G2806" i="18"/>
  <c r="G3378" i="18"/>
  <c r="G3608" i="18"/>
  <c r="G3704" i="18"/>
  <c r="G3800" i="18"/>
  <c r="G3896" i="18"/>
  <c r="G3992" i="18"/>
  <c r="G4088" i="18"/>
  <c r="G4184" i="18"/>
  <c r="G4280" i="18"/>
  <c r="G4376" i="18"/>
  <c r="G2484" i="18"/>
  <c r="G3284" i="18"/>
  <c r="G3553" i="18"/>
  <c r="G3673" i="18"/>
  <c r="G3769" i="18"/>
  <c r="G3865" i="18"/>
  <c r="G3961" i="18"/>
  <c r="G4057" i="18"/>
  <c r="G4153" i="18"/>
  <c r="G4249" i="18"/>
  <c r="G4345" i="18"/>
  <c r="G4441" i="18"/>
  <c r="G4537" i="18"/>
  <c r="G4633" i="18"/>
  <c r="G2078" i="18"/>
  <c r="G3116" i="18"/>
  <c r="G3490" i="18"/>
  <c r="G3650" i="18"/>
  <c r="G3746" i="18"/>
  <c r="G3842" i="18"/>
  <c r="G3938" i="18"/>
  <c r="G4034" i="18"/>
  <c r="G2166" i="18"/>
  <c r="G3129" i="18"/>
  <c r="G3495" i="18"/>
  <c r="G3651" i="18"/>
  <c r="G3747" i="18"/>
  <c r="G3843" i="18"/>
  <c r="G3939" i="18"/>
  <c r="G4035" i="18"/>
  <c r="G4131" i="18"/>
  <c r="G4227" i="18"/>
  <c r="G4323" i="18"/>
  <c r="G4419" i="18"/>
  <c r="G4515" i="18"/>
  <c r="G4611" i="18"/>
  <c r="G4707" i="18"/>
  <c r="G2964" i="18"/>
  <c r="G3433" i="18"/>
  <c r="G3628" i="18"/>
  <c r="G3724" i="18"/>
  <c r="G3820" i="18"/>
  <c r="G3916" i="18"/>
  <c r="G4012" i="18"/>
  <c r="G4108" i="18"/>
  <c r="G4204" i="18"/>
  <c r="G4300" i="18"/>
  <c r="G4396" i="18"/>
  <c r="G4492" i="18"/>
  <c r="G4588" i="18"/>
  <c r="G4684" i="18"/>
  <c r="G2774" i="18"/>
  <c r="G3370" i="18"/>
  <c r="G3605" i="18"/>
  <c r="G3701" i="18"/>
  <c r="G3797" i="18"/>
  <c r="G3893" i="18"/>
  <c r="G3989" i="18"/>
  <c r="G4085" i="18"/>
  <c r="G4181" i="18"/>
  <c r="G4277" i="18"/>
  <c r="G4373" i="18"/>
  <c r="G4469" i="18"/>
  <c r="G4565" i="18"/>
  <c r="G4661" i="18"/>
  <c r="G2614" i="18"/>
  <c r="G3330" i="18"/>
  <c r="G3586" i="18"/>
  <c r="G3686" i="18"/>
  <c r="G3782" i="18"/>
  <c r="G3878" i="18"/>
  <c r="G3974" i="18"/>
  <c r="G4070" i="18"/>
  <c r="G4166" i="18"/>
  <c r="G4262" i="18"/>
  <c r="G4358" i="18"/>
  <c r="G4454" i="18"/>
  <c r="G4550" i="18"/>
  <c r="G4646" i="18"/>
  <c r="G3607" i="18"/>
  <c r="G4242" i="18"/>
  <c r="G4560" i="18"/>
  <c r="G4749" i="18"/>
  <c r="G4845" i="18"/>
  <c r="G4941" i="18"/>
  <c r="G1507" i="18"/>
  <c r="G1397" i="18"/>
  <c r="G1988" i="18"/>
  <c r="G1126" i="18"/>
  <c r="G3144" i="18"/>
  <c r="G1294" i="18"/>
  <c r="G3186" i="18"/>
  <c r="G2483" i="18"/>
  <c r="G2579" i="18"/>
  <c r="G2675" i="18"/>
  <c r="G2771" i="18"/>
  <c r="G2867" i="18"/>
  <c r="G2963" i="18"/>
  <c r="G3059" i="18"/>
  <c r="G3155" i="18"/>
  <c r="G3251" i="18"/>
  <c r="G1116" i="18"/>
  <c r="G1500" i="18"/>
  <c r="G1884" i="18"/>
  <c r="G2262" i="18"/>
  <c r="G2373" i="18"/>
  <c r="G2469" i="18"/>
  <c r="G2565" i="18"/>
  <c r="G2661" i="18"/>
  <c r="G2757" i="18"/>
  <c r="G2853" i="18"/>
  <c r="G2949" i="18"/>
  <c r="G3045" i="18"/>
  <c r="G3141" i="18"/>
  <c r="G3237" i="18"/>
  <c r="G1334" i="18"/>
  <c r="G2428" i="18"/>
  <c r="G2812" i="18"/>
  <c r="G3076" i="18"/>
  <c r="G3315" i="18"/>
  <c r="G3411" i="18"/>
  <c r="G3507" i="18"/>
  <c r="G1052" i="18"/>
  <c r="G2366" i="18"/>
  <c r="G2750" i="18"/>
  <c r="G3036" i="18"/>
  <c r="G3292" i="18"/>
  <c r="G3396" i="18"/>
  <c r="G3492" i="18"/>
  <c r="G3588" i="18"/>
  <c r="G2308" i="18"/>
  <c r="G2692" i="18"/>
  <c r="G2996" i="18"/>
  <c r="G3252" i="18"/>
  <c r="G3381" i="18"/>
  <c r="G3477" i="18"/>
  <c r="G3573" i="18"/>
  <c r="G2142" i="18"/>
  <c r="G2630" i="18"/>
  <c r="G2956" i="18"/>
  <c r="G3212" i="18"/>
  <c r="G3366" i="18"/>
  <c r="G3462" i="18"/>
  <c r="G3558" i="18"/>
  <c r="G1910" i="18"/>
  <c r="G2318" i="18"/>
  <c r="G2702" i="18"/>
  <c r="G3004" i="18"/>
  <c r="G3260" i="18"/>
  <c r="G3384" i="18"/>
  <c r="G3480" i="18"/>
  <c r="G3576" i="18"/>
  <c r="G2878" i="18"/>
  <c r="G3401" i="18"/>
  <c r="G3616" i="18"/>
  <c r="G3712" i="18"/>
  <c r="G3808" i="18"/>
  <c r="G3904" i="18"/>
  <c r="G4000" i="18"/>
  <c r="G4096" i="18"/>
  <c r="G4192" i="18"/>
  <c r="G4288" i="18"/>
  <c r="G4384" i="18"/>
  <c r="G2572" i="18"/>
  <c r="G3319" i="18"/>
  <c r="G3575" i="18"/>
  <c r="G3681" i="18"/>
  <c r="G3777" i="18"/>
  <c r="G3873" i="18"/>
  <c r="G3969" i="18"/>
  <c r="G4065" i="18"/>
  <c r="G4161" i="18"/>
  <c r="G4257" i="18"/>
  <c r="G4353" i="18"/>
  <c r="G4449" i="18"/>
  <c r="G4545" i="18"/>
  <c r="G4641" i="18"/>
  <c r="G2324" i="18"/>
  <c r="G3177" i="18"/>
  <c r="G3513" i="18"/>
  <c r="G3658" i="18"/>
  <c r="G3754" i="18"/>
  <c r="G3850" i="18"/>
  <c r="G3946" i="18"/>
  <c r="G4042" i="18"/>
  <c r="G2326" i="18"/>
  <c r="G3180" i="18"/>
  <c r="G3514" i="18"/>
  <c r="G3659" i="18"/>
  <c r="G3755" i="18"/>
  <c r="G3851" i="18"/>
  <c r="G3947" i="18"/>
  <c r="G4043" i="18"/>
  <c r="G4139" i="18"/>
  <c r="G4235" i="18"/>
  <c r="G4331" i="18"/>
  <c r="G4427" i="18"/>
  <c r="G4523" i="18"/>
  <c r="G4619" i="18"/>
  <c r="G1302" i="18"/>
  <c r="G3022" i="18"/>
  <c r="G3455" i="18"/>
  <c r="G3636" i="18"/>
  <c r="G3732" i="18"/>
  <c r="G3828" i="18"/>
  <c r="G3924" i="18"/>
  <c r="G4020" i="18"/>
  <c r="G4116" i="18"/>
  <c r="G4212" i="18"/>
  <c r="G4308" i="18"/>
  <c r="G4404" i="18"/>
  <c r="G4500" i="18"/>
  <c r="G4596" i="18"/>
  <c r="G4692" i="18"/>
  <c r="G2857" i="18"/>
  <c r="G3393" i="18"/>
  <c r="G3613" i="18"/>
  <c r="G3709" i="18"/>
  <c r="G3805" i="18"/>
  <c r="G3901" i="18"/>
  <c r="G3997" i="18"/>
  <c r="G4093" i="18"/>
  <c r="G4189" i="18"/>
  <c r="G4285" i="18"/>
  <c r="G4381" i="18"/>
  <c r="G4477" i="18"/>
  <c r="G4573" i="18"/>
  <c r="G4669" i="18"/>
  <c r="G2708" i="18"/>
  <c r="G3353" i="18"/>
  <c r="G3598" i="18"/>
  <c r="G3694" i="18"/>
  <c r="G3790" i="18"/>
  <c r="G3886" i="18"/>
  <c r="G3982" i="18"/>
  <c r="G4078" i="18"/>
  <c r="G4174" i="18"/>
  <c r="G4270" i="18"/>
  <c r="G4366" i="18"/>
  <c r="G4462" i="18"/>
  <c r="G4558" i="18"/>
  <c r="G4654" i="18"/>
  <c r="G3671" i="18"/>
  <c r="G4274" i="18"/>
  <c r="G4583" i="18"/>
  <c r="G4757" i="18"/>
  <c r="G4853" i="18"/>
  <c r="G4949" i="18"/>
  <c r="G1699" i="18"/>
  <c r="G1493" i="18"/>
  <c r="G2303" i="18"/>
  <c r="G1510" i="18"/>
  <c r="G3240" i="18"/>
  <c r="G1678" i="18"/>
  <c r="G3282" i="18"/>
  <c r="G2491" i="18"/>
  <c r="G2587" i="18"/>
  <c r="G2683" i="18"/>
  <c r="G2779" i="18"/>
  <c r="G2875" i="18"/>
  <c r="G2971" i="18"/>
  <c r="G3067" i="18"/>
  <c r="G3163" i="18"/>
  <c r="G3259" i="18"/>
  <c r="G1148" i="18"/>
  <c r="G1532" i="18"/>
  <c r="G1916" i="18"/>
  <c r="G2284" i="18"/>
  <c r="G2381" i="18"/>
  <c r="G2477" i="18"/>
  <c r="G2573" i="18"/>
  <c r="G2669" i="18"/>
  <c r="G2765" i="18"/>
  <c r="G2861" i="18"/>
  <c r="G2957" i="18"/>
  <c r="G3053" i="18"/>
  <c r="G3149" i="18"/>
  <c r="G3245" i="18"/>
  <c r="G1462" i="18"/>
  <c r="G2460" i="18"/>
  <c r="G2841" i="18"/>
  <c r="G3097" i="18"/>
  <c r="G3323" i="18"/>
  <c r="G3419" i="18"/>
  <c r="G3515" i="18"/>
  <c r="G1214" i="18"/>
  <c r="G2398" i="18"/>
  <c r="G2782" i="18"/>
  <c r="G3057" i="18"/>
  <c r="G3308" i="18"/>
  <c r="G3404" i="18"/>
  <c r="G3500" i="18"/>
  <c r="G636" i="18"/>
  <c r="G2340" i="18"/>
  <c r="G2724" i="18"/>
  <c r="G3017" i="18"/>
  <c r="G3273" i="18"/>
  <c r="G3389" i="18"/>
  <c r="G3485" i="18"/>
  <c r="G3581" i="18"/>
  <c r="G2266" i="18"/>
  <c r="G2662" i="18"/>
  <c r="G2977" i="18"/>
  <c r="G3233" i="18"/>
  <c r="G3374" i="18"/>
  <c r="G3470" i="18"/>
  <c r="G3566" i="18"/>
  <c r="G796" i="18"/>
  <c r="G2350" i="18"/>
  <c r="G2734" i="18"/>
  <c r="G3025" i="18"/>
  <c r="G3281" i="18"/>
  <c r="G3392" i="18"/>
  <c r="G3488" i="18"/>
  <c r="G3584" i="18"/>
  <c r="G2937" i="18"/>
  <c r="G3423" i="18"/>
  <c r="G3624" i="18"/>
  <c r="G3720" i="18"/>
  <c r="G3816" i="18"/>
  <c r="G3912" i="18"/>
  <c r="G4008" i="18"/>
  <c r="G4104" i="18"/>
  <c r="G4200" i="18"/>
  <c r="G4296" i="18"/>
  <c r="G4392" i="18"/>
  <c r="G2646" i="18"/>
  <c r="G3338" i="18"/>
  <c r="G3593" i="18"/>
  <c r="G3689" i="18"/>
  <c r="G3785" i="18"/>
  <c r="G3881" i="18"/>
  <c r="G3977" i="18"/>
  <c r="G4073" i="18"/>
  <c r="G4169" i="18"/>
  <c r="G4265" i="18"/>
  <c r="G4361" i="18"/>
  <c r="G4457" i="18"/>
  <c r="G4553" i="18"/>
  <c r="G4649" i="18"/>
  <c r="G2412" i="18"/>
  <c r="G3236" i="18"/>
  <c r="G3535" i="18"/>
  <c r="G3666" i="18"/>
  <c r="G3762" i="18"/>
  <c r="G3858" i="18"/>
  <c r="G3954" i="18"/>
  <c r="G4050" i="18"/>
  <c r="G2420" i="18"/>
  <c r="G3241" i="18"/>
  <c r="G3537" i="18"/>
  <c r="G3667" i="18"/>
  <c r="G3763" i="18"/>
  <c r="G3859" i="18"/>
  <c r="G3955" i="18"/>
  <c r="G4051" i="18"/>
  <c r="G4147" i="18"/>
  <c r="G4243" i="18"/>
  <c r="G4339" i="18"/>
  <c r="G4435" i="18"/>
  <c r="G4531" i="18"/>
  <c r="G4627" i="18"/>
  <c r="G1814" i="18"/>
  <c r="G3073" i="18"/>
  <c r="G3474" i="18"/>
  <c r="G3644" i="18"/>
  <c r="G3740" i="18"/>
  <c r="G3836" i="18"/>
  <c r="G3932" i="18"/>
  <c r="G4028" i="18"/>
  <c r="G4124" i="18"/>
  <c r="G4220" i="18"/>
  <c r="G4316" i="18"/>
  <c r="G4412" i="18"/>
  <c r="G4508" i="18"/>
  <c r="G4604" i="18"/>
  <c r="G1795" i="18"/>
  <c r="G1589" i="18"/>
  <c r="G2399" i="18"/>
  <c r="G1894" i="18"/>
  <c r="G852" i="18"/>
  <c r="G2062" i="18"/>
  <c r="G1236" i="18"/>
  <c r="G2499" i="18"/>
  <c r="G2595" i="18"/>
  <c r="G2691" i="18"/>
  <c r="G2787" i="18"/>
  <c r="G2883" i="18"/>
  <c r="G2979" i="18"/>
  <c r="G3075" i="18"/>
  <c r="G3171" i="18"/>
  <c r="G3267" i="18"/>
  <c r="G1180" i="18"/>
  <c r="G1564" i="18"/>
  <c r="G1948" i="18"/>
  <c r="G2293" i="18"/>
  <c r="G2389" i="18"/>
  <c r="G2485" i="18"/>
  <c r="G2581" i="18"/>
  <c r="G2677" i="18"/>
  <c r="G2773" i="18"/>
  <c r="G2869" i="18"/>
  <c r="G2965" i="18"/>
  <c r="G3061" i="18"/>
  <c r="G3157" i="18"/>
  <c r="G3253" i="18"/>
  <c r="G1590" i="18"/>
  <c r="G2492" i="18"/>
  <c r="G2862" i="18"/>
  <c r="G3118" i="18"/>
  <c r="G3331" i="18"/>
  <c r="G3427" i="18"/>
  <c r="G3523" i="18"/>
  <c r="G1342" i="18"/>
  <c r="G2430" i="18"/>
  <c r="G2814" i="18"/>
  <c r="G3078" i="18"/>
  <c r="G3316" i="18"/>
  <c r="G3412" i="18"/>
  <c r="G3508" i="18"/>
  <c r="G1110" i="18"/>
  <c r="G2372" i="18"/>
  <c r="G2756" i="18"/>
  <c r="G3038" i="18"/>
  <c r="G3294" i="18"/>
  <c r="G3397" i="18"/>
  <c r="G3493" i="18"/>
  <c r="G3589" i="18"/>
  <c r="G2310" i="18"/>
  <c r="G2694" i="18"/>
  <c r="G2998" i="18"/>
  <c r="G3254" i="18"/>
  <c r="G3382" i="18"/>
  <c r="G3478" i="18"/>
  <c r="G3574" i="18"/>
  <c r="G1150" i="18"/>
  <c r="G2382" i="18"/>
  <c r="G2766" i="18"/>
  <c r="G3046" i="18"/>
  <c r="G3302" i="18"/>
  <c r="G3400" i="18"/>
  <c r="G3496" i="18"/>
  <c r="G892" i="18"/>
  <c r="G2988" i="18"/>
  <c r="G3442" i="18"/>
  <c r="G3632" i="18"/>
  <c r="G3728" i="18"/>
  <c r="G3824" i="18"/>
  <c r="G3920" i="18"/>
  <c r="G4016" i="18"/>
  <c r="G4112" i="18"/>
  <c r="G4208" i="18"/>
  <c r="G4304" i="18"/>
  <c r="G4400" i="18"/>
  <c r="G2740" i="18"/>
  <c r="G3361" i="18"/>
  <c r="G3601" i="18"/>
  <c r="G3697" i="18"/>
  <c r="G3793" i="18"/>
  <c r="G3889" i="18"/>
  <c r="G3985" i="18"/>
  <c r="G4081" i="18"/>
  <c r="G4177" i="18"/>
  <c r="G4273" i="18"/>
  <c r="G4369" i="18"/>
  <c r="G4465" i="18"/>
  <c r="G4561" i="18"/>
  <c r="G4657" i="18"/>
  <c r="G2486" i="18"/>
  <c r="G3286" i="18"/>
  <c r="G3554" i="18"/>
  <c r="G3674" i="18"/>
  <c r="G3770" i="18"/>
  <c r="G3866" i="18"/>
  <c r="G3962" i="18"/>
  <c r="G4058" i="18"/>
  <c r="G2508" i="18"/>
  <c r="G3300" i="18"/>
  <c r="G3559" i="18"/>
  <c r="G3675" i="18"/>
  <c r="G3771" i="18"/>
  <c r="G3867" i="18"/>
  <c r="G3963" i="18"/>
  <c r="G4059" i="18"/>
  <c r="G4155" i="18"/>
  <c r="G4251" i="18"/>
  <c r="G4347" i="18"/>
  <c r="G4443" i="18"/>
  <c r="G4539" i="18"/>
  <c r="G4635" i="18"/>
  <c r="G2198" i="18"/>
  <c r="G3134" i="18"/>
  <c r="G3497" i="18"/>
  <c r="G3652" i="18"/>
  <c r="G3748" i="18"/>
  <c r="G3844" i="18"/>
  <c r="G3940" i="18"/>
  <c r="G4036" i="18"/>
  <c r="G4132" i="18"/>
  <c r="G4228" i="18"/>
  <c r="G4324" i="18"/>
  <c r="G4420" i="18"/>
  <c r="G4516" i="18"/>
  <c r="G4612" i="18"/>
  <c r="G4708" i="18"/>
  <c r="G2966" i="18"/>
  <c r="G3434" i="18"/>
  <c r="G3629" i="18"/>
  <c r="G3725" i="18"/>
  <c r="G3821" i="18"/>
  <c r="G3917" i="18"/>
  <c r="G4013" i="18"/>
  <c r="G4109" i="18"/>
  <c r="G4205" i="18"/>
  <c r="G4301" i="18"/>
  <c r="G4397" i="18"/>
  <c r="G4493" i="18"/>
  <c r="G4589" i="18"/>
  <c r="G4685" i="18"/>
  <c r="G2860" i="18"/>
  <c r="G3394" i="18"/>
  <c r="G3614" i="18"/>
  <c r="G3710" i="18"/>
  <c r="G3806" i="18"/>
  <c r="G3902" i="18"/>
  <c r="G3998" i="18"/>
  <c r="G4094" i="18"/>
  <c r="G4190" i="18"/>
  <c r="G4286" i="18"/>
  <c r="G4382" i="18"/>
  <c r="G4478" i="18"/>
  <c r="G4574" i="18"/>
  <c r="G4670" i="18"/>
  <c r="G3799" i="18"/>
  <c r="G4338" i="18"/>
  <c r="G4624" i="18"/>
  <c r="G4773" i="18"/>
  <c r="G4869" i="18"/>
  <c r="G4965" i="18"/>
  <c r="G2795" i="18"/>
  <c r="G2589" i="18"/>
  <c r="G3339" i="18"/>
  <c r="G2788" i="18"/>
  <c r="G3582" i="18"/>
  <c r="G3736" i="18"/>
  <c r="G3801" i="18"/>
  <c r="G3577" i="18"/>
  <c r="G3971" i="18"/>
  <c r="G3756" i="18"/>
  <c r="G2916" i="18"/>
  <c r="G4005" i="18"/>
  <c r="G4581" i="18"/>
  <c r="G3798" i="18"/>
  <c r="G4374" i="18"/>
  <c r="G4602" i="18"/>
  <c r="G3871" i="18"/>
  <c r="G4375" i="18"/>
  <c r="G4648" i="18"/>
  <c r="G4782" i="18"/>
  <c r="G4878" i="18"/>
  <c r="G4974" i="18"/>
  <c r="G3505" i="18"/>
  <c r="G4218" i="18"/>
  <c r="G4544" i="18"/>
  <c r="G4743" i="18"/>
  <c r="G4839" i="18"/>
  <c r="G4935" i="18"/>
  <c r="G4079" i="18"/>
  <c r="G4463" i="18"/>
  <c r="G4712" i="18"/>
  <c r="G4808" i="18"/>
  <c r="G4904" i="18"/>
  <c r="G5000" i="18"/>
  <c r="G3767" i="18"/>
  <c r="G4322" i="18"/>
  <c r="G4615" i="18"/>
  <c r="G4769" i="18"/>
  <c r="G4865" i="18"/>
  <c r="G4961" i="18"/>
  <c r="G3094" i="18"/>
  <c r="G4167" i="18"/>
  <c r="G4511" i="18"/>
  <c r="G4730" i="18"/>
  <c r="G4826" i="18"/>
  <c r="G4922" i="18"/>
  <c r="G2891" i="18"/>
  <c r="G2685" i="18"/>
  <c r="G3435" i="18"/>
  <c r="G3060" i="18"/>
  <c r="G1278" i="18"/>
  <c r="G3832" i="18"/>
  <c r="G3897" i="18"/>
  <c r="G3682" i="18"/>
  <c r="G4067" i="18"/>
  <c r="G3852" i="18"/>
  <c r="G3028" i="18"/>
  <c r="G4021" i="18"/>
  <c r="G4597" i="18"/>
  <c r="G3814" i="18"/>
  <c r="G4390" i="18"/>
  <c r="G4647" i="18"/>
  <c r="G3935" i="18"/>
  <c r="G4407" i="18"/>
  <c r="G4671" i="18"/>
  <c r="G4790" i="18"/>
  <c r="G4886" i="18"/>
  <c r="G4982" i="18"/>
  <c r="G3623" i="18"/>
  <c r="G4250" i="18"/>
  <c r="G4567" i="18"/>
  <c r="G4751" i="18"/>
  <c r="G4847" i="18"/>
  <c r="G4943" i="18"/>
  <c r="G2380" i="18"/>
  <c r="G4127" i="18"/>
  <c r="G4482" i="18"/>
  <c r="G4720" i="18"/>
  <c r="G4816" i="18"/>
  <c r="G4912" i="18"/>
  <c r="G3831" i="18"/>
  <c r="G4354" i="18"/>
  <c r="G4634" i="18"/>
  <c r="G4777" i="18"/>
  <c r="G4873" i="18"/>
  <c r="G4969" i="18"/>
  <c r="G3399" i="18"/>
  <c r="G4199" i="18"/>
  <c r="G4530" i="18"/>
  <c r="G4738" i="18"/>
  <c r="G4834" i="18"/>
  <c r="G4930" i="18"/>
  <c r="G1891" i="18"/>
  <c r="G2987" i="18"/>
  <c r="G2781" i="18"/>
  <c r="G3531" i="18"/>
  <c r="G3309" i="18"/>
  <c r="G2414" i="18"/>
  <c r="G3928" i="18"/>
  <c r="G3993" i="18"/>
  <c r="G3778" i="18"/>
  <c r="G4163" i="18"/>
  <c r="G3948" i="18"/>
  <c r="G3415" i="18"/>
  <c r="G4101" i="18"/>
  <c r="G4677" i="18"/>
  <c r="G3894" i="18"/>
  <c r="G4470" i="18"/>
  <c r="G4765" i="18"/>
  <c r="G3999" i="18"/>
  <c r="G4434" i="18"/>
  <c r="G4690" i="18"/>
  <c r="G4798" i="18"/>
  <c r="G4894" i="18"/>
  <c r="G4990" i="18"/>
  <c r="G3687" i="18"/>
  <c r="G4282" i="18"/>
  <c r="G4586" i="18"/>
  <c r="G4759" i="18"/>
  <c r="G4855" i="18"/>
  <c r="G4951" i="18"/>
  <c r="G2985" i="18"/>
  <c r="G4159" i="18"/>
  <c r="G4504" i="18"/>
  <c r="G4728" i="18"/>
  <c r="G4824" i="18"/>
  <c r="G4920" i="18"/>
  <c r="G3895" i="18"/>
  <c r="G4386" i="18"/>
  <c r="G4656" i="18"/>
  <c r="G4785" i="18"/>
  <c r="G4881" i="18"/>
  <c r="G4977" i="18"/>
  <c r="G3569" i="18"/>
  <c r="G4231" i="18"/>
  <c r="G4552" i="18"/>
  <c r="G4746" i="18"/>
  <c r="G4842" i="18"/>
  <c r="G4938" i="18"/>
  <c r="G1685" i="18"/>
  <c r="G3083" i="18"/>
  <c r="G2877" i="18"/>
  <c r="G1470" i="18"/>
  <c r="G3405" i="18"/>
  <c r="G2798" i="18"/>
  <c r="G4024" i="18"/>
  <c r="G4089" i="18"/>
  <c r="G3874" i="18"/>
  <c r="G4259" i="18"/>
  <c r="G4044" i="18"/>
  <c r="G3457" i="18"/>
  <c r="G4117" i="18"/>
  <c r="G4693" i="18"/>
  <c r="G3910" i="18"/>
  <c r="G4486" i="18"/>
  <c r="G4781" i="18"/>
  <c r="G4063" i="18"/>
  <c r="G4456" i="18"/>
  <c r="G4710" i="18"/>
  <c r="G4806" i="18"/>
  <c r="G4902" i="18"/>
  <c r="G4998" i="18"/>
  <c r="G3751" i="18"/>
  <c r="G4314" i="18"/>
  <c r="G4608" i="18"/>
  <c r="G4767" i="18"/>
  <c r="G4863" i="18"/>
  <c r="G4959" i="18"/>
  <c r="G3354" i="18"/>
  <c r="G4191" i="18"/>
  <c r="G4527" i="18"/>
  <c r="G4736" i="18"/>
  <c r="G4832" i="18"/>
  <c r="G4928" i="18"/>
  <c r="G3959" i="18"/>
  <c r="G4418" i="18"/>
  <c r="G4679" i="18"/>
  <c r="G4793" i="18"/>
  <c r="G4889" i="18"/>
  <c r="G4985" i="18"/>
  <c r="G3647" i="18"/>
  <c r="G4263" i="18"/>
  <c r="G4575" i="18"/>
  <c r="G4754" i="18"/>
  <c r="G4850" i="18"/>
  <c r="G4946" i="18"/>
  <c r="G2495" i="18"/>
  <c r="G3179" i="18"/>
  <c r="G2973" i="18"/>
  <c r="G2462" i="18"/>
  <c r="G3501" i="18"/>
  <c r="G3068" i="18"/>
  <c r="G4120" i="18"/>
  <c r="G4185" i="18"/>
  <c r="G3970" i="18"/>
  <c r="G4355" i="18"/>
  <c r="G4140" i="18"/>
  <c r="G3621" i="18"/>
  <c r="G4197" i="18"/>
  <c r="G2796" i="18"/>
  <c r="G3990" i="18"/>
  <c r="G4566" i="18"/>
  <c r="G4861" i="18"/>
  <c r="G1950" i="18"/>
  <c r="G4119" i="18"/>
  <c r="G4479" i="18"/>
  <c r="G4718" i="18"/>
  <c r="G4814" i="18"/>
  <c r="G4910" i="18"/>
  <c r="G3815" i="18"/>
  <c r="G4346" i="18"/>
  <c r="G4631" i="18"/>
  <c r="G4775" i="18"/>
  <c r="G4871" i="18"/>
  <c r="G4967" i="18"/>
  <c r="G3527" i="18"/>
  <c r="G4223" i="18"/>
  <c r="G4546" i="18"/>
  <c r="G4744" i="18"/>
  <c r="G4840" i="18"/>
  <c r="G4936" i="18"/>
  <c r="G4023" i="18"/>
  <c r="G4442" i="18"/>
  <c r="G4698" i="18"/>
  <c r="G4801" i="18"/>
  <c r="G4897" i="18"/>
  <c r="G4993" i="18"/>
  <c r="G3711" i="18"/>
  <c r="G4295" i="18"/>
  <c r="G4594" i="18"/>
  <c r="G4762" i="18"/>
  <c r="G4858" i="18"/>
  <c r="G4954" i="18"/>
  <c r="G2270" i="18"/>
  <c r="G3275" i="18"/>
  <c r="G3069" i="18"/>
  <c r="G2844" i="18"/>
  <c r="G668" i="18"/>
  <c r="G3312" i="18"/>
  <c r="G4216" i="18"/>
  <c r="G4281" i="18"/>
  <c r="G4066" i="18"/>
  <c r="G4451" i="18"/>
  <c r="G4236" i="18"/>
  <c r="G3637" i="18"/>
  <c r="G4213" i="18"/>
  <c r="G2921" i="18"/>
  <c r="G4006" i="18"/>
  <c r="G4582" i="18"/>
  <c r="G4877" i="18"/>
  <c r="G2873" i="18"/>
  <c r="G4151" i="18"/>
  <c r="G4498" i="18"/>
  <c r="G4726" i="18"/>
  <c r="G4822" i="18"/>
  <c r="G4918" i="18"/>
  <c r="G3879" i="18"/>
  <c r="G4378" i="18"/>
  <c r="G4650" i="18"/>
  <c r="G4783" i="18"/>
  <c r="G4879" i="18"/>
  <c r="G4975" i="18"/>
  <c r="G3631" i="18"/>
  <c r="G4255" i="18"/>
  <c r="G4568" i="18"/>
  <c r="G4752" i="18"/>
  <c r="G4848" i="18"/>
  <c r="G4944" i="18"/>
  <c r="G4087" i="18"/>
  <c r="G4464" i="18"/>
  <c r="G4713" i="18"/>
  <c r="G4809" i="18"/>
  <c r="G4905" i="18"/>
  <c r="G3775" i="18"/>
  <c r="G4327" i="18"/>
  <c r="G4616" i="18"/>
  <c r="G4770" i="18"/>
  <c r="G4866" i="18"/>
  <c r="G4962" i="18"/>
  <c r="G1420" i="18"/>
  <c r="G1212" i="18"/>
  <c r="G3165" i="18"/>
  <c r="G3100" i="18"/>
  <c r="G2342" i="18"/>
  <c r="G3408" i="18"/>
  <c r="G4312" i="18"/>
  <c r="G4377" i="18"/>
  <c r="G2582" i="18"/>
  <c r="G4547" i="18"/>
  <c r="G4332" i="18"/>
  <c r="G3717" i="18"/>
  <c r="G4293" i="18"/>
  <c r="G3375" i="18"/>
  <c r="G4086" i="18"/>
  <c r="G4662" i="18"/>
  <c r="G4957" i="18"/>
  <c r="G3313" i="18"/>
  <c r="G4183" i="18"/>
  <c r="G4520" i="18"/>
  <c r="G4734" i="18"/>
  <c r="G4830" i="18"/>
  <c r="G4926" i="18"/>
  <c r="G3943" i="18"/>
  <c r="G4410" i="18"/>
  <c r="G4672" i="18"/>
  <c r="G4791" i="18"/>
  <c r="G4887" i="18"/>
  <c r="G4983" i="18"/>
  <c r="G3695" i="18"/>
  <c r="G4287" i="18"/>
  <c r="G4591" i="18"/>
  <c r="G4760" i="18"/>
  <c r="G4856" i="18"/>
  <c r="G4952" i="18"/>
  <c r="G2454" i="18"/>
  <c r="G4130" i="18"/>
  <c r="G4487" i="18"/>
  <c r="G4721" i="18"/>
  <c r="G4817" i="18"/>
  <c r="G4913" i="18"/>
  <c r="G3839" i="18"/>
  <c r="G4359" i="18"/>
  <c r="G4639" i="18"/>
  <c r="G4778" i="18"/>
  <c r="G4874" i="18"/>
  <c r="G4970" i="18"/>
  <c r="G2322" i="18"/>
  <c r="G1596" i="18"/>
  <c r="G3261" i="18"/>
  <c r="G3324" i="18"/>
  <c r="G2726" i="18"/>
  <c r="G3504" i="18"/>
  <c r="G4408" i="18"/>
  <c r="G4473" i="18"/>
  <c r="G3322" i="18"/>
  <c r="G4643" i="18"/>
  <c r="G4428" i="18"/>
  <c r="G3733" i="18"/>
  <c r="G4309" i="18"/>
  <c r="G3417" i="18"/>
  <c r="G4102" i="18"/>
  <c r="G4678" i="18"/>
  <c r="G4973" i="18"/>
  <c r="G3482" i="18"/>
  <c r="G4215" i="18"/>
  <c r="G4543" i="18"/>
  <c r="G4742" i="18"/>
  <c r="G4838" i="18"/>
  <c r="G4934" i="18"/>
  <c r="G4007" i="18"/>
  <c r="G4439" i="18"/>
  <c r="G4695" i="18"/>
  <c r="G4799" i="18"/>
  <c r="G4895" i="18"/>
  <c r="G4991" i="18"/>
  <c r="G3759" i="18"/>
  <c r="G4319" i="18"/>
  <c r="G4610" i="18"/>
  <c r="G4768" i="18"/>
  <c r="G4864" i="18"/>
  <c r="G4960" i="18"/>
  <c r="G3044" i="18"/>
  <c r="G4162" i="18"/>
  <c r="G4506" i="18"/>
  <c r="G4729" i="18"/>
  <c r="G4825" i="18"/>
  <c r="G4921" i="18"/>
  <c r="G3903" i="18"/>
  <c r="G4391" i="18"/>
  <c r="G4658" i="18"/>
  <c r="G4786" i="18"/>
  <c r="G4882" i="18"/>
  <c r="G4978" i="18"/>
  <c r="G1620" i="18"/>
  <c r="G1980" i="18"/>
  <c r="G1718" i="18"/>
  <c r="G3420" i="18"/>
  <c r="G3020" i="18"/>
  <c r="G1558" i="18"/>
  <c r="G2828" i="18"/>
  <c r="G4569" i="18"/>
  <c r="G3578" i="18"/>
  <c r="G2348" i="18"/>
  <c r="G4524" i="18"/>
  <c r="G3813" i="18"/>
  <c r="G4389" i="18"/>
  <c r="G3606" i="18"/>
  <c r="G4182" i="18"/>
  <c r="G3735" i="18"/>
  <c r="G3615" i="18"/>
  <c r="G4247" i="18"/>
  <c r="G4562" i="18"/>
  <c r="G4750" i="18"/>
  <c r="G4846" i="18"/>
  <c r="G4942" i="18"/>
  <c r="G4071" i="18"/>
  <c r="G4458" i="18"/>
  <c r="G4711" i="18"/>
  <c r="G4807" i="18"/>
  <c r="G4903" i="18"/>
  <c r="G4999" i="18"/>
  <c r="G3823" i="18"/>
  <c r="G4351" i="18"/>
  <c r="G4632" i="18"/>
  <c r="G4776" i="18"/>
  <c r="G4872" i="18"/>
  <c r="G4968" i="18"/>
  <c r="G3377" i="18"/>
  <c r="G4194" i="18"/>
  <c r="G4528" i="18"/>
  <c r="G4737" i="18"/>
  <c r="G4833" i="18"/>
  <c r="G4929" i="18"/>
  <c r="G3967" i="18"/>
  <c r="G4423" i="18"/>
  <c r="G4680" i="18"/>
  <c r="G4794" i="18"/>
  <c r="G4890" i="18"/>
  <c r="G4986" i="18"/>
  <c r="G2507" i="18"/>
  <c r="G2301" i="18"/>
  <c r="G2524" i="18"/>
  <c r="G3516" i="18"/>
  <c r="G3276" i="18"/>
  <c r="G3049" i="18"/>
  <c r="G3383" i="18"/>
  <c r="G4665" i="18"/>
  <c r="G3683" i="18"/>
  <c r="G3193" i="18"/>
  <c r="G4620" i="18"/>
  <c r="G3829" i="18"/>
  <c r="G4405" i="18"/>
  <c r="G3622" i="18"/>
  <c r="G4198" i="18"/>
  <c r="G3863" i="18"/>
  <c r="G3679" i="18"/>
  <c r="G4279" i="18"/>
  <c r="G4584" i="18"/>
  <c r="G4758" i="18"/>
  <c r="G4854" i="18"/>
  <c r="G4950" i="18"/>
  <c r="G2292" i="18"/>
  <c r="G4122" i="18"/>
  <c r="G4480" i="18"/>
  <c r="G4719" i="18"/>
  <c r="G4815" i="18"/>
  <c r="G4911" i="18"/>
  <c r="G3887" i="18"/>
  <c r="G4383" i="18"/>
  <c r="G4655" i="18"/>
  <c r="G4784" i="18"/>
  <c r="G4880" i="18"/>
  <c r="G4976" i="18"/>
  <c r="G3546" i="18"/>
  <c r="G4226" i="18"/>
  <c r="G4551" i="18"/>
  <c r="G4745" i="18"/>
  <c r="G4841" i="18"/>
  <c r="G4937" i="18"/>
  <c r="G4031" i="18"/>
  <c r="G4447" i="18"/>
  <c r="G4703" i="18"/>
  <c r="G4802" i="18"/>
  <c r="G4898" i="18"/>
  <c r="G4994" i="18"/>
  <c r="G2603" i="18"/>
  <c r="G2397" i="18"/>
  <c r="G2884" i="18"/>
  <c r="G1238" i="18"/>
  <c r="G3390" i="18"/>
  <c r="G3465" i="18"/>
  <c r="G3609" i="18"/>
  <c r="G2580" i="18"/>
  <c r="G3779" i="18"/>
  <c r="G3519" i="18"/>
  <c r="G4700" i="18"/>
  <c r="G3909" i="18"/>
  <c r="G4485" i="18"/>
  <c r="G3702" i="18"/>
  <c r="G4278" i="18"/>
  <c r="G4306" i="18"/>
  <c r="G3743" i="18"/>
  <c r="G4311" i="18"/>
  <c r="G4607" i="18"/>
  <c r="G4766" i="18"/>
  <c r="G4862" i="18"/>
  <c r="G4958" i="18"/>
  <c r="G2924" i="18"/>
  <c r="G4154" i="18"/>
  <c r="G4503" i="18"/>
  <c r="G4727" i="18"/>
  <c r="G4823" i="18"/>
  <c r="G4919" i="18"/>
  <c r="G3951" i="18"/>
  <c r="G4415" i="18"/>
  <c r="G4674" i="18"/>
  <c r="G4792" i="18"/>
  <c r="G4888" i="18"/>
  <c r="G4984" i="18"/>
  <c r="G3639" i="18"/>
  <c r="G4258" i="18"/>
  <c r="G4570" i="18"/>
  <c r="G4753" i="18"/>
  <c r="G4849" i="18"/>
  <c r="G4945" i="18"/>
  <c r="G4095" i="18"/>
  <c r="G4466" i="18"/>
  <c r="G4714" i="18"/>
  <c r="G4810" i="18"/>
  <c r="G4906" i="18"/>
  <c r="G2699" i="18"/>
  <c r="G2493" i="18"/>
  <c r="G3140" i="18"/>
  <c r="G2404" i="18"/>
  <c r="G3486" i="18"/>
  <c r="G3640" i="18"/>
  <c r="G3705" i="18"/>
  <c r="G3321" i="18"/>
  <c r="G3875" i="18"/>
  <c r="G4992" i="18"/>
  <c r="G4290" i="18"/>
  <c r="G4103" i="18"/>
  <c r="G4471" i="18"/>
  <c r="G4715" i="18"/>
  <c r="G4811" i="18"/>
  <c r="G4907" i="18"/>
  <c r="G4820" i="18"/>
  <c r="G3214" i="18"/>
  <c r="G4836" i="18"/>
  <c r="G4111" i="18"/>
  <c r="G4916" i="18"/>
  <c r="G4592" i="18"/>
  <c r="G2636" i="18"/>
  <c r="G4138" i="18"/>
  <c r="G4490" i="18"/>
  <c r="G4723" i="18"/>
  <c r="G4819" i="18"/>
  <c r="G4915" i="18"/>
  <c r="G4884" i="18"/>
  <c r="G3983" i="18"/>
  <c r="G4900" i="18"/>
  <c r="G4367" i="18"/>
  <c r="G4980" i="18"/>
  <c r="G3660" i="18"/>
  <c r="G3807" i="18"/>
  <c r="G4761" i="18"/>
  <c r="G3156" i="18"/>
  <c r="G4170" i="18"/>
  <c r="G4512" i="18"/>
  <c r="G4731" i="18"/>
  <c r="G4827" i="18"/>
  <c r="G4923" i="18"/>
  <c r="G4948" i="18"/>
  <c r="G4303" i="18"/>
  <c r="G4964" i="18"/>
  <c r="G4559" i="18"/>
  <c r="G1310" i="18"/>
  <c r="G4343" i="18"/>
  <c r="G4857" i="18"/>
  <c r="G2548" i="18"/>
  <c r="G3418" i="18"/>
  <c r="G4202" i="18"/>
  <c r="G4535" i="18"/>
  <c r="G4739" i="18"/>
  <c r="G4835" i="18"/>
  <c r="G4931" i="18"/>
  <c r="G4514" i="18"/>
  <c r="G4716" i="18"/>
  <c r="G3925" i="18"/>
  <c r="G4626" i="18"/>
  <c r="G4953" i="18"/>
  <c r="G4135" i="18"/>
  <c r="G3591" i="18"/>
  <c r="G4234" i="18"/>
  <c r="G4554" i="18"/>
  <c r="G4747" i="18"/>
  <c r="G4843" i="18"/>
  <c r="G4939" i="18"/>
  <c r="G4687" i="18"/>
  <c r="G4780" i="18"/>
  <c r="G4501" i="18"/>
  <c r="G4774" i="18"/>
  <c r="G4488" i="18"/>
  <c r="G3655" i="18"/>
  <c r="G4266" i="18"/>
  <c r="G4576" i="18"/>
  <c r="G4755" i="18"/>
  <c r="G4851" i="18"/>
  <c r="G4947" i="18"/>
  <c r="G4764" i="18"/>
  <c r="G4844" i="18"/>
  <c r="G3663" i="18"/>
  <c r="G3718" i="18"/>
  <c r="G4870" i="18"/>
  <c r="G3335" i="18"/>
  <c r="G4722" i="18"/>
  <c r="G3719" i="18"/>
  <c r="G4298" i="18"/>
  <c r="G4599" i="18"/>
  <c r="G4763" i="18"/>
  <c r="G4859" i="18"/>
  <c r="G4955" i="18"/>
  <c r="G2710" i="18"/>
  <c r="G4828" i="18"/>
  <c r="G3441" i="18"/>
  <c r="G4908" i="18"/>
  <c r="G4143" i="18"/>
  <c r="G4294" i="18"/>
  <c r="G4966" i="18"/>
  <c r="G4186" i="18"/>
  <c r="G4015" i="18"/>
  <c r="G4818" i="18"/>
  <c r="G3783" i="18"/>
  <c r="G4330" i="18"/>
  <c r="G4618" i="18"/>
  <c r="G4771" i="18"/>
  <c r="G4867" i="18"/>
  <c r="G4963" i="18"/>
  <c r="G3919" i="18"/>
  <c r="G4892" i="18"/>
  <c r="G4047" i="18"/>
  <c r="G4972" i="18"/>
  <c r="G4399" i="18"/>
  <c r="G4370" i="18"/>
  <c r="G4522" i="18"/>
  <c r="G4440" i="18"/>
  <c r="G4914" i="18"/>
  <c r="G3847" i="18"/>
  <c r="G4362" i="18"/>
  <c r="G4640" i="18"/>
  <c r="G4779" i="18"/>
  <c r="G4875" i="18"/>
  <c r="G4971" i="18"/>
  <c r="G4271" i="18"/>
  <c r="G4956" i="18"/>
  <c r="G4335" i="18"/>
  <c r="G4578" i="18"/>
  <c r="G4735" i="18"/>
  <c r="G4696" i="18"/>
  <c r="G3911" i="18"/>
  <c r="G4394" i="18"/>
  <c r="G4663" i="18"/>
  <c r="G4787" i="18"/>
  <c r="G4883" i="18"/>
  <c r="G4979" i="18"/>
  <c r="G4495" i="18"/>
  <c r="G4536" i="18"/>
  <c r="G4724" i="18"/>
  <c r="G4831" i="18"/>
  <c r="G4800" i="18"/>
  <c r="G3975" i="18"/>
  <c r="G4426" i="18"/>
  <c r="G4682" i="18"/>
  <c r="G4795" i="18"/>
  <c r="G4891" i="18"/>
  <c r="G4987" i="18"/>
  <c r="G4664" i="18"/>
  <c r="G4706" i="18"/>
  <c r="G4788" i="18"/>
  <c r="G4927" i="18"/>
  <c r="G4896" i="18"/>
  <c r="G3703" i="18"/>
  <c r="G4039" i="18"/>
  <c r="G4448" i="18"/>
  <c r="G4704" i="18"/>
  <c r="G4803" i="18"/>
  <c r="G4899" i="18"/>
  <c r="G4995" i="18"/>
  <c r="G4756" i="18"/>
  <c r="G4772" i="18"/>
  <c r="G3599" i="18"/>
  <c r="G4852" i="18"/>
  <c r="G4804" i="18"/>
  <c r="G3727" i="18"/>
  <c r="G4868" i="18"/>
  <c r="G3855" i="18"/>
  <c r="G4175" i="18"/>
  <c r="G4932" i="18"/>
  <c r="G4472" i="18"/>
  <c r="G4431" i="18"/>
  <c r="G4996" i="18"/>
  <c r="G4748" i="18"/>
  <c r="G4600" i="18"/>
  <c r="G4239" i="18"/>
  <c r="G4732" i="18"/>
  <c r="G4812" i="18"/>
  <c r="G4796" i="18"/>
  <c r="G4860" i="18"/>
  <c r="G3791" i="18"/>
  <c r="G4940" i="18"/>
  <c r="G4924" i="18"/>
  <c r="G4207" i="18"/>
  <c r="G4988" i="18"/>
  <c r="G4450" i="18"/>
  <c r="G4642" i="18"/>
  <c r="G4623" i="18"/>
  <c r="G4876" i="18"/>
  <c r="G4740" i="18"/>
  <c r="AE44" i="5"/>
  <c r="AH44" i="5" s="1" a="1"/>
  <c r="AH44" i="5" s="1"/>
  <c r="AG26" i="5"/>
  <c r="AF26" i="5"/>
  <c r="AG68" i="5"/>
  <c r="AF68" i="5"/>
  <c r="AE68" i="5"/>
  <c r="AH68" i="5" s="1" a="1"/>
  <c r="AH68" i="5" s="1"/>
  <c r="AE76" i="5"/>
  <c r="AH76" i="5" s="1" a="1"/>
  <c r="AH76" i="5" s="1"/>
  <c r="AE42" i="5"/>
  <c r="AH42" i="5" s="1" a="1"/>
  <c r="AH42" i="5" s="1"/>
  <c r="F79" i="18"/>
  <c r="F175" i="18"/>
  <c r="F271" i="18"/>
  <c r="F367" i="18"/>
  <c r="F463" i="18"/>
  <c r="F559" i="18"/>
  <c r="F655" i="18"/>
  <c r="F87" i="18"/>
  <c r="F183" i="18"/>
  <c r="F279" i="18"/>
  <c r="F375" i="18"/>
  <c r="F471" i="18"/>
  <c r="F567" i="18"/>
  <c r="F663" i="18"/>
  <c r="F95" i="18"/>
  <c r="F191" i="18"/>
  <c r="F287" i="18"/>
  <c r="F383" i="18"/>
  <c r="F479" i="18"/>
  <c r="F575" i="18"/>
  <c r="F7" i="18"/>
  <c r="F103" i="18"/>
  <c r="F199" i="18"/>
  <c r="F295" i="18"/>
  <c r="F391" i="18"/>
  <c r="F487" i="18"/>
  <c r="F583" i="18"/>
  <c r="F15" i="18"/>
  <c r="F111" i="18"/>
  <c r="F207" i="18"/>
  <c r="F303" i="18"/>
  <c r="F399" i="18"/>
  <c r="F495" i="18"/>
  <c r="F591" i="18"/>
  <c r="F23" i="18"/>
  <c r="F119" i="18"/>
  <c r="F215" i="18"/>
  <c r="F311" i="18"/>
  <c r="F407" i="18"/>
  <c r="F503" i="18"/>
  <c r="F599" i="18"/>
  <c r="F31" i="18"/>
  <c r="F127" i="18"/>
  <c r="F223" i="18"/>
  <c r="F319" i="18"/>
  <c r="F415" i="18"/>
  <c r="F511" i="18"/>
  <c r="F607" i="18"/>
  <c r="F39" i="18"/>
  <c r="F135" i="18"/>
  <c r="F231" i="18"/>
  <c r="F327" i="18"/>
  <c r="F423" i="18"/>
  <c r="F519" i="18"/>
  <c r="F615" i="18"/>
  <c r="F47" i="18"/>
  <c r="F143" i="18"/>
  <c r="F239" i="18"/>
  <c r="F335" i="18"/>
  <c r="F431" i="18"/>
  <c r="F527" i="18"/>
  <c r="F623" i="18"/>
  <c r="F63" i="18"/>
  <c r="F159" i="18"/>
  <c r="F255" i="18"/>
  <c r="F351" i="18"/>
  <c r="F447" i="18"/>
  <c r="F543" i="18"/>
  <c r="F639" i="18"/>
  <c r="F247" i="18"/>
  <c r="F687" i="18"/>
  <c r="F783" i="18"/>
  <c r="F879" i="18"/>
  <c r="F975" i="18"/>
  <c r="F1071" i="18"/>
  <c r="F1167" i="18"/>
  <c r="F1263" i="18"/>
  <c r="F1359" i="18"/>
  <c r="F1455" i="18"/>
  <c r="F1551" i="18"/>
  <c r="F1647" i="18"/>
  <c r="F1743" i="18"/>
  <c r="F1839" i="18"/>
  <c r="F1935" i="18"/>
  <c r="F2031" i="18"/>
  <c r="F2127" i="18"/>
  <c r="F72" i="18"/>
  <c r="F168" i="18"/>
  <c r="F264" i="18"/>
  <c r="F360" i="18"/>
  <c r="F456" i="18"/>
  <c r="F552" i="18"/>
  <c r="F648" i="18"/>
  <c r="F744" i="18"/>
  <c r="F840" i="18"/>
  <c r="F936" i="18"/>
  <c r="F1032" i="18"/>
  <c r="F1128" i="18"/>
  <c r="F1224" i="18"/>
  <c r="F1320" i="18"/>
  <c r="F1416" i="18"/>
  <c r="F1512" i="18"/>
  <c r="F1608" i="18"/>
  <c r="F1704" i="18"/>
  <c r="F1800" i="18"/>
  <c r="F1896" i="18"/>
  <c r="F1992" i="18"/>
  <c r="F2088" i="18"/>
  <c r="F33" i="18"/>
  <c r="F129" i="18"/>
  <c r="F225" i="18"/>
  <c r="F321" i="18"/>
  <c r="F417" i="18"/>
  <c r="F513" i="18"/>
  <c r="F609" i="18"/>
  <c r="F705" i="18"/>
  <c r="F801" i="18"/>
  <c r="F897" i="18"/>
  <c r="F993" i="18"/>
  <c r="F1089" i="18"/>
  <c r="F1185" i="18"/>
  <c r="F1281" i="18"/>
  <c r="F1377" i="18"/>
  <c r="F1473" i="18"/>
  <c r="F1569" i="18"/>
  <c r="F1665" i="18"/>
  <c r="F1761" i="18"/>
  <c r="F98" i="18"/>
  <c r="F194" i="18"/>
  <c r="F290" i="18"/>
  <c r="F386" i="18"/>
  <c r="F482" i="18"/>
  <c r="F578" i="18"/>
  <c r="F674" i="18"/>
  <c r="F770" i="18"/>
  <c r="F866" i="18"/>
  <c r="F962" i="18"/>
  <c r="F1058" i="18"/>
  <c r="F1154" i="18"/>
  <c r="F1250" i="18"/>
  <c r="F1346" i="18"/>
  <c r="F1442" i="18"/>
  <c r="F1538" i="18"/>
  <c r="F1634" i="18"/>
  <c r="F1730" i="18"/>
  <c r="F1826" i="18"/>
  <c r="F1922" i="18"/>
  <c r="F2018" i="18"/>
  <c r="F2114" i="18"/>
  <c r="F59" i="18"/>
  <c r="F155" i="18"/>
  <c r="F251" i="18"/>
  <c r="F347" i="18"/>
  <c r="F443" i="18"/>
  <c r="F539" i="18"/>
  <c r="F635" i="18"/>
  <c r="F731" i="18"/>
  <c r="F827" i="18"/>
  <c r="F923" i="18"/>
  <c r="F1019" i="18"/>
  <c r="F1115" i="18"/>
  <c r="F1211" i="18"/>
  <c r="F1307" i="18"/>
  <c r="F1403" i="18"/>
  <c r="F1499" i="18"/>
  <c r="F1595" i="18"/>
  <c r="F1691" i="18"/>
  <c r="F1787" i="18"/>
  <c r="F1883" i="18"/>
  <c r="F1979" i="18"/>
  <c r="F2075" i="18"/>
  <c r="F20" i="18"/>
  <c r="F116" i="18"/>
  <c r="F212" i="18"/>
  <c r="F308" i="18"/>
  <c r="F404" i="18"/>
  <c r="F500" i="18"/>
  <c r="F596" i="18"/>
  <c r="F692" i="18"/>
  <c r="F788" i="18"/>
  <c r="F884" i="18"/>
  <c r="F980" i="18"/>
  <c r="F1076" i="18"/>
  <c r="F1172" i="18"/>
  <c r="F1268" i="18"/>
  <c r="F1364" i="18"/>
  <c r="F1460" i="18"/>
  <c r="F1556" i="18"/>
  <c r="F1652" i="18"/>
  <c r="F1748" i="18"/>
  <c r="F1844" i="18"/>
  <c r="F1940" i="18"/>
  <c r="F2036" i="18"/>
  <c r="F263" i="18"/>
  <c r="F695" i="18"/>
  <c r="F791" i="18"/>
  <c r="F887" i="18"/>
  <c r="F983" i="18"/>
  <c r="F1079" i="18"/>
  <c r="F1175" i="18"/>
  <c r="F1271" i="18"/>
  <c r="F1367" i="18"/>
  <c r="F1463" i="18"/>
  <c r="F1559" i="18"/>
  <c r="F1655" i="18"/>
  <c r="F1751" i="18"/>
  <c r="F1847" i="18"/>
  <c r="F1943" i="18"/>
  <c r="F2039" i="18"/>
  <c r="F2135" i="18"/>
  <c r="F80" i="18"/>
  <c r="F176" i="18"/>
  <c r="F272" i="18"/>
  <c r="F368" i="18"/>
  <c r="F464" i="18"/>
  <c r="F560" i="18"/>
  <c r="F656" i="18"/>
  <c r="F752" i="18"/>
  <c r="F848" i="18"/>
  <c r="F944" i="18"/>
  <c r="F1040" i="18"/>
  <c r="F1136" i="18"/>
  <c r="F1232" i="18"/>
  <c r="F1328" i="18"/>
  <c r="F1424" i="18"/>
  <c r="F1520" i="18"/>
  <c r="F1616" i="18"/>
  <c r="F1712" i="18"/>
  <c r="F1808" i="18"/>
  <c r="F1904" i="18"/>
  <c r="F2000" i="18"/>
  <c r="F2096" i="18"/>
  <c r="F41" i="18"/>
  <c r="F137" i="18"/>
  <c r="F233" i="18"/>
  <c r="F329" i="18"/>
  <c r="F425" i="18"/>
  <c r="F521" i="18"/>
  <c r="F617" i="18"/>
  <c r="F713" i="18"/>
  <c r="F809" i="18"/>
  <c r="F905" i="18"/>
  <c r="F1001" i="18"/>
  <c r="F1097" i="18"/>
  <c r="F1193" i="18"/>
  <c r="F1289" i="18"/>
  <c r="F1385" i="18"/>
  <c r="F1481" i="18"/>
  <c r="F1577" i="18"/>
  <c r="F1673" i="18"/>
  <c r="F10" i="18"/>
  <c r="F106" i="18"/>
  <c r="F202" i="18"/>
  <c r="F298" i="18"/>
  <c r="F394" i="18"/>
  <c r="F490" i="18"/>
  <c r="F586" i="18"/>
  <c r="F682" i="18"/>
  <c r="F778" i="18"/>
  <c r="F874" i="18"/>
  <c r="F970" i="18"/>
  <c r="F1066" i="18"/>
  <c r="F1162" i="18"/>
  <c r="F1258" i="18"/>
  <c r="F1354" i="18"/>
  <c r="F1450" i="18"/>
  <c r="F1546" i="18"/>
  <c r="F1642" i="18"/>
  <c r="F1738" i="18"/>
  <c r="F1834" i="18"/>
  <c r="F1930" i="18"/>
  <c r="F2026" i="18"/>
  <c r="F2122" i="18"/>
  <c r="F67" i="18"/>
  <c r="F163" i="18"/>
  <c r="F259" i="18"/>
  <c r="F355" i="18"/>
  <c r="F451" i="18"/>
  <c r="F547" i="18"/>
  <c r="F643" i="18"/>
  <c r="F739" i="18"/>
  <c r="F835" i="18"/>
  <c r="F931" i="18"/>
  <c r="F1027" i="18"/>
  <c r="F1123" i="18"/>
  <c r="F1219" i="18"/>
  <c r="F1315" i="18"/>
  <c r="F1411" i="18"/>
  <c r="F1507" i="18"/>
  <c r="F1603" i="18"/>
  <c r="F1699" i="18"/>
  <c r="F1795" i="18"/>
  <c r="F1891" i="18"/>
  <c r="F1987" i="18"/>
  <c r="F2083" i="18"/>
  <c r="F28" i="18"/>
  <c r="F124" i="18"/>
  <c r="F220" i="18"/>
  <c r="F316" i="18"/>
  <c r="F412" i="18"/>
  <c r="F508" i="18"/>
  <c r="F604" i="18"/>
  <c r="F700" i="18"/>
  <c r="F796" i="18"/>
  <c r="F892" i="18"/>
  <c r="F988" i="18"/>
  <c r="F1084" i="18"/>
  <c r="F1180" i="18"/>
  <c r="F1276" i="18"/>
  <c r="F1372" i="18"/>
  <c r="F1468" i="18"/>
  <c r="F1564" i="18"/>
  <c r="F1660" i="18"/>
  <c r="F1756" i="18"/>
  <c r="F1852" i="18"/>
  <c r="F1948" i="18"/>
  <c r="F2044" i="18"/>
  <c r="F343" i="18"/>
  <c r="F703" i="18"/>
  <c r="F799" i="18"/>
  <c r="F895" i="18"/>
  <c r="F991" i="18"/>
  <c r="F1087" i="18"/>
  <c r="F1183" i="18"/>
  <c r="F1279" i="18"/>
  <c r="F1375" i="18"/>
  <c r="F1471" i="18"/>
  <c r="F1567" i="18"/>
  <c r="F1663" i="18"/>
  <c r="F1759" i="18"/>
  <c r="F1855" i="18"/>
  <c r="F1951" i="18"/>
  <c r="F2047" i="18"/>
  <c r="F2143" i="18"/>
  <c r="F88" i="18"/>
  <c r="F184" i="18"/>
  <c r="F280" i="18"/>
  <c r="F376" i="18"/>
  <c r="F472" i="18"/>
  <c r="F568" i="18"/>
  <c r="F664" i="18"/>
  <c r="F760" i="18"/>
  <c r="F856" i="18"/>
  <c r="F952" i="18"/>
  <c r="F1048" i="18"/>
  <c r="F1144" i="18"/>
  <c r="F1240" i="18"/>
  <c r="F1336" i="18"/>
  <c r="F1432" i="18"/>
  <c r="F1528" i="18"/>
  <c r="F1624" i="18"/>
  <c r="F1720" i="18"/>
  <c r="F1816" i="18"/>
  <c r="F1912" i="18"/>
  <c r="F2008" i="18"/>
  <c r="F2104" i="18"/>
  <c r="F49" i="18"/>
  <c r="F145" i="18"/>
  <c r="F241" i="18"/>
  <c r="F337" i="18"/>
  <c r="F433" i="18"/>
  <c r="F529" i="18"/>
  <c r="F625" i="18"/>
  <c r="F721" i="18"/>
  <c r="F817" i="18"/>
  <c r="F913" i="18"/>
  <c r="F1009" i="18"/>
  <c r="F1105" i="18"/>
  <c r="F1201" i="18"/>
  <c r="F1297" i="18"/>
  <c r="F1393" i="18"/>
  <c r="F1489" i="18"/>
  <c r="F1585" i="18"/>
  <c r="F1681" i="18"/>
  <c r="F18" i="18"/>
  <c r="F114" i="18"/>
  <c r="F210" i="18"/>
  <c r="F306" i="18"/>
  <c r="F402" i="18"/>
  <c r="F498" i="18"/>
  <c r="F594" i="18"/>
  <c r="F690" i="18"/>
  <c r="F786" i="18"/>
  <c r="F882" i="18"/>
  <c r="F978" i="18"/>
  <c r="F1074" i="18"/>
  <c r="F1170" i="18"/>
  <c r="F1266" i="18"/>
  <c r="F1362" i="18"/>
  <c r="F1458" i="18"/>
  <c r="F1554" i="18"/>
  <c r="F1650" i="18"/>
  <c r="F1746" i="18"/>
  <c r="F1842" i="18"/>
  <c r="F1938" i="18"/>
  <c r="F2034" i="18"/>
  <c r="F2130" i="18"/>
  <c r="F75" i="18"/>
  <c r="F171" i="18"/>
  <c r="F267" i="18"/>
  <c r="F363" i="18"/>
  <c r="F459" i="18"/>
  <c r="F555" i="18"/>
  <c r="F651" i="18"/>
  <c r="F747" i="18"/>
  <c r="F843" i="18"/>
  <c r="F939" i="18"/>
  <c r="F1035" i="18"/>
  <c r="F1131" i="18"/>
  <c r="F1227" i="18"/>
  <c r="F1323" i="18"/>
  <c r="F1419" i="18"/>
  <c r="F1515" i="18"/>
  <c r="F1611" i="18"/>
  <c r="F1707" i="18"/>
  <c r="F1803" i="18"/>
  <c r="F1899" i="18"/>
  <c r="F1995" i="18"/>
  <c r="F2091" i="18"/>
  <c r="F36" i="18"/>
  <c r="F132" i="18"/>
  <c r="F228" i="18"/>
  <c r="F324" i="18"/>
  <c r="F420" i="18"/>
  <c r="F516" i="18"/>
  <c r="F612" i="18"/>
  <c r="F708" i="18"/>
  <c r="F804" i="18"/>
  <c r="F900" i="18"/>
  <c r="F996" i="18"/>
  <c r="F1092" i="18"/>
  <c r="F1188" i="18"/>
  <c r="F1284" i="18"/>
  <c r="F1380" i="18"/>
  <c r="F1476" i="18"/>
  <c r="F1572" i="18"/>
  <c r="F1668" i="18"/>
  <c r="F1764" i="18"/>
  <c r="F1860" i="18"/>
  <c r="F1956" i="18"/>
  <c r="F2052" i="18"/>
  <c r="F359" i="18"/>
  <c r="F711" i="18"/>
  <c r="F807" i="18"/>
  <c r="F903" i="18"/>
  <c r="F999" i="18"/>
  <c r="F1095" i="18"/>
  <c r="F1191" i="18"/>
  <c r="F1287" i="18"/>
  <c r="F1383" i="18"/>
  <c r="F1479" i="18"/>
  <c r="F1575" i="18"/>
  <c r="F1671" i="18"/>
  <c r="F1767" i="18"/>
  <c r="F1863" i="18"/>
  <c r="F1959" i="18"/>
  <c r="F2055" i="18"/>
  <c r="F2151" i="18"/>
  <c r="F96" i="18"/>
  <c r="F192" i="18"/>
  <c r="F288" i="18"/>
  <c r="F384" i="18"/>
  <c r="F480" i="18"/>
  <c r="F576" i="18"/>
  <c r="F672" i="18"/>
  <c r="F768" i="18"/>
  <c r="F864" i="18"/>
  <c r="F960" i="18"/>
  <c r="F1056" i="18"/>
  <c r="F1152" i="18"/>
  <c r="F1248" i="18"/>
  <c r="F1344" i="18"/>
  <c r="F1440" i="18"/>
  <c r="F1536" i="18"/>
  <c r="F1632" i="18"/>
  <c r="F1728" i="18"/>
  <c r="F1824" i="18"/>
  <c r="F1920" i="18"/>
  <c r="F2016" i="18"/>
  <c r="F2112" i="18"/>
  <c r="F57" i="18"/>
  <c r="F153" i="18"/>
  <c r="F249" i="18"/>
  <c r="F345" i="18"/>
  <c r="F441" i="18"/>
  <c r="F537" i="18"/>
  <c r="F633" i="18"/>
  <c r="F729" i="18"/>
  <c r="F825" i="18"/>
  <c r="F921" i="18"/>
  <c r="F1017" i="18"/>
  <c r="F1113" i="18"/>
  <c r="F1209" i="18"/>
  <c r="F1305" i="18"/>
  <c r="F1401" i="18"/>
  <c r="F1497" i="18"/>
  <c r="F1593" i="18"/>
  <c r="F1689" i="18"/>
  <c r="F26" i="18"/>
  <c r="F122" i="18"/>
  <c r="F218" i="18"/>
  <c r="F314" i="18"/>
  <c r="F410" i="18"/>
  <c r="F506" i="18"/>
  <c r="F602" i="18"/>
  <c r="F698" i="18"/>
  <c r="F794" i="18"/>
  <c r="F890" i="18"/>
  <c r="F986" i="18"/>
  <c r="F1082" i="18"/>
  <c r="F1178" i="18"/>
  <c r="F1274" i="18"/>
  <c r="F1370" i="18"/>
  <c r="F1466" i="18"/>
  <c r="F1562" i="18"/>
  <c r="F1658" i="18"/>
  <c r="F1754" i="18"/>
  <c r="F1850" i="18"/>
  <c r="F1946" i="18"/>
  <c r="F2042" i="18"/>
  <c r="F2138" i="18"/>
  <c r="F83" i="18"/>
  <c r="F179" i="18"/>
  <c r="F275" i="18"/>
  <c r="F371" i="18"/>
  <c r="F467" i="18"/>
  <c r="F563" i="18"/>
  <c r="F659" i="18"/>
  <c r="F755" i="18"/>
  <c r="F851" i="18"/>
  <c r="F947" i="18"/>
  <c r="F1043" i="18"/>
  <c r="F1139" i="18"/>
  <c r="F1235" i="18"/>
  <c r="F1331" i="18"/>
  <c r="F1427" i="18"/>
  <c r="F1523" i="18"/>
  <c r="F1619" i="18"/>
  <c r="F1715" i="18"/>
  <c r="F1811" i="18"/>
  <c r="F1907" i="18"/>
  <c r="F2003" i="18"/>
  <c r="F2099" i="18"/>
  <c r="F44" i="18"/>
  <c r="F140" i="18"/>
  <c r="F236" i="18"/>
  <c r="F332" i="18"/>
  <c r="F428" i="18"/>
  <c r="F524" i="18"/>
  <c r="F620" i="18"/>
  <c r="F716" i="18"/>
  <c r="F812" i="18"/>
  <c r="F908" i="18"/>
  <c r="F1004" i="18"/>
  <c r="F1100" i="18"/>
  <c r="F1196" i="18"/>
  <c r="F1292" i="18"/>
  <c r="F1388" i="18"/>
  <c r="F1484" i="18"/>
  <c r="F1580" i="18"/>
  <c r="F1676" i="18"/>
  <c r="F1772" i="18"/>
  <c r="F1868" i="18"/>
  <c r="F1964" i="18"/>
  <c r="F2060" i="18"/>
  <c r="F439" i="18"/>
  <c r="F719" i="18"/>
  <c r="F815" i="18"/>
  <c r="F911" i="18"/>
  <c r="F1007" i="18"/>
  <c r="F1103" i="18"/>
  <c r="F1199" i="18"/>
  <c r="F1295" i="18"/>
  <c r="F1391" i="18"/>
  <c r="F1487" i="18"/>
  <c r="F1583" i="18"/>
  <c r="F1679" i="18"/>
  <c r="F1775" i="18"/>
  <c r="F1871" i="18"/>
  <c r="F1967" i="18"/>
  <c r="F2063" i="18"/>
  <c r="F8" i="18"/>
  <c r="F104" i="18"/>
  <c r="F200" i="18"/>
  <c r="F296" i="18"/>
  <c r="F392" i="18"/>
  <c r="F488" i="18"/>
  <c r="F584" i="18"/>
  <c r="F680" i="18"/>
  <c r="F776" i="18"/>
  <c r="F872" i="18"/>
  <c r="F968" i="18"/>
  <c r="F1064" i="18"/>
  <c r="F1160" i="18"/>
  <c r="F1256" i="18"/>
  <c r="F1352" i="18"/>
  <c r="F1448" i="18"/>
  <c r="F1544" i="18"/>
  <c r="F1640" i="18"/>
  <c r="F1736" i="18"/>
  <c r="F1832" i="18"/>
  <c r="F1928" i="18"/>
  <c r="F2024" i="18"/>
  <c r="F2120" i="18"/>
  <c r="F65" i="18"/>
  <c r="F161" i="18"/>
  <c r="F257" i="18"/>
  <c r="F353" i="18"/>
  <c r="F449" i="18"/>
  <c r="F545" i="18"/>
  <c r="F641" i="18"/>
  <c r="F737" i="18"/>
  <c r="F833" i="18"/>
  <c r="F929" i="18"/>
  <c r="F1025" i="18"/>
  <c r="F1121" i="18"/>
  <c r="F1217" i="18"/>
  <c r="F1313" i="18"/>
  <c r="F1409" i="18"/>
  <c r="F1505" i="18"/>
  <c r="F1601" i="18"/>
  <c r="F1697" i="18"/>
  <c r="F34" i="18"/>
  <c r="F130" i="18"/>
  <c r="F226" i="18"/>
  <c r="F322" i="18"/>
  <c r="F418" i="18"/>
  <c r="F514" i="18"/>
  <c r="F610" i="18"/>
  <c r="F706" i="18"/>
  <c r="F802" i="18"/>
  <c r="F898" i="18"/>
  <c r="F994" i="18"/>
  <c r="F1090" i="18"/>
  <c r="F1186" i="18"/>
  <c r="F1282" i="18"/>
  <c r="F1378" i="18"/>
  <c r="F1474" i="18"/>
  <c r="F1570" i="18"/>
  <c r="F1666" i="18"/>
  <c r="F1762" i="18"/>
  <c r="F1858" i="18"/>
  <c r="F1954" i="18"/>
  <c r="F2050" i="18"/>
  <c r="F2146" i="18"/>
  <c r="F91" i="18"/>
  <c r="F187" i="18"/>
  <c r="F283" i="18"/>
  <c r="F379" i="18"/>
  <c r="F475" i="18"/>
  <c r="F571" i="18"/>
  <c r="F667" i="18"/>
  <c r="F763" i="18"/>
  <c r="F859" i="18"/>
  <c r="F955" i="18"/>
  <c r="F1051" i="18"/>
  <c r="F1147" i="18"/>
  <c r="F1243" i="18"/>
  <c r="F1339" i="18"/>
  <c r="F1435" i="18"/>
  <c r="F1531" i="18"/>
  <c r="F1627" i="18"/>
  <c r="F1723" i="18"/>
  <c r="F1819" i="18"/>
  <c r="F1915" i="18"/>
  <c r="F2011" i="18"/>
  <c r="F2107" i="18"/>
  <c r="F52" i="18"/>
  <c r="F148" i="18"/>
  <c r="F244" i="18"/>
  <c r="F340" i="18"/>
  <c r="F436" i="18"/>
  <c r="F532" i="18"/>
  <c r="F628" i="18"/>
  <c r="F724" i="18"/>
  <c r="F820" i="18"/>
  <c r="F916" i="18"/>
  <c r="F1012" i="18"/>
  <c r="F1108" i="18"/>
  <c r="F1204" i="18"/>
  <c r="F1300" i="18"/>
  <c r="F1396" i="18"/>
  <c r="F1492" i="18"/>
  <c r="F1588" i="18"/>
  <c r="F1684" i="18"/>
  <c r="F1780" i="18"/>
  <c r="F1876" i="18"/>
  <c r="F1972" i="18"/>
  <c r="F2068" i="18"/>
  <c r="F455" i="18"/>
  <c r="F727" i="18"/>
  <c r="F823" i="18"/>
  <c r="F919" i="18"/>
  <c r="F1015" i="18"/>
  <c r="F1111" i="18"/>
  <c r="F1207" i="18"/>
  <c r="F1303" i="18"/>
  <c r="F1399" i="18"/>
  <c r="F1495" i="18"/>
  <c r="F1591" i="18"/>
  <c r="F1687" i="18"/>
  <c r="F1783" i="18"/>
  <c r="F1879" i="18"/>
  <c r="F1975" i="18"/>
  <c r="F2071" i="18"/>
  <c r="F16" i="18"/>
  <c r="F112" i="18"/>
  <c r="F208" i="18"/>
  <c r="F304" i="18"/>
  <c r="F400" i="18"/>
  <c r="F496" i="18"/>
  <c r="F592" i="18"/>
  <c r="F688" i="18"/>
  <c r="F784" i="18"/>
  <c r="F880" i="18"/>
  <c r="F976" i="18"/>
  <c r="F1072" i="18"/>
  <c r="F1168" i="18"/>
  <c r="F1264" i="18"/>
  <c r="F1360" i="18"/>
  <c r="F1456" i="18"/>
  <c r="F1552" i="18"/>
  <c r="F1648" i="18"/>
  <c r="F1744" i="18"/>
  <c r="F1840" i="18"/>
  <c r="F1936" i="18"/>
  <c r="F2032" i="18"/>
  <c r="F2128" i="18"/>
  <c r="F73" i="18"/>
  <c r="F169" i="18"/>
  <c r="F265" i="18"/>
  <c r="F361" i="18"/>
  <c r="F457" i="18"/>
  <c r="F553" i="18"/>
  <c r="F649" i="18"/>
  <c r="F745" i="18"/>
  <c r="F841" i="18"/>
  <c r="F937" i="18"/>
  <c r="F1033" i="18"/>
  <c r="F1129" i="18"/>
  <c r="F1225" i="18"/>
  <c r="F1321" i="18"/>
  <c r="F1417" i="18"/>
  <c r="F1513" i="18"/>
  <c r="F1609" i="18"/>
  <c r="F1705" i="18"/>
  <c r="F42" i="18"/>
  <c r="F138" i="18"/>
  <c r="F234" i="18"/>
  <c r="F330" i="18"/>
  <c r="F426" i="18"/>
  <c r="F522" i="18"/>
  <c r="F618" i="18"/>
  <c r="F714" i="18"/>
  <c r="F810" i="18"/>
  <c r="F906" i="18"/>
  <c r="F1002" i="18"/>
  <c r="F1098" i="18"/>
  <c r="F1194" i="18"/>
  <c r="F1290" i="18"/>
  <c r="F1386" i="18"/>
  <c r="F1482" i="18"/>
  <c r="F1578" i="18"/>
  <c r="F1674" i="18"/>
  <c r="F1770" i="18"/>
  <c r="F1866" i="18"/>
  <c r="F1962" i="18"/>
  <c r="F2058" i="18"/>
  <c r="F2154" i="18"/>
  <c r="F3" i="18"/>
  <c r="F99" i="18"/>
  <c r="F195" i="18"/>
  <c r="F291" i="18"/>
  <c r="F387" i="18"/>
  <c r="F483" i="18"/>
  <c r="F579" i="18"/>
  <c r="F675" i="18"/>
  <c r="F771" i="18"/>
  <c r="F867" i="18"/>
  <c r="F963" i="18"/>
  <c r="F1059" i="18"/>
  <c r="F1155" i="18"/>
  <c r="F1251" i="18"/>
  <c r="F1347" i="18"/>
  <c r="F1443" i="18"/>
  <c r="F1539" i="18"/>
  <c r="F1635" i="18"/>
  <c r="F1731" i="18"/>
  <c r="F1827" i="18"/>
  <c r="F1923" i="18"/>
  <c r="F2019" i="18"/>
  <c r="F2115" i="18"/>
  <c r="F60" i="18"/>
  <c r="F156" i="18"/>
  <c r="F252" i="18"/>
  <c r="F348" i="18"/>
  <c r="F444" i="18"/>
  <c r="F540" i="18"/>
  <c r="F636" i="18"/>
  <c r="F732" i="18"/>
  <c r="F828" i="18"/>
  <c r="F924" i="18"/>
  <c r="F1020" i="18"/>
  <c r="F1116" i="18"/>
  <c r="F1212" i="18"/>
  <c r="F1308" i="18"/>
  <c r="F1404" i="18"/>
  <c r="F1500" i="18"/>
  <c r="F1596" i="18"/>
  <c r="F1692" i="18"/>
  <c r="F1788" i="18"/>
  <c r="F1884" i="18"/>
  <c r="F1980" i="18"/>
  <c r="F2076" i="18"/>
  <c r="F535" i="18"/>
  <c r="F735" i="18"/>
  <c r="F831" i="18"/>
  <c r="F927" i="18"/>
  <c r="F1023" i="18"/>
  <c r="F1119" i="18"/>
  <c r="F1215" i="18"/>
  <c r="F1311" i="18"/>
  <c r="F1407" i="18"/>
  <c r="F1503" i="18"/>
  <c r="F1599" i="18"/>
  <c r="F1695" i="18"/>
  <c r="F1791" i="18"/>
  <c r="F1887" i="18"/>
  <c r="F1983" i="18"/>
  <c r="F2079" i="18"/>
  <c r="F24" i="18"/>
  <c r="F120" i="18"/>
  <c r="F216" i="18"/>
  <c r="F312" i="18"/>
  <c r="F408" i="18"/>
  <c r="F504" i="18"/>
  <c r="F600" i="18"/>
  <c r="F696" i="18"/>
  <c r="F792" i="18"/>
  <c r="F888" i="18"/>
  <c r="F984" i="18"/>
  <c r="F1080" i="18"/>
  <c r="F1176" i="18"/>
  <c r="F1272" i="18"/>
  <c r="F1368" i="18"/>
  <c r="F1464" i="18"/>
  <c r="F1560" i="18"/>
  <c r="F1656" i="18"/>
  <c r="F1752" i="18"/>
  <c r="F1848" i="18"/>
  <c r="F1944" i="18"/>
  <c r="F2040" i="18"/>
  <c r="F2136" i="18"/>
  <c r="F81" i="18"/>
  <c r="F177" i="18"/>
  <c r="F273" i="18"/>
  <c r="F369" i="18"/>
  <c r="F465" i="18"/>
  <c r="F561" i="18"/>
  <c r="F657" i="18"/>
  <c r="F753" i="18"/>
  <c r="F849" i="18"/>
  <c r="F945" i="18"/>
  <c r="F1041" i="18"/>
  <c r="F1137" i="18"/>
  <c r="F1233" i="18"/>
  <c r="F1329" i="18"/>
  <c r="F1425" i="18"/>
  <c r="F1521" i="18"/>
  <c r="F1617" i="18"/>
  <c r="F1713" i="18"/>
  <c r="F50" i="18"/>
  <c r="F146" i="18"/>
  <c r="F242" i="18"/>
  <c r="F338" i="18"/>
  <c r="F434" i="18"/>
  <c r="F530" i="18"/>
  <c r="F626" i="18"/>
  <c r="F722" i="18"/>
  <c r="F818" i="18"/>
  <c r="F914" i="18"/>
  <c r="F1010" i="18"/>
  <c r="F1106" i="18"/>
  <c r="F1202" i="18"/>
  <c r="F1298" i="18"/>
  <c r="F1394" i="18"/>
  <c r="F1490" i="18"/>
  <c r="F1586" i="18"/>
  <c r="F1682" i="18"/>
  <c r="F1778" i="18"/>
  <c r="F1874" i="18"/>
  <c r="F1970" i="18"/>
  <c r="F2066" i="18"/>
  <c r="F11" i="18"/>
  <c r="F107" i="18"/>
  <c r="F203" i="18"/>
  <c r="F299" i="18"/>
  <c r="F395" i="18"/>
  <c r="F491" i="18"/>
  <c r="F587" i="18"/>
  <c r="F683" i="18"/>
  <c r="F779" i="18"/>
  <c r="F875" i="18"/>
  <c r="F971" i="18"/>
  <c r="F1067" i="18"/>
  <c r="F1163" i="18"/>
  <c r="F1259" i="18"/>
  <c r="F1355" i="18"/>
  <c r="F1451" i="18"/>
  <c r="F1547" i="18"/>
  <c r="F1643" i="18"/>
  <c r="F1739" i="18"/>
  <c r="F1835" i="18"/>
  <c r="F1931" i="18"/>
  <c r="F2027" i="18"/>
  <c r="F2123" i="18"/>
  <c r="F68" i="18"/>
  <c r="F164" i="18"/>
  <c r="F260" i="18"/>
  <c r="F356" i="18"/>
  <c r="F452" i="18"/>
  <c r="F548" i="18"/>
  <c r="F644" i="18"/>
  <c r="F740" i="18"/>
  <c r="F836" i="18"/>
  <c r="F932" i="18"/>
  <c r="F1028" i="18"/>
  <c r="F1124" i="18"/>
  <c r="F1220" i="18"/>
  <c r="F1316" i="18"/>
  <c r="F1412" i="18"/>
  <c r="F1508" i="18"/>
  <c r="F1604" i="18"/>
  <c r="F1700" i="18"/>
  <c r="F1796" i="18"/>
  <c r="F1892" i="18"/>
  <c r="F1988" i="18"/>
  <c r="F2084" i="18"/>
  <c r="F551" i="18"/>
  <c r="F743" i="18"/>
  <c r="F839" i="18"/>
  <c r="F935" i="18"/>
  <c r="F1031" i="18"/>
  <c r="F1127" i="18"/>
  <c r="F1223" i="18"/>
  <c r="F1319" i="18"/>
  <c r="F1415" i="18"/>
  <c r="F1511" i="18"/>
  <c r="F1607" i="18"/>
  <c r="F1703" i="18"/>
  <c r="F1799" i="18"/>
  <c r="F1895" i="18"/>
  <c r="F1991" i="18"/>
  <c r="F2087" i="18"/>
  <c r="F32" i="18"/>
  <c r="F128" i="18"/>
  <c r="F224" i="18"/>
  <c r="F320" i="18"/>
  <c r="F416" i="18"/>
  <c r="F512" i="18"/>
  <c r="F608" i="18"/>
  <c r="F704" i="18"/>
  <c r="F800" i="18"/>
  <c r="F896" i="18"/>
  <c r="F992" i="18"/>
  <c r="F1088" i="18"/>
  <c r="F1184" i="18"/>
  <c r="F1280" i="18"/>
  <c r="F1376" i="18"/>
  <c r="F1472" i="18"/>
  <c r="F1568" i="18"/>
  <c r="F1664" i="18"/>
  <c r="F1760" i="18"/>
  <c r="F1856" i="18"/>
  <c r="F1952" i="18"/>
  <c r="F2048" i="18"/>
  <c r="F2144" i="18"/>
  <c r="F89" i="18"/>
  <c r="F185" i="18"/>
  <c r="F281" i="18"/>
  <c r="F377" i="18"/>
  <c r="F473" i="18"/>
  <c r="F569" i="18"/>
  <c r="F665" i="18"/>
  <c r="F761" i="18"/>
  <c r="F857" i="18"/>
  <c r="F953" i="18"/>
  <c r="F1049" i="18"/>
  <c r="F1145" i="18"/>
  <c r="F1241" i="18"/>
  <c r="F1337" i="18"/>
  <c r="F1433" i="18"/>
  <c r="F1529" i="18"/>
  <c r="F1625" i="18"/>
  <c r="F1721" i="18"/>
  <c r="F58" i="18"/>
  <c r="F154" i="18"/>
  <c r="F250" i="18"/>
  <c r="F346" i="18"/>
  <c r="F442" i="18"/>
  <c r="F538" i="18"/>
  <c r="F634" i="18"/>
  <c r="F730" i="18"/>
  <c r="F826" i="18"/>
  <c r="F922" i="18"/>
  <c r="F1018" i="18"/>
  <c r="F1114" i="18"/>
  <c r="F1210" i="18"/>
  <c r="F1306" i="18"/>
  <c r="F1402" i="18"/>
  <c r="F1498" i="18"/>
  <c r="F1594" i="18"/>
  <c r="F1690" i="18"/>
  <c r="F1786" i="18"/>
  <c r="F1882" i="18"/>
  <c r="F1978" i="18"/>
  <c r="F2074" i="18"/>
  <c r="F19" i="18"/>
  <c r="F115" i="18"/>
  <c r="F211" i="18"/>
  <c r="F307" i="18"/>
  <c r="F403" i="18"/>
  <c r="F499" i="18"/>
  <c r="F595" i="18"/>
  <c r="F691" i="18"/>
  <c r="F787" i="18"/>
  <c r="F883" i="18"/>
  <c r="F979" i="18"/>
  <c r="F1075" i="18"/>
  <c r="F1171" i="18"/>
  <c r="F1267" i="18"/>
  <c r="F1363" i="18"/>
  <c r="F1459" i="18"/>
  <c r="F1555" i="18"/>
  <c r="F1651" i="18"/>
  <c r="F1747" i="18"/>
  <c r="F1843" i="18"/>
  <c r="F1939" i="18"/>
  <c r="F2035" i="18"/>
  <c r="F2131" i="18"/>
  <c r="F76" i="18"/>
  <c r="F172" i="18"/>
  <c r="F268" i="18"/>
  <c r="F364" i="18"/>
  <c r="F460" i="18"/>
  <c r="F556" i="18"/>
  <c r="F652" i="18"/>
  <c r="F748" i="18"/>
  <c r="F844" i="18"/>
  <c r="F940" i="18"/>
  <c r="F1036" i="18"/>
  <c r="F1132" i="18"/>
  <c r="F1228" i="18"/>
  <c r="F1324" i="18"/>
  <c r="F1420" i="18"/>
  <c r="F1516" i="18"/>
  <c r="F1612" i="18"/>
  <c r="F1708" i="18"/>
  <c r="F1804" i="18"/>
  <c r="F1900" i="18"/>
  <c r="F1996" i="18"/>
  <c r="F2092" i="18"/>
  <c r="F55" i="18"/>
  <c r="F631" i="18"/>
  <c r="F751" i="18"/>
  <c r="F847" i="18"/>
  <c r="F943" i="18"/>
  <c r="F1039" i="18"/>
  <c r="F1135" i="18"/>
  <c r="F1231" i="18"/>
  <c r="F1327" i="18"/>
  <c r="F1423" i="18"/>
  <c r="F1519" i="18"/>
  <c r="F1615" i="18"/>
  <c r="F1711" i="18"/>
  <c r="F1807" i="18"/>
  <c r="F1903" i="18"/>
  <c r="F1999" i="18"/>
  <c r="F2095" i="18"/>
  <c r="F40" i="18"/>
  <c r="F136" i="18"/>
  <c r="F232" i="18"/>
  <c r="F328" i="18"/>
  <c r="F424" i="18"/>
  <c r="F520" i="18"/>
  <c r="F616" i="18"/>
  <c r="F712" i="18"/>
  <c r="F808" i="18"/>
  <c r="F904" i="18"/>
  <c r="F1000" i="18"/>
  <c r="F1096" i="18"/>
  <c r="F1192" i="18"/>
  <c r="F1288" i="18"/>
  <c r="F1384" i="18"/>
  <c r="F1480" i="18"/>
  <c r="F1576" i="18"/>
  <c r="F1672" i="18"/>
  <c r="F1768" i="18"/>
  <c r="F1864" i="18"/>
  <c r="F1960" i="18"/>
  <c r="F2056" i="18"/>
  <c r="F2152" i="18"/>
  <c r="F97" i="18"/>
  <c r="F193" i="18"/>
  <c r="F289" i="18"/>
  <c r="F385" i="18"/>
  <c r="F481" i="18"/>
  <c r="F577" i="18"/>
  <c r="F673" i="18"/>
  <c r="F769" i="18"/>
  <c r="F865" i="18"/>
  <c r="F961" i="18"/>
  <c r="F1057" i="18"/>
  <c r="F1153" i="18"/>
  <c r="F1249" i="18"/>
  <c r="F1345" i="18"/>
  <c r="F1441" i="18"/>
  <c r="F1537" i="18"/>
  <c r="F1633" i="18"/>
  <c r="F1729" i="18"/>
  <c r="F66" i="18"/>
  <c r="F162" i="18"/>
  <c r="F258" i="18"/>
  <c r="F354" i="18"/>
  <c r="F450" i="18"/>
  <c r="F546" i="18"/>
  <c r="F642" i="18"/>
  <c r="F738" i="18"/>
  <c r="F834" i="18"/>
  <c r="F930" i="18"/>
  <c r="F1026" i="18"/>
  <c r="F1122" i="18"/>
  <c r="F1218" i="18"/>
  <c r="F1314" i="18"/>
  <c r="F1410" i="18"/>
  <c r="F1506" i="18"/>
  <c r="F1602" i="18"/>
  <c r="F1698" i="18"/>
  <c r="F1794" i="18"/>
  <c r="F1890" i="18"/>
  <c r="F1986" i="18"/>
  <c r="F2082" i="18"/>
  <c r="F27" i="18"/>
  <c r="F123" i="18"/>
  <c r="F219" i="18"/>
  <c r="F315" i="18"/>
  <c r="F411" i="18"/>
  <c r="F507" i="18"/>
  <c r="F603" i="18"/>
  <c r="F699" i="18"/>
  <c r="F795" i="18"/>
  <c r="F891" i="18"/>
  <c r="F987" i="18"/>
  <c r="F1083" i="18"/>
  <c r="F1179" i="18"/>
  <c r="F1275" i="18"/>
  <c r="F1371" i="18"/>
  <c r="F1467" i="18"/>
  <c r="F1563" i="18"/>
  <c r="F1659" i="18"/>
  <c r="F1755" i="18"/>
  <c r="F1851" i="18"/>
  <c r="F1947" i="18"/>
  <c r="F2043" i="18"/>
  <c r="F2139" i="18"/>
  <c r="F84" i="18"/>
  <c r="F180" i="18"/>
  <c r="F276" i="18"/>
  <c r="F372" i="18"/>
  <c r="F468" i="18"/>
  <c r="F564" i="18"/>
  <c r="F660" i="18"/>
  <c r="F756" i="18"/>
  <c r="F852" i="18"/>
  <c r="F948" i="18"/>
  <c r="F1044" i="18"/>
  <c r="F1140" i="18"/>
  <c r="F1236" i="18"/>
  <c r="F1332" i="18"/>
  <c r="F1428" i="18"/>
  <c r="F1524" i="18"/>
  <c r="F1620" i="18"/>
  <c r="F1716" i="18"/>
  <c r="F1812" i="18"/>
  <c r="F1908" i="18"/>
  <c r="F2004" i="18"/>
  <c r="F2100" i="18"/>
  <c r="F71" i="18"/>
  <c r="F647" i="18"/>
  <c r="F759" i="18"/>
  <c r="F855" i="18"/>
  <c r="F951" i="18"/>
  <c r="F1047" i="18"/>
  <c r="F1143" i="18"/>
  <c r="F1239" i="18"/>
  <c r="F1335" i="18"/>
  <c r="F1431" i="18"/>
  <c r="F1527" i="18"/>
  <c r="F1623" i="18"/>
  <c r="F1719" i="18"/>
  <c r="F1815" i="18"/>
  <c r="F1911" i="18"/>
  <c r="F2007" i="18"/>
  <c r="F2103" i="18"/>
  <c r="F48" i="18"/>
  <c r="F144" i="18"/>
  <c r="F240" i="18"/>
  <c r="F336" i="18"/>
  <c r="F432" i="18"/>
  <c r="F528" i="18"/>
  <c r="F624" i="18"/>
  <c r="F720" i="18"/>
  <c r="F816" i="18"/>
  <c r="F912" i="18"/>
  <c r="F1008" i="18"/>
  <c r="F1104" i="18"/>
  <c r="F1200" i="18"/>
  <c r="F1296" i="18"/>
  <c r="F1392" i="18"/>
  <c r="F1488" i="18"/>
  <c r="F1584" i="18"/>
  <c r="F1680" i="18"/>
  <c r="F1776" i="18"/>
  <c r="F1872" i="18"/>
  <c r="F1968" i="18"/>
  <c r="F2064" i="18"/>
  <c r="F9" i="18"/>
  <c r="F105" i="18"/>
  <c r="F201" i="18"/>
  <c r="F297" i="18"/>
  <c r="F393" i="18"/>
  <c r="F489" i="18"/>
  <c r="F585" i="18"/>
  <c r="F681" i="18"/>
  <c r="F777" i="18"/>
  <c r="F873" i="18"/>
  <c r="F969" i="18"/>
  <c r="F1065" i="18"/>
  <c r="F1161" i="18"/>
  <c r="F1257" i="18"/>
  <c r="F1353" i="18"/>
  <c r="F1449" i="18"/>
  <c r="F1545" i="18"/>
  <c r="F1641" i="18"/>
  <c r="F1737" i="18"/>
  <c r="F74" i="18"/>
  <c r="F170" i="18"/>
  <c r="F266" i="18"/>
  <c r="F362" i="18"/>
  <c r="F458" i="18"/>
  <c r="F554" i="18"/>
  <c r="F650" i="18"/>
  <c r="F746" i="18"/>
  <c r="F842" i="18"/>
  <c r="F938" i="18"/>
  <c r="F1034" i="18"/>
  <c r="F1130" i="18"/>
  <c r="F1226" i="18"/>
  <c r="F1322" i="18"/>
  <c r="F1418" i="18"/>
  <c r="F1514" i="18"/>
  <c r="F1610" i="18"/>
  <c r="F1706" i="18"/>
  <c r="F1802" i="18"/>
  <c r="F1898" i="18"/>
  <c r="F1994" i="18"/>
  <c r="F2090" i="18"/>
  <c r="F35" i="18"/>
  <c r="F131" i="18"/>
  <c r="F227" i="18"/>
  <c r="F323" i="18"/>
  <c r="F419" i="18"/>
  <c r="F515" i="18"/>
  <c r="F611" i="18"/>
  <c r="F707" i="18"/>
  <c r="F803" i="18"/>
  <c r="F899" i="18"/>
  <c r="F995" i="18"/>
  <c r="F1091" i="18"/>
  <c r="F1187" i="18"/>
  <c r="F1283" i="18"/>
  <c r="F1379" i="18"/>
  <c r="F1475" i="18"/>
  <c r="F1571" i="18"/>
  <c r="F1667" i="18"/>
  <c r="F1763" i="18"/>
  <c r="F1859" i="18"/>
  <c r="F1955" i="18"/>
  <c r="F2051" i="18"/>
  <c r="F2147" i="18"/>
  <c r="F92" i="18"/>
  <c r="F188" i="18"/>
  <c r="F284" i="18"/>
  <c r="F380" i="18"/>
  <c r="F476" i="18"/>
  <c r="F572" i="18"/>
  <c r="F668" i="18"/>
  <c r="F764" i="18"/>
  <c r="F860" i="18"/>
  <c r="F956" i="18"/>
  <c r="F1052" i="18"/>
  <c r="F1148" i="18"/>
  <c r="F1244" i="18"/>
  <c r="F1340" i="18"/>
  <c r="F1436" i="18"/>
  <c r="F1532" i="18"/>
  <c r="F1628" i="18"/>
  <c r="F1724" i="18"/>
  <c r="F1820" i="18"/>
  <c r="F1916" i="18"/>
  <c r="F2012" i="18"/>
  <c r="F151" i="18"/>
  <c r="F671" i="18"/>
  <c r="F767" i="18"/>
  <c r="F863" i="18"/>
  <c r="F959" i="18"/>
  <c r="F1055" i="18"/>
  <c r="F1151" i="18"/>
  <c r="F1247" i="18"/>
  <c r="F1343" i="18"/>
  <c r="F1439" i="18"/>
  <c r="F1535" i="18"/>
  <c r="F1631" i="18"/>
  <c r="F1727" i="18"/>
  <c r="F1823" i="18"/>
  <c r="F1919" i="18"/>
  <c r="F2015" i="18"/>
  <c r="F2111" i="18"/>
  <c r="F56" i="18"/>
  <c r="F152" i="18"/>
  <c r="F248" i="18"/>
  <c r="F344" i="18"/>
  <c r="F440" i="18"/>
  <c r="F536" i="18"/>
  <c r="F632" i="18"/>
  <c r="F728" i="18"/>
  <c r="F824" i="18"/>
  <c r="F920" i="18"/>
  <c r="F1016" i="18"/>
  <c r="F1112" i="18"/>
  <c r="F1208" i="18"/>
  <c r="F1304" i="18"/>
  <c r="F1400" i="18"/>
  <c r="F1496" i="18"/>
  <c r="F1592" i="18"/>
  <c r="F1688" i="18"/>
  <c r="F1784" i="18"/>
  <c r="F1880" i="18"/>
  <c r="F1976" i="18"/>
  <c r="F2072" i="18"/>
  <c r="F17" i="18"/>
  <c r="F113" i="18"/>
  <c r="F209" i="18"/>
  <c r="F305" i="18"/>
  <c r="F401" i="18"/>
  <c r="F497" i="18"/>
  <c r="F593" i="18"/>
  <c r="F689" i="18"/>
  <c r="F785" i="18"/>
  <c r="F881" i="18"/>
  <c r="F977" i="18"/>
  <c r="F1073" i="18"/>
  <c r="F1169" i="18"/>
  <c r="F1265" i="18"/>
  <c r="F1361" i="18"/>
  <c r="F1457" i="18"/>
  <c r="F1553" i="18"/>
  <c r="F1649" i="18"/>
  <c r="F1745" i="18"/>
  <c r="F82" i="18"/>
  <c r="F178" i="18"/>
  <c r="F274" i="18"/>
  <c r="F370" i="18"/>
  <c r="F466" i="18"/>
  <c r="F562" i="18"/>
  <c r="F658" i="18"/>
  <c r="F754" i="18"/>
  <c r="F850" i="18"/>
  <c r="F946" i="18"/>
  <c r="F1042" i="18"/>
  <c r="F1138" i="18"/>
  <c r="F1234" i="18"/>
  <c r="F1330" i="18"/>
  <c r="F1426" i="18"/>
  <c r="F1522" i="18"/>
  <c r="F1618" i="18"/>
  <c r="F1714" i="18"/>
  <c r="F1810" i="18"/>
  <c r="F1906" i="18"/>
  <c r="F2002" i="18"/>
  <c r="F2098" i="18"/>
  <c r="F43" i="18"/>
  <c r="F139" i="18"/>
  <c r="F235" i="18"/>
  <c r="F331" i="18"/>
  <c r="F427" i="18"/>
  <c r="F523" i="18"/>
  <c r="F619" i="18"/>
  <c r="F715" i="18"/>
  <c r="F811" i="18"/>
  <c r="F907" i="18"/>
  <c r="F1003" i="18"/>
  <c r="F1099" i="18"/>
  <c r="F1195" i="18"/>
  <c r="F1291" i="18"/>
  <c r="F1387" i="18"/>
  <c r="F1483" i="18"/>
  <c r="F1579" i="18"/>
  <c r="F1675" i="18"/>
  <c r="F1771" i="18"/>
  <c r="F1867" i="18"/>
  <c r="F1963" i="18"/>
  <c r="F2059" i="18"/>
  <c r="F2155" i="18"/>
  <c r="F4" i="18"/>
  <c r="F100" i="18"/>
  <c r="F196" i="18"/>
  <c r="F292" i="18"/>
  <c r="F388" i="18"/>
  <c r="F484" i="18"/>
  <c r="F580" i="18"/>
  <c r="F676" i="18"/>
  <c r="F772" i="18"/>
  <c r="F868" i="18"/>
  <c r="F964" i="18"/>
  <c r="F1060" i="18"/>
  <c r="F1156" i="18"/>
  <c r="F1252" i="18"/>
  <c r="F1348" i="18"/>
  <c r="F1444" i="18"/>
  <c r="F1540" i="18"/>
  <c r="F1636" i="18"/>
  <c r="F1732" i="18"/>
  <c r="F1828" i="18"/>
  <c r="F1924" i="18"/>
  <c r="F2020" i="18"/>
  <c r="F2116" i="18"/>
  <c r="F871" i="18"/>
  <c r="F2023" i="18"/>
  <c r="F448" i="18"/>
  <c r="F1600" i="18"/>
  <c r="F25" i="18"/>
  <c r="F1177" i="18"/>
  <c r="F1146" i="18"/>
  <c r="F723" i="18"/>
  <c r="F1875" i="18"/>
  <c r="F300" i="18"/>
  <c r="F1452" i="18"/>
  <c r="F2156" i="18"/>
  <c r="F5" i="18"/>
  <c r="F101" i="18"/>
  <c r="F197" i="18"/>
  <c r="F293" i="18"/>
  <c r="F389" i="18"/>
  <c r="F485" i="18"/>
  <c r="F581" i="18"/>
  <c r="F677" i="18"/>
  <c r="F773" i="18"/>
  <c r="F869" i="18"/>
  <c r="F965" i="18"/>
  <c r="F1061" i="18"/>
  <c r="F1157" i="18"/>
  <c r="F1253" i="18"/>
  <c r="F1349" i="18"/>
  <c r="F1445" i="18"/>
  <c r="F1541" i="18"/>
  <c r="F1637" i="18"/>
  <c r="F1733" i="18"/>
  <c r="F1829" i="18"/>
  <c r="F1925" i="18"/>
  <c r="F2021" i="18"/>
  <c r="F2117" i="18"/>
  <c r="F590" i="18"/>
  <c r="F1358" i="18"/>
  <c r="F1945" i="18"/>
  <c r="F2201" i="18"/>
  <c r="F2297" i="18"/>
  <c r="F2393" i="18"/>
  <c r="F2489" i="18"/>
  <c r="F2585" i="18"/>
  <c r="F2681" i="18"/>
  <c r="F2777" i="18"/>
  <c r="F2873" i="18"/>
  <c r="F2969" i="18"/>
  <c r="F3065" i="18"/>
  <c r="F3161" i="18"/>
  <c r="F3257" i="18"/>
  <c r="F3353" i="18"/>
  <c r="F3449" i="18"/>
  <c r="F3545" i="18"/>
  <c r="F3641" i="18"/>
  <c r="F3737" i="18"/>
  <c r="F3833" i="18"/>
  <c r="F3929" i="18"/>
  <c r="F4025" i="18"/>
  <c r="F4121" i="18"/>
  <c r="F4217" i="18"/>
  <c r="F4313" i="18"/>
  <c r="F4409" i="18"/>
  <c r="F214" i="18"/>
  <c r="F982" i="18"/>
  <c r="F1750" i="18"/>
  <c r="F2142" i="18"/>
  <c r="F2250" i="18"/>
  <c r="F2346" i="18"/>
  <c r="F2442" i="18"/>
  <c r="F2538" i="18"/>
  <c r="F2634" i="18"/>
  <c r="F2730" i="18"/>
  <c r="F2826" i="18"/>
  <c r="F2922" i="18"/>
  <c r="F3018" i="18"/>
  <c r="F3114" i="18"/>
  <c r="F3210" i="18"/>
  <c r="F3306" i="18"/>
  <c r="F3402" i="18"/>
  <c r="F3498" i="18"/>
  <c r="F3594" i="18"/>
  <c r="F3690" i="18"/>
  <c r="F3786" i="18"/>
  <c r="F3882" i="18"/>
  <c r="F3978" i="18"/>
  <c r="F4074" i="18"/>
  <c r="F4170" i="18"/>
  <c r="F4266" i="18"/>
  <c r="F4362" i="18"/>
  <c r="F4458" i="18"/>
  <c r="F606" i="18"/>
  <c r="F1374" i="18"/>
  <c r="F1953" i="18"/>
  <c r="F2203" i="18"/>
  <c r="F2299" i="18"/>
  <c r="F2395" i="18"/>
  <c r="F2491" i="18"/>
  <c r="F2587" i="18"/>
  <c r="F2683" i="18"/>
  <c r="F2779" i="18"/>
  <c r="F2875" i="18"/>
  <c r="F2971" i="18"/>
  <c r="F3067" i="18"/>
  <c r="F3163" i="18"/>
  <c r="F3259" i="18"/>
  <c r="F3355" i="18"/>
  <c r="F3451" i="18"/>
  <c r="F3547" i="18"/>
  <c r="F3643" i="18"/>
  <c r="F3739" i="18"/>
  <c r="F3835" i="18"/>
  <c r="F3931" i="18"/>
  <c r="F4027" i="18"/>
  <c r="F4123" i="18"/>
  <c r="F4219" i="18"/>
  <c r="F4315" i="18"/>
  <c r="F4411" i="18"/>
  <c r="F294" i="18"/>
  <c r="F1062" i="18"/>
  <c r="F1798" i="18"/>
  <c r="F2164" i="18"/>
  <c r="F2260" i="18"/>
  <c r="F2356" i="18"/>
  <c r="F2452" i="18"/>
  <c r="F2548" i="18"/>
  <c r="F2644" i="18"/>
  <c r="F2740" i="18"/>
  <c r="F2836" i="18"/>
  <c r="F2932" i="18"/>
  <c r="F3028" i="18"/>
  <c r="F3124" i="18"/>
  <c r="F3220" i="18"/>
  <c r="F3316" i="18"/>
  <c r="F3412" i="18"/>
  <c r="F3508" i="18"/>
  <c r="F3604" i="18"/>
  <c r="F3700" i="18"/>
  <c r="F3796" i="18"/>
  <c r="F3892" i="18"/>
  <c r="F3988" i="18"/>
  <c r="F4084" i="18"/>
  <c r="F4180" i="18"/>
  <c r="F4276" i="18"/>
  <c r="F4372" i="18"/>
  <c r="F4468" i="18"/>
  <c r="F686" i="18"/>
  <c r="F1454" i="18"/>
  <c r="F1993" i="18"/>
  <c r="F2213" i="18"/>
  <c r="F2309" i="18"/>
  <c r="F2405" i="18"/>
  <c r="F2501" i="18"/>
  <c r="F2597" i="18"/>
  <c r="F2693" i="18"/>
  <c r="F2789" i="18"/>
  <c r="F2885" i="18"/>
  <c r="F2981" i="18"/>
  <c r="F3077" i="18"/>
  <c r="F3173" i="18"/>
  <c r="F967" i="18"/>
  <c r="F2119" i="18"/>
  <c r="F544" i="18"/>
  <c r="F1696" i="18"/>
  <c r="F121" i="18"/>
  <c r="F1273" i="18"/>
  <c r="F90" i="18"/>
  <c r="F1242" i="18"/>
  <c r="F819" i="18"/>
  <c r="F1971" i="18"/>
  <c r="F396" i="18"/>
  <c r="F1548" i="18"/>
  <c r="F13" i="18"/>
  <c r="F109" i="18"/>
  <c r="F205" i="18"/>
  <c r="F301" i="18"/>
  <c r="F397" i="18"/>
  <c r="F493" i="18"/>
  <c r="F589" i="18"/>
  <c r="F685" i="18"/>
  <c r="F781" i="18"/>
  <c r="F877" i="18"/>
  <c r="F973" i="18"/>
  <c r="F1069" i="18"/>
  <c r="F1165" i="18"/>
  <c r="F1261" i="18"/>
  <c r="F1357" i="18"/>
  <c r="F1453" i="18"/>
  <c r="F1549" i="18"/>
  <c r="F1645" i="18"/>
  <c r="F1741" i="18"/>
  <c r="F1837" i="18"/>
  <c r="F1933" i="18"/>
  <c r="F2029" i="18"/>
  <c r="F2125" i="18"/>
  <c r="F654" i="18"/>
  <c r="F1422" i="18"/>
  <c r="F1977" i="18"/>
  <c r="F2209" i="18"/>
  <c r="F2305" i="18"/>
  <c r="F2401" i="18"/>
  <c r="F2497" i="18"/>
  <c r="F2593" i="18"/>
  <c r="F2689" i="18"/>
  <c r="F2785" i="18"/>
  <c r="F2881" i="18"/>
  <c r="F2977" i="18"/>
  <c r="F3073" i="18"/>
  <c r="F3169" i="18"/>
  <c r="F3265" i="18"/>
  <c r="F3361" i="18"/>
  <c r="F3457" i="18"/>
  <c r="F3553" i="18"/>
  <c r="F3649" i="18"/>
  <c r="F3745" i="18"/>
  <c r="F3841" i="18"/>
  <c r="F3937" i="18"/>
  <c r="F4033" i="18"/>
  <c r="F4129" i="18"/>
  <c r="F4225" i="18"/>
  <c r="F4321" i="18"/>
  <c r="F4417" i="18"/>
  <c r="F278" i="18"/>
  <c r="F1046" i="18"/>
  <c r="F1790" i="18"/>
  <c r="F2162" i="18"/>
  <c r="F2258" i="18"/>
  <c r="F2354" i="18"/>
  <c r="F2450" i="18"/>
  <c r="F2546" i="18"/>
  <c r="F2642" i="18"/>
  <c r="F2738" i="18"/>
  <c r="F2834" i="18"/>
  <c r="F2930" i="18"/>
  <c r="F3026" i="18"/>
  <c r="F3122" i="18"/>
  <c r="F3218" i="18"/>
  <c r="F3314" i="18"/>
  <c r="F3410" i="18"/>
  <c r="F3506" i="18"/>
  <c r="F3602" i="18"/>
  <c r="F3698" i="18"/>
  <c r="F3794" i="18"/>
  <c r="F3890" i="18"/>
  <c r="F3986" i="18"/>
  <c r="F4082" i="18"/>
  <c r="F4178" i="18"/>
  <c r="F4274" i="18"/>
  <c r="F4370" i="18"/>
  <c r="F4466" i="18"/>
  <c r="F670" i="18"/>
  <c r="F1438" i="18"/>
  <c r="F1985" i="18"/>
  <c r="F2211" i="18"/>
  <c r="F2307" i="18"/>
  <c r="F2403" i="18"/>
  <c r="F2499" i="18"/>
  <c r="F2595" i="18"/>
  <c r="F2691" i="18"/>
  <c r="F2787" i="18"/>
  <c r="F2883" i="18"/>
  <c r="F2979" i="18"/>
  <c r="F3075" i="18"/>
  <c r="F3171" i="18"/>
  <c r="F3267" i="18"/>
  <c r="F3363" i="18"/>
  <c r="F3459" i="18"/>
  <c r="F3555" i="18"/>
  <c r="F3651" i="18"/>
  <c r="F3747" i="18"/>
  <c r="F3843" i="18"/>
  <c r="F3939" i="18"/>
  <c r="F4035" i="18"/>
  <c r="F4131" i="18"/>
  <c r="F4227" i="18"/>
  <c r="F4323" i="18"/>
  <c r="F4419" i="18"/>
  <c r="F358" i="18"/>
  <c r="F1126" i="18"/>
  <c r="F1830" i="18"/>
  <c r="F2172" i="18"/>
  <c r="F2268" i="18"/>
  <c r="F2364" i="18"/>
  <c r="F2460" i="18"/>
  <c r="F2556" i="18"/>
  <c r="F2652" i="18"/>
  <c r="F2748" i="18"/>
  <c r="F2844" i="18"/>
  <c r="F2940" i="18"/>
  <c r="F3036" i="18"/>
  <c r="F3132" i="18"/>
  <c r="F3228" i="18"/>
  <c r="F3324" i="18"/>
  <c r="F3420" i="18"/>
  <c r="F3516" i="18"/>
  <c r="F3612" i="18"/>
  <c r="F3708" i="18"/>
  <c r="F3804" i="18"/>
  <c r="F3900" i="18"/>
  <c r="F3996" i="18"/>
  <c r="F4092" i="18"/>
  <c r="F4188" i="18"/>
  <c r="F4284" i="18"/>
  <c r="F4380" i="18"/>
  <c r="F4476" i="18"/>
  <c r="F750" i="18"/>
  <c r="F1518" i="18"/>
  <c r="F2025" i="18"/>
  <c r="F2221" i="18"/>
  <c r="F2317" i="18"/>
  <c r="F2413" i="18"/>
  <c r="F2509" i="18"/>
  <c r="F2605" i="18"/>
  <c r="F2701" i="18"/>
  <c r="F2797" i="18"/>
  <c r="F2893" i="18"/>
  <c r="F2989" i="18"/>
  <c r="F3085" i="18"/>
  <c r="F3181" i="18"/>
  <c r="F3277" i="18"/>
  <c r="F3373" i="18"/>
  <c r="F3469" i="18"/>
  <c r="F3565" i="18"/>
  <c r="F1063" i="18"/>
  <c r="F640" i="18"/>
  <c r="F1792" i="18"/>
  <c r="F217" i="18"/>
  <c r="F1369" i="18"/>
  <c r="F186" i="18"/>
  <c r="F1338" i="18"/>
  <c r="F915" i="18"/>
  <c r="F2067" i="18"/>
  <c r="F492" i="18"/>
  <c r="F1644" i="18"/>
  <c r="F21" i="18"/>
  <c r="F117" i="18"/>
  <c r="F213" i="18"/>
  <c r="F309" i="18"/>
  <c r="F405" i="18"/>
  <c r="F501" i="18"/>
  <c r="F597" i="18"/>
  <c r="F693" i="18"/>
  <c r="F789" i="18"/>
  <c r="F885" i="18"/>
  <c r="F981" i="18"/>
  <c r="F1077" i="18"/>
  <c r="F1173" i="18"/>
  <c r="F1269" i="18"/>
  <c r="F1365" i="18"/>
  <c r="F1461" i="18"/>
  <c r="F1557" i="18"/>
  <c r="F1653" i="18"/>
  <c r="F1749" i="18"/>
  <c r="F1845" i="18"/>
  <c r="F1941" i="18"/>
  <c r="F2037" i="18"/>
  <c r="F2133" i="18"/>
  <c r="F718" i="18"/>
  <c r="F1486" i="18"/>
  <c r="F2009" i="18"/>
  <c r="F2217" i="18"/>
  <c r="F2313" i="18"/>
  <c r="F2409" i="18"/>
  <c r="F2505" i="18"/>
  <c r="F2601" i="18"/>
  <c r="F2697" i="18"/>
  <c r="F2793" i="18"/>
  <c r="F2889" i="18"/>
  <c r="F2985" i="18"/>
  <c r="F3081" i="18"/>
  <c r="F3177" i="18"/>
  <c r="F3273" i="18"/>
  <c r="F3369" i="18"/>
  <c r="F3465" i="18"/>
  <c r="F3561" i="18"/>
  <c r="F3657" i="18"/>
  <c r="F3753" i="18"/>
  <c r="F3849" i="18"/>
  <c r="F3945" i="18"/>
  <c r="F4041" i="18"/>
  <c r="F4137" i="18"/>
  <c r="F4233" i="18"/>
  <c r="F4329" i="18"/>
  <c r="F4425" i="18"/>
  <c r="F342" i="18"/>
  <c r="F1110" i="18"/>
  <c r="F1822" i="18"/>
  <c r="F2170" i="18"/>
  <c r="F2266" i="18"/>
  <c r="F2362" i="18"/>
  <c r="F2458" i="18"/>
  <c r="F2554" i="18"/>
  <c r="F2650" i="18"/>
  <c r="F2746" i="18"/>
  <c r="F2842" i="18"/>
  <c r="F2938" i="18"/>
  <c r="F3034" i="18"/>
  <c r="F3130" i="18"/>
  <c r="F3226" i="18"/>
  <c r="F3322" i="18"/>
  <c r="F3418" i="18"/>
  <c r="F3514" i="18"/>
  <c r="F3610" i="18"/>
  <c r="F3706" i="18"/>
  <c r="F3802" i="18"/>
  <c r="F3898" i="18"/>
  <c r="F3994" i="18"/>
  <c r="F4090" i="18"/>
  <c r="F4186" i="18"/>
  <c r="F4282" i="18"/>
  <c r="F4378" i="18"/>
  <c r="F4474" i="18"/>
  <c r="F734" i="18"/>
  <c r="F1502" i="18"/>
  <c r="F2017" i="18"/>
  <c r="F2219" i="18"/>
  <c r="F2315" i="18"/>
  <c r="F2411" i="18"/>
  <c r="F2507" i="18"/>
  <c r="F2603" i="18"/>
  <c r="F2699" i="18"/>
  <c r="F2795" i="18"/>
  <c r="F2891" i="18"/>
  <c r="F2987" i="18"/>
  <c r="F3083" i="18"/>
  <c r="F3179" i="18"/>
  <c r="F3275" i="18"/>
  <c r="F3371" i="18"/>
  <c r="F3467" i="18"/>
  <c r="F3563" i="18"/>
  <c r="F3659" i="18"/>
  <c r="F3755" i="18"/>
  <c r="F3851" i="18"/>
  <c r="F3947" i="18"/>
  <c r="F4043" i="18"/>
  <c r="F4139" i="18"/>
  <c r="F4235" i="18"/>
  <c r="F4331" i="18"/>
  <c r="F4427" i="18"/>
  <c r="F422" i="18"/>
  <c r="F1190" i="18"/>
  <c r="F1862" i="18"/>
  <c r="F2180" i="18"/>
  <c r="F2276" i="18"/>
  <c r="F2372" i="18"/>
  <c r="F2468" i="18"/>
  <c r="F2564" i="18"/>
  <c r="F2660" i="18"/>
  <c r="F2756" i="18"/>
  <c r="F2852" i="18"/>
  <c r="F2948" i="18"/>
  <c r="F3044" i="18"/>
  <c r="F3140" i="18"/>
  <c r="F3236" i="18"/>
  <c r="F3332" i="18"/>
  <c r="F3428" i="18"/>
  <c r="F3524" i="18"/>
  <c r="F3620" i="18"/>
  <c r="F3716" i="18"/>
  <c r="F3812" i="18"/>
  <c r="F3908" i="18"/>
  <c r="F4004" i="18"/>
  <c r="F4100" i="18"/>
  <c r="F4196" i="18"/>
  <c r="F4292" i="18"/>
  <c r="F4388" i="18"/>
  <c r="F4484" i="18"/>
  <c r="F46" i="18"/>
  <c r="F814" i="18"/>
  <c r="F1582" i="18"/>
  <c r="F2057" i="18"/>
  <c r="F2229" i="18"/>
  <c r="F2325" i="18"/>
  <c r="F2421" i="18"/>
  <c r="F2517" i="18"/>
  <c r="F2613" i="18"/>
  <c r="F2709" i="18"/>
  <c r="F2805" i="18"/>
  <c r="F2901" i="18"/>
  <c r="F2997" i="18"/>
  <c r="F3093" i="18"/>
  <c r="F3189" i="18"/>
  <c r="F3285" i="18"/>
  <c r="F3381" i="18"/>
  <c r="F3477" i="18"/>
  <c r="F3573" i="18"/>
  <c r="F1159" i="18"/>
  <c r="F736" i="18"/>
  <c r="F1888" i="18"/>
  <c r="F313" i="18"/>
  <c r="F1465" i="18"/>
  <c r="F282" i="18"/>
  <c r="F1434" i="18"/>
  <c r="F1011" i="18"/>
  <c r="F588" i="18"/>
  <c r="F1740" i="18"/>
  <c r="F29" i="18"/>
  <c r="F125" i="18"/>
  <c r="F221" i="18"/>
  <c r="F317" i="18"/>
  <c r="F413" i="18"/>
  <c r="F509" i="18"/>
  <c r="F605" i="18"/>
  <c r="F701" i="18"/>
  <c r="F797" i="18"/>
  <c r="F893" i="18"/>
  <c r="F989" i="18"/>
  <c r="F1085" i="18"/>
  <c r="F1181" i="18"/>
  <c r="F1277" i="18"/>
  <c r="F1373" i="18"/>
  <c r="F1469" i="18"/>
  <c r="F1565" i="18"/>
  <c r="F1661" i="18"/>
  <c r="F1757" i="18"/>
  <c r="F1853" i="18"/>
  <c r="F1949" i="18"/>
  <c r="F2045" i="18"/>
  <c r="F2141" i="18"/>
  <c r="F14" i="18"/>
  <c r="F782" i="18"/>
  <c r="F1550" i="18"/>
  <c r="F2041" i="18"/>
  <c r="F2225" i="18"/>
  <c r="F2321" i="18"/>
  <c r="F2417" i="18"/>
  <c r="F2513" i="18"/>
  <c r="F2609" i="18"/>
  <c r="F2705" i="18"/>
  <c r="F2801" i="18"/>
  <c r="F2897" i="18"/>
  <c r="F2993" i="18"/>
  <c r="F3089" i="18"/>
  <c r="F3185" i="18"/>
  <c r="F3281" i="18"/>
  <c r="F3377" i="18"/>
  <c r="F3473" i="18"/>
  <c r="F3569" i="18"/>
  <c r="F3665" i="18"/>
  <c r="F3761" i="18"/>
  <c r="F3857" i="18"/>
  <c r="F3953" i="18"/>
  <c r="F4049" i="18"/>
  <c r="F4145" i="18"/>
  <c r="F4241" i="18"/>
  <c r="F4337" i="18"/>
  <c r="F4433" i="18"/>
  <c r="F406" i="18"/>
  <c r="F1174" i="18"/>
  <c r="F1854" i="18"/>
  <c r="F2178" i="18"/>
  <c r="F2274" i="18"/>
  <c r="F2370" i="18"/>
  <c r="F2466" i="18"/>
  <c r="F2562" i="18"/>
  <c r="F2658" i="18"/>
  <c r="F2754" i="18"/>
  <c r="F2850" i="18"/>
  <c r="F2946" i="18"/>
  <c r="F3042" i="18"/>
  <c r="F3138" i="18"/>
  <c r="F3234" i="18"/>
  <c r="F3330" i="18"/>
  <c r="F3426" i="18"/>
  <c r="F3522" i="18"/>
  <c r="F3618" i="18"/>
  <c r="F3714" i="18"/>
  <c r="F3810" i="18"/>
  <c r="F3906" i="18"/>
  <c r="F4002" i="18"/>
  <c r="F4098" i="18"/>
  <c r="F4194" i="18"/>
  <c r="F4290" i="18"/>
  <c r="F4386" i="18"/>
  <c r="F4482" i="18"/>
  <c r="F30" i="18"/>
  <c r="F798" i="18"/>
  <c r="F1566" i="18"/>
  <c r="F2049" i="18"/>
  <c r="F2227" i="18"/>
  <c r="F2323" i="18"/>
  <c r="F2419" i="18"/>
  <c r="F2515" i="18"/>
  <c r="F2611" i="18"/>
  <c r="F2707" i="18"/>
  <c r="F2803" i="18"/>
  <c r="F2899" i="18"/>
  <c r="F2995" i="18"/>
  <c r="F3091" i="18"/>
  <c r="F3187" i="18"/>
  <c r="F3283" i="18"/>
  <c r="F3379" i="18"/>
  <c r="F3475" i="18"/>
  <c r="F3571" i="18"/>
  <c r="F3667" i="18"/>
  <c r="F3763" i="18"/>
  <c r="F3859" i="18"/>
  <c r="F3955" i="18"/>
  <c r="F4051" i="18"/>
  <c r="F4147" i="18"/>
  <c r="F4243" i="18"/>
  <c r="F4339" i="18"/>
  <c r="F4435" i="18"/>
  <c r="F486" i="18"/>
  <c r="F1254" i="18"/>
  <c r="F1894" i="18"/>
  <c r="F2188" i="18"/>
  <c r="F2284" i="18"/>
  <c r="F2380" i="18"/>
  <c r="F2476" i="18"/>
  <c r="F2572" i="18"/>
  <c r="F2668" i="18"/>
  <c r="F2764" i="18"/>
  <c r="F2860" i="18"/>
  <c r="F2956" i="18"/>
  <c r="F3052" i="18"/>
  <c r="F3148" i="18"/>
  <c r="F3244" i="18"/>
  <c r="F3340" i="18"/>
  <c r="F3436" i="18"/>
  <c r="F3532" i="18"/>
  <c r="F3628" i="18"/>
  <c r="F3724" i="18"/>
  <c r="F3820" i="18"/>
  <c r="F3916" i="18"/>
  <c r="F4012" i="18"/>
  <c r="F4108" i="18"/>
  <c r="F4204" i="18"/>
  <c r="F4300" i="18"/>
  <c r="F4396" i="18"/>
  <c r="F4492" i="18"/>
  <c r="F110" i="18"/>
  <c r="F878" i="18"/>
  <c r="F1646" i="18"/>
  <c r="F2089" i="18"/>
  <c r="F2237" i="18"/>
  <c r="F2333" i="18"/>
  <c r="F2429" i="18"/>
  <c r="F2525" i="18"/>
  <c r="F2621" i="18"/>
  <c r="F2717" i="18"/>
  <c r="F2813" i="18"/>
  <c r="F2909" i="18"/>
  <c r="F3005" i="18"/>
  <c r="F3101" i="18"/>
  <c r="F3197" i="18"/>
  <c r="F3293" i="18"/>
  <c r="F3389" i="18"/>
  <c r="F3485" i="18"/>
  <c r="F3581" i="18"/>
  <c r="F1255" i="18"/>
  <c r="F832" i="18"/>
  <c r="F1984" i="18"/>
  <c r="F409" i="18"/>
  <c r="F1561" i="18"/>
  <c r="F378" i="18"/>
  <c r="F1530" i="18"/>
  <c r="F1107" i="18"/>
  <c r="F684" i="18"/>
  <c r="F1836" i="18"/>
  <c r="F37" i="18"/>
  <c r="F133" i="18"/>
  <c r="F229" i="18"/>
  <c r="F325" i="18"/>
  <c r="F421" i="18"/>
  <c r="F517" i="18"/>
  <c r="F613" i="18"/>
  <c r="F709" i="18"/>
  <c r="F805" i="18"/>
  <c r="F901" i="18"/>
  <c r="F997" i="18"/>
  <c r="F1093" i="18"/>
  <c r="F1189" i="18"/>
  <c r="F1285" i="18"/>
  <c r="F1381" i="18"/>
  <c r="F1477" i="18"/>
  <c r="F1573" i="18"/>
  <c r="F1669" i="18"/>
  <c r="F1765" i="18"/>
  <c r="F1861" i="18"/>
  <c r="F1957" i="18"/>
  <c r="F2053" i="18"/>
  <c r="F2149" i="18"/>
  <c r="F78" i="18"/>
  <c r="F846" i="18"/>
  <c r="F1614" i="18"/>
  <c r="F2073" i="18"/>
  <c r="F2233" i="18"/>
  <c r="F2329" i="18"/>
  <c r="F2425" i="18"/>
  <c r="F2521" i="18"/>
  <c r="F2617" i="18"/>
  <c r="F2713" i="18"/>
  <c r="F2809" i="18"/>
  <c r="F2905" i="18"/>
  <c r="F3001" i="18"/>
  <c r="F3097" i="18"/>
  <c r="F3193" i="18"/>
  <c r="F3289" i="18"/>
  <c r="F3385" i="18"/>
  <c r="F3481" i="18"/>
  <c r="F3577" i="18"/>
  <c r="F3673" i="18"/>
  <c r="F3769" i="18"/>
  <c r="F3865" i="18"/>
  <c r="F3961" i="18"/>
  <c r="F4057" i="18"/>
  <c r="F4153" i="18"/>
  <c r="F4249" i="18"/>
  <c r="F4345" i="18"/>
  <c r="F4441" i="18"/>
  <c r="F470" i="18"/>
  <c r="F1238" i="18"/>
  <c r="F1886" i="18"/>
  <c r="F2186" i="18"/>
  <c r="F2282" i="18"/>
  <c r="F2378" i="18"/>
  <c r="F2474" i="18"/>
  <c r="F2570" i="18"/>
  <c r="F2666" i="18"/>
  <c r="F2762" i="18"/>
  <c r="F2858" i="18"/>
  <c r="F2954" i="18"/>
  <c r="F3050" i="18"/>
  <c r="F3146" i="18"/>
  <c r="F3242" i="18"/>
  <c r="F3338" i="18"/>
  <c r="F3434" i="18"/>
  <c r="F3530" i="18"/>
  <c r="F3626" i="18"/>
  <c r="F3722" i="18"/>
  <c r="F3818" i="18"/>
  <c r="F3914" i="18"/>
  <c r="F4010" i="18"/>
  <c r="F4106" i="18"/>
  <c r="F4202" i="18"/>
  <c r="F4298" i="18"/>
  <c r="F4394" i="18"/>
  <c r="F4490" i="18"/>
  <c r="F94" i="18"/>
  <c r="F862" i="18"/>
  <c r="F1630" i="18"/>
  <c r="F2081" i="18"/>
  <c r="F2235" i="18"/>
  <c r="F2331" i="18"/>
  <c r="F2427" i="18"/>
  <c r="F2523" i="18"/>
  <c r="F2619" i="18"/>
  <c r="F2715" i="18"/>
  <c r="F2811" i="18"/>
  <c r="F2907" i="18"/>
  <c r="F3003" i="18"/>
  <c r="F3099" i="18"/>
  <c r="F3195" i="18"/>
  <c r="F3291" i="18"/>
  <c r="F3387" i="18"/>
  <c r="F3483" i="18"/>
  <c r="F3579" i="18"/>
  <c r="F3675" i="18"/>
  <c r="F3771" i="18"/>
  <c r="F3867" i="18"/>
  <c r="F3963" i="18"/>
  <c r="F4059" i="18"/>
  <c r="F4155" i="18"/>
  <c r="F4251" i="18"/>
  <c r="F4347" i="18"/>
  <c r="F4443" i="18"/>
  <c r="F550" i="18"/>
  <c r="F1318" i="18"/>
  <c r="F1926" i="18"/>
  <c r="F2196" i="18"/>
  <c r="F2292" i="18"/>
  <c r="F2388" i="18"/>
  <c r="F2484" i="18"/>
  <c r="F2580" i="18"/>
  <c r="F2676" i="18"/>
  <c r="F2772" i="18"/>
  <c r="F2868" i="18"/>
  <c r="F2964" i="18"/>
  <c r="F3060" i="18"/>
  <c r="F3156" i="18"/>
  <c r="F3252" i="18"/>
  <c r="F3348" i="18"/>
  <c r="F3444" i="18"/>
  <c r="F3540" i="18"/>
  <c r="F3636" i="18"/>
  <c r="F3732" i="18"/>
  <c r="F3828" i="18"/>
  <c r="F3924" i="18"/>
  <c r="F4020" i="18"/>
  <c r="F4116" i="18"/>
  <c r="F4212" i="18"/>
  <c r="F4308" i="18"/>
  <c r="F4404" i="18"/>
  <c r="F4500" i="18"/>
  <c r="F174" i="18"/>
  <c r="F942" i="18"/>
  <c r="F1710" i="18"/>
  <c r="F2121" i="18"/>
  <c r="F2245" i="18"/>
  <c r="F2341" i="18"/>
  <c r="F2437" i="18"/>
  <c r="F2533" i="18"/>
  <c r="F2629" i="18"/>
  <c r="F2725" i="18"/>
  <c r="F1351" i="18"/>
  <c r="F928" i="18"/>
  <c r="F2080" i="18"/>
  <c r="F505" i="18"/>
  <c r="F1657" i="18"/>
  <c r="F474" i="18"/>
  <c r="F1626" i="18"/>
  <c r="F51" i="18"/>
  <c r="F1203" i="18"/>
  <c r="F780" i="18"/>
  <c r="F1932" i="18"/>
  <c r="F45" i="18"/>
  <c r="F141" i="18"/>
  <c r="F237" i="18"/>
  <c r="F333" i="18"/>
  <c r="F429" i="18"/>
  <c r="F525" i="18"/>
  <c r="F621" i="18"/>
  <c r="F717" i="18"/>
  <c r="F813" i="18"/>
  <c r="F909" i="18"/>
  <c r="F1005" i="18"/>
  <c r="F1101" i="18"/>
  <c r="F1197" i="18"/>
  <c r="F1293" i="18"/>
  <c r="F1389" i="18"/>
  <c r="F1485" i="18"/>
  <c r="F1581" i="18"/>
  <c r="F1677" i="18"/>
  <c r="F1773" i="18"/>
  <c r="F1869" i="18"/>
  <c r="F1965" i="18"/>
  <c r="F2061" i="18"/>
  <c r="F2157" i="18"/>
  <c r="F142" i="18"/>
  <c r="F910" i="18"/>
  <c r="F1678" i="18"/>
  <c r="F2105" i="18"/>
  <c r="F2241" i="18"/>
  <c r="F2337" i="18"/>
  <c r="F2433" i="18"/>
  <c r="F2529" i="18"/>
  <c r="F2625" i="18"/>
  <c r="F2721" i="18"/>
  <c r="F2817" i="18"/>
  <c r="F2913" i="18"/>
  <c r="F3009" i="18"/>
  <c r="F3105" i="18"/>
  <c r="F3201" i="18"/>
  <c r="F3297" i="18"/>
  <c r="F3393" i="18"/>
  <c r="F3489" i="18"/>
  <c r="F3585" i="18"/>
  <c r="F3681" i="18"/>
  <c r="F3777" i="18"/>
  <c r="F3873" i="18"/>
  <c r="F3969" i="18"/>
  <c r="F4065" i="18"/>
  <c r="F4161" i="18"/>
  <c r="F4257" i="18"/>
  <c r="F4353" i="18"/>
  <c r="F4449" i="18"/>
  <c r="F534" i="18"/>
  <c r="F1302" i="18"/>
  <c r="F1918" i="18"/>
  <c r="F2194" i="18"/>
  <c r="F2290" i="18"/>
  <c r="F2386" i="18"/>
  <c r="F2482" i="18"/>
  <c r="F2578" i="18"/>
  <c r="F2674" i="18"/>
  <c r="F2770" i="18"/>
  <c r="F2866" i="18"/>
  <c r="F2962" i="18"/>
  <c r="F3058" i="18"/>
  <c r="F3154" i="18"/>
  <c r="F3250" i="18"/>
  <c r="F3346" i="18"/>
  <c r="F3442" i="18"/>
  <c r="F3538" i="18"/>
  <c r="F3634" i="18"/>
  <c r="F3730" i="18"/>
  <c r="F3826" i="18"/>
  <c r="F3922" i="18"/>
  <c r="F4018" i="18"/>
  <c r="F4114" i="18"/>
  <c r="F4210" i="18"/>
  <c r="F4306" i="18"/>
  <c r="F4402" i="18"/>
  <c r="F4498" i="18"/>
  <c r="F158" i="18"/>
  <c r="F926" i="18"/>
  <c r="F1694" i="18"/>
  <c r="F2113" i="18"/>
  <c r="F2243" i="18"/>
  <c r="F2339" i="18"/>
  <c r="F2435" i="18"/>
  <c r="F2531" i="18"/>
  <c r="F2627" i="18"/>
  <c r="F2723" i="18"/>
  <c r="F2819" i="18"/>
  <c r="F2915" i="18"/>
  <c r="F3011" i="18"/>
  <c r="F3107" i="18"/>
  <c r="F3203" i="18"/>
  <c r="F3299" i="18"/>
  <c r="F3395" i="18"/>
  <c r="F3491" i="18"/>
  <c r="F3587" i="18"/>
  <c r="F3683" i="18"/>
  <c r="F3779" i="18"/>
  <c r="F3875" i="18"/>
  <c r="F3971" i="18"/>
  <c r="F4067" i="18"/>
  <c r="F4163" i="18"/>
  <c r="F4259" i="18"/>
  <c r="F4355" i="18"/>
  <c r="F4451" i="18"/>
  <c r="F614" i="18"/>
  <c r="F1382" i="18"/>
  <c r="F1958" i="18"/>
  <c r="F2204" i="18"/>
  <c r="F2300" i="18"/>
  <c r="F2396" i="18"/>
  <c r="F2492" i="18"/>
  <c r="F2588" i="18"/>
  <c r="F2684" i="18"/>
  <c r="F2780" i="18"/>
  <c r="F2876" i="18"/>
  <c r="F2972" i="18"/>
  <c r="F3068" i="18"/>
  <c r="F3164" i="18"/>
  <c r="F3260" i="18"/>
  <c r="F3356" i="18"/>
  <c r="F3452" i="18"/>
  <c r="F3548" i="18"/>
  <c r="F3644" i="18"/>
  <c r="F3740" i="18"/>
  <c r="F3836" i="18"/>
  <c r="F3932" i="18"/>
  <c r="F4028" i="18"/>
  <c r="F4124" i="18"/>
  <c r="F4220" i="18"/>
  <c r="F4316" i="18"/>
  <c r="F4412" i="18"/>
  <c r="F238" i="18"/>
  <c r="F1006" i="18"/>
  <c r="F1769" i="18"/>
  <c r="F2153" i="18"/>
  <c r="F2253" i="18"/>
  <c r="F2349" i="18"/>
  <c r="F2445" i="18"/>
  <c r="F2541" i="18"/>
  <c r="F2637" i="18"/>
  <c r="F2733" i="18"/>
  <c r="F2829" i="18"/>
  <c r="F2925" i="18"/>
  <c r="F3021" i="18"/>
  <c r="F3117" i="18"/>
  <c r="F1447" i="18"/>
  <c r="F1024" i="18"/>
  <c r="F601" i="18"/>
  <c r="F1753" i="18"/>
  <c r="F570" i="18"/>
  <c r="F1722" i="18"/>
  <c r="F147" i="18"/>
  <c r="F1299" i="18"/>
  <c r="F876" i="18"/>
  <c r="F2028" i="18"/>
  <c r="F53" i="18"/>
  <c r="F149" i="18"/>
  <c r="F245" i="18"/>
  <c r="F341" i="18"/>
  <c r="F437" i="18"/>
  <c r="F533" i="18"/>
  <c r="F629" i="18"/>
  <c r="F725" i="18"/>
  <c r="F821" i="18"/>
  <c r="F917" i="18"/>
  <c r="F1013" i="18"/>
  <c r="F1109" i="18"/>
  <c r="F1205" i="18"/>
  <c r="F1301" i="18"/>
  <c r="F1397" i="18"/>
  <c r="F1493" i="18"/>
  <c r="F1589" i="18"/>
  <c r="F1685" i="18"/>
  <c r="F1781" i="18"/>
  <c r="F1877" i="18"/>
  <c r="F1973" i="18"/>
  <c r="F2069" i="18"/>
  <c r="F206" i="18"/>
  <c r="F974" i="18"/>
  <c r="F1742" i="18"/>
  <c r="F2137" i="18"/>
  <c r="F2249" i="18"/>
  <c r="F2345" i="18"/>
  <c r="F2441" i="18"/>
  <c r="F2537" i="18"/>
  <c r="F2633" i="18"/>
  <c r="F2729" i="18"/>
  <c r="F2825" i="18"/>
  <c r="F2921" i="18"/>
  <c r="F3017" i="18"/>
  <c r="F3113" i="18"/>
  <c r="F3209" i="18"/>
  <c r="F3305" i="18"/>
  <c r="F3401" i="18"/>
  <c r="F3497" i="18"/>
  <c r="F3593" i="18"/>
  <c r="F3689" i="18"/>
  <c r="F3785" i="18"/>
  <c r="F3881" i="18"/>
  <c r="F3977" i="18"/>
  <c r="F4073" i="18"/>
  <c r="F4169" i="18"/>
  <c r="F4265" i="18"/>
  <c r="F4361" i="18"/>
  <c r="F4457" i="18"/>
  <c r="F598" i="18"/>
  <c r="F1366" i="18"/>
  <c r="F1950" i="18"/>
  <c r="F2202" i="18"/>
  <c r="F2298" i="18"/>
  <c r="F2394" i="18"/>
  <c r="F2490" i="18"/>
  <c r="F2586" i="18"/>
  <c r="F2682" i="18"/>
  <c r="F2778" i="18"/>
  <c r="F2874" i="18"/>
  <c r="F2970" i="18"/>
  <c r="F3066" i="18"/>
  <c r="F3162" i="18"/>
  <c r="F3258" i="18"/>
  <c r="F3354" i="18"/>
  <c r="F3450" i="18"/>
  <c r="F3546" i="18"/>
  <c r="F3642" i="18"/>
  <c r="F3738" i="18"/>
  <c r="F3834" i="18"/>
  <c r="F3930" i="18"/>
  <c r="F4026" i="18"/>
  <c r="F4122" i="18"/>
  <c r="F4218" i="18"/>
  <c r="F4314" i="18"/>
  <c r="F4410" i="18"/>
  <c r="F222" i="18"/>
  <c r="F990" i="18"/>
  <c r="F1758" i="18"/>
  <c r="F2145" i="18"/>
  <c r="F2251" i="18"/>
  <c r="F2347" i="18"/>
  <c r="F2443" i="18"/>
  <c r="F2539" i="18"/>
  <c r="F2635" i="18"/>
  <c r="F2731" i="18"/>
  <c r="F2827" i="18"/>
  <c r="F2923" i="18"/>
  <c r="F3019" i="18"/>
  <c r="F3115" i="18"/>
  <c r="F3211" i="18"/>
  <c r="F3307" i="18"/>
  <c r="F3403" i="18"/>
  <c r="F3499" i="18"/>
  <c r="F3595" i="18"/>
  <c r="F3691" i="18"/>
  <c r="F3787" i="18"/>
  <c r="F3883" i="18"/>
  <c r="F3979" i="18"/>
  <c r="F4075" i="18"/>
  <c r="F4171" i="18"/>
  <c r="F4267" i="18"/>
  <c r="F4363" i="18"/>
  <c r="F4459" i="18"/>
  <c r="F678" i="18"/>
  <c r="F1446" i="18"/>
  <c r="F1990" i="18"/>
  <c r="F2212" i="18"/>
  <c r="F2308" i="18"/>
  <c r="F2404" i="18"/>
  <c r="F2500" i="18"/>
  <c r="F2596" i="18"/>
  <c r="F2692" i="18"/>
  <c r="F2788" i="18"/>
  <c r="F2884" i="18"/>
  <c r="F2980" i="18"/>
  <c r="F3076" i="18"/>
  <c r="F3172" i="18"/>
  <c r="F3268" i="18"/>
  <c r="F3364" i="18"/>
  <c r="F3460" i="18"/>
  <c r="F3556" i="18"/>
  <c r="F3652" i="18"/>
  <c r="F3748" i="18"/>
  <c r="F3844" i="18"/>
  <c r="F3940" i="18"/>
  <c r="F4036" i="18"/>
  <c r="F4132" i="18"/>
  <c r="F4228" i="18"/>
  <c r="F4324" i="18"/>
  <c r="F4420" i="18"/>
  <c r="F302" i="18"/>
  <c r="F1070" i="18"/>
  <c r="F1801" i="18"/>
  <c r="F2165" i="18"/>
  <c r="F2261" i="18"/>
  <c r="F2357" i="18"/>
  <c r="F2453" i="18"/>
  <c r="F2549" i="18"/>
  <c r="F2645" i="18"/>
  <c r="F2741" i="18"/>
  <c r="F2837" i="18"/>
  <c r="F2933" i="18"/>
  <c r="F3029" i="18"/>
  <c r="F3125" i="18"/>
  <c r="F3221" i="18"/>
  <c r="F3317" i="18"/>
  <c r="F3413" i="18"/>
  <c r="F3509" i="18"/>
  <c r="F3605" i="18"/>
  <c r="F1543" i="18"/>
  <c r="F1120" i="18"/>
  <c r="F697" i="18"/>
  <c r="F666" i="18"/>
  <c r="F1818" i="18"/>
  <c r="F243" i="18"/>
  <c r="F1395" i="18"/>
  <c r="F972" i="18"/>
  <c r="F2108" i="18"/>
  <c r="F61" i="18"/>
  <c r="F157" i="18"/>
  <c r="F253" i="18"/>
  <c r="F349" i="18"/>
  <c r="F445" i="18"/>
  <c r="F541" i="18"/>
  <c r="F637" i="18"/>
  <c r="F733" i="18"/>
  <c r="F829" i="18"/>
  <c r="F925" i="18"/>
  <c r="F1021" i="18"/>
  <c r="F1117" i="18"/>
  <c r="F1213" i="18"/>
  <c r="F1309" i="18"/>
  <c r="F1405" i="18"/>
  <c r="F1501" i="18"/>
  <c r="F1597" i="18"/>
  <c r="F1693" i="18"/>
  <c r="F1789" i="18"/>
  <c r="F1885" i="18"/>
  <c r="F1981" i="18"/>
  <c r="F2077" i="18"/>
  <c r="F270" i="18"/>
  <c r="F1038" i="18"/>
  <c r="F1785" i="18"/>
  <c r="F2161" i="18"/>
  <c r="F2257" i="18"/>
  <c r="F2353" i="18"/>
  <c r="F2449" i="18"/>
  <c r="F2545" i="18"/>
  <c r="F2641" i="18"/>
  <c r="F2737" i="18"/>
  <c r="F2833" i="18"/>
  <c r="F2929" i="18"/>
  <c r="F3025" i="18"/>
  <c r="F3121" i="18"/>
  <c r="F3217" i="18"/>
  <c r="F3313" i="18"/>
  <c r="F3409" i="18"/>
  <c r="F3505" i="18"/>
  <c r="F3601" i="18"/>
  <c r="F3697" i="18"/>
  <c r="F3793" i="18"/>
  <c r="F3889" i="18"/>
  <c r="F3985" i="18"/>
  <c r="F4081" i="18"/>
  <c r="F4177" i="18"/>
  <c r="F4273" i="18"/>
  <c r="F4369" i="18"/>
  <c r="F4465" i="18"/>
  <c r="F662" i="18"/>
  <c r="F1430" i="18"/>
  <c r="F1982" i="18"/>
  <c r="F2210" i="18"/>
  <c r="F2306" i="18"/>
  <c r="F2402" i="18"/>
  <c r="F2498" i="18"/>
  <c r="F2594" i="18"/>
  <c r="F2690" i="18"/>
  <c r="F2786" i="18"/>
  <c r="F2882" i="18"/>
  <c r="F2978" i="18"/>
  <c r="F3074" i="18"/>
  <c r="F3170" i="18"/>
  <c r="F3266" i="18"/>
  <c r="F3362" i="18"/>
  <c r="F3458" i="18"/>
  <c r="F3554" i="18"/>
  <c r="F3650" i="18"/>
  <c r="F3746" i="18"/>
  <c r="F3842" i="18"/>
  <c r="F3938" i="18"/>
  <c r="F4034" i="18"/>
  <c r="F4130" i="18"/>
  <c r="F4226" i="18"/>
  <c r="F4322" i="18"/>
  <c r="F4418" i="18"/>
  <c r="F286" i="18"/>
  <c r="F1054" i="18"/>
  <c r="F1793" i="18"/>
  <c r="F2163" i="18"/>
  <c r="F2259" i="18"/>
  <c r="F2355" i="18"/>
  <c r="F2451" i="18"/>
  <c r="F2547" i="18"/>
  <c r="F2643" i="18"/>
  <c r="F2739" i="18"/>
  <c r="F2835" i="18"/>
  <c r="F2931" i="18"/>
  <c r="F3027" i="18"/>
  <c r="F3123" i="18"/>
  <c r="F3219" i="18"/>
  <c r="F3315" i="18"/>
  <c r="F3411" i="18"/>
  <c r="F3507" i="18"/>
  <c r="F3603" i="18"/>
  <c r="F3699" i="18"/>
  <c r="F3795" i="18"/>
  <c r="F3891" i="18"/>
  <c r="F3987" i="18"/>
  <c r="F4083" i="18"/>
  <c r="F4179" i="18"/>
  <c r="F4275" i="18"/>
  <c r="F4371" i="18"/>
  <c r="F4467" i="18"/>
  <c r="F742" i="18"/>
  <c r="F1510" i="18"/>
  <c r="F2022" i="18"/>
  <c r="F2220" i="18"/>
  <c r="F2316" i="18"/>
  <c r="F2412" i="18"/>
  <c r="F2508" i="18"/>
  <c r="F2604" i="18"/>
  <c r="F2700" i="18"/>
  <c r="F2796" i="18"/>
  <c r="F2892" i="18"/>
  <c r="F2988" i="18"/>
  <c r="F3084" i="18"/>
  <c r="F3180" i="18"/>
  <c r="F3276" i="18"/>
  <c r="F3372" i="18"/>
  <c r="F3468" i="18"/>
  <c r="F3564" i="18"/>
  <c r="F3660" i="18"/>
  <c r="F3756" i="18"/>
  <c r="F3852" i="18"/>
  <c r="F3948" i="18"/>
  <c r="F4044" i="18"/>
  <c r="F4140" i="18"/>
  <c r="F4236" i="18"/>
  <c r="F4332" i="18"/>
  <c r="F4428" i="18"/>
  <c r="F366" i="18"/>
  <c r="F1134" i="18"/>
  <c r="F1833" i="18"/>
  <c r="F2173" i="18"/>
  <c r="F2269" i="18"/>
  <c r="F2365" i="18"/>
  <c r="F2461" i="18"/>
  <c r="F2557" i="18"/>
  <c r="F2653" i="18"/>
  <c r="F2749" i="18"/>
  <c r="F2845" i="18"/>
  <c r="F2941" i="18"/>
  <c r="F3037" i="18"/>
  <c r="F3133" i="18"/>
  <c r="F1639" i="18"/>
  <c r="F64" i="18"/>
  <c r="F1216" i="18"/>
  <c r="F793" i="18"/>
  <c r="F762" i="18"/>
  <c r="F1914" i="18"/>
  <c r="F339" i="18"/>
  <c r="F1491" i="18"/>
  <c r="F1068" i="18"/>
  <c r="F2124" i="18"/>
  <c r="F69" i="18"/>
  <c r="F165" i="18"/>
  <c r="F261" i="18"/>
  <c r="F357" i="18"/>
  <c r="F453" i="18"/>
  <c r="F549" i="18"/>
  <c r="F645" i="18"/>
  <c r="F741" i="18"/>
  <c r="F837" i="18"/>
  <c r="F933" i="18"/>
  <c r="F1029" i="18"/>
  <c r="F1125" i="18"/>
  <c r="F1221" i="18"/>
  <c r="F1317" i="18"/>
  <c r="F1413" i="18"/>
  <c r="F1509" i="18"/>
  <c r="F1605" i="18"/>
  <c r="F1701" i="18"/>
  <c r="F1797" i="18"/>
  <c r="F1893" i="18"/>
  <c r="F1989" i="18"/>
  <c r="F2085" i="18"/>
  <c r="F334" i="18"/>
  <c r="F1102" i="18"/>
  <c r="F1817" i="18"/>
  <c r="F2169" i="18"/>
  <c r="F2265" i="18"/>
  <c r="F2361" i="18"/>
  <c r="F2457" i="18"/>
  <c r="F2553" i="18"/>
  <c r="F2649" i="18"/>
  <c r="F2745" i="18"/>
  <c r="F2841" i="18"/>
  <c r="F2937" i="18"/>
  <c r="F3033" i="18"/>
  <c r="F3129" i="18"/>
  <c r="F3225" i="18"/>
  <c r="F3321" i="18"/>
  <c r="F3417" i="18"/>
  <c r="F3513" i="18"/>
  <c r="F3609" i="18"/>
  <c r="F3705" i="18"/>
  <c r="F3801" i="18"/>
  <c r="F3897" i="18"/>
  <c r="F3993" i="18"/>
  <c r="F4089" i="18"/>
  <c r="F4185" i="18"/>
  <c r="F4281" i="18"/>
  <c r="F4377" i="18"/>
  <c r="F4473" i="18"/>
  <c r="F726" i="18"/>
  <c r="F1494" i="18"/>
  <c r="F2014" i="18"/>
  <c r="F2218" i="18"/>
  <c r="F2314" i="18"/>
  <c r="F2410" i="18"/>
  <c r="F2506" i="18"/>
  <c r="F2602" i="18"/>
  <c r="F2698" i="18"/>
  <c r="F2794" i="18"/>
  <c r="F2890" i="18"/>
  <c r="F2986" i="18"/>
  <c r="F3082" i="18"/>
  <c r="F3178" i="18"/>
  <c r="F3274" i="18"/>
  <c r="F3370" i="18"/>
  <c r="F3466" i="18"/>
  <c r="F3562" i="18"/>
  <c r="F3658" i="18"/>
  <c r="F3754" i="18"/>
  <c r="F3850" i="18"/>
  <c r="F3946" i="18"/>
  <c r="F4042" i="18"/>
  <c r="F4138" i="18"/>
  <c r="F4234" i="18"/>
  <c r="F4330" i="18"/>
  <c r="F4426" i="18"/>
  <c r="F350" i="18"/>
  <c r="F1118" i="18"/>
  <c r="F1825" i="18"/>
  <c r="F2171" i="18"/>
  <c r="F2267" i="18"/>
  <c r="F2363" i="18"/>
  <c r="F2459" i="18"/>
  <c r="F2555" i="18"/>
  <c r="F2651" i="18"/>
  <c r="F2747" i="18"/>
  <c r="F2843" i="18"/>
  <c r="F2939" i="18"/>
  <c r="F3035" i="18"/>
  <c r="F3131" i="18"/>
  <c r="F3227" i="18"/>
  <c r="F3323" i="18"/>
  <c r="F3419" i="18"/>
  <c r="F3515" i="18"/>
  <c r="F3611" i="18"/>
  <c r="F3707" i="18"/>
  <c r="F3803" i="18"/>
  <c r="F3899" i="18"/>
  <c r="F3995" i="18"/>
  <c r="F4091" i="18"/>
  <c r="F4187" i="18"/>
  <c r="F4283" i="18"/>
  <c r="F4379" i="18"/>
  <c r="F4475" i="18"/>
  <c r="F38" i="18"/>
  <c r="F806" i="18"/>
  <c r="F1574" i="18"/>
  <c r="F2054" i="18"/>
  <c r="F2228" i="18"/>
  <c r="F2324" i="18"/>
  <c r="F2420" i="18"/>
  <c r="F2516" i="18"/>
  <c r="F2612" i="18"/>
  <c r="F2708" i="18"/>
  <c r="F2804" i="18"/>
  <c r="F2900" i="18"/>
  <c r="F2996" i="18"/>
  <c r="F3092" i="18"/>
  <c r="F3188" i="18"/>
  <c r="F3284" i="18"/>
  <c r="F3380" i="18"/>
  <c r="F3476" i="18"/>
  <c r="F3572" i="18"/>
  <c r="F3668" i="18"/>
  <c r="F3764" i="18"/>
  <c r="F3860" i="18"/>
  <c r="F3956" i="18"/>
  <c r="F4052" i="18"/>
  <c r="F4148" i="18"/>
  <c r="F4244" i="18"/>
  <c r="F4340" i="18"/>
  <c r="F4436" i="18"/>
  <c r="F430" i="18"/>
  <c r="F1198" i="18"/>
  <c r="F1865" i="18"/>
  <c r="F2181" i="18"/>
  <c r="F2277" i="18"/>
  <c r="F2373" i="18"/>
  <c r="F2469" i="18"/>
  <c r="F2565" i="18"/>
  <c r="F2661" i="18"/>
  <c r="F2757" i="18"/>
  <c r="F2853" i="18"/>
  <c r="F2949" i="18"/>
  <c r="F3045" i="18"/>
  <c r="F3141" i="18"/>
  <c r="F167" i="18"/>
  <c r="F1735" i="18"/>
  <c r="F160" i="18"/>
  <c r="F1312" i="18"/>
  <c r="F889" i="18"/>
  <c r="F858" i="18"/>
  <c r="F2010" i="18"/>
  <c r="F435" i="18"/>
  <c r="F1587" i="18"/>
  <c r="F12" i="18"/>
  <c r="F1164" i="18"/>
  <c r="F2132" i="18"/>
  <c r="F77" i="18"/>
  <c r="F173" i="18"/>
  <c r="F269" i="18"/>
  <c r="F365" i="18"/>
  <c r="F461" i="18"/>
  <c r="F557" i="18"/>
  <c r="F653" i="18"/>
  <c r="F749" i="18"/>
  <c r="F845" i="18"/>
  <c r="F941" i="18"/>
  <c r="F1037" i="18"/>
  <c r="F1133" i="18"/>
  <c r="F1229" i="18"/>
  <c r="F1325" i="18"/>
  <c r="F1421" i="18"/>
  <c r="F1517" i="18"/>
  <c r="F1613" i="18"/>
  <c r="F1709" i="18"/>
  <c r="F1805" i="18"/>
  <c r="F1901" i="18"/>
  <c r="F1997" i="18"/>
  <c r="F2093" i="18"/>
  <c r="F398" i="18"/>
  <c r="F1166" i="18"/>
  <c r="F1849" i="18"/>
  <c r="F2177" i="18"/>
  <c r="F2273" i="18"/>
  <c r="F2369" i="18"/>
  <c r="F2465" i="18"/>
  <c r="F2561" i="18"/>
  <c r="F2657" i="18"/>
  <c r="F2753" i="18"/>
  <c r="F2849" i="18"/>
  <c r="F2945" i="18"/>
  <c r="F3041" i="18"/>
  <c r="F3137" i="18"/>
  <c r="F3233" i="18"/>
  <c r="F3329" i="18"/>
  <c r="F3425" i="18"/>
  <c r="F3521" i="18"/>
  <c r="F3617" i="18"/>
  <c r="F3713" i="18"/>
  <c r="F3809" i="18"/>
  <c r="F3905" i="18"/>
  <c r="F4001" i="18"/>
  <c r="F4097" i="18"/>
  <c r="F4193" i="18"/>
  <c r="F4289" i="18"/>
  <c r="F4385" i="18"/>
  <c r="F4481" i="18"/>
  <c r="F22" i="18"/>
  <c r="F790" i="18"/>
  <c r="F1558" i="18"/>
  <c r="F2046" i="18"/>
  <c r="F2226" i="18"/>
  <c r="F2322" i="18"/>
  <c r="F2418" i="18"/>
  <c r="F2514" i="18"/>
  <c r="F2610" i="18"/>
  <c r="F2706" i="18"/>
  <c r="F2802" i="18"/>
  <c r="F2898" i="18"/>
  <c r="F2994" i="18"/>
  <c r="F3090" i="18"/>
  <c r="F3186" i="18"/>
  <c r="F3282" i="18"/>
  <c r="F3378" i="18"/>
  <c r="F3474" i="18"/>
  <c r="F3570" i="18"/>
  <c r="F3666" i="18"/>
  <c r="F3762" i="18"/>
  <c r="F3858" i="18"/>
  <c r="F3954" i="18"/>
  <c r="F4050" i="18"/>
  <c r="F4146" i="18"/>
  <c r="F4242" i="18"/>
  <c r="F4338" i="18"/>
  <c r="F4434" i="18"/>
  <c r="F414" i="18"/>
  <c r="F1182" i="18"/>
  <c r="F1857" i="18"/>
  <c r="F2179" i="18"/>
  <c r="F2275" i="18"/>
  <c r="F2371" i="18"/>
  <c r="F2467" i="18"/>
  <c r="F2563" i="18"/>
  <c r="F2659" i="18"/>
  <c r="F2755" i="18"/>
  <c r="F2851" i="18"/>
  <c r="F2947" i="18"/>
  <c r="F3043" i="18"/>
  <c r="F3139" i="18"/>
  <c r="F3235" i="18"/>
  <c r="F3331" i="18"/>
  <c r="F3427" i="18"/>
  <c r="F3523" i="18"/>
  <c r="F3619" i="18"/>
  <c r="F3715" i="18"/>
  <c r="F3811" i="18"/>
  <c r="F3907" i="18"/>
  <c r="F4003" i="18"/>
  <c r="F4099" i="18"/>
  <c r="F4195" i="18"/>
  <c r="F4291" i="18"/>
  <c r="F4387" i="18"/>
  <c r="F4483" i="18"/>
  <c r="F102" i="18"/>
  <c r="F870" i="18"/>
  <c r="F1638" i="18"/>
  <c r="F2086" i="18"/>
  <c r="F2236" i="18"/>
  <c r="F2332" i="18"/>
  <c r="F2428" i="18"/>
  <c r="F2524" i="18"/>
  <c r="F2620" i="18"/>
  <c r="F2716" i="18"/>
  <c r="F2812" i="18"/>
  <c r="F2908" i="18"/>
  <c r="F3004" i="18"/>
  <c r="F3100" i="18"/>
  <c r="F3196" i="18"/>
  <c r="F3292" i="18"/>
  <c r="F3388" i="18"/>
  <c r="F3484" i="18"/>
  <c r="F3580" i="18"/>
  <c r="F3676" i="18"/>
  <c r="F3772" i="18"/>
  <c r="F3868" i="18"/>
  <c r="F3964" i="18"/>
  <c r="F4060" i="18"/>
  <c r="F4156" i="18"/>
  <c r="F4252" i="18"/>
  <c r="F4348" i="18"/>
  <c r="F4444" i="18"/>
  <c r="F494" i="18"/>
  <c r="F1262" i="18"/>
  <c r="F1897" i="18"/>
  <c r="F2189" i="18"/>
  <c r="F2285" i="18"/>
  <c r="F2381" i="18"/>
  <c r="F2477" i="18"/>
  <c r="F2573" i="18"/>
  <c r="F2669" i="18"/>
  <c r="F2765" i="18"/>
  <c r="F2861" i="18"/>
  <c r="F2957" i="18"/>
  <c r="F3053" i="18"/>
  <c r="F3149" i="18"/>
  <c r="F3245" i="18"/>
  <c r="F3341" i="18"/>
  <c r="F3437" i="18"/>
  <c r="F3533" i="18"/>
  <c r="F679" i="18"/>
  <c r="F1831" i="18"/>
  <c r="F256" i="18"/>
  <c r="F1408" i="18"/>
  <c r="F985" i="18"/>
  <c r="F954" i="18"/>
  <c r="F2106" i="18"/>
  <c r="F531" i="18"/>
  <c r="F1683" i="18"/>
  <c r="F108" i="18"/>
  <c r="F1260" i="18"/>
  <c r="F2140" i="18"/>
  <c r="F85" i="18"/>
  <c r="F181" i="18"/>
  <c r="F277" i="18"/>
  <c r="F373" i="18"/>
  <c r="F469" i="18"/>
  <c r="F565" i="18"/>
  <c r="F661" i="18"/>
  <c r="F757" i="18"/>
  <c r="F853" i="18"/>
  <c r="F949" i="18"/>
  <c r="F1045" i="18"/>
  <c r="F1141" i="18"/>
  <c r="F1237" i="18"/>
  <c r="F1333" i="18"/>
  <c r="F1429" i="18"/>
  <c r="F1525" i="18"/>
  <c r="F1621" i="18"/>
  <c r="F1717" i="18"/>
  <c r="F1813" i="18"/>
  <c r="F1909" i="18"/>
  <c r="F2005" i="18"/>
  <c r="F2101" i="18"/>
  <c r="F462" i="18"/>
  <c r="F1230" i="18"/>
  <c r="F1881" i="18"/>
  <c r="F2185" i="18"/>
  <c r="F2281" i="18"/>
  <c r="F2377" i="18"/>
  <c r="F2473" i="18"/>
  <c r="F2569" i="18"/>
  <c r="F2665" i="18"/>
  <c r="F2761" i="18"/>
  <c r="F2857" i="18"/>
  <c r="F2953" i="18"/>
  <c r="F3049" i="18"/>
  <c r="F3145" i="18"/>
  <c r="F3241" i="18"/>
  <c r="F3337" i="18"/>
  <c r="F3433" i="18"/>
  <c r="F3529" i="18"/>
  <c r="F3625" i="18"/>
  <c r="F3721" i="18"/>
  <c r="F3817" i="18"/>
  <c r="F3913" i="18"/>
  <c r="F4009" i="18"/>
  <c r="F4105" i="18"/>
  <c r="F4201" i="18"/>
  <c r="F4297" i="18"/>
  <c r="F4393" i="18"/>
  <c r="F4489" i="18"/>
  <c r="F86" i="18"/>
  <c r="F854" i="18"/>
  <c r="F1622" i="18"/>
  <c r="F2078" i="18"/>
  <c r="F2234" i="18"/>
  <c r="F2330" i="18"/>
  <c r="F2426" i="18"/>
  <c r="F2522" i="18"/>
  <c r="F2618" i="18"/>
  <c r="F2714" i="18"/>
  <c r="F2810" i="18"/>
  <c r="F2906" i="18"/>
  <c r="F3002" i="18"/>
  <c r="F3098" i="18"/>
  <c r="F3194" i="18"/>
  <c r="F3290" i="18"/>
  <c r="F3386" i="18"/>
  <c r="F3482" i="18"/>
  <c r="F3578" i="18"/>
  <c r="F3674" i="18"/>
  <c r="F3770" i="18"/>
  <c r="F3866" i="18"/>
  <c r="F3962" i="18"/>
  <c r="F4058" i="18"/>
  <c r="F4154" i="18"/>
  <c r="F4250" i="18"/>
  <c r="F4346" i="18"/>
  <c r="F4442" i="18"/>
  <c r="F478" i="18"/>
  <c r="F1246" i="18"/>
  <c r="F1889" i="18"/>
  <c r="F2187" i="18"/>
  <c r="F2283" i="18"/>
  <c r="F2379" i="18"/>
  <c r="F2475" i="18"/>
  <c r="F2571" i="18"/>
  <c r="F2667" i="18"/>
  <c r="F2763" i="18"/>
  <c r="F2859" i="18"/>
  <c r="F2955" i="18"/>
  <c r="F3051" i="18"/>
  <c r="F3147" i="18"/>
  <c r="F3243" i="18"/>
  <c r="F3339" i="18"/>
  <c r="F3435" i="18"/>
  <c r="F3531" i="18"/>
  <c r="F3627" i="18"/>
  <c r="F3723" i="18"/>
  <c r="F3819" i="18"/>
  <c r="F3915" i="18"/>
  <c r="F4011" i="18"/>
  <c r="F4107" i="18"/>
  <c r="F4203" i="18"/>
  <c r="F4299" i="18"/>
  <c r="F4395" i="18"/>
  <c r="F4491" i="18"/>
  <c r="F166" i="18"/>
  <c r="F934" i="18"/>
  <c r="F1702" i="18"/>
  <c r="F2118" i="18"/>
  <c r="F2244" i="18"/>
  <c r="F2340" i="18"/>
  <c r="F2436" i="18"/>
  <c r="F2532" i="18"/>
  <c r="F2628" i="18"/>
  <c r="F2724" i="18"/>
  <c r="F2820" i="18"/>
  <c r="F2916" i="18"/>
  <c r="F3012" i="18"/>
  <c r="F3108" i="18"/>
  <c r="F3204" i="18"/>
  <c r="F3300" i="18"/>
  <c r="F3396" i="18"/>
  <c r="F3492" i="18"/>
  <c r="F3588" i="18"/>
  <c r="F3684" i="18"/>
  <c r="F3780" i="18"/>
  <c r="F3876" i="18"/>
  <c r="F3972" i="18"/>
  <c r="F4068" i="18"/>
  <c r="F4164" i="18"/>
  <c r="F4260" i="18"/>
  <c r="F4356" i="18"/>
  <c r="F4452" i="18"/>
  <c r="F558" i="18"/>
  <c r="F1326" i="18"/>
  <c r="F1929" i="18"/>
  <c r="F2197" i="18"/>
  <c r="F2293" i="18"/>
  <c r="F2389" i="18"/>
  <c r="F2485" i="18"/>
  <c r="F2581" i="18"/>
  <c r="F2677" i="18"/>
  <c r="F2773" i="18"/>
  <c r="F2869" i="18"/>
  <c r="F2965" i="18"/>
  <c r="F3061" i="18"/>
  <c r="F3157" i="18"/>
  <c r="F3253" i="18"/>
  <c r="F3349" i="18"/>
  <c r="F3445" i="18"/>
  <c r="F3541" i="18"/>
  <c r="F775" i="18"/>
  <c r="F1927" i="18"/>
  <c r="F352" i="18"/>
  <c r="F1504" i="18"/>
  <c r="F1081" i="18"/>
  <c r="F1050" i="18"/>
  <c r="F627" i="18"/>
  <c r="F1779" i="18"/>
  <c r="F204" i="18"/>
  <c r="F1356" i="18"/>
  <c r="F2148" i="18"/>
  <c r="F93" i="18"/>
  <c r="F189" i="18"/>
  <c r="F285" i="18"/>
  <c r="F381" i="18"/>
  <c r="F477" i="18"/>
  <c r="F573" i="18"/>
  <c r="F669" i="18"/>
  <c r="F765" i="18"/>
  <c r="F861" i="18"/>
  <c r="F957" i="18"/>
  <c r="F1053" i="18"/>
  <c r="F1149" i="18"/>
  <c r="F1245" i="18"/>
  <c r="F1341" i="18"/>
  <c r="F1437" i="18"/>
  <c r="F1533" i="18"/>
  <c r="F1629" i="18"/>
  <c r="F1725" i="18"/>
  <c r="F1821" i="18"/>
  <c r="F1917" i="18"/>
  <c r="F2013" i="18"/>
  <c r="F2109" i="18"/>
  <c r="F526" i="18"/>
  <c r="F1294" i="18"/>
  <c r="F1913" i="18"/>
  <c r="F2193" i="18"/>
  <c r="F2289" i="18"/>
  <c r="F2385" i="18"/>
  <c r="F2481" i="18"/>
  <c r="F2577" i="18"/>
  <c r="F2673" i="18"/>
  <c r="F2769" i="18"/>
  <c r="F2865" i="18"/>
  <c r="F2961" i="18"/>
  <c r="F3057" i="18"/>
  <c r="F3153" i="18"/>
  <c r="F3249" i="18"/>
  <c r="F3345" i="18"/>
  <c r="F3441" i="18"/>
  <c r="F3537" i="18"/>
  <c r="F3633" i="18"/>
  <c r="F3729" i="18"/>
  <c r="F3825" i="18"/>
  <c r="F3921" i="18"/>
  <c r="F4017" i="18"/>
  <c r="F4113" i="18"/>
  <c r="F4209" i="18"/>
  <c r="F4305" i="18"/>
  <c r="F4401" i="18"/>
  <c r="F4497" i="18"/>
  <c r="F150" i="18"/>
  <c r="F918" i="18"/>
  <c r="F1686" i="18"/>
  <c r="F2110" i="18"/>
  <c r="F2242" i="18"/>
  <c r="F2338" i="18"/>
  <c r="F2434" i="18"/>
  <c r="F2530" i="18"/>
  <c r="F2626" i="18"/>
  <c r="F2722" i="18"/>
  <c r="F2818" i="18"/>
  <c r="F2914" i="18"/>
  <c r="F3010" i="18"/>
  <c r="F3106" i="18"/>
  <c r="F3202" i="18"/>
  <c r="F3298" i="18"/>
  <c r="F3394" i="18"/>
  <c r="F3490" i="18"/>
  <c r="F3586" i="18"/>
  <c r="F3682" i="18"/>
  <c r="F3778" i="18"/>
  <c r="F3874" i="18"/>
  <c r="F3970" i="18"/>
  <c r="F4066" i="18"/>
  <c r="F4162" i="18"/>
  <c r="F4258" i="18"/>
  <c r="F4354" i="18"/>
  <c r="F4450" i="18"/>
  <c r="F542" i="18"/>
  <c r="F1310" i="18"/>
  <c r="F1921" i="18"/>
  <c r="F2195" i="18"/>
  <c r="F2291" i="18"/>
  <c r="F2387" i="18"/>
  <c r="F2483" i="18"/>
  <c r="F2579" i="18"/>
  <c r="F2675" i="18"/>
  <c r="F2771" i="18"/>
  <c r="F2867" i="18"/>
  <c r="F2963" i="18"/>
  <c r="F3059" i="18"/>
  <c r="F3155" i="18"/>
  <c r="F3251" i="18"/>
  <c r="F3347" i="18"/>
  <c r="F3443" i="18"/>
  <c r="F3539" i="18"/>
  <c r="F3635" i="18"/>
  <c r="F3731" i="18"/>
  <c r="F3827" i="18"/>
  <c r="F3923" i="18"/>
  <c r="F4019" i="18"/>
  <c r="F4115" i="18"/>
  <c r="F4211" i="18"/>
  <c r="F4307" i="18"/>
  <c r="F4403" i="18"/>
  <c r="F230" i="18"/>
  <c r="F998" i="18"/>
  <c r="F1766" i="18"/>
  <c r="F2150" i="18"/>
  <c r="F2252" i="18"/>
  <c r="F2348" i="18"/>
  <c r="F2444" i="18"/>
  <c r="F2540" i="18"/>
  <c r="F2636" i="18"/>
  <c r="F2732" i="18"/>
  <c r="F2828" i="18"/>
  <c r="F2924" i="18"/>
  <c r="F3020" i="18"/>
  <c r="F3116" i="18"/>
  <c r="F3212" i="18"/>
  <c r="F3308" i="18"/>
  <c r="F3404" i="18"/>
  <c r="F3500" i="18"/>
  <c r="F3596" i="18"/>
  <c r="F3692" i="18"/>
  <c r="F3788" i="18"/>
  <c r="F3884" i="18"/>
  <c r="F3980" i="18"/>
  <c r="F4076" i="18"/>
  <c r="F4172" i="18"/>
  <c r="F4268" i="18"/>
  <c r="F4364" i="18"/>
  <c r="F4460" i="18"/>
  <c r="F622" i="18"/>
  <c r="F1390" i="18"/>
  <c r="F1961" i="18"/>
  <c r="F2205" i="18"/>
  <c r="F2301" i="18"/>
  <c r="F2397" i="18"/>
  <c r="F2493" i="18"/>
  <c r="F2589" i="18"/>
  <c r="F2685" i="18"/>
  <c r="F2781" i="18"/>
  <c r="F2877" i="18"/>
  <c r="F2973" i="18"/>
  <c r="F3069" i="18"/>
  <c r="F3269" i="18"/>
  <c r="F3461" i="18"/>
  <c r="F3637" i="18"/>
  <c r="F3733" i="18"/>
  <c r="F3829" i="18"/>
  <c r="F3925" i="18"/>
  <c r="F4021" i="18"/>
  <c r="F4117" i="18"/>
  <c r="F4213" i="18"/>
  <c r="F4309" i="18"/>
  <c r="F4405" i="18"/>
  <c r="F4501" i="18"/>
  <c r="F182" i="18"/>
  <c r="F950" i="18"/>
  <c r="F1718" i="18"/>
  <c r="F2126" i="18"/>
  <c r="F2246" i="18"/>
  <c r="F2342" i="18"/>
  <c r="F2438" i="18"/>
  <c r="F2534" i="18"/>
  <c r="F2630" i="18"/>
  <c r="F2726" i="18"/>
  <c r="F2822" i="18"/>
  <c r="F2918" i="18"/>
  <c r="F3014" i="18"/>
  <c r="F3110" i="18"/>
  <c r="F3206" i="18"/>
  <c r="F3302" i="18"/>
  <c r="F3398" i="18"/>
  <c r="F3494" i="18"/>
  <c r="F3590" i="18"/>
  <c r="F3686" i="18"/>
  <c r="F3782" i="18"/>
  <c r="F3878" i="18"/>
  <c r="F3974" i="18"/>
  <c r="F4070" i="18"/>
  <c r="F4166" i="18"/>
  <c r="F4262" i="18"/>
  <c r="F4358" i="18"/>
  <c r="F4454" i="18"/>
  <c r="F574" i="18"/>
  <c r="F1342" i="18"/>
  <c r="F1937" i="18"/>
  <c r="F2199" i="18"/>
  <c r="F2295" i="18"/>
  <c r="F2391" i="18"/>
  <c r="F2487" i="18"/>
  <c r="F2583" i="18"/>
  <c r="F2679" i="18"/>
  <c r="F2775" i="18"/>
  <c r="F2871" i="18"/>
  <c r="F2967" i="18"/>
  <c r="F3063" i="18"/>
  <c r="F3159" i="18"/>
  <c r="F3255" i="18"/>
  <c r="F3351" i="18"/>
  <c r="F3447" i="18"/>
  <c r="F3543" i="18"/>
  <c r="F3639" i="18"/>
  <c r="F3735" i="18"/>
  <c r="F3831" i="18"/>
  <c r="F3927" i="18"/>
  <c r="F4023" i="18"/>
  <c r="F4119" i="18"/>
  <c r="F4215" i="18"/>
  <c r="F4311" i="18"/>
  <c r="F4407" i="18"/>
  <c r="F4503" i="18"/>
  <c r="F2480" i="18"/>
  <c r="F3248" i="18"/>
  <c r="F4016" i="18"/>
  <c r="F4538" i="18"/>
  <c r="F4634" i="18"/>
  <c r="F4730" i="18"/>
  <c r="F4826" i="18"/>
  <c r="F4922" i="18"/>
  <c r="F3072" i="18"/>
  <c r="F4480" i="18"/>
  <c r="F4684" i="18"/>
  <c r="F4876" i="18"/>
  <c r="F2296" i="18"/>
  <c r="F3064" i="18"/>
  <c r="F3832" i="18"/>
  <c r="F4515" i="18"/>
  <c r="F4611" i="18"/>
  <c r="F4707" i="18"/>
  <c r="F4803" i="18"/>
  <c r="F4899" i="18"/>
  <c r="F4995" i="18"/>
  <c r="F4508" i="18"/>
  <c r="F4708" i="18"/>
  <c r="F4956" i="18"/>
  <c r="F2432" i="18"/>
  <c r="F1222" i="18"/>
  <c r="F2760" i="18"/>
  <c r="F3528" i="18"/>
  <c r="F4296" i="18"/>
  <c r="F4573" i="18"/>
  <c r="F4669" i="18"/>
  <c r="F4765" i="18"/>
  <c r="F4861" i="18"/>
  <c r="F4957" i="18"/>
  <c r="F3496" i="18"/>
  <c r="F4745" i="18"/>
  <c r="F4908" i="18"/>
  <c r="F2384" i="18"/>
  <c r="F3152" i="18"/>
  <c r="F3920" i="18"/>
  <c r="F4526" i="18"/>
  <c r="F4622" i="18"/>
  <c r="F4718" i="18"/>
  <c r="F4814" i="18"/>
  <c r="F4910" i="18"/>
  <c r="F1478" i="18"/>
  <c r="F4569" i="18"/>
  <c r="F2264" i="18"/>
  <c r="F3032" i="18"/>
  <c r="F3800" i="18"/>
  <c r="F4511" i="18"/>
  <c r="F4607" i="18"/>
  <c r="F4703" i="18"/>
  <c r="F4799" i="18"/>
  <c r="F4895" i="18"/>
  <c r="F4991" i="18"/>
  <c r="F4392" i="18"/>
  <c r="F4841" i="18"/>
  <c r="F902" i="18"/>
  <c r="F2720" i="18"/>
  <c r="F3488" i="18"/>
  <c r="F4256" i="18"/>
  <c r="F4568" i="18"/>
  <c r="F4664" i="18"/>
  <c r="F4760" i="18"/>
  <c r="F4856" i="18"/>
  <c r="F4952" i="18"/>
  <c r="F3304" i="18"/>
  <c r="F4697" i="18"/>
  <c r="F4924" i="18"/>
  <c r="F3301" i="18"/>
  <c r="F3493" i="18"/>
  <c r="F3645" i="18"/>
  <c r="F3741" i="18"/>
  <c r="F3837" i="18"/>
  <c r="F3933" i="18"/>
  <c r="F4029" i="18"/>
  <c r="F4125" i="18"/>
  <c r="F4221" i="18"/>
  <c r="F4317" i="18"/>
  <c r="F4413" i="18"/>
  <c r="F246" i="18"/>
  <c r="F1014" i="18"/>
  <c r="F1774" i="18"/>
  <c r="F2158" i="18"/>
  <c r="F2254" i="18"/>
  <c r="F2350" i="18"/>
  <c r="F2446" i="18"/>
  <c r="F2542" i="18"/>
  <c r="F2638" i="18"/>
  <c r="F2734" i="18"/>
  <c r="F2830" i="18"/>
  <c r="F2926" i="18"/>
  <c r="F3022" i="18"/>
  <c r="F3118" i="18"/>
  <c r="F3214" i="18"/>
  <c r="F3310" i="18"/>
  <c r="F3406" i="18"/>
  <c r="F3502" i="18"/>
  <c r="F3598" i="18"/>
  <c r="F3694" i="18"/>
  <c r="F3790" i="18"/>
  <c r="F3886" i="18"/>
  <c r="F3982" i="18"/>
  <c r="F4078" i="18"/>
  <c r="F4174" i="18"/>
  <c r="F4270" i="18"/>
  <c r="F4366" i="18"/>
  <c r="F4462" i="18"/>
  <c r="F638" i="18"/>
  <c r="F1406" i="18"/>
  <c r="F1969" i="18"/>
  <c r="F2207" i="18"/>
  <c r="F2303" i="18"/>
  <c r="F2399" i="18"/>
  <c r="F2495" i="18"/>
  <c r="F2591" i="18"/>
  <c r="F2687" i="18"/>
  <c r="F2783" i="18"/>
  <c r="F2879" i="18"/>
  <c r="F2975" i="18"/>
  <c r="F3071" i="18"/>
  <c r="F3167" i="18"/>
  <c r="F3263" i="18"/>
  <c r="F3359" i="18"/>
  <c r="F3455" i="18"/>
  <c r="F3551" i="18"/>
  <c r="F3647" i="18"/>
  <c r="F3743" i="18"/>
  <c r="F3839" i="18"/>
  <c r="F3935" i="18"/>
  <c r="F4031" i="18"/>
  <c r="F4127" i="18"/>
  <c r="F4223" i="18"/>
  <c r="F4319" i="18"/>
  <c r="F4415" i="18"/>
  <c r="F2544" i="18"/>
  <c r="F3312" i="18"/>
  <c r="F4080" i="18"/>
  <c r="F4546" i="18"/>
  <c r="F4642" i="18"/>
  <c r="F4738" i="18"/>
  <c r="F4834" i="18"/>
  <c r="F4930" i="18"/>
  <c r="F3136" i="18"/>
  <c r="F4516" i="18"/>
  <c r="F4700" i="18"/>
  <c r="F4900" i="18"/>
  <c r="F2360" i="18"/>
  <c r="F3128" i="18"/>
  <c r="F3896" i="18"/>
  <c r="F4523" i="18"/>
  <c r="F4619" i="18"/>
  <c r="F4715" i="18"/>
  <c r="F4811" i="18"/>
  <c r="F4907" i="18"/>
  <c r="F2944" i="18"/>
  <c r="F4532" i="18"/>
  <c r="F4724" i="18"/>
  <c r="F4996" i="18"/>
  <c r="F2496" i="18"/>
  <c r="F1734" i="18"/>
  <c r="F2824" i="18"/>
  <c r="F3592" i="18"/>
  <c r="F4360" i="18"/>
  <c r="F4581" i="18"/>
  <c r="F4677" i="18"/>
  <c r="F4773" i="18"/>
  <c r="F4869" i="18"/>
  <c r="F4965" i="18"/>
  <c r="F3752" i="18"/>
  <c r="F4769" i="18"/>
  <c r="F4940" i="18"/>
  <c r="F2448" i="18"/>
  <c r="F3216" i="18"/>
  <c r="F3984" i="18"/>
  <c r="F4534" i="18"/>
  <c r="F4630" i="18"/>
  <c r="F4726" i="18"/>
  <c r="F4822" i="18"/>
  <c r="F4918" i="18"/>
  <c r="F1878" i="18"/>
  <c r="F4593" i="18"/>
  <c r="F2328" i="18"/>
  <c r="F3096" i="18"/>
  <c r="F3864" i="18"/>
  <c r="F4519" i="18"/>
  <c r="F4615" i="18"/>
  <c r="F4711" i="18"/>
  <c r="F4807" i="18"/>
  <c r="F4903" i="18"/>
  <c r="F4999" i="18"/>
  <c r="F4513" i="18"/>
  <c r="F4865" i="18"/>
  <c r="F1414" i="18"/>
  <c r="F2784" i="18"/>
  <c r="F3552" i="18"/>
  <c r="F4320" i="18"/>
  <c r="F4576" i="18"/>
  <c r="F4672" i="18"/>
  <c r="F4768" i="18"/>
  <c r="F4864" i="18"/>
  <c r="F4960" i="18"/>
  <c r="F3560" i="18"/>
  <c r="F4721" i="18"/>
  <c r="F4964" i="18"/>
  <c r="F2821" i="18"/>
  <c r="F3309" i="18"/>
  <c r="F3501" i="18"/>
  <c r="F3653" i="18"/>
  <c r="F3749" i="18"/>
  <c r="F3845" i="18"/>
  <c r="F3941" i="18"/>
  <c r="F4037" i="18"/>
  <c r="F4133" i="18"/>
  <c r="F4229" i="18"/>
  <c r="F4325" i="18"/>
  <c r="F4421" i="18"/>
  <c r="F310" i="18"/>
  <c r="F1078" i="18"/>
  <c r="F1806" i="18"/>
  <c r="F2166" i="18"/>
  <c r="F2262" i="18"/>
  <c r="F2358" i="18"/>
  <c r="F2454" i="18"/>
  <c r="F2550" i="18"/>
  <c r="F2646" i="18"/>
  <c r="F2742" i="18"/>
  <c r="F2838" i="18"/>
  <c r="F2934" i="18"/>
  <c r="F3030" i="18"/>
  <c r="F3126" i="18"/>
  <c r="F3222" i="18"/>
  <c r="F3318" i="18"/>
  <c r="F3414" i="18"/>
  <c r="F3510" i="18"/>
  <c r="F3606" i="18"/>
  <c r="F3702" i="18"/>
  <c r="F3798" i="18"/>
  <c r="F3894" i="18"/>
  <c r="F3990" i="18"/>
  <c r="F4086" i="18"/>
  <c r="F4182" i="18"/>
  <c r="F4278" i="18"/>
  <c r="F4374" i="18"/>
  <c r="F4470" i="18"/>
  <c r="F702" i="18"/>
  <c r="F1470" i="18"/>
  <c r="F2001" i="18"/>
  <c r="F2215" i="18"/>
  <c r="F2311" i="18"/>
  <c r="F2407" i="18"/>
  <c r="F2503" i="18"/>
  <c r="F2599" i="18"/>
  <c r="F2695" i="18"/>
  <c r="F2791" i="18"/>
  <c r="F2887" i="18"/>
  <c r="F2983" i="18"/>
  <c r="F3079" i="18"/>
  <c r="F3175" i="18"/>
  <c r="F3271" i="18"/>
  <c r="F3367" i="18"/>
  <c r="F3463" i="18"/>
  <c r="F3559" i="18"/>
  <c r="F3655" i="18"/>
  <c r="F3751" i="18"/>
  <c r="F3847" i="18"/>
  <c r="F3943" i="18"/>
  <c r="F4039" i="18"/>
  <c r="F4135" i="18"/>
  <c r="F4231" i="18"/>
  <c r="F4327" i="18"/>
  <c r="F4423" i="18"/>
  <c r="F6" i="18"/>
  <c r="F2608" i="18"/>
  <c r="F3376" i="18"/>
  <c r="F4144" i="18"/>
  <c r="F4554" i="18"/>
  <c r="F4650" i="18"/>
  <c r="F4746" i="18"/>
  <c r="F4842" i="18"/>
  <c r="F4938" i="18"/>
  <c r="F3264" i="18"/>
  <c r="F4524" i="18"/>
  <c r="F4716" i="18"/>
  <c r="F4948" i="18"/>
  <c r="F2424" i="18"/>
  <c r="F3192" i="18"/>
  <c r="F3960" i="18"/>
  <c r="F4531" i="18"/>
  <c r="F4627" i="18"/>
  <c r="F4723" i="18"/>
  <c r="F4819" i="18"/>
  <c r="F4915" i="18"/>
  <c r="F3200" i="18"/>
  <c r="F4548" i="18"/>
  <c r="F4740" i="18"/>
  <c r="F2560" i="18"/>
  <c r="F2006" i="18"/>
  <c r="F2888" i="18"/>
  <c r="F3656" i="18"/>
  <c r="F4424" i="18"/>
  <c r="F4589" i="18"/>
  <c r="F4685" i="18"/>
  <c r="F4781" i="18"/>
  <c r="F4877" i="18"/>
  <c r="F4973" i="18"/>
  <c r="F4008" i="18"/>
  <c r="F4793" i="18"/>
  <c r="F4980" i="18"/>
  <c r="F2512" i="18"/>
  <c r="F3280" i="18"/>
  <c r="F4048" i="18"/>
  <c r="F4542" i="18"/>
  <c r="F4638" i="18"/>
  <c r="F4734" i="18"/>
  <c r="F4830" i="18"/>
  <c r="F4926" i="18"/>
  <c r="F2344" i="18"/>
  <c r="F4625" i="18"/>
  <c r="F2392" i="18"/>
  <c r="F3160" i="18"/>
  <c r="F3928" i="18"/>
  <c r="F4527" i="18"/>
  <c r="F4623" i="18"/>
  <c r="F4719" i="18"/>
  <c r="F4815" i="18"/>
  <c r="F4911" i="18"/>
  <c r="F966" i="18"/>
  <c r="F4577" i="18"/>
  <c r="F4889" i="18"/>
  <c r="F1846" i="18"/>
  <c r="F2848" i="18"/>
  <c r="F3616" i="18"/>
  <c r="F4384" i="18"/>
  <c r="F4584" i="18"/>
  <c r="F4680" i="18"/>
  <c r="F4776" i="18"/>
  <c r="F4872" i="18"/>
  <c r="F4968" i="18"/>
  <c r="F3816" i="18"/>
  <c r="F4761" i="18"/>
  <c r="F2917" i="18"/>
  <c r="F3325" i="18"/>
  <c r="F3517" i="18"/>
  <c r="F3661" i="18"/>
  <c r="F3757" i="18"/>
  <c r="F3853" i="18"/>
  <c r="F3949" i="18"/>
  <c r="F4045" i="18"/>
  <c r="F4141" i="18"/>
  <c r="F4237" i="18"/>
  <c r="F4333" i="18"/>
  <c r="F4429" i="18"/>
  <c r="F374" i="18"/>
  <c r="F1142" i="18"/>
  <c r="F1838" i="18"/>
  <c r="F2174" i="18"/>
  <c r="F2270" i="18"/>
  <c r="F2366" i="18"/>
  <c r="F2462" i="18"/>
  <c r="F2558" i="18"/>
  <c r="F2654" i="18"/>
  <c r="F2750" i="18"/>
  <c r="F2846" i="18"/>
  <c r="F2942" i="18"/>
  <c r="F3038" i="18"/>
  <c r="F3134" i="18"/>
  <c r="F3230" i="18"/>
  <c r="F3326" i="18"/>
  <c r="F3422" i="18"/>
  <c r="F3518" i="18"/>
  <c r="F3614" i="18"/>
  <c r="F3710" i="18"/>
  <c r="F3806" i="18"/>
  <c r="F3902" i="18"/>
  <c r="F3998" i="18"/>
  <c r="F4094" i="18"/>
  <c r="F4190" i="18"/>
  <c r="F4286" i="18"/>
  <c r="F4382" i="18"/>
  <c r="F4478" i="18"/>
  <c r="F766" i="18"/>
  <c r="F1534" i="18"/>
  <c r="F2033" i="18"/>
  <c r="F2223" i="18"/>
  <c r="F2319" i="18"/>
  <c r="F2415" i="18"/>
  <c r="F2511" i="18"/>
  <c r="F2607" i="18"/>
  <c r="F2703" i="18"/>
  <c r="F2799" i="18"/>
  <c r="F2895" i="18"/>
  <c r="F2991" i="18"/>
  <c r="F3087" i="18"/>
  <c r="F3183" i="18"/>
  <c r="F3279" i="18"/>
  <c r="F3375" i="18"/>
  <c r="F3471" i="18"/>
  <c r="F3567" i="18"/>
  <c r="F3663" i="18"/>
  <c r="F3759" i="18"/>
  <c r="F3855" i="18"/>
  <c r="F3951" i="18"/>
  <c r="F4047" i="18"/>
  <c r="F4143" i="18"/>
  <c r="F4239" i="18"/>
  <c r="F4335" i="18"/>
  <c r="F4431" i="18"/>
  <c r="F518" i="18"/>
  <c r="F2672" i="18"/>
  <c r="F3440" i="18"/>
  <c r="F4208" i="18"/>
  <c r="F4562" i="18"/>
  <c r="F4658" i="18"/>
  <c r="F4754" i="18"/>
  <c r="F4850" i="18"/>
  <c r="F4946" i="18"/>
  <c r="F3392" i="18"/>
  <c r="F4540" i="18"/>
  <c r="F4732" i="18"/>
  <c r="F4988" i="18"/>
  <c r="F2488" i="18"/>
  <c r="F3256" i="18"/>
  <c r="F4024" i="18"/>
  <c r="F4539" i="18"/>
  <c r="F4635" i="18"/>
  <c r="F4731" i="18"/>
  <c r="F4827" i="18"/>
  <c r="F4923" i="18"/>
  <c r="F3328" i="18"/>
  <c r="F4564" i="18"/>
  <c r="F4756" i="18"/>
  <c r="F134" i="18"/>
  <c r="F2624" i="18"/>
  <c r="F2184" i="18"/>
  <c r="F2952" i="18"/>
  <c r="F3720" i="18"/>
  <c r="F4488" i="18"/>
  <c r="F4597" i="18"/>
  <c r="F4693" i="18"/>
  <c r="F4789" i="18"/>
  <c r="F4885" i="18"/>
  <c r="F4981" i="18"/>
  <c r="F4200" i="18"/>
  <c r="F4809" i="18"/>
  <c r="F2576" i="18"/>
  <c r="F3344" i="18"/>
  <c r="F4112" i="18"/>
  <c r="F4550" i="18"/>
  <c r="F4646" i="18"/>
  <c r="F4742" i="18"/>
  <c r="F4838" i="18"/>
  <c r="F4934" i="18"/>
  <c r="F2600" i="18"/>
  <c r="F4657" i="18"/>
  <c r="F2456" i="18"/>
  <c r="F3224" i="18"/>
  <c r="F3992" i="18"/>
  <c r="F4535" i="18"/>
  <c r="F4631" i="18"/>
  <c r="F4727" i="18"/>
  <c r="F4823" i="18"/>
  <c r="F4919" i="18"/>
  <c r="F2216" i="18"/>
  <c r="F4601" i="18"/>
  <c r="F4913" i="18"/>
  <c r="F2102" i="18"/>
  <c r="F2912" i="18"/>
  <c r="F3680" i="18"/>
  <c r="F4448" i="18"/>
  <c r="F4592" i="18"/>
  <c r="F4688" i="18"/>
  <c r="F4784" i="18"/>
  <c r="F4880" i="18"/>
  <c r="F4976" i="18"/>
  <c r="F4072" i="18"/>
  <c r="F4785" i="18"/>
  <c r="F3013" i="18"/>
  <c r="F3333" i="18"/>
  <c r="F3525" i="18"/>
  <c r="F3669" i="18"/>
  <c r="F3765" i="18"/>
  <c r="F3861" i="18"/>
  <c r="F3957" i="18"/>
  <c r="F4053" i="18"/>
  <c r="F4149" i="18"/>
  <c r="F4245" i="18"/>
  <c r="F4341" i="18"/>
  <c r="F4437" i="18"/>
  <c r="F438" i="18"/>
  <c r="F1206" i="18"/>
  <c r="F1870" i="18"/>
  <c r="F2182" i="18"/>
  <c r="F2278" i="18"/>
  <c r="F2374" i="18"/>
  <c r="F2470" i="18"/>
  <c r="F2566" i="18"/>
  <c r="F2662" i="18"/>
  <c r="F2758" i="18"/>
  <c r="F2854" i="18"/>
  <c r="F2950" i="18"/>
  <c r="F3046" i="18"/>
  <c r="F3142" i="18"/>
  <c r="F3238" i="18"/>
  <c r="F3334" i="18"/>
  <c r="F3430" i="18"/>
  <c r="F3526" i="18"/>
  <c r="F3622" i="18"/>
  <c r="F3718" i="18"/>
  <c r="F3814" i="18"/>
  <c r="F3910" i="18"/>
  <c r="F4006" i="18"/>
  <c r="F4102" i="18"/>
  <c r="F4198" i="18"/>
  <c r="F4294" i="18"/>
  <c r="F4390" i="18"/>
  <c r="F4486" i="18"/>
  <c r="F62" i="18"/>
  <c r="F830" i="18"/>
  <c r="F1598" i="18"/>
  <c r="F2065" i="18"/>
  <c r="F2231" i="18"/>
  <c r="F2327" i="18"/>
  <c r="F2423" i="18"/>
  <c r="F2519" i="18"/>
  <c r="F2615" i="18"/>
  <c r="F2711" i="18"/>
  <c r="F2807" i="18"/>
  <c r="F2903" i="18"/>
  <c r="F2999" i="18"/>
  <c r="F3095" i="18"/>
  <c r="F3191" i="18"/>
  <c r="F3287" i="18"/>
  <c r="F3383" i="18"/>
  <c r="F3479" i="18"/>
  <c r="F3575" i="18"/>
  <c r="F3671" i="18"/>
  <c r="F3767" i="18"/>
  <c r="F3863" i="18"/>
  <c r="F3959" i="18"/>
  <c r="F4055" i="18"/>
  <c r="F4151" i="18"/>
  <c r="F4247" i="18"/>
  <c r="F4343" i="18"/>
  <c r="F4439" i="18"/>
  <c r="F1030" i="18"/>
  <c r="F2736" i="18"/>
  <c r="F3504" i="18"/>
  <c r="F4272" i="18"/>
  <c r="F4570" i="18"/>
  <c r="F4666" i="18"/>
  <c r="F4762" i="18"/>
  <c r="F4858" i="18"/>
  <c r="F4954" i="18"/>
  <c r="F3520" i="18"/>
  <c r="F4556" i="18"/>
  <c r="F4748" i="18"/>
  <c r="F2552" i="18"/>
  <c r="F3320" i="18"/>
  <c r="F4088" i="18"/>
  <c r="F4547" i="18"/>
  <c r="F4643" i="18"/>
  <c r="F4739" i="18"/>
  <c r="F4835" i="18"/>
  <c r="F4931" i="18"/>
  <c r="F3456" i="18"/>
  <c r="F4588" i="18"/>
  <c r="F4772" i="18"/>
  <c r="F646" i="18"/>
  <c r="F2688" i="18"/>
  <c r="F2248" i="18"/>
  <c r="F3016" i="18"/>
  <c r="F3784" i="18"/>
  <c r="F4509" i="18"/>
  <c r="F4605" i="18"/>
  <c r="F4701" i="18"/>
  <c r="F4797" i="18"/>
  <c r="F4893" i="18"/>
  <c r="F4989" i="18"/>
  <c r="F4456" i="18"/>
  <c r="F4833" i="18"/>
  <c r="F262" i="18"/>
  <c r="F2640" i="18"/>
  <c r="F3408" i="18"/>
  <c r="F4176" i="18"/>
  <c r="F4558" i="18"/>
  <c r="F4654" i="18"/>
  <c r="F4750" i="18"/>
  <c r="F4846" i="18"/>
  <c r="F4942" i="18"/>
  <c r="F2920" i="18"/>
  <c r="F4689" i="18"/>
  <c r="F2520" i="18"/>
  <c r="F3288" i="18"/>
  <c r="F4056" i="18"/>
  <c r="F4543" i="18"/>
  <c r="F4639" i="18"/>
  <c r="F4735" i="18"/>
  <c r="F4831" i="18"/>
  <c r="F4927" i="18"/>
  <c r="F2408" i="18"/>
  <c r="F4649" i="18"/>
  <c r="F4937" i="18"/>
  <c r="F2208" i="18"/>
  <c r="F2976" i="18"/>
  <c r="F3744" i="18"/>
  <c r="F4504" i="18"/>
  <c r="F4600" i="18"/>
  <c r="F4696" i="18"/>
  <c r="F4792" i="18"/>
  <c r="F4888" i="18"/>
  <c r="F4984" i="18"/>
  <c r="F4328" i="18"/>
  <c r="F4825" i="18"/>
  <c r="F3109" i="18"/>
  <c r="F3357" i="18"/>
  <c r="F3549" i="18"/>
  <c r="F3677" i="18"/>
  <c r="F3773" i="18"/>
  <c r="F3869" i="18"/>
  <c r="F3965" i="18"/>
  <c r="F4061" i="18"/>
  <c r="F4157" i="18"/>
  <c r="F4253" i="18"/>
  <c r="F4349" i="18"/>
  <c r="F4445" i="18"/>
  <c r="F502" i="18"/>
  <c r="F1270" i="18"/>
  <c r="F1902" i="18"/>
  <c r="F2190" i="18"/>
  <c r="F2286" i="18"/>
  <c r="F2382" i="18"/>
  <c r="F2478" i="18"/>
  <c r="F2574" i="18"/>
  <c r="F2670" i="18"/>
  <c r="F2766" i="18"/>
  <c r="F2862" i="18"/>
  <c r="F2958" i="18"/>
  <c r="F3054" i="18"/>
  <c r="F3150" i="18"/>
  <c r="F3246" i="18"/>
  <c r="F3342" i="18"/>
  <c r="F3438" i="18"/>
  <c r="F3534" i="18"/>
  <c r="F3630" i="18"/>
  <c r="F3726" i="18"/>
  <c r="F3822" i="18"/>
  <c r="F3918" i="18"/>
  <c r="F4014" i="18"/>
  <c r="F4110" i="18"/>
  <c r="F4206" i="18"/>
  <c r="F4302" i="18"/>
  <c r="F4398" i="18"/>
  <c r="F4494" i="18"/>
  <c r="F126" i="18"/>
  <c r="F894" i="18"/>
  <c r="F1662" i="18"/>
  <c r="F2097" i="18"/>
  <c r="F2239" i="18"/>
  <c r="F2335" i="18"/>
  <c r="F2431" i="18"/>
  <c r="F2527" i="18"/>
  <c r="F2623" i="18"/>
  <c r="F2719" i="18"/>
  <c r="F2815" i="18"/>
  <c r="F2911" i="18"/>
  <c r="F3007" i="18"/>
  <c r="F3103" i="18"/>
  <c r="F3199" i="18"/>
  <c r="F3295" i="18"/>
  <c r="F3391" i="18"/>
  <c r="F3487" i="18"/>
  <c r="F3583" i="18"/>
  <c r="F3679" i="18"/>
  <c r="F3775" i="18"/>
  <c r="F3871" i="18"/>
  <c r="F3967" i="18"/>
  <c r="F4063" i="18"/>
  <c r="F4159" i="18"/>
  <c r="F4255" i="18"/>
  <c r="F4351" i="18"/>
  <c r="F4447" i="18"/>
  <c r="F1542" i="18"/>
  <c r="F2800" i="18"/>
  <c r="F3568" i="18"/>
  <c r="F4336" i="18"/>
  <c r="F4578" i="18"/>
  <c r="F4674" i="18"/>
  <c r="F4770" i="18"/>
  <c r="F4866" i="18"/>
  <c r="F4962" i="18"/>
  <c r="F3584" i="18"/>
  <c r="F4572" i="18"/>
  <c r="F4764" i="18"/>
  <c r="F70" i="18"/>
  <c r="F2616" i="18"/>
  <c r="F3384" i="18"/>
  <c r="F4152" i="18"/>
  <c r="F4555" i="18"/>
  <c r="F4651" i="18"/>
  <c r="F4747" i="18"/>
  <c r="F4843" i="18"/>
  <c r="F4939" i="18"/>
  <c r="F3648" i="18"/>
  <c r="F4604" i="18"/>
  <c r="F4796" i="18"/>
  <c r="F1158" i="18"/>
  <c r="F2752" i="18"/>
  <c r="F2312" i="18"/>
  <c r="F3080" i="18"/>
  <c r="F3848" i="18"/>
  <c r="F4517" i="18"/>
  <c r="F4613" i="18"/>
  <c r="F4709" i="18"/>
  <c r="F4805" i="18"/>
  <c r="F4901" i="18"/>
  <c r="F4997" i="18"/>
  <c r="F4537" i="18"/>
  <c r="F4857" i="18"/>
  <c r="F774" i="18"/>
  <c r="F2704" i="18"/>
  <c r="F3472" i="18"/>
  <c r="F4240" i="18"/>
  <c r="F4566" i="18"/>
  <c r="F4662" i="18"/>
  <c r="F4758" i="18"/>
  <c r="F4854" i="18"/>
  <c r="F4950" i="18"/>
  <c r="F3176" i="18"/>
  <c r="F2584" i="18"/>
  <c r="F3352" i="18"/>
  <c r="F4120" i="18"/>
  <c r="F4551" i="18"/>
  <c r="F4647" i="18"/>
  <c r="F4743" i="18"/>
  <c r="F4839" i="18"/>
  <c r="F4935" i="18"/>
  <c r="F2664" i="18"/>
  <c r="F4673" i="18"/>
  <c r="F4961" i="18"/>
  <c r="F2272" i="18"/>
  <c r="F3040" i="18"/>
  <c r="F3808" i="18"/>
  <c r="F4512" i="18"/>
  <c r="F4608" i="18"/>
  <c r="F4704" i="18"/>
  <c r="F4800" i="18"/>
  <c r="F4896" i="18"/>
  <c r="F4992" i="18"/>
  <c r="F4505" i="18"/>
  <c r="F4849" i="18"/>
  <c r="F3165" i="18"/>
  <c r="F3365" i="18"/>
  <c r="F3557" i="18"/>
  <c r="F3685" i="18"/>
  <c r="F3781" i="18"/>
  <c r="F3877" i="18"/>
  <c r="F3973" i="18"/>
  <c r="F4069" i="18"/>
  <c r="F4165" i="18"/>
  <c r="F4261" i="18"/>
  <c r="F4357" i="18"/>
  <c r="F4453" i="18"/>
  <c r="F566" i="18"/>
  <c r="F1334" i="18"/>
  <c r="F1934" i="18"/>
  <c r="F2198" i="18"/>
  <c r="F2294" i="18"/>
  <c r="F2390" i="18"/>
  <c r="F2486" i="18"/>
  <c r="F2582" i="18"/>
  <c r="F2678" i="18"/>
  <c r="F2774" i="18"/>
  <c r="F2870" i="18"/>
  <c r="F2966" i="18"/>
  <c r="F3062" i="18"/>
  <c r="F3158" i="18"/>
  <c r="F3254" i="18"/>
  <c r="F3350" i="18"/>
  <c r="F3446" i="18"/>
  <c r="F3542" i="18"/>
  <c r="F3638" i="18"/>
  <c r="F3734" i="18"/>
  <c r="F3830" i="18"/>
  <c r="F3926" i="18"/>
  <c r="F4022" i="18"/>
  <c r="F4118" i="18"/>
  <c r="F4214" i="18"/>
  <c r="F4310" i="18"/>
  <c r="F4406" i="18"/>
  <c r="F4502" i="18"/>
  <c r="F190" i="18"/>
  <c r="F958" i="18"/>
  <c r="F1726" i="18"/>
  <c r="F2129" i="18"/>
  <c r="F2247" i="18"/>
  <c r="F2343" i="18"/>
  <c r="F2439" i="18"/>
  <c r="F2535" i="18"/>
  <c r="F2631" i="18"/>
  <c r="F2727" i="18"/>
  <c r="F2823" i="18"/>
  <c r="F2919" i="18"/>
  <c r="F3015" i="18"/>
  <c r="F3111" i="18"/>
  <c r="F3207" i="18"/>
  <c r="F3303" i="18"/>
  <c r="F3399" i="18"/>
  <c r="F3495" i="18"/>
  <c r="F3591" i="18"/>
  <c r="F3687" i="18"/>
  <c r="F3783" i="18"/>
  <c r="F3879" i="18"/>
  <c r="F3975" i="18"/>
  <c r="F4071" i="18"/>
  <c r="F4167" i="18"/>
  <c r="F4263" i="18"/>
  <c r="F4359" i="18"/>
  <c r="F4455" i="18"/>
  <c r="F1910" i="18"/>
  <c r="F2864" i="18"/>
  <c r="F3632" i="18"/>
  <c r="F4400" i="18"/>
  <c r="F4586" i="18"/>
  <c r="F4682" i="18"/>
  <c r="F4778" i="18"/>
  <c r="F4874" i="18"/>
  <c r="F4970" i="18"/>
  <c r="F3712" i="18"/>
  <c r="F4580" i="18"/>
  <c r="F4780" i="18"/>
  <c r="F582" i="18"/>
  <c r="F2680" i="18"/>
  <c r="F3448" i="18"/>
  <c r="F4216" i="18"/>
  <c r="F4563" i="18"/>
  <c r="F4659" i="18"/>
  <c r="F4755" i="18"/>
  <c r="F4851" i="18"/>
  <c r="F4947" i="18"/>
  <c r="F3776" i="18"/>
  <c r="F4612" i="18"/>
  <c r="F4812" i="18"/>
  <c r="F1670" i="18"/>
  <c r="F2816" i="18"/>
  <c r="F2376" i="18"/>
  <c r="F3144" i="18"/>
  <c r="F3912" i="18"/>
  <c r="F4525" i="18"/>
  <c r="F4621" i="18"/>
  <c r="F4717" i="18"/>
  <c r="F4813" i="18"/>
  <c r="F4909" i="18"/>
  <c r="F454" i="18"/>
  <c r="F4561" i="18"/>
  <c r="F4881" i="18"/>
  <c r="F1286" i="18"/>
  <c r="F2768" i="18"/>
  <c r="F3536" i="18"/>
  <c r="F4304" i="18"/>
  <c r="F4574" i="18"/>
  <c r="F4670" i="18"/>
  <c r="F4766" i="18"/>
  <c r="F4862" i="18"/>
  <c r="F4958" i="18"/>
  <c r="F3432" i="18"/>
  <c r="F326" i="18"/>
  <c r="F2648" i="18"/>
  <c r="F3416" i="18"/>
  <c r="F4184" i="18"/>
  <c r="F4559" i="18"/>
  <c r="F4655" i="18"/>
  <c r="F4751" i="18"/>
  <c r="F4847" i="18"/>
  <c r="F4943" i="18"/>
  <c r="F2856" i="18"/>
  <c r="F4705" i="18"/>
  <c r="F4985" i="18"/>
  <c r="F2336" i="18"/>
  <c r="F3104" i="18"/>
  <c r="F3872" i="18"/>
  <c r="F4520" i="18"/>
  <c r="F4616" i="18"/>
  <c r="F4712" i="18"/>
  <c r="F4808" i="18"/>
  <c r="F4904" i="18"/>
  <c r="F5000" i="18"/>
  <c r="F4529" i="18"/>
  <c r="F4873" i="18"/>
  <c r="F3205" i="18"/>
  <c r="F3397" i="18"/>
  <c r="F3589" i="18"/>
  <c r="F3693" i="18"/>
  <c r="F3789" i="18"/>
  <c r="F3885" i="18"/>
  <c r="F3981" i="18"/>
  <c r="F4077" i="18"/>
  <c r="F4173" i="18"/>
  <c r="F4269" i="18"/>
  <c r="F4365" i="18"/>
  <c r="F4461" i="18"/>
  <c r="F630" i="18"/>
  <c r="F1398" i="18"/>
  <c r="F1966" i="18"/>
  <c r="F2206" i="18"/>
  <c r="F2302" i="18"/>
  <c r="F2398" i="18"/>
  <c r="F2494" i="18"/>
  <c r="F2590" i="18"/>
  <c r="F2686" i="18"/>
  <c r="F2782" i="18"/>
  <c r="F2878" i="18"/>
  <c r="F2974" i="18"/>
  <c r="F3070" i="18"/>
  <c r="F3166" i="18"/>
  <c r="F3262" i="18"/>
  <c r="F3358" i="18"/>
  <c r="F3454" i="18"/>
  <c r="F3550" i="18"/>
  <c r="F3646" i="18"/>
  <c r="F3742" i="18"/>
  <c r="F3838" i="18"/>
  <c r="F3934" i="18"/>
  <c r="F4030" i="18"/>
  <c r="F4126" i="18"/>
  <c r="F4222" i="18"/>
  <c r="F4318" i="18"/>
  <c r="F4414" i="18"/>
  <c r="F254" i="18"/>
  <c r="F1022" i="18"/>
  <c r="F1777" i="18"/>
  <c r="F2159" i="18"/>
  <c r="F2255" i="18"/>
  <c r="F2351" i="18"/>
  <c r="F2447" i="18"/>
  <c r="F2543" i="18"/>
  <c r="F2639" i="18"/>
  <c r="F2735" i="18"/>
  <c r="F2831" i="18"/>
  <c r="F2927" i="18"/>
  <c r="F3023" i="18"/>
  <c r="F3119" i="18"/>
  <c r="F3215" i="18"/>
  <c r="F3311" i="18"/>
  <c r="F3407" i="18"/>
  <c r="F3503" i="18"/>
  <c r="F3599" i="18"/>
  <c r="F3695" i="18"/>
  <c r="F3791" i="18"/>
  <c r="F3887" i="18"/>
  <c r="F3983" i="18"/>
  <c r="F4079" i="18"/>
  <c r="F4175" i="18"/>
  <c r="F4271" i="18"/>
  <c r="F4367" i="18"/>
  <c r="F4463" i="18"/>
  <c r="F2160" i="18"/>
  <c r="F2928" i="18"/>
  <c r="F3696" i="18"/>
  <c r="F4464" i="18"/>
  <c r="F4594" i="18"/>
  <c r="F4690" i="18"/>
  <c r="F4786" i="18"/>
  <c r="F4882" i="18"/>
  <c r="F4978" i="18"/>
  <c r="F3840" i="18"/>
  <c r="F4596" i="18"/>
  <c r="F4804" i="18"/>
  <c r="F1094" i="18"/>
  <c r="F2744" i="18"/>
  <c r="F3512" i="18"/>
  <c r="F4280" i="18"/>
  <c r="F4571" i="18"/>
  <c r="F4667" i="18"/>
  <c r="F4763" i="18"/>
  <c r="F4859" i="18"/>
  <c r="F4955" i="18"/>
  <c r="F3904" i="18"/>
  <c r="F4636" i="18"/>
  <c r="F4836" i="18"/>
  <c r="F1974" i="18"/>
  <c r="F2880" i="18"/>
  <c r="F2440" i="18"/>
  <c r="F3208" i="18"/>
  <c r="F3976" i="18"/>
  <c r="F4533" i="18"/>
  <c r="F4629" i="18"/>
  <c r="F4725" i="18"/>
  <c r="F4821" i="18"/>
  <c r="F4917" i="18"/>
  <c r="F2134" i="18"/>
  <c r="F4609" i="18"/>
  <c r="F4905" i="18"/>
  <c r="F1782" i="18"/>
  <c r="F2832" i="18"/>
  <c r="F3600" i="18"/>
  <c r="F4368" i="18"/>
  <c r="F4582" i="18"/>
  <c r="F4678" i="18"/>
  <c r="F4774" i="18"/>
  <c r="F4870" i="18"/>
  <c r="F4966" i="18"/>
  <c r="F3688" i="18"/>
  <c r="F838" i="18"/>
  <c r="F2712" i="18"/>
  <c r="F3480" i="18"/>
  <c r="F4248" i="18"/>
  <c r="F4567" i="18"/>
  <c r="F4663" i="18"/>
  <c r="F4759" i="18"/>
  <c r="F4855" i="18"/>
  <c r="F4951" i="18"/>
  <c r="F3112" i="18"/>
  <c r="F4737" i="18"/>
  <c r="F4892" i="18"/>
  <c r="F2400" i="18"/>
  <c r="F3168" i="18"/>
  <c r="F3936" i="18"/>
  <c r="F4528" i="18"/>
  <c r="F4624" i="18"/>
  <c r="F4720" i="18"/>
  <c r="F4816" i="18"/>
  <c r="F4912" i="18"/>
  <c r="F4553" i="18"/>
  <c r="F4897" i="18"/>
  <c r="F3213" i="18"/>
  <c r="F3405" i="18"/>
  <c r="F3597" i="18"/>
  <c r="F3701" i="18"/>
  <c r="F3797" i="18"/>
  <c r="F3893" i="18"/>
  <c r="F3989" i="18"/>
  <c r="F4085" i="18"/>
  <c r="F4181" i="18"/>
  <c r="F4277" i="18"/>
  <c r="F4373" i="18"/>
  <c r="F4469" i="18"/>
  <c r="F694" i="18"/>
  <c r="F1462" i="18"/>
  <c r="F1998" i="18"/>
  <c r="F2214" i="18"/>
  <c r="F2310" i="18"/>
  <c r="F2406" i="18"/>
  <c r="F2502" i="18"/>
  <c r="F2598" i="18"/>
  <c r="F2694" i="18"/>
  <c r="F2790" i="18"/>
  <c r="F2886" i="18"/>
  <c r="F2982" i="18"/>
  <c r="F3078" i="18"/>
  <c r="F3174" i="18"/>
  <c r="F3270" i="18"/>
  <c r="F3366" i="18"/>
  <c r="F3462" i="18"/>
  <c r="F3558" i="18"/>
  <c r="F3654" i="18"/>
  <c r="F3750" i="18"/>
  <c r="F3846" i="18"/>
  <c r="F3942" i="18"/>
  <c r="F4038" i="18"/>
  <c r="F4134" i="18"/>
  <c r="F4230" i="18"/>
  <c r="F4326" i="18"/>
  <c r="F4422" i="18"/>
  <c r="F318" i="18"/>
  <c r="F1086" i="18"/>
  <c r="F1809" i="18"/>
  <c r="F2167" i="18"/>
  <c r="F2263" i="18"/>
  <c r="F2359" i="18"/>
  <c r="F2455" i="18"/>
  <c r="F2551" i="18"/>
  <c r="F2647" i="18"/>
  <c r="F2743" i="18"/>
  <c r="F2839" i="18"/>
  <c r="F2935" i="18"/>
  <c r="F3031" i="18"/>
  <c r="F3127" i="18"/>
  <c r="F3223" i="18"/>
  <c r="F3319" i="18"/>
  <c r="F3415" i="18"/>
  <c r="F3511" i="18"/>
  <c r="F3607" i="18"/>
  <c r="F3703" i="18"/>
  <c r="F3799" i="18"/>
  <c r="F3895" i="18"/>
  <c r="F3991" i="18"/>
  <c r="F4087" i="18"/>
  <c r="F4183" i="18"/>
  <c r="F4279" i="18"/>
  <c r="F4375" i="18"/>
  <c r="F4471" i="18"/>
  <c r="F2224" i="18"/>
  <c r="F2992" i="18"/>
  <c r="F3760" i="18"/>
  <c r="F4506" i="18"/>
  <c r="F4602" i="18"/>
  <c r="F4698" i="18"/>
  <c r="F4794" i="18"/>
  <c r="F4890" i="18"/>
  <c r="F4986" i="18"/>
  <c r="F3968" i="18"/>
  <c r="F4620" i="18"/>
  <c r="F4820" i="18"/>
  <c r="F1606" i="18"/>
  <c r="F2808" i="18"/>
  <c r="F3576" i="18"/>
  <c r="F4344" i="18"/>
  <c r="F4579" i="18"/>
  <c r="F4675" i="18"/>
  <c r="F4771" i="18"/>
  <c r="F4867" i="18"/>
  <c r="F4963" i="18"/>
  <c r="F4032" i="18"/>
  <c r="F4644" i="18"/>
  <c r="F4852" i="18"/>
  <c r="F2176" i="18"/>
  <c r="F4788" i="18"/>
  <c r="F2504" i="18"/>
  <c r="F3272" i="18"/>
  <c r="F4040" i="18"/>
  <c r="F4541" i="18"/>
  <c r="F4637" i="18"/>
  <c r="F4733" i="18"/>
  <c r="F4829" i="18"/>
  <c r="F4925" i="18"/>
  <c r="F2472" i="18"/>
  <c r="F4633" i="18"/>
  <c r="F4929" i="18"/>
  <c r="F2038" i="18"/>
  <c r="F2896" i="18"/>
  <c r="F3664" i="18"/>
  <c r="F4432" i="18"/>
  <c r="F4590" i="18"/>
  <c r="F4686" i="18"/>
  <c r="F4782" i="18"/>
  <c r="F4878" i="18"/>
  <c r="F4974" i="18"/>
  <c r="F3944" i="18"/>
  <c r="F1350" i="18"/>
  <c r="F2776" i="18"/>
  <c r="F3544" i="18"/>
  <c r="F4312" i="18"/>
  <c r="F4575" i="18"/>
  <c r="F4671" i="18"/>
  <c r="F4767" i="18"/>
  <c r="F4863" i="18"/>
  <c r="F4959" i="18"/>
  <c r="F3368" i="18"/>
  <c r="F4753" i="18"/>
  <c r="F4932" i="18"/>
  <c r="F2464" i="18"/>
  <c r="F3232" i="18"/>
  <c r="F4000" i="18"/>
  <c r="F4536" i="18"/>
  <c r="F4632" i="18"/>
  <c r="F4728" i="18"/>
  <c r="F4824" i="18"/>
  <c r="F4920" i="18"/>
  <c r="F2280" i="18"/>
  <c r="F4585" i="18"/>
  <c r="F4921" i="18"/>
  <c r="F3229" i="18"/>
  <c r="F3421" i="18"/>
  <c r="F3613" i="18"/>
  <c r="F3709" i="18"/>
  <c r="F3805" i="18"/>
  <c r="F3901" i="18"/>
  <c r="F3997" i="18"/>
  <c r="F4093" i="18"/>
  <c r="F4189" i="18"/>
  <c r="F4285" i="18"/>
  <c r="F4381" i="18"/>
  <c r="F4477" i="18"/>
  <c r="F758" i="18"/>
  <c r="F1526" i="18"/>
  <c r="F2030" i="18"/>
  <c r="F2222" i="18"/>
  <c r="F2318" i="18"/>
  <c r="F2414" i="18"/>
  <c r="F2510" i="18"/>
  <c r="F2606" i="18"/>
  <c r="F2702" i="18"/>
  <c r="F2798" i="18"/>
  <c r="F2894" i="18"/>
  <c r="F2990" i="18"/>
  <c r="F3086" i="18"/>
  <c r="F3182" i="18"/>
  <c r="F3278" i="18"/>
  <c r="F3374" i="18"/>
  <c r="F3470" i="18"/>
  <c r="F3566" i="18"/>
  <c r="F3662" i="18"/>
  <c r="F3758" i="18"/>
  <c r="F3854" i="18"/>
  <c r="F3950" i="18"/>
  <c r="F4046" i="18"/>
  <c r="F4142" i="18"/>
  <c r="F4238" i="18"/>
  <c r="F4334" i="18"/>
  <c r="F4430" i="18"/>
  <c r="F382" i="18"/>
  <c r="F1150" i="18"/>
  <c r="F1841" i="18"/>
  <c r="F2175" i="18"/>
  <c r="F2271" i="18"/>
  <c r="F2367" i="18"/>
  <c r="F2463" i="18"/>
  <c r="F2559" i="18"/>
  <c r="F2655" i="18"/>
  <c r="F2751" i="18"/>
  <c r="F2847" i="18"/>
  <c r="F2943" i="18"/>
  <c r="F3039" i="18"/>
  <c r="F3135" i="18"/>
  <c r="F3231" i="18"/>
  <c r="F3327" i="18"/>
  <c r="F3423" i="18"/>
  <c r="F3519" i="18"/>
  <c r="F3615" i="18"/>
  <c r="F3711" i="18"/>
  <c r="F3807" i="18"/>
  <c r="F3903" i="18"/>
  <c r="F3999" i="18"/>
  <c r="F4095" i="18"/>
  <c r="F4191" i="18"/>
  <c r="F4287" i="18"/>
  <c r="F4383" i="18"/>
  <c r="F4479" i="18"/>
  <c r="F2288" i="18"/>
  <c r="F3056" i="18"/>
  <c r="F3824" i="18"/>
  <c r="F4514" i="18"/>
  <c r="F4610" i="18"/>
  <c r="F4706" i="18"/>
  <c r="F4802" i="18"/>
  <c r="F4898" i="18"/>
  <c r="F4994" i="18"/>
  <c r="F4096" i="18"/>
  <c r="F4628" i="18"/>
  <c r="F4828" i="18"/>
  <c r="F1942" i="18"/>
  <c r="F2872" i="18"/>
  <c r="F3640" i="18"/>
  <c r="F4408" i="18"/>
  <c r="F4587" i="18"/>
  <c r="F4683" i="18"/>
  <c r="F4779" i="18"/>
  <c r="F4875" i="18"/>
  <c r="F4971" i="18"/>
  <c r="F4160" i="18"/>
  <c r="F4660" i="18"/>
  <c r="F4868" i="18"/>
  <c r="F2240" i="18"/>
  <c r="F2568" i="18"/>
  <c r="F3336" i="18"/>
  <c r="F4104" i="18"/>
  <c r="F4549" i="18"/>
  <c r="F4645" i="18"/>
  <c r="F4741" i="18"/>
  <c r="F4837" i="18"/>
  <c r="F4933" i="18"/>
  <c r="F2728" i="18"/>
  <c r="F4681" i="18"/>
  <c r="F4953" i="18"/>
  <c r="F2192" i="18"/>
  <c r="F2960" i="18"/>
  <c r="F3728" i="18"/>
  <c r="F4496" i="18"/>
  <c r="F4598" i="18"/>
  <c r="F4694" i="18"/>
  <c r="F4790" i="18"/>
  <c r="F4886" i="18"/>
  <c r="F4982" i="18"/>
  <c r="F4264" i="18"/>
  <c r="F1814" i="18"/>
  <c r="F2840" i="18"/>
  <c r="F3608" i="18"/>
  <c r="F4376" i="18"/>
  <c r="F4583" i="18"/>
  <c r="F4679" i="18"/>
  <c r="F4775" i="18"/>
  <c r="F4871" i="18"/>
  <c r="F4967" i="18"/>
  <c r="F3624" i="18"/>
  <c r="F4777" i="18"/>
  <c r="F4972" i="18"/>
  <c r="F2528" i="18"/>
  <c r="F3296" i="18"/>
  <c r="F4064" i="18"/>
  <c r="F4544" i="18"/>
  <c r="F4640" i="18"/>
  <c r="F4736" i="18"/>
  <c r="F4832" i="18"/>
  <c r="F4928" i="18"/>
  <c r="F2536" i="18"/>
  <c r="F4617" i="18"/>
  <c r="F4945" i="18"/>
  <c r="F3237" i="18"/>
  <c r="F3429" i="18"/>
  <c r="F3621" i="18"/>
  <c r="F3717" i="18"/>
  <c r="F3813" i="18"/>
  <c r="F3909" i="18"/>
  <c r="F4005" i="18"/>
  <c r="F4101" i="18"/>
  <c r="F4197" i="18"/>
  <c r="F4293" i="18"/>
  <c r="F4389" i="18"/>
  <c r="F4485" i="18"/>
  <c r="F54" i="18"/>
  <c r="F822" i="18"/>
  <c r="F1590" i="18"/>
  <c r="F2062" i="18"/>
  <c r="F2230" i="18"/>
  <c r="F2326" i="18"/>
  <c r="F2422" i="18"/>
  <c r="F2518" i="18"/>
  <c r="F2614" i="18"/>
  <c r="F2710" i="18"/>
  <c r="F2806" i="18"/>
  <c r="F2902" i="18"/>
  <c r="F2998" i="18"/>
  <c r="F3094" i="18"/>
  <c r="F3190" i="18"/>
  <c r="F3286" i="18"/>
  <c r="F3382" i="18"/>
  <c r="F3478" i="18"/>
  <c r="F3574" i="18"/>
  <c r="F3670" i="18"/>
  <c r="F3766" i="18"/>
  <c r="F3862" i="18"/>
  <c r="F3958" i="18"/>
  <c r="F4054" i="18"/>
  <c r="F4150" i="18"/>
  <c r="F4246" i="18"/>
  <c r="F4342" i="18"/>
  <c r="F4438" i="18"/>
  <c r="F446" i="18"/>
  <c r="F1214" i="18"/>
  <c r="F1873" i="18"/>
  <c r="F2183" i="18"/>
  <c r="F2279" i="18"/>
  <c r="F2375" i="18"/>
  <c r="F2471" i="18"/>
  <c r="F2567" i="18"/>
  <c r="F2663" i="18"/>
  <c r="F2759" i="18"/>
  <c r="F2855" i="18"/>
  <c r="F2951" i="18"/>
  <c r="F3047" i="18"/>
  <c r="F3143" i="18"/>
  <c r="F3239" i="18"/>
  <c r="F3335" i="18"/>
  <c r="F3431" i="18"/>
  <c r="F3527" i="18"/>
  <c r="F3623" i="18"/>
  <c r="F3719" i="18"/>
  <c r="F3815" i="18"/>
  <c r="F3911" i="18"/>
  <c r="F4007" i="18"/>
  <c r="F4103" i="18"/>
  <c r="F4199" i="18"/>
  <c r="F4295" i="18"/>
  <c r="F4391" i="18"/>
  <c r="F4487" i="18"/>
  <c r="F2352" i="18"/>
  <c r="F3120" i="18"/>
  <c r="F3888" i="18"/>
  <c r="F4522" i="18"/>
  <c r="F4618" i="18"/>
  <c r="F4714" i="18"/>
  <c r="F4810" i="18"/>
  <c r="F4906" i="18"/>
  <c r="F4224" i="18"/>
  <c r="F4652" i="18"/>
  <c r="F4844" i="18"/>
  <c r="F2168" i="18"/>
  <c r="F2936" i="18"/>
  <c r="F3704" i="18"/>
  <c r="F4472" i="18"/>
  <c r="F4595" i="18"/>
  <c r="F4691" i="18"/>
  <c r="F4787" i="18"/>
  <c r="F4883" i="18"/>
  <c r="F4979" i="18"/>
  <c r="F4288" i="18"/>
  <c r="F4676" i="18"/>
  <c r="F4884" i="18"/>
  <c r="F2304" i="18"/>
  <c r="F198" i="18"/>
  <c r="F2632" i="18"/>
  <c r="F3400" i="18"/>
  <c r="F4168" i="18"/>
  <c r="F4557" i="18"/>
  <c r="F4653" i="18"/>
  <c r="F4749" i="18"/>
  <c r="F4845" i="18"/>
  <c r="F4941" i="18"/>
  <c r="F2984" i="18"/>
  <c r="F4713" i="18"/>
  <c r="F4977" i="18"/>
  <c r="F2256" i="18"/>
  <c r="F3024" i="18"/>
  <c r="F3792" i="18"/>
  <c r="F4510" i="18"/>
  <c r="F4606" i="18"/>
  <c r="F4702" i="18"/>
  <c r="F4798" i="18"/>
  <c r="F4894" i="18"/>
  <c r="F4990" i="18"/>
  <c r="F4521" i="18"/>
  <c r="F2070" i="18"/>
  <c r="F2904" i="18"/>
  <c r="F3672" i="18"/>
  <c r="F4440" i="18"/>
  <c r="F4591" i="18"/>
  <c r="F4687" i="18"/>
  <c r="F4783" i="18"/>
  <c r="F4879" i="18"/>
  <c r="F4975" i="18"/>
  <c r="F3880" i="18"/>
  <c r="F4801" i="18"/>
  <c r="F2592" i="18"/>
  <c r="F3360" i="18"/>
  <c r="F4128" i="18"/>
  <c r="F4552" i="18"/>
  <c r="F4648" i="18"/>
  <c r="F4744" i="18"/>
  <c r="F4840" i="18"/>
  <c r="F4936" i="18"/>
  <c r="F2792" i="18"/>
  <c r="F4641" i="18"/>
  <c r="F4969" i="18"/>
  <c r="F3261" i="18"/>
  <c r="F3453" i="18"/>
  <c r="F3629" i="18"/>
  <c r="F3725" i="18"/>
  <c r="F3821" i="18"/>
  <c r="F3917" i="18"/>
  <c r="F4013" i="18"/>
  <c r="F4109" i="18"/>
  <c r="F4205" i="18"/>
  <c r="F4301" i="18"/>
  <c r="F4397" i="18"/>
  <c r="F4493" i="18"/>
  <c r="F118" i="18"/>
  <c r="F886" i="18"/>
  <c r="F1654" i="18"/>
  <c r="F2094" i="18"/>
  <c r="F2238" i="18"/>
  <c r="F2334" i="18"/>
  <c r="F2430" i="18"/>
  <c r="F2526" i="18"/>
  <c r="F2622" i="18"/>
  <c r="F2718" i="18"/>
  <c r="F2814" i="18"/>
  <c r="F2910" i="18"/>
  <c r="F3006" i="18"/>
  <c r="F3102" i="18"/>
  <c r="F3198" i="18"/>
  <c r="F3294" i="18"/>
  <c r="F3390" i="18"/>
  <c r="F3486" i="18"/>
  <c r="F3582" i="18"/>
  <c r="F3678" i="18"/>
  <c r="F3774" i="18"/>
  <c r="F3870" i="18"/>
  <c r="F3966" i="18"/>
  <c r="F4062" i="18"/>
  <c r="F4158" i="18"/>
  <c r="F4254" i="18"/>
  <c r="F4350" i="18"/>
  <c r="F4446" i="18"/>
  <c r="F510" i="18"/>
  <c r="F1278" i="18"/>
  <c r="F1905" i="18"/>
  <c r="F2191" i="18"/>
  <c r="F2287" i="18"/>
  <c r="F2383" i="18"/>
  <c r="F2479" i="18"/>
  <c r="F2575" i="18"/>
  <c r="F2671" i="18"/>
  <c r="F2767" i="18"/>
  <c r="F2863" i="18"/>
  <c r="F2959" i="18"/>
  <c r="F3055" i="18"/>
  <c r="F3151" i="18"/>
  <c r="F3247" i="18"/>
  <c r="F3343" i="18"/>
  <c r="F3439" i="18"/>
  <c r="F3535" i="18"/>
  <c r="F3631" i="18"/>
  <c r="F3727" i="18"/>
  <c r="F3823" i="18"/>
  <c r="F3919" i="18"/>
  <c r="F4015" i="18"/>
  <c r="F4111" i="18"/>
  <c r="F4207" i="18"/>
  <c r="F4303" i="18"/>
  <c r="F4399" i="18"/>
  <c r="F4495" i="18"/>
  <c r="F2416" i="18"/>
  <c r="F3184" i="18"/>
  <c r="F3952" i="18"/>
  <c r="F4530" i="18"/>
  <c r="F4626" i="18"/>
  <c r="F4722" i="18"/>
  <c r="F4818" i="18"/>
  <c r="F4914" i="18"/>
  <c r="F3008" i="18"/>
  <c r="F4352" i="18"/>
  <c r="F4668" i="18"/>
  <c r="F4860" i="18"/>
  <c r="F2232" i="18"/>
  <c r="F3000" i="18"/>
  <c r="F3768" i="18"/>
  <c r="F4507" i="18"/>
  <c r="F4603" i="18"/>
  <c r="F4699" i="18"/>
  <c r="F4795" i="18"/>
  <c r="F4891" i="18"/>
  <c r="F4987" i="18"/>
  <c r="F4416" i="18"/>
  <c r="F4692" i="18"/>
  <c r="F4916" i="18"/>
  <c r="F2368" i="18"/>
  <c r="F710" i="18"/>
  <c r="F2696" i="18"/>
  <c r="F3464" i="18"/>
  <c r="F4232" i="18"/>
  <c r="F4565" i="18"/>
  <c r="F4661" i="18"/>
  <c r="F4757" i="18"/>
  <c r="F4853" i="18"/>
  <c r="F4949" i="18"/>
  <c r="F3240" i="18"/>
  <c r="F4729" i="18"/>
  <c r="F4993" i="18"/>
  <c r="F2320" i="18"/>
  <c r="F3088" i="18"/>
  <c r="F3856" i="18"/>
  <c r="F4518" i="18"/>
  <c r="F4614" i="18"/>
  <c r="F4710" i="18"/>
  <c r="F4806" i="18"/>
  <c r="F4902" i="18"/>
  <c r="F4998" i="18"/>
  <c r="F4545" i="18"/>
  <c r="F2200" i="18"/>
  <c r="F2968" i="18"/>
  <c r="F3736" i="18"/>
  <c r="F4499" i="18"/>
  <c r="F4599" i="18"/>
  <c r="F4695" i="18"/>
  <c r="F4791" i="18"/>
  <c r="F4887" i="18"/>
  <c r="F4983" i="18"/>
  <c r="F4136" i="18"/>
  <c r="F4817" i="18"/>
  <c r="F390" i="18"/>
  <c r="F2656" i="18"/>
  <c r="F3424" i="18"/>
  <c r="F4192" i="18"/>
  <c r="F4560" i="18"/>
  <c r="F4656" i="18"/>
  <c r="F4752" i="18"/>
  <c r="F4848" i="18"/>
  <c r="F4944" i="18"/>
  <c r="F3048" i="18"/>
  <c r="F4665" i="18"/>
  <c r="AE103" i="5"/>
  <c r="AH103" i="5" s="1" a="1"/>
  <c r="AH103" i="5" s="1"/>
  <c r="AE63" i="5"/>
  <c r="AH63" i="5" s="1" a="1"/>
  <c r="AH63" i="5" s="1"/>
  <c r="AO59" i="5"/>
  <c r="AR59" i="5" s="1" a="1"/>
  <c r="AR59" i="5" s="1"/>
  <c r="AO43" i="5"/>
  <c r="AR43" i="5" s="1" a="1"/>
  <c r="AR43" i="5" s="1"/>
  <c r="AO7" i="5"/>
  <c r="AR7" i="5" s="1" a="1"/>
  <c r="AR7" i="5" s="1"/>
  <c r="AO104" i="5"/>
  <c r="AR104" i="5" s="1" a="1"/>
  <c r="AR104" i="5" s="1"/>
  <c r="AO35" i="5"/>
  <c r="AR35" i="5" s="1" a="1"/>
  <c r="AR35" i="5" s="1"/>
  <c r="R5" i="5" a="1"/>
  <c r="R5" i="5" s="1"/>
  <c r="AG79" i="5"/>
  <c r="AF79" i="5"/>
  <c r="AG97" i="5"/>
  <c r="AF97" i="5"/>
  <c r="AF92" i="5"/>
  <c r="AG92" i="5"/>
  <c r="AG57" i="5"/>
  <c r="AF57" i="5"/>
  <c r="AG98" i="5"/>
  <c r="AF98" i="5"/>
  <c r="AG66" i="5"/>
  <c r="AF66" i="5"/>
  <c r="Q5" i="5"/>
  <c r="AF50" i="5"/>
  <c r="AG50" i="5"/>
  <c r="AG74" i="5"/>
  <c r="AF74" i="5"/>
  <c r="AE79" i="5"/>
  <c r="AH79" i="5" s="1" a="1"/>
  <c r="AH79" i="5" s="1"/>
  <c r="AE73" i="5"/>
  <c r="AH73" i="5" s="1" a="1"/>
  <c r="AH73" i="5" s="1"/>
  <c r="AG81" i="5"/>
  <c r="AF81" i="5"/>
  <c r="AE66" i="5"/>
  <c r="AH66" i="5" s="1" a="1"/>
  <c r="AH66" i="5" s="1"/>
  <c r="T5" i="5" a="1"/>
  <c r="T5" i="5" s="1"/>
  <c r="AF44" i="5"/>
  <c r="AG44" i="5"/>
  <c r="AG82" i="5"/>
  <c r="AF82" i="5"/>
  <c r="AG95" i="5"/>
  <c r="AF95" i="5"/>
  <c r="AG52" i="5"/>
  <c r="AF52" i="5"/>
  <c r="AQ70" i="5"/>
  <c r="AP70" i="5"/>
  <c r="AG47" i="5"/>
  <c r="AF47" i="5"/>
  <c r="AF60" i="5"/>
  <c r="AG60" i="5"/>
  <c r="AG65" i="5"/>
  <c r="AF65" i="5"/>
  <c r="AE89" i="5"/>
  <c r="AH89" i="5" s="1" a="1"/>
  <c r="AH89" i="5" s="1"/>
  <c r="AG42" i="5"/>
  <c r="AF42" i="5"/>
  <c r="AE87" i="5"/>
  <c r="AH87" i="5" s="1" a="1"/>
  <c r="AH87" i="5" s="1"/>
  <c r="AE47" i="5"/>
  <c r="AH47" i="5" s="1" a="1"/>
  <c r="AH47" i="5" s="1"/>
  <c r="AG103" i="5"/>
  <c r="AF103" i="5"/>
  <c r="AE65" i="5"/>
  <c r="AH65" i="5" s="1" a="1"/>
  <c r="AH65" i="5" s="1"/>
  <c r="AG89" i="5"/>
  <c r="AF89" i="5"/>
  <c r="AG87" i="5"/>
  <c r="AF87" i="5"/>
  <c r="AG55" i="5"/>
  <c r="AF55" i="5"/>
  <c r="AG49" i="5"/>
  <c r="AF49" i="5"/>
  <c r="AO70" i="5"/>
  <c r="AR70" i="5" s="1" a="1"/>
  <c r="AR70" i="5" s="1"/>
  <c r="AF84" i="5"/>
  <c r="AG84" i="5"/>
  <c r="AF27" i="5"/>
  <c r="AG27" i="5"/>
  <c r="AE60" i="5"/>
  <c r="AH60" i="5" s="1" a="1"/>
  <c r="AH60" i="5" s="1"/>
  <c r="AE55" i="5"/>
  <c r="AH55" i="5" s="1" a="1"/>
  <c r="AH55" i="5" s="1"/>
  <c r="AE49" i="5"/>
  <c r="AH49" i="5" s="1" a="1"/>
  <c r="AH49" i="5" s="1"/>
  <c r="AU53" i="5"/>
  <c r="AG90" i="5"/>
  <c r="AF90" i="5"/>
  <c r="AE57" i="5"/>
  <c r="AH57" i="5" s="1" a="1"/>
  <c r="AH57" i="5" s="1"/>
  <c r="AG100" i="5"/>
  <c r="AF100" i="5"/>
  <c r="AG73" i="5"/>
  <c r="AF73" i="5"/>
  <c r="AG71" i="5"/>
  <c r="AF71" i="5"/>
  <c r="AF76" i="5"/>
  <c r="AG76" i="5"/>
  <c r="AE97" i="5"/>
  <c r="AH97" i="5" s="1" a="1"/>
  <c r="AH97" i="5" s="1"/>
  <c r="AE92" i="5"/>
  <c r="AH92" i="5" s="1" a="1"/>
  <c r="AH92" i="5" s="1"/>
  <c r="AG58" i="5"/>
  <c r="AF58" i="5"/>
  <c r="AG63" i="5"/>
  <c r="AF63" i="5"/>
  <c r="AX53" i="5" a="1"/>
  <c r="AX53" i="5" s="1"/>
  <c r="AW53" i="5" a="1"/>
  <c r="AW53" i="5" s="1"/>
  <c r="AV53" i="5" a="1"/>
  <c r="AV53" i="5" s="1"/>
  <c r="AN6" i="5" a="1"/>
  <c r="AN6" i="5" s="1"/>
  <c r="AM6" i="5" a="1"/>
  <c r="AM6" i="5" s="1"/>
  <c r="AK6" i="5"/>
  <c r="AL6" i="5" a="1"/>
  <c r="AL6" i="5" s="1"/>
  <c r="AP86" i="5"/>
  <c r="AQ86" i="5"/>
  <c r="AP22" i="5"/>
  <c r="AQ22" i="5"/>
  <c r="AO64" i="5"/>
  <c r="AR64" i="5" s="1" a="1"/>
  <c r="AR64" i="5" s="1"/>
  <c r="AO32" i="5"/>
  <c r="AR32" i="5" s="1" a="1"/>
  <c r="AR32" i="5" s="1"/>
  <c r="AO34" i="5"/>
  <c r="AR34" i="5" s="1" a="1"/>
  <c r="AR34" i="5" s="1"/>
  <c r="AO93" i="5"/>
  <c r="AR93" i="5" s="1" a="1"/>
  <c r="AR93" i="5" s="1"/>
  <c r="AO23" i="5"/>
  <c r="AR23" i="5" s="1" a="1"/>
  <c r="AR23" i="5" s="1"/>
  <c r="AO19" i="5"/>
  <c r="AR19" i="5" s="1" a="1"/>
  <c r="AR19" i="5" s="1"/>
  <c r="AO20" i="5"/>
  <c r="AR20" i="5" s="1" a="1"/>
  <c r="AR20" i="5" s="1"/>
  <c r="AO54" i="5"/>
  <c r="AR54" i="5" s="1" a="1"/>
  <c r="AR54" i="5" s="1"/>
  <c r="AO102" i="5"/>
  <c r="AR102" i="5" s="1" a="1"/>
  <c r="AR102" i="5" s="1"/>
  <c r="AQ9" i="5"/>
  <c r="AP9" i="5"/>
  <c r="AO15" i="5"/>
  <c r="AR15" i="5" s="1" a="1"/>
  <c r="AR15" i="5" s="1"/>
  <c r="AO77" i="5"/>
  <c r="AR77" i="5" s="1" a="1"/>
  <c r="AR77" i="5" s="1"/>
  <c r="AO24" i="5"/>
  <c r="AR24" i="5" s="1" a="1"/>
  <c r="AR24" i="5" s="1"/>
  <c r="AO56" i="5"/>
  <c r="AR56" i="5" s="1" a="1"/>
  <c r="AR56" i="5" s="1"/>
  <c r="AO25" i="5"/>
  <c r="AR25" i="5" s="1" a="1"/>
  <c r="AR25" i="5" s="1"/>
  <c r="AO30" i="5"/>
  <c r="AR30" i="5" s="1" a="1"/>
  <c r="AR30" i="5" s="1"/>
  <c r="AO72" i="5"/>
  <c r="AR72" i="5" s="1" a="1"/>
  <c r="AR72" i="5" s="1"/>
  <c r="AO48" i="5"/>
  <c r="AR48" i="5" s="1" a="1"/>
  <c r="AR48" i="5" s="1"/>
  <c r="AO18" i="5"/>
  <c r="AR18" i="5" s="1" a="1"/>
  <c r="AR18" i="5" s="1"/>
  <c r="AO69" i="5"/>
  <c r="AR69" i="5" s="1" a="1"/>
  <c r="AR69" i="5" s="1"/>
  <c r="AO8" i="5"/>
  <c r="AR8" i="5" s="1" a="1"/>
  <c r="AR8" i="5" s="1"/>
  <c r="AO28" i="5"/>
  <c r="AR28" i="5" s="1" a="1"/>
  <c r="AR28" i="5" s="1"/>
  <c r="AO94" i="5"/>
  <c r="AR94" i="5" s="1" a="1"/>
  <c r="AR94" i="5" s="1"/>
  <c r="AO85" i="5"/>
  <c r="AR85" i="5" s="1" a="1"/>
  <c r="AR85" i="5" s="1"/>
  <c r="AQ8" i="5"/>
  <c r="AP8" i="5"/>
  <c r="AO51" i="5"/>
  <c r="AR51" i="5" s="1" a="1"/>
  <c r="AR51" i="5" s="1"/>
  <c r="AO46" i="5"/>
  <c r="AR46" i="5" s="1" a="1"/>
  <c r="AR46" i="5" s="1"/>
  <c r="AO14" i="5"/>
  <c r="AR14" i="5" s="1" a="1"/>
  <c r="AR14" i="5" s="1"/>
  <c r="AP7" i="5"/>
  <c r="AQ7" i="5"/>
  <c r="AO62" i="5"/>
  <c r="AR62" i="5" s="1" a="1"/>
  <c r="AR62" i="5" s="1"/>
  <c r="AO17" i="5"/>
  <c r="AR17" i="5" s="1" a="1"/>
  <c r="AR17" i="5" s="1"/>
  <c r="AO13" i="5"/>
  <c r="AR13" i="5" s="1" a="1"/>
  <c r="AR13" i="5" s="1"/>
  <c r="AO45" i="5"/>
  <c r="AR45" i="5" s="1" a="1"/>
  <c r="AR45" i="5" s="1"/>
  <c r="AO88" i="5"/>
  <c r="AR88" i="5" s="1" a="1"/>
  <c r="AR88" i="5" s="1"/>
  <c r="AO33" i="5"/>
  <c r="AR33" i="5" s="1" a="1"/>
  <c r="AR33" i="5" s="1"/>
  <c r="AO101" i="5"/>
  <c r="AR101" i="5" s="1" a="1"/>
  <c r="AR101" i="5" s="1"/>
  <c r="AO10" i="5"/>
  <c r="AR10" i="5" s="1" a="1"/>
  <c r="AR10" i="5" s="1"/>
  <c r="AO29" i="5"/>
  <c r="AR29" i="5" s="1" a="1"/>
  <c r="AR29" i="5" s="1"/>
  <c r="AO11" i="5"/>
  <c r="AR11" i="5" s="1" a="1"/>
  <c r="AR11" i="5" s="1"/>
  <c r="AQ28" i="5"/>
  <c r="AP28" i="5"/>
  <c r="AP15" i="5"/>
  <c r="AQ15" i="5"/>
  <c r="AP77" i="5"/>
  <c r="AQ77" i="5"/>
  <c r="AQ24" i="5"/>
  <c r="AP24" i="5"/>
  <c r="AQ56" i="5"/>
  <c r="AP56" i="5"/>
  <c r="AQ16" i="5"/>
  <c r="AP16" i="5"/>
  <c r="AP25" i="5"/>
  <c r="AQ25" i="5"/>
  <c r="AQ104" i="5"/>
  <c r="AP104" i="5"/>
  <c r="AP62" i="5"/>
  <c r="AQ62" i="5"/>
  <c r="AP23" i="5"/>
  <c r="AQ23" i="5"/>
  <c r="AP17" i="5"/>
  <c r="AQ17" i="5"/>
  <c r="AP13" i="5"/>
  <c r="AQ13" i="5"/>
  <c r="AQ19" i="5"/>
  <c r="AP19" i="5"/>
  <c r="AP78" i="5"/>
  <c r="AQ78" i="5"/>
  <c r="AQ64" i="5"/>
  <c r="AP64" i="5"/>
  <c r="AQ32" i="5"/>
  <c r="AP32" i="5"/>
  <c r="AP30" i="5"/>
  <c r="AQ30" i="5"/>
  <c r="AP45" i="5"/>
  <c r="AQ45" i="5"/>
  <c r="AQ35" i="5"/>
  <c r="AP35" i="5"/>
  <c r="AQ75" i="5"/>
  <c r="AP75" i="5"/>
  <c r="AQ51" i="5"/>
  <c r="AP51" i="5"/>
  <c r="AQ91" i="5"/>
  <c r="AP91" i="5"/>
  <c r="AP39" i="5"/>
  <c r="AQ39" i="5"/>
  <c r="AQ72" i="5"/>
  <c r="AP72" i="5"/>
  <c r="AQ88" i="5"/>
  <c r="AP88" i="5"/>
  <c r="AU88" i="5" s="1"/>
  <c r="AQ48" i="5"/>
  <c r="AP48" i="5"/>
  <c r="AP59" i="5"/>
  <c r="AQ59" i="5"/>
  <c r="AQ80" i="5"/>
  <c r="AP80" i="5"/>
  <c r="AQ33" i="5"/>
  <c r="AP33" i="5"/>
  <c r="AP101" i="5"/>
  <c r="AQ101" i="5"/>
  <c r="AQ36" i="5"/>
  <c r="AP36" i="5"/>
  <c r="AQ20" i="5"/>
  <c r="AP20" i="5"/>
  <c r="AQ10" i="5"/>
  <c r="AP10" i="5"/>
  <c r="AQ18" i="5"/>
  <c r="AP18" i="5"/>
  <c r="AQ43" i="5"/>
  <c r="AP43" i="5"/>
  <c r="AP67" i="5"/>
  <c r="AQ67" i="5"/>
  <c r="AP37" i="5"/>
  <c r="AQ37" i="5"/>
  <c r="AQ83" i="5"/>
  <c r="AP83" i="5"/>
  <c r="AQ34" i="5"/>
  <c r="AP34" i="5"/>
  <c r="AQ46" i="5"/>
  <c r="AP46" i="5"/>
  <c r="AP54" i="5"/>
  <c r="AQ54" i="5"/>
  <c r="AQ102" i="5"/>
  <c r="AP102" i="5"/>
  <c r="AP94" i="5"/>
  <c r="AQ94" i="5"/>
  <c r="AQ40" i="5"/>
  <c r="AP40" i="5"/>
  <c r="AP61" i="5"/>
  <c r="AQ61" i="5"/>
  <c r="AP85" i="5"/>
  <c r="AQ85" i="5"/>
  <c r="AP69" i="5"/>
  <c r="AQ69" i="5"/>
  <c r="AP29" i="5"/>
  <c r="AQ29" i="5"/>
  <c r="AQ96" i="5"/>
  <c r="AP96" i="5"/>
  <c r="AP14" i="5"/>
  <c r="AQ14" i="5"/>
  <c r="AQ12" i="5"/>
  <c r="AP12" i="5"/>
  <c r="AQ11" i="5"/>
  <c r="AP11" i="5"/>
  <c r="AP31" i="5"/>
  <c r="AQ31" i="5"/>
  <c r="AQ41" i="5"/>
  <c r="AP41" i="5"/>
  <c r="AQ99" i="5"/>
  <c r="AP99" i="5"/>
  <c r="AP21" i="5"/>
  <c r="AQ21" i="5"/>
  <c r="AP93" i="5"/>
  <c r="AQ93" i="5"/>
  <c r="AQ38" i="5"/>
  <c r="AP38" i="5"/>
  <c r="AU40" i="5" l="1"/>
  <c r="AU69" i="5"/>
  <c r="AU51" i="5"/>
  <c r="AN68" i="5" a="1"/>
  <c r="AN68" i="5" s="1"/>
  <c r="AM68" i="5" a="1"/>
  <c r="AM68" i="5" s="1"/>
  <c r="AL68" i="5" a="1"/>
  <c r="AL68" i="5" s="1"/>
  <c r="AK68" i="5"/>
  <c r="AK26" i="5"/>
  <c r="AL26" i="5" a="1"/>
  <c r="AL26" i="5" s="1"/>
  <c r="AN26" i="5" a="1"/>
  <c r="AN26" i="5" s="1"/>
  <c r="AM26" i="5" a="1"/>
  <c r="AM26" i="5" s="1"/>
  <c r="AU11" i="5"/>
  <c r="AU33" i="5"/>
  <c r="AU94" i="5"/>
  <c r="AU62" i="5"/>
  <c r="AU9" i="5"/>
  <c r="AU14" i="5"/>
  <c r="AU85" i="5"/>
  <c r="AU59" i="5"/>
  <c r="AU39" i="5"/>
  <c r="I3882" i="18"/>
  <c r="I3088" i="18"/>
  <c r="I4077" i="18"/>
  <c r="I4220" i="18"/>
  <c r="I4529" i="18"/>
  <c r="I4600" i="18"/>
  <c r="I3222" i="18"/>
  <c r="I2868" i="18"/>
  <c r="I3203" i="18"/>
  <c r="I4641" i="18"/>
  <c r="I3229" i="18"/>
  <c r="I1700" i="18"/>
  <c r="I4207" i="18"/>
  <c r="I3391" i="18"/>
  <c r="I3541" i="18"/>
  <c r="I3600" i="18"/>
  <c r="I3539" i="18"/>
  <c r="I4863" i="18"/>
  <c r="I4823" i="18"/>
  <c r="I2888" i="18"/>
  <c r="I3027" i="18"/>
  <c r="I4311" i="18"/>
  <c r="I4684" i="18"/>
  <c r="I4084" i="18"/>
  <c r="I4112" i="18"/>
  <c r="I3734" i="18"/>
  <c r="I3715" i="18"/>
  <c r="I3741" i="18"/>
  <c r="I3029" i="18"/>
  <c r="I3390" i="18"/>
  <c r="I4278" i="18"/>
  <c r="I4786" i="18"/>
  <c r="I2922" i="18"/>
  <c r="I3257" i="18"/>
  <c r="I2745" i="18"/>
  <c r="I2354" i="18"/>
  <c r="I1077" i="18"/>
  <c r="I565" i="18"/>
  <c r="I2722" i="18"/>
  <c r="I1740" i="18"/>
  <c r="I1496" i="18"/>
  <c r="I877" i="18"/>
  <c r="I365" i="18"/>
  <c r="I67" i="18"/>
  <c r="I2486" i="18"/>
  <c r="I1974" i="18"/>
  <c r="I1597" i="18"/>
  <c r="I477" i="18"/>
  <c r="I1268" i="18"/>
  <c r="I2452" i="18"/>
  <c r="I1909" i="18"/>
  <c r="I2243" i="18"/>
  <c r="I1731" i="18"/>
  <c r="I1068" i="18"/>
  <c r="I83" i="18"/>
  <c r="I2462" i="18"/>
  <c r="I1950" i="18"/>
  <c r="I2619" i="18"/>
  <c r="I2107" i="18"/>
  <c r="I1595" i="18"/>
  <c r="I626" i="18"/>
  <c r="I2597" i="18"/>
  <c r="I2085" i="18"/>
  <c r="I1793" i="18"/>
  <c r="I532" i="18"/>
  <c r="I2528" i="18"/>
  <c r="I2804" i="18"/>
  <c r="I1013" i="18"/>
  <c r="I501" i="18"/>
  <c r="I813" i="18"/>
  <c r="I301" i="18"/>
  <c r="I1125" i="18"/>
  <c r="I1171" i="18"/>
  <c r="AU101" i="5"/>
  <c r="AU17" i="5"/>
  <c r="I4886" i="18"/>
  <c r="I4099" i="18"/>
  <c r="I4695" i="18"/>
  <c r="I4846" i="18"/>
  <c r="I4334" i="18"/>
  <c r="I4556" i="18"/>
  <c r="I4266" i="18"/>
  <c r="I3984" i="18"/>
  <c r="I3472" i="18"/>
  <c r="I2960" i="18"/>
  <c r="I2228" i="18"/>
  <c r="I2760" i="18"/>
  <c r="I3411" i="18"/>
  <c r="I4092" i="18"/>
  <c r="I4913" i="18"/>
  <c r="I4401" i="18"/>
  <c r="I2540" i="18"/>
  <c r="I2460" i="18"/>
  <c r="I4984" i="18"/>
  <c r="I4472" i="18"/>
  <c r="I3606" i="18"/>
  <c r="I3094" i="18"/>
  <c r="I2740" i="18"/>
  <c r="I3587" i="18"/>
  <c r="I3075" i="18"/>
  <c r="I4513" i="18"/>
  <c r="I3613" i="18"/>
  <c r="I3101" i="18"/>
  <c r="I2092" i="18"/>
  <c r="I4079" i="18"/>
  <c r="I4083" i="18"/>
  <c r="I4825" i="18"/>
  <c r="I3775" i="18"/>
  <c r="I3263" i="18"/>
  <c r="I3413" i="18"/>
  <c r="I3774" i="18"/>
  <c r="I3262" i="18"/>
  <c r="I3420" i="18"/>
  <c r="I4150" i="18"/>
  <c r="I2794" i="18"/>
  <c r="I3129" i="18"/>
  <c r="I1568" i="18"/>
  <c r="I949" i="18"/>
  <c r="I437" i="18"/>
  <c r="I79" i="18"/>
  <c r="I2929" i="18"/>
  <c r="I2203" i="18"/>
  <c r="I749" i="18"/>
  <c r="I237" i="18"/>
  <c r="I2358" i="18"/>
  <c r="I1846" i="18"/>
  <c r="I1612" i="18"/>
  <c r="I1781" i="18"/>
  <c r="I2627" i="18"/>
  <c r="I2115" i="18"/>
  <c r="I1603" i="18"/>
  <c r="I905" i="18"/>
  <c r="I1032" i="18"/>
  <c r="I1303" i="18"/>
  <c r="I2334" i="18"/>
  <c r="I1822" i="18"/>
  <c r="I2491" i="18"/>
  <c r="I1979" i="18"/>
  <c r="I1553" i="18"/>
  <c r="I112" i="18"/>
  <c r="I2469" i="18"/>
  <c r="I1957" i="18"/>
  <c r="I40" i="18"/>
  <c r="I4724" i="18"/>
  <c r="I4415" i="18"/>
  <c r="I4887" i="18"/>
  <c r="I3946" i="18"/>
  <c r="I4176" i="18"/>
  <c r="I3664" i="18"/>
  <c r="I3152" i="18"/>
  <c r="I3822" i="18"/>
  <c r="I4375" i="18"/>
  <c r="I4748" i="18"/>
  <c r="I4675" i="18"/>
  <c r="I3603" i="18"/>
  <c r="I3091" i="18"/>
  <c r="I4141" i="18"/>
  <c r="I4284" i="18"/>
  <c r="I3798" i="18"/>
  <c r="I3286" i="18"/>
  <c r="I2932" i="18"/>
  <c r="I3779" i="18"/>
  <c r="I3267" i="18"/>
  <c r="I3805" i="18"/>
  <c r="I3293" i="18"/>
  <c r="I3605" i="18"/>
  <c r="I3093" i="18"/>
  <c r="I1926" i="18"/>
  <c r="I629" i="18"/>
  <c r="I1560" i="18"/>
  <c r="I941" i="18"/>
  <c r="I429" i="18"/>
  <c r="I2550" i="18"/>
  <c r="I2038" i="18"/>
  <c r="I228" i="18"/>
  <c r="I1661" i="18"/>
  <c r="I147" i="18"/>
  <c r="I201" i="18"/>
  <c r="I80" i="18"/>
  <c r="I4842" i="18"/>
  <c r="I4330" i="18"/>
  <c r="I1476" i="18"/>
  <c r="I2855" i="18"/>
  <c r="I2828" i="18"/>
  <c r="I4582" i="18"/>
  <c r="I4070" i="18"/>
  <c r="I4729" i="18"/>
  <c r="I3810" i="18"/>
  <c r="I3298" i="18"/>
  <c r="I4747" i="18"/>
  <c r="I3565" i="18"/>
  <c r="I3053" i="18"/>
  <c r="I3474" i="18"/>
  <c r="I4720" i="18"/>
  <c r="I2830" i="18"/>
  <c r="I4147" i="18"/>
  <c r="I4802" i="18"/>
  <c r="I2420" i="18"/>
  <c r="I3812" i="18"/>
  <c r="I3300" i="18"/>
  <c r="I2788" i="18"/>
  <c r="I4722" i="18"/>
  <c r="I3759" i="18"/>
  <c r="I3247" i="18"/>
  <c r="I2735" i="18"/>
  <c r="I1628" i="18"/>
  <c r="I2144" i="18"/>
  <c r="I1632" i="18"/>
  <c r="I2487" i="18"/>
  <c r="I1975" i="18"/>
  <c r="I1621" i="18"/>
  <c r="I1778" i="18"/>
  <c r="I1292" i="18"/>
  <c r="I780" i="18"/>
  <c r="I268" i="18"/>
  <c r="I986" i="18"/>
  <c r="I474" i="18"/>
  <c r="I1143" i="18"/>
  <c r="I631" i="18"/>
  <c r="I1933" i="18"/>
  <c r="I515" i="18"/>
  <c r="I1298" i="18"/>
  <c r="I786" i="18"/>
  <c r="I274" i="18"/>
  <c r="I1184" i="18"/>
  <c r="I672" i="18"/>
  <c r="I2245" i="18"/>
  <c r="I827" i="18"/>
  <c r="I315" i="18"/>
  <c r="I1098" i="18"/>
  <c r="I586" i="18"/>
  <c r="I984" i="18"/>
  <c r="I472" i="18"/>
  <c r="I1299" i="18"/>
  <c r="I2557" i="18"/>
  <c r="I2045" i="18"/>
  <c r="I1441" i="18"/>
  <c r="I413" i="18"/>
  <c r="I692" i="18"/>
  <c r="I784" i="18"/>
  <c r="I272" i="18"/>
  <c r="I68" i="18"/>
  <c r="I2357" i="18"/>
  <c r="I2514" i="18"/>
  <c r="I2002" i="18"/>
  <c r="I1531" i="18"/>
  <c r="I2378" i="18"/>
  <c r="I1866" i="18"/>
  <c r="I1231" i="18"/>
  <c r="I719" i="18"/>
  <c r="I3081" i="18"/>
  <c r="I1509" i="18"/>
  <c r="I2690" i="18"/>
  <c r="I2178" i="18"/>
  <c r="I1666" i="18"/>
  <c r="I603" i="18"/>
  <c r="I1031" i="18"/>
  <c r="I519" i="18"/>
  <c r="I1486" i="18"/>
  <c r="I2490" i="18"/>
  <c r="I1978" i="18"/>
  <c r="I1343" i="18"/>
  <c r="I831" i="18"/>
  <c r="I319" i="18"/>
  <c r="I4074" i="18"/>
  <c r="I2768" i="18"/>
  <c r="I3731" i="18"/>
  <c r="I3219" i="18"/>
  <c r="I3900" i="18"/>
  <c r="I3395" i="18"/>
  <c r="I2787" i="18"/>
  <c r="I757" i="18"/>
  <c r="I245" i="18"/>
  <c r="I1069" i="18"/>
  <c r="I557" i="18"/>
  <c r="I2678" i="18"/>
  <c r="I2166" i="18"/>
  <c r="I1654" i="18"/>
  <c r="I1789" i="18"/>
  <c r="I436" i="18"/>
  <c r="I1589" i="18"/>
  <c r="I1408" i="18"/>
  <c r="I748" i="18"/>
  <c r="I196" i="18"/>
  <c r="I111" i="18"/>
  <c r="I2654" i="18"/>
  <c r="I2142" i="18"/>
  <c r="I1630" i="18"/>
  <c r="I1330" i="18"/>
  <c r="I1405" i="18"/>
  <c r="I100" i="18"/>
  <c r="I2404" i="18"/>
  <c r="I2268" i="18"/>
  <c r="I715" i="18"/>
  <c r="AY53" i="5"/>
  <c r="BB53" i="5" s="1" a="1"/>
  <c r="BB53" i="5" s="1"/>
  <c r="I4364" i="18"/>
  <c r="I4304" i="18"/>
  <c r="I3414" i="18"/>
  <c r="I4321" i="18"/>
  <c r="I3402" i="18"/>
  <c r="I3221" i="18"/>
  <c r="I3958" i="18"/>
  <c r="I2737" i="18"/>
  <c r="I1787" i="18"/>
  <c r="I2277" i="18"/>
  <c r="I1765" i="18"/>
  <c r="I2802" i="18"/>
  <c r="I4503" i="18"/>
  <c r="I3438" i="18"/>
  <c r="I3159" i="18"/>
  <c r="I3421" i="18"/>
  <c r="I3071" i="18"/>
  <c r="I3733" i="18"/>
  <c r="I3582" i="18"/>
  <c r="I3228" i="18"/>
  <c r="I4876" i="18"/>
  <c r="I3792" i="18"/>
  <c r="I4721" i="18"/>
  <c r="I4524" i="18"/>
  <c r="I4833" i="18"/>
  <c r="I3887" i="18"/>
  <c r="I3583" i="18"/>
  <c r="I3070" i="18"/>
  <c r="I2914" i="18"/>
  <c r="I2523" i="18"/>
  <c r="I2435" i="18"/>
  <c r="I3464" i="18"/>
  <c r="I4593" i="18"/>
  <c r="I3455" i="18"/>
  <c r="I2916" i="18"/>
  <c r="I3454" i="18"/>
  <c r="I3612" i="18"/>
  <c r="I2809" i="18"/>
  <c r="I908" i="18"/>
  <c r="I2786" i="18"/>
  <c r="I2307" i="18"/>
  <c r="I1795" i="18"/>
  <c r="I1224" i="18"/>
  <c r="I983" i="18"/>
  <c r="I2526" i="18"/>
  <c r="I2014" i="18"/>
  <c r="I4709" i="18"/>
  <c r="I4225" i="18"/>
  <c r="I3280" i="18"/>
  <c r="I4269" i="18"/>
  <c r="I4792" i="18"/>
  <c r="I4101" i="18"/>
  <c r="I4978" i="18"/>
  <c r="I2937" i="18"/>
  <c r="I1923" i="18"/>
  <c r="I2299" i="18"/>
  <c r="I2756" i="18"/>
  <c r="I2156" i="18"/>
  <c r="I4705" i="18"/>
  <c r="I4271" i="18"/>
  <c r="I3321" i="18"/>
  <c r="I396" i="18"/>
  <c r="I4276" i="18"/>
  <c r="I3562" i="18"/>
  <c r="I2672" i="18"/>
  <c r="I1516" i="18"/>
  <c r="I3024" i="18"/>
  <c r="I3475" i="18"/>
  <c r="I4013" i="18"/>
  <c r="I3139" i="18"/>
  <c r="I3165" i="18"/>
  <c r="I4889" i="18"/>
  <c r="I3123" i="18"/>
  <c r="I2310" i="18"/>
  <c r="I1944" i="18"/>
  <c r="I2422" i="18"/>
  <c r="I2691" i="18"/>
  <c r="I2043" i="18"/>
  <c r="I183" i="18"/>
  <c r="I152" i="18"/>
  <c r="I4620" i="18"/>
  <c r="I3536" i="18"/>
  <c r="I4977" i="18"/>
  <c r="I3158" i="18"/>
  <c r="I4577" i="18"/>
  <c r="I3658" i="18"/>
  <c r="I3477" i="18"/>
  <c r="I1780" i="18"/>
  <c r="I1432" i="18"/>
  <c r="I1910" i="18"/>
  <c r="I1667" i="18"/>
  <c r="I2021" i="18"/>
  <c r="I901" i="18"/>
  <c r="I4054" i="18"/>
  <c r="I4818" i="18"/>
  <c r="I4837" i="18"/>
  <c r="I4242" i="18"/>
  <c r="I4631" i="18"/>
  <c r="I4270" i="18"/>
  <c r="I4492" i="18"/>
  <c r="I4202" i="18"/>
  <c r="I4048" i="18"/>
  <c r="I3848" i="18"/>
  <c r="I4156" i="18"/>
  <c r="I3327" i="18"/>
  <c r="I3838" i="18"/>
  <c r="I2858" i="18"/>
  <c r="I1326" i="18"/>
  <c r="I1845" i="18"/>
  <c r="I1886" i="18"/>
  <c r="I2555" i="18"/>
  <c r="I203" i="18"/>
  <c r="I2533" i="18"/>
  <c r="I4547" i="18"/>
  <c r="I3651" i="18"/>
  <c r="I3677" i="18"/>
  <c r="AU96" i="5"/>
  <c r="AU18" i="5"/>
  <c r="AU35" i="5"/>
  <c r="I4759" i="18"/>
  <c r="I2824" i="18"/>
  <c r="I2963" i="18"/>
  <c r="I4465" i="18"/>
  <c r="I4536" i="18"/>
  <c r="I3670" i="18"/>
  <c r="I4143" i="18"/>
  <c r="I3839" i="18"/>
  <c r="I2965" i="18"/>
  <c r="I3326" i="18"/>
  <c r="I4214" i="18"/>
  <c r="I3193" i="18"/>
  <c r="I1533" i="18"/>
  <c r="I2179" i="18"/>
  <c r="I2398" i="18"/>
  <c r="I31" i="18"/>
  <c r="I3920" i="18"/>
  <c r="I3408" i="18"/>
  <c r="I2896" i="18"/>
  <c r="I3054" i="18"/>
  <c r="I3347" i="18"/>
  <c r="I4028" i="18"/>
  <c r="I4849" i="18"/>
  <c r="I4337" i="18"/>
  <c r="I4920" i="18"/>
  <c r="I4408" i="18"/>
  <c r="I3542" i="18"/>
  <c r="I3030" i="18"/>
  <c r="I3523" i="18"/>
  <c r="I3011" i="18"/>
  <c r="I4961" i="18"/>
  <c r="I4449" i="18"/>
  <c r="I3549" i="18"/>
  <c r="I3037" i="18"/>
  <c r="I4015" i="18"/>
  <c r="I4019" i="18"/>
  <c r="I3711" i="18"/>
  <c r="I3199" i="18"/>
  <c r="I3349" i="18"/>
  <c r="I3710" i="18"/>
  <c r="I3198" i="18"/>
  <c r="I4086" i="18"/>
  <c r="I2776" i="18"/>
  <c r="I2020" i="18"/>
  <c r="I2915" i="18"/>
  <c r="I2730" i="18"/>
  <c r="I3065" i="18"/>
  <c r="I1504" i="18"/>
  <c r="I2182" i="18"/>
  <c r="I885" i="18"/>
  <c r="I373" i="18"/>
  <c r="I99" i="18"/>
  <c r="I15" i="18"/>
  <c r="I2865" i="18"/>
  <c r="I2328" i="18"/>
  <c r="I1627" i="18"/>
  <c r="I1197" i="18"/>
  <c r="I685" i="18"/>
  <c r="I2294" i="18"/>
  <c r="I1782" i="18"/>
  <c r="I485" i="18"/>
  <c r="I1917" i="18"/>
  <c r="I797" i="18"/>
  <c r="I1076" i="18"/>
  <c r="I115" i="18"/>
  <c r="I1717" i="18"/>
  <c r="I2563" i="18"/>
  <c r="I2051" i="18"/>
  <c r="I1388" i="18"/>
  <c r="I2270" i="18"/>
  <c r="I1758" i="18"/>
  <c r="I2427" i="18"/>
  <c r="I1915" i="18"/>
  <c r="I1489" i="18"/>
  <c r="I946" i="18"/>
  <c r="I2405" i="18"/>
  <c r="I261" i="18"/>
  <c r="I852" i="18"/>
  <c r="AU45" i="5"/>
  <c r="AU78" i="5"/>
  <c r="AU23" i="5"/>
  <c r="I4114" i="18"/>
  <c r="I4055" i="18"/>
  <c r="I3502" i="18"/>
  <c r="I3837" i="18"/>
  <c r="I3325" i="18"/>
  <c r="I4751" i="18"/>
  <c r="I4239" i="18"/>
  <c r="I2711" i="18"/>
  <c r="I2480" i="18"/>
  <c r="I2789" i="18"/>
  <c r="I2823" i="18"/>
  <c r="I193" i="18"/>
  <c r="AU99" i="5"/>
  <c r="AU12" i="5"/>
  <c r="AU34" i="5"/>
  <c r="AU80" i="5"/>
  <c r="AU72" i="5"/>
  <c r="AU19" i="5"/>
  <c r="AU56" i="5"/>
  <c r="AU28" i="5"/>
  <c r="I4457" i="18"/>
  <c r="I4069" i="18"/>
  <c r="I3941" i="18"/>
  <c r="I4148" i="18"/>
  <c r="I3867" i="18"/>
  <c r="I2652" i="18"/>
  <c r="I3532" i="18"/>
  <c r="I3020" i="18"/>
  <c r="I2843" i="18"/>
  <c r="I4115" i="18"/>
  <c r="I3016" i="18"/>
  <c r="I1411" i="18"/>
  <c r="I2847" i="18"/>
  <c r="I4487" i="18"/>
  <c r="I4574" i="18"/>
  <c r="I4717" i="18"/>
  <c r="I4939" i="18"/>
  <c r="I3422" i="18"/>
  <c r="I2640" i="18"/>
  <c r="I2819" i="18"/>
  <c r="I3154" i="18"/>
  <c r="I4238" i="18"/>
  <c r="I3948" i="18"/>
  <c r="I2680" i="18"/>
  <c r="I1460" i="18"/>
  <c r="I3338" i="18"/>
  <c r="I3315" i="18"/>
  <c r="I3868" i="18"/>
  <c r="I4011" i="18"/>
  <c r="I4896" i="18"/>
  <c r="I4384" i="18"/>
  <c r="I3499" i="18"/>
  <c r="I2987" i="18"/>
  <c r="I4918" i="18"/>
  <c r="I4406" i="18"/>
  <c r="I4771" i="18"/>
  <c r="I4553" i="18"/>
  <c r="I3589" i="18"/>
  <c r="I1900" i="18"/>
  <c r="I3570" i="18"/>
  <c r="I3058" i="18"/>
  <c r="I2659" i="18"/>
  <c r="I2147" i="18"/>
  <c r="I1635" i="18"/>
  <c r="I1205" i="18"/>
  <c r="I3697" i="18"/>
  <c r="I1967" i="18"/>
  <c r="I707" i="18"/>
  <c r="I189" i="18"/>
  <c r="I1424" i="18"/>
  <c r="I2414" i="18"/>
  <c r="I1902" i="18"/>
  <c r="I1280" i="18"/>
  <c r="I1090" i="18"/>
  <c r="I578" i="18"/>
  <c r="I2214" i="18"/>
  <c r="I1702" i="18"/>
  <c r="I1433" i="18"/>
  <c r="I917" i="18"/>
  <c r="I405" i="18"/>
  <c r="I1402" i="18"/>
  <c r="I890" i="18"/>
  <c r="I378" i="18"/>
  <c r="I1543" i="18"/>
  <c r="I2547" i="18"/>
  <c r="I2035" i="18"/>
  <c r="I1099" i="18"/>
  <c r="I2347" i="18"/>
  <c r="I1835" i="18"/>
  <c r="I1172" i="18"/>
  <c r="I23" i="18"/>
  <c r="AU41" i="5"/>
  <c r="AU102" i="5"/>
  <c r="AU83" i="5"/>
  <c r="AU36" i="5"/>
  <c r="AU75" i="5"/>
  <c r="AU32" i="5"/>
  <c r="AU104" i="5"/>
  <c r="AK58" i="5"/>
  <c r="AN58" i="5" a="1"/>
  <c r="AN58" i="5" s="1"/>
  <c r="AL58" i="5" a="1"/>
  <c r="AL58" i="5" s="1"/>
  <c r="AM58" i="5" a="1"/>
  <c r="AM58" i="5" s="1"/>
  <c r="AK49" i="5"/>
  <c r="AM49" i="5" a="1"/>
  <c r="AM49" i="5" s="1"/>
  <c r="AL49" i="5" a="1"/>
  <c r="AL49" i="5" s="1"/>
  <c r="AN49" i="5" a="1"/>
  <c r="AN49" i="5" s="1"/>
  <c r="AK52" i="5"/>
  <c r="AN52" i="5" a="1"/>
  <c r="AN52" i="5" s="1"/>
  <c r="AO52" i="5" s="1"/>
  <c r="AR52" i="5" s="1" a="1"/>
  <c r="AR52" i="5" s="1"/>
  <c r="AM52" i="5" a="1"/>
  <c r="AM52" i="5" s="1"/>
  <c r="AL52" i="5" a="1"/>
  <c r="AL52" i="5" s="1"/>
  <c r="AU31" i="5"/>
  <c r="AK73" i="5"/>
  <c r="AN73" i="5" a="1"/>
  <c r="AN73" i="5" s="1"/>
  <c r="AM73" i="5" a="1"/>
  <c r="AM73" i="5" s="1"/>
  <c r="AL73" i="5" a="1"/>
  <c r="AL73" i="5" s="1"/>
  <c r="AK65" i="5"/>
  <c r="AL65" i="5" a="1"/>
  <c r="AL65" i="5" s="1"/>
  <c r="AN65" i="5" a="1"/>
  <c r="AN65" i="5" s="1"/>
  <c r="AO65" i="5" s="1"/>
  <c r="AR65" i="5" s="1" a="1"/>
  <c r="AR65" i="5" s="1"/>
  <c r="AM65" i="5" a="1"/>
  <c r="AM65" i="5" s="1"/>
  <c r="U5" i="5"/>
  <c r="X5" i="5" s="1" a="1"/>
  <c r="X5" i="5" s="1"/>
  <c r="W5" i="5"/>
  <c r="I4567" i="18"/>
  <c r="I4940" i="18"/>
  <c r="I4428" i="18"/>
  <c r="I4138" i="18"/>
  <c r="I3856" i="18"/>
  <c r="I3344" i="18"/>
  <c r="I2832" i="18"/>
  <c r="I2468" i="18"/>
  <c r="I3795" i="18"/>
  <c r="I3283" i="18"/>
  <c r="I3964" i="18"/>
  <c r="I4785" i="18"/>
  <c r="I1588" i="18"/>
  <c r="I4856" i="18"/>
  <c r="I4344" i="18"/>
  <c r="I3478" i="18"/>
  <c r="I2966" i="18"/>
  <c r="I3459" i="18"/>
  <c r="I2947" i="18"/>
  <c r="I4897" i="18"/>
  <c r="I4385" i="18"/>
  <c r="I3485" i="18"/>
  <c r="I2973" i="18"/>
  <c r="I2332" i="18"/>
  <c r="I3951" i="18"/>
  <c r="I3647" i="18"/>
  <c r="I3135" i="18"/>
  <c r="I3797" i="18"/>
  <c r="I3285" i="18"/>
  <c r="I3646" i="18"/>
  <c r="I3134" i="18"/>
  <c r="I4022" i="18"/>
  <c r="I4677" i="18"/>
  <c r="I2712" i="18"/>
  <c r="I2851" i="18"/>
  <c r="I3001" i="18"/>
  <c r="I1440" i="18"/>
  <c r="I821" i="18"/>
  <c r="I309" i="18"/>
  <c r="I182" i="18"/>
  <c r="I2801" i="18"/>
  <c r="I2095" i="18"/>
  <c r="I1133" i="18"/>
  <c r="I621" i="18"/>
  <c r="I2230" i="18"/>
  <c r="I1718" i="18"/>
  <c r="I1853" i="18"/>
  <c r="I1653" i="18"/>
  <c r="I2499" i="18"/>
  <c r="I1987" i="18"/>
  <c r="I1996" i="18"/>
  <c r="I2206" i="18"/>
  <c r="I1694" i="18"/>
  <c r="I2363" i="18"/>
  <c r="I1851" i="18"/>
  <c r="I1425" i="18"/>
  <c r="I154" i="18"/>
  <c r="I2341" i="18"/>
  <c r="I2141" i="18"/>
  <c r="I4521" i="18"/>
  <c r="I4439" i="18"/>
  <c r="I4240" i="18"/>
  <c r="I2704" i="18"/>
  <c r="I3528" i="18"/>
  <c r="I3667" i="18"/>
  <c r="I4205" i="18"/>
  <c r="I4657" i="18"/>
  <c r="I1828" i="18"/>
  <c r="I3350" i="18"/>
  <c r="I4460" i="18"/>
  <c r="I4769" i="18"/>
  <c r="I2580" i="18"/>
  <c r="I3827" i="18"/>
  <c r="I3006" i="18"/>
  <c r="I2873" i="18"/>
  <c r="I2479" i="18"/>
  <c r="I1005" i="18"/>
  <c r="I2614" i="18"/>
  <c r="I805" i="18"/>
  <c r="I47" i="18"/>
  <c r="I2590" i="18"/>
  <c r="I1349" i="18"/>
  <c r="I2235" i="18"/>
  <c r="I1723" i="18"/>
  <c r="I146" i="18"/>
  <c r="I2213" i="18"/>
  <c r="I1701" i="18"/>
  <c r="I581" i="18"/>
  <c r="I1868" i="18"/>
  <c r="I2013" i="18"/>
  <c r="I1403" i="18"/>
  <c r="I4137" i="18"/>
  <c r="I4951" i="18"/>
  <c r="I4010" i="18"/>
  <c r="I3216" i="18"/>
  <c r="I1660" i="18"/>
  <c r="I3850" i="18"/>
  <c r="I3519" i="18"/>
  <c r="I3669" i="18"/>
  <c r="I3518" i="18"/>
  <c r="I2723" i="18"/>
  <c r="I1813" i="18"/>
  <c r="I693" i="18"/>
  <c r="I54" i="18"/>
  <c r="I224" i="18"/>
  <c r="I2102" i="18"/>
  <c r="I1725" i="18"/>
  <c r="I1396" i="18"/>
  <c r="I1859" i="18"/>
  <c r="I2683" i="18"/>
  <c r="I2171" i="18"/>
  <c r="I1659" i="18"/>
  <c r="I2661" i="18"/>
  <c r="I2149" i="18"/>
  <c r="I2620" i="18"/>
  <c r="V5" i="5"/>
  <c r="I4812" i="18"/>
  <c r="I4161" i="18"/>
  <c r="I3728" i="18"/>
  <c r="I3155" i="18"/>
  <c r="I4728" i="18"/>
  <c r="I3843" i="18"/>
  <c r="I3331" i="18"/>
  <c r="I3357" i="18"/>
  <c r="I3007" i="18"/>
  <c r="I3157" i="18"/>
  <c r="I3894" i="18"/>
  <c r="I2850" i="18"/>
  <c r="I493" i="18"/>
  <c r="I1590" i="18"/>
  <c r="I2371" i="18"/>
  <c r="I2078" i="18"/>
  <c r="I4664" i="18"/>
  <c r="I4850" i="18"/>
  <c r="I4927" i="18"/>
  <c r="I4251" i="18"/>
  <c r="I4624" i="18"/>
  <c r="AU25" i="5"/>
  <c r="I3739" i="18"/>
  <c r="I3227" i="18"/>
  <c r="I4789" i="18"/>
  <c r="I4277" i="18"/>
  <c r="I3908" i="18"/>
  <c r="I4936" i="18"/>
  <c r="I4424" i="18"/>
  <c r="I2719" i="18"/>
  <c r="I3558" i="18"/>
  <c r="I3046" i="18"/>
  <c r="I2869" i="18"/>
  <c r="I1500" i="18"/>
  <c r="I4871" i="18"/>
  <c r="I4359" i="18"/>
  <c r="I3934" i="18"/>
  <c r="I2220" i="18"/>
  <c r="I3610" i="18"/>
  <c r="I2895" i="18"/>
  <c r="I3591" i="18"/>
  <c r="I3079" i="18"/>
  <c r="I4584" i="18"/>
  <c r="I4072" i="18"/>
  <c r="I3560" i="18"/>
  <c r="I3048" i="18"/>
  <c r="I4606" i="18"/>
  <c r="I4173" i="18"/>
  <c r="I4907" i="18"/>
  <c r="I4395" i="18"/>
  <c r="I4538" i="18"/>
  <c r="I4113" i="18"/>
  <c r="I2859" i="18"/>
  <c r="I3706" i="18"/>
  <c r="I3194" i="18"/>
  <c r="I3913" i="18"/>
  <c r="I2140" i="18"/>
  <c r="I2686" i="18"/>
  <c r="I2174" i="18"/>
  <c r="I1662" i="18"/>
  <c r="I1485" i="18"/>
  <c r="I1819" i="18"/>
  <c r="I1007" i="18"/>
  <c r="I495" i="18"/>
  <c r="I7" i="18"/>
  <c r="I1462" i="18"/>
  <c r="I1797" i="18"/>
  <c r="I2643" i="18"/>
  <c r="I2131" i="18"/>
  <c r="I1619" i="18"/>
  <c r="I921" i="18"/>
  <c r="I409" i="18"/>
  <c r="I1319" i="18"/>
  <c r="I807" i="18"/>
  <c r="I295" i="18"/>
  <c r="I82" i="18"/>
  <c r="I2552" i="18"/>
  <c r="I2443" i="18"/>
  <c r="I1931" i="18"/>
  <c r="I1233" i="18"/>
  <c r="I721" i="18"/>
  <c r="I1119" i="18"/>
  <c r="I607" i="18"/>
  <c r="I1574" i="18"/>
  <c r="I156" i="18"/>
  <c r="I150" i="18"/>
  <c r="I2285" i="18"/>
  <c r="I1773" i="18"/>
  <c r="I653" i="18"/>
  <c r="I1138" i="18"/>
  <c r="I14" i="18"/>
  <c r="I218" i="18"/>
  <c r="I2945" i="18"/>
  <c r="I2305" i="18"/>
  <c r="I1277" i="18"/>
  <c r="I107" i="18"/>
  <c r="AU38" i="5"/>
  <c r="AU16" i="5"/>
  <c r="AQ6" i="5"/>
  <c r="I4291" i="18"/>
  <c r="I3967" i="18"/>
  <c r="I4566" i="18"/>
  <c r="I4044" i="18"/>
  <c r="I4929" i="18"/>
  <c r="I4417" i="18"/>
  <c r="I3434" i="18"/>
  <c r="AU61" i="5"/>
  <c r="AU22" i="5"/>
  <c r="I4969" i="18"/>
  <c r="I4581" i="18"/>
  <c r="I3986" i="18"/>
  <c r="I4073" i="18"/>
  <c r="I4797" i="18"/>
  <c r="I3623" i="18"/>
  <c r="I3111" i="18"/>
  <c r="I2926" i="18"/>
  <c r="AU21" i="5"/>
  <c r="AU29" i="5"/>
  <c r="AU43" i="5"/>
  <c r="AU20" i="5"/>
  <c r="AU48" i="5"/>
  <c r="AU91" i="5"/>
  <c r="AU30" i="5"/>
  <c r="AU13" i="5"/>
  <c r="AU24" i="5"/>
  <c r="AU15" i="5"/>
  <c r="AU8" i="5"/>
  <c r="AK44" i="5"/>
  <c r="AN44" i="5" a="1"/>
  <c r="AN44" i="5" s="1"/>
  <c r="AM44" i="5" a="1"/>
  <c r="AM44" i="5" s="1"/>
  <c r="AL44" i="5" a="1"/>
  <c r="AL44" i="5" s="1"/>
  <c r="AK57" i="5"/>
  <c r="AM57" i="5" a="1"/>
  <c r="AM57" i="5" s="1"/>
  <c r="AL57" i="5" a="1"/>
  <c r="AL57" i="5" s="1"/>
  <c r="AN57" i="5" a="1"/>
  <c r="AN57" i="5" s="1"/>
  <c r="AK103" i="5"/>
  <c r="AN103" i="5" a="1"/>
  <c r="AN103" i="5" s="1"/>
  <c r="AM103" i="5" a="1"/>
  <c r="AM103" i="5" s="1"/>
  <c r="AL103" i="5" a="1"/>
  <c r="AL103" i="5" s="1"/>
  <c r="AK50" i="5"/>
  <c r="AN50" i="5" a="1"/>
  <c r="AN50" i="5" s="1"/>
  <c r="AL50" i="5" a="1"/>
  <c r="AL50" i="5" s="1"/>
  <c r="AM50" i="5" a="1"/>
  <c r="AM50" i="5" s="1"/>
  <c r="AK100" i="5"/>
  <c r="AN100" i="5" a="1"/>
  <c r="AN100" i="5" s="1"/>
  <c r="AM100" i="5" a="1"/>
  <c r="AM100" i="5" s="1"/>
  <c r="AL100" i="5" a="1"/>
  <c r="AL100" i="5" s="1"/>
  <c r="AK55" i="5"/>
  <c r="AM55" i="5" a="1"/>
  <c r="AM55" i="5" s="1"/>
  <c r="AL55" i="5" a="1"/>
  <c r="AL55" i="5" s="1"/>
  <c r="AN55" i="5" a="1"/>
  <c r="AN55" i="5" s="1"/>
  <c r="AK95" i="5"/>
  <c r="AL95" i="5" a="1"/>
  <c r="AL95" i="5" s="1"/>
  <c r="AN95" i="5" a="1"/>
  <c r="AN95" i="5" s="1"/>
  <c r="AM95" i="5" a="1"/>
  <c r="AM95" i="5" s="1"/>
  <c r="AK81" i="5"/>
  <c r="AN81" i="5" a="1"/>
  <c r="AN81" i="5" s="1"/>
  <c r="AM81" i="5" a="1"/>
  <c r="AM81" i="5" s="1"/>
  <c r="AL81" i="5" a="1"/>
  <c r="AL81" i="5" s="1"/>
  <c r="AK92" i="5"/>
  <c r="AM92" i="5" a="1"/>
  <c r="AM92" i="5" s="1"/>
  <c r="AN92" i="5" a="1"/>
  <c r="AN92" i="5" s="1"/>
  <c r="AL92" i="5" a="1"/>
  <c r="AL92" i="5" s="1"/>
  <c r="AK60" i="5"/>
  <c r="AN60" i="5" a="1"/>
  <c r="AN60" i="5" s="1"/>
  <c r="AM60" i="5" a="1"/>
  <c r="AM60" i="5" s="1"/>
  <c r="AL60" i="5" a="1"/>
  <c r="AL60" i="5" s="1"/>
  <c r="AK66" i="5"/>
  <c r="AL66" i="5" a="1"/>
  <c r="AL66" i="5" s="1"/>
  <c r="AM66" i="5" a="1"/>
  <c r="AM66" i="5" s="1"/>
  <c r="AN66" i="5" a="1"/>
  <c r="AN66" i="5" s="1"/>
  <c r="AK97" i="5"/>
  <c r="AL97" i="5" a="1"/>
  <c r="AL97" i="5" s="1"/>
  <c r="AN97" i="5" a="1"/>
  <c r="AN97" i="5" s="1"/>
  <c r="AM97" i="5" a="1"/>
  <c r="AM97" i="5" s="1"/>
  <c r="AK27" i="5"/>
  <c r="AM27" i="5" a="1"/>
  <c r="AM27" i="5" s="1"/>
  <c r="AL27" i="5" a="1"/>
  <c r="AL27" i="5" s="1"/>
  <c r="AN27" i="5" a="1"/>
  <c r="AN27" i="5" s="1"/>
  <c r="AK87" i="5"/>
  <c r="AN87" i="5" a="1"/>
  <c r="AN87" i="5" s="1"/>
  <c r="AM87" i="5" a="1"/>
  <c r="AM87" i="5" s="1"/>
  <c r="AL87" i="5" a="1"/>
  <c r="AL87" i="5" s="1"/>
  <c r="AK47" i="5"/>
  <c r="AM47" i="5" a="1"/>
  <c r="AM47" i="5" s="1"/>
  <c r="AL47" i="5" a="1"/>
  <c r="AL47" i="5" s="1"/>
  <c r="AN47" i="5" a="1"/>
  <c r="AN47" i="5" s="1"/>
  <c r="AO47" i="5" s="1"/>
  <c r="AR47" i="5" s="1" a="1"/>
  <c r="AR47" i="5" s="1"/>
  <c r="AK82" i="5"/>
  <c r="AM82" i="5" a="1"/>
  <c r="AM82" i="5" s="1"/>
  <c r="AL82" i="5" a="1"/>
  <c r="AL82" i="5" s="1"/>
  <c r="AN82" i="5" a="1"/>
  <c r="AN82" i="5" s="1"/>
  <c r="AK76" i="5"/>
  <c r="AL76" i="5" a="1"/>
  <c r="AL76" i="5" s="1"/>
  <c r="AN76" i="5" a="1"/>
  <c r="AN76" i="5" s="1"/>
  <c r="AM76" i="5" a="1"/>
  <c r="AM76" i="5" s="1"/>
  <c r="AK90" i="5"/>
  <c r="AM90" i="5" a="1"/>
  <c r="AM90" i="5" s="1"/>
  <c r="AL90" i="5" a="1"/>
  <c r="AL90" i="5" s="1"/>
  <c r="AN90" i="5" a="1"/>
  <c r="AN90" i="5" s="1"/>
  <c r="AO90" i="5" s="1"/>
  <c r="AR90" i="5" s="1" a="1"/>
  <c r="AR90" i="5" s="1"/>
  <c r="AK42" i="5"/>
  <c r="AL42" i="5" a="1"/>
  <c r="AL42" i="5" s="1"/>
  <c r="AN42" i="5" a="1"/>
  <c r="AN42" i="5" s="1"/>
  <c r="AM42" i="5" a="1"/>
  <c r="AM42" i="5" s="1"/>
  <c r="AK98" i="5"/>
  <c r="AN98" i="5" a="1"/>
  <c r="AN98" i="5" s="1"/>
  <c r="AM98" i="5" a="1"/>
  <c r="AM98" i="5" s="1"/>
  <c r="AL98" i="5" a="1"/>
  <c r="AL98" i="5" s="1"/>
  <c r="AK79" i="5"/>
  <c r="AL79" i="5" a="1"/>
  <c r="AL79" i="5" s="1"/>
  <c r="AN79" i="5" a="1"/>
  <c r="AN79" i="5" s="1"/>
  <c r="AM79" i="5" a="1"/>
  <c r="AM79" i="5" s="1"/>
  <c r="I4883" i="18"/>
  <c r="I4371" i="18"/>
  <c r="I4153" i="18"/>
  <c r="I1892" i="18"/>
  <c r="I2036" i="18"/>
  <c r="I2244" i="18"/>
  <c r="I2924" i="18"/>
  <c r="I1756" i="18"/>
  <c r="AU54" i="5"/>
  <c r="AU37" i="5"/>
  <c r="AU67" i="5"/>
  <c r="AU77" i="5"/>
  <c r="I3907" i="18"/>
  <c r="I4310" i="18"/>
  <c r="I4562" i="18"/>
  <c r="I4571" i="18"/>
  <c r="I3938" i="18"/>
  <c r="I1596" i="18"/>
  <c r="I2854" i="18"/>
  <c r="I3701" i="18"/>
  <c r="I3189" i="18"/>
  <c r="I3524" i="18"/>
  <c r="I3012" i="18"/>
  <c r="I4107" i="18"/>
  <c r="I2944" i="18"/>
  <c r="I2925" i="18"/>
  <c r="I2748" i="18"/>
  <c r="I3595" i="18"/>
  <c r="I3083" i="18"/>
  <c r="I4283" i="18"/>
  <c r="I1732" i="18"/>
  <c r="I2236" i="18"/>
  <c r="I2425" i="18"/>
  <c r="I1913" i="18"/>
  <c r="I1620" i="18"/>
  <c r="I2671" i="18"/>
  <c r="I2225" i="18"/>
  <c r="I1713" i="18"/>
  <c r="I2128" i="18"/>
  <c r="I1616" i="18"/>
  <c r="I2471" i="18"/>
  <c r="I1959" i="18"/>
  <c r="I1447" i="18"/>
  <c r="I1427" i="18"/>
  <c r="I1227" i="18"/>
  <c r="I2818" i="18"/>
  <c r="I153" i="18"/>
  <c r="I1217" i="18"/>
  <c r="I705" i="18"/>
  <c r="I2582" i="18"/>
  <c r="I2070" i="18"/>
  <c r="I1693" i="18"/>
  <c r="I1085" i="18"/>
  <c r="I573" i="18"/>
  <c r="AU93" i="5"/>
  <c r="AU46" i="5"/>
  <c r="AU10" i="5"/>
  <c r="AU64" i="5"/>
  <c r="AU7" i="5"/>
  <c r="AU86" i="5"/>
  <c r="AK63" i="5"/>
  <c r="AN63" i="5" a="1"/>
  <c r="AN63" i="5" s="1"/>
  <c r="AM63" i="5" a="1"/>
  <c r="AM63" i="5" s="1"/>
  <c r="AL63" i="5" a="1"/>
  <c r="AL63" i="5" s="1"/>
  <c r="AK71" i="5"/>
  <c r="AL71" i="5" a="1"/>
  <c r="AL71" i="5" s="1"/>
  <c r="AN71" i="5" a="1"/>
  <c r="AN71" i="5" s="1"/>
  <c r="AM71" i="5" a="1"/>
  <c r="AM71" i="5" s="1"/>
  <c r="AK84" i="5"/>
  <c r="AL84" i="5" a="1"/>
  <c r="AL84" i="5" s="1"/>
  <c r="AM84" i="5" a="1"/>
  <c r="AM84" i="5" s="1"/>
  <c r="AN84" i="5" a="1"/>
  <c r="AN84" i="5" s="1"/>
  <c r="AK89" i="5"/>
  <c r="AM89" i="5" a="1"/>
  <c r="AM89" i="5" s="1"/>
  <c r="AL89" i="5" a="1"/>
  <c r="AL89" i="5" s="1"/>
  <c r="AN89" i="5" a="1"/>
  <c r="AN89" i="5" s="1"/>
  <c r="AU70" i="5"/>
  <c r="AW70" i="5" a="1"/>
  <c r="AW70" i="5" s="1"/>
  <c r="AV70" i="5" a="1"/>
  <c r="AV70" i="5" s="1"/>
  <c r="AX70" i="5" a="1"/>
  <c r="AX70" i="5" s="1"/>
  <c r="AK74" i="5"/>
  <c r="AN74" i="5" a="1"/>
  <c r="AN74" i="5" s="1"/>
  <c r="AM74" i="5" a="1"/>
  <c r="AM74" i="5" s="1"/>
  <c r="AL74" i="5" a="1"/>
  <c r="AL74" i="5" s="1"/>
  <c r="AD5" i="5" a="1"/>
  <c r="AD5" i="5" s="1"/>
  <c r="AC5" i="5" a="1"/>
  <c r="AC5" i="5" s="1"/>
  <c r="AB5" i="5" a="1"/>
  <c r="AB5" i="5" s="1"/>
  <c r="AA5" i="5"/>
  <c r="AW38" i="5" a="1"/>
  <c r="AW38" i="5" s="1"/>
  <c r="AV38" i="5" a="1"/>
  <c r="AV38" i="5" s="1"/>
  <c r="AX38" i="5" a="1"/>
  <c r="AX38" i="5" s="1"/>
  <c r="AW93" i="5" a="1"/>
  <c r="AW93" i="5" s="1"/>
  <c r="AX93" i="5" a="1"/>
  <c r="AX93" i="5" s="1"/>
  <c r="AV93" i="5" a="1"/>
  <c r="AV93" i="5" s="1"/>
  <c r="AV21" i="5" a="1"/>
  <c r="AV21" i="5" s="1"/>
  <c r="AX21" i="5" a="1"/>
  <c r="AX21" i="5" s="1"/>
  <c r="AW21" i="5" a="1"/>
  <c r="AW21" i="5" s="1"/>
  <c r="AW99" i="5" a="1"/>
  <c r="AW99" i="5" s="1"/>
  <c r="AX99" i="5" a="1"/>
  <c r="AX99" i="5" s="1"/>
  <c r="AV99" i="5" a="1"/>
  <c r="AV99" i="5" s="1"/>
  <c r="AX41" i="5" a="1"/>
  <c r="AX41" i="5" s="1"/>
  <c r="AW41" i="5" a="1"/>
  <c r="AW41" i="5" s="1"/>
  <c r="AV41" i="5" a="1"/>
  <c r="AV41" i="5" s="1"/>
  <c r="AX31" i="5" a="1"/>
  <c r="AX31" i="5" s="1"/>
  <c r="AW31" i="5" a="1"/>
  <c r="AW31" i="5" s="1"/>
  <c r="AV31" i="5" a="1"/>
  <c r="AV31" i="5" s="1"/>
  <c r="AX11" i="5" a="1"/>
  <c r="AX11" i="5" s="1"/>
  <c r="AW11" i="5" a="1"/>
  <c r="AW11" i="5" s="1"/>
  <c r="AV11" i="5" a="1"/>
  <c r="AV11" i="5" s="1"/>
  <c r="AV12" i="5" a="1"/>
  <c r="AV12" i="5" s="1"/>
  <c r="AX12" i="5" a="1"/>
  <c r="AX12" i="5" s="1"/>
  <c r="AW12" i="5" a="1"/>
  <c r="AW12" i="5" s="1"/>
  <c r="AW14" i="5" a="1"/>
  <c r="AW14" i="5" s="1"/>
  <c r="AV14" i="5" a="1"/>
  <c r="AV14" i="5" s="1"/>
  <c r="AX14" i="5" a="1"/>
  <c r="AX14" i="5" s="1"/>
  <c r="AX96" i="5" a="1"/>
  <c r="AX96" i="5" s="1"/>
  <c r="AW96" i="5" a="1"/>
  <c r="AW96" i="5" s="1"/>
  <c r="AV96" i="5" a="1"/>
  <c r="AV96" i="5" s="1"/>
  <c r="AV29" i="5" a="1"/>
  <c r="AV29" i="5" s="1"/>
  <c r="AX29" i="5" a="1"/>
  <c r="AX29" i="5" s="1"/>
  <c r="AW29" i="5" a="1"/>
  <c r="AW29" i="5" s="1"/>
  <c r="AX69" i="5" a="1"/>
  <c r="AX69" i="5" s="1"/>
  <c r="AV69" i="5" a="1"/>
  <c r="AV69" i="5" s="1"/>
  <c r="AW69" i="5" a="1"/>
  <c r="AW69" i="5" s="1"/>
  <c r="AW85" i="5" a="1"/>
  <c r="AW85" i="5" s="1"/>
  <c r="AX85" i="5" a="1"/>
  <c r="AX85" i="5" s="1"/>
  <c r="AV85" i="5" a="1"/>
  <c r="AV85" i="5" s="1"/>
  <c r="AX61" i="5" a="1"/>
  <c r="AX61" i="5" s="1"/>
  <c r="AW61" i="5" a="1"/>
  <c r="AW61" i="5" s="1"/>
  <c r="AV61" i="5" a="1"/>
  <c r="AV61" i="5" s="1"/>
  <c r="AX40" i="5" a="1"/>
  <c r="AX40" i="5" s="1"/>
  <c r="AW40" i="5" a="1"/>
  <c r="AW40" i="5" s="1"/>
  <c r="AV40" i="5" a="1"/>
  <c r="AV40" i="5" s="1"/>
  <c r="AX94" i="5" a="1"/>
  <c r="AX94" i="5" s="1"/>
  <c r="AV94" i="5" a="1"/>
  <c r="AV94" i="5" s="1"/>
  <c r="AW94" i="5" a="1"/>
  <c r="AW94" i="5" s="1"/>
  <c r="AW102" i="5" a="1"/>
  <c r="AW102" i="5" s="1"/>
  <c r="AV102" i="5" a="1"/>
  <c r="AV102" i="5" s="1"/>
  <c r="AX102" i="5" a="1"/>
  <c r="AX102" i="5" s="1"/>
  <c r="AW54" i="5" a="1"/>
  <c r="AW54" i="5" s="1"/>
  <c r="AX54" i="5" a="1"/>
  <c r="AX54" i="5" s="1"/>
  <c r="AV54" i="5" a="1"/>
  <c r="AV54" i="5" s="1"/>
  <c r="AW46" i="5" a="1"/>
  <c r="AW46" i="5" s="1"/>
  <c r="AV46" i="5" a="1"/>
  <c r="AV46" i="5" s="1"/>
  <c r="AX46" i="5" a="1"/>
  <c r="AX46" i="5" s="1"/>
  <c r="AW34" i="5" a="1"/>
  <c r="AW34" i="5" s="1"/>
  <c r="AV34" i="5" a="1"/>
  <c r="AV34" i="5" s="1"/>
  <c r="AX34" i="5" a="1"/>
  <c r="AX34" i="5" s="1"/>
  <c r="AW83" i="5" a="1"/>
  <c r="AW83" i="5" s="1"/>
  <c r="AX83" i="5" a="1"/>
  <c r="AX83" i="5" s="1"/>
  <c r="AV83" i="5" a="1"/>
  <c r="AV83" i="5" s="1"/>
  <c r="AX37" i="5" a="1"/>
  <c r="AX37" i="5" s="1"/>
  <c r="AW37" i="5" a="1"/>
  <c r="AW37" i="5" s="1"/>
  <c r="AV37" i="5" a="1"/>
  <c r="AV37" i="5" s="1"/>
  <c r="AX67" i="5" a="1"/>
  <c r="AX67" i="5" s="1"/>
  <c r="AW67" i="5" a="1"/>
  <c r="AW67" i="5" s="1"/>
  <c r="AV67" i="5" a="1"/>
  <c r="AV67" i="5" s="1"/>
  <c r="AX43" i="5" a="1"/>
  <c r="AX43" i="5" s="1"/>
  <c r="AW43" i="5" a="1"/>
  <c r="AW43" i="5" s="1"/>
  <c r="AV43" i="5" a="1"/>
  <c r="AV43" i="5" s="1"/>
  <c r="AW18" i="5" a="1"/>
  <c r="AW18" i="5" s="1"/>
  <c r="AV18" i="5" a="1"/>
  <c r="AV18" i="5" s="1"/>
  <c r="AX18" i="5" a="1"/>
  <c r="AX18" i="5" s="1"/>
  <c r="AW10" i="5" a="1"/>
  <c r="AW10" i="5" s="1"/>
  <c r="AV10" i="5" a="1"/>
  <c r="AV10" i="5" s="1"/>
  <c r="AX10" i="5" a="1"/>
  <c r="AX10" i="5" s="1"/>
  <c r="AV20" i="5" a="1"/>
  <c r="AV20" i="5" s="1"/>
  <c r="AX20" i="5" a="1"/>
  <c r="AX20" i="5" s="1"/>
  <c r="AW20" i="5" a="1"/>
  <c r="AW20" i="5" s="1"/>
  <c r="AX36" i="5" a="1"/>
  <c r="AX36" i="5" s="1"/>
  <c r="AW36" i="5" a="1"/>
  <c r="AW36" i="5" s="1"/>
  <c r="AV36" i="5" a="1"/>
  <c r="AV36" i="5" s="1"/>
  <c r="AW101" i="5" a="1"/>
  <c r="AW101" i="5" s="1"/>
  <c r="AX101" i="5" a="1"/>
  <c r="AX101" i="5" s="1"/>
  <c r="AV101" i="5" a="1"/>
  <c r="AV101" i="5" s="1"/>
  <c r="AX33" i="5" a="1"/>
  <c r="AX33" i="5" s="1"/>
  <c r="AY33" i="5" s="1"/>
  <c r="BB33" i="5" s="1" a="1"/>
  <c r="BB33" i="5" s="1"/>
  <c r="AW33" i="5" a="1"/>
  <c r="AW33" i="5" s="1"/>
  <c r="AV33" i="5" a="1"/>
  <c r="AV33" i="5" s="1"/>
  <c r="AW80" i="5" a="1"/>
  <c r="AW80" i="5" s="1"/>
  <c r="AV80" i="5" a="1"/>
  <c r="AV80" i="5" s="1"/>
  <c r="AX80" i="5" a="1"/>
  <c r="AX80" i="5" s="1"/>
  <c r="AX59" i="5" a="1"/>
  <c r="AX59" i="5" s="1"/>
  <c r="AW59" i="5" a="1"/>
  <c r="AW59" i="5" s="1"/>
  <c r="AV59" i="5" a="1"/>
  <c r="AV59" i="5" s="1"/>
  <c r="AX48" i="5" a="1"/>
  <c r="AX48" i="5" s="1"/>
  <c r="AW48" i="5" a="1"/>
  <c r="AW48" i="5" s="1"/>
  <c r="AV48" i="5" a="1"/>
  <c r="AV48" i="5" s="1"/>
  <c r="AX88" i="5" a="1"/>
  <c r="AX88" i="5" s="1"/>
  <c r="AY88" i="5" s="1"/>
  <c r="BB88" i="5" s="1" a="1"/>
  <c r="BB88" i="5" s="1"/>
  <c r="AW88" i="5" a="1"/>
  <c r="AW88" i="5" s="1"/>
  <c r="AV88" i="5" a="1"/>
  <c r="AV88" i="5" s="1"/>
  <c r="AX72" i="5" a="1"/>
  <c r="AX72" i="5" s="1"/>
  <c r="AW72" i="5" a="1"/>
  <c r="AW72" i="5" s="1"/>
  <c r="AV72" i="5" a="1"/>
  <c r="AV72" i="5" s="1"/>
  <c r="AX39" i="5" a="1"/>
  <c r="AX39" i="5" s="1"/>
  <c r="AW39" i="5" a="1"/>
  <c r="AW39" i="5" s="1"/>
  <c r="AV39" i="5" a="1"/>
  <c r="AV39" i="5" s="1"/>
  <c r="AW91" i="5" a="1"/>
  <c r="AW91" i="5" s="1"/>
  <c r="AX91" i="5" a="1"/>
  <c r="AX91" i="5" s="1"/>
  <c r="AV91" i="5" a="1"/>
  <c r="AV91" i="5" s="1"/>
  <c r="AX51" i="5" a="1"/>
  <c r="AX51" i="5" s="1"/>
  <c r="AW51" i="5" a="1"/>
  <c r="AW51" i="5" s="1"/>
  <c r="AV51" i="5" a="1"/>
  <c r="AV51" i="5" s="1"/>
  <c r="AX75" i="5" a="1"/>
  <c r="AX75" i="5" s="1"/>
  <c r="AV75" i="5" a="1"/>
  <c r="AV75" i="5" s="1"/>
  <c r="AW75" i="5" a="1"/>
  <c r="AW75" i="5" s="1"/>
  <c r="AX35" i="5" a="1"/>
  <c r="AX35" i="5" s="1"/>
  <c r="AW35" i="5" a="1"/>
  <c r="AW35" i="5" s="1"/>
  <c r="AV35" i="5" a="1"/>
  <c r="AV35" i="5" s="1"/>
  <c r="AX45" i="5" a="1"/>
  <c r="AX45" i="5" s="1"/>
  <c r="AW45" i="5" a="1"/>
  <c r="AW45" i="5" s="1"/>
  <c r="AY45" i="5" s="1"/>
  <c r="BB45" i="5" s="1" a="1"/>
  <c r="BB45" i="5" s="1"/>
  <c r="AV45" i="5" a="1"/>
  <c r="AV45" i="5" s="1"/>
  <c r="AW30" i="5" a="1"/>
  <c r="AW30" i="5" s="1"/>
  <c r="AY30" i="5" s="1"/>
  <c r="BB30" i="5" s="1" a="1"/>
  <c r="BB30" i="5" s="1"/>
  <c r="AV30" i="5" a="1"/>
  <c r="AV30" i="5" s="1"/>
  <c r="AX30" i="5" a="1"/>
  <c r="AX30" i="5" s="1"/>
  <c r="AX32" i="5" a="1"/>
  <c r="AX32" i="5" s="1"/>
  <c r="AW32" i="5" a="1"/>
  <c r="AW32" i="5" s="1"/>
  <c r="AV32" i="5" a="1"/>
  <c r="AV32" i="5" s="1"/>
  <c r="AX64" i="5" a="1"/>
  <c r="AX64" i="5" s="1"/>
  <c r="AW64" i="5" a="1"/>
  <c r="AW64" i="5" s="1"/>
  <c r="AV64" i="5" a="1"/>
  <c r="AV64" i="5" s="1"/>
  <c r="AX78" i="5" a="1"/>
  <c r="AX78" i="5" s="1"/>
  <c r="AV78" i="5" a="1"/>
  <c r="AV78" i="5" s="1"/>
  <c r="AW78" i="5" a="1"/>
  <c r="AW78" i="5" s="1"/>
  <c r="AX19" i="5" a="1"/>
  <c r="AX19" i="5" s="1"/>
  <c r="AW19" i="5" a="1"/>
  <c r="AW19" i="5" s="1"/>
  <c r="AV19" i="5" a="1"/>
  <c r="AV19" i="5" s="1"/>
  <c r="AV13" i="5" a="1"/>
  <c r="AV13" i="5" s="1"/>
  <c r="AX13" i="5" a="1"/>
  <c r="AX13" i="5" s="1"/>
  <c r="AY13" i="5" s="1"/>
  <c r="BB13" i="5" s="1" a="1"/>
  <c r="BB13" i="5" s="1"/>
  <c r="AW13" i="5" a="1"/>
  <c r="AW13" i="5" s="1"/>
  <c r="AV17" i="5" a="1"/>
  <c r="AV17" i="5" s="1"/>
  <c r="AX17" i="5" a="1"/>
  <c r="AX17" i="5" s="1"/>
  <c r="AW17" i="5" a="1"/>
  <c r="AW17" i="5" s="1"/>
  <c r="AX23" i="5" a="1"/>
  <c r="AX23" i="5" s="1"/>
  <c r="AW23" i="5" a="1"/>
  <c r="AW23" i="5" s="1"/>
  <c r="AV23" i="5" a="1"/>
  <c r="AV23" i="5" s="1"/>
  <c r="AW62" i="5" a="1"/>
  <c r="AW62" i="5" s="1"/>
  <c r="AX62" i="5" a="1"/>
  <c r="AX62" i="5" s="1"/>
  <c r="AV62" i="5" a="1"/>
  <c r="AV62" i="5" s="1"/>
  <c r="AW104" i="5" a="1"/>
  <c r="AW104" i="5" s="1"/>
  <c r="AV104" i="5" a="1"/>
  <c r="AV104" i="5" s="1"/>
  <c r="AX104" i="5" a="1"/>
  <c r="AX104" i="5" s="1"/>
  <c r="AV25" i="5" a="1"/>
  <c r="AV25" i="5" s="1"/>
  <c r="AX25" i="5" a="1"/>
  <c r="AX25" i="5" s="1"/>
  <c r="AW25" i="5" a="1"/>
  <c r="AW25" i="5" s="1"/>
  <c r="AV16" i="5" a="1"/>
  <c r="AV16" i="5" s="1"/>
  <c r="AX16" i="5" a="1"/>
  <c r="AX16" i="5" s="1"/>
  <c r="AW16" i="5" a="1"/>
  <c r="AW16" i="5" s="1"/>
  <c r="AY16" i="5" s="1"/>
  <c r="BB16" i="5" s="1" a="1"/>
  <c r="BB16" i="5" s="1"/>
  <c r="AX56" i="5" a="1"/>
  <c r="AX56" i="5" s="1"/>
  <c r="AW56" i="5" a="1"/>
  <c r="AW56" i="5" s="1"/>
  <c r="AV56" i="5" a="1"/>
  <c r="AV56" i="5" s="1"/>
  <c r="AV24" i="5" a="1"/>
  <c r="AV24" i="5" s="1"/>
  <c r="AX24" i="5" a="1"/>
  <c r="AX24" i="5" s="1"/>
  <c r="AW24" i="5" a="1"/>
  <c r="AW24" i="5" s="1"/>
  <c r="AX77" i="5" a="1"/>
  <c r="AX77" i="5" s="1"/>
  <c r="AV77" i="5" a="1"/>
  <c r="AV77" i="5" s="1"/>
  <c r="AW77" i="5" a="1"/>
  <c r="AW77" i="5" s="1"/>
  <c r="AX15" i="5" a="1"/>
  <c r="AX15" i="5" s="1"/>
  <c r="AW15" i="5" a="1"/>
  <c r="AW15" i="5" s="1"/>
  <c r="AV15" i="5" a="1"/>
  <c r="AV15" i="5" s="1"/>
  <c r="AV28" i="5" a="1"/>
  <c r="AV28" i="5" s="1"/>
  <c r="AX28" i="5" a="1"/>
  <c r="AX28" i="5" s="1"/>
  <c r="AW28" i="5" a="1"/>
  <c r="AW28" i="5" s="1"/>
  <c r="AX7" i="5" a="1"/>
  <c r="AX7" i="5" s="1"/>
  <c r="AW7" i="5" a="1"/>
  <c r="AW7" i="5" s="1"/>
  <c r="AY7" i="5" s="1"/>
  <c r="BB7" i="5" s="1" a="1"/>
  <c r="BB7" i="5" s="1"/>
  <c r="AV7" i="5" a="1"/>
  <c r="AV7" i="5" s="1"/>
  <c r="AV8" i="5" a="1"/>
  <c r="AV8" i="5" s="1"/>
  <c r="AX8" i="5" a="1"/>
  <c r="AX8" i="5" s="1"/>
  <c r="AW8" i="5" a="1"/>
  <c r="AW8" i="5" s="1"/>
  <c r="AV9" i="5" a="1"/>
  <c r="AV9" i="5" s="1"/>
  <c r="AX9" i="5" a="1"/>
  <c r="AX9" i="5" s="1"/>
  <c r="AW9" i="5" a="1"/>
  <c r="AW9" i="5" s="1"/>
  <c r="AY9" i="5" s="1"/>
  <c r="BB9" i="5" s="1" a="1"/>
  <c r="BB9" i="5" s="1"/>
  <c r="AW22" i="5" a="1"/>
  <c r="AW22" i="5" s="1"/>
  <c r="AY22" i="5" s="1"/>
  <c r="BB22" i="5" s="1" a="1"/>
  <c r="BB22" i="5" s="1"/>
  <c r="AV22" i="5" a="1"/>
  <c r="AV22" i="5" s="1"/>
  <c r="AX22" i="5" a="1"/>
  <c r="AX22" i="5" s="1"/>
  <c r="AX86" i="5" a="1"/>
  <c r="AX86" i="5" s="1"/>
  <c r="AW86" i="5" a="1"/>
  <c r="AW86" i="5" s="1"/>
  <c r="AY86" i="5" s="1"/>
  <c r="BB86" i="5" s="1" a="1"/>
  <c r="BB86" i="5" s="1"/>
  <c r="AV86" i="5" a="1"/>
  <c r="AV86" i="5" s="1"/>
  <c r="AP6" i="5"/>
  <c r="AO6" i="5"/>
  <c r="AR6" i="5" s="1" a="1"/>
  <c r="AR6" i="5" s="1"/>
  <c r="I195" i="18"/>
  <c r="I4612" i="18"/>
  <c r="I4834" i="18"/>
  <c r="I4322" i="18"/>
  <c r="I2726" i="18"/>
  <c r="I3396" i="18"/>
  <c r="I4924" i="18"/>
  <c r="I4412" i="18"/>
  <c r="I3979" i="18"/>
  <c r="I4209" i="18"/>
  <c r="I2816" i="18"/>
  <c r="I2512" i="18"/>
  <c r="I2797" i="18"/>
  <c r="I3467" i="18"/>
  <c r="I2955" i="18"/>
  <c r="I4280" i="18"/>
  <c r="I3768" i="18"/>
  <c r="I3256" i="18"/>
  <c r="I1764" i="18"/>
  <c r="I4893" i="18"/>
  <c r="I4381" i="18"/>
  <c r="I4667" i="18"/>
  <c r="I4155" i="18"/>
  <c r="I4911" i="18"/>
  <c r="I4399" i="18"/>
  <c r="I3891" i="18"/>
  <c r="I4135" i="18"/>
  <c r="I4956" i="18"/>
  <c r="I4444" i="18"/>
  <c r="I4218" i="18"/>
  <c r="I3936" i="18"/>
  <c r="I3424" i="18"/>
  <c r="I2893" i="18"/>
  <c r="I3740" i="18"/>
  <c r="I4180" i="18"/>
  <c r="I2516" i="18"/>
  <c r="I3830" i="18"/>
  <c r="I3318" i="18"/>
  <c r="I1251" i="18"/>
  <c r="I2297" i="18"/>
  <c r="I1785" i="18"/>
  <c r="I2200" i="18"/>
  <c r="I1519" i="18"/>
  <c r="I2609" i="18"/>
  <c r="I2097" i="18"/>
  <c r="I1585" i="18"/>
  <c r="I3561" i="18"/>
  <c r="I3049" i="18"/>
  <c r="I2000" i="18"/>
  <c r="I2343" i="18"/>
  <c r="I1831" i="18"/>
  <c r="I1339" i="18"/>
  <c r="I213" i="18"/>
  <c r="I3361" i="18"/>
  <c r="I2849" i="18"/>
  <c r="I1181" i="18"/>
  <c r="I2520" i="18"/>
  <c r="I306" i="18"/>
  <c r="I1089" i="18"/>
  <c r="I577" i="18"/>
  <c r="I3784" i="18"/>
  <c r="I2108" i="18"/>
  <c r="I4683" i="18"/>
  <c r="I1115" i="18"/>
  <c r="I3429" i="18"/>
  <c r="I4919" i="18"/>
  <c r="I4407" i="18"/>
  <c r="I3895" i="18"/>
  <c r="I4938" i="18"/>
  <c r="I4426" i="18"/>
  <c r="I3914" i="18"/>
  <c r="I4144" i="18"/>
  <c r="I3632" i="18"/>
  <c r="I3120" i="18"/>
  <c r="I3436" i="18"/>
  <c r="I3594" i="18"/>
  <c r="I4742" i="18"/>
  <c r="I4309" i="18"/>
  <c r="I4964" i="18"/>
  <c r="I4452" i="18"/>
  <c r="I3590" i="18"/>
  <c r="I3078" i="18"/>
  <c r="I1908" i="18"/>
  <c r="I3966" i="18"/>
  <c r="I4557" i="18"/>
  <c r="I4497" i="18"/>
  <c r="I2116" i="18"/>
  <c r="I4511" i="18"/>
  <c r="I3999" i="18"/>
  <c r="I4884" i="18"/>
  <c r="I4372" i="18"/>
  <c r="I3333" i="18"/>
  <c r="I3668" i="18"/>
  <c r="I3156" i="18"/>
  <c r="I3641" i="18"/>
  <c r="I2316" i="18"/>
  <c r="I1734" i="18"/>
  <c r="I1465" i="18"/>
  <c r="I96" i="18"/>
  <c r="I808" i="18"/>
  <c r="I296" i="18"/>
  <c r="I1350" i="18"/>
  <c r="I838" i="18"/>
  <c r="I326" i="18"/>
  <c r="I2381" i="18"/>
  <c r="I1150" i="18"/>
  <c r="I638" i="18"/>
  <c r="I950" i="18"/>
  <c r="I438" i="18"/>
  <c r="I65" i="18"/>
  <c r="I1469" i="18"/>
  <c r="I2650" i="18"/>
  <c r="I2138" i="18"/>
  <c r="I1626" i="18"/>
  <c r="I628" i="18"/>
  <c r="I1075" i="18"/>
  <c r="I563" i="18"/>
  <c r="I750" i="18"/>
  <c r="I2201" i="18"/>
  <c r="I1689" i="18"/>
  <c r="I428" i="18"/>
  <c r="I393" i="18"/>
  <c r="I1062" i="18"/>
  <c r="I550" i="18"/>
  <c r="I66" i="18"/>
  <c r="I3217" i="18"/>
  <c r="I739" i="18"/>
  <c r="I896" i="18"/>
  <c r="I384" i="18"/>
  <c r="I1456" i="18"/>
  <c r="I1208" i="18"/>
  <c r="I696" i="18"/>
  <c r="I198" i="18"/>
  <c r="I2280" i="18"/>
  <c r="I1768" i="18"/>
  <c r="I2623" i="18"/>
  <c r="I2111" i="18"/>
  <c r="I1599" i="18"/>
  <c r="I404" i="18"/>
  <c r="I1122" i="18"/>
  <c r="I610" i="18"/>
  <c r="I1008" i="18"/>
  <c r="I496" i="18"/>
  <c r="I42" i="18"/>
  <c r="I3170" i="18"/>
  <c r="I4698" i="18"/>
  <c r="I3772" i="18"/>
  <c r="I3260" i="18"/>
  <c r="I3727" i="18"/>
  <c r="I3215" i="18"/>
  <c r="I1524" i="18"/>
  <c r="I2628" i="18"/>
  <c r="I4942" i="18"/>
  <c r="I4430" i="18"/>
  <c r="I3726" i="18"/>
  <c r="I3214" i="18"/>
  <c r="I4757" i="18"/>
  <c r="I4531" i="18"/>
  <c r="I4249" i="18"/>
  <c r="I2856" i="18"/>
  <c r="I3842" i="18"/>
  <c r="I3330" i="18"/>
  <c r="I4775" i="18"/>
  <c r="I3981" i="18"/>
  <c r="I1604" i="18"/>
  <c r="I3383" i="18"/>
  <c r="I2656" i="18"/>
  <c r="I4082" i="18"/>
  <c r="I3800" i="18"/>
  <c r="I3288" i="18"/>
  <c r="I2757" i="18"/>
  <c r="I1804" i="18"/>
  <c r="I2517" i="18"/>
  <c r="I2005" i="18"/>
  <c r="I587" i="18"/>
  <c r="I1129" i="18"/>
  <c r="I617" i="18"/>
  <c r="I1256" i="18"/>
  <c r="I1647" i="18"/>
  <c r="I2474" i="18"/>
  <c r="I1962" i="18"/>
  <c r="I964" i="18"/>
  <c r="I452" i="18"/>
  <c r="I929" i="18"/>
  <c r="I417" i="18"/>
  <c r="I2274" i="18"/>
  <c r="I1762" i="18"/>
  <c r="I1276" i="18"/>
  <c r="I764" i="18"/>
  <c r="I252" i="18"/>
  <c r="I140" i="18"/>
  <c r="I1416" i="18"/>
  <c r="I2337" i="18"/>
  <c r="I1825" i="18"/>
  <c r="I1309" i="18"/>
  <c r="I1198" i="18"/>
  <c r="I2954" i="18"/>
  <c r="I3289" i="18"/>
  <c r="I2240" i="18"/>
  <c r="I1728" i="18"/>
  <c r="I2583" i="18"/>
  <c r="I2071" i="18"/>
  <c r="I811" i="18"/>
  <c r="I299" i="18"/>
  <c r="I1353" i="18"/>
  <c r="I113" i="18"/>
  <c r="I2513" i="18"/>
  <c r="I2001" i="18"/>
  <c r="I1252" i="18"/>
  <c r="I740" i="18"/>
  <c r="I227" i="18"/>
  <c r="I187" i="18"/>
  <c r="I116" i="18"/>
  <c r="I1323" i="18"/>
  <c r="I131" i="18"/>
  <c r="I3487" i="18"/>
  <c r="I2975" i="18"/>
  <c r="I4103" i="18"/>
  <c r="I4555" i="18"/>
  <c r="I4122" i="18"/>
  <c r="I3904" i="18"/>
  <c r="I3392" i="18"/>
  <c r="I3735" i="18"/>
  <c r="I3636" i="18"/>
  <c r="I3124" i="18"/>
  <c r="I2276" i="18"/>
  <c r="I3873" i="18"/>
  <c r="I2796" i="18"/>
  <c r="I3643" i="18"/>
  <c r="I3131" i="18"/>
  <c r="I4102" i="18"/>
  <c r="I4697" i="18"/>
  <c r="I3469" i="18"/>
  <c r="I2957" i="18"/>
  <c r="I3875" i="18"/>
  <c r="I4760" i="18"/>
  <c r="I3363" i="18"/>
  <c r="I1606" i="18"/>
  <c r="I2098" i="18"/>
  <c r="I2587" i="18"/>
  <c r="I2473" i="18"/>
  <c r="I1961" i="18"/>
  <c r="I2004" i="18"/>
  <c r="I2376" i="18"/>
  <c r="I1864" i="18"/>
  <c r="I2207" i="18"/>
  <c r="I1695" i="18"/>
  <c r="I1518" i="18"/>
  <c r="I1498" i="18"/>
  <c r="I2890" i="18"/>
  <c r="I3737" i="18"/>
  <c r="I2713" i="18"/>
  <c r="I265" i="18"/>
  <c r="I392" i="18"/>
  <c r="I49" i="18"/>
  <c r="I3601" i="18"/>
  <c r="I2040" i="18"/>
  <c r="I2383" i="18"/>
  <c r="I1871" i="18"/>
  <c r="I56" i="18"/>
  <c r="I3401" i="18"/>
  <c r="I2352" i="18"/>
  <c r="I1840" i="18"/>
  <c r="I2695" i="18"/>
  <c r="I2183" i="18"/>
  <c r="I1671" i="18"/>
  <c r="I709" i="18"/>
  <c r="I988" i="18"/>
  <c r="I476" i="18"/>
  <c r="I953" i="18"/>
  <c r="I441" i="18"/>
  <c r="I2866" i="18"/>
  <c r="I2318" i="18"/>
  <c r="I1806" i="18"/>
  <c r="I2049" i="18"/>
  <c r="I25" i="18"/>
  <c r="I4031" i="18"/>
  <c r="I4247" i="18"/>
  <c r="I4108" i="18"/>
  <c r="I3969" i="18"/>
  <c r="I4217" i="18"/>
  <c r="I4739" i="18"/>
  <c r="I4630" i="18"/>
  <c r="I4635" i="18"/>
  <c r="I3905" i="18"/>
  <c r="I4296" i="18"/>
  <c r="I3765" i="18"/>
  <c r="I4481" i="18"/>
  <c r="I4435" i="18"/>
  <c r="I4626" i="18"/>
  <c r="I3901" i="18"/>
  <c r="I3389" i="18"/>
  <c r="I2692" i="18"/>
  <c r="I1564" i="18"/>
  <c r="I4815" i="18"/>
  <c r="I4303" i="18"/>
  <c r="I3208" i="18"/>
  <c r="I3551" i="18"/>
  <c r="I3039" i="18"/>
  <c r="I4479" i="18"/>
  <c r="I3862" i="18"/>
  <c r="I4645" i="18"/>
  <c r="I4050" i="18"/>
  <c r="I4861" i="18"/>
  <c r="I4349" i="18"/>
  <c r="I3687" i="18"/>
  <c r="I3175" i="18"/>
  <c r="I2576" i="18"/>
  <c r="I4676" i="18"/>
  <c r="I4898" i="18"/>
  <c r="I4386" i="18"/>
  <c r="I3874" i="18"/>
  <c r="I4993" i="18"/>
  <c r="I3498" i="18"/>
  <c r="I4947" i="18"/>
  <c r="I4133" i="18"/>
  <c r="I2172" i="18"/>
  <c r="I3596" i="18"/>
  <c r="I3084" i="18"/>
  <c r="I4179" i="18"/>
  <c r="I4788" i="18"/>
  <c r="I4014" i="18"/>
  <c r="I4688" i="18"/>
  <c r="I2484" i="18"/>
  <c r="I3803" i="18"/>
  <c r="I3291" i="18"/>
  <c r="I4853" i="18"/>
  <c r="I4341" i="18"/>
  <c r="I3972" i="18"/>
  <c r="I5000" i="18"/>
  <c r="I4488" i="18"/>
  <c r="I3976" i="18"/>
  <c r="I4991" i="18"/>
  <c r="I4212" i="18"/>
  <c r="I4906" i="18"/>
  <c r="I4394" i="18"/>
  <c r="I2919" i="18"/>
  <c r="I2892" i="18"/>
  <c r="I4646" i="18"/>
  <c r="I4134" i="18"/>
  <c r="I4793" i="18"/>
  <c r="I3493" i="18"/>
  <c r="I2981" i="18"/>
  <c r="I3959" i="18"/>
  <c r="I4490" i="18"/>
  <c r="I4208" i="18"/>
  <c r="I3696" i="18"/>
  <c r="I3184" i="18"/>
  <c r="I3500" i="18"/>
  <c r="I2988" i="18"/>
  <c r="I3654" i="18"/>
  <c r="I3142" i="18"/>
  <c r="I4030" i="18"/>
  <c r="I4063" i="18"/>
  <c r="I1529" i="18"/>
  <c r="I872" i="18"/>
  <c r="I360" i="18"/>
  <c r="I902" i="18"/>
  <c r="I390" i="18"/>
  <c r="I5" i="18"/>
  <c r="I2445" i="18"/>
  <c r="I1027" i="18"/>
  <c r="I1214" i="18"/>
  <c r="I702" i="18"/>
  <c r="I1373" i="18"/>
  <c r="I1312" i="18"/>
  <c r="I1014" i="18"/>
  <c r="I502" i="18"/>
  <c r="I627" i="18"/>
  <c r="I120" i="18"/>
  <c r="I1237" i="18"/>
  <c r="I1126" i="18"/>
  <c r="I614" i="18"/>
  <c r="I130" i="18"/>
  <c r="I1163" i="18"/>
  <c r="I803" i="18"/>
  <c r="I291" i="18"/>
  <c r="I1139" i="18"/>
  <c r="I144" i="18"/>
  <c r="I106" i="18"/>
  <c r="I62" i="18"/>
  <c r="I3253" i="18"/>
  <c r="I3234" i="18"/>
  <c r="I4762" i="18"/>
  <c r="I3836" i="18"/>
  <c r="I3324" i="18"/>
  <c r="I3791" i="18"/>
  <c r="I3279" i="18"/>
  <c r="I4494" i="18"/>
  <c r="I3790" i="18"/>
  <c r="I3278" i="18"/>
  <c r="I2747" i="18"/>
  <c r="I4821" i="18"/>
  <c r="I4595" i="18"/>
  <c r="I2920" i="18"/>
  <c r="I3059" i="18"/>
  <c r="I3394" i="18"/>
  <c r="I4839" i="18"/>
  <c r="I4327" i="18"/>
  <c r="I4124" i="18"/>
  <c r="I3447" i="18"/>
  <c r="I2750" i="18"/>
  <c r="I4293" i="18"/>
  <c r="I4146" i="18"/>
  <c r="I3864" i="18"/>
  <c r="I3352" i="18"/>
  <c r="I2608" i="18"/>
  <c r="I3845" i="18"/>
  <c r="I2821" i="18"/>
  <c r="I2246" i="18"/>
  <c r="I2581" i="18"/>
  <c r="I2069" i="18"/>
  <c r="I1315" i="18"/>
  <c r="I651" i="18"/>
  <c r="I1193" i="18"/>
  <c r="I681" i="18"/>
  <c r="I160" i="18"/>
  <c r="I1880" i="18"/>
  <c r="I2538" i="18"/>
  <c r="I2026" i="18"/>
  <c r="I1261" i="18"/>
  <c r="I1028" i="18"/>
  <c r="I516" i="18"/>
  <c r="I993" i="18"/>
  <c r="I481" i="18"/>
  <c r="I2338" i="18"/>
  <c r="I1826" i="18"/>
  <c r="I1340" i="18"/>
  <c r="I828" i="18"/>
  <c r="I316" i="18"/>
  <c r="I1480" i="18"/>
  <c r="I2401" i="18"/>
  <c r="I1889" i="18"/>
  <c r="I349" i="18"/>
  <c r="I204" i="18"/>
  <c r="I2304" i="18"/>
  <c r="I1792" i="18"/>
  <c r="I2647" i="18"/>
  <c r="I2135" i="18"/>
  <c r="I1623" i="18"/>
  <c r="I129" i="18"/>
  <c r="I875" i="18"/>
  <c r="I363" i="18"/>
  <c r="I2577" i="18"/>
  <c r="I2065" i="18"/>
  <c r="I1316" i="18"/>
  <c r="I804" i="18"/>
  <c r="I292" i="18"/>
  <c r="I498" i="18"/>
  <c r="I926" i="18"/>
  <c r="I414" i="18"/>
  <c r="I2377" i="18"/>
  <c r="I1865" i="18"/>
  <c r="I1322" i="18"/>
  <c r="I810" i="18"/>
  <c r="I298" i="18"/>
  <c r="I1238" i="18"/>
  <c r="I726" i="18"/>
  <c r="I211" i="18"/>
  <c r="I851" i="18"/>
  <c r="I339" i="18"/>
  <c r="I1393" i="18"/>
  <c r="I881" i="18"/>
  <c r="I369" i="18"/>
  <c r="I1038" i="18"/>
  <c r="I526" i="18"/>
  <c r="I1320" i="18"/>
  <c r="I4679" i="18"/>
  <c r="I4167" i="18"/>
  <c r="I4619" i="18"/>
  <c r="I4186" i="18"/>
  <c r="I3968" i="18"/>
  <c r="I3456" i="18"/>
  <c r="I3700" i="18"/>
  <c r="I3188" i="18"/>
  <c r="I3997" i="18"/>
  <c r="I4652" i="18"/>
  <c r="I3937" i="18"/>
  <c r="I3707" i="18"/>
  <c r="I3195" i="18"/>
  <c r="I3018" i="18"/>
  <c r="I4166" i="18"/>
  <c r="I3876" i="18"/>
  <c r="I3533" i="18"/>
  <c r="I3021" i="18"/>
  <c r="I3939" i="18"/>
  <c r="I2159" i="18"/>
  <c r="I180" i="18"/>
  <c r="I2440" i="18"/>
  <c r="I1928" i="18"/>
  <c r="I2271" i="18"/>
  <c r="I1759" i="18"/>
  <c r="I1562" i="18"/>
  <c r="I285" i="18"/>
  <c r="I564" i="18"/>
  <c r="I876" i="18"/>
  <c r="I1387" i="18"/>
  <c r="I2790" i="18"/>
  <c r="I3460" i="18"/>
  <c r="I2948" i="18"/>
  <c r="I4988" i="18"/>
  <c r="I4476" i="18"/>
  <c r="I4043" i="18"/>
  <c r="I4273" i="18"/>
  <c r="I2880" i="18"/>
  <c r="I2861" i="18"/>
  <c r="I3531" i="18"/>
  <c r="I3019" i="18"/>
  <c r="I3832" i="18"/>
  <c r="I3320" i="18"/>
  <c r="I4957" i="18"/>
  <c r="I4445" i="18"/>
  <c r="I4588" i="18"/>
  <c r="I4219" i="18"/>
  <c r="I4199" i="18"/>
  <c r="I4282" i="18"/>
  <c r="I4000" i="18"/>
  <c r="I3488" i="18"/>
  <c r="I2976" i="18"/>
  <c r="I3292" i="18"/>
  <c r="I2204" i="18"/>
  <c r="I4244" i="18"/>
  <c r="I2673" i="18"/>
  <c r="I2118" i="18"/>
  <c r="I2610" i="18"/>
  <c r="I2361" i="18"/>
  <c r="I1849" i="18"/>
  <c r="I323" i="18"/>
  <c r="I26" i="18"/>
  <c r="I2064" i="18"/>
  <c r="I2407" i="18"/>
  <c r="I1895" i="18"/>
  <c r="I421" i="18"/>
  <c r="I622" i="18"/>
  <c r="I1495" i="18"/>
  <c r="I812" i="18"/>
  <c r="I904" i="18"/>
  <c r="I663" i="18"/>
  <c r="I1021" i="18"/>
  <c r="I509" i="18"/>
  <c r="I2707" i="18"/>
  <c r="I4638" i="18"/>
  <c r="I4781" i="18"/>
  <c r="I3486" i="18"/>
  <c r="I2974" i="18"/>
  <c r="I2340" i="18"/>
  <c r="I2744" i="18"/>
  <c r="I2725" i="18"/>
  <c r="I2883" i="18"/>
  <c r="I3218" i="18"/>
  <c r="I4302" i="18"/>
  <c r="I3869" i="18"/>
  <c r="I4012" i="18"/>
  <c r="I2759" i="18"/>
  <c r="I1972" i="18"/>
  <c r="I2732" i="18"/>
  <c r="I4075" i="18"/>
  <c r="I2716" i="18"/>
  <c r="I3563" i="18"/>
  <c r="I3051" i="18"/>
  <c r="I1692" i="18"/>
  <c r="I2412" i="18"/>
  <c r="I3634" i="18"/>
  <c r="I3122" i="18"/>
  <c r="I2211" i="18"/>
  <c r="I1699" i="18"/>
  <c r="I869" i="18"/>
  <c r="I2478" i="18"/>
  <c r="I1966" i="18"/>
  <c r="I1154" i="18"/>
  <c r="I642" i="18"/>
  <c r="I981" i="18"/>
  <c r="I469" i="18"/>
  <c r="I1219" i="18"/>
  <c r="I2783" i="18"/>
  <c r="I3622" i="18"/>
  <c r="I3110" i="18"/>
  <c r="I2933" i="18"/>
  <c r="I4935" i="18"/>
  <c r="I3998" i="18"/>
  <c r="I3674" i="18"/>
  <c r="I4106" i="18"/>
  <c r="I3655" i="18"/>
  <c r="I3143" i="18"/>
  <c r="I3906" i="18"/>
  <c r="I4136" i="18"/>
  <c r="I3624" i="18"/>
  <c r="I3112" i="18"/>
  <c r="I2180" i="18"/>
  <c r="I4237" i="18"/>
  <c r="I2923" i="18"/>
  <c r="I3770" i="18"/>
  <c r="I3258" i="18"/>
  <c r="I1540" i="18"/>
  <c r="I2438" i="18"/>
  <c r="I1414" i="18"/>
  <c r="I1363" i="18"/>
  <c r="I2238" i="18"/>
  <c r="I1726" i="18"/>
  <c r="I1549" i="18"/>
  <c r="I1071" i="18"/>
  <c r="I559" i="18"/>
  <c r="I71" i="18"/>
  <c r="I2068" i="18"/>
  <c r="I1526" i="18"/>
  <c r="I1861" i="18"/>
  <c r="I985" i="18"/>
  <c r="I473" i="18"/>
  <c r="I1383" i="18"/>
  <c r="I871" i="18"/>
  <c r="I359" i="18"/>
  <c r="I1332" i="18"/>
  <c r="I1297" i="18"/>
  <c r="I785" i="18"/>
  <c r="I273" i="18"/>
  <c r="I1183" i="18"/>
  <c r="I671" i="18"/>
  <c r="I430" i="18"/>
  <c r="I1461" i="18"/>
  <c r="I214" i="18"/>
  <c r="I1837" i="18"/>
  <c r="I717" i="18"/>
  <c r="I78" i="18"/>
  <c r="I1179" i="18"/>
  <c r="I3362" i="18"/>
  <c r="I4811" i="18"/>
  <c r="I2967" i="18"/>
  <c r="I3629" i="18"/>
  <c r="I3117" i="18"/>
  <c r="I3098" i="18"/>
  <c r="I1644" i="18"/>
  <c r="I3538" i="18"/>
  <c r="I4332" i="18"/>
  <c r="I4784" i="18"/>
  <c r="I2894" i="18"/>
  <c r="I2717" i="18"/>
  <c r="I4866" i="18"/>
  <c r="I4354" i="18"/>
  <c r="I1668" i="18"/>
  <c r="I3364" i="18"/>
  <c r="I2852" i="18"/>
  <c r="I2720" i="18"/>
  <c r="I3036" i="18"/>
  <c r="I3909" i="18"/>
  <c r="I3823" i="18"/>
  <c r="I3311" i="18"/>
  <c r="I2208" i="18"/>
  <c r="I1696" i="18"/>
  <c r="I2551" i="18"/>
  <c r="I2039" i="18"/>
  <c r="I1356" i="18"/>
  <c r="I844" i="18"/>
  <c r="I332" i="18"/>
  <c r="I1050" i="18"/>
  <c r="I538" i="18"/>
  <c r="I1207" i="18"/>
  <c r="I695" i="18"/>
  <c r="I1839" i="18"/>
  <c r="I2331" i="18"/>
  <c r="I1360" i="18"/>
  <c r="I1362" i="18"/>
  <c r="I850" i="18"/>
  <c r="I338" i="18"/>
  <c r="I1248" i="18"/>
  <c r="I736" i="18"/>
  <c r="I2309" i="18"/>
  <c r="I891" i="18"/>
  <c r="I379" i="18"/>
  <c r="I1162" i="18"/>
  <c r="I650" i="18"/>
  <c r="I1048" i="18"/>
  <c r="I536" i="18"/>
  <c r="I38" i="18"/>
  <c r="I2621" i="18"/>
  <c r="I2109" i="18"/>
  <c r="I1505" i="18"/>
  <c r="I171" i="18"/>
  <c r="I848" i="18"/>
  <c r="I336" i="18"/>
  <c r="I366" i="18"/>
  <c r="I132" i="18"/>
  <c r="I2421" i="18"/>
  <c r="I2578" i="18"/>
  <c r="I2066" i="18"/>
  <c r="I919" i="18"/>
  <c r="I1438" i="18"/>
  <c r="I2442" i="18"/>
  <c r="I1930" i="18"/>
  <c r="I1295" i="18"/>
  <c r="I783" i="18"/>
  <c r="I271" i="18"/>
  <c r="I58" i="18"/>
  <c r="I3145" i="18"/>
  <c r="I1573" i="18"/>
  <c r="I2242" i="18"/>
  <c r="I1730" i="18"/>
  <c r="I667" i="18"/>
  <c r="I1095" i="18"/>
  <c r="I583" i="18"/>
  <c r="I1550" i="18"/>
  <c r="I2554" i="18"/>
  <c r="I2042" i="18"/>
  <c r="I1407" i="18"/>
  <c r="I895" i="18"/>
  <c r="I383" i="18"/>
  <c r="I3965" i="18"/>
  <c r="I4925" i="18"/>
  <c r="I3751" i="18"/>
  <c r="I4740" i="18"/>
  <c r="I4962" i="18"/>
  <c r="I4450" i="18"/>
  <c r="I3720" i="18"/>
  <c r="I4540" i="18"/>
  <c r="I3896" i="18"/>
  <c r="I3384" i="18"/>
  <c r="I4509" i="18"/>
  <c r="I4795" i="18"/>
  <c r="I3530" i="18"/>
  <c r="I4527" i="18"/>
  <c r="I2995" i="18"/>
  <c r="I4263" i="18"/>
  <c r="I4572" i="18"/>
  <c r="I4064" i="18"/>
  <c r="I3552" i="18"/>
  <c r="I3040" i="18"/>
  <c r="I4308" i="18"/>
  <c r="I3446" i="18"/>
  <c r="I3269" i="18"/>
  <c r="I3689" i="18"/>
  <c r="I3177" i="18"/>
  <c r="I3489" i="18"/>
  <c r="I4694" i="18"/>
  <c r="I4413" i="18"/>
  <c r="I3239" i="18"/>
  <c r="I3926" i="18"/>
  <c r="I4172" i="18"/>
  <c r="I3892" i="18"/>
  <c r="I1860" i="18"/>
  <c r="I2876" i="18"/>
  <c r="I2396" i="18"/>
  <c r="I17" i="18"/>
  <c r="I4890" i="18"/>
  <c r="I4035" i="18"/>
  <c r="I3995" i="18"/>
  <c r="I4586" i="18"/>
  <c r="I4838" i="18"/>
  <c r="I4326" i="18"/>
  <c r="I4300" i="18"/>
  <c r="I4142" i="18"/>
  <c r="I2839" i="18"/>
  <c r="I2917" i="18"/>
  <c r="I1884" i="18"/>
  <c r="I2813" i="18"/>
  <c r="I1508" i="18"/>
  <c r="I3957" i="18"/>
  <c r="I4985" i="18"/>
  <c r="I4473" i="18"/>
  <c r="I2884" i="18"/>
  <c r="I3554" i="18"/>
  <c r="I4864" i="18"/>
  <c r="I3821" i="18"/>
  <c r="I3309" i="18"/>
  <c r="I3730" i="18"/>
  <c r="I4976" i="18"/>
  <c r="I4464" i="18"/>
  <c r="I4546" i="18"/>
  <c r="I1852" i="18"/>
  <c r="I2886" i="18"/>
  <c r="I3556" i="18"/>
  <c r="I3044" i="18"/>
  <c r="I2912" i="18"/>
  <c r="I2743" i="18"/>
  <c r="I3503" i="18"/>
  <c r="I2991" i="18"/>
  <c r="I2806" i="18"/>
  <c r="I2400" i="18"/>
  <c r="I1888" i="18"/>
  <c r="I1304" i="18"/>
  <c r="I2231" i="18"/>
  <c r="I1719" i="18"/>
  <c r="I2054" i="18"/>
  <c r="I1036" i="18"/>
  <c r="I524" i="18"/>
  <c r="I1242" i="18"/>
  <c r="I730" i="18"/>
  <c r="I1399" i="18"/>
  <c r="I887" i="18"/>
  <c r="I375" i="18"/>
  <c r="I75" i="18"/>
  <c r="I3249" i="18"/>
  <c r="I1677" i="18"/>
  <c r="I259" i="18"/>
  <c r="I1042" i="18"/>
  <c r="I530" i="18"/>
  <c r="I928" i="18"/>
  <c r="I416" i="18"/>
  <c r="I2501" i="18"/>
  <c r="I1989" i="18"/>
  <c r="I571" i="18"/>
  <c r="I1354" i="18"/>
  <c r="I842" i="18"/>
  <c r="I330" i="18"/>
  <c r="I1240" i="18"/>
  <c r="I728" i="18"/>
  <c r="I2301" i="18"/>
  <c r="I1040" i="18"/>
  <c r="I528" i="18"/>
  <c r="I1070" i="18"/>
  <c r="I74" i="18"/>
  <c r="I2613" i="18"/>
  <c r="I2101" i="18"/>
  <c r="I2258" i="18"/>
  <c r="I1746" i="18"/>
  <c r="I1225" i="18"/>
  <c r="I840" i="18"/>
  <c r="I599" i="18"/>
  <c r="I1453" i="18"/>
  <c r="I2634" i="18"/>
  <c r="I2122" i="18"/>
  <c r="I1610" i="18"/>
  <c r="I975" i="18"/>
  <c r="I463" i="18"/>
  <c r="I220" i="18"/>
  <c r="I1430" i="18"/>
  <c r="I2434" i="18"/>
  <c r="I1922" i="18"/>
  <c r="I859" i="18"/>
  <c r="I347" i="18"/>
  <c r="I1287" i="18"/>
  <c r="I775" i="18"/>
  <c r="I263" i="18"/>
  <c r="I1576" i="18"/>
  <c r="I1565" i="18"/>
  <c r="I2234" i="18"/>
  <c r="I1722" i="18"/>
  <c r="I2497" i="18"/>
  <c r="I169" i="18"/>
  <c r="I1087" i="18"/>
  <c r="I575" i="18"/>
  <c r="I3690" i="18"/>
  <c r="I2572" i="18"/>
  <c r="I2496" i="18"/>
  <c r="I98" i="18"/>
  <c r="I2348" i="18"/>
  <c r="I2779" i="18"/>
  <c r="I3114" i="18"/>
  <c r="I2164" i="18"/>
  <c r="I1532" i="18"/>
  <c r="I2600" i="18"/>
  <c r="I843" i="18"/>
  <c r="I331" i="18"/>
  <c r="I1355" i="18"/>
  <c r="I1652" i="18"/>
  <c r="I2372" i="18"/>
  <c r="I2782" i="18"/>
  <c r="I2710" i="18"/>
  <c r="I2676" i="18"/>
  <c r="I4020" i="18"/>
  <c r="I4799" i="18"/>
  <c r="I4462" i="18"/>
  <c r="I1988" i="18"/>
  <c r="I3404" i="18"/>
  <c r="I3987" i="18"/>
  <c r="I4958" i="18"/>
  <c r="I4446" i="18"/>
  <c r="I4589" i="18"/>
  <c r="I3806" i="18"/>
  <c r="I3294" i="18"/>
  <c r="I3026" i="18"/>
  <c r="I4110" i="18"/>
  <c r="I4211" i="18"/>
  <c r="I4252" i="18"/>
  <c r="I3883" i="18"/>
  <c r="I4768" i="18"/>
  <c r="I3371" i="18"/>
  <c r="I4790" i="18"/>
  <c r="I4643" i="18"/>
  <c r="I2292" i="18"/>
  <c r="I1527" i="18"/>
  <c r="I1685" i="18"/>
  <c r="I2531" i="18"/>
  <c r="I2019" i="18"/>
  <c r="I176" i="18"/>
  <c r="I579" i="18"/>
  <c r="I155" i="18"/>
  <c r="I789" i="18"/>
  <c r="I277" i="18"/>
  <c r="I104" i="18"/>
  <c r="I4983" i="18"/>
  <c r="I4471" i="18"/>
  <c r="I4806" i="18"/>
  <c r="I4516" i="18"/>
  <c r="I4621" i="18"/>
  <c r="I4561" i="18"/>
  <c r="I4575" i="18"/>
  <c r="I4948" i="18"/>
  <c r="I4436" i="18"/>
  <c r="I3732" i="18"/>
  <c r="I3220" i="18"/>
  <c r="I3705" i="18"/>
  <c r="I2290" i="18"/>
  <c r="I2202" i="18"/>
  <c r="I1690" i="18"/>
  <c r="I2265" i="18"/>
  <c r="I1753" i="18"/>
  <c r="I343" i="18"/>
  <c r="I3281" i="18"/>
  <c r="I960" i="18"/>
  <c r="I448" i="18"/>
  <c r="I1520" i="18"/>
  <c r="I760" i="18"/>
  <c r="I248" i="18"/>
  <c r="I2344" i="18"/>
  <c r="I1832" i="18"/>
  <c r="I2687" i="18"/>
  <c r="I2175" i="18"/>
  <c r="I1663" i="18"/>
  <c r="I1466" i="18"/>
  <c r="I1729" i="18"/>
  <c r="I1186" i="18"/>
  <c r="I674" i="18"/>
  <c r="I1072" i="18"/>
  <c r="I560" i="18"/>
  <c r="I2817" i="18"/>
  <c r="I4824" i="18"/>
  <c r="I4312" i="18"/>
  <c r="I3427" i="18"/>
  <c r="I2537" i="18"/>
  <c r="I2025" i="18"/>
  <c r="I2977" i="18"/>
  <c r="I2777" i="18"/>
  <c r="I2104" i="18"/>
  <c r="I1592" i="18"/>
  <c r="I2447" i="18"/>
  <c r="I1935" i="18"/>
  <c r="I4731" i="18"/>
  <c r="I4975" i="18"/>
  <c r="I4463" i="18"/>
  <c r="I4508" i="18"/>
  <c r="I4530" i="18"/>
  <c r="I3382" i="18"/>
  <c r="I2161" i="18"/>
  <c r="I1649" i="18"/>
  <c r="I3625" i="18"/>
  <c r="I3113" i="18"/>
  <c r="I3425" i="18"/>
  <c r="I2913" i="18"/>
  <c r="I777" i="18"/>
  <c r="I2754" i="18"/>
  <c r="I1153" i="18"/>
  <c r="I641" i="18"/>
  <c r="I2889" i="18"/>
  <c r="I2518" i="18"/>
  <c r="I2006" i="18"/>
  <c r="I1629" i="18"/>
  <c r="I2561" i="18"/>
  <c r="I276" i="18"/>
  <c r="I4960" i="18"/>
  <c r="I4448" i="18"/>
  <c r="I4982" i="18"/>
  <c r="I4470" i="18"/>
  <c r="I4835" i="18"/>
  <c r="I4323" i="18"/>
  <c r="I4617" i="18"/>
  <c r="I2546" i="18"/>
  <c r="I3761" i="18"/>
  <c r="I2011" i="18"/>
  <c r="I2714" i="18"/>
  <c r="I2278" i="18"/>
  <c r="I1766" i="18"/>
  <c r="I1497" i="18"/>
  <c r="I954" i="18"/>
  <c r="I442" i="18"/>
  <c r="I818" i="18"/>
  <c r="I4648" i="18"/>
  <c r="I4670" i="18"/>
  <c r="I4971" i="18"/>
  <c r="I4459" i="18"/>
  <c r="I4602" i="18"/>
  <c r="I4177" i="18"/>
  <c r="I3977" i="18"/>
  <c r="I3013" i="18"/>
  <c r="I2195" i="18"/>
  <c r="I1683" i="18"/>
  <c r="I2507" i="18"/>
  <c r="I1995" i="18"/>
  <c r="I585" i="18"/>
  <c r="I2349" i="18"/>
  <c r="I2684" i="18"/>
  <c r="I2846" i="18"/>
  <c r="I4033" i="18"/>
  <c r="I3246" i="18"/>
  <c r="I1836" i="18"/>
  <c r="I3912" i="18"/>
  <c r="I3381" i="18"/>
  <c r="I4159" i="18"/>
  <c r="I4867" i="18"/>
  <c r="I3971" i="18"/>
  <c r="I3182" i="18"/>
  <c r="I2604" i="18"/>
  <c r="I3517" i="18"/>
  <c r="I3005" i="18"/>
  <c r="I4943" i="18"/>
  <c r="I4431" i="18"/>
  <c r="I3919" i="18"/>
  <c r="I4093" i="18"/>
  <c r="I3758" i="18"/>
  <c r="I4355" i="18"/>
  <c r="I3990" i="18"/>
  <c r="I4754" i="18"/>
  <c r="I4989" i="18"/>
  <c r="I4477" i="18"/>
  <c r="I3815" i="18"/>
  <c r="I3303" i="18"/>
  <c r="I3630" i="18"/>
  <c r="I4804" i="18"/>
  <c r="I4514" i="18"/>
  <c r="I4002" i="18"/>
  <c r="I2918" i="18"/>
  <c r="I3588" i="18"/>
  <c r="I3076" i="18"/>
  <c r="I4607" i="18"/>
  <c r="I4404" i="18"/>
  <c r="I3950" i="18"/>
  <c r="I4763" i="18"/>
  <c r="I3050" i="18"/>
  <c r="I4758" i="18"/>
  <c r="I3724" i="18"/>
  <c r="I3212" i="18"/>
  <c r="I4307" i="18"/>
  <c r="I4232" i="18"/>
  <c r="I4773" i="18"/>
  <c r="I4178" i="18"/>
  <c r="I4649" i="18"/>
  <c r="I3991" i="18"/>
  <c r="I3931" i="18"/>
  <c r="I4816" i="18"/>
  <c r="I2749" i="18"/>
  <c r="I1956" i="18"/>
  <c r="I3419" i="18"/>
  <c r="I4981" i="18"/>
  <c r="I4469" i="18"/>
  <c r="I4100" i="18"/>
  <c r="I4616" i="18"/>
  <c r="I4590" i="18"/>
  <c r="I4522" i="18"/>
  <c r="I1444" i="18"/>
  <c r="I4774" i="18"/>
  <c r="I4262" i="18"/>
  <c r="I3893" i="18"/>
  <c r="I4921" i="18"/>
  <c r="I4409" i="18"/>
  <c r="I4261" i="18"/>
  <c r="I4916" i="18"/>
  <c r="I4265" i="18"/>
  <c r="I4236" i="18"/>
  <c r="I4609" i="18"/>
  <c r="I3626" i="18"/>
  <c r="I4563" i="18"/>
  <c r="I4378" i="18"/>
  <c r="I3452" i="18"/>
  <c r="I1796" i="18"/>
  <c r="I3407" i="18"/>
  <c r="I2668" i="18"/>
  <c r="I4622" i="18"/>
  <c r="I4844" i="18"/>
  <c r="I4042" i="18"/>
  <c r="I2736" i="18"/>
  <c r="I3406" i="18"/>
  <c r="I2875" i="18"/>
  <c r="I4949" i="18"/>
  <c r="I4437" i="18"/>
  <c r="I4723" i="18"/>
  <c r="I3929" i="18"/>
  <c r="I3522" i="18"/>
  <c r="I4967" i="18"/>
  <c r="I4455" i="18"/>
  <c r="I3575" i="18"/>
  <c r="I3063" i="18"/>
  <c r="I1788" i="18"/>
  <c r="I2878" i="18"/>
  <c r="I4933" i="18"/>
  <c r="I4421" i="18"/>
  <c r="I4274" i="18"/>
  <c r="I3992" i="18"/>
  <c r="I3480" i="18"/>
  <c r="I2968" i="18"/>
  <c r="I2949" i="18"/>
  <c r="I2374" i="18"/>
  <c r="I2197" i="18"/>
  <c r="I779" i="18"/>
  <c r="I267" i="18"/>
  <c r="I1321" i="18"/>
  <c r="I809" i="18"/>
  <c r="I297" i="18"/>
  <c r="I2666" i="18"/>
  <c r="I2154" i="18"/>
  <c r="I1642" i="18"/>
  <c r="I1156" i="18"/>
  <c r="I644" i="18"/>
  <c r="I1121" i="18"/>
  <c r="I609" i="18"/>
  <c r="I2466" i="18"/>
  <c r="I1954" i="18"/>
  <c r="I677" i="18"/>
  <c r="I956" i="18"/>
  <c r="I444" i="18"/>
  <c r="I2529" i="18"/>
  <c r="I2017" i="18"/>
  <c r="I244" i="18"/>
  <c r="I1390" i="18"/>
  <c r="I2969" i="18"/>
  <c r="I2432" i="18"/>
  <c r="I1920" i="18"/>
  <c r="I2263" i="18"/>
  <c r="I1751" i="18"/>
  <c r="I1003" i="18"/>
  <c r="I491" i="18"/>
  <c r="I1033" i="18"/>
  <c r="I1160" i="18"/>
  <c r="I3010" i="18"/>
  <c r="I2193" i="18"/>
  <c r="I1681" i="18"/>
  <c r="I932" i="18"/>
  <c r="I420" i="18"/>
  <c r="I1054" i="18"/>
  <c r="I542" i="18"/>
  <c r="I1365" i="18"/>
  <c r="I2505" i="18"/>
  <c r="I1993" i="18"/>
  <c r="I938" i="18"/>
  <c r="I426" i="18"/>
  <c r="I1366" i="18"/>
  <c r="I854" i="18"/>
  <c r="I342" i="18"/>
  <c r="I108" i="18"/>
  <c r="I1336" i="18"/>
  <c r="I1291" i="18"/>
  <c r="I979" i="18"/>
  <c r="I467" i="18"/>
  <c r="I1009" i="18"/>
  <c r="I497" i="18"/>
  <c r="I1166" i="18"/>
  <c r="I654" i="18"/>
  <c r="I3679" i="18"/>
  <c r="I3167" i="18"/>
  <c r="I2544" i="18"/>
  <c r="I4295" i="18"/>
  <c r="I4096" i="18"/>
  <c r="I3584" i="18"/>
  <c r="I3072" i="18"/>
  <c r="I2718" i="18"/>
  <c r="I3034" i="18"/>
  <c r="I2508" i="18"/>
  <c r="I3828" i="18"/>
  <c r="I3316" i="18"/>
  <c r="I4125" i="18"/>
  <c r="I4065" i="18"/>
  <c r="I2612" i="18"/>
  <c r="I1389" i="18"/>
  <c r="I3835" i="18"/>
  <c r="I3323" i="18"/>
  <c r="I3146" i="18"/>
  <c r="I4294" i="18"/>
  <c r="I4004" i="18"/>
  <c r="I2815" i="18"/>
  <c r="I3661" i="18"/>
  <c r="I3149" i="18"/>
  <c r="I2472" i="18"/>
  <c r="I3484" i="18"/>
  <c r="I4067" i="18"/>
  <c r="I4952" i="18"/>
  <c r="I4440" i="18"/>
  <c r="I3397" i="18"/>
  <c r="I2708" i="18"/>
  <c r="I3555" i="18"/>
  <c r="I3043" i="18"/>
  <c r="I1443" i="18"/>
  <c r="I199" i="18"/>
  <c r="I1775" i="18"/>
  <c r="I2267" i="18"/>
  <c r="I2153" i="18"/>
  <c r="I1641" i="18"/>
  <c r="I613" i="18"/>
  <c r="I117" i="18"/>
  <c r="I3105" i="18"/>
  <c r="I2056" i="18"/>
  <c r="I2399" i="18"/>
  <c r="I1887" i="18"/>
  <c r="I925" i="18"/>
  <c r="I1204" i="18"/>
  <c r="I3417" i="18"/>
  <c r="I2905" i="18"/>
  <c r="I1490" i="18"/>
  <c r="I1367" i="18"/>
  <c r="I3793" i="18"/>
  <c r="I2232" i="18"/>
  <c r="I1720" i="18"/>
  <c r="I2575" i="18"/>
  <c r="I2063" i="18"/>
  <c r="I1296" i="18"/>
  <c r="I93" i="18"/>
  <c r="I3593" i="18"/>
  <c r="I2032" i="18"/>
  <c r="I2375" i="18"/>
  <c r="I1863" i="18"/>
  <c r="I1417" i="18"/>
  <c r="I389" i="18"/>
  <c r="I1180" i="18"/>
  <c r="I668" i="18"/>
  <c r="I1145" i="18"/>
  <c r="I633" i="18"/>
  <c r="I2510" i="18"/>
  <c r="I1998" i="18"/>
  <c r="I4604" i="18"/>
  <c r="I4171" i="18"/>
  <c r="I3889" i="18"/>
  <c r="I2812" i="18"/>
  <c r="I3659" i="18"/>
  <c r="I3147" i="18"/>
  <c r="I3960" i="18"/>
  <c r="I3448" i="18"/>
  <c r="I4573" i="18"/>
  <c r="I4859" i="18"/>
  <c r="I4347" i="18"/>
  <c r="I4591" i="18"/>
  <c r="I4636" i="18"/>
  <c r="I3898" i="18"/>
  <c r="I4128" i="18"/>
  <c r="I3616" i="18"/>
  <c r="I3104" i="18"/>
  <c r="I3860" i="18"/>
  <c r="I3510" i="18"/>
  <c r="I2998" i="18"/>
  <c r="I2226" i="18"/>
  <c r="I2489" i="18"/>
  <c r="I1977" i="18"/>
  <c r="I2289" i="18"/>
  <c r="I1777" i="18"/>
  <c r="I451" i="18"/>
  <c r="I3753" i="18"/>
  <c r="I3241" i="18"/>
  <c r="I2192" i="18"/>
  <c r="I1680" i="18"/>
  <c r="I2535" i="18"/>
  <c r="I2023" i="18"/>
  <c r="I1511" i="18"/>
  <c r="I1491" i="18"/>
  <c r="I2706" i="18"/>
  <c r="I3553" i="18"/>
  <c r="I1307" i="18"/>
  <c r="I1140" i="18"/>
  <c r="I1173" i="18"/>
  <c r="I279" i="18"/>
  <c r="I2882" i="18"/>
  <c r="I2705" i="18"/>
  <c r="I1281" i="18"/>
  <c r="I769" i="18"/>
  <c r="I257" i="18"/>
  <c r="I2646" i="18"/>
  <c r="I2134" i="18"/>
  <c r="I1622" i="18"/>
  <c r="I325" i="18"/>
  <c r="I1757" i="18"/>
  <c r="I1665" i="18"/>
  <c r="I1149" i="18"/>
  <c r="I637" i="18"/>
  <c r="I916" i="18"/>
  <c r="I2632" i="18"/>
  <c r="I2835" i="18"/>
  <c r="I4766" i="18"/>
  <c r="I4909" i="18"/>
  <c r="I4397" i="18"/>
  <c r="I4480" i="18"/>
  <c r="I2775" i="18"/>
  <c r="I3614" i="18"/>
  <c r="I3102" i="18"/>
  <c r="I2100" i="18"/>
  <c r="I2872" i="18"/>
  <c r="I2853" i="18"/>
  <c r="I3918" i="18"/>
  <c r="I4140" i="18"/>
  <c r="I2887" i="18"/>
  <c r="I3507" i="18"/>
  <c r="I4060" i="18"/>
  <c r="I4203" i="18"/>
  <c r="I4576" i="18"/>
  <c r="I2844" i="18"/>
  <c r="I3691" i="18"/>
  <c r="I3179" i="18"/>
  <c r="I4598" i="18"/>
  <c r="I4229" i="18"/>
  <c r="I4963" i="18"/>
  <c r="I4451" i="18"/>
  <c r="I4745" i="18"/>
  <c r="I3781" i="18"/>
  <c r="I3762" i="18"/>
  <c r="I3250" i="18"/>
  <c r="I2694" i="18"/>
  <c r="I2339" i="18"/>
  <c r="I1827" i="18"/>
  <c r="I3377" i="18"/>
  <c r="I1816" i="18"/>
  <c r="I1450" i="18"/>
  <c r="I164" i="18"/>
  <c r="I2842" i="18"/>
  <c r="I215" i="18"/>
  <c r="I127" i="18"/>
  <c r="I2606" i="18"/>
  <c r="I2094" i="18"/>
  <c r="I1282" i="18"/>
  <c r="I770" i="18"/>
  <c r="I258" i="18"/>
  <c r="I2406" i="18"/>
  <c r="I1894" i="18"/>
  <c r="I1109" i="18"/>
  <c r="I597" i="18"/>
  <c r="I1082" i="18"/>
  <c r="I570" i="18"/>
  <c r="I1423" i="18"/>
  <c r="I1581" i="18"/>
  <c r="I434" i="18"/>
  <c r="I2911" i="18"/>
  <c r="I3750" i="18"/>
  <c r="I3238" i="18"/>
  <c r="I4126" i="18"/>
  <c r="I4491" i="18"/>
  <c r="I4352" i="18"/>
  <c r="I3671" i="18"/>
  <c r="I3802" i="18"/>
  <c r="I3290" i="18"/>
  <c r="I3783" i="18"/>
  <c r="I3271" i="18"/>
  <c r="I2909" i="18"/>
  <c r="I1820" i="18"/>
  <c r="I4034" i="18"/>
  <c r="I4776" i="18"/>
  <c r="I4264" i="18"/>
  <c r="I3752" i="18"/>
  <c r="I3240" i="18"/>
  <c r="I2709" i="18"/>
  <c r="I4798" i="18"/>
  <c r="I4587" i="18"/>
  <c r="I4730" i="18"/>
  <c r="I4305" i="18"/>
  <c r="I3386" i="18"/>
  <c r="I4105" i="18"/>
  <c r="I2196" i="18"/>
  <c r="I1542" i="18"/>
  <c r="I1877" i="18"/>
  <c r="I2034" i="18"/>
  <c r="I1522" i="18"/>
  <c r="I2366" i="18"/>
  <c r="I1854" i="18"/>
  <c r="I1199" i="18"/>
  <c r="I687" i="18"/>
  <c r="I1477" i="18"/>
  <c r="I2323" i="18"/>
  <c r="I1811" i="18"/>
  <c r="I35" i="18"/>
  <c r="I1113" i="18"/>
  <c r="I601" i="18"/>
  <c r="I999" i="18"/>
  <c r="I487" i="18"/>
  <c r="I230" i="18"/>
  <c r="I1454" i="18"/>
  <c r="I2635" i="18"/>
  <c r="I2123" i="18"/>
  <c r="I1611" i="18"/>
  <c r="I913" i="18"/>
  <c r="I401" i="18"/>
  <c r="I1311" i="18"/>
  <c r="I799" i="18"/>
  <c r="I287" i="18"/>
  <c r="I558" i="18"/>
  <c r="I713" i="18"/>
  <c r="I328" i="18"/>
  <c r="I124" i="18"/>
  <c r="I2665" i="18"/>
  <c r="I1484" i="18"/>
  <c r="I2477" i="18"/>
  <c r="I1965" i="18"/>
  <c r="I845" i="18"/>
  <c r="I333" i="18"/>
  <c r="I2820" i="18"/>
  <c r="I3490" i="18"/>
  <c r="I3757" i="18"/>
  <c r="I3245" i="18"/>
  <c r="I1468" i="18"/>
  <c r="I2568" i="18"/>
  <c r="I3666" i="18"/>
  <c r="I4972" i="18"/>
  <c r="I4912" i="18"/>
  <c r="I4400" i="18"/>
  <c r="I4994" i="18"/>
  <c r="I4482" i="18"/>
  <c r="I3492" i="18"/>
  <c r="I2980" i="18"/>
  <c r="I2848" i="18"/>
  <c r="I3439" i="18"/>
  <c r="I2742" i="18"/>
  <c r="I1684" i="18"/>
  <c r="I2336" i="18"/>
  <c r="I1824" i="18"/>
  <c r="I2679" i="18"/>
  <c r="I2167" i="18"/>
  <c r="I1655" i="18"/>
  <c r="I2482" i="18"/>
  <c r="I972" i="18"/>
  <c r="I460" i="18"/>
  <c r="I1178" i="18"/>
  <c r="I666" i="18"/>
  <c r="I1335" i="18"/>
  <c r="I823" i="18"/>
  <c r="I311" i="18"/>
  <c r="I3185" i="18"/>
  <c r="I2136" i="18"/>
  <c r="I1613" i="18"/>
  <c r="I1947" i="18"/>
  <c r="I1521" i="18"/>
  <c r="I978" i="18"/>
  <c r="I466" i="18"/>
  <c r="I864" i="18"/>
  <c r="I352" i="18"/>
  <c r="I2437" i="18"/>
  <c r="I1019" i="18"/>
  <c r="I507" i="18"/>
  <c r="I1290" i="18"/>
  <c r="I778" i="18"/>
  <c r="I266" i="18"/>
  <c r="I1176" i="18"/>
  <c r="I664" i="18"/>
  <c r="I175" i="18"/>
  <c r="I166" i="18"/>
  <c r="I2237" i="18"/>
  <c r="I1117" i="18"/>
  <c r="I372" i="18"/>
  <c r="I976" i="18"/>
  <c r="I464" i="18"/>
  <c r="I10" i="18"/>
  <c r="I1267" i="18"/>
  <c r="I2549" i="18"/>
  <c r="I2037" i="18"/>
  <c r="I2194" i="18"/>
  <c r="I1682" i="18"/>
  <c r="I684" i="18"/>
  <c r="I1566" i="18"/>
  <c r="I2570" i="18"/>
  <c r="I2058" i="18"/>
  <c r="I242" i="18"/>
  <c r="I51" i="18"/>
  <c r="I911" i="18"/>
  <c r="I399" i="18"/>
  <c r="I3273" i="18"/>
  <c r="I2370" i="18"/>
  <c r="I1858" i="18"/>
  <c r="I795" i="18"/>
  <c r="I283" i="18"/>
  <c r="I1223" i="18"/>
  <c r="I711" i="18"/>
  <c r="I1501" i="18"/>
  <c r="I2682" i="18"/>
  <c r="I2170" i="18"/>
  <c r="I1658" i="18"/>
  <c r="I1023" i="18"/>
  <c r="I511" i="18"/>
  <c r="I4736" i="18"/>
  <c r="I2308" i="18"/>
  <c r="I3621" i="18"/>
  <c r="I3109" i="18"/>
  <c r="I4599" i="18"/>
  <c r="I4087" i="18"/>
  <c r="I4618" i="18"/>
  <c r="I3824" i="18"/>
  <c r="I3312" i="18"/>
  <c r="I3628" i="18"/>
  <c r="I3116" i="18"/>
  <c r="I3786" i="18"/>
  <c r="I4934" i="18"/>
  <c r="I4422" i="18"/>
  <c r="I3989" i="18"/>
  <c r="I4644" i="18"/>
  <c r="I4505" i="18"/>
  <c r="I3782" i="18"/>
  <c r="I3270" i="18"/>
  <c r="I3763" i="18"/>
  <c r="I2739" i="18"/>
  <c r="I4158" i="18"/>
  <c r="I4749" i="18"/>
  <c r="I4689" i="18"/>
  <c r="I2300" i="18"/>
  <c r="I4703" i="18"/>
  <c r="I4191" i="18"/>
  <c r="I4564" i="18"/>
  <c r="I3348" i="18"/>
  <c r="I3833" i="18"/>
  <c r="I1141" i="18"/>
  <c r="I1000" i="18"/>
  <c r="I488" i="18"/>
  <c r="I1030" i="18"/>
  <c r="I518" i="18"/>
  <c r="I34" i="18"/>
  <c r="I133" i="18"/>
  <c r="I1903" i="18"/>
  <c r="I2573" i="18"/>
  <c r="I2061" i="18"/>
  <c r="I643" i="18"/>
  <c r="I1342" i="18"/>
  <c r="I830" i="18"/>
  <c r="I318" i="18"/>
  <c r="I84" i="18"/>
  <c r="I1142" i="18"/>
  <c r="I630" i="18"/>
  <c r="I11" i="18"/>
  <c r="I2330" i="18"/>
  <c r="I1818" i="18"/>
  <c r="I308" i="18"/>
  <c r="I755" i="18"/>
  <c r="I243" i="18"/>
  <c r="I45" i="18"/>
  <c r="I1472" i="18"/>
  <c r="I2393" i="18"/>
  <c r="I1881" i="18"/>
  <c r="I620" i="18"/>
  <c r="I1254" i="18"/>
  <c r="I742" i="18"/>
  <c r="I931" i="18"/>
  <c r="I419" i="18"/>
  <c r="I1088" i="18"/>
  <c r="I576" i="18"/>
  <c r="I888" i="18"/>
  <c r="I376" i="18"/>
  <c r="I1960" i="18"/>
  <c r="I1448" i="18"/>
  <c r="I2303" i="18"/>
  <c r="I1791" i="18"/>
  <c r="I1314" i="18"/>
  <c r="I802" i="18"/>
  <c r="I290" i="18"/>
  <c r="I1200" i="18"/>
  <c r="I688" i="18"/>
  <c r="I190" i="18"/>
  <c r="I3841" i="18"/>
  <c r="I4661" i="18"/>
  <c r="I4968" i="18"/>
  <c r="I4456" i="18"/>
  <c r="I3944" i="18"/>
  <c r="I3432" i="18"/>
  <c r="I2901" i="18"/>
  <c r="I4478" i="18"/>
  <c r="I4045" i="18"/>
  <c r="I4779" i="18"/>
  <c r="I4922" i="18"/>
  <c r="I4410" i="18"/>
  <c r="I3985" i="18"/>
  <c r="I1964" i="18"/>
  <c r="I2731" i="18"/>
  <c r="I3578" i="18"/>
  <c r="I3066" i="18"/>
  <c r="I4297" i="18"/>
  <c r="I2500" i="18"/>
  <c r="I1557" i="18"/>
  <c r="I1711" i="18"/>
  <c r="I2558" i="18"/>
  <c r="I2046" i="18"/>
  <c r="I1534" i="18"/>
  <c r="I1391" i="18"/>
  <c r="I879" i="18"/>
  <c r="I367" i="18"/>
  <c r="I110" i="18"/>
  <c r="I1669" i="18"/>
  <c r="I2515" i="18"/>
  <c r="I2003" i="18"/>
  <c r="I1305" i="18"/>
  <c r="I793" i="18"/>
  <c r="I281" i="18"/>
  <c r="I1191" i="18"/>
  <c r="I679" i="18"/>
  <c r="I2315" i="18"/>
  <c r="I1803" i="18"/>
  <c r="I1105" i="18"/>
  <c r="I593" i="18"/>
  <c r="I991" i="18"/>
  <c r="I479" i="18"/>
  <c r="I222" i="18"/>
  <c r="I1428" i="18"/>
  <c r="I1446" i="18"/>
  <c r="I22" i="18"/>
  <c r="I2669" i="18"/>
  <c r="I2157" i="18"/>
  <c r="I1645" i="18"/>
  <c r="I1037" i="18"/>
  <c r="I525" i="18"/>
  <c r="I837" i="18"/>
  <c r="I3329" i="18"/>
  <c r="I2269" i="18"/>
  <c r="I141" i="18"/>
  <c r="I4496" i="18"/>
  <c r="I4808" i="18"/>
  <c r="I3949" i="18"/>
  <c r="I3351" i="18"/>
  <c r="I4438" i="18"/>
  <c r="I4946" i="18"/>
  <c r="I4119" i="18"/>
  <c r="I4782" i="18"/>
  <c r="I4714" i="18"/>
  <c r="I2727" i="18"/>
  <c r="I4966" i="18"/>
  <c r="I4454" i="18"/>
  <c r="I3942" i="18"/>
  <c r="I4601" i="18"/>
  <c r="I2681" i="18"/>
  <c r="I3682" i="18"/>
  <c r="I3799" i="18"/>
  <c r="I3437" i="18"/>
  <c r="I2700" i="18"/>
  <c r="I1288" i="18"/>
  <c r="I3346" i="18"/>
  <c r="I4592" i="18"/>
  <c r="I2697" i="18"/>
  <c r="I2648" i="18"/>
  <c r="I4674" i="18"/>
  <c r="I3684" i="18"/>
  <c r="I3172" i="18"/>
  <c r="I2871" i="18"/>
  <c r="I4594" i="18"/>
  <c r="I2934" i="18"/>
  <c r="I2016" i="18"/>
  <c r="I2359" i="18"/>
  <c r="I1847" i="18"/>
  <c r="I1381" i="18"/>
  <c r="I1164" i="18"/>
  <c r="I652" i="18"/>
  <c r="I1370" i="18"/>
  <c r="I858" i="18"/>
  <c r="I346" i="18"/>
  <c r="I1015" i="18"/>
  <c r="I503" i="18"/>
  <c r="I28" i="18"/>
  <c r="I1805" i="18"/>
  <c r="I387" i="18"/>
  <c r="I1170" i="18"/>
  <c r="I658" i="18"/>
  <c r="I121" i="18"/>
  <c r="I1056" i="18"/>
  <c r="I544" i="18"/>
  <c r="I2629" i="18"/>
  <c r="I2117" i="18"/>
  <c r="I1513" i="18"/>
  <c r="I699" i="18"/>
  <c r="I970" i="18"/>
  <c r="I458" i="18"/>
  <c r="I856" i="18"/>
  <c r="I344" i="18"/>
  <c r="I1168" i="18"/>
  <c r="I656" i="18"/>
  <c r="I101" i="18"/>
  <c r="I3099" i="18"/>
  <c r="I4292" i="18"/>
  <c r="I2767" i="18"/>
  <c r="I4990" i="18"/>
  <c r="I4182" i="18"/>
  <c r="I4434" i="18"/>
  <c r="I4965" i="18"/>
  <c r="I4718" i="18"/>
  <c r="I3916" i="18"/>
  <c r="I4801" i="18"/>
  <c r="I3818" i="18"/>
  <c r="I3306" i="18"/>
  <c r="I4755" i="18"/>
  <c r="I4025" i="18"/>
  <c r="I4168" i="18"/>
  <c r="I4615" i="18"/>
  <c r="I3813" i="18"/>
  <c r="I3301" i="18"/>
  <c r="I4791" i="18"/>
  <c r="I4279" i="18"/>
  <c r="I4810" i="18"/>
  <c r="I4016" i="18"/>
  <c r="I3504" i="18"/>
  <c r="I2992" i="18"/>
  <c r="I3820" i="18"/>
  <c r="I3308" i="18"/>
  <c r="I4614" i="18"/>
  <c r="I4181" i="18"/>
  <c r="I4836" i="18"/>
  <c r="I4324" i="18"/>
  <c r="I3955" i="18"/>
  <c r="I3462" i="18"/>
  <c r="I2950" i="18"/>
  <c r="I2148" i="18"/>
  <c r="I2931" i="18"/>
  <c r="I4941" i="18"/>
  <c r="I4429" i="18"/>
  <c r="I4881" i="18"/>
  <c r="I4369" i="18"/>
  <c r="I4895" i="18"/>
  <c r="I4383" i="18"/>
  <c r="I3871" i="18"/>
  <c r="I4165" i="18"/>
  <c r="I4756" i="18"/>
  <c r="I3540" i="18"/>
  <c r="I3028" i="18"/>
  <c r="I3513" i="18"/>
  <c r="I1192" i="18"/>
  <c r="I680" i="18"/>
  <c r="I1222" i="18"/>
  <c r="I710" i="18"/>
  <c r="I2264" i="18"/>
  <c r="I2253" i="18"/>
  <c r="I835" i="18"/>
  <c r="I1022" i="18"/>
  <c r="I510" i="18"/>
  <c r="I2188" i="18"/>
  <c r="I1334" i="18"/>
  <c r="I822" i="18"/>
  <c r="I310" i="18"/>
  <c r="I947" i="18"/>
  <c r="I435" i="18"/>
  <c r="I94" i="18"/>
  <c r="I300" i="18"/>
  <c r="I611" i="18"/>
  <c r="I4950" i="18"/>
  <c r="I4163" i="18"/>
  <c r="I3611" i="18"/>
  <c r="I4149" i="18"/>
  <c r="I2951" i="18"/>
  <c r="I3858" i="18"/>
  <c r="I4285" i="18"/>
  <c r="I4955" i="18"/>
  <c r="I4443" i="18"/>
  <c r="I3242" i="18"/>
  <c r="I4104" i="18"/>
  <c r="I3592" i="18"/>
  <c r="I3573" i="18"/>
  <c r="I3061" i="18"/>
  <c r="I1772" i="18"/>
  <c r="I3042" i="18"/>
  <c r="I4551" i="18"/>
  <c r="I4570" i="18"/>
  <c r="I3644" i="18"/>
  <c r="I3132" i="18"/>
  <c r="I3599" i="18"/>
  <c r="I3087" i="18"/>
  <c r="I1980" i="18"/>
  <c r="I4814" i="18"/>
  <c r="I4234" i="18"/>
  <c r="I2928" i="18"/>
  <c r="I3598" i="18"/>
  <c r="I3086" i="18"/>
  <c r="I4629" i="18"/>
  <c r="I4915" i="18"/>
  <c r="I4403" i="18"/>
  <c r="I4633" i="18"/>
  <c r="I4121" i="18"/>
  <c r="I2728" i="18"/>
  <c r="I1636" i="18"/>
  <c r="I3714" i="18"/>
  <c r="I3202" i="18"/>
  <c r="I4647" i="18"/>
  <c r="I3932" i="18"/>
  <c r="I3767" i="18"/>
  <c r="I3255" i="18"/>
  <c r="I4613" i="18"/>
  <c r="I3954" i="18"/>
  <c r="I2389" i="18"/>
  <c r="I1269" i="18"/>
  <c r="I971" i="18"/>
  <c r="I459" i="18"/>
  <c r="I1001" i="18"/>
  <c r="I489" i="18"/>
  <c r="I118" i="18"/>
  <c r="I2543" i="18"/>
  <c r="I1499" i="18"/>
  <c r="I1348" i="18"/>
  <c r="I836" i="18"/>
  <c r="I324" i="18"/>
  <c r="I1313" i="18"/>
  <c r="I801" i="18"/>
  <c r="I289" i="18"/>
  <c r="I167" i="18"/>
  <c r="I73" i="18"/>
  <c r="I61" i="18"/>
  <c r="I1676" i="18"/>
  <c r="I357" i="18"/>
  <c r="I1148" i="18"/>
  <c r="I636" i="18"/>
  <c r="I12" i="18"/>
  <c r="I145" i="18"/>
  <c r="I683" i="18"/>
  <c r="I4123" i="18"/>
  <c r="I2941" i="18"/>
  <c r="I3430" i="18"/>
  <c r="I3482" i="18"/>
  <c r="I4226" i="18"/>
  <c r="I4453" i="18"/>
  <c r="I4841" i="18"/>
  <c r="I4078" i="18"/>
  <c r="I3709" i="18"/>
  <c r="I3197" i="18"/>
  <c r="I4623" i="18"/>
  <c r="I4111" i="18"/>
  <c r="I3359" i="18"/>
  <c r="I3975" i="18"/>
  <c r="I3994" i="18"/>
  <c r="I4800" i="18"/>
  <c r="I4288" i="18"/>
  <c r="I3776" i="18"/>
  <c r="I3264" i="18"/>
  <c r="I2910" i="18"/>
  <c r="I2838" i="18"/>
  <c r="I3508" i="18"/>
  <c r="I2996" i="18"/>
  <c r="I4257" i="18"/>
  <c r="I3515" i="18"/>
  <c r="I3003" i="18"/>
  <c r="I3974" i="18"/>
  <c r="I4196" i="18"/>
  <c r="I3853" i="18"/>
  <c r="I3341" i="18"/>
  <c r="I3676" i="18"/>
  <c r="I4259" i="18"/>
  <c r="I4914" i="18"/>
  <c r="I4632" i="18"/>
  <c r="I2900" i="18"/>
  <c r="I3747" i="18"/>
  <c r="I3235" i="18"/>
  <c r="I1990" i="18"/>
  <c r="I2524" i="18"/>
  <c r="I2345" i="18"/>
  <c r="I1833" i="18"/>
  <c r="I293" i="18"/>
  <c r="I3297" i="18"/>
  <c r="I2248" i="18"/>
  <c r="I1736" i="18"/>
  <c r="I2591" i="18"/>
  <c r="I2079" i="18"/>
  <c r="I884" i="18"/>
  <c r="I494" i="18"/>
  <c r="I2762" i="18"/>
  <c r="I3609" i="18"/>
  <c r="I1196" i="18"/>
  <c r="I649" i="18"/>
  <c r="I264" i="18"/>
  <c r="I2388" i="18"/>
  <c r="I3473" i="18"/>
  <c r="I2424" i="18"/>
  <c r="I1912" i="18"/>
  <c r="I2255" i="18"/>
  <c r="I1743" i="18"/>
  <c r="I3785" i="18"/>
  <c r="I2224" i="18"/>
  <c r="I1712" i="18"/>
  <c r="I2567" i="18"/>
  <c r="I2055" i="18"/>
  <c r="I1372" i="18"/>
  <c r="I860" i="18"/>
  <c r="I348" i="18"/>
  <c r="I1337" i="18"/>
  <c r="I825" i="18"/>
  <c r="I313" i="18"/>
  <c r="I85" i="18"/>
  <c r="I2702" i="18"/>
  <c r="I2190" i="18"/>
  <c r="I1678" i="18"/>
  <c r="I2433" i="18"/>
  <c r="I2741" i="18"/>
  <c r="I4544" i="18"/>
  <c r="I3463" i="18"/>
  <c r="I4596" i="18"/>
  <c r="I3945" i="18"/>
  <c r="I4329" i="18"/>
  <c r="I4669" i="18"/>
  <c r="I3495" i="18"/>
  <c r="I2983" i="18"/>
  <c r="I2798" i="18"/>
  <c r="I4996" i="18"/>
  <c r="I4484" i="18"/>
  <c r="I4706" i="18"/>
  <c r="I4194" i="18"/>
  <c r="I3780" i="18"/>
  <c r="I3268" i="18"/>
  <c r="I2012" i="18"/>
  <c r="I4796" i="18"/>
  <c r="I4081" i="18"/>
  <c r="I2660" i="18"/>
  <c r="I3031" i="18"/>
  <c r="I3851" i="18"/>
  <c r="I3339" i="18"/>
  <c r="I2827" i="18"/>
  <c r="I4152" i="18"/>
  <c r="I3640" i="18"/>
  <c r="I3128" i="18"/>
  <c r="I4765" i="18"/>
  <c r="I4539" i="18"/>
  <c r="I4027" i="18"/>
  <c r="I4783" i="18"/>
  <c r="I4007" i="18"/>
  <c r="I4828" i="18"/>
  <c r="I4316" i="18"/>
  <c r="I4090" i="18"/>
  <c r="I3808" i="18"/>
  <c r="I3296" i="18"/>
  <c r="I2765" i="18"/>
  <c r="I4052" i="18"/>
  <c r="I1347" i="18"/>
  <c r="I2169" i="18"/>
  <c r="I1657" i="18"/>
  <c r="I2072" i="18"/>
  <c r="I1283" i="18"/>
  <c r="I1211" i="18"/>
  <c r="I1123" i="18"/>
  <c r="I1506" i="18"/>
  <c r="I1503" i="18"/>
  <c r="I1483" i="18"/>
  <c r="I820" i="18"/>
  <c r="I1132" i="18"/>
  <c r="I3" i="18"/>
  <c r="I4532" i="18"/>
  <c r="I4995" i="18"/>
  <c r="I3645" i="18"/>
  <c r="I4559" i="18"/>
  <c r="I3807" i="18"/>
  <c r="I3911" i="18"/>
  <c r="I3930" i="18"/>
  <c r="I4224" i="18"/>
  <c r="I3200" i="18"/>
  <c r="I2774" i="18"/>
  <c r="I4193" i="18"/>
  <c r="I2428" i="18"/>
  <c r="I3910" i="18"/>
  <c r="I4132" i="18"/>
  <c r="I2943" i="18"/>
  <c r="I3956" i="18"/>
  <c r="I4483" i="18"/>
  <c r="I4974" i="18"/>
  <c r="I4605" i="18"/>
  <c r="I3431" i="18"/>
  <c r="I2734" i="18"/>
  <c r="I4932" i="18"/>
  <c r="I4420" i="18"/>
  <c r="I4642" i="18"/>
  <c r="I4130" i="18"/>
  <c r="I3716" i="18"/>
  <c r="I3204" i="18"/>
  <c r="I4732" i="18"/>
  <c r="I4299" i="18"/>
  <c r="I4017" i="18"/>
  <c r="I2940" i="18"/>
  <c r="I3787" i="18"/>
  <c r="I3275" i="18"/>
  <c r="I2763" i="18"/>
  <c r="I4088" i="18"/>
  <c r="I3576" i="18"/>
  <c r="I3064" i="18"/>
  <c r="I4701" i="18"/>
  <c r="I4987" i="18"/>
  <c r="I4475" i="18"/>
  <c r="I3963" i="18"/>
  <c r="I1916" i="18"/>
  <c r="I3722" i="18"/>
  <c r="I4719" i="18"/>
  <c r="I3925" i="18"/>
  <c r="I4441" i="18"/>
  <c r="I3699" i="18"/>
  <c r="I2624" i="18"/>
  <c r="I3943" i="18"/>
  <c r="I4764" i="18"/>
  <c r="I4026" i="18"/>
  <c r="I4256" i="18"/>
  <c r="I3744" i="18"/>
  <c r="I3232" i="18"/>
  <c r="I1572" i="18"/>
  <c r="I3988" i="18"/>
  <c r="I3881" i="18"/>
  <c r="I4735" i="18"/>
  <c r="I4097" i="18"/>
  <c r="I3133" i="18"/>
  <c r="I4047" i="18"/>
  <c r="I3295" i="18"/>
  <c r="I3712" i="18"/>
  <c r="I3444" i="18"/>
  <c r="I4253" i="18"/>
  <c r="I3451" i="18"/>
  <c r="I3274" i="18"/>
  <c r="I4287" i="18"/>
  <c r="I3886" i="18"/>
  <c r="I3852" i="18"/>
  <c r="I3340" i="18"/>
  <c r="I3923" i="18"/>
  <c r="I3336" i="18"/>
  <c r="I4894" i="18"/>
  <c r="I4382" i="18"/>
  <c r="I4525" i="18"/>
  <c r="I2903" i="18"/>
  <c r="I3742" i="18"/>
  <c r="I3230" i="18"/>
  <c r="I2689" i="18"/>
  <c r="I4046" i="18"/>
  <c r="I4780" i="18"/>
  <c r="I4268" i="18"/>
  <c r="I3978" i="18"/>
  <c r="I4704" i="18"/>
  <c r="I3819" i="18"/>
  <c r="I3307" i="18"/>
  <c r="I4726" i="18"/>
  <c r="I4579" i="18"/>
  <c r="I4873" i="18"/>
  <c r="I4361" i="18"/>
  <c r="I3378" i="18"/>
  <c r="I1463" i="18"/>
  <c r="I1798" i="18"/>
  <c r="I2467" i="18"/>
  <c r="I1955" i="18"/>
  <c r="I3505" i="18"/>
  <c r="I1578" i="18"/>
  <c r="I2970" i="18"/>
  <c r="I2793" i="18"/>
  <c r="I2124" i="18"/>
  <c r="I2222" i="18"/>
  <c r="I1710" i="18"/>
  <c r="I1410" i="18"/>
  <c r="I898" i="18"/>
  <c r="I386" i="18"/>
  <c r="I814" i="18"/>
  <c r="I2534" i="18"/>
  <c r="I2022" i="18"/>
  <c r="I725" i="18"/>
  <c r="I1210" i="18"/>
  <c r="I698" i="18"/>
  <c r="I179" i="18"/>
  <c r="I969" i="18"/>
  <c r="I584" i="18"/>
  <c r="I1551" i="18"/>
  <c r="I562" i="18"/>
  <c r="I2355" i="18"/>
  <c r="I1843" i="18"/>
  <c r="I2667" i="18"/>
  <c r="I2155" i="18"/>
  <c r="I1643" i="18"/>
  <c r="I4374" i="18"/>
  <c r="I4118" i="18"/>
  <c r="I4882" i="18"/>
  <c r="I4059" i="18"/>
  <c r="I4944" i="18"/>
  <c r="I4432" i="18"/>
  <c r="I3566" i="18"/>
  <c r="I1716" i="18"/>
  <c r="I2877" i="18"/>
  <c r="I3547" i="18"/>
  <c r="I3035" i="18"/>
  <c r="I4597" i="18"/>
  <c r="I4085" i="18"/>
  <c r="I4228" i="18"/>
  <c r="I4744" i="18"/>
  <c r="I3366" i="18"/>
  <c r="I4254" i="18"/>
  <c r="I3885" i="18"/>
  <c r="I4992" i="18"/>
  <c r="I3287" i="18"/>
  <c r="I1948" i="18"/>
  <c r="I3418" i="18"/>
  <c r="I3399" i="18"/>
  <c r="I1580" i="18"/>
  <c r="I2860" i="18"/>
  <c r="I4162" i="18"/>
  <c r="I4761" i="18"/>
  <c r="I4904" i="18"/>
  <c r="I4392" i="18"/>
  <c r="I3880" i="18"/>
  <c r="I3368" i="18"/>
  <c r="I2657" i="18"/>
  <c r="I1368" i="18"/>
  <c r="I2837" i="18"/>
  <c r="I4926" i="18"/>
  <c r="I4414" i="18"/>
  <c r="I4715" i="18"/>
  <c r="I4858" i="18"/>
  <c r="I4346" i="18"/>
  <c r="I3921" i="18"/>
  <c r="I3514" i="18"/>
  <c r="I4901" i="18"/>
  <c r="I4650" i="18"/>
  <c r="I3878" i="18"/>
  <c r="I4537" i="18"/>
  <c r="I3373" i="18"/>
  <c r="I3794" i="18"/>
  <c r="I4528" i="18"/>
  <c r="I4610" i="18"/>
  <c r="I3620" i="18"/>
  <c r="I3108" i="18"/>
  <c r="I3443" i="18"/>
  <c r="I2807" i="18"/>
  <c r="I3567" i="18"/>
  <c r="I3055" i="18"/>
  <c r="I2870" i="18"/>
  <c r="I3717" i="18"/>
  <c r="I2464" i="18"/>
  <c r="I1952" i="18"/>
  <c r="I2295" i="18"/>
  <c r="I1783" i="18"/>
  <c r="I1100" i="18"/>
  <c r="I4370" i="18"/>
  <c r="I4902" i="18"/>
  <c r="I3656" i="18"/>
  <c r="I3618" i="18"/>
  <c r="I4389" i="18"/>
  <c r="I4737" i="18"/>
  <c r="I3754" i="18"/>
  <c r="I4691" i="18"/>
  <c r="I3961" i="18"/>
  <c r="I3080" i="18"/>
  <c r="I1924" i="18"/>
  <c r="I3749" i="18"/>
  <c r="I3237" i="18"/>
  <c r="I4727" i="18"/>
  <c r="I4215" i="18"/>
  <c r="I4746" i="18"/>
  <c r="I3952" i="18"/>
  <c r="I3440" i="18"/>
  <c r="I3756" i="18"/>
  <c r="I3244" i="18"/>
  <c r="I4550" i="18"/>
  <c r="I4117" i="18"/>
  <c r="I4772" i="18"/>
  <c r="I3398" i="18"/>
  <c r="I2867" i="18"/>
  <c r="I4286" i="18"/>
  <c r="I4877" i="18"/>
  <c r="I4365" i="18"/>
  <c r="I4831" i="18"/>
  <c r="I4319" i="18"/>
  <c r="I4306" i="18"/>
  <c r="I4206" i="18"/>
  <c r="I4289" i="18"/>
  <c r="I4390" i="18"/>
  <c r="I2436" i="18"/>
  <c r="I4777" i="18"/>
  <c r="I3927" i="18"/>
  <c r="I4221" i="18"/>
  <c r="I4891" i="18"/>
  <c r="I4379" i="18"/>
  <c r="I3178" i="18"/>
  <c r="I3509" i="18"/>
  <c r="I2997" i="18"/>
  <c r="I4506" i="18"/>
  <c r="I3607" i="18"/>
  <c r="I3580" i="18"/>
  <c r="I3068" i="18"/>
  <c r="I3535" i="18"/>
  <c r="I3023" i="18"/>
  <c r="I4750" i="18"/>
  <c r="I2864" i="18"/>
  <c r="I3534" i="18"/>
  <c r="I3022" i="18"/>
  <c r="I2845" i="18"/>
  <c r="I2596" i="18"/>
  <c r="I4565" i="18"/>
  <c r="I4851" i="18"/>
  <c r="I4339" i="18"/>
  <c r="I4057" i="18"/>
  <c r="I3650" i="18"/>
  <c r="I3138" i="18"/>
  <c r="I4583" i="18"/>
  <c r="I3703" i="18"/>
  <c r="I3191" i="18"/>
  <c r="I2636" i="18"/>
  <c r="I3164" i="18"/>
  <c r="I3890" i="18"/>
  <c r="I4120" i="18"/>
  <c r="I3608" i="18"/>
  <c r="I3096" i="18"/>
  <c r="I2927" i="18"/>
  <c r="I2325" i="18"/>
  <c r="I1458" i="18"/>
  <c r="I173" i="18"/>
  <c r="I907" i="18"/>
  <c r="I395" i="18"/>
  <c r="I139" i="18"/>
  <c r="I937" i="18"/>
  <c r="I425" i="18"/>
  <c r="I1435" i="18"/>
  <c r="I2282" i="18"/>
  <c r="I1770" i="18"/>
  <c r="I1284" i="18"/>
  <c r="I772" i="18"/>
  <c r="I260" i="18"/>
  <c r="I1249" i="18"/>
  <c r="I737" i="18"/>
  <c r="I9" i="18"/>
  <c r="I2594" i="18"/>
  <c r="I2082" i="18"/>
  <c r="I1317" i="18"/>
  <c r="I1084" i="18"/>
  <c r="I572" i="18"/>
  <c r="I2962" i="18"/>
  <c r="I2145" i="18"/>
  <c r="I1633" i="18"/>
  <c r="I3097" i="18"/>
  <c r="I2048" i="18"/>
  <c r="I2391" i="18"/>
  <c r="I1879" i="18"/>
  <c r="I1107" i="18"/>
  <c r="I163" i="18"/>
  <c r="I619" i="18"/>
  <c r="I88" i="18"/>
  <c r="I1047" i="18"/>
  <c r="I2321" i="18"/>
  <c r="I1809" i="18"/>
  <c r="I1293" i="18"/>
  <c r="I1060" i="18"/>
  <c r="I548" i="18"/>
  <c r="I1266" i="18"/>
  <c r="I1182" i="18"/>
  <c r="I670" i="18"/>
  <c r="I3337" i="18"/>
  <c r="I4543" i="18"/>
  <c r="I4340" i="18"/>
  <c r="I4223" i="18"/>
  <c r="I4931" i="18"/>
  <c r="I4095" i="18"/>
  <c r="I4803" i="18"/>
  <c r="I4398" i="18"/>
  <c r="I4671" i="18"/>
  <c r="I4419" i="18"/>
  <c r="I4822" i="18"/>
  <c r="I4183" i="18"/>
  <c r="I4690" i="18"/>
  <c r="I4325" i="18"/>
  <c r="I4585" i="18"/>
  <c r="I4880" i="18"/>
  <c r="I4368" i="18"/>
  <c r="I4197" i="18"/>
  <c r="I4980" i="18"/>
  <c r="I4713" i="18"/>
  <c r="I4468" i="18"/>
  <c r="I4852" i="18"/>
  <c r="I4201" i="18"/>
  <c r="I4526" i="18"/>
  <c r="I4545" i="18"/>
  <c r="I3581" i="18"/>
  <c r="I3069" i="18"/>
  <c r="I2715" i="18"/>
  <c r="I4495" i="18"/>
  <c r="I3983" i="18"/>
  <c r="I4499" i="18"/>
  <c r="I4281" i="18"/>
  <c r="I3400" i="18"/>
  <c r="I3743" i="18"/>
  <c r="I3231" i="18"/>
  <c r="I3866" i="18"/>
  <c r="I4672" i="18"/>
  <c r="I4160" i="18"/>
  <c r="I3648" i="18"/>
  <c r="I3136" i="18"/>
  <c r="I3479" i="18"/>
  <c r="I3557" i="18"/>
  <c r="I3045" i="18"/>
  <c r="I3380" i="18"/>
  <c r="I4535" i="18"/>
  <c r="I4023" i="18"/>
  <c r="I4189" i="18"/>
  <c r="I4554" i="18"/>
  <c r="I4129" i="18"/>
  <c r="I4272" i="18"/>
  <c r="I3760" i="18"/>
  <c r="I3248" i="18"/>
  <c r="I3564" i="18"/>
  <c r="I3052" i="18"/>
  <c r="I3387" i="18"/>
  <c r="I3210" i="18"/>
  <c r="I4870" i="18"/>
  <c r="I4358" i="18"/>
  <c r="I4580" i="18"/>
  <c r="I4068" i="18"/>
  <c r="I4953" i="18"/>
  <c r="I2879" i="18"/>
  <c r="I3718" i="18"/>
  <c r="I3206" i="18"/>
  <c r="I3187" i="18"/>
  <c r="I4094" i="18"/>
  <c r="I4685" i="18"/>
  <c r="I4625" i="18"/>
  <c r="I3725" i="18"/>
  <c r="I3213" i="18"/>
  <c r="I2696" i="18"/>
  <c r="I3548" i="18"/>
  <c r="I4639" i="18"/>
  <c r="I4127" i="18"/>
  <c r="I4500" i="18"/>
  <c r="I4131" i="18"/>
  <c r="I4504" i="18"/>
  <c r="I3461" i="18"/>
  <c r="I3796" i="18"/>
  <c r="I3284" i="18"/>
  <c r="I2772" i="18"/>
  <c r="I3619" i="18"/>
  <c r="I3107" i="18"/>
  <c r="I3769" i="18"/>
  <c r="I1862" i="18"/>
  <c r="I1507" i="18"/>
  <c r="I936" i="18"/>
  <c r="I424" i="18"/>
  <c r="I966" i="18"/>
  <c r="I454" i="18"/>
  <c r="I69" i="18"/>
  <c r="I3057" i="18"/>
  <c r="I2008" i="18"/>
  <c r="I2509" i="18"/>
  <c r="I1997" i="18"/>
  <c r="I223" i="18"/>
  <c r="I4541" i="18"/>
  <c r="I4029" i="18"/>
  <c r="I4699" i="18"/>
  <c r="I3367" i="18"/>
  <c r="I3694" i="18"/>
  <c r="I4868" i="18"/>
  <c r="I4356" i="18"/>
  <c r="I4578" i="18"/>
  <c r="I4066" i="18"/>
  <c r="I3829" i="18"/>
  <c r="I3317" i="18"/>
  <c r="I3652" i="18"/>
  <c r="I3140" i="18"/>
  <c r="I4668" i="18"/>
  <c r="I4235" i="18"/>
  <c r="I4826" i="18"/>
  <c r="I4314" i="18"/>
  <c r="I3953" i="18"/>
  <c r="I4608" i="18"/>
  <c r="I3415" i="18"/>
  <c r="I3388" i="18"/>
  <c r="I3723" i="18"/>
  <c r="I3211" i="18"/>
  <c r="I4024" i="18"/>
  <c r="I3512" i="18"/>
  <c r="I3000" i="18"/>
  <c r="I3855" i="18"/>
  <c r="I3343" i="18"/>
  <c r="I4558" i="18"/>
  <c r="I4637" i="18"/>
  <c r="I4923" i="18"/>
  <c r="I4411" i="18"/>
  <c r="I3899" i="18"/>
  <c r="I3342" i="18"/>
  <c r="I2536" i="18"/>
  <c r="I2811" i="18"/>
  <c r="I4655" i="18"/>
  <c r="I4885" i="18"/>
  <c r="I4373" i="18"/>
  <c r="I3861" i="18"/>
  <c r="I4659" i="18"/>
  <c r="I4377" i="18"/>
  <c r="I3865" i="18"/>
  <c r="I3458" i="18"/>
  <c r="I4903" i="18"/>
  <c r="I4391" i="18"/>
  <c r="I3879" i="18"/>
  <c r="I4700" i="18"/>
  <c r="I3962" i="18"/>
  <c r="I4192" i="18"/>
  <c r="I3680" i="18"/>
  <c r="I3168" i="18"/>
  <c r="I2548" i="18"/>
  <c r="I3511" i="18"/>
  <c r="I2999" i="18"/>
  <c r="I2814" i="18"/>
  <c r="I2972" i="18"/>
  <c r="I4869" i="18"/>
  <c r="I4357" i="18"/>
  <c r="I3924" i="18"/>
  <c r="I4210" i="18"/>
  <c r="I3928" i="18"/>
  <c r="I3416" i="18"/>
  <c r="I3574" i="18"/>
  <c r="I3062" i="18"/>
  <c r="I2885" i="18"/>
  <c r="I2641" i="18"/>
  <c r="I2645" i="18"/>
  <c r="I2133" i="18"/>
  <c r="I2553" i="18"/>
  <c r="I2041" i="18"/>
  <c r="I1257" i="18"/>
  <c r="I745" i="18"/>
  <c r="I233" i="18"/>
  <c r="I2287" i="18"/>
  <c r="I1755" i="18"/>
  <c r="I2602" i="18"/>
  <c r="I2090" i="18"/>
  <c r="I2353" i="18"/>
  <c r="I1841" i="18"/>
  <c r="I1325" i="18"/>
  <c r="I1092" i="18"/>
  <c r="I580" i="18"/>
  <c r="I1057" i="18"/>
  <c r="I545" i="18"/>
  <c r="I3118" i="18"/>
  <c r="I3453" i="18"/>
  <c r="I3788" i="18"/>
  <c r="I3276" i="18"/>
  <c r="I4879" i="18"/>
  <c r="I4367" i="18"/>
  <c r="I3854" i="18"/>
  <c r="I3859" i="18"/>
  <c r="I3615" i="18"/>
  <c r="I3103" i="18"/>
  <c r="I2899" i="18"/>
  <c r="I4743" i="18"/>
  <c r="I4231" i="18"/>
  <c r="I4830" i="18"/>
  <c r="I4318" i="18"/>
  <c r="I4973" i="18"/>
  <c r="I4461" i="18"/>
  <c r="I4250" i="18"/>
  <c r="I4032" i="18"/>
  <c r="I3520" i="18"/>
  <c r="I3008" i="18"/>
  <c r="I3678" i="18"/>
  <c r="I3166" i="18"/>
  <c r="I2936" i="18"/>
  <c r="I3764" i="18"/>
  <c r="I3252" i="18"/>
  <c r="I3982" i="18"/>
  <c r="I4061" i="18"/>
  <c r="I4716" i="18"/>
  <c r="I4204" i="18"/>
  <c r="I4001" i="18"/>
  <c r="I3771" i="18"/>
  <c r="I3259" i="18"/>
  <c r="I3082" i="18"/>
  <c r="I4230" i="18"/>
  <c r="I3940" i="18"/>
  <c r="I2751" i="18"/>
  <c r="I3571" i="18"/>
  <c r="I4267" i="18"/>
  <c r="I4640" i="18"/>
  <c r="I3597" i="18"/>
  <c r="I3085" i="18"/>
  <c r="I2908" i="18"/>
  <c r="I3755" i="18"/>
  <c r="I3243" i="18"/>
  <c r="I4662" i="18"/>
  <c r="I4805" i="18"/>
  <c r="I4515" i="18"/>
  <c r="I4003" i="18"/>
  <c r="I4809" i="18"/>
  <c r="I4888" i="18"/>
  <c r="I4376" i="18"/>
  <c r="I2840" i="18"/>
  <c r="I3491" i="18"/>
  <c r="I2979" i="18"/>
  <c r="I3826" i="18"/>
  <c r="I3314" i="18"/>
  <c r="I1376" i="18"/>
  <c r="I2403" i="18"/>
  <c r="I1891" i="18"/>
  <c r="I1714" i="18"/>
  <c r="I2132" i="18"/>
  <c r="I3441" i="18"/>
  <c r="I2392" i="18"/>
  <c r="I1272" i="18"/>
  <c r="I1514" i="18"/>
  <c r="I963" i="18"/>
  <c r="I3660" i="18"/>
  <c r="I3148" i="18"/>
  <c r="I3483" i="18"/>
  <c r="I2971" i="18"/>
  <c r="I4533" i="18"/>
  <c r="I4021" i="18"/>
  <c r="I4164" i="18"/>
  <c r="I4243" i="18"/>
  <c r="I4680" i="18"/>
  <c r="I3144" i="18"/>
  <c r="I3814" i="18"/>
  <c r="I3302" i="18"/>
  <c r="I2771" i="18"/>
  <c r="I4702" i="18"/>
  <c r="I4190" i="18"/>
  <c r="I4845" i="18"/>
  <c r="I4333" i="18"/>
  <c r="I4928" i="18"/>
  <c r="I4416" i="18"/>
  <c r="I3550" i="18"/>
  <c r="I3038" i="18"/>
  <c r="I3354" i="18"/>
  <c r="I2808" i="18"/>
  <c r="I3282" i="18"/>
  <c r="I3933" i="18"/>
  <c r="I4076" i="18"/>
  <c r="I4298" i="18"/>
  <c r="I3847" i="18"/>
  <c r="I3335" i="18"/>
  <c r="I3466" i="18"/>
  <c r="I4098" i="18"/>
  <c r="I4840" i="18"/>
  <c r="I4328" i="18"/>
  <c r="I3816" i="18"/>
  <c r="I3304" i="18"/>
  <c r="I2364" i="18"/>
  <c r="I2773" i="18"/>
  <c r="I4862" i="18"/>
  <c r="I4350" i="18"/>
  <c r="I3996" i="18"/>
  <c r="I4651" i="18"/>
  <c r="I4139" i="18"/>
  <c r="I4794" i="18"/>
  <c r="I3857" i="18"/>
  <c r="I4512" i="18"/>
  <c r="I3804" i="18"/>
  <c r="I2780" i="18"/>
  <c r="I3627" i="18"/>
  <c r="I3115" i="18"/>
  <c r="I3450" i="18"/>
  <c r="I4534" i="18"/>
  <c r="I4899" i="18"/>
  <c r="I4387" i="18"/>
  <c r="I4681" i="18"/>
  <c r="I4169" i="18"/>
  <c r="I1724" i="18"/>
  <c r="I3205" i="18"/>
  <c r="I3698" i="18"/>
  <c r="I3186" i="18"/>
  <c r="I2630" i="18"/>
  <c r="I1429" i="18"/>
  <c r="I2275" i="18"/>
  <c r="I1763" i="18"/>
  <c r="I159" i="18"/>
  <c r="I3825" i="18"/>
  <c r="I2607" i="18"/>
  <c r="I1583" i="18"/>
  <c r="I2430" i="18"/>
  <c r="I1918" i="18"/>
  <c r="I4673" i="18"/>
  <c r="I4752" i="18"/>
  <c r="I3374" i="18"/>
  <c r="I3355" i="18"/>
  <c r="I4917" i="18"/>
  <c r="I4405" i="18"/>
  <c r="I4036" i="18"/>
  <c r="I4627" i="18"/>
  <c r="I3897" i="18"/>
  <c r="I4552" i="18"/>
  <c r="I4040" i="18"/>
  <c r="I3686" i="18"/>
  <c r="I3174" i="18"/>
  <c r="I4062" i="18"/>
  <c r="I3095" i="18"/>
  <c r="I3738" i="18"/>
  <c r="I3226" i="18"/>
  <c r="I3685" i="18"/>
  <c r="I3173" i="18"/>
  <c r="I4663" i="18"/>
  <c r="I4151" i="18"/>
  <c r="I4682" i="18"/>
  <c r="I3888" i="18"/>
  <c r="I3376" i="18"/>
  <c r="I3719" i="18"/>
  <c r="I3207" i="18"/>
  <c r="I3692" i="18"/>
  <c r="I3180" i="18"/>
  <c r="I4998" i="18"/>
  <c r="I4486" i="18"/>
  <c r="I4053" i="18"/>
  <c r="I4708" i="18"/>
  <c r="I3970" i="18"/>
  <c r="I4712" i="18"/>
  <c r="I4200" i="18"/>
  <c r="I3688" i="18"/>
  <c r="I3176" i="18"/>
  <c r="I3846" i="18"/>
  <c r="I3334" i="18"/>
  <c r="I2504" i="18"/>
  <c r="I2803" i="18"/>
  <c r="I4734" i="18"/>
  <c r="I4222" i="18"/>
  <c r="I4813" i="18"/>
  <c r="I4301" i="18"/>
  <c r="I4523" i="18"/>
  <c r="I4666" i="18"/>
  <c r="I4753" i="18"/>
  <c r="I4241" i="18"/>
  <c r="I2532" i="18"/>
  <c r="I3834" i="18"/>
  <c r="I3322" i="18"/>
  <c r="I4767" i="18"/>
  <c r="I4255" i="18"/>
  <c r="I4549" i="18"/>
  <c r="I4037" i="18"/>
  <c r="I4628" i="18"/>
  <c r="I4041" i="18"/>
  <c r="I3412" i="18"/>
  <c r="I3385" i="18"/>
  <c r="I1478" i="18"/>
  <c r="I1970" i="18"/>
  <c r="I1064" i="18"/>
  <c r="I552" i="18"/>
  <c r="I1094" i="18"/>
  <c r="I582" i="18"/>
  <c r="I1624" i="18"/>
  <c r="I2302" i="18"/>
  <c r="I1790" i="18"/>
  <c r="I2637" i="18"/>
  <c r="I2125" i="18"/>
  <c r="I2459" i="18"/>
  <c r="I1135" i="18"/>
  <c r="I4157" i="18"/>
  <c r="I4827" i="18"/>
  <c r="I4315" i="18"/>
  <c r="I4970" i="18"/>
  <c r="I4458" i="18"/>
  <c r="I4710" i="18"/>
  <c r="I4198" i="18"/>
  <c r="I4857" i="18"/>
  <c r="I4345" i="18"/>
  <c r="I3445" i="18"/>
  <c r="I3426" i="18"/>
  <c r="I4875" i="18"/>
  <c r="I4954" i="18"/>
  <c r="I4442" i="18"/>
  <c r="I3693" i="18"/>
  <c r="I3181" i="18"/>
  <c r="I3516" i="18"/>
  <c r="I3004" i="18"/>
  <c r="I3471" i="18"/>
  <c r="I2959" i="18"/>
  <c r="I3602" i="18"/>
  <c r="I4686" i="18"/>
  <c r="I4908" i="18"/>
  <c r="I4396" i="18"/>
  <c r="I4848" i="18"/>
  <c r="I4336" i="18"/>
  <c r="I2800" i="18"/>
  <c r="I3470" i="18"/>
  <c r="I2958" i="18"/>
  <c r="I2939" i="18"/>
  <c r="I4501" i="18"/>
  <c r="I4787" i="18"/>
  <c r="I4275" i="18"/>
  <c r="I4930" i="18"/>
  <c r="I4418" i="18"/>
  <c r="I3993" i="18"/>
  <c r="I2758" i="18"/>
  <c r="I2028" i="18"/>
  <c r="I3428" i="18"/>
  <c r="I3251" i="18"/>
  <c r="I3586" i="18"/>
  <c r="I3074" i="18"/>
  <c r="I4519" i="18"/>
  <c r="I2784" i="18"/>
  <c r="I3639" i="18"/>
  <c r="I3127" i="18"/>
  <c r="I2942" i="18"/>
  <c r="I4485" i="18"/>
  <c r="I4056" i="18"/>
  <c r="I3544" i="18"/>
  <c r="I3032" i="18"/>
  <c r="I3375" i="18"/>
  <c r="I2863" i="18"/>
  <c r="I3525" i="18"/>
  <c r="I2986" i="18"/>
  <c r="I2272" i="18"/>
  <c r="I1760" i="18"/>
  <c r="I2615" i="18"/>
  <c r="I2103" i="18"/>
  <c r="I1591" i="18"/>
  <c r="I2261" i="18"/>
  <c r="I1749" i="18"/>
  <c r="I1571" i="18"/>
  <c r="I1906" i="18"/>
  <c r="I1114" i="18"/>
  <c r="I602" i="18"/>
  <c r="I1385" i="18"/>
  <c r="I873" i="18"/>
  <c r="I361" i="18"/>
  <c r="I1271" i="18"/>
  <c r="I759" i="18"/>
  <c r="I247" i="18"/>
  <c r="I3121" i="18"/>
  <c r="I2415" i="18"/>
  <c r="I2218" i="18"/>
  <c r="I1706" i="18"/>
  <c r="I1457" i="18"/>
  <c r="I1220" i="18"/>
  <c r="I708" i="18"/>
  <c r="I191" i="18"/>
  <c r="I64" i="18"/>
  <c r="I914" i="18"/>
  <c r="I402" i="18"/>
  <c r="I1185" i="18"/>
  <c r="I673" i="18"/>
  <c r="I1278" i="18"/>
  <c r="I766" i="18"/>
  <c r="I254" i="18"/>
  <c r="I20" i="18"/>
  <c r="I2217" i="18"/>
  <c r="I1705" i="18"/>
  <c r="I1078" i="18"/>
  <c r="I566" i="18"/>
  <c r="I3169" i="18"/>
  <c r="I2120" i="18"/>
  <c r="I1608" i="18"/>
  <c r="I2463" i="18"/>
  <c r="I1951" i="18"/>
  <c r="I2266" i="18"/>
  <c r="I1754" i="18"/>
  <c r="I989" i="18"/>
  <c r="I756" i="18"/>
  <c r="I691" i="18"/>
  <c r="I205" i="18"/>
  <c r="I878" i="18"/>
  <c r="I3481" i="18"/>
  <c r="I1400" i="18"/>
  <c r="I1371" i="18"/>
  <c r="I1554" i="18"/>
  <c r="I2329" i="18"/>
  <c r="I1817" i="18"/>
  <c r="I1301" i="18"/>
  <c r="I556" i="18"/>
  <c r="I521" i="18"/>
  <c r="I648" i="18"/>
  <c r="I407" i="18"/>
  <c r="I1190" i="18"/>
  <c r="I678" i="18"/>
  <c r="I1243" i="18"/>
  <c r="I3345" i="18"/>
  <c r="I2296" i="18"/>
  <c r="I1784" i="18"/>
  <c r="I2639" i="18"/>
  <c r="I2127" i="18"/>
  <c r="I1615" i="18"/>
  <c r="I867" i="18"/>
  <c r="I355" i="18"/>
  <c r="I1024" i="18"/>
  <c r="I512" i="18"/>
  <c r="I3657" i="18"/>
  <c r="I2444" i="18"/>
  <c r="I2096" i="18"/>
  <c r="I1584" i="18"/>
  <c r="I2439" i="18"/>
  <c r="I1927" i="18"/>
  <c r="I453" i="18"/>
  <c r="I1244" i="18"/>
  <c r="I732" i="18"/>
  <c r="I1209" i="18"/>
  <c r="I697" i="18"/>
  <c r="I824" i="18"/>
  <c r="I312" i="18"/>
  <c r="I2260" i="18"/>
  <c r="I3457" i="18"/>
  <c r="I2408" i="18"/>
  <c r="I1896" i="18"/>
  <c r="I2239" i="18"/>
  <c r="I1727" i="18"/>
  <c r="I2574" i="18"/>
  <c r="I2062" i="18"/>
  <c r="I2397" i="18"/>
  <c r="I1530" i="18"/>
  <c r="I1044" i="18"/>
  <c r="I1250" i="18"/>
  <c r="I738" i="18"/>
  <c r="I1136" i="18"/>
  <c r="I624" i="18"/>
  <c r="I126" i="18"/>
  <c r="I184" i="18"/>
  <c r="I3817" i="18"/>
  <c r="I3305" i="18"/>
  <c r="I2256" i="18"/>
  <c r="I1744" i="18"/>
  <c r="I2599" i="18"/>
  <c r="I2087" i="18"/>
  <c r="I1575" i="18"/>
  <c r="I1555" i="18"/>
  <c r="I2402" i="18"/>
  <c r="I1890" i="18"/>
  <c r="I1404" i="18"/>
  <c r="I892" i="18"/>
  <c r="I380" i="18"/>
  <c r="I2770" i="18"/>
  <c r="I3617" i="18"/>
  <c r="I1544" i="18"/>
  <c r="I2465" i="18"/>
  <c r="I1953" i="18"/>
  <c r="I172" i="18"/>
  <c r="I302" i="18"/>
  <c r="I55" i="18"/>
  <c r="I2368" i="18"/>
  <c r="I1856" i="18"/>
  <c r="I1083" i="18"/>
  <c r="I2199" i="18"/>
  <c r="I1687" i="18"/>
  <c r="I210" i="18"/>
  <c r="I492" i="18"/>
  <c r="I939" i="18"/>
  <c r="I427" i="18"/>
  <c r="I457" i="18"/>
  <c r="I1096" i="18"/>
  <c r="I855" i="18"/>
  <c r="I2946" i="18"/>
  <c r="I2769" i="18"/>
  <c r="I2129" i="18"/>
  <c r="I1617" i="18"/>
  <c r="I1380" i="18"/>
  <c r="I868" i="18"/>
  <c r="I356" i="18"/>
  <c r="I1074" i="18"/>
  <c r="I1345" i="18"/>
  <c r="I833" i="18"/>
  <c r="I321" i="18"/>
  <c r="I990" i="18"/>
  <c r="I478" i="18"/>
  <c r="I2746" i="18"/>
  <c r="I1932" i="18"/>
  <c r="I2198" i="18"/>
  <c r="I1686" i="18"/>
  <c r="I2441" i="18"/>
  <c r="I1929" i="18"/>
  <c r="I1386" i="18"/>
  <c r="I874" i="18"/>
  <c r="I362" i="18"/>
  <c r="I24" i="18"/>
  <c r="I1302" i="18"/>
  <c r="I790" i="18"/>
  <c r="I278" i="18"/>
  <c r="I44" i="18"/>
  <c r="I1748" i="18"/>
  <c r="I2333" i="18"/>
  <c r="I1821" i="18"/>
  <c r="I2241" i="18"/>
  <c r="I1213" i="18"/>
  <c r="I701" i="18"/>
  <c r="I980" i="18"/>
  <c r="I915" i="18"/>
  <c r="I403" i="18"/>
  <c r="I945" i="18"/>
  <c r="I433" i="18"/>
  <c r="I1102" i="18"/>
  <c r="I590" i="18"/>
  <c r="I2906" i="18"/>
  <c r="I2729" i="18"/>
  <c r="I2601" i="18"/>
  <c r="I2089" i="18"/>
  <c r="I549" i="18"/>
  <c r="I157" i="18"/>
  <c r="I53" i="18"/>
  <c r="I3041" i="18"/>
  <c r="I1992" i="18"/>
  <c r="I2335" i="18"/>
  <c r="I1823" i="18"/>
  <c r="I2670" i="18"/>
  <c r="I2158" i="18"/>
  <c r="I1646" i="18"/>
  <c r="I861" i="18"/>
  <c r="I1346" i="18"/>
  <c r="I834" i="18"/>
  <c r="I322" i="18"/>
  <c r="I238" i="18"/>
  <c r="I3353" i="18"/>
  <c r="I2841" i="18"/>
  <c r="I2470" i="18"/>
  <c r="I1958" i="18"/>
  <c r="I1426" i="18"/>
  <c r="I661" i="18"/>
  <c r="I940" i="18"/>
  <c r="I1146" i="18"/>
  <c r="I634" i="18"/>
  <c r="I27" i="18"/>
  <c r="I520" i="18"/>
  <c r="I791" i="18"/>
  <c r="I3729" i="18"/>
  <c r="I2168" i="18"/>
  <c r="I1656" i="18"/>
  <c r="I2511" i="18"/>
  <c r="I1999" i="18"/>
  <c r="I1487" i="18"/>
  <c r="I1467" i="18"/>
  <c r="I226" i="18"/>
  <c r="I1010" i="18"/>
  <c r="I41" i="18"/>
  <c r="I29" i="18"/>
  <c r="I2644" i="18"/>
  <c r="I3529" i="18"/>
  <c r="I1420" i="18"/>
  <c r="I1968" i="18"/>
  <c r="I2311" i="18"/>
  <c r="I1799" i="18"/>
  <c r="I2291" i="18"/>
  <c r="I1779" i="18"/>
  <c r="I1155" i="18"/>
  <c r="I1116" i="18"/>
  <c r="I604" i="18"/>
  <c r="I1081" i="18"/>
  <c r="I569" i="18"/>
  <c r="I177" i="18"/>
  <c r="I2446" i="18"/>
  <c r="I1934" i="18"/>
  <c r="I2603" i="18"/>
  <c r="I2091" i="18"/>
  <c r="I1384" i="18"/>
  <c r="I2177" i="18"/>
  <c r="I1263" i="18"/>
  <c r="I751" i="18"/>
  <c r="I239" i="18"/>
  <c r="I2778" i="18"/>
  <c r="I1552" i="18"/>
  <c r="I1331" i="18"/>
  <c r="I1541" i="18"/>
  <c r="I2387" i="18"/>
  <c r="I1875" i="18"/>
  <c r="I933" i="18"/>
  <c r="I181" i="18"/>
  <c r="I1177" i="18"/>
  <c r="I665" i="18"/>
  <c r="I1063" i="18"/>
  <c r="I551" i="18"/>
  <c r="I63" i="18"/>
  <c r="I2542" i="18"/>
  <c r="I2030" i="18"/>
  <c r="I2699" i="18"/>
  <c r="I2187" i="18"/>
  <c r="I1675" i="18"/>
  <c r="I219" i="18"/>
  <c r="I500" i="18"/>
  <c r="I1218" i="18"/>
  <c r="I706" i="18"/>
  <c r="I188" i="18"/>
  <c r="I977" i="18"/>
  <c r="I465" i="18"/>
  <c r="I1375" i="18"/>
  <c r="I863" i="18"/>
  <c r="I351" i="18"/>
  <c r="I1134" i="18"/>
  <c r="I2342" i="18"/>
  <c r="I1830" i="18"/>
  <c r="I1561" i="18"/>
  <c r="I1045" i="18"/>
  <c r="I533" i="18"/>
  <c r="I1324" i="18"/>
  <c r="I1018" i="18"/>
  <c r="I506" i="18"/>
  <c r="I1289" i="18"/>
  <c r="I1175" i="18"/>
  <c r="I135" i="18"/>
  <c r="I1203" i="18"/>
  <c r="I2541" i="18"/>
  <c r="I2029" i="18"/>
  <c r="I909" i="18"/>
  <c r="I397" i="18"/>
  <c r="I39" i="18"/>
  <c r="I2675" i="18"/>
  <c r="I2163" i="18"/>
  <c r="I1651" i="18"/>
  <c r="I114" i="18"/>
  <c r="I3713" i="18"/>
  <c r="I3201" i="18"/>
  <c r="I1471" i="18"/>
  <c r="I2653" i="18"/>
  <c r="I2475" i="18"/>
  <c r="I1963" i="18"/>
  <c r="I1451" i="18"/>
  <c r="I788" i="18"/>
  <c r="I208" i="18"/>
  <c r="I48" i="18"/>
  <c r="I13" i="18"/>
  <c r="I623" i="18"/>
  <c r="I1406" i="18"/>
  <c r="I894" i="18"/>
  <c r="I382" i="18"/>
  <c r="I148" i="18"/>
  <c r="I1925" i="18"/>
  <c r="I1413" i="18"/>
  <c r="I2259" i="18"/>
  <c r="I1747" i="18"/>
  <c r="I1049" i="18"/>
  <c r="I537" i="18"/>
  <c r="I136" i="18"/>
  <c r="I935" i="18"/>
  <c r="I423" i="18"/>
  <c r="I1206" i="18"/>
  <c r="I694" i="18"/>
  <c r="I2571" i="18"/>
  <c r="I2059" i="18"/>
  <c r="I2394" i="18"/>
  <c r="I1882" i="18"/>
  <c r="I819" i="18"/>
  <c r="I307" i="18"/>
  <c r="I1361" i="18"/>
  <c r="I849" i="18"/>
  <c r="I337" i="18"/>
  <c r="I1247" i="18"/>
  <c r="I735" i="18"/>
  <c r="I221" i="18"/>
  <c r="I109" i="18"/>
  <c r="I2060" i="18"/>
  <c r="I1536" i="18"/>
  <c r="I1525" i="18"/>
  <c r="I2457" i="18"/>
  <c r="I1945" i="18"/>
  <c r="I535" i="18"/>
  <c r="I1318" i="18"/>
  <c r="I806" i="18"/>
  <c r="I294" i="18"/>
  <c r="I60" i="18"/>
  <c r="I2961" i="18"/>
  <c r="I1379" i="18"/>
  <c r="I2413" i="18"/>
  <c r="I1901" i="18"/>
  <c r="I781" i="18"/>
  <c r="I269" i="18"/>
  <c r="I995" i="18"/>
  <c r="I483" i="18"/>
  <c r="I754" i="18"/>
  <c r="I1152" i="18"/>
  <c r="I640" i="18"/>
  <c r="I142" i="18"/>
  <c r="I1093" i="18"/>
  <c r="I952" i="18"/>
  <c r="I440" i="18"/>
  <c r="I194" i="18"/>
  <c r="I2738" i="18"/>
  <c r="I3073" i="18"/>
  <c r="I2024" i="18"/>
  <c r="I1512" i="18"/>
  <c r="I2367" i="18"/>
  <c r="I1855" i="18"/>
  <c r="I1378" i="18"/>
  <c r="I866" i="18"/>
  <c r="I354" i="18"/>
  <c r="I752" i="18"/>
  <c r="I240" i="18"/>
  <c r="I151" i="18"/>
  <c r="I800" i="18"/>
  <c r="I288" i="18"/>
  <c r="I2373" i="18"/>
  <c r="I2530" i="18"/>
  <c r="I2018" i="18"/>
  <c r="I1253" i="18"/>
  <c r="I741" i="18"/>
  <c r="I1020" i="18"/>
  <c r="I508" i="18"/>
  <c r="I955" i="18"/>
  <c r="I443" i="18"/>
  <c r="I1226" i="18"/>
  <c r="I714" i="18"/>
  <c r="I197" i="18"/>
  <c r="I1112" i="18"/>
  <c r="I600" i="18"/>
  <c r="I102" i="18"/>
  <c r="I2685" i="18"/>
  <c r="I2173" i="18"/>
  <c r="I2593" i="18"/>
  <c r="I2081" i="18"/>
  <c r="I1569" i="18"/>
  <c r="I1053" i="18"/>
  <c r="I912" i="18"/>
  <c r="I400" i="18"/>
  <c r="I942" i="18"/>
  <c r="I3033" i="18"/>
  <c r="I1548" i="18"/>
  <c r="I1984" i="18"/>
  <c r="I2327" i="18"/>
  <c r="I1815" i="18"/>
  <c r="I2485" i="18"/>
  <c r="I1973" i="18"/>
  <c r="I2642" i="18"/>
  <c r="I2130" i="18"/>
  <c r="I1618" i="18"/>
  <c r="I1067" i="18"/>
  <c r="I555" i="18"/>
  <c r="I1097" i="18"/>
  <c r="I1502" i="18"/>
  <c r="I2506" i="18"/>
  <c r="I1994" i="18"/>
  <c r="I2257" i="18"/>
  <c r="I1745" i="18"/>
  <c r="I1229" i="18"/>
  <c r="I996" i="18"/>
  <c r="I484" i="18"/>
  <c r="I170" i="18"/>
  <c r="I1359" i="18"/>
  <c r="I847" i="18"/>
  <c r="I335" i="18"/>
  <c r="I1118" i="18"/>
  <c r="I606" i="18"/>
  <c r="I122" i="18"/>
  <c r="I3209" i="18"/>
  <c r="I2306" i="18"/>
  <c r="I1794" i="18"/>
  <c r="I2569" i="18"/>
  <c r="I2057" i="18"/>
  <c r="I1545" i="18"/>
  <c r="I517" i="18"/>
  <c r="I731" i="18"/>
  <c r="I217" i="18"/>
  <c r="I1002" i="18"/>
  <c r="I490" i="18"/>
  <c r="I1159" i="18"/>
  <c r="I647" i="18"/>
  <c r="I918" i="18"/>
  <c r="I406" i="18"/>
  <c r="I33" i="18"/>
  <c r="I3521" i="18"/>
  <c r="I1437" i="18"/>
  <c r="I2618" i="18"/>
  <c r="I2106" i="18"/>
  <c r="I1594" i="18"/>
  <c r="I1108" i="18"/>
  <c r="I1043" i="18"/>
  <c r="I531" i="18"/>
  <c r="I1073" i="18"/>
  <c r="I561" i="18"/>
  <c r="I959" i="18"/>
  <c r="I447" i="18"/>
  <c r="I1230" i="18"/>
  <c r="I718" i="18"/>
  <c r="I4187" i="18"/>
  <c r="I16" i="18"/>
  <c r="I1421" i="18"/>
  <c r="I149" i="18"/>
  <c r="I943" i="18"/>
  <c r="I431" i="18"/>
  <c r="I174" i="18"/>
  <c r="I1733" i="18"/>
  <c r="I1255" i="18"/>
  <c r="I743" i="18"/>
  <c r="I231" i="18"/>
  <c r="I18" i="18"/>
  <c r="I1055" i="18"/>
  <c r="I543" i="18"/>
  <c r="I1940" i="18"/>
  <c r="I1510" i="18"/>
  <c r="I1004" i="18"/>
  <c r="I86" i="18"/>
  <c r="I1709" i="18"/>
  <c r="I1101" i="18"/>
  <c r="I589" i="18"/>
  <c r="I105" i="18"/>
  <c r="I468" i="18"/>
  <c r="I1708" i="18"/>
  <c r="I2791" i="18"/>
  <c r="I2764" i="18"/>
  <c r="I2076" i="18"/>
  <c r="I2724" i="18"/>
  <c r="I1228" i="18"/>
  <c r="I716" i="18"/>
  <c r="I200" i="18"/>
  <c r="I922" i="18"/>
  <c r="I410" i="18"/>
  <c r="I1079" i="18"/>
  <c r="I567" i="18"/>
  <c r="I92" i="18"/>
  <c r="I1869" i="18"/>
  <c r="I1187" i="18"/>
  <c r="I1234" i="18"/>
  <c r="I722" i="18"/>
  <c r="I207" i="18"/>
  <c r="I1120" i="18"/>
  <c r="I608" i="18"/>
  <c r="I43" i="18"/>
  <c r="I1577" i="18"/>
  <c r="I1061" i="18"/>
  <c r="I763" i="18"/>
  <c r="I251" i="18"/>
  <c r="I1034" i="18"/>
  <c r="I522" i="18"/>
  <c r="I920" i="18"/>
  <c r="I408" i="18"/>
  <c r="I1232" i="18"/>
  <c r="I720" i="18"/>
  <c r="I4" i="18"/>
  <c r="I1167" i="18"/>
  <c r="I655" i="18"/>
  <c r="I1445" i="18"/>
  <c r="I1051" i="18"/>
  <c r="I539" i="18"/>
  <c r="I967" i="18"/>
  <c r="I455" i="18"/>
  <c r="I1422" i="18"/>
  <c r="I1279" i="18"/>
  <c r="I767" i="18"/>
  <c r="I255" i="18"/>
  <c r="I4227" i="18"/>
  <c r="I3980" i="18"/>
  <c r="I2564" i="18"/>
  <c r="I1452" i="18"/>
  <c r="I744" i="18"/>
  <c r="I232" i="18"/>
  <c r="I1286" i="18"/>
  <c r="I774" i="18"/>
  <c r="I262" i="18"/>
  <c r="I899" i="18"/>
  <c r="I1086" i="18"/>
  <c r="I574" i="18"/>
  <c r="I997" i="18"/>
  <c r="I1398" i="18"/>
  <c r="I886" i="18"/>
  <c r="I374" i="18"/>
  <c r="I1392" i="18"/>
  <c r="I1011" i="18"/>
  <c r="I499" i="18"/>
  <c r="I165" i="18"/>
  <c r="I158" i="18"/>
  <c r="I998" i="18"/>
  <c r="I486" i="18"/>
  <c r="I675" i="18"/>
  <c r="I2284" i="18"/>
  <c r="I3106" i="18"/>
  <c r="I1436" i="18"/>
  <c r="I2356" i="18"/>
  <c r="I2588" i="18"/>
  <c r="I1333" i="18"/>
  <c r="I1035" i="18"/>
  <c r="I523" i="18"/>
  <c r="I1065" i="18"/>
  <c r="I553" i="18"/>
  <c r="I1563" i="18"/>
  <c r="I1412" i="18"/>
  <c r="I900" i="18"/>
  <c r="I388" i="18"/>
  <c r="I1377" i="18"/>
  <c r="I865" i="18"/>
  <c r="I353" i="18"/>
  <c r="I125" i="18"/>
  <c r="I1235" i="18"/>
  <c r="I1212" i="18"/>
  <c r="I700" i="18"/>
  <c r="I32" i="18"/>
  <c r="I137" i="18"/>
  <c r="I76" i="18"/>
  <c r="I1245" i="18"/>
  <c r="I747" i="18"/>
  <c r="I235" i="18"/>
  <c r="I1188" i="18"/>
  <c r="I676" i="18"/>
  <c r="I1310" i="18"/>
  <c r="I798" i="18"/>
  <c r="I286" i="18"/>
  <c r="I52" i="18"/>
  <c r="I1221" i="18"/>
  <c r="I1110" i="18"/>
  <c r="I598" i="18"/>
  <c r="I1300" i="18"/>
  <c r="I723" i="18"/>
  <c r="I910" i="18"/>
  <c r="I398" i="18"/>
  <c r="I2831" i="18"/>
  <c r="I3922" i="18"/>
  <c r="I2907" i="18"/>
  <c r="I1844" i="18"/>
  <c r="I216" i="18"/>
  <c r="I1434" i="18"/>
  <c r="I236" i="18"/>
  <c r="I2805" i="18"/>
  <c r="I3877" i="18"/>
  <c r="I2862" i="18"/>
  <c r="I2044" i="18"/>
  <c r="I2733" i="18"/>
  <c r="I2052" i="18"/>
  <c r="I1455" i="18"/>
  <c r="I1570" i="18"/>
  <c r="I1567" i="18"/>
  <c r="I1547" i="18"/>
  <c r="I605" i="18"/>
  <c r="I1006" i="18"/>
  <c r="I776" i="18"/>
  <c r="I1546" i="18"/>
  <c r="I1259" i="18"/>
  <c r="I1523" i="18"/>
  <c r="I893" i="18"/>
  <c r="I381" i="18"/>
  <c r="I2212" i="18"/>
  <c r="I8" i="18"/>
  <c r="I2252" i="18"/>
  <c r="I541" i="18"/>
  <c r="I1275" i="18"/>
  <c r="I853" i="18"/>
  <c r="I341" i="18"/>
  <c r="I229" i="18"/>
  <c r="I1479" i="18"/>
  <c r="I1091" i="18"/>
  <c r="I168" i="18"/>
  <c r="I2881" i="18"/>
  <c r="I4741" i="18"/>
  <c r="I4817" i="18"/>
  <c r="I4692" i="18"/>
  <c r="I4233" i="18"/>
  <c r="I3631" i="18"/>
  <c r="I3119" i="18"/>
  <c r="I1670" i="18"/>
  <c r="I1493" i="18"/>
  <c r="I2162" i="18"/>
  <c r="I1650" i="18"/>
  <c r="I2494" i="18"/>
  <c r="I1982" i="18"/>
  <c r="I1470" i="18"/>
  <c r="I2651" i="18"/>
  <c r="I2139" i="18"/>
  <c r="I1327" i="18"/>
  <c r="I815" i="18"/>
  <c r="I303" i="18"/>
  <c r="I90" i="18"/>
  <c r="I46" i="18"/>
  <c r="I1605" i="18"/>
  <c r="I2451" i="18"/>
  <c r="I1939" i="18"/>
  <c r="I1241" i="18"/>
  <c r="I729" i="18"/>
  <c r="I1127" i="18"/>
  <c r="I615" i="18"/>
  <c r="I2492" i="18"/>
  <c r="I1582" i="18"/>
  <c r="I2429" i="18"/>
  <c r="I2251" i="18"/>
  <c r="I1739" i="18"/>
  <c r="I1041" i="18"/>
  <c r="I529" i="18"/>
  <c r="I927" i="18"/>
  <c r="I415" i="18"/>
  <c r="I3801" i="18"/>
  <c r="I1559" i="18"/>
  <c r="I1328" i="18"/>
  <c r="I2229" i="18"/>
  <c r="I1539" i="18"/>
  <c r="I2386" i="18"/>
  <c r="I1874" i="18"/>
  <c r="I364" i="18"/>
  <c r="I329" i="18"/>
  <c r="I456" i="18"/>
  <c r="I727" i="18"/>
  <c r="I212" i="18"/>
  <c r="I3665" i="18"/>
  <c r="I2605" i="18"/>
  <c r="I2093" i="18"/>
  <c r="I2250" i="18"/>
  <c r="I1738" i="18"/>
  <c r="I973" i="18"/>
  <c r="I461" i="18"/>
  <c r="I588" i="18"/>
  <c r="I1306" i="18"/>
  <c r="I794" i="18"/>
  <c r="I282" i="18"/>
  <c r="I951" i="18"/>
  <c r="I439" i="18"/>
  <c r="I2978" i="18"/>
  <c r="I1752" i="18"/>
  <c r="I1395" i="18"/>
  <c r="I1741" i="18"/>
  <c r="I1341" i="18"/>
  <c r="I1106" i="18"/>
  <c r="I594" i="18"/>
  <c r="I992" i="18"/>
  <c r="I480" i="18"/>
  <c r="I2565" i="18"/>
  <c r="I2053" i="18"/>
  <c r="I1449" i="18"/>
  <c r="I635" i="18"/>
  <c r="I906" i="18"/>
  <c r="I394" i="18"/>
  <c r="I792" i="18"/>
  <c r="I280" i="18"/>
  <c r="I1147" i="18"/>
  <c r="I2365" i="18"/>
  <c r="I2522" i="18"/>
  <c r="I2010" i="18"/>
  <c r="I733" i="18"/>
  <c r="I1012" i="18"/>
  <c r="I1104" i="18"/>
  <c r="I592" i="18"/>
  <c r="I138" i="18"/>
  <c r="I2677" i="18"/>
  <c r="I2165" i="18"/>
  <c r="I1475" i="18"/>
  <c r="I2322" i="18"/>
  <c r="I1810" i="18"/>
  <c r="I2585" i="18"/>
  <c r="I2073" i="18"/>
  <c r="I934" i="18"/>
  <c r="I422" i="18"/>
  <c r="I37" i="18"/>
  <c r="I3089" i="18"/>
  <c r="I1528" i="18"/>
  <c r="I1517" i="18"/>
  <c r="I2698" i="18"/>
  <c r="I2186" i="18"/>
  <c r="I1674" i="18"/>
  <c r="I882" i="18"/>
  <c r="I370" i="18"/>
  <c r="I768" i="18"/>
  <c r="I256" i="18"/>
  <c r="I1039" i="18"/>
  <c r="I527" i="18"/>
  <c r="I1812" i="18"/>
  <c r="I1494" i="18"/>
  <c r="I1829" i="18"/>
  <c r="I2498" i="18"/>
  <c r="I1986" i="18"/>
  <c r="I1474" i="18"/>
  <c r="I192" i="18"/>
  <c r="I923" i="18"/>
  <c r="I411" i="18"/>
  <c r="I161" i="18"/>
  <c r="I1080" i="18"/>
  <c r="I568" i="18"/>
  <c r="I1351" i="18"/>
  <c r="I839" i="18"/>
  <c r="I327" i="18"/>
  <c r="I70" i="18"/>
  <c r="I2664" i="18"/>
  <c r="I2152" i="18"/>
  <c r="I1640" i="18"/>
  <c r="I2495" i="18"/>
  <c r="I1983" i="18"/>
  <c r="I2298" i="18"/>
  <c r="I1786" i="18"/>
  <c r="I994" i="18"/>
  <c r="I482" i="18"/>
  <c r="I880" i="18"/>
  <c r="I368" i="18"/>
  <c r="I1151" i="18"/>
  <c r="I639" i="18"/>
  <c r="I4466" i="18"/>
  <c r="I4184" i="18"/>
  <c r="I3672" i="18"/>
  <c r="I3160" i="18"/>
  <c r="I3653" i="18"/>
  <c r="I3141" i="18"/>
  <c r="I3476" i="18"/>
  <c r="I2964" i="18"/>
  <c r="I3449" i="18"/>
  <c r="I2566" i="18"/>
  <c r="I1128" i="18"/>
  <c r="I616" i="18"/>
  <c r="I1158" i="18"/>
  <c r="I646" i="18"/>
  <c r="I2031" i="18"/>
  <c r="I2701" i="18"/>
  <c r="I2189" i="18"/>
  <c r="I2346" i="18"/>
  <c r="I1834" i="18"/>
  <c r="I771" i="18"/>
  <c r="I958" i="18"/>
  <c r="I446" i="18"/>
  <c r="I1488" i="18"/>
  <c r="I2658" i="18"/>
  <c r="I2146" i="18"/>
  <c r="I1634" i="18"/>
  <c r="I1270" i="18"/>
  <c r="I758" i="18"/>
  <c r="I246" i="18"/>
  <c r="I1492" i="18"/>
  <c r="I2458" i="18"/>
  <c r="I1946" i="18"/>
  <c r="I2209" i="18"/>
  <c r="I1697" i="18"/>
  <c r="I669" i="18"/>
  <c r="I948" i="18"/>
  <c r="I883" i="18"/>
  <c r="I371" i="18"/>
  <c r="I59" i="18"/>
  <c r="I30" i="18"/>
  <c r="I3161" i="18"/>
  <c r="I2112" i="18"/>
  <c r="I1600" i="18"/>
  <c r="I2455" i="18"/>
  <c r="I1943" i="18"/>
  <c r="I2521" i="18"/>
  <c r="I2009" i="18"/>
  <c r="I1260" i="18"/>
  <c r="I162" i="18"/>
  <c r="I1111" i="18"/>
  <c r="I1382" i="18"/>
  <c r="I870" i="18"/>
  <c r="I358" i="18"/>
  <c r="I3025" i="18"/>
  <c r="I1464" i="18"/>
  <c r="I2385" i="18"/>
  <c r="I1873" i="18"/>
  <c r="I1124" i="18"/>
  <c r="I612" i="18"/>
  <c r="I1059" i="18"/>
  <c r="I547" i="18"/>
  <c r="I1216" i="18"/>
  <c r="I2121" i="18"/>
  <c r="I1609" i="18"/>
  <c r="I1066" i="18"/>
  <c r="I554" i="18"/>
  <c r="I982" i="18"/>
  <c r="I470" i="18"/>
  <c r="I97" i="18"/>
  <c r="I1921" i="18"/>
  <c r="I660" i="18"/>
  <c r="I128" i="18"/>
  <c r="I595" i="18"/>
  <c r="I1137" i="18"/>
  <c r="I625" i="18"/>
  <c r="I1264" i="18"/>
  <c r="I1294" i="18"/>
  <c r="I782" i="18"/>
  <c r="I270" i="18"/>
  <c r="I36" i="18"/>
  <c r="I3789" i="18"/>
  <c r="I3277" i="18"/>
  <c r="I2084" i="18"/>
  <c r="I4997" i="18"/>
  <c r="I3973" i="18"/>
  <c r="I4195" i="18"/>
  <c r="I4338" i="18"/>
  <c r="I4568" i="18"/>
  <c r="I3702" i="18"/>
  <c r="I3190" i="18"/>
  <c r="I2633" i="18"/>
  <c r="I2836" i="18"/>
  <c r="I3683" i="18"/>
  <c r="I3171" i="18"/>
  <c r="I2560" i="18"/>
  <c r="I2418" i="18"/>
  <c r="I2395" i="18"/>
  <c r="I1883" i="18"/>
  <c r="I2481" i="18"/>
  <c r="I1969" i="18"/>
  <c r="I3433" i="18"/>
  <c r="I2384" i="18"/>
  <c r="I1872" i="18"/>
  <c r="I2215" i="18"/>
  <c r="I1703" i="18"/>
  <c r="I2281" i="18"/>
  <c r="I1769" i="18"/>
  <c r="I2898" i="18"/>
  <c r="I3745" i="18"/>
  <c r="I3233" i="18"/>
  <c r="I2721" i="18"/>
  <c r="I2184" i="18"/>
  <c r="I1672" i="18"/>
  <c r="I2527" i="18"/>
  <c r="I2015" i="18"/>
  <c r="I57" i="18"/>
  <c r="I2688" i="18"/>
  <c r="I3545" i="18"/>
  <c r="I1876" i="18"/>
  <c r="I3409" i="18"/>
  <c r="I2897" i="18"/>
  <c r="I2360" i="18"/>
  <c r="I1848" i="18"/>
  <c r="I2703" i="18"/>
  <c r="I2191" i="18"/>
  <c r="I1679" i="18"/>
  <c r="I1482" i="18"/>
  <c r="I1202" i="18"/>
  <c r="I690" i="18"/>
  <c r="I961" i="18"/>
  <c r="I449" i="18"/>
  <c r="I2874" i="18"/>
  <c r="I3721" i="18"/>
  <c r="I2160" i="18"/>
  <c r="I1648" i="18"/>
  <c r="I2503" i="18"/>
  <c r="I1991" i="18"/>
  <c r="I2326" i="18"/>
  <c r="I1814" i="18"/>
  <c r="I1637" i="18"/>
  <c r="I1459" i="18"/>
  <c r="I1029" i="18"/>
  <c r="I1308" i="18"/>
  <c r="I796" i="18"/>
  <c r="I284" i="18"/>
  <c r="I1273" i="18"/>
  <c r="I761" i="18"/>
  <c r="I249" i="18"/>
  <c r="I21" i="18"/>
  <c r="I3009" i="18"/>
  <c r="I2638" i="18"/>
  <c r="I2126" i="18"/>
  <c r="I1614" i="18"/>
  <c r="I1949" i="18"/>
  <c r="I1857" i="18"/>
  <c r="I829" i="18"/>
  <c r="I317" i="18"/>
  <c r="I596" i="18"/>
  <c r="I202" i="18"/>
  <c r="I4937" i="18"/>
  <c r="I4425" i="18"/>
  <c r="I2799" i="18"/>
  <c r="I3638" i="18"/>
  <c r="I3126" i="18"/>
  <c r="I3442" i="18"/>
  <c r="I1131" i="18"/>
  <c r="I1842" i="18"/>
  <c r="I2617" i="18"/>
  <c r="I2105" i="18"/>
  <c r="I1593" i="18"/>
  <c r="I81" i="18"/>
  <c r="I3569" i="18"/>
  <c r="I2351" i="18"/>
  <c r="I2417" i="18"/>
  <c r="I1905" i="18"/>
  <c r="I1556" i="18"/>
  <c r="I3369" i="18"/>
  <c r="I2857" i="18"/>
  <c r="I2320" i="18"/>
  <c r="I1808" i="18"/>
  <c r="I2663" i="18"/>
  <c r="I2151" i="18"/>
  <c r="I1639" i="18"/>
  <c r="I1442" i="18"/>
  <c r="I1189" i="18"/>
  <c r="I91" i="18"/>
  <c r="I2834" i="18"/>
  <c r="I3681" i="18"/>
  <c r="I1439" i="18"/>
  <c r="I2286" i="18"/>
  <c r="I1774" i="18"/>
  <c r="I1419" i="18"/>
  <c r="I962" i="18"/>
  <c r="I450" i="18"/>
  <c r="I119" i="18"/>
  <c r="I2598" i="18"/>
  <c r="I2086" i="18"/>
  <c r="I1274" i="18"/>
  <c r="I762" i="18"/>
  <c r="I250" i="18"/>
  <c r="I2833" i="18"/>
  <c r="I1418" i="18"/>
  <c r="I1165" i="18"/>
  <c r="I1409" i="18"/>
  <c r="I897" i="18"/>
  <c r="I385" i="18"/>
  <c r="I2810" i="18"/>
  <c r="I1415" i="18"/>
  <c r="I2262" i="18"/>
  <c r="I1750" i="18"/>
  <c r="I2419" i="18"/>
  <c r="I1907" i="18"/>
  <c r="I1481" i="18"/>
  <c r="I965" i="18"/>
  <c r="I143" i="18"/>
  <c r="I178" i="18"/>
  <c r="I95" i="18"/>
  <c r="I1885" i="18"/>
  <c r="I2219" i="18"/>
  <c r="I1707" i="18"/>
  <c r="I765" i="18"/>
  <c r="I253" i="18"/>
  <c r="I225" i="18"/>
  <c r="I832" i="18"/>
  <c r="I320" i="18"/>
  <c r="I1103" i="18"/>
  <c r="I591" i="18"/>
  <c r="I1374" i="18"/>
  <c r="I862" i="18"/>
  <c r="I350" i="18"/>
  <c r="I103" i="18"/>
  <c r="I2324" i="18"/>
  <c r="I3465" i="18"/>
  <c r="I2953" i="18"/>
  <c r="I2416" i="18"/>
  <c r="I1904" i="18"/>
  <c r="I1357" i="18"/>
  <c r="I2247" i="18"/>
  <c r="I1735" i="18"/>
  <c r="I1558" i="18"/>
  <c r="I1893" i="18"/>
  <c r="I2227" i="18"/>
  <c r="I1715" i="18"/>
  <c r="I2562" i="18"/>
  <c r="I2050" i="18"/>
  <c r="I2313" i="18"/>
  <c r="I1801" i="18"/>
  <c r="I1285" i="18"/>
  <c r="I773" i="18"/>
  <c r="I1052" i="18"/>
  <c r="I540" i="18"/>
  <c r="I987" i="18"/>
  <c r="I475" i="18"/>
  <c r="I1258" i="18"/>
  <c r="I746" i="18"/>
  <c r="I234" i="18"/>
  <c r="I1017" i="18"/>
  <c r="I505" i="18"/>
  <c r="I1144" i="18"/>
  <c r="I632" i="18"/>
  <c r="I19" i="18"/>
  <c r="I903" i="18"/>
  <c r="I391" i="18"/>
  <c r="I1174" i="18"/>
  <c r="I662" i="18"/>
  <c r="I134" i="18"/>
  <c r="I2930" i="18"/>
  <c r="I3777" i="18"/>
  <c r="I3265" i="18"/>
  <c r="I2753" i="18"/>
  <c r="I1535" i="18"/>
  <c r="I2382" i="18"/>
  <c r="I1870" i="18"/>
  <c r="I1195" i="18"/>
  <c r="I2205" i="18"/>
  <c r="I2539" i="18"/>
  <c r="I2027" i="18"/>
  <c r="I1515" i="18"/>
  <c r="I2362" i="18"/>
  <c r="I1850" i="18"/>
  <c r="I2113" i="18"/>
  <c r="I1601" i="18"/>
  <c r="I1364" i="18"/>
  <c r="I340" i="18"/>
  <c r="I787" i="18"/>
  <c r="I275" i="18"/>
  <c r="I1329" i="18"/>
  <c r="I817" i="18"/>
  <c r="I305" i="18"/>
  <c r="I944" i="18"/>
  <c r="I432" i="18"/>
  <c r="I1215" i="18"/>
  <c r="I703" i="18"/>
  <c r="I185" i="18"/>
  <c r="I974" i="18"/>
  <c r="I462" i="18"/>
  <c r="I89" i="18"/>
  <c r="I77" i="18"/>
  <c r="I704" i="18"/>
  <c r="I186" i="18"/>
  <c r="I1246" i="18"/>
  <c r="I734" i="18"/>
  <c r="I206" i="18"/>
  <c r="I3002" i="18"/>
  <c r="I2825" i="18"/>
  <c r="I2454" i="18"/>
  <c r="I1942" i="18"/>
  <c r="I2611" i="18"/>
  <c r="I2099" i="18"/>
  <c r="I1587" i="18"/>
  <c r="I2185" i="18"/>
  <c r="I1673" i="18"/>
  <c r="I1157" i="18"/>
  <c r="I645" i="18"/>
  <c r="I72" i="18"/>
  <c r="I924" i="18"/>
  <c r="I412" i="18"/>
  <c r="I1130" i="18"/>
  <c r="I618" i="18"/>
  <c r="I1016" i="18"/>
  <c r="I504" i="18"/>
  <c r="I1046" i="18"/>
  <c r="I534" i="18"/>
  <c r="I50" i="18"/>
  <c r="I6" i="18"/>
  <c r="I3649" i="18"/>
  <c r="I3137" i="18"/>
  <c r="I2380" i="18"/>
  <c r="I2088" i="18"/>
  <c r="I2431" i="18"/>
  <c r="I1919" i="18"/>
  <c r="I1397" i="18"/>
  <c r="I2077" i="18"/>
  <c r="I2411" i="18"/>
  <c r="I1899" i="18"/>
  <c r="I1344" i="18"/>
  <c r="I1985" i="18"/>
  <c r="I1473" i="18"/>
  <c r="I957" i="18"/>
  <c r="I445" i="18"/>
  <c r="I1236" i="18"/>
  <c r="I724" i="18"/>
  <c r="I209" i="18"/>
  <c r="I659" i="18"/>
  <c r="I123" i="18"/>
  <c r="I930" i="18"/>
  <c r="I418" i="18"/>
  <c r="I1201" i="18"/>
  <c r="I689" i="18"/>
  <c r="I816" i="18"/>
  <c r="I304" i="18"/>
  <c r="I1358" i="18"/>
  <c r="I846" i="18"/>
  <c r="I334" i="18"/>
  <c r="I87" i="18"/>
  <c r="AY38" i="5"/>
  <c r="BB38" i="5" s="1" a="1"/>
  <c r="BB38" i="5" s="1"/>
  <c r="AY41" i="5"/>
  <c r="BB41" i="5" s="1" a="1"/>
  <c r="BB41" i="5" s="1"/>
  <c r="AY31" i="5"/>
  <c r="BB31" i="5" s="1" a="1"/>
  <c r="BB31" i="5" s="1"/>
  <c r="AY12" i="5"/>
  <c r="BB12" i="5" s="1" a="1"/>
  <c r="BB12" i="5" s="1"/>
  <c r="AY14" i="5"/>
  <c r="BB14" i="5" s="1" a="1"/>
  <c r="BB14" i="5" s="1"/>
  <c r="AY96" i="5"/>
  <c r="BB96" i="5" s="1" a="1"/>
  <c r="BB96" i="5" s="1"/>
  <c r="AY29" i="5"/>
  <c r="BB29" i="5" s="1" a="1"/>
  <c r="BB29" i="5" s="1"/>
  <c r="AZ53" i="5"/>
  <c r="BA53" i="5"/>
  <c r="AY85" i="5"/>
  <c r="BB85" i="5" s="1" a="1"/>
  <c r="BB85" i="5" s="1"/>
  <c r="AY61" i="5"/>
  <c r="BB61" i="5" s="1" a="1"/>
  <c r="BB61" i="5" s="1"/>
  <c r="AY40" i="5"/>
  <c r="BB40" i="5" s="1" a="1"/>
  <c r="BB40" i="5" s="1"/>
  <c r="AY54" i="5"/>
  <c r="BB54" i="5" s="1" a="1"/>
  <c r="BB54" i="5" s="1"/>
  <c r="AY37" i="5"/>
  <c r="BB37" i="5" s="1" a="1"/>
  <c r="BB37" i="5" s="1"/>
  <c r="AY67" i="5"/>
  <c r="BB67" i="5" s="1" a="1"/>
  <c r="BB67" i="5" s="1"/>
  <c r="AY80" i="5"/>
  <c r="BB80" i="5" s="1" a="1"/>
  <c r="BB80" i="5" s="1"/>
  <c r="AY48" i="5"/>
  <c r="BB48" i="5" s="1" a="1"/>
  <c r="BB48" i="5" s="1"/>
  <c r="AY75" i="5"/>
  <c r="BB75" i="5" s="1" a="1"/>
  <c r="BB75" i="5" s="1"/>
  <c r="I4351" i="18"/>
  <c r="I4611" i="18"/>
  <c r="I4502" i="18"/>
  <c r="I4910" i="18"/>
  <c r="I4560" i="18"/>
  <c r="I3675" i="18"/>
  <c r="I3163" i="18"/>
  <c r="I4725" i="18"/>
  <c r="I4213" i="18"/>
  <c r="I4872" i="18"/>
  <c r="I4360" i="18"/>
  <c r="I3494" i="18"/>
  <c r="I2982" i="18"/>
  <c r="I4807" i="18"/>
  <c r="I3870" i="18"/>
  <c r="I3546" i="18"/>
  <c r="I3527" i="18"/>
  <c r="I3015" i="18"/>
  <c r="I4290" i="18"/>
  <c r="I4520" i="18"/>
  <c r="I4008" i="18"/>
  <c r="I3496" i="18"/>
  <c r="I2984" i="18"/>
  <c r="I3635" i="18"/>
  <c r="I4542" i="18"/>
  <c r="I4109" i="18"/>
  <c r="I4188" i="18"/>
  <c r="I4843" i="18"/>
  <c r="I4331" i="18"/>
  <c r="I4986" i="18"/>
  <c r="I4474" i="18"/>
  <c r="I4049" i="18"/>
  <c r="I2795" i="18"/>
  <c r="I3642" i="18"/>
  <c r="I3130" i="18"/>
  <c r="I2904" i="18"/>
  <c r="I2556" i="18"/>
  <c r="I2993" i="18"/>
  <c r="I2456" i="18"/>
  <c r="I2622" i="18"/>
  <c r="I2110" i="18"/>
  <c r="I1598" i="18"/>
  <c r="I2579" i="18"/>
  <c r="I2067" i="18"/>
  <c r="I1369" i="18"/>
  <c r="I857" i="18"/>
  <c r="I345" i="18"/>
  <c r="I2379" i="18"/>
  <c r="I1867" i="18"/>
  <c r="I1169" i="18"/>
  <c r="I657" i="18"/>
  <c r="I2221" i="18"/>
  <c r="I3393" i="18"/>
  <c r="I3903" i="18"/>
  <c r="I4778" i="18"/>
  <c r="I4518" i="18"/>
  <c r="I4006" i="18"/>
  <c r="I4665" i="18"/>
  <c r="I3272" i="18"/>
  <c r="I3746" i="18"/>
  <c r="I3501" i="18"/>
  <c r="I2989" i="18"/>
  <c r="I3410" i="18"/>
  <c r="I4656" i="18"/>
  <c r="I2766" i="18"/>
  <c r="I4738" i="18"/>
  <c r="I4313" i="18"/>
  <c r="I3748" i="18"/>
  <c r="I3236" i="18"/>
  <c r="I2935" i="18"/>
  <c r="I4658" i="18"/>
  <c r="I3695" i="18"/>
  <c r="I3183" i="18"/>
  <c r="I2080" i="18"/>
  <c r="I2423" i="18"/>
  <c r="I1911" i="18"/>
  <c r="I2223" i="18"/>
  <c r="I1691" i="18"/>
  <c r="I2693" i="18"/>
  <c r="I2181" i="18"/>
  <c r="I2493" i="18"/>
  <c r="I1981" i="18"/>
  <c r="I1262" i="18"/>
  <c r="I2293" i="18"/>
  <c r="I2450" i="18"/>
  <c r="I1938" i="18"/>
  <c r="I2314" i="18"/>
  <c r="I1802" i="18"/>
  <c r="I3017" i="18"/>
  <c r="I2626" i="18"/>
  <c r="I2114" i="18"/>
  <c r="I1602" i="18"/>
  <c r="I2994" i="18"/>
  <c r="I1579" i="18"/>
  <c r="I2426" i="18"/>
  <c r="I1914" i="18"/>
  <c r="I4865" i="18"/>
  <c r="I4353" i="18"/>
  <c r="I3370" i="18"/>
  <c r="I4819" i="18"/>
  <c r="I4089" i="18"/>
  <c r="I3365" i="18"/>
  <c r="I4855" i="18"/>
  <c r="I4343" i="18"/>
  <c r="I4874" i="18"/>
  <c r="I4362" i="18"/>
  <c r="I4080" i="18"/>
  <c r="I3568" i="18"/>
  <c r="I3056" i="18"/>
  <c r="I3372" i="18"/>
  <c r="I4678" i="18"/>
  <c r="I4245" i="18"/>
  <c r="I4900" i="18"/>
  <c r="I4388" i="18"/>
  <c r="I3526" i="18"/>
  <c r="I3014" i="18"/>
  <c r="I3902" i="18"/>
  <c r="I4493" i="18"/>
  <c r="I4945" i="18"/>
  <c r="I4433" i="18"/>
  <c r="I3356" i="18"/>
  <c r="I2592" i="18"/>
  <c r="I4959" i="18"/>
  <c r="I4447" i="18"/>
  <c r="I3935" i="18"/>
  <c r="I4820" i="18"/>
  <c r="I3604" i="18"/>
  <c r="I3092" i="18"/>
  <c r="I3577" i="18"/>
  <c r="I2674" i="18"/>
  <c r="I2317" i="18"/>
  <c r="I2584" i="18"/>
  <c r="I2586" i="18"/>
  <c r="I2074" i="18"/>
  <c r="I686" i="18"/>
  <c r="I2137" i="18"/>
  <c r="I1625" i="18"/>
  <c r="I841" i="18"/>
  <c r="I968" i="18"/>
  <c r="I1239" i="18"/>
  <c r="I3153" i="18"/>
  <c r="I2488" i="18"/>
  <c r="I1538" i="18"/>
  <c r="I2216" i="18"/>
  <c r="I1704" i="18"/>
  <c r="I2559" i="18"/>
  <c r="I2047" i="18"/>
  <c r="I2625" i="18"/>
  <c r="I1058" i="18"/>
  <c r="I546" i="18"/>
  <c r="I4246" i="18"/>
  <c r="I4498" i="18"/>
  <c r="I4507" i="18"/>
  <c r="I2990" i="18"/>
  <c r="I3637" i="18"/>
  <c r="I3125" i="18"/>
  <c r="I4634" i="18"/>
  <c r="I3223" i="18"/>
  <c r="I3708" i="18"/>
  <c r="I3196" i="18"/>
  <c r="I2649" i="18"/>
  <c r="I3663" i="18"/>
  <c r="I3151" i="18"/>
  <c r="I4878" i="18"/>
  <c r="I4366" i="18"/>
  <c r="I3662" i="18"/>
  <c r="I3150" i="18"/>
  <c r="I2476" i="18"/>
  <c r="I4693" i="18"/>
  <c r="I4979" i="18"/>
  <c r="I4467" i="18"/>
  <c r="I4185" i="18"/>
  <c r="I2792" i="18"/>
  <c r="I3778" i="18"/>
  <c r="I3266" i="18"/>
  <c r="I4711" i="18"/>
  <c r="I3917" i="18"/>
  <c r="I3831" i="18"/>
  <c r="I3319" i="18"/>
  <c r="I4018" i="18"/>
  <c r="I4248" i="18"/>
  <c r="I3736" i="18"/>
  <c r="I3224" i="18"/>
  <c r="I2453" i="18"/>
  <c r="I1941" i="18"/>
  <c r="I1586" i="18"/>
  <c r="I3313" i="18"/>
  <c r="I2075" i="18"/>
  <c r="I2410" i="18"/>
  <c r="I1898" i="18"/>
  <c r="I2210" i="18"/>
  <c r="I1698" i="18"/>
  <c r="I2273" i="18"/>
  <c r="I1761" i="18"/>
  <c r="I3225" i="18"/>
  <c r="I2176" i="18"/>
  <c r="I1664" i="18"/>
  <c r="I2519" i="18"/>
  <c r="I2007" i="18"/>
  <c r="I2449" i="18"/>
  <c r="I1937" i="18"/>
  <c r="I1394" i="18"/>
  <c r="I2249" i="18"/>
  <c r="I1737" i="18"/>
  <c r="I1194" i="18"/>
  <c r="I682" i="18"/>
  <c r="I1537" i="18"/>
  <c r="I1265" i="18"/>
  <c r="I753" i="18"/>
  <c r="I241" i="18"/>
  <c r="I4905" i="18"/>
  <c r="I4517" i="18"/>
  <c r="I4660" i="18"/>
  <c r="I4654" i="18"/>
  <c r="I3773" i="18"/>
  <c r="I3261" i="18"/>
  <c r="I4687" i="18"/>
  <c r="I4175" i="18"/>
  <c r="I3423" i="18"/>
  <c r="I4039" i="18"/>
  <c r="I4058" i="18"/>
  <c r="I3840" i="18"/>
  <c r="I3328" i="18"/>
  <c r="I2902" i="18"/>
  <c r="I3572" i="18"/>
  <c r="I3060" i="18"/>
  <c r="I3579" i="18"/>
  <c r="I3067" i="18"/>
  <c r="I4038" i="18"/>
  <c r="I4260" i="18"/>
  <c r="I3379" i="18"/>
  <c r="I3405" i="18"/>
  <c r="I4696" i="18"/>
  <c r="I3811" i="18"/>
  <c r="I3299" i="18"/>
  <c r="I1688" i="18"/>
  <c r="I2409" i="18"/>
  <c r="I1897" i="18"/>
  <c r="I2312" i="18"/>
  <c r="I1800" i="18"/>
  <c r="I2655" i="18"/>
  <c r="I2143" i="18"/>
  <c r="I1631" i="18"/>
  <c r="I2826" i="18"/>
  <c r="I3673" i="18"/>
  <c r="I1431" i="18"/>
  <c r="I3537" i="18"/>
  <c r="I1976" i="18"/>
  <c r="I2319" i="18"/>
  <c r="I1807" i="18"/>
  <c r="I3849" i="18"/>
  <c r="I2288" i="18"/>
  <c r="I1776" i="18"/>
  <c r="I2631" i="18"/>
  <c r="I2119" i="18"/>
  <c r="I1607" i="18"/>
  <c r="I1401" i="18"/>
  <c r="I889" i="18"/>
  <c r="I377" i="18"/>
  <c r="I2254" i="18"/>
  <c r="I1742" i="18"/>
  <c r="I2589" i="18"/>
  <c r="I4393" i="18"/>
  <c r="I4005" i="18"/>
  <c r="I4733" i="18"/>
  <c r="I3559" i="18"/>
  <c r="I3047" i="18"/>
  <c r="I4548" i="18"/>
  <c r="I4770" i="18"/>
  <c r="I4258" i="18"/>
  <c r="I3844" i="18"/>
  <c r="I3332" i="18"/>
  <c r="I4999" i="18"/>
  <c r="I4860" i="18"/>
  <c r="I4348" i="18"/>
  <c r="I4427" i="18"/>
  <c r="I3915" i="18"/>
  <c r="I4145" i="18"/>
  <c r="I2752" i="18"/>
  <c r="I3403" i="18"/>
  <c r="I2891" i="18"/>
  <c r="I4216" i="18"/>
  <c r="I3704" i="18"/>
  <c r="I3192" i="18"/>
  <c r="I4829" i="18"/>
  <c r="I4317" i="18"/>
  <c r="I4603" i="18"/>
  <c r="I4091" i="18"/>
  <c r="I4170" i="18"/>
  <c r="I4847" i="18"/>
  <c r="I4335" i="18"/>
  <c r="I4569" i="18"/>
  <c r="I2822" i="18"/>
  <c r="I4071" i="18"/>
  <c r="I4892" i="18"/>
  <c r="I4380" i="18"/>
  <c r="I4154" i="18"/>
  <c r="I3872" i="18"/>
  <c r="I3360" i="18"/>
  <c r="I2829" i="18"/>
  <c r="I4116" i="18"/>
  <c r="I4402" i="18"/>
  <c r="I3766" i="18"/>
  <c r="I3254" i="18"/>
  <c r="I3077" i="18"/>
  <c r="I2502" i="18"/>
  <c r="I2233" i="18"/>
  <c r="I1721" i="18"/>
  <c r="I2616" i="18"/>
  <c r="I2545" i="18"/>
  <c r="I2033" i="18"/>
  <c r="I3497" i="18"/>
  <c r="I2985" i="18"/>
  <c r="I2448" i="18"/>
  <c r="I1936" i="18"/>
  <c r="I2279" i="18"/>
  <c r="I1767" i="18"/>
  <c r="I3809" i="18"/>
  <c r="I2785" i="18"/>
  <c r="I1352" i="18"/>
  <c r="I1161" i="18"/>
  <c r="I1025" i="18"/>
  <c r="I513" i="18"/>
  <c r="I2938" i="18"/>
  <c r="I2761" i="18"/>
  <c r="I2390" i="18"/>
  <c r="I1878" i="18"/>
  <c r="I3585" i="18"/>
  <c r="I2525" i="18"/>
  <c r="I4009" i="18"/>
  <c r="I3863" i="18"/>
  <c r="I3310" i="18"/>
  <c r="I3468" i="18"/>
  <c r="I2956" i="18"/>
  <c r="I4051" i="18"/>
  <c r="I2952" i="18"/>
  <c r="I4423" i="18"/>
  <c r="I4510" i="18"/>
  <c r="I4653" i="18"/>
  <c r="I4363" i="18"/>
  <c r="I3543" i="18"/>
  <c r="I3358" i="18"/>
  <c r="I3162" i="18"/>
  <c r="I2755" i="18"/>
  <c r="I3090" i="18"/>
  <c r="I4174" i="18"/>
  <c r="I3884" i="18"/>
  <c r="I2781" i="18"/>
  <c r="I3947" i="18"/>
  <c r="I4832" i="18"/>
  <c r="I4320" i="18"/>
  <c r="I3100" i="18"/>
  <c r="I3435" i="18"/>
  <c r="I4854" i="18"/>
  <c r="I4342" i="18"/>
  <c r="I4707" i="18"/>
  <c r="I2" i="18"/>
  <c r="I4489" i="18"/>
  <c r="I3506" i="18"/>
  <c r="I2595" i="18"/>
  <c r="I2083" i="18"/>
  <c r="I3633" i="18"/>
  <c r="I2921" i="18"/>
  <c r="I2350" i="18"/>
  <c r="I1838" i="18"/>
  <c r="I1026" i="18"/>
  <c r="I514" i="18"/>
  <c r="I2662" i="18"/>
  <c r="I2150" i="18"/>
  <c r="I1638" i="18"/>
  <c r="I1338" i="18"/>
  <c r="I826" i="18"/>
  <c r="I314" i="18"/>
  <c r="I712" i="18"/>
  <c r="I471" i="18"/>
  <c r="I2483" i="18"/>
  <c r="I1971" i="18"/>
  <c r="I2461" i="18"/>
  <c r="I2283" i="18"/>
  <c r="I1771" i="18"/>
  <c r="I2369" i="18"/>
  <c r="B7" i="4"/>
  <c r="AY25" i="5" l="1"/>
  <c r="BB25" i="5" s="1" a="1"/>
  <c r="BB25" i="5" s="1"/>
  <c r="AO55" i="5"/>
  <c r="AR55" i="5" s="1" a="1"/>
  <c r="AR55" i="5" s="1"/>
  <c r="AY77" i="5"/>
  <c r="BB77" i="5" s="1" a="1"/>
  <c r="BB77" i="5" s="1"/>
  <c r="AY35" i="5"/>
  <c r="BB35" i="5" s="1" a="1"/>
  <c r="BB35" i="5" s="1"/>
  <c r="AY39" i="5"/>
  <c r="BB39" i="5" s="1" a="1"/>
  <c r="BB39" i="5" s="1"/>
  <c r="AY36" i="5"/>
  <c r="BB36" i="5" s="1" a="1"/>
  <c r="BB36" i="5" s="1"/>
  <c r="AY43" i="5"/>
  <c r="BB43" i="5" s="1" a="1"/>
  <c r="BB43" i="5" s="1"/>
  <c r="AY28" i="5"/>
  <c r="BB28" i="5" s="1" a="1"/>
  <c r="BB28" i="5" s="1"/>
  <c r="AY62" i="5"/>
  <c r="BB62" i="5" s="1" a="1"/>
  <c r="BB62" i="5" s="1"/>
  <c r="AO71" i="5"/>
  <c r="AR71" i="5" s="1" a="1"/>
  <c r="AR71" i="5" s="1"/>
  <c r="AO82" i="5"/>
  <c r="AR82" i="5" s="1" a="1"/>
  <c r="AR82" i="5" s="1"/>
  <c r="AO27" i="5"/>
  <c r="AR27" i="5" s="1" a="1"/>
  <c r="AR27" i="5" s="1"/>
  <c r="AY104" i="5"/>
  <c r="BB104" i="5" s="1" a="1"/>
  <c r="BB104" i="5" s="1"/>
  <c r="AO73" i="5"/>
  <c r="AR73" i="5" s="1" a="1"/>
  <c r="AR73" i="5" s="1"/>
  <c r="AO68" i="5"/>
  <c r="AR68" i="5" s="1" a="1"/>
  <c r="AR68" i="5" s="1"/>
  <c r="AO58" i="5"/>
  <c r="AR58" i="5" s="1" a="1"/>
  <c r="AR58" i="5" s="1"/>
  <c r="AO103" i="5"/>
  <c r="AR103" i="5" s="1" a="1"/>
  <c r="AR103" i="5" s="1"/>
  <c r="AO66" i="5"/>
  <c r="AR66" i="5" s="1" a="1"/>
  <c r="AR66" i="5" s="1"/>
  <c r="AO57" i="5"/>
  <c r="AR57" i="5" s="1" a="1"/>
  <c r="AR57" i="5" s="1"/>
  <c r="AY24" i="5"/>
  <c r="BB24" i="5" s="1" a="1"/>
  <c r="BB24" i="5" s="1"/>
  <c r="AQ26" i="5"/>
  <c r="AP26" i="5"/>
  <c r="AO100" i="5"/>
  <c r="AR100" i="5" s="1" a="1"/>
  <c r="AR100" i="5" s="1"/>
  <c r="AO26" i="5"/>
  <c r="AR26" i="5" s="1" a="1"/>
  <c r="AR26" i="5" s="1"/>
  <c r="AY56" i="5"/>
  <c r="BB56" i="5" s="1" a="1"/>
  <c r="BB56" i="5" s="1"/>
  <c r="AQ68" i="5"/>
  <c r="AP68" i="5"/>
  <c r="AO74" i="5"/>
  <c r="AR74" i="5" s="1" a="1"/>
  <c r="AR74" i="5" s="1"/>
  <c r="AO97" i="5"/>
  <c r="AR97" i="5" s="1" a="1"/>
  <c r="AR97" i="5" s="1"/>
  <c r="AO98" i="5"/>
  <c r="AR98" i="5" s="1" a="1"/>
  <c r="AR98" i="5" s="1"/>
  <c r="AO87" i="5"/>
  <c r="AR87" i="5" s="1" a="1"/>
  <c r="AR87" i="5" s="1"/>
  <c r="AO60" i="5"/>
  <c r="AR60" i="5" s="1" a="1"/>
  <c r="AR60" i="5" s="1"/>
  <c r="AO81" i="5"/>
  <c r="AR81" i="5" s="1" a="1"/>
  <c r="AR81" i="5" s="1"/>
  <c r="AO50" i="5"/>
  <c r="AR50" i="5" s="1" a="1"/>
  <c r="AR50" i="5" s="1"/>
  <c r="AY70" i="5"/>
  <c r="BB70" i="5" s="1" a="1"/>
  <c r="BB70" i="5" s="1"/>
  <c r="AO84" i="5"/>
  <c r="AR84" i="5" s="1" a="1"/>
  <c r="AR84" i="5" s="1"/>
  <c r="AO49" i="5"/>
  <c r="AR49" i="5" s="1" a="1"/>
  <c r="AR49" i="5" s="1"/>
  <c r="AO63" i="5"/>
  <c r="AR63" i="5" s="1" a="1"/>
  <c r="AR63" i="5" s="1"/>
  <c r="AO79" i="5"/>
  <c r="AR79" i="5" s="1" a="1"/>
  <c r="AR79" i="5" s="1"/>
  <c r="AO42" i="5"/>
  <c r="AR42" i="5" s="1" a="1"/>
  <c r="AR42" i="5" s="1"/>
  <c r="AO76" i="5"/>
  <c r="AR76" i="5" s="1" a="1"/>
  <c r="AR76" i="5" s="1"/>
  <c r="AO92" i="5"/>
  <c r="AR92" i="5" s="1" a="1"/>
  <c r="AR92" i="5" s="1"/>
  <c r="AO95" i="5"/>
  <c r="AR95" i="5" s="1" a="1"/>
  <c r="AR95" i="5" s="1"/>
  <c r="AO44" i="5"/>
  <c r="AR44" i="5" s="1" a="1"/>
  <c r="AR44" i="5" s="1"/>
  <c r="AO89" i="5"/>
  <c r="AR89" i="5" s="1" a="1"/>
  <c r="AR89" i="5" s="1"/>
  <c r="BE53" i="5"/>
  <c r="AQ74" i="5"/>
  <c r="AP74" i="5"/>
  <c r="BA70" i="5"/>
  <c r="AZ70" i="5"/>
  <c r="AQ89" i="5"/>
  <c r="AP89" i="5"/>
  <c r="AP84" i="5"/>
  <c r="AQ84" i="5"/>
  <c r="AQ71" i="5"/>
  <c r="AP71" i="5"/>
  <c r="AP63" i="5"/>
  <c r="AQ63" i="5"/>
  <c r="AQ79" i="5"/>
  <c r="AP79" i="5"/>
  <c r="AQ98" i="5"/>
  <c r="AP98" i="5"/>
  <c r="AP42" i="5"/>
  <c r="AQ42" i="5"/>
  <c r="AQ90" i="5"/>
  <c r="AP90" i="5"/>
  <c r="AQ76" i="5"/>
  <c r="AP76" i="5"/>
  <c r="AQ82" i="5"/>
  <c r="AP82" i="5"/>
  <c r="AP47" i="5"/>
  <c r="AQ47" i="5"/>
  <c r="AP87" i="5"/>
  <c r="AQ87" i="5"/>
  <c r="AQ27" i="5"/>
  <c r="AP27" i="5"/>
  <c r="AP97" i="5"/>
  <c r="AQ97" i="5"/>
  <c r="AQ66" i="5"/>
  <c r="AP66" i="5"/>
  <c r="AP60" i="5"/>
  <c r="AQ60" i="5"/>
  <c r="AP92" i="5"/>
  <c r="AQ92" i="5"/>
  <c r="AP81" i="5"/>
  <c r="AQ81" i="5"/>
  <c r="AQ95" i="5"/>
  <c r="AP95" i="5"/>
  <c r="AP55" i="5"/>
  <c r="AQ55" i="5"/>
  <c r="AQ100" i="5"/>
  <c r="AP100" i="5"/>
  <c r="AQ50" i="5"/>
  <c r="AP50" i="5"/>
  <c r="AP103" i="5"/>
  <c r="AQ103" i="5"/>
  <c r="AP57" i="5"/>
  <c r="AQ57" i="5"/>
  <c r="AP44" i="5"/>
  <c r="AQ44" i="5"/>
  <c r="AQ65" i="5"/>
  <c r="AP65" i="5"/>
  <c r="AQ73" i="5"/>
  <c r="AP73" i="5"/>
  <c r="AQ52" i="5"/>
  <c r="AP52" i="5"/>
  <c r="AQ49" i="5"/>
  <c r="AP49" i="5"/>
  <c r="AQ58" i="5"/>
  <c r="AP58" i="5"/>
  <c r="BH53" i="5" a="1"/>
  <c r="BH53" i="5" s="1"/>
  <c r="BF53" i="5" a="1"/>
  <c r="BF53" i="5" s="1"/>
  <c r="BG53" i="5" a="1"/>
  <c r="BG53" i="5" s="1"/>
  <c r="AV6" i="5" a="1"/>
  <c r="AV6" i="5" s="1"/>
  <c r="AW6" i="5" a="1"/>
  <c r="AW6" i="5" s="1"/>
  <c r="AU6" i="5"/>
  <c r="AX6" i="5" a="1"/>
  <c r="AX6" i="5" s="1"/>
  <c r="AZ86" i="5"/>
  <c r="BA86" i="5"/>
  <c r="AZ22" i="5"/>
  <c r="BA22" i="5"/>
  <c r="AY21" i="5"/>
  <c r="BB21" i="5" s="1" a="1"/>
  <c r="BB21" i="5" s="1"/>
  <c r="AY8" i="5"/>
  <c r="BB8" i="5" s="1" a="1"/>
  <c r="BB8" i="5" s="1"/>
  <c r="AY17" i="5"/>
  <c r="BB17" i="5" s="1" a="1"/>
  <c r="BB17" i="5" s="1"/>
  <c r="AY10" i="5"/>
  <c r="BB10" i="5" s="1" a="1"/>
  <c r="BB10" i="5" s="1"/>
  <c r="AY94" i="5"/>
  <c r="BB94" i="5" s="1" a="1"/>
  <c r="BB94" i="5" s="1"/>
  <c r="BA9" i="5"/>
  <c r="AZ9" i="5"/>
  <c r="AY64" i="5"/>
  <c r="BB64" i="5" s="1" a="1"/>
  <c r="BB64" i="5" s="1"/>
  <c r="AY32" i="5"/>
  <c r="BB32" i="5" s="1" a="1"/>
  <c r="BB32" i="5" s="1"/>
  <c r="AY51" i="5"/>
  <c r="BB51" i="5" s="1" a="1"/>
  <c r="BB51" i="5" s="1"/>
  <c r="AY59" i="5"/>
  <c r="BB59" i="5" s="1" a="1"/>
  <c r="BB59" i="5" s="1"/>
  <c r="AY101" i="5"/>
  <c r="BB101" i="5" s="1" a="1"/>
  <c r="BB101" i="5" s="1"/>
  <c r="AY83" i="5"/>
  <c r="BB83" i="5" s="1" a="1"/>
  <c r="BB83" i="5" s="1"/>
  <c r="AY46" i="5"/>
  <c r="BB46" i="5" s="1" a="1"/>
  <c r="BB46" i="5" s="1"/>
  <c r="AZ7" i="5"/>
  <c r="BA7" i="5"/>
  <c r="AY11" i="5"/>
  <c r="BB11" i="5" s="1" a="1"/>
  <c r="BB11" i="5" s="1"/>
  <c r="AY99" i="5"/>
  <c r="BB99" i="5" s="1" a="1"/>
  <c r="BB99" i="5" s="1"/>
  <c r="AY93" i="5"/>
  <c r="BB93" i="5" s="1" a="1"/>
  <c r="BB93" i="5" s="1"/>
  <c r="AY15" i="5"/>
  <c r="BB15" i="5" s="1" a="1"/>
  <c r="BB15" i="5" s="1"/>
  <c r="AY23" i="5"/>
  <c r="BB23" i="5" s="1" a="1"/>
  <c r="BB23" i="5" s="1"/>
  <c r="AY19" i="5"/>
  <c r="BB19" i="5" s="1" a="1"/>
  <c r="BB19" i="5" s="1"/>
  <c r="AY78" i="5"/>
  <c r="BB78" i="5" s="1" a="1"/>
  <c r="BB78" i="5" s="1"/>
  <c r="AY91" i="5"/>
  <c r="BB91" i="5" s="1" a="1"/>
  <c r="BB91" i="5" s="1"/>
  <c r="AY72" i="5"/>
  <c r="BB72" i="5" s="1" a="1"/>
  <c r="BB72" i="5" s="1"/>
  <c r="AY20" i="5"/>
  <c r="BB20" i="5" s="1" a="1"/>
  <c r="BB20" i="5" s="1"/>
  <c r="AY18" i="5"/>
  <c r="BB18" i="5" s="1" a="1"/>
  <c r="BB18" i="5" s="1"/>
  <c r="AY34" i="5"/>
  <c r="BB34" i="5" s="1" a="1"/>
  <c r="BB34" i="5" s="1"/>
  <c r="AY102" i="5"/>
  <c r="BB102" i="5" s="1" a="1"/>
  <c r="BB102" i="5" s="1"/>
  <c r="AY69" i="5"/>
  <c r="BB69" i="5" s="1" a="1"/>
  <c r="BB69" i="5" s="1"/>
  <c r="AZ8" i="5"/>
  <c r="BA8" i="5"/>
  <c r="BA28" i="5"/>
  <c r="AZ28" i="5"/>
  <c r="AZ15" i="5"/>
  <c r="BA15" i="5"/>
  <c r="AZ77" i="5"/>
  <c r="BA77" i="5"/>
  <c r="BA24" i="5"/>
  <c r="AZ24" i="5"/>
  <c r="BA56" i="5"/>
  <c r="AZ56" i="5"/>
  <c r="BA16" i="5"/>
  <c r="AZ16" i="5"/>
  <c r="AZ25" i="5"/>
  <c r="BA25" i="5"/>
  <c r="BA104" i="5"/>
  <c r="AZ104" i="5"/>
  <c r="BA62" i="5"/>
  <c r="AZ62" i="5"/>
  <c r="AZ23" i="5"/>
  <c r="BA23" i="5"/>
  <c r="AZ17" i="5"/>
  <c r="BA17" i="5"/>
  <c r="AZ13" i="5"/>
  <c r="BA13" i="5"/>
  <c r="AZ19" i="5"/>
  <c r="BA19" i="5"/>
  <c r="AZ78" i="5"/>
  <c r="BA78" i="5"/>
  <c r="BA64" i="5"/>
  <c r="AZ64" i="5"/>
  <c r="BE64" i="5" s="1"/>
  <c r="BA32" i="5"/>
  <c r="AZ32" i="5"/>
  <c r="BE32" i="5" s="1"/>
  <c r="BA30" i="5"/>
  <c r="AZ30" i="5"/>
  <c r="AZ45" i="5"/>
  <c r="BA45" i="5"/>
  <c r="AZ35" i="5"/>
  <c r="BA35" i="5"/>
  <c r="BA75" i="5"/>
  <c r="AZ75" i="5"/>
  <c r="AZ51" i="5"/>
  <c r="BA51" i="5"/>
  <c r="AZ91" i="5"/>
  <c r="BA91" i="5"/>
  <c r="AZ39" i="5"/>
  <c r="BA39" i="5"/>
  <c r="BA72" i="5"/>
  <c r="AZ72" i="5"/>
  <c r="BA88" i="5"/>
  <c r="AZ88" i="5"/>
  <c r="BA48" i="5"/>
  <c r="AZ48" i="5"/>
  <c r="AZ59" i="5"/>
  <c r="BA59" i="5"/>
  <c r="BA80" i="5"/>
  <c r="AZ80" i="5"/>
  <c r="AZ33" i="5"/>
  <c r="BA33" i="5"/>
  <c r="BA101" i="5"/>
  <c r="AZ101" i="5"/>
  <c r="AZ36" i="5"/>
  <c r="BA36" i="5"/>
  <c r="BA20" i="5"/>
  <c r="AZ20" i="5"/>
  <c r="BA10" i="5"/>
  <c r="AZ10" i="5"/>
  <c r="BA18" i="5"/>
  <c r="AZ18" i="5"/>
  <c r="BA43" i="5"/>
  <c r="AZ43" i="5"/>
  <c r="BA67" i="5"/>
  <c r="AZ67" i="5"/>
  <c r="AZ37" i="5"/>
  <c r="BA37" i="5"/>
  <c r="BA83" i="5"/>
  <c r="AZ83" i="5"/>
  <c r="BA34" i="5"/>
  <c r="AZ34" i="5"/>
  <c r="AZ46" i="5"/>
  <c r="BA46" i="5"/>
  <c r="BA54" i="5"/>
  <c r="AZ54" i="5"/>
  <c r="BA102" i="5"/>
  <c r="AZ102" i="5"/>
  <c r="BA94" i="5"/>
  <c r="AZ94" i="5"/>
  <c r="BA40" i="5"/>
  <c r="AZ40" i="5"/>
  <c r="AZ61" i="5"/>
  <c r="BA61" i="5"/>
  <c r="BA85" i="5"/>
  <c r="AZ85" i="5"/>
  <c r="BE85" i="5" s="1"/>
  <c r="AZ69" i="5"/>
  <c r="BA69" i="5"/>
  <c r="AZ29" i="5"/>
  <c r="BA29" i="5"/>
  <c r="BA96" i="5"/>
  <c r="AZ96" i="5"/>
  <c r="BA14" i="5"/>
  <c r="AZ14" i="5"/>
  <c r="AZ12" i="5"/>
  <c r="BA12" i="5"/>
  <c r="AZ11" i="5"/>
  <c r="BA11" i="5"/>
  <c r="AZ31" i="5"/>
  <c r="BA31" i="5"/>
  <c r="BA41" i="5"/>
  <c r="AZ41" i="5"/>
  <c r="BA99" i="5"/>
  <c r="AZ99" i="5"/>
  <c r="AZ21" i="5"/>
  <c r="BA21" i="5"/>
  <c r="BA93" i="5"/>
  <c r="AZ93" i="5"/>
  <c r="AZ38" i="5"/>
  <c r="BA38" i="5"/>
  <c r="AE5" i="5"/>
  <c r="AH5" i="5" s="1" a="1"/>
  <c r="AH5" i="5" s="1"/>
  <c r="AG5" i="5"/>
  <c r="AF5" i="5"/>
  <c r="BE19" i="5" l="1"/>
  <c r="BI53" i="5"/>
  <c r="BE78" i="5"/>
  <c r="BE15" i="5"/>
  <c r="BE14" i="5"/>
  <c r="BE83" i="5"/>
  <c r="BE96" i="5"/>
  <c r="AX68" i="5" a="1"/>
  <c r="AX68" i="5" s="1"/>
  <c r="AW68" i="5" a="1"/>
  <c r="AW68" i="5" s="1"/>
  <c r="AV68" i="5" a="1"/>
  <c r="AV68" i="5" s="1"/>
  <c r="AU68" i="5"/>
  <c r="BE41" i="5"/>
  <c r="BE101" i="5"/>
  <c r="BE23" i="5"/>
  <c r="AV26" i="5" a="1"/>
  <c r="AV26" i="5" s="1"/>
  <c r="AW26" i="5" a="1"/>
  <c r="AW26" i="5" s="1"/>
  <c r="AX26" i="5" a="1"/>
  <c r="AX26" i="5" s="1"/>
  <c r="AY26" i="5" s="1"/>
  <c r="BB26" i="5" s="1" a="1"/>
  <c r="BB26" i="5" s="1"/>
  <c r="AU26" i="5"/>
  <c r="BE93" i="5"/>
  <c r="BE9" i="5"/>
  <c r="BA6" i="5"/>
  <c r="BE61" i="5"/>
  <c r="BE37" i="5"/>
  <c r="BE91" i="5"/>
  <c r="BE35" i="5"/>
  <c r="BE25" i="5"/>
  <c r="BE77" i="5"/>
  <c r="BE40" i="5"/>
  <c r="BE10" i="5"/>
  <c r="BE88" i="5"/>
  <c r="BE16" i="5"/>
  <c r="BE36" i="5"/>
  <c r="BE8" i="5"/>
  <c r="BE7" i="5"/>
  <c r="BE99" i="5"/>
  <c r="BE94" i="5"/>
  <c r="BE62" i="5"/>
  <c r="BE28" i="5"/>
  <c r="AU81" i="5"/>
  <c r="AX81" i="5" a="1"/>
  <c r="AX81" i="5" s="1"/>
  <c r="AW81" i="5" a="1"/>
  <c r="AW81" i="5" s="1"/>
  <c r="AV81" i="5" a="1"/>
  <c r="AV81" i="5" s="1"/>
  <c r="AU97" i="5"/>
  <c r="AV97" i="5" a="1"/>
  <c r="AV97" i="5" s="1"/>
  <c r="AW97" i="5" a="1"/>
  <c r="AW97" i="5" s="1"/>
  <c r="AX97" i="5" a="1"/>
  <c r="AX97" i="5" s="1"/>
  <c r="AU84" i="5"/>
  <c r="AW84" i="5" a="1"/>
  <c r="AW84" i="5" s="1"/>
  <c r="AV84" i="5" a="1"/>
  <c r="AV84" i="5" s="1"/>
  <c r="AX84" i="5" a="1"/>
  <c r="AX84" i="5" s="1"/>
  <c r="AU49" i="5"/>
  <c r="AX49" i="5" a="1"/>
  <c r="AX49" i="5" s="1"/>
  <c r="AW49" i="5" a="1"/>
  <c r="AW49" i="5" s="1"/>
  <c r="AV49" i="5" a="1"/>
  <c r="AV49" i="5" s="1"/>
  <c r="AU100" i="5"/>
  <c r="AV100" i="5" a="1"/>
  <c r="AV100" i="5" s="1"/>
  <c r="AX100" i="5" a="1"/>
  <c r="AX100" i="5" s="1"/>
  <c r="AY100" i="5" s="1"/>
  <c r="BB100" i="5" s="1" a="1"/>
  <c r="BB100" i="5" s="1"/>
  <c r="AW100" i="5" a="1"/>
  <c r="AW100" i="5" s="1"/>
  <c r="AU27" i="5"/>
  <c r="AX27" i="5" a="1"/>
  <c r="AX27" i="5" s="1"/>
  <c r="AW27" i="5" a="1"/>
  <c r="AW27" i="5" s="1"/>
  <c r="AV27" i="5" a="1"/>
  <c r="AV27" i="5" s="1"/>
  <c r="AU76" i="5"/>
  <c r="AW76" i="5" a="1"/>
  <c r="AW76" i="5" s="1"/>
  <c r="AV76" i="5" a="1"/>
  <c r="AV76" i="5" s="1"/>
  <c r="AX76" i="5" a="1"/>
  <c r="AX76" i="5" s="1"/>
  <c r="AU79" i="5"/>
  <c r="AX79" i="5" a="1"/>
  <c r="AX79" i="5" s="1"/>
  <c r="AW79" i="5" a="1"/>
  <c r="AW79" i="5" s="1"/>
  <c r="AV79" i="5" a="1"/>
  <c r="AV79" i="5" s="1"/>
  <c r="AU89" i="5"/>
  <c r="AV89" i="5" a="1"/>
  <c r="AV89" i="5" s="1"/>
  <c r="AX89" i="5" a="1"/>
  <c r="AX89" i="5" s="1"/>
  <c r="AW89" i="5" a="1"/>
  <c r="AW89" i="5" s="1"/>
  <c r="BE12" i="5"/>
  <c r="BE29" i="5"/>
  <c r="BE33" i="5"/>
  <c r="BE51" i="5"/>
  <c r="BE13" i="5"/>
  <c r="BE59" i="5"/>
  <c r="BE39" i="5"/>
  <c r="BE45" i="5"/>
  <c r="BE17" i="5"/>
  <c r="AU44" i="5"/>
  <c r="AX44" i="5" a="1"/>
  <c r="AX44" i="5" s="1"/>
  <c r="AW44" i="5" a="1"/>
  <c r="AW44" i="5" s="1"/>
  <c r="AV44" i="5" a="1"/>
  <c r="AV44" i="5" s="1"/>
  <c r="AU92" i="5"/>
  <c r="AV92" i="5" a="1"/>
  <c r="AV92" i="5" s="1"/>
  <c r="AX92" i="5" a="1"/>
  <c r="AX92" i="5" s="1"/>
  <c r="AW92" i="5" a="1"/>
  <c r="AW92" i="5" s="1"/>
  <c r="BE86" i="5"/>
  <c r="BE11" i="5"/>
  <c r="BE46" i="5"/>
  <c r="BE21" i="5"/>
  <c r="BE102" i="5"/>
  <c r="BE34" i="5"/>
  <c r="BE43" i="5"/>
  <c r="BE20" i="5"/>
  <c r="BE48" i="5"/>
  <c r="BE75" i="5"/>
  <c r="BE30" i="5"/>
  <c r="BE24" i="5"/>
  <c r="BE22" i="5"/>
  <c r="AU52" i="5"/>
  <c r="AX52" i="5" a="1"/>
  <c r="AX52" i="5" s="1"/>
  <c r="AW52" i="5" a="1"/>
  <c r="AW52" i="5" s="1"/>
  <c r="AV52" i="5" a="1"/>
  <c r="AV52" i="5" s="1"/>
  <c r="AU90" i="5"/>
  <c r="AX90" i="5" a="1"/>
  <c r="AX90" i="5" s="1"/>
  <c r="AV90" i="5" a="1"/>
  <c r="AV90" i="5" s="1"/>
  <c r="AW90" i="5" a="1"/>
  <c r="AW90" i="5" s="1"/>
  <c r="BE70" i="5"/>
  <c r="BH70" i="5" a="1"/>
  <c r="BH70" i="5" s="1"/>
  <c r="BF70" i="5" a="1"/>
  <c r="BF70" i="5" s="1"/>
  <c r="BG70" i="5" a="1"/>
  <c r="BG70" i="5" s="1"/>
  <c r="AU57" i="5"/>
  <c r="AX57" i="5" a="1"/>
  <c r="AX57" i="5" s="1"/>
  <c r="AW57" i="5" a="1"/>
  <c r="AW57" i="5" s="1"/>
  <c r="AV57" i="5" a="1"/>
  <c r="AV57" i="5" s="1"/>
  <c r="AU55" i="5"/>
  <c r="AX55" i="5" a="1"/>
  <c r="AX55" i="5" s="1"/>
  <c r="AW55" i="5" a="1"/>
  <c r="AW55" i="5" s="1"/>
  <c r="AV55" i="5" a="1"/>
  <c r="AV55" i="5" s="1"/>
  <c r="AU60" i="5"/>
  <c r="AX60" i="5" a="1"/>
  <c r="AX60" i="5" s="1"/>
  <c r="AW60" i="5" a="1"/>
  <c r="AW60" i="5" s="1"/>
  <c r="AV60" i="5" a="1"/>
  <c r="AV60" i="5" s="1"/>
  <c r="AU87" i="5"/>
  <c r="AX87" i="5" a="1"/>
  <c r="AX87" i="5" s="1"/>
  <c r="AW87" i="5" a="1"/>
  <c r="AW87" i="5" s="1"/>
  <c r="AV87" i="5" a="1"/>
  <c r="AV87" i="5" s="1"/>
  <c r="AU63" i="5"/>
  <c r="AX63" i="5" a="1"/>
  <c r="AX63" i="5" s="1"/>
  <c r="AW63" i="5" a="1"/>
  <c r="AW63" i="5" s="1"/>
  <c r="AV63" i="5" a="1"/>
  <c r="AV63" i="5" s="1"/>
  <c r="AU73" i="5"/>
  <c r="AX73" i="5" a="1"/>
  <c r="AX73" i="5" s="1"/>
  <c r="AW73" i="5" a="1"/>
  <c r="AW73" i="5" s="1"/>
  <c r="AV73" i="5" a="1"/>
  <c r="AV73" i="5" s="1"/>
  <c r="AU95" i="5"/>
  <c r="AX95" i="5" a="1"/>
  <c r="AX95" i="5" s="1"/>
  <c r="AW95" i="5" a="1"/>
  <c r="AW95" i="5" s="1"/>
  <c r="AV95" i="5" a="1"/>
  <c r="AV95" i="5" s="1"/>
  <c r="AU66" i="5"/>
  <c r="AW66" i="5" a="1"/>
  <c r="AW66" i="5" s="1"/>
  <c r="AV66" i="5" a="1"/>
  <c r="AV66" i="5" s="1"/>
  <c r="AX66" i="5" a="1"/>
  <c r="AX66" i="5" s="1"/>
  <c r="AU71" i="5"/>
  <c r="AW71" i="5" a="1"/>
  <c r="AW71" i="5" s="1"/>
  <c r="AX71" i="5" a="1"/>
  <c r="AX71" i="5" s="1"/>
  <c r="AV71" i="5" a="1"/>
  <c r="AV71" i="5" s="1"/>
  <c r="AU74" i="5"/>
  <c r="AX74" i="5" a="1"/>
  <c r="AX74" i="5" s="1"/>
  <c r="AW74" i="5" a="1"/>
  <c r="AW74" i="5" s="1"/>
  <c r="AV74" i="5" a="1"/>
  <c r="AV74" i="5" s="1"/>
  <c r="AU103" i="5"/>
  <c r="AX103" i="5" a="1"/>
  <c r="AX103" i="5" s="1"/>
  <c r="AW103" i="5" a="1"/>
  <c r="AW103" i="5" s="1"/>
  <c r="AV103" i="5" a="1"/>
  <c r="AV103" i="5" s="1"/>
  <c r="AU47" i="5"/>
  <c r="AX47" i="5" a="1"/>
  <c r="AX47" i="5" s="1"/>
  <c r="AW47" i="5" a="1"/>
  <c r="AW47" i="5" s="1"/>
  <c r="AV47" i="5" a="1"/>
  <c r="AV47" i="5" s="1"/>
  <c r="AU42" i="5"/>
  <c r="AW42" i="5" a="1"/>
  <c r="AW42" i="5" s="1"/>
  <c r="AV42" i="5" a="1"/>
  <c r="AV42" i="5" s="1"/>
  <c r="AX42" i="5" a="1"/>
  <c r="AX42" i="5" s="1"/>
  <c r="AY6" i="5"/>
  <c r="BB6" i="5" s="1" a="1"/>
  <c r="BB6" i="5" s="1"/>
  <c r="BE38" i="5"/>
  <c r="BE31" i="5"/>
  <c r="BE69" i="5"/>
  <c r="BE54" i="5"/>
  <c r="BE67" i="5"/>
  <c r="BE18" i="5"/>
  <c r="BE80" i="5"/>
  <c r="BE72" i="5"/>
  <c r="BE104" i="5"/>
  <c r="BE56" i="5"/>
  <c r="AU58" i="5"/>
  <c r="AX58" i="5" a="1"/>
  <c r="AX58" i="5" s="1"/>
  <c r="AV58" i="5" a="1"/>
  <c r="AV58" i="5" s="1"/>
  <c r="AW58" i="5" a="1"/>
  <c r="AW58" i="5" s="1"/>
  <c r="AU65" i="5"/>
  <c r="AX65" i="5" a="1"/>
  <c r="AX65" i="5" s="1"/>
  <c r="AW65" i="5" a="1"/>
  <c r="AW65" i="5" s="1"/>
  <c r="AV65" i="5" a="1"/>
  <c r="AV65" i="5" s="1"/>
  <c r="AU50" i="5"/>
  <c r="AX50" i="5" a="1"/>
  <c r="AX50" i="5" s="1"/>
  <c r="AV50" i="5" a="1"/>
  <c r="AV50" i="5" s="1"/>
  <c r="AW50" i="5" a="1"/>
  <c r="AW50" i="5" s="1"/>
  <c r="AU82" i="5"/>
  <c r="AX82" i="5" a="1"/>
  <c r="AX82" i="5" s="1"/>
  <c r="AW82" i="5" a="1"/>
  <c r="AW82" i="5" s="1"/>
  <c r="AV82" i="5" a="1"/>
  <c r="AV82" i="5" s="1"/>
  <c r="AU98" i="5"/>
  <c r="AX98" i="5" a="1"/>
  <c r="AX98" i="5" s="1"/>
  <c r="AW98" i="5" a="1"/>
  <c r="AW98" i="5" s="1"/>
  <c r="AV98" i="5" a="1"/>
  <c r="AV98" i="5" s="1"/>
  <c r="AM5" i="5" a="1"/>
  <c r="AM5" i="5" s="1"/>
  <c r="AL5" i="5" a="1"/>
  <c r="AL5" i="5" s="1"/>
  <c r="AK5" i="5"/>
  <c r="AN5" i="5" a="1"/>
  <c r="AN5" i="5" s="1"/>
  <c r="BH38" i="5" a="1"/>
  <c r="BH38" i="5" s="1"/>
  <c r="BG38" i="5" a="1"/>
  <c r="BG38" i="5" s="1"/>
  <c r="BF38" i="5" a="1"/>
  <c r="BF38" i="5" s="1"/>
  <c r="BH93" i="5" a="1"/>
  <c r="BH93" i="5" s="1"/>
  <c r="BG93" i="5" a="1"/>
  <c r="BG93" i="5" s="1"/>
  <c r="BF93" i="5" a="1"/>
  <c r="BF93" i="5" s="1"/>
  <c r="BH21" i="5" a="1"/>
  <c r="BH21" i="5" s="1"/>
  <c r="BF21" i="5" a="1"/>
  <c r="BF21" i="5" s="1"/>
  <c r="BG21" i="5" a="1"/>
  <c r="BG21" i="5" s="1"/>
  <c r="BH99" i="5" a="1"/>
  <c r="BH99" i="5" s="1"/>
  <c r="BF99" i="5" a="1"/>
  <c r="BF99" i="5" s="1"/>
  <c r="BG99" i="5" a="1"/>
  <c r="BG99" i="5" s="1"/>
  <c r="BH41" i="5" a="1"/>
  <c r="BH41" i="5" s="1"/>
  <c r="BF41" i="5" a="1"/>
  <c r="BF41" i="5" s="1"/>
  <c r="BG41" i="5" a="1"/>
  <c r="BG41" i="5" s="1"/>
  <c r="BH31" i="5" a="1"/>
  <c r="BH31" i="5" s="1"/>
  <c r="BF31" i="5" a="1"/>
  <c r="BF31" i="5" s="1"/>
  <c r="BG31" i="5" a="1"/>
  <c r="BG31" i="5" s="1"/>
  <c r="BH11" i="5" a="1"/>
  <c r="BH11" i="5" s="1"/>
  <c r="BF11" i="5" a="1"/>
  <c r="BF11" i="5" s="1"/>
  <c r="BG11" i="5" a="1"/>
  <c r="BG11" i="5" s="1"/>
  <c r="BG12" i="5" a="1"/>
  <c r="BG12" i="5" s="1"/>
  <c r="BH12" i="5" a="1"/>
  <c r="BH12" i="5" s="1"/>
  <c r="BF12" i="5" a="1"/>
  <c r="BF12" i="5" s="1"/>
  <c r="BH14" i="5" a="1"/>
  <c r="BH14" i="5" s="1"/>
  <c r="BG14" i="5" a="1"/>
  <c r="BG14" i="5" s="1"/>
  <c r="BF14" i="5" a="1"/>
  <c r="BF14" i="5" s="1"/>
  <c r="BH96" i="5" a="1"/>
  <c r="BH96" i="5" s="1"/>
  <c r="BF96" i="5" a="1"/>
  <c r="BF96" i="5" s="1"/>
  <c r="BG96" i="5" a="1"/>
  <c r="BG96" i="5" s="1"/>
  <c r="BH29" i="5" a="1"/>
  <c r="BH29" i="5" s="1"/>
  <c r="BF29" i="5" a="1"/>
  <c r="BF29" i="5" s="1"/>
  <c r="BG29" i="5" a="1"/>
  <c r="BG29" i="5" s="1"/>
  <c r="BH69" i="5" a="1"/>
  <c r="BH69" i="5" s="1"/>
  <c r="BG69" i="5" a="1"/>
  <c r="BG69" i="5" s="1"/>
  <c r="BF69" i="5" a="1"/>
  <c r="BF69" i="5" s="1"/>
  <c r="BV53" i="5" a="1"/>
  <c r="BV53" i="5" s="1"/>
  <c r="BL53" i="5" a="1"/>
  <c r="BL53" i="5" s="1"/>
  <c r="BH85" i="5" a="1"/>
  <c r="BH85" i="5" s="1"/>
  <c r="BG85" i="5" a="1"/>
  <c r="BG85" i="5" s="1"/>
  <c r="BF85" i="5" a="1"/>
  <c r="BF85" i="5" s="1"/>
  <c r="BH61" i="5" a="1"/>
  <c r="BH61" i="5" s="1"/>
  <c r="BF61" i="5" a="1"/>
  <c r="BF61" i="5" s="1"/>
  <c r="BG61" i="5" a="1"/>
  <c r="BG61" i="5" s="1"/>
  <c r="BH40" i="5" a="1"/>
  <c r="BH40" i="5" s="1"/>
  <c r="BG40" i="5" a="1"/>
  <c r="BG40" i="5" s="1"/>
  <c r="BF40" i="5" a="1"/>
  <c r="BF40" i="5" s="1"/>
  <c r="BH94" i="5" a="1"/>
  <c r="BH94" i="5" s="1"/>
  <c r="BF94" i="5" a="1"/>
  <c r="BF94" i="5" s="1"/>
  <c r="BG94" i="5" a="1"/>
  <c r="BG94" i="5" s="1"/>
  <c r="BH102" i="5" a="1"/>
  <c r="BH102" i="5" s="1"/>
  <c r="BF102" i="5" a="1"/>
  <c r="BF102" i="5" s="1"/>
  <c r="BG102" i="5" a="1"/>
  <c r="BG102" i="5" s="1"/>
  <c r="BH54" i="5" a="1"/>
  <c r="BH54" i="5" s="1"/>
  <c r="BF54" i="5" a="1"/>
  <c r="BF54" i="5" s="1"/>
  <c r="BG54" i="5" a="1"/>
  <c r="BG54" i="5" s="1"/>
  <c r="BH46" i="5" a="1"/>
  <c r="BH46" i="5" s="1"/>
  <c r="BF46" i="5" a="1"/>
  <c r="BF46" i="5" s="1"/>
  <c r="BG46" i="5" a="1"/>
  <c r="BG46" i="5" s="1"/>
  <c r="BH34" i="5" a="1"/>
  <c r="BH34" i="5" s="1"/>
  <c r="BG34" i="5" a="1"/>
  <c r="BG34" i="5" s="1"/>
  <c r="BF34" i="5" a="1"/>
  <c r="BF34" i="5" s="1"/>
  <c r="BH83" i="5" a="1"/>
  <c r="BH83" i="5" s="1"/>
  <c r="BF83" i="5" a="1"/>
  <c r="BF83" i="5" s="1"/>
  <c r="BG83" i="5" a="1"/>
  <c r="BG83" i="5" s="1"/>
  <c r="BH37" i="5" a="1"/>
  <c r="BH37" i="5" s="1"/>
  <c r="BG37" i="5" a="1"/>
  <c r="BG37" i="5" s="1"/>
  <c r="BF37" i="5" a="1"/>
  <c r="BF37" i="5" s="1"/>
  <c r="BH67" i="5" a="1"/>
  <c r="BH67" i="5" s="1"/>
  <c r="BG67" i="5" a="1"/>
  <c r="BG67" i="5" s="1"/>
  <c r="BF67" i="5" a="1"/>
  <c r="BF67" i="5" s="1"/>
  <c r="BH43" i="5" a="1"/>
  <c r="BH43" i="5" s="1"/>
  <c r="BG43" i="5" a="1"/>
  <c r="BG43" i="5" s="1"/>
  <c r="BF43" i="5" a="1"/>
  <c r="BF43" i="5" s="1"/>
  <c r="BH18" i="5" a="1"/>
  <c r="BH18" i="5" s="1"/>
  <c r="BF18" i="5" a="1"/>
  <c r="BF18" i="5" s="1"/>
  <c r="BG18" i="5" a="1"/>
  <c r="BG18" i="5" s="1"/>
  <c r="BH10" i="5" a="1"/>
  <c r="BH10" i="5" s="1"/>
  <c r="BF10" i="5" a="1"/>
  <c r="BF10" i="5" s="1"/>
  <c r="BG10" i="5" a="1"/>
  <c r="BG10" i="5" s="1"/>
  <c r="BG20" i="5" a="1"/>
  <c r="BG20" i="5" s="1"/>
  <c r="BH20" i="5" a="1"/>
  <c r="BH20" i="5" s="1"/>
  <c r="BF20" i="5" a="1"/>
  <c r="BF20" i="5" s="1"/>
  <c r="BH36" i="5" a="1"/>
  <c r="BH36" i="5" s="1"/>
  <c r="BG36" i="5" a="1"/>
  <c r="BG36" i="5" s="1"/>
  <c r="BF36" i="5" a="1"/>
  <c r="BF36" i="5" s="1"/>
  <c r="BH101" i="5" a="1"/>
  <c r="BH101" i="5" s="1"/>
  <c r="BG101" i="5" a="1"/>
  <c r="BG101" i="5" s="1"/>
  <c r="BF101" i="5" a="1"/>
  <c r="BF101" i="5" s="1"/>
  <c r="BH33" i="5" a="1"/>
  <c r="BH33" i="5" s="1"/>
  <c r="BF33" i="5" a="1"/>
  <c r="BF33" i="5" s="1"/>
  <c r="BG33" i="5" a="1"/>
  <c r="BG33" i="5" s="1"/>
  <c r="BH80" i="5" a="1"/>
  <c r="BH80" i="5" s="1"/>
  <c r="BF80" i="5" a="1"/>
  <c r="BF80" i="5" s="1"/>
  <c r="BG80" i="5" a="1"/>
  <c r="BG80" i="5" s="1"/>
  <c r="BH59" i="5" a="1"/>
  <c r="BH59" i="5" s="1"/>
  <c r="BF59" i="5" a="1"/>
  <c r="BF59" i="5" s="1"/>
  <c r="BG59" i="5" a="1"/>
  <c r="BG59" i="5" s="1"/>
  <c r="BH48" i="5" a="1"/>
  <c r="BH48" i="5" s="1"/>
  <c r="BG48" i="5" a="1"/>
  <c r="BG48" i="5" s="1"/>
  <c r="BF48" i="5" a="1"/>
  <c r="BF48" i="5" s="1"/>
  <c r="BF88" i="5" a="1"/>
  <c r="BF88" i="5" s="1"/>
  <c r="BG88" i="5" a="1"/>
  <c r="BG88" i="5" s="1"/>
  <c r="BH88" i="5" a="1"/>
  <c r="BH88" i="5" s="1"/>
  <c r="BF72" i="5" a="1"/>
  <c r="BF72" i="5" s="1"/>
  <c r="BG72" i="5" a="1"/>
  <c r="BG72" i="5" s="1"/>
  <c r="BH72" i="5" a="1"/>
  <c r="BH72" i="5" s="1"/>
  <c r="BH39" i="5" a="1"/>
  <c r="BH39" i="5" s="1"/>
  <c r="BG39" i="5" a="1"/>
  <c r="BG39" i="5" s="1"/>
  <c r="BF39" i="5" a="1"/>
  <c r="BF39" i="5" s="1"/>
  <c r="BH91" i="5" a="1"/>
  <c r="BH91" i="5" s="1"/>
  <c r="BF91" i="5" a="1"/>
  <c r="BF91" i="5" s="1"/>
  <c r="BG91" i="5" a="1"/>
  <c r="BG91" i="5" s="1"/>
  <c r="BH51" i="5" a="1"/>
  <c r="BH51" i="5" s="1"/>
  <c r="BG51" i="5" a="1"/>
  <c r="BG51" i="5" s="1"/>
  <c r="BF51" i="5" a="1"/>
  <c r="BF51" i="5" s="1"/>
  <c r="BH75" i="5" a="1"/>
  <c r="BH75" i="5" s="1"/>
  <c r="BF75" i="5" a="1"/>
  <c r="BF75" i="5" s="1"/>
  <c r="BG75" i="5" a="1"/>
  <c r="BG75" i="5" s="1"/>
  <c r="BH35" i="5" a="1"/>
  <c r="BH35" i="5" s="1"/>
  <c r="BG35" i="5" a="1"/>
  <c r="BG35" i="5" s="1"/>
  <c r="BF35" i="5" a="1"/>
  <c r="BF35" i="5" s="1"/>
  <c r="BH45" i="5" a="1"/>
  <c r="BH45" i="5" s="1"/>
  <c r="BF45" i="5" a="1"/>
  <c r="BF45" i="5" s="1"/>
  <c r="BG45" i="5" a="1"/>
  <c r="BG45" i="5" s="1"/>
  <c r="BH30" i="5" a="1"/>
  <c r="BH30" i="5" s="1"/>
  <c r="BF30" i="5" a="1"/>
  <c r="BF30" i="5" s="1"/>
  <c r="BG30" i="5" a="1"/>
  <c r="BG30" i="5" s="1"/>
  <c r="BH32" i="5" a="1"/>
  <c r="BH32" i="5" s="1"/>
  <c r="BF32" i="5" a="1"/>
  <c r="BF32" i="5" s="1"/>
  <c r="BG32" i="5" a="1"/>
  <c r="BG32" i="5" s="1"/>
  <c r="BH64" i="5" a="1"/>
  <c r="BH64" i="5" s="1"/>
  <c r="BF64" i="5" a="1"/>
  <c r="BF64" i="5" s="1"/>
  <c r="BG64" i="5" a="1"/>
  <c r="BG64" i="5" s="1"/>
  <c r="BH78" i="5" a="1"/>
  <c r="BH78" i="5" s="1"/>
  <c r="BF78" i="5" a="1"/>
  <c r="BF78" i="5" s="1"/>
  <c r="BG78" i="5" a="1"/>
  <c r="BG78" i="5" s="1"/>
  <c r="BH19" i="5" a="1"/>
  <c r="BH19" i="5" s="1"/>
  <c r="BG19" i="5" a="1"/>
  <c r="BG19" i="5" s="1"/>
  <c r="BF19" i="5" a="1"/>
  <c r="BF19" i="5" s="1"/>
  <c r="BH13" i="5" a="1"/>
  <c r="BH13" i="5" s="1"/>
  <c r="BG13" i="5" a="1"/>
  <c r="BG13" i="5" s="1"/>
  <c r="BF13" i="5" a="1"/>
  <c r="BF13" i="5" s="1"/>
  <c r="BH17" i="5" a="1"/>
  <c r="BH17" i="5" s="1"/>
  <c r="BF17" i="5" a="1"/>
  <c r="BF17" i="5" s="1"/>
  <c r="BG17" i="5" a="1"/>
  <c r="BG17" i="5" s="1"/>
  <c r="BH23" i="5" a="1"/>
  <c r="BH23" i="5" s="1"/>
  <c r="BF23" i="5" a="1"/>
  <c r="BF23" i="5" s="1"/>
  <c r="BG23" i="5" a="1"/>
  <c r="BG23" i="5" s="1"/>
  <c r="BH62" i="5" a="1"/>
  <c r="BH62" i="5" s="1"/>
  <c r="BF62" i="5" a="1"/>
  <c r="BF62" i="5" s="1"/>
  <c r="BG62" i="5" a="1"/>
  <c r="BG62" i="5" s="1"/>
  <c r="BF104" i="5" a="1"/>
  <c r="BF104" i="5" s="1"/>
  <c r="BG104" i="5" a="1"/>
  <c r="BG104" i="5" s="1"/>
  <c r="BH104" i="5" a="1"/>
  <c r="BH104" i="5" s="1"/>
  <c r="BH25" i="5" a="1"/>
  <c r="BH25" i="5" s="1"/>
  <c r="BF25" i="5" a="1"/>
  <c r="BF25" i="5" s="1"/>
  <c r="BG25" i="5" a="1"/>
  <c r="BG25" i="5" s="1"/>
  <c r="BG16" i="5" a="1"/>
  <c r="BG16" i="5" s="1"/>
  <c r="BH16" i="5" a="1"/>
  <c r="BH16" i="5" s="1"/>
  <c r="BF16" i="5" a="1"/>
  <c r="BF16" i="5" s="1"/>
  <c r="BG56" i="5" a="1"/>
  <c r="BG56" i="5" s="1"/>
  <c r="BH56" i="5" a="1"/>
  <c r="BH56" i="5" s="1"/>
  <c r="BF56" i="5" a="1"/>
  <c r="BF56" i="5" s="1"/>
  <c r="BH24" i="5" a="1"/>
  <c r="BH24" i="5" s="1"/>
  <c r="BG24" i="5" a="1"/>
  <c r="BG24" i="5" s="1"/>
  <c r="BF24" i="5" a="1"/>
  <c r="BF24" i="5" s="1"/>
  <c r="BH77" i="5" a="1"/>
  <c r="BH77" i="5" s="1"/>
  <c r="BG77" i="5" a="1"/>
  <c r="BG77" i="5" s="1"/>
  <c r="BF77" i="5" a="1"/>
  <c r="BF77" i="5" s="1"/>
  <c r="BH15" i="5" a="1"/>
  <c r="BH15" i="5" s="1"/>
  <c r="BG15" i="5" a="1"/>
  <c r="BG15" i="5" s="1"/>
  <c r="BF15" i="5" a="1"/>
  <c r="BF15" i="5" s="1"/>
  <c r="BH28" i="5" a="1"/>
  <c r="BH28" i="5" s="1"/>
  <c r="BG28" i="5" a="1"/>
  <c r="BG28" i="5" s="1"/>
  <c r="BF28" i="5" a="1"/>
  <c r="BF28" i="5" s="1"/>
  <c r="BG8" i="5" a="1"/>
  <c r="BG8" i="5" s="1"/>
  <c r="BH8" i="5" a="1"/>
  <c r="BH8" i="5" s="1"/>
  <c r="BF8" i="5" a="1"/>
  <c r="BF8" i="5" s="1"/>
  <c r="BH7" i="5" a="1"/>
  <c r="BH7" i="5" s="1"/>
  <c r="BF7" i="5" a="1"/>
  <c r="BF7" i="5" s="1"/>
  <c r="BG7" i="5" a="1"/>
  <c r="BG7" i="5" s="1"/>
  <c r="BH9" i="5" a="1"/>
  <c r="BH9" i="5" s="1"/>
  <c r="BF9" i="5" a="1"/>
  <c r="BF9" i="5" s="1"/>
  <c r="BG9" i="5" a="1"/>
  <c r="BG9" i="5" s="1"/>
  <c r="BH22" i="5" a="1"/>
  <c r="BH22" i="5" s="1"/>
  <c r="BF22" i="5" a="1"/>
  <c r="BF22" i="5" s="1"/>
  <c r="BG22" i="5" a="1"/>
  <c r="BG22" i="5" s="1"/>
  <c r="BH86" i="5" a="1"/>
  <c r="BH86" i="5" s="1"/>
  <c r="BF86" i="5" a="1"/>
  <c r="BF86" i="5" s="1"/>
  <c r="BG86" i="5" a="1"/>
  <c r="BG86" i="5" s="1"/>
  <c r="AZ6" i="5"/>
  <c r="BI21" i="5"/>
  <c r="BI99" i="5"/>
  <c r="BI41" i="5"/>
  <c r="BI12" i="5"/>
  <c r="BI14" i="5"/>
  <c r="BI69" i="5"/>
  <c r="BJ53" i="5"/>
  <c r="BK53" i="5"/>
  <c r="BI61" i="5"/>
  <c r="BI40" i="5"/>
  <c r="BI94" i="5"/>
  <c r="BI54" i="5"/>
  <c r="BI46" i="5"/>
  <c r="BI18" i="5"/>
  <c r="BI101" i="5"/>
  <c r="BI33" i="5"/>
  <c r="BI80" i="5"/>
  <c r="BI48" i="5"/>
  <c r="BI88" i="5"/>
  <c r="BI72" i="5"/>
  <c r="BI39" i="5"/>
  <c r="BI30" i="5"/>
  <c r="BI32" i="5"/>
  <c r="BI17" i="5"/>
  <c r="BI25" i="5"/>
  <c r="AY81" i="5" l="1"/>
  <c r="BB81" i="5" s="1" a="1"/>
  <c r="BB81" i="5" s="1"/>
  <c r="AY84" i="5"/>
  <c r="BB84" i="5" s="1" a="1"/>
  <c r="BB84" i="5" s="1"/>
  <c r="AY44" i="5"/>
  <c r="BB44" i="5" s="1" a="1"/>
  <c r="BB44" i="5" s="1"/>
  <c r="AY66" i="5"/>
  <c r="BB66" i="5" s="1" a="1"/>
  <c r="BB66" i="5" s="1"/>
  <c r="AY49" i="5"/>
  <c r="BB49" i="5" s="1" a="1"/>
  <c r="BB49" i="5" s="1"/>
  <c r="BI23" i="5"/>
  <c r="BI9" i="5"/>
  <c r="BI16" i="5"/>
  <c r="BI64" i="5"/>
  <c r="AY42" i="5"/>
  <c r="BB42" i="5" s="1" a="1"/>
  <c r="BB42" i="5" s="1"/>
  <c r="AY71" i="5"/>
  <c r="BB71" i="5" s="1" a="1"/>
  <c r="BB71" i="5" s="1"/>
  <c r="BI22" i="5"/>
  <c r="BV22" i="5" s="1" a="1"/>
  <c r="BV22" i="5" s="1"/>
  <c r="BI7" i="5"/>
  <c r="BV7" i="5" s="1" a="1"/>
  <c r="BV7" i="5" s="1"/>
  <c r="BI28" i="5"/>
  <c r="BL28" i="5" s="1" a="1"/>
  <c r="BL28" i="5" s="1"/>
  <c r="BI19" i="5"/>
  <c r="AY98" i="5"/>
  <c r="BB98" i="5" s="1" a="1"/>
  <c r="BB98" i="5" s="1"/>
  <c r="AY65" i="5"/>
  <c r="BB65" i="5" s="1" a="1"/>
  <c r="BB65" i="5" s="1"/>
  <c r="AY76" i="5"/>
  <c r="BB76" i="5" s="1" a="1"/>
  <c r="BB76" i="5" s="1"/>
  <c r="BI86" i="5"/>
  <c r="AY103" i="5"/>
  <c r="BB103" i="5" s="1" a="1"/>
  <c r="BB103" i="5" s="1"/>
  <c r="AY63" i="5"/>
  <c r="BB63" i="5" s="1" a="1"/>
  <c r="BB63" i="5" s="1"/>
  <c r="AY55" i="5"/>
  <c r="BB55" i="5" s="1" a="1"/>
  <c r="BB55" i="5" s="1"/>
  <c r="AY90" i="5"/>
  <c r="BB90" i="5" s="1" a="1"/>
  <c r="BB90" i="5" s="1"/>
  <c r="AZ26" i="5"/>
  <c r="BA26" i="5"/>
  <c r="BO53" i="5"/>
  <c r="AY82" i="5"/>
  <c r="BB82" i="5" s="1" a="1"/>
  <c r="BB82" i="5" s="1"/>
  <c r="AY58" i="5"/>
  <c r="BB58" i="5" s="1" a="1"/>
  <c r="BB58" i="5" s="1"/>
  <c r="BI56" i="5"/>
  <c r="BV56" i="5" s="1" a="1"/>
  <c r="BV56" i="5" s="1"/>
  <c r="AY89" i="5"/>
  <c r="BB89" i="5" s="1" a="1"/>
  <c r="BB89" i="5" s="1"/>
  <c r="AY27" i="5"/>
  <c r="BB27" i="5" s="1" a="1"/>
  <c r="BB27" i="5" s="1"/>
  <c r="AY74" i="5"/>
  <c r="BB74" i="5" s="1" a="1"/>
  <c r="BB74" i="5" s="1"/>
  <c r="AY95" i="5"/>
  <c r="BB95" i="5" s="1" a="1"/>
  <c r="BB95" i="5" s="1"/>
  <c r="AY87" i="5"/>
  <c r="BB87" i="5" s="1" a="1"/>
  <c r="BB87" i="5" s="1"/>
  <c r="AY57" i="5"/>
  <c r="BB57" i="5" s="1" a="1"/>
  <c r="BB57" i="5" s="1"/>
  <c r="AY52" i="5"/>
  <c r="BB52" i="5" s="1" a="1"/>
  <c r="BB52" i="5" s="1"/>
  <c r="AY50" i="5"/>
  <c r="BB50" i="5" s="1" a="1"/>
  <c r="BB50" i="5" s="1"/>
  <c r="AY97" i="5"/>
  <c r="BB97" i="5" s="1" a="1"/>
  <c r="BB97" i="5" s="1"/>
  <c r="AY79" i="5"/>
  <c r="BB79" i="5" s="1" a="1"/>
  <c r="BB79" i="5" s="1"/>
  <c r="AZ68" i="5"/>
  <c r="BA68" i="5"/>
  <c r="AY47" i="5"/>
  <c r="BB47" i="5" s="1" a="1"/>
  <c r="BB47" i="5" s="1"/>
  <c r="AY73" i="5"/>
  <c r="BB73" i="5" s="1" a="1"/>
  <c r="BB73" i="5" s="1"/>
  <c r="AY60" i="5"/>
  <c r="BB60" i="5" s="1" a="1"/>
  <c r="BB60" i="5" s="1"/>
  <c r="BI70" i="5"/>
  <c r="BL70" i="5" s="1" a="1"/>
  <c r="BL70" i="5" s="1"/>
  <c r="AY92" i="5"/>
  <c r="BB92" i="5" s="1" a="1"/>
  <c r="BB92" i="5" s="1"/>
  <c r="AY68" i="5"/>
  <c r="BB68" i="5" s="1" a="1"/>
  <c r="BB68" i="5" s="1"/>
  <c r="AZ98" i="5"/>
  <c r="BA98" i="5"/>
  <c r="BA82" i="5"/>
  <c r="AZ82" i="5"/>
  <c r="BA50" i="5"/>
  <c r="AZ50" i="5"/>
  <c r="BA65" i="5"/>
  <c r="AZ65" i="5"/>
  <c r="AZ58" i="5"/>
  <c r="BA58" i="5"/>
  <c r="AZ42" i="5"/>
  <c r="BA42" i="5"/>
  <c r="AZ47" i="5"/>
  <c r="BA47" i="5"/>
  <c r="BA103" i="5"/>
  <c r="AZ103" i="5"/>
  <c r="BA74" i="5"/>
  <c r="AZ74" i="5"/>
  <c r="AZ71" i="5"/>
  <c r="BA71" i="5"/>
  <c r="AZ66" i="5"/>
  <c r="BA66" i="5"/>
  <c r="BA95" i="5"/>
  <c r="AZ95" i="5"/>
  <c r="AZ73" i="5"/>
  <c r="BA73" i="5"/>
  <c r="BA63" i="5"/>
  <c r="AZ63" i="5"/>
  <c r="BA87" i="5"/>
  <c r="AZ87" i="5"/>
  <c r="BA60" i="5"/>
  <c r="AZ60" i="5"/>
  <c r="AZ55" i="5"/>
  <c r="BA55" i="5"/>
  <c r="BA57" i="5"/>
  <c r="AZ57" i="5"/>
  <c r="BJ70" i="5"/>
  <c r="BK70" i="5"/>
  <c r="BV70" i="5" a="1"/>
  <c r="BV70" i="5" s="1"/>
  <c r="AZ90" i="5"/>
  <c r="BA90" i="5"/>
  <c r="BA52" i="5"/>
  <c r="AZ52" i="5"/>
  <c r="AZ92" i="5"/>
  <c r="BA92" i="5"/>
  <c r="BA44" i="5"/>
  <c r="AZ44" i="5"/>
  <c r="BA89" i="5"/>
  <c r="AZ89" i="5"/>
  <c r="BA79" i="5"/>
  <c r="AZ79" i="5"/>
  <c r="AZ76" i="5"/>
  <c r="BA76" i="5"/>
  <c r="BA27" i="5"/>
  <c r="AZ27" i="5"/>
  <c r="AZ100" i="5"/>
  <c r="BA100" i="5"/>
  <c r="BA49" i="5"/>
  <c r="AZ49" i="5"/>
  <c r="AZ84" i="5"/>
  <c r="BA84" i="5"/>
  <c r="BA97" i="5"/>
  <c r="AZ97" i="5"/>
  <c r="AZ81" i="5"/>
  <c r="BA81" i="5"/>
  <c r="BV28" i="5" a="1"/>
  <c r="BV28" i="5" s="1"/>
  <c r="BL16" i="5" a="1"/>
  <c r="BL16" i="5" s="1"/>
  <c r="BV16" i="5" a="1"/>
  <c r="BV16" i="5" s="1"/>
  <c r="BV25" i="5" a="1"/>
  <c r="BV25" i="5" s="1"/>
  <c r="BL25" i="5" a="1"/>
  <c r="BL25" i="5" s="1"/>
  <c r="BV23" i="5" a="1"/>
  <c r="BV23" i="5" s="1"/>
  <c r="BL23" i="5" a="1"/>
  <c r="BL23" i="5" s="1"/>
  <c r="BV17" i="5" a="1"/>
  <c r="BV17" i="5" s="1"/>
  <c r="BL17" i="5" a="1"/>
  <c r="BL17" i="5" s="1"/>
  <c r="BV19" i="5" a="1"/>
  <c r="BV19" i="5" s="1"/>
  <c r="BL19" i="5" a="1"/>
  <c r="BL19" i="5" s="1"/>
  <c r="BV64" i="5" a="1"/>
  <c r="BV64" i="5" s="1"/>
  <c r="BL64" i="5" a="1"/>
  <c r="BL64" i="5" s="1"/>
  <c r="BV32" i="5" a="1"/>
  <c r="BV32" i="5" s="1"/>
  <c r="BL32" i="5" a="1"/>
  <c r="BL32" i="5" s="1"/>
  <c r="BV30" i="5" a="1"/>
  <c r="BV30" i="5" s="1"/>
  <c r="BL30" i="5" a="1"/>
  <c r="BL30" i="5" s="1"/>
  <c r="BV39" i="5" a="1"/>
  <c r="BV39" i="5" s="1"/>
  <c r="BL39" i="5" a="1"/>
  <c r="BL39" i="5" s="1"/>
  <c r="BV72" i="5" a="1"/>
  <c r="BV72" i="5" s="1"/>
  <c r="BL72" i="5" a="1"/>
  <c r="BL72" i="5" s="1"/>
  <c r="BV88" i="5" a="1"/>
  <c r="BV88" i="5" s="1"/>
  <c r="BL88" i="5" a="1"/>
  <c r="BL88" i="5" s="1"/>
  <c r="BV48" i="5" a="1"/>
  <c r="BV48" i="5" s="1"/>
  <c r="BL48" i="5" a="1"/>
  <c r="BL48" i="5" s="1"/>
  <c r="BV80" i="5" a="1"/>
  <c r="BV80" i="5" s="1"/>
  <c r="BL80" i="5" a="1"/>
  <c r="BL80" i="5" s="1"/>
  <c r="BV33" i="5" a="1"/>
  <c r="BV33" i="5" s="1"/>
  <c r="BL33" i="5" a="1"/>
  <c r="BL33" i="5" s="1"/>
  <c r="BV101" i="5" a="1"/>
  <c r="BV101" i="5" s="1"/>
  <c r="BL101" i="5" a="1"/>
  <c r="BL101" i="5" s="1"/>
  <c r="BV18" i="5" a="1"/>
  <c r="BV18" i="5" s="1"/>
  <c r="BL18" i="5" a="1"/>
  <c r="BL18" i="5" s="1"/>
  <c r="BV46" i="5" a="1"/>
  <c r="BV46" i="5" s="1"/>
  <c r="BL46" i="5" a="1"/>
  <c r="BL46" i="5" s="1"/>
  <c r="BV54" i="5" a="1"/>
  <c r="BV54" i="5" s="1"/>
  <c r="BL54" i="5" a="1"/>
  <c r="BL54" i="5" s="1"/>
  <c r="BV94" i="5" a="1"/>
  <c r="BV94" i="5" s="1"/>
  <c r="BL94" i="5" a="1"/>
  <c r="BL94" i="5" s="1"/>
  <c r="BV40" i="5" a="1"/>
  <c r="BV40" i="5" s="1"/>
  <c r="BL40" i="5" a="1"/>
  <c r="BL40" i="5" s="1"/>
  <c r="BV61" i="5" a="1"/>
  <c r="BV61" i="5" s="1"/>
  <c r="BL61" i="5" a="1"/>
  <c r="BL61" i="5" s="1"/>
  <c r="BR53" i="5" a="1"/>
  <c r="BR53" i="5" s="1"/>
  <c r="BQ53" i="5" a="1"/>
  <c r="BQ53" i="5" s="1"/>
  <c r="BP53" i="5" a="1"/>
  <c r="BP53" i="5" s="1"/>
  <c r="BV69" i="5" a="1"/>
  <c r="BV69" i="5" s="1"/>
  <c r="BL69" i="5" a="1"/>
  <c r="BL69" i="5" s="1"/>
  <c r="BV14" i="5" a="1"/>
  <c r="BV14" i="5" s="1"/>
  <c r="BL14" i="5" a="1"/>
  <c r="BL14" i="5" s="1"/>
  <c r="BV12" i="5" a="1"/>
  <c r="BV12" i="5" s="1"/>
  <c r="BL12" i="5" a="1"/>
  <c r="BL12" i="5" s="1"/>
  <c r="BV41" i="5" a="1"/>
  <c r="BV41" i="5" s="1"/>
  <c r="BL41" i="5" a="1"/>
  <c r="BL41" i="5" s="1"/>
  <c r="BV99" i="5" a="1"/>
  <c r="BV99" i="5" s="1"/>
  <c r="BL99" i="5" a="1"/>
  <c r="BL99" i="5" s="1"/>
  <c r="BV21" i="5" a="1"/>
  <c r="BV21" i="5" s="1"/>
  <c r="BL21" i="5" a="1"/>
  <c r="BL21" i="5" s="1"/>
  <c r="BV9" i="5" a="1"/>
  <c r="BV9" i="5" s="1"/>
  <c r="BL9" i="5" a="1"/>
  <c r="BL9" i="5" s="1"/>
  <c r="BV86" i="5" a="1"/>
  <c r="BV86" i="5" s="1"/>
  <c r="BL86" i="5" a="1"/>
  <c r="BL86" i="5" s="1"/>
  <c r="BL22" i="5" a="1"/>
  <c r="BL22" i="5" s="1"/>
  <c r="BE6" i="5"/>
  <c r="BH6" i="5" a="1"/>
  <c r="BH6" i="5" s="1"/>
  <c r="BG6" i="5" a="1"/>
  <c r="BG6" i="5" s="1"/>
  <c r="BF6" i="5" a="1"/>
  <c r="BF6" i="5" s="1"/>
  <c r="BJ86" i="5"/>
  <c r="BK86" i="5"/>
  <c r="BK22" i="5"/>
  <c r="BJ22" i="5"/>
  <c r="AO5" i="5"/>
  <c r="AR5" i="5" s="1" a="1"/>
  <c r="AR5" i="5" s="1"/>
  <c r="BI35" i="5"/>
  <c r="BI75" i="5"/>
  <c r="BI20" i="5"/>
  <c r="BI43" i="5"/>
  <c r="BI67" i="5"/>
  <c r="BI102" i="5"/>
  <c r="BI93" i="5"/>
  <c r="BJ8" i="5"/>
  <c r="BK8" i="5"/>
  <c r="BI15" i="5"/>
  <c r="BI104" i="5"/>
  <c r="BI78" i="5"/>
  <c r="BI31" i="5"/>
  <c r="BJ7" i="5"/>
  <c r="BK7" i="5"/>
  <c r="BJ17" i="5"/>
  <c r="BK17" i="5"/>
  <c r="BI13" i="5"/>
  <c r="BI45" i="5"/>
  <c r="BI10" i="5"/>
  <c r="BI8" i="5"/>
  <c r="BI51" i="5"/>
  <c r="BI59" i="5"/>
  <c r="BI83" i="5"/>
  <c r="BI85" i="5"/>
  <c r="BJ11" i="5"/>
  <c r="BK11" i="5"/>
  <c r="BJ9" i="5"/>
  <c r="BK9" i="5"/>
  <c r="BI62" i="5"/>
  <c r="BK29" i="5"/>
  <c r="BJ29" i="5"/>
  <c r="BJ25" i="5"/>
  <c r="BK25" i="5"/>
  <c r="BJ18" i="5"/>
  <c r="BK18" i="5"/>
  <c r="BI29" i="5"/>
  <c r="BI77" i="5"/>
  <c r="BI24" i="5"/>
  <c r="BK19" i="5"/>
  <c r="BJ19" i="5"/>
  <c r="BO19" i="5" s="1"/>
  <c r="BI91" i="5"/>
  <c r="BI36" i="5"/>
  <c r="BI37" i="5"/>
  <c r="BI34" i="5"/>
  <c r="BI96" i="5"/>
  <c r="BI11" i="5"/>
  <c r="BI38" i="5"/>
  <c r="BK28" i="5"/>
  <c r="BJ28" i="5"/>
  <c r="BJ15" i="5"/>
  <c r="BK15" i="5"/>
  <c r="BJ77" i="5"/>
  <c r="BK77" i="5"/>
  <c r="BK24" i="5"/>
  <c r="BJ24" i="5"/>
  <c r="BK56" i="5"/>
  <c r="BJ56" i="5"/>
  <c r="BK16" i="5"/>
  <c r="BJ16" i="5"/>
  <c r="BK104" i="5"/>
  <c r="BJ104" i="5"/>
  <c r="BJ62" i="5"/>
  <c r="BK62" i="5"/>
  <c r="BJ23" i="5"/>
  <c r="BK23" i="5"/>
  <c r="BJ13" i="5"/>
  <c r="BK13" i="5"/>
  <c r="BJ78" i="5"/>
  <c r="BK78" i="5"/>
  <c r="BK64" i="5"/>
  <c r="BJ64" i="5"/>
  <c r="BK32" i="5"/>
  <c r="BJ32" i="5"/>
  <c r="BJ30" i="5"/>
  <c r="BK30" i="5"/>
  <c r="BJ45" i="5"/>
  <c r="BK45" i="5"/>
  <c r="BK35" i="5"/>
  <c r="BJ35" i="5"/>
  <c r="BK75" i="5"/>
  <c r="BJ75" i="5"/>
  <c r="BK51" i="5"/>
  <c r="BJ51" i="5"/>
  <c r="BO51" i="5" s="1"/>
  <c r="BK91" i="5"/>
  <c r="BJ91" i="5"/>
  <c r="BJ39" i="5"/>
  <c r="BK39" i="5"/>
  <c r="BK72" i="5"/>
  <c r="BJ72" i="5"/>
  <c r="BK88" i="5"/>
  <c r="BJ88" i="5"/>
  <c r="BK48" i="5"/>
  <c r="BJ48" i="5"/>
  <c r="BK59" i="5"/>
  <c r="BJ59" i="5"/>
  <c r="BK80" i="5"/>
  <c r="BJ80" i="5"/>
  <c r="BK33" i="5"/>
  <c r="BJ33" i="5"/>
  <c r="BJ101" i="5"/>
  <c r="BK101" i="5"/>
  <c r="BK36" i="5"/>
  <c r="BJ36" i="5"/>
  <c r="BK20" i="5"/>
  <c r="BJ20" i="5"/>
  <c r="BK10" i="5"/>
  <c r="BJ10" i="5"/>
  <c r="BK43" i="5"/>
  <c r="BJ43" i="5"/>
  <c r="BK67" i="5"/>
  <c r="BJ67" i="5"/>
  <c r="BJ37" i="5"/>
  <c r="BK37" i="5"/>
  <c r="BK83" i="5"/>
  <c r="BJ83" i="5"/>
  <c r="BK34" i="5"/>
  <c r="BJ34" i="5"/>
  <c r="BJ46" i="5"/>
  <c r="BK46" i="5"/>
  <c r="BJ54" i="5"/>
  <c r="BK54" i="5"/>
  <c r="BJ102" i="5"/>
  <c r="BK102" i="5"/>
  <c r="BJ94" i="5"/>
  <c r="BK94" i="5"/>
  <c r="BK40" i="5"/>
  <c r="BJ40" i="5"/>
  <c r="BJ61" i="5"/>
  <c r="BK61" i="5"/>
  <c r="BJ85" i="5"/>
  <c r="BK85" i="5"/>
  <c r="BJ69" i="5"/>
  <c r="BK69" i="5"/>
  <c r="BK96" i="5"/>
  <c r="BJ96" i="5"/>
  <c r="BO96" i="5" s="1"/>
  <c r="BJ14" i="5"/>
  <c r="BK14" i="5"/>
  <c r="BK12" i="5"/>
  <c r="BJ12" i="5"/>
  <c r="BJ31" i="5"/>
  <c r="BK31" i="5"/>
  <c r="BK41" i="5"/>
  <c r="BJ41" i="5"/>
  <c r="BO41" i="5" s="1"/>
  <c r="BK99" i="5"/>
  <c r="BJ99" i="5"/>
  <c r="BJ21" i="5"/>
  <c r="BK21" i="5"/>
  <c r="BJ93" i="5"/>
  <c r="BK93" i="5"/>
  <c r="BJ38" i="5"/>
  <c r="BK38" i="5"/>
  <c r="AQ5" i="5"/>
  <c r="AP5" i="5"/>
  <c r="BL7" i="5" l="1" a="1"/>
  <c r="BL7" i="5" s="1"/>
  <c r="BO48" i="5"/>
  <c r="BL56" i="5" a="1"/>
  <c r="BL56" i="5" s="1"/>
  <c r="BO12" i="5"/>
  <c r="BO88" i="5"/>
  <c r="BO35" i="5"/>
  <c r="BO24" i="5"/>
  <c r="BO39" i="5"/>
  <c r="BO43" i="5"/>
  <c r="BO91" i="5"/>
  <c r="BO104" i="5"/>
  <c r="BI6" i="5"/>
  <c r="BH26" i="5" a="1"/>
  <c r="BH26" i="5" s="1"/>
  <c r="BE26" i="5"/>
  <c r="BF26" i="5" a="1"/>
  <c r="BF26" i="5" s="1"/>
  <c r="BG26" i="5" a="1"/>
  <c r="BG26" i="5" s="1"/>
  <c r="BO99" i="5"/>
  <c r="BO33" i="5"/>
  <c r="BH68" i="5" a="1"/>
  <c r="BH68" i="5" s="1"/>
  <c r="BF68" i="5" a="1"/>
  <c r="BF68" i="5" s="1"/>
  <c r="BG68" i="5" a="1"/>
  <c r="BG68" i="5" s="1"/>
  <c r="BE68" i="5"/>
  <c r="BO45" i="5"/>
  <c r="BO77" i="5"/>
  <c r="BO20" i="5"/>
  <c r="BO80" i="5"/>
  <c r="BO72" i="5"/>
  <c r="BO16" i="5"/>
  <c r="BO101" i="5"/>
  <c r="BO62" i="5"/>
  <c r="BO38" i="5"/>
  <c r="BO34" i="5"/>
  <c r="BO36" i="5"/>
  <c r="BO75" i="5"/>
  <c r="BO32" i="5"/>
  <c r="BO28" i="5"/>
  <c r="BS53" i="5"/>
  <c r="CF53" i="5" s="1" a="1"/>
  <c r="CF53" i="5" s="1"/>
  <c r="BJ6" i="5"/>
  <c r="BO40" i="5"/>
  <c r="BO83" i="5"/>
  <c r="BO67" i="5"/>
  <c r="BO10" i="5"/>
  <c r="BO59" i="5"/>
  <c r="BO64" i="5"/>
  <c r="BO56" i="5"/>
  <c r="BE97" i="5"/>
  <c r="BH97" i="5" a="1"/>
  <c r="BH97" i="5" s="1"/>
  <c r="BF97" i="5" a="1"/>
  <c r="BF97" i="5" s="1"/>
  <c r="BG97" i="5" a="1"/>
  <c r="BG97" i="5" s="1"/>
  <c r="BE27" i="5"/>
  <c r="BG27" i="5" a="1"/>
  <c r="BG27" i="5" s="1"/>
  <c r="BH27" i="5" a="1"/>
  <c r="BH27" i="5" s="1"/>
  <c r="BF27" i="5" a="1"/>
  <c r="BF27" i="5" s="1"/>
  <c r="BE44" i="5"/>
  <c r="BF44" i="5" a="1"/>
  <c r="BF44" i="5" s="1"/>
  <c r="BH44" i="5" a="1"/>
  <c r="BH44" i="5" s="1"/>
  <c r="BG44" i="5" a="1"/>
  <c r="BG44" i="5" s="1"/>
  <c r="BE60" i="5"/>
  <c r="BG60" i="5" a="1"/>
  <c r="BG60" i="5" s="1"/>
  <c r="BF60" i="5" a="1"/>
  <c r="BF60" i="5" s="1"/>
  <c r="BH60" i="5" a="1"/>
  <c r="BH60" i="5" s="1"/>
  <c r="BE95" i="5"/>
  <c r="BH95" i="5" a="1"/>
  <c r="BH95" i="5" s="1"/>
  <c r="BF95" i="5" a="1"/>
  <c r="BF95" i="5" s="1"/>
  <c r="BG95" i="5" a="1"/>
  <c r="BG95" i="5" s="1"/>
  <c r="BE103" i="5"/>
  <c r="BF103" i="5" a="1"/>
  <c r="BF103" i="5" s="1"/>
  <c r="BG103" i="5" a="1"/>
  <c r="BG103" i="5" s="1"/>
  <c r="BH103" i="5" a="1"/>
  <c r="BH103" i="5" s="1"/>
  <c r="BE65" i="5"/>
  <c r="BG65" i="5" a="1"/>
  <c r="BG65" i="5" s="1"/>
  <c r="BF65" i="5" a="1"/>
  <c r="BF65" i="5" s="1"/>
  <c r="BH65" i="5" a="1"/>
  <c r="BH65" i="5" s="1"/>
  <c r="BE87" i="5"/>
  <c r="BF87" i="5" a="1"/>
  <c r="BF87" i="5" s="1"/>
  <c r="BG87" i="5" a="1"/>
  <c r="BG87" i="5" s="1"/>
  <c r="BH87" i="5" a="1"/>
  <c r="BH87" i="5" s="1"/>
  <c r="BE50" i="5"/>
  <c r="BH50" i="5" a="1"/>
  <c r="BH50" i="5" s="1"/>
  <c r="BF50" i="5" a="1"/>
  <c r="BF50" i="5" s="1"/>
  <c r="BG50" i="5" a="1"/>
  <c r="BG50" i="5" s="1"/>
  <c r="BE84" i="5"/>
  <c r="BH84" i="5" a="1"/>
  <c r="BH84" i="5" s="1"/>
  <c r="BF84" i="5" a="1"/>
  <c r="BF84" i="5" s="1"/>
  <c r="BG84" i="5" a="1"/>
  <c r="BG84" i="5" s="1"/>
  <c r="BE76" i="5"/>
  <c r="BH76" i="5" a="1"/>
  <c r="BH76" i="5" s="1"/>
  <c r="BF76" i="5" a="1"/>
  <c r="BF76" i="5" s="1"/>
  <c r="BG76" i="5" a="1"/>
  <c r="BG76" i="5" s="1"/>
  <c r="BE92" i="5"/>
  <c r="BH92" i="5" a="1"/>
  <c r="BH92" i="5" s="1"/>
  <c r="BG92" i="5" a="1"/>
  <c r="BG92" i="5" s="1"/>
  <c r="BF92" i="5" a="1"/>
  <c r="BF92" i="5" s="1"/>
  <c r="BO70" i="5"/>
  <c r="BR70" i="5" a="1"/>
  <c r="BR70" i="5" s="1"/>
  <c r="BS70" i="5" s="1"/>
  <c r="CF70" i="5" s="1" a="1"/>
  <c r="CF70" i="5" s="1"/>
  <c r="BQ70" i="5" a="1"/>
  <c r="BQ70" i="5" s="1"/>
  <c r="BP70" i="5" a="1"/>
  <c r="BP70" i="5" s="1"/>
  <c r="BE66" i="5"/>
  <c r="BH66" i="5" a="1"/>
  <c r="BH66" i="5" s="1"/>
  <c r="BG66" i="5" a="1"/>
  <c r="BG66" i="5" s="1"/>
  <c r="BF66" i="5" a="1"/>
  <c r="BF66" i="5" s="1"/>
  <c r="BE47" i="5"/>
  <c r="BH47" i="5" a="1"/>
  <c r="BH47" i="5" s="1"/>
  <c r="BG47" i="5" a="1"/>
  <c r="BG47" i="5" s="1"/>
  <c r="BF47" i="5" a="1"/>
  <c r="BF47" i="5" s="1"/>
  <c r="BE49" i="5"/>
  <c r="BH49" i="5" a="1"/>
  <c r="BH49" i="5" s="1"/>
  <c r="BF49" i="5" a="1"/>
  <c r="BF49" i="5" s="1"/>
  <c r="BG49" i="5" a="1"/>
  <c r="BG49" i="5" s="1"/>
  <c r="BE79" i="5"/>
  <c r="BF79" i="5" a="1"/>
  <c r="BF79" i="5" s="1"/>
  <c r="BG79" i="5" a="1"/>
  <c r="BG79" i="5" s="1"/>
  <c r="BH79" i="5" a="1"/>
  <c r="BH79" i="5" s="1"/>
  <c r="BE52" i="5"/>
  <c r="BH52" i="5" a="1"/>
  <c r="BH52" i="5" s="1"/>
  <c r="BG52" i="5" a="1"/>
  <c r="BG52" i="5" s="1"/>
  <c r="BF52" i="5" a="1"/>
  <c r="BF52" i="5" s="1"/>
  <c r="BE57" i="5"/>
  <c r="BH57" i="5" a="1"/>
  <c r="BH57" i="5" s="1"/>
  <c r="BF57" i="5" a="1"/>
  <c r="BF57" i="5" s="1"/>
  <c r="BG57" i="5" a="1"/>
  <c r="BG57" i="5" s="1"/>
  <c r="BE63" i="5"/>
  <c r="BH63" i="5" a="1"/>
  <c r="BH63" i="5" s="1"/>
  <c r="BF63" i="5" a="1"/>
  <c r="BF63" i="5" s="1"/>
  <c r="BG63" i="5" a="1"/>
  <c r="BG63" i="5" s="1"/>
  <c r="BE82" i="5"/>
  <c r="BH82" i="5" a="1"/>
  <c r="BH82" i="5" s="1"/>
  <c r="BF82" i="5" a="1"/>
  <c r="BF82" i="5" s="1"/>
  <c r="BG82" i="5" a="1"/>
  <c r="BG82" i="5" s="1"/>
  <c r="BE71" i="5"/>
  <c r="BH71" i="5" a="1"/>
  <c r="BH71" i="5" s="1"/>
  <c r="BF71" i="5" a="1"/>
  <c r="BF71" i="5" s="1"/>
  <c r="BG71" i="5" a="1"/>
  <c r="BG71" i="5" s="1"/>
  <c r="BE42" i="5"/>
  <c r="BG42" i="5" a="1"/>
  <c r="BG42" i="5" s="1"/>
  <c r="BF42" i="5" a="1"/>
  <c r="BF42" i="5" s="1"/>
  <c r="BH42" i="5" a="1"/>
  <c r="BH42" i="5" s="1"/>
  <c r="BE89" i="5"/>
  <c r="BF89" i="5" a="1"/>
  <c r="BF89" i="5" s="1"/>
  <c r="BG89" i="5" a="1"/>
  <c r="BG89" i="5" s="1"/>
  <c r="BH89" i="5" a="1"/>
  <c r="BH89" i="5" s="1"/>
  <c r="BE74" i="5"/>
  <c r="BH74" i="5" a="1"/>
  <c r="BH74" i="5" s="1"/>
  <c r="BF74" i="5" a="1"/>
  <c r="BF74" i="5" s="1"/>
  <c r="BG74" i="5" a="1"/>
  <c r="BG74" i="5" s="1"/>
  <c r="BO18" i="5"/>
  <c r="BO7" i="5"/>
  <c r="BO8" i="5"/>
  <c r="BO86" i="5"/>
  <c r="BO93" i="5"/>
  <c r="BO69" i="5"/>
  <c r="BO54" i="5"/>
  <c r="BO37" i="5"/>
  <c r="BO30" i="5"/>
  <c r="BO78" i="5"/>
  <c r="BO13" i="5"/>
  <c r="BO9" i="5"/>
  <c r="BO25" i="5"/>
  <c r="BO21" i="5"/>
  <c r="BO14" i="5"/>
  <c r="BO85" i="5"/>
  <c r="BO94" i="5"/>
  <c r="BO46" i="5"/>
  <c r="BO15" i="5"/>
  <c r="BO11" i="5"/>
  <c r="BO17" i="5"/>
  <c r="BO31" i="5"/>
  <c r="BO61" i="5"/>
  <c r="BO102" i="5"/>
  <c r="BO23" i="5"/>
  <c r="BO29" i="5"/>
  <c r="BO22" i="5"/>
  <c r="BE81" i="5"/>
  <c r="BH81" i="5" a="1"/>
  <c r="BH81" i="5" s="1"/>
  <c r="BF81" i="5" a="1"/>
  <c r="BF81" i="5" s="1"/>
  <c r="BG81" i="5" a="1"/>
  <c r="BG81" i="5" s="1"/>
  <c r="BE100" i="5"/>
  <c r="BH100" i="5" a="1"/>
  <c r="BH100" i="5" s="1"/>
  <c r="BF100" i="5" a="1"/>
  <c r="BF100" i="5" s="1"/>
  <c r="BG100" i="5" a="1"/>
  <c r="BG100" i="5" s="1"/>
  <c r="BE90" i="5"/>
  <c r="BG90" i="5" a="1"/>
  <c r="BG90" i="5" s="1"/>
  <c r="BH90" i="5" a="1"/>
  <c r="BH90" i="5" s="1"/>
  <c r="BI90" i="5" s="1"/>
  <c r="BF90" i="5" a="1"/>
  <c r="BF90" i="5" s="1"/>
  <c r="BE55" i="5"/>
  <c r="BH55" i="5" a="1"/>
  <c r="BH55" i="5" s="1"/>
  <c r="BF55" i="5" a="1"/>
  <c r="BF55" i="5" s="1"/>
  <c r="BG55" i="5" a="1"/>
  <c r="BG55" i="5" s="1"/>
  <c r="BE73" i="5"/>
  <c r="BF73" i="5" a="1"/>
  <c r="BF73" i="5" s="1"/>
  <c r="BG73" i="5" a="1"/>
  <c r="BG73" i="5" s="1"/>
  <c r="BH73" i="5" a="1"/>
  <c r="BH73" i="5" s="1"/>
  <c r="BE58" i="5"/>
  <c r="BH58" i="5" a="1"/>
  <c r="BH58" i="5" s="1"/>
  <c r="BF58" i="5" a="1"/>
  <c r="BF58" i="5" s="1"/>
  <c r="BG58" i="5" a="1"/>
  <c r="BG58" i="5" s="1"/>
  <c r="BE98" i="5"/>
  <c r="BH98" i="5" a="1"/>
  <c r="BH98" i="5" s="1"/>
  <c r="BF98" i="5" a="1"/>
  <c r="BF98" i="5" s="1"/>
  <c r="BG98" i="5" a="1"/>
  <c r="BG98" i="5" s="1"/>
  <c r="AX5" i="5" a="1"/>
  <c r="AX5" i="5" s="1"/>
  <c r="AW5" i="5" a="1"/>
  <c r="AW5" i="5" s="1"/>
  <c r="AV5" i="5" a="1"/>
  <c r="AV5" i="5" s="1"/>
  <c r="AU5" i="5"/>
  <c r="BR38" i="5" a="1"/>
  <c r="BR38" i="5" s="1"/>
  <c r="BQ38" i="5" a="1"/>
  <c r="BQ38" i="5" s="1"/>
  <c r="BP38" i="5" a="1"/>
  <c r="BP38" i="5" s="1"/>
  <c r="BR93" i="5" a="1"/>
  <c r="BR93" i="5" s="1"/>
  <c r="BQ93" i="5" a="1"/>
  <c r="BQ93" i="5" s="1"/>
  <c r="BP93" i="5" a="1"/>
  <c r="BP93" i="5" s="1"/>
  <c r="BR21" i="5" a="1"/>
  <c r="BR21" i="5" s="1"/>
  <c r="BQ21" i="5" a="1"/>
  <c r="BQ21" i="5" s="1"/>
  <c r="BP21" i="5" a="1"/>
  <c r="BP21" i="5" s="1"/>
  <c r="BR99" i="5" a="1"/>
  <c r="BR99" i="5" s="1"/>
  <c r="BQ99" i="5" a="1"/>
  <c r="BQ99" i="5" s="1"/>
  <c r="BP99" i="5" a="1"/>
  <c r="BP99" i="5" s="1"/>
  <c r="BR41" i="5" a="1"/>
  <c r="BR41" i="5" s="1"/>
  <c r="BQ41" i="5" a="1"/>
  <c r="BQ41" i="5" s="1"/>
  <c r="BP41" i="5" a="1"/>
  <c r="BP41" i="5" s="1"/>
  <c r="BR31" i="5" a="1"/>
  <c r="BR31" i="5" s="1"/>
  <c r="BQ31" i="5" a="1"/>
  <c r="BQ31" i="5" s="1"/>
  <c r="BP31" i="5" a="1"/>
  <c r="BP31" i="5" s="1"/>
  <c r="BR12" i="5" a="1"/>
  <c r="BR12" i="5" s="1"/>
  <c r="BQ12" i="5" a="1"/>
  <c r="BQ12" i="5" s="1"/>
  <c r="BP12" i="5" a="1"/>
  <c r="BP12" i="5" s="1"/>
  <c r="BR14" i="5" a="1"/>
  <c r="BR14" i="5" s="1"/>
  <c r="BQ14" i="5" a="1"/>
  <c r="BQ14" i="5" s="1"/>
  <c r="BP14" i="5" a="1"/>
  <c r="BP14" i="5" s="1"/>
  <c r="BR96" i="5" a="1"/>
  <c r="BR96" i="5" s="1"/>
  <c r="BQ96" i="5" a="1"/>
  <c r="BQ96" i="5" s="1"/>
  <c r="BP96" i="5" a="1"/>
  <c r="BP96" i="5" s="1"/>
  <c r="BR69" i="5" a="1"/>
  <c r="BR69" i="5" s="1"/>
  <c r="BQ69" i="5" a="1"/>
  <c r="BQ69" i="5" s="1"/>
  <c r="BP69" i="5" a="1"/>
  <c r="BP69" i="5" s="1"/>
  <c r="BR85" i="5" a="1"/>
  <c r="BR85" i="5" s="1"/>
  <c r="BP85" i="5" a="1"/>
  <c r="BP85" i="5" s="1"/>
  <c r="BQ85" i="5" a="1"/>
  <c r="BQ85" i="5" s="1"/>
  <c r="BR61" i="5" a="1"/>
  <c r="BR61" i="5" s="1"/>
  <c r="BP61" i="5" a="1"/>
  <c r="BP61" i="5" s="1"/>
  <c r="BQ61" i="5" a="1"/>
  <c r="BQ61" i="5" s="1"/>
  <c r="BR40" i="5" a="1"/>
  <c r="BR40" i="5" s="1"/>
  <c r="BQ40" i="5" a="1"/>
  <c r="BQ40" i="5" s="1"/>
  <c r="BP40" i="5" a="1"/>
  <c r="BP40" i="5" s="1"/>
  <c r="BR94" i="5" a="1"/>
  <c r="BR94" i="5" s="1"/>
  <c r="BQ94" i="5" a="1"/>
  <c r="BQ94" i="5" s="1"/>
  <c r="BP94" i="5" a="1"/>
  <c r="BP94" i="5" s="1"/>
  <c r="BR102" i="5" a="1"/>
  <c r="BR102" i="5" s="1"/>
  <c r="BP102" i="5" a="1"/>
  <c r="BP102" i="5" s="1"/>
  <c r="BQ102" i="5" a="1"/>
  <c r="BQ102" i="5" s="1"/>
  <c r="BR54" i="5" a="1"/>
  <c r="BR54" i="5" s="1"/>
  <c r="BQ54" i="5" a="1"/>
  <c r="BQ54" i="5" s="1"/>
  <c r="BP54" i="5" a="1"/>
  <c r="BP54" i="5" s="1"/>
  <c r="BR46" i="5" a="1"/>
  <c r="BR46" i="5" s="1"/>
  <c r="BQ46" i="5" a="1"/>
  <c r="BQ46" i="5" s="1"/>
  <c r="BP46" i="5" a="1"/>
  <c r="BP46" i="5" s="1"/>
  <c r="BR34" i="5" a="1"/>
  <c r="BR34" i="5" s="1"/>
  <c r="BQ34" i="5" a="1"/>
  <c r="BQ34" i="5" s="1"/>
  <c r="BP34" i="5" a="1"/>
  <c r="BP34" i="5" s="1"/>
  <c r="BR83" i="5" a="1"/>
  <c r="BR83" i="5" s="1"/>
  <c r="BQ83" i="5" a="1"/>
  <c r="BQ83" i="5" s="1"/>
  <c r="BP83" i="5" a="1"/>
  <c r="BP83" i="5" s="1"/>
  <c r="BR37" i="5" a="1"/>
  <c r="BR37" i="5" s="1"/>
  <c r="BQ37" i="5" a="1"/>
  <c r="BQ37" i="5" s="1"/>
  <c r="BP37" i="5" a="1"/>
  <c r="BP37" i="5" s="1"/>
  <c r="BR67" i="5" a="1"/>
  <c r="BR67" i="5" s="1"/>
  <c r="BQ67" i="5" a="1"/>
  <c r="BQ67" i="5" s="1"/>
  <c r="BP67" i="5" a="1"/>
  <c r="BP67" i="5" s="1"/>
  <c r="BR43" i="5" a="1"/>
  <c r="BR43" i="5" s="1"/>
  <c r="BQ43" i="5" a="1"/>
  <c r="BQ43" i="5" s="1"/>
  <c r="BP43" i="5" a="1"/>
  <c r="BP43" i="5" s="1"/>
  <c r="BR10" i="5" a="1"/>
  <c r="BR10" i="5" s="1"/>
  <c r="BQ10" i="5" a="1"/>
  <c r="BQ10" i="5" s="1"/>
  <c r="BP10" i="5" a="1"/>
  <c r="BP10" i="5" s="1"/>
  <c r="BR20" i="5" a="1"/>
  <c r="BR20" i="5" s="1"/>
  <c r="BQ20" i="5" a="1"/>
  <c r="BQ20" i="5" s="1"/>
  <c r="BP20" i="5" a="1"/>
  <c r="BP20" i="5" s="1"/>
  <c r="BQ36" i="5" a="1"/>
  <c r="BQ36" i="5" s="1"/>
  <c r="BR36" i="5" a="1"/>
  <c r="BR36" i="5" s="1"/>
  <c r="BP36" i="5" a="1"/>
  <c r="BP36" i="5" s="1"/>
  <c r="BR101" i="5" a="1"/>
  <c r="BR101" i="5" s="1"/>
  <c r="BS101" i="5" s="1"/>
  <c r="CF101" i="5" s="1" a="1"/>
  <c r="CF101" i="5" s="1"/>
  <c r="BQ101" i="5" a="1"/>
  <c r="BQ101" i="5" s="1"/>
  <c r="BP101" i="5" a="1"/>
  <c r="BP101" i="5" s="1"/>
  <c r="BR33" i="5" a="1"/>
  <c r="BR33" i="5" s="1"/>
  <c r="BQ33" i="5" a="1"/>
  <c r="BQ33" i="5" s="1"/>
  <c r="BP33" i="5" a="1"/>
  <c r="BP33" i="5" s="1"/>
  <c r="BR80" i="5" a="1"/>
  <c r="BR80" i="5" s="1"/>
  <c r="BQ80" i="5" a="1"/>
  <c r="BQ80" i="5" s="1"/>
  <c r="BP80" i="5" a="1"/>
  <c r="BP80" i="5" s="1"/>
  <c r="BR59" i="5" a="1"/>
  <c r="BR59" i="5" s="1"/>
  <c r="BS59" i="5" s="1"/>
  <c r="CF59" i="5" s="1" a="1"/>
  <c r="CF59" i="5" s="1"/>
  <c r="BQ59" i="5" a="1"/>
  <c r="BQ59" i="5" s="1"/>
  <c r="BP59" i="5" a="1"/>
  <c r="BP59" i="5" s="1"/>
  <c r="BR48" i="5" a="1"/>
  <c r="BR48" i="5" s="1"/>
  <c r="BQ48" i="5" a="1"/>
  <c r="BQ48" i="5" s="1"/>
  <c r="BP48" i="5" a="1"/>
  <c r="BP48" i="5" s="1"/>
  <c r="BR88" i="5" a="1"/>
  <c r="BR88" i="5" s="1"/>
  <c r="BP88" i="5" a="1"/>
  <c r="BP88" i="5" s="1"/>
  <c r="BQ88" i="5" a="1"/>
  <c r="BQ88" i="5" s="1"/>
  <c r="BR72" i="5" a="1"/>
  <c r="BR72" i="5" s="1"/>
  <c r="BQ72" i="5" a="1"/>
  <c r="BQ72" i="5" s="1"/>
  <c r="BP72" i="5" a="1"/>
  <c r="BP72" i="5" s="1"/>
  <c r="BR39" i="5" a="1"/>
  <c r="BR39" i="5" s="1"/>
  <c r="BQ39" i="5" a="1"/>
  <c r="BQ39" i="5" s="1"/>
  <c r="BP39" i="5" a="1"/>
  <c r="BP39" i="5" s="1"/>
  <c r="BQ91" i="5" a="1"/>
  <c r="BQ91" i="5" s="1"/>
  <c r="BP91" i="5" a="1"/>
  <c r="BP91" i="5" s="1"/>
  <c r="BR91" i="5" a="1"/>
  <c r="BR91" i="5" s="1"/>
  <c r="BQ51" i="5" a="1"/>
  <c r="BQ51" i="5" s="1"/>
  <c r="BR51" i="5" a="1"/>
  <c r="BR51" i="5" s="1"/>
  <c r="BS51" i="5" s="1"/>
  <c r="CF51" i="5" s="1" a="1"/>
  <c r="CF51" i="5" s="1"/>
  <c r="BP51" i="5" a="1"/>
  <c r="BP51" i="5" s="1"/>
  <c r="BR75" i="5" a="1"/>
  <c r="BR75" i="5" s="1"/>
  <c r="BP75" i="5" a="1"/>
  <c r="BP75" i="5" s="1"/>
  <c r="BQ75" i="5" a="1"/>
  <c r="BQ75" i="5" s="1"/>
  <c r="BS75" i="5" s="1"/>
  <c r="CF75" i="5" s="1" a="1"/>
  <c r="CF75" i="5" s="1"/>
  <c r="BR35" i="5" a="1"/>
  <c r="BR35" i="5" s="1"/>
  <c r="BQ35" i="5" a="1"/>
  <c r="BQ35" i="5" s="1"/>
  <c r="BP35" i="5" a="1"/>
  <c r="BP35" i="5" s="1"/>
  <c r="BR45" i="5" a="1"/>
  <c r="BR45" i="5" s="1"/>
  <c r="BQ45" i="5" a="1"/>
  <c r="BQ45" i="5" s="1"/>
  <c r="BP45" i="5" a="1"/>
  <c r="BP45" i="5" s="1"/>
  <c r="BR30" i="5" a="1"/>
  <c r="BR30" i="5" s="1"/>
  <c r="BQ30" i="5" a="1"/>
  <c r="BQ30" i="5" s="1"/>
  <c r="BP30" i="5" a="1"/>
  <c r="BP30" i="5" s="1"/>
  <c r="BR32" i="5" a="1"/>
  <c r="BR32" i="5" s="1"/>
  <c r="BQ32" i="5" a="1"/>
  <c r="BQ32" i="5" s="1"/>
  <c r="BP32" i="5" a="1"/>
  <c r="BP32" i="5" s="1"/>
  <c r="BR64" i="5" a="1"/>
  <c r="BR64" i="5" s="1"/>
  <c r="BQ64" i="5" a="1"/>
  <c r="BQ64" i="5" s="1"/>
  <c r="BP64" i="5" a="1"/>
  <c r="BP64" i="5" s="1"/>
  <c r="BR78" i="5" a="1"/>
  <c r="BR78" i="5" s="1"/>
  <c r="BQ78" i="5" a="1"/>
  <c r="BQ78" i="5" s="1"/>
  <c r="BP78" i="5" a="1"/>
  <c r="BP78" i="5" s="1"/>
  <c r="BR13" i="5" a="1"/>
  <c r="BR13" i="5" s="1"/>
  <c r="BQ13" i="5" a="1"/>
  <c r="BQ13" i="5" s="1"/>
  <c r="BP13" i="5" a="1"/>
  <c r="BP13" i="5" s="1"/>
  <c r="BR23" i="5" a="1"/>
  <c r="BR23" i="5" s="1"/>
  <c r="BQ23" i="5" a="1"/>
  <c r="BQ23" i="5" s="1"/>
  <c r="BP23" i="5" a="1"/>
  <c r="BP23" i="5" s="1"/>
  <c r="BR62" i="5" a="1"/>
  <c r="BR62" i="5" s="1"/>
  <c r="BS62" i="5" s="1"/>
  <c r="CF62" i="5" s="1" a="1"/>
  <c r="CF62" i="5" s="1"/>
  <c r="BQ62" i="5" a="1"/>
  <c r="BQ62" i="5" s="1"/>
  <c r="BP62" i="5" a="1"/>
  <c r="BP62" i="5" s="1"/>
  <c r="BR104" i="5" a="1"/>
  <c r="BR104" i="5" s="1"/>
  <c r="BQ104" i="5" a="1"/>
  <c r="BQ104" i="5" s="1"/>
  <c r="BP104" i="5" a="1"/>
  <c r="BP104" i="5" s="1"/>
  <c r="BR16" i="5" a="1"/>
  <c r="BR16" i="5" s="1"/>
  <c r="BQ16" i="5" a="1"/>
  <c r="BQ16" i="5" s="1"/>
  <c r="BP16" i="5" a="1"/>
  <c r="BP16" i="5" s="1"/>
  <c r="BR56" i="5" a="1"/>
  <c r="BR56" i="5" s="1"/>
  <c r="BP56" i="5" a="1"/>
  <c r="BP56" i="5" s="1"/>
  <c r="BQ56" i="5" a="1"/>
  <c r="BQ56" i="5" s="1"/>
  <c r="BR24" i="5" a="1"/>
  <c r="BR24" i="5" s="1"/>
  <c r="BQ24" i="5" a="1"/>
  <c r="BQ24" i="5" s="1"/>
  <c r="BP24" i="5" a="1"/>
  <c r="BP24" i="5" s="1"/>
  <c r="BQ77" i="5" a="1"/>
  <c r="BQ77" i="5" s="1"/>
  <c r="BR77" i="5" a="1"/>
  <c r="BR77" i="5" s="1"/>
  <c r="BP77" i="5" a="1"/>
  <c r="BP77" i="5" s="1"/>
  <c r="BR15" i="5" a="1"/>
  <c r="BR15" i="5" s="1"/>
  <c r="BQ15" i="5" a="1"/>
  <c r="BQ15" i="5" s="1"/>
  <c r="BP15" i="5" a="1"/>
  <c r="BP15" i="5" s="1"/>
  <c r="BR28" i="5" a="1"/>
  <c r="BR28" i="5" s="1"/>
  <c r="BQ28" i="5" a="1"/>
  <c r="BQ28" i="5" s="1"/>
  <c r="BP28" i="5" a="1"/>
  <c r="BP28" i="5" s="1"/>
  <c r="BV38" i="5" a="1"/>
  <c r="BV38" i="5" s="1"/>
  <c r="BL38" i="5" a="1"/>
  <c r="BL38" i="5" s="1"/>
  <c r="BV11" i="5" a="1"/>
  <c r="BV11" i="5" s="1"/>
  <c r="BL11" i="5" a="1"/>
  <c r="BL11" i="5" s="1"/>
  <c r="BV96" i="5" a="1"/>
  <c r="BV96" i="5" s="1"/>
  <c r="BL96" i="5" a="1"/>
  <c r="BL96" i="5" s="1"/>
  <c r="BV34" i="5" a="1"/>
  <c r="BV34" i="5" s="1"/>
  <c r="BL34" i="5" a="1"/>
  <c r="BL34" i="5" s="1"/>
  <c r="BV37" i="5" a="1"/>
  <c r="BV37" i="5" s="1"/>
  <c r="BL37" i="5" a="1"/>
  <c r="BL37" i="5" s="1"/>
  <c r="BV36" i="5" a="1"/>
  <c r="BV36" i="5" s="1"/>
  <c r="BL36" i="5" a="1"/>
  <c r="BL36" i="5" s="1"/>
  <c r="BV91" i="5" a="1"/>
  <c r="BV91" i="5" s="1"/>
  <c r="BL91" i="5" a="1"/>
  <c r="BL91" i="5" s="1"/>
  <c r="BR19" i="5" a="1"/>
  <c r="BR19" i="5" s="1"/>
  <c r="BQ19" i="5" a="1"/>
  <c r="BQ19" i="5" s="1"/>
  <c r="BP19" i="5" a="1"/>
  <c r="BP19" i="5" s="1"/>
  <c r="BV24" i="5" a="1"/>
  <c r="BV24" i="5" s="1"/>
  <c r="BL24" i="5" a="1"/>
  <c r="BL24" i="5" s="1"/>
  <c r="BV77" i="5" a="1"/>
  <c r="BV77" i="5" s="1"/>
  <c r="BL77" i="5" a="1"/>
  <c r="BL77" i="5" s="1"/>
  <c r="BL29" i="5" a="1"/>
  <c r="BL29" i="5" s="1"/>
  <c r="BV29" i="5" a="1"/>
  <c r="BV29" i="5" s="1"/>
  <c r="BR18" i="5" a="1"/>
  <c r="BR18" i="5" s="1"/>
  <c r="BQ18" i="5" a="1"/>
  <c r="BQ18" i="5" s="1"/>
  <c r="BP18" i="5" a="1"/>
  <c r="BP18" i="5" s="1"/>
  <c r="BR25" i="5" a="1"/>
  <c r="BR25" i="5" s="1"/>
  <c r="BQ25" i="5" a="1"/>
  <c r="BQ25" i="5" s="1"/>
  <c r="BP25" i="5" a="1"/>
  <c r="BP25" i="5" s="1"/>
  <c r="BR29" i="5" a="1"/>
  <c r="BR29" i="5" s="1"/>
  <c r="BQ29" i="5" a="1"/>
  <c r="BQ29" i="5" s="1"/>
  <c r="BP29" i="5" a="1"/>
  <c r="BP29" i="5" s="1"/>
  <c r="BV62" i="5" a="1"/>
  <c r="BV62" i="5" s="1"/>
  <c r="BL62" i="5" a="1"/>
  <c r="BL62" i="5" s="1"/>
  <c r="BR9" i="5" a="1"/>
  <c r="BR9" i="5" s="1"/>
  <c r="BQ9" i="5" a="1"/>
  <c r="BQ9" i="5" s="1"/>
  <c r="BP9" i="5" a="1"/>
  <c r="BP9" i="5" s="1"/>
  <c r="BR11" i="5" a="1"/>
  <c r="BR11" i="5" s="1"/>
  <c r="BQ11" i="5" a="1"/>
  <c r="BQ11" i="5" s="1"/>
  <c r="BP11" i="5" a="1"/>
  <c r="BP11" i="5" s="1"/>
  <c r="BV85" i="5" a="1"/>
  <c r="BV85" i="5" s="1"/>
  <c r="BL85" i="5" a="1"/>
  <c r="BL85" i="5" s="1"/>
  <c r="BV83" i="5" a="1"/>
  <c r="BV83" i="5" s="1"/>
  <c r="BL83" i="5" a="1"/>
  <c r="BL83" i="5" s="1"/>
  <c r="BV59" i="5" a="1"/>
  <c r="BV59" i="5" s="1"/>
  <c r="BL59" i="5" a="1"/>
  <c r="BL59" i="5" s="1"/>
  <c r="BV51" i="5" a="1"/>
  <c r="BV51" i="5" s="1"/>
  <c r="BL51" i="5" a="1"/>
  <c r="BL51" i="5" s="1"/>
  <c r="BV8" i="5" a="1"/>
  <c r="BV8" i="5" s="1"/>
  <c r="BL8" i="5" a="1"/>
  <c r="BL8" i="5" s="1"/>
  <c r="BV10" i="5" a="1"/>
  <c r="BV10" i="5" s="1"/>
  <c r="BL10" i="5" a="1"/>
  <c r="BL10" i="5" s="1"/>
  <c r="BV45" i="5" a="1"/>
  <c r="BV45" i="5" s="1"/>
  <c r="BL45" i="5" a="1"/>
  <c r="BL45" i="5" s="1"/>
  <c r="BV13" i="5" a="1"/>
  <c r="BV13" i="5" s="1"/>
  <c r="BL13" i="5" a="1"/>
  <c r="BL13" i="5" s="1"/>
  <c r="BQ17" i="5" a="1"/>
  <c r="BQ17" i="5" s="1"/>
  <c r="BR17" i="5" a="1"/>
  <c r="BR17" i="5" s="1"/>
  <c r="BP17" i="5" a="1"/>
  <c r="BP17" i="5" s="1"/>
  <c r="BR7" i="5" a="1"/>
  <c r="BR7" i="5" s="1"/>
  <c r="BQ7" i="5" a="1"/>
  <c r="BQ7" i="5" s="1"/>
  <c r="BP7" i="5" a="1"/>
  <c r="BP7" i="5" s="1"/>
  <c r="BV31" i="5" a="1"/>
  <c r="BV31" i="5" s="1"/>
  <c r="BL31" i="5" a="1"/>
  <c r="BL31" i="5" s="1"/>
  <c r="BV78" i="5" a="1"/>
  <c r="BV78" i="5" s="1"/>
  <c r="BL78" i="5" a="1"/>
  <c r="BL78" i="5" s="1"/>
  <c r="BV104" i="5" a="1"/>
  <c r="BV104" i="5" s="1"/>
  <c r="BL104" i="5" a="1"/>
  <c r="BL104" i="5" s="1"/>
  <c r="BV15" i="5" a="1"/>
  <c r="BV15" i="5" s="1"/>
  <c r="BL15" i="5" a="1"/>
  <c r="BL15" i="5" s="1"/>
  <c r="BR8" i="5" a="1"/>
  <c r="BR8" i="5" s="1"/>
  <c r="BQ8" i="5" a="1"/>
  <c r="BQ8" i="5" s="1"/>
  <c r="BP8" i="5" a="1"/>
  <c r="BP8" i="5" s="1"/>
  <c r="BV93" i="5" a="1"/>
  <c r="BV93" i="5" s="1"/>
  <c r="BL93" i="5" a="1"/>
  <c r="BL93" i="5" s="1"/>
  <c r="BV102" i="5" a="1"/>
  <c r="BV102" i="5" s="1"/>
  <c r="BL102" i="5" a="1"/>
  <c r="BL102" i="5" s="1"/>
  <c r="BV67" i="5" a="1"/>
  <c r="BV67" i="5" s="1"/>
  <c r="BL67" i="5" a="1"/>
  <c r="BL67" i="5" s="1"/>
  <c r="BV43" i="5" a="1"/>
  <c r="BV43" i="5" s="1"/>
  <c r="BL43" i="5" a="1"/>
  <c r="BL43" i="5" s="1"/>
  <c r="BV20" i="5" a="1"/>
  <c r="BV20" i="5" s="1"/>
  <c r="BL20" i="5" a="1"/>
  <c r="BL20" i="5" s="1"/>
  <c r="BV75" i="5" a="1"/>
  <c r="BV75" i="5" s="1"/>
  <c r="BL75" i="5" a="1"/>
  <c r="BL75" i="5" s="1"/>
  <c r="BV35" i="5" a="1"/>
  <c r="BV35" i="5" s="1"/>
  <c r="BL35" i="5" a="1"/>
  <c r="BL35" i="5" s="1"/>
  <c r="BR22" i="5" a="1"/>
  <c r="BR22" i="5" s="1"/>
  <c r="BQ22" i="5" a="1"/>
  <c r="BQ22" i="5" s="1"/>
  <c r="BP22" i="5" a="1"/>
  <c r="BP22" i="5" s="1"/>
  <c r="BR86" i="5" a="1"/>
  <c r="BR86" i="5" s="1"/>
  <c r="BQ86" i="5" a="1"/>
  <c r="BQ86" i="5" s="1"/>
  <c r="BP86" i="5" a="1"/>
  <c r="BP86" i="5" s="1"/>
  <c r="BL6" i="5" a="1"/>
  <c r="BL6" i="5" s="1"/>
  <c r="BV6" i="5" a="1"/>
  <c r="BV6" i="5" s="1"/>
  <c r="BK6" i="5"/>
  <c r="BO6" i="5" s="1"/>
  <c r="BS93" i="5"/>
  <c r="CF93" i="5" s="1" a="1"/>
  <c r="CF93" i="5" s="1"/>
  <c r="BS21" i="5"/>
  <c r="CF21" i="5" s="1" a="1"/>
  <c r="CF21" i="5" s="1"/>
  <c r="BS99" i="5"/>
  <c r="CF99" i="5" s="1" a="1"/>
  <c r="CF99" i="5" s="1"/>
  <c r="BS94" i="5"/>
  <c r="CF94" i="5" s="1" a="1"/>
  <c r="CF94" i="5" s="1"/>
  <c r="BS46" i="5"/>
  <c r="CF46" i="5" s="1" a="1"/>
  <c r="CF46" i="5" s="1"/>
  <c r="BS88" i="5"/>
  <c r="CF88" i="5" s="1" a="1"/>
  <c r="CF88" i="5" s="1"/>
  <c r="BT53" i="5"/>
  <c r="BU53" i="5"/>
  <c r="BS22" i="5" l="1"/>
  <c r="CF22" i="5" s="1" a="1"/>
  <c r="CF22" i="5" s="1"/>
  <c r="BI50" i="5"/>
  <c r="BI68" i="5"/>
  <c r="BS25" i="5"/>
  <c r="CF25" i="5" s="1" a="1"/>
  <c r="CF25" i="5" s="1"/>
  <c r="BI74" i="5"/>
  <c r="BI71" i="5"/>
  <c r="BI103" i="5"/>
  <c r="BS83" i="5"/>
  <c r="CF83" i="5" s="1" a="1"/>
  <c r="CF83" i="5" s="1"/>
  <c r="BI52" i="5"/>
  <c r="BV52" i="5" s="1" a="1"/>
  <c r="BV52" i="5" s="1"/>
  <c r="BI47" i="5"/>
  <c r="BI92" i="5"/>
  <c r="BI79" i="5"/>
  <c r="BV79" i="5" s="1" a="1"/>
  <c r="BV79" i="5" s="1"/>
  <c r="BI87" i="5"/>
  <c r="BL87" i="5" s="1" a="1"/>
  <c r="BL87" i="5" s="1"/>
  <c r="BI57" i="5"/>
  <c r="BV57" i="5" s="1" a="1"/>
  <c r="BV57" i="5" s="1"/>
  <c r="BI49" i="5"/>
  <c r="BL49" i="5" s="1" a="1"/>
  <c r="BL49" i="5" s="1"/>
  <c r="BI84" i="5"/>
  <c r="BI97" i="5"/>
  <c r="BI89" i="5"/>
  <c r="BI42" i="5"/>
  <c r="BI27" i="5"/>
  <c r="BS35" i="5"/>
  <c r="CF35" i="5" s="1" a="1"/>
  <c r="CF35" i="5" s="1"/>
  <c r="BI44" i="5"/>
  <c r="BI82" i="5"/>
  <c r="BV82" i="5" s="1" a="1"/>
  <c r="BV82" i="5" s="1"/>
  <c r="BJ68" i="5"/>
  <c r="BK68" i="5"/>
  <c r="BI98" i="5"/>
  <c r="BI55" i="5"/>
  <c r="BL55" i="5" s="1" a="1"/>
  <c r="BL55" i="5" s="1"/>
  <c r="BI81" i="5"/>
  <c r="BS86" i="5"/>
  <c r="CF86" i="5" s="1" a="1"/>
  <c r="CF86" i="5" s="1"/>
  <c r="BI63" i="5"/>
  <c r="BI66" i="5"/>
  <c r="BI76" i="5"/>
  <c r="BI95" i="5"/>
  <c r="BI58" i="5"/>
  <c r="BV58" i="5" s="1" a="1"/>
  <c r="BV58" i="5" s="1"/>
  <c r="BK26" i="5"/>
  <c r="BJ26" i="5"/>
  <c r="BI65" i="5"/>
  <c r="BV65" i="5" s="1" a="1"/>
  <c r="BV65" i="5" s="1"/>
  <c r="BI60" i="5"/>
  <c r="BI73" i="5"/>
  <c r="BV73" i="5" s="1" a="1"/>
  <c r="BV73" i="5" s="1"/>
  <c r="BI26" i="5"/>
  <c r="BP6" i="5" a="1"/>
  <c r="BP6" i="5" s="1"/>
  <c r="BS19" i="5"/>
  <c r="CF19" i="5" s="1" a="1"/>
  <c r="CF19" i="5" s="1"/>
  <c r="BS78" i="5"/>
  <c r="CF78" i="5" s="1" a="1"/>
  <c r="CF78" i="5" s="1"/>
  <c r="BI100" i="5"/>
  <c r="BY53" i="5"/>
  <c r="BR6" i="5" a="1"/>
  <c r="BR6" i="5" s="1"/>
  <c r="BQ6" i="5" a="1"/>
  <c r="BQ6" i="5" s="1"/>
  <c r="BK98" i="5"/>
  <c r="BJ98" i="5"/>
  <c r="BJ58" i="5"/>
  <c r="BK58" i="5"/>
  <c r="BJ73" i="5"/>
  <c r="BK73" i="5"/>
  <c r="BJ55" i="5"/>
  <c r="BK55" i="5"/>
  <c r="BV90" i="5" a="1"/>
  <c r="BV90" i="5" s="1"/>
  <c r="BL90" i="5" a="1"/>
  <c r="BL90" i="5" s="1"/>
  <c r="BK90" i="5"/>
  <c r="BJ90" i="5"/>
  <c r="BJ100" i="5"/>
  <c r="BK100" i="5"/>
  <c r="BK81" i="5"/>
  <c r="BJ81" i="5"/>
  <c r="BK74" i="5"/>
  <c r="BJ74" i="5"/>
  <c r="BK89" i="5"/>
  <c r="BJ89" i="5"/>
  <c r="BV42" i="5" a="1"/>
  <c r="BV42" i="5" s="1"/>
  <c r="BL42" i="5" a="1"/>
  <c r="BL42" i="5" s="1"/>
  <c r="BK42" i="5"/>
  <c r="BJ42" i="5"/>
  <c r="BJ71" i="5"/>
  <c r="BK71" i="5"/>
  <c r="BJ82" i="5"/>
  <c r="BK82" i="5"/>
  <c r="BL82" i="5" a="1"/>
  <c r="BL82" i="5" s="1"/>
  <c r="BJ63" i="5"/>
  <c r="BK63" i="5"/>
  <c r="BK57" i="5"/>
  <c r="BJ57" i="5"/>
  <c r="BL57" i="5" a="1"/>
  <c r="BL57" i="5" s="1"/>
  <c r="BJ52" i="5"/>
  <c r="BK52" i="5"/>
  <c r="BL52" i="5" a="1"/>
  <c r="BL52" i="5" s="1"/>
  <c r="BJ79" i="5"/>
  <c r="BK79" i="5"/>
  <c r="BK49" i="5"/>
  <c r="BJ49" i="5"/>
  <c r="BJ47" i="5"/>
  <c r="BK47" i="5"/>
  <c r="BV47" i="5" a="1"/>
  <c r="BV47" i="5" s="1"/>
  <c r="BL47" i="5" a="1"/>
  <c r="BL47" i="5" s="1"/>
  <c r="BK66" i="5"/>
  <c r="BJ66" i="5"/>
  <c r="BV66" i="5" a="1"/>
  <c r="BV66" i="5" s="1"/>
  <c r="BL66" i="5" a="1"/>
  <c r="BL66" i="5" s="1"/>
  <c r="BU70" i="5"/>
  <c r="BT70" i="5"/>
  <c r="BK92" i="5"/>
  <c r="BJ92" i="5"/>
  <c r="BV92" i="5" a="1"/>
  <c r="BV92" i="5" s="1"/>
  <c r="BL92" i="5" a="1"/>
  <c r="BL92" i="5" s="1"/>
  <c r="BJ76" i="5"/>
  <c r="BK76" i="5"/>
  <c r="BK84" i="5"/>
  <c r="BJ84" i="5"/>
  <c r="BJ50" i="5"/>
  <c r="BK50" i="5"/>
  <c r="BL50" i="5" a="1"/>
  <c r="BL50" i="5" s="1"/>
  <c r="BV50" i="5" a="1"/>
  <c r="BV50" i="5" s="1"/>
  <c r="BV87" i="5" a="1"/>
  <c r="BV87" i="5" s="1"/>
  <c r="BJ87" i="5"/>
  <c r="BK87" i="5"/>
  <c r="BK65" i="5"/>
  <c r="BJ65" i="5"/>
  <c r="BJ103" i="5"/>
  <c r="BK103" i="5"/>
  <c r="BK95" i="5"/>
  <c r="BJ95" i="5"/>
  <c r="BK60" i="5"/>
  <c r="BJ60" i="5"/>
  <c r="BK44" i="5"/>
  <c r="BJ44" i="5"/>
  <c r="BV27" i="5" a="1"/>
  <c r="BV27" i="5" s="1"/>
  <c r="BL27" i="5" a="1"/>
  <c r="BL27" i="5" s="1"/>
  <c r="BJ27" i="5"/>
  <c r="BK27" i="5"/>
  <c r="BK97" i="5"/>
  <c r="BJ97" i="5"/>
  <c r="BV97" i="5" a="1"/>
  <c r="BV97" i="5" s="1"/>
  <c r="BL97" i="5" a="1"/>
  <c r="BL97" i="5" s="1"/>
  <c r="CB53" i="5" a="1"/>
  <c r="CB53" i="5" s="1"/>
  <c r="CA53" i="5" a="1"/>
  <c r="CA53" i="5" s="1"/>
  <c r="BZ53" i="5" a="1"/>
  <c r="BZ53" i="5" s="1"/>
  <c r="BU86" i="5"/>
  <c r="BT86" i="5"/>
  <c r="BU22" i="5"/>
  <c r="BT22" i="5"/>
  <c r="AY5" i="5"/>
  <c r="BB5" i="5" s="1" a="1"/>
  <c r="BB5" i="5" s="1"/>
  <c r="BU11" i="5"/>
  <c r="BT11" i="5"/>
  <c r="BU7" i="5"/>
  <c r="BT7" i="5"/>
  <c r="BS102" i="5"/>
  <c r="CF102" i="5" s="1" a="1"/>
  <c r="CF102" i="5" s="1"/>
  <c r="BT29" i="5"/>
  <c r="BU29" i="5"/>
  <c r="BS11" i="5"/>
  <c r="CF11" i="5" s="1" a="1"/>
  <c r="CF11" i="5" s="1"/>
  <c r="BU25" i="5"/>
  <c r="BT25" i="5"/>
  <c r="BT18" i="5"/>
  <c r="BU18" i="5"/>
  <c r="BS104" i="5"/>
  <c r="CF104" i="5" s="1" a="1"/>
  <c r="CF104" i="5" s="1"/>
  <c r="BS13" i="5"/>
  <c r="CF13" i="5" s="1" a="1"/>
  <c r="CF13" i="5" s="1"/>
  <c r="BS30" i="5"/>
  <c r="CF30" i="5" s="1" a="1"/>
  <c r="CF30" i="5" s="1"/>
  <c r="BS91" i="5"/>
  <c r="CF91" i="5" s="1" a="1"/>
  <c r="CF91" i="5" s="1"/>
  <c r="BS48" i="5"/>
  <c r="CF48" i="5" s="1" a="1"/>
  <c r="CF48" i="5" s="1"/>
  <c r="BS20" i="5"/>
  <c r="CF20" i="5" s="1" a="1"/>
  <c r="CF20" i="5" s="1"/>
  <c r="BS37" i="5"/>
  <c r="CF37" i="5" s="1" a="1"/>
  <c r="CF37" i="5" s="1"/>
  <c r="BS54" i="5"/>
  <c r="CF54" i="5" s="1" a="1"/>
  <c r="CF54" i="5" s="1"/>
  <c r="BS69" i="5"/>
  <c r="CF69" i="5" s="1" a="1"/>
  <c r="CF69" i="5" s="1"/>
  <c r="BS12" i="5"/>
  <c r="CF12" i="5" s="1" a="1"/>
  <c r="CF12" i="5" s="1"/>
  <c r="BS8" i="5"/>
  <c r="CF8" i="5" s="1" a="1"/>
  <c r="CF8" i="5" s="1"/>
  <c r="BS18" i="5"/>
  <c r="CF18" i="5" s="1" a="1"/>
  <c r="CF18" i="5" s="1"/>
  <c r="BS28" i="5"/>
  <c r="CF28" i="5" s="1" a="1"/>
  <c r="CF28" i="5" s="1"/>
  <c r="BS16" i="5"/>
  <c r="CF16" i="5" s="1" a="1"/>
  <c r="CF16" i="5" s="1"/>
  <c r="BS23" i="5"/>
  <c r="CF23" i="5" s="1" a="1"/>
  <c r="CF23" i="5" s="1"/>
  <c r="BS72" i="5"/>
  <c r="CF72" i="5" s="1" a="1"/>
  <c r="CF72" i="5" s="1"/>
  <c r="BS80" i="5"/>
  <c r="CF80" i="5" s="1" a="1"/>
  <c r="CF80" i="5" s="1"/>
  <c r="BS36" i="5"/>
  <c r="CF36" i="5" s="1" a="1"/>
  <c r="CF36" i="5" s="1"/>
  <c r="BS34" i="5"/>
  <c r="CF34" i="5" s="1" a="1"/>
  <c r="CF34" i="5" s="1"/>
  <c r="BS61" i="5"/>
  <c r="CF61" i="5" s="1" a="1"/>
  <c r="CF61" i="5" s="1"/>
  <c r="BS96" i="5"/>
  <c r="CF96" i="5" s="1" a="1"/>
  <c r="CF96" i="5" s="1"/>
  <c r="BS31" i="5"/>
  <c r="CF31" i="5" s="1" a="1"/>
  <c r="CF31" i="5" s="1"/>
  <c r="BS29" i="5"/>
  <c r="CF29" i="5" s="1" a="1"/>
  <c r="CF29" i="5" s="1"/>
  <c r="BS38" i="5"/>
  <c r="CF38" i="5" s="1" a="1"/>
  <c r="CF38" i="5" s="1"/>
  <c r="BU8" i="5"/>
  <c r="BT8" i="5"/>
  <c r="BU9" i="5"/>
  <c r="BT9" i="5"/>
  <c r="BU17" i="5"/>
  <c r="BT17" i="5"/>
  <c r="BS15" i="5"/>
  <c r="CF15" i="5" s="1" a="1"/>
  <c r="CF15" i="5" s="1"/>
  <c r="BS24" i="5"/>
  <c r="CF24" i="5" s="1" a="1"/>
  <c r="CF24" i="5" s="1"/>
  <c r="BS32" i="5"/>
  <c r="CF32" i="5" s="1" a="1"/>
  <c r="CF32" i="5" s="1"/>
  <c r="BS33" i="5"/>
  <c r="CF33" i="5" s="1" a="1"/>
  <c r="CF33" i="5" s="1"/>
  <c r="BS43" i="5"/>
  <c r="CF43" i="5" s="1" a="1"/>
  <c r="CF43" i="5" s="1"/>
  <c r="BS85" i="5"/>
  <c r="CF85" i="5" s="1" a="1"/>
  <c r="CF85" i="5" s="1"/>
  <c r="BS14" i="5"/>
  <c r="CF14" i="5" s="1" a="1"/>
  <c r="CF14" i="5" s="1"/>
  <c r="BS41" i="5"/>
  <c r="CF41" i="5" s="1" a="1"/>
  <c r="CF41" i="5" s="1"/>
  <c r="BS7" i="5"/>
  <c r="CF7" i="5" s="1" a="1"/>
  <c r="CF7" i="5" s="1"/>
  <c r="BS9" i="5"/>
  <c r="CF9" i="5" s="1" a="1"/>
  <c r="CF9" i="5" s="1"/>
  <c r="BS17" i="5"/>
  <c r="CF17" i="5" s="1" a="1"/>
  <c r="CF17" i="5" s="1"/>
  <c r="BS77" i="5"/>
  <c r="CF77" i="5" s="1" a="1"/>
  <c r="CF77" i="5" s="1"/>
  <c r="BS56" i="5"/>
  <c r="CF56" i="5" s="1" a="1"/>
  <c r="CF56" i="5" s="1"/>
  <c r="BS64" i="5"/>
  <c r="CF64" i="5" s="1" a="1"/>
  <c r="CF64" i="5" s="1"/>
  <c r="BS45" i="5"/>
  <c r="CF45" i="5" s="1" a="1"/>
  <c r="CF45" i="5" s="1"/>
  <c r="BS39" i="5"/>
  <c r="CF39" i="5" s="1" a="1"/>
  <c r="CF39" i="5" s="1"/>
  <c r="BS10" i="5"/>
  <c r="CF10" i="5" s="1" a="1"/>
  <c r="CF10" i="5" s="1"/>
  <c r="BS67" i="5"/>
  <c r="CF67" i="5" s="1" a="1"/>
  <c r="CF67" i="5" s="1"/>
  <c r="BS40" i="5"/>
  <c r="CF40" i="5" s="1" a="1"/>
  <c r="CF40" i="5" s="1"/>
  <c r="BT19" i="5"/>
  <c r="BU19" i="5"/>
  <c r="BT28" i="5"/>
  <c r="BU28" i="5"/>
  <c r="BT15" i="5"/>
  <c r="BU15" i="5"/>
  <c r="BT77" i="5"/>
  <c r="BU77" i="5"/>
  <c r="BU24" i="5"/>
  <c r="BT24" i="5"/>
  <c r="BU56" i="5"/>
  <c r="BT56" i="5"/>
  <c r="BU16" i="5"/>
  <c r="BT16" i="5"/>
  <c r="BU104" i="5"/>
  <c r="BT104" i="5"/>
  <c r="BU62" i="5"/>
  <c r="BT62" i="5"/>
  <c r="BT23" i="5"/>
  <c r="BU23" i="5"/>
  <c r="BT13" i="5"/>
  <c r="BU13" i="5"/>
  <c r="BU78" i="5"/>
  <c r="BT78" i="5"/>
  <c r="BU64" i="5"/>
  <c r="BT64" i="5"/>
  <c r="BU32" i="5"/>
  <c r="BT32" i="5"/>
  <c r="BU30" i="5"/>
  <c r="BT30" i="5"/>
  <c r="BY30" i="5" s="1"/>
  <c r="BT45" i="5"/>
  <c r="BU45" i="5"/>
  <c r="BU35" i="5"/>
  <c r="BT35" i="5"/>
  <c r="BU75" i="5"/>
  <c r="BT75" i="5"/>
  <c r="BT51" i="5"/>
  <c r="BU51" i="5"/>
  <c r="BT91" i="5"/>
  <c r="BU91" i="5"/>
  <c r="BT39" i="5"/>
  <c r="BU39" i="5"/>
  <c r="BU72" i="5"/>
  <c r="BT72" i="5"/>
  <c r="BU88" i="5"/>
  <c r="BT88" i="5"/>
  <c r="BU48" i="5"/>
  <c r="BT48" i="5"/>
  <c r="BT59" i="5"/>
  <c r="BU59" i="5"/>
  <c r="BU80" i="5"/>
  <c r="BT80" i="5"/>
  <c r="BY80" i="5" s="1"/>
  <c r="BU33" i="5"/>
  <c r="BT33" i="5"/>
  <c r="BT101" i="5"/>
  <c r="BU101" i="5"/>
  <c r="BU36" i="5"/>
  <c r="BT36" i="5"/>
  <c r="BU20" i="5"/>
  <c r="BT20" i="5"/>
  <c r="BU10" i="5"/>
  <c r="BT10" i="5"/>
  <c r="BU43" i="5"/>
  <c r="BT43" i="5"/>
  <c r="BU67" i="5"/>
  <c r="BT67" i="5"/>
  <c r="BT37" i="5"/>
  <c r="BU37" i="5"/>
  <c r="BT83" i="5"/>
  <c r="BU83" i="5"/>
  <c r="BU34" i="5"/>
  <c r="BT34" i="5"/>
  <c r="BU46" i="5"/>
  <c r="BT46" i="5"/>
  <c r="BU54" i="5"/>
  <c r="BT54" i="5"/>
  <c r="BT102" i="5"/>
  <c r="BU102" i="5"/>
  <c r="BU94" i="5"/>
  <c r="BT94" i="5"/>
  <c r="BU40" i="5"/>
  <c r="BT40" i="5"/>
  <c r="BT61" i="5"/>
  <c r="BU61" i="5"/>
  <c r="BU85" i="5"/>
  <c r="BT85" i="5"/>
  <c r="BT69" i="5"/>
  <c r="BU69" i="5"/>
  <c r="BU96" i="5"/>
  <c r="BT96" i="5"/>
  <c r="BY96" i="5" s="1"/>
  <c r="BU14" i="5"/>
  <c r="BT14" i="5"/>
  <c r="BU12" i="5"/>
  <c r="BT12" i="5"/>
  <c r="BT31" i="5"/>
  <c r="BU31" i="5"/>
  <c r="BU41" i="5"/>
  <c r="BT41" i="5"/>
  <c r="BT99" i="5"/>
  <c r="BU99" i="5"/>
  <c r="BT21" i="5"/>
  <c r="BU21" i="5"/>
  <c r="BT93" i="5"/>
  <c r="BU93" i="5"/>
  <c r="BT38" i="5"/>
  <c r="BU38" i="5"/>
  <c r="BA5" i="5"/>
  <c r="AZ5" i="5"/>
  <c r="BY11" i="5" l="1"/>
  <c r="BL73" i="5" a="1"/>
  <c r="BL73" i="5" s="1"/>
  <c r="BV68" i="5" a="1"/>
  <c r="BV68" i="5" s="1"/>
  <c r="BL68" i="5" a="1"/>
  <c r="BL68" i="5" s="1"/>
  <c r="BY72" i="5"/>
  <c r="BY86" i="5"/>
  <c r="BL79" i="5" a="1"/>
  <c r="BL79" i="5" s="1"/>
  <c r="BY16" i="5"/>
  <c r="BY34" i="5"/>
  <c r="BY20" i="5"/>
  <c r="BY48" i="5"/>
  <c r="BV49" i="5" a="1"/>
  <c r="BV49" i="5" s="1"/>
  <c r="BV55" i="5" a="1"/>
  <c r="BV55" i="5" s="1"/>
  <c r="BV103" i="5" a="1"/>
  <c r="BV103" i="5" s="1"/>
  <c r="BL103" i="5" a="1"/>
  <c r="BL103" i="5" s="1"/>
  <c r="BY12" i="5"/>
  <c r="BY35" i="5"/>
  <c r="BL71" i="5" a="1"/>
  <c r="BL71" i="5" s="1"/>
  <c r="BV71" i="5" a="1"/>
  <c r="BV71" i="5" s="1"/>
  <c r="BV74" i="5" a="1"/>
  <c r="BV74" i="5" s="1"/>
  <c r="BL74" i="5" a="1"/>
  <c r="BL74" i="5" s="1"/>
  <c r="BL58" i="5" a="1"/>
  <c r="BL58" i="5" s="1"/>
  <c r="BL65" i="5" a="1"/>
  <c r="BL65" i="5" s="1"/>
  <c r="BY45" i="5"/>
  <c r="BY77" i="5"/>
  <c r="BV89" i="5" a="1"/>
  <c r="BV89" i="5" s="1"/>
  <c r="BL89" i="5" a="1"/>
  <c r="BL89" i="5" s="1"/>
  <c r="BL84" i="5" a="1"/>
  <c r="BL84" i="5" s="1"/>
  <c r="BV84" i="5" a="1"/>
  <c r="BV84" i="5" s="1"/>
  <c r="BY25" i="5"/>
  <c r="BV100" i="5" a="1"/>
  <c r="BV100" i="5" s="1"/>
  <c r="BL100" i="5" a="1"/>
  <c r="BL100" i="5" s="1"/>
  <c r="BV76" i="5" a="1"/>
  <c r="BV76" i="5" s="1"/>
  <c r="BL76" i="5" a="1"/>
  <c r="BL76" i="5" s="1"/>
  <c r="BY51" i="5"/>
  <c r="BL63" i="5" a="1"/>
  <c r="BL63" i="5" s="1"/>
  <c r="BV63" i="5" a="1"/>
  <c r="BV63" i="5" s="1"/>
  <c r="BV26" i="5" a="1"/>
  <c r="BV26" i="5" s="1"/>
  <c r="BL26" i="5" a="1"/>
  <c r="BL26" i="5" s="1"/>
  <c r="BV81" i="5" a="1"/>
  <c r="BV81" i="5" s="1"/>
  <c r="BL81" i="5" a="1"/>
  <c r="BL81" i="5" s="1"/>
  <c r="BV60" i="5" a="1"/>
  <c r="BV60" i="5" s="1"/>
  <c r="BL60" i="5" a="1"/>
  <c r="BL60" i="5" s="1"/>
  <c r="BV98" i="5" a="1"/>
  <c r="BV98" i="5" s="1"/>
  <c r="BL98" i="5" a="1"/>
  <c r="BL98" i="5" s="1"/>
  <c r="BY29" i="5"/>
  <c r="BY36" i="5"/>
  <c r="BY75" i="5"/>
  <c r="BR26" i="5" a="1"/>
  <c r="BR26" i="5" s="1"/>
  <c r="BS26" i="5" s="1"/>
  <c r="CF26" i="5" s="1" a="1"/>
  <c r="CF26" i="5" s="1"/>
  <c r="BQ26" i="5" a="1"/>
  <c r="BQ26" i="5" s="1"/>
  <c r="BP26" i="5" a="1"/>
  <c r="BP26" i="5" s="1"/>
  <c r="BO26" i="5"/>
  <c r="BO68" i="5"/>
  <c r="BR68" i="5" a="1"/>
  <c r="BR68" i="5" s="1"/>
  <c r="BQ68" i="5" a="1"/>
  <c r="BQ68" i="5" s="1"/>
  <c r="BP68" i="5" a="1"/>
  <c r="BP68" i="5" s="1"/>
  <c r="BL44" i="5" a="1"/>
  <c r="BL44" i="5" s="1"/>
  <c r="BV44" i="5" a="1"/>
  <c r="BV44" i="5" s="1"/>
  <c r="BY18" i="5"/>
  <c r="BV95" i="5" a="1"/>
  <c r="BV95" i="5" s="1"/>
  <c r="BL95" i="5" a="1"/>
  <c r="BL95" i="5" s="1"/>
  <c r="BY59" i="5"/>
  <c r="BY39" i="5"/>
  <c r="BY21" i="5"/>
  <c r="BY83" i="5"/>
  <c r="BY101" i="5"/>
  <c r="BY54" i="5"/>
  <c r="BY78" i="5"/>
  <c r="BY104" i="5"/>
  <c r="BY8" i="5"/>
  <c r="BT6" i="5"/>
  <c r="BY38" i="5"/>
  <c r="BY15" i="5"/>
  <c r="BO27" i="5"/>
  <c r="BR27" i="5" a="1"/>
  <c r="BR27" i="5" s="1"/>
  <c r="BS27" i="5" s="1"/>
  <c r="CF27" i="5" s="1" a="1"/>
  <c r="CF27" i="5" s="1"/>
  <c r="BQ27" i="5" a="1"/>
  <c r="BQ27" i="5" s="1"/>
  <c r="BP27" i="5" a="1"/>
  <c r="BP27" i="5" s="1"/>
  <c r="BO87" i="5"/>
  <c r="BR87" i="5" a="1"/>
  <c r="BR87" i="5" s="1"/>
  <c r="BQ87" i="5" a="1"/>
  <c r="BQ87" i="5" s="1"/>
  <c r="BP87" i="5" a="1"/>
  <c r="BP87" i="5" s="1"/>
  <c r="BO47" i="5"/>
  <c r="BR47" i="5" a="1"/>
  <c r="BR47" i="5" s="1"/>
  <c r="BP47" i="5" a="1"/>
  <c r="BP47" i="5" s="1"/>
  <c r="BQ47" i="5" a="1"/>
  <c r="BQ47" i="5" s="1"/>
  <c r="BO71" i="5"/>
  <c r="BP71" i="5" a="1"/>
  <c r="BP71" i="5" s="1"/>
  <c r="BQ71" i="5" a="1"/>
  <c r="BQ71" i="5" s="1"/>
  <c r="BR71" i="5" a="1"/>
  <c r="BR71" i="5" s="1"/>
  <c r="BO42" i="5"/>
  <c r="BR42" i="5" a="1"/>
  <c r="BR42" i="5" s="1"/>
  <c r="BQ42" i="5" a="1"/>
  <c r="BQ42" i="5" s="1"/>
  <c r="BP42" i="5" a="1"/>
  <c r="BP42" i="5" s="1"/>
  <c r="BO81" i="5"/>
  <c r="BQ81" i="5" a="1"/>
  <c r="BQ81" i="5" s="1"/>
  <c r="BP81" i="5" a="1"/>
  <c r="BP81" i="5" s="1"/>
  <c r="BR81" i="5" a="1"/>
  <c r="BR81" i="5" s="1"/>
  <c r="BS81" i="5" s="1"/>
  <c r="CF81" i="5" s="1" a="1"/>
  <c r="CF81" i="5" s="1"/>
  <c r="BO103" i="5"/>
  <c r="BQ103" i="5" a="1"/>
  <c r="BQ103" i="5" s="1"/>
  <c r="BR103" i="5" a="1"/>
  <c r="BR103" i="5" s="1"/>
  <c r="BP103" i="5" a="1"/>
  <c r="BP103" i="5" s="1"/>
  <c r="BO76" i="5"/>
  <c r="BR76" i="5" a="1"/>
  <c r="BR76" i="5" s="1"/>
  <c r="BQ76" i="5" a="1"/>
  <c r="BQ76" i="5" s="1"/>
  <c r="BP76" i="5" a="1"/>
  <c r="BP76" i="5" s="1"/>
  <c r="BO63" i="5"/>
  <c r="BR63" i="5" a="1"/>
  <c r="BR63" i="5" s="1"/>
  <c r="BQ63" i="5" a="1"/>
  <c r="BQ63" i="5" s="1"/>
  <c r="BP63" i="5" a="1"/>
  <c r="BP63" i="5" s="1"/>
  <c r="BO58" i="5"/>
  <c r="BR58" i="5" a="1"/>
  <c r="BR58" i="5" s="1"/>
  <c r="BS58" i="5" s="1"/>
  <c r="CF58" i="5" s="1" a="1"/>
  <c r="CF58" i="5" s="1"/>
  <c r="BQ58" i="5" a="1"/>
  <c r="BQ58" i="5" s="1"/>
  <c r="BP58" i="5" a="1"/>
  <c r="BP58" i="5" s="1"/>
  <c r="BY19" i="5"/>
  <c r="BY99" i="5"/>
  <c r="BY31" i="5"/>
  <c r="BY61" i="5"/>
  <c r="BY102" i="5"/>
  <c r="BY23" i="5"/>
  <c r="BY28" i="5"/>
  <c r="BY40" i="5"/>
  <c r="BY67" i="5"/>
  <c r="BY10" i="5"/>
  <c r="BY64" i="5"/>
  <c r="BY62" i="5"/>
  <c r="BY56" i="5"/>
  <c r="BY9" i="5"/>
  <c r="BO44" i="5"/>
  <c r="BR44" i="5" a="1"/>
  <c r="BR44" i="5" s="1"/>
  <c r="BQ44" i="5" a="1"/>
  <c r="BQ44" i="5" s="1"/>
  <c r="BP44" i="5" a="1"/>
  <c r="BP44" i="5" s="1"/>
  <c r="BO65" i="5"/>
  <c r="BR65" i="5" a="1"/>
  <c r="BR65" i="5" s="1"/>
  <c r="BQ65" i="5" a="1"/>
  <c r="BQ65" i="5" s="1"/>
  <c r="BP65" i="5" a="1"/>
  <c r="BP65" i="5" s="1"/>
  <c r="BO66" i="5"/>
  <c r="BR66" i="5" a="1"/>
  <c r="BR66" i="5" s="1"/>
  <c r="BQ66" i="5" a="1"/>
  <c r="BQ66" i="5" s="1"/>
  <c r="BP66" i="5" a="1"/>
  <c r="BP66" i="5" s="1"/>
  <c r="BO49" i="5"/>
  <c r="BR49" i="5" a="1"/>
  <c r="BR49" i="5" s="1"/>
  <c r="BQ49" i="5" a="1"/>
  <c r="BQ49" i="5" s="1"/>
  <c r="BP49" i="5" a="1"/>
  <c r="BP49" i="5" s="1"/>
  <c r="BO98" i="5"/>
  <c r="BR98" i="5" a="1"/>
  <c r="BR98" i="5" s="1"/>
  <c r="BQ98" i="5" a="1"/>
  <c r="BQ98" i="5" s="1"/>
  <c r="BP98" i="5" a="1"/>
  <c r="BP98" i="5" s="1"/>
  <c r="BY22" i="5"/>
  <c r="BO52" i="5"/>
  <c r="BQ52" i="5" a="1"/>
  <c r="BQ52" i="5" s="1"/>
  <c r="BR52" i="5" a="1"/>
  <c r="BR52" i="5" s="1"/>
  <c r="BS52" i="5" s="1"/>
  <c r="CF52" i="5" s="1" a="1"/>
  <c r="CF52" i="5" s="1"/>
  <c r="BP52" i="5" a="1"/>
  <c r="BP52" i="5" s="1"/>
  <c r="BO100" i="5"/>
  <c r="BR100" i="5" a="1"/>
  <c r="BR100" i="5" s="1"/>
  <c r="BQ100" i="5" a="1"/>
  <c r="BQ100" i="5" s="1"/>
  <c r="BP100" i="5" a="1"/>
  <c r="BP100" i="5" s="1"/>
  <c r="BO55" i="5"/>
  <c r="BR55" i="5" a="1"/>
  <c r="BR55" i="5" s="1"/>
  <c r="BQ55" i="5" a="1"/>
  <c r="BQ55" i="5" s="1"/>
  <c r="BP55" i="5" a="1"/>
  <c r="BP55" i="5" s="1"/>
  <c r="BS6" i="5"/>
  <c r="CF6" i="5" s="1" a="1"/>
  <c r="CF6" i="5" s="1"/>
  <c r="BO97" i="5"/>
  <c r="BQ97" i="5" a="1"/>
  <c r="BQ97" i="5" s="1"/>
  <c r="BR97" i="5" a="1"/>
  <c r="BR97" i="5" s="1"/>
  <c r="BP97" i="5" a="1"/>
  <c r="BP97" i="5" s="1"/>
  <c r="BO60" i="5"/>
  <c r="BQ60" i="5" a="1"/>
  <c r="BQ60" i="5" s="1"/>
  <c r="BR60" i="5" a="1"/>
  <c r="BR60" i="5" s="1"/>
  <c r="BP60" i="5" a="1"/>
  <c r="BP60" i="5" s="1"/>
  <c r="BO92" i="5"/>
  <c r="BQ92" i="5" a="1"/>
  <c r="BQ92" i="5" s="1"/>
  <c r="BP92" i="5" a="1"/>
  <c r="BP92" i="5" s="1"/>
  <c r="BR92" i="5" a="1"/>
  <c r="BR92" i="5" s="1"/>
  <c r="BO89" i="5"/>
  <c r="BR89" i="5" a="1"/>
  <c r="BR89" i="5" s="1"/>
  <c r="BP89" i="5" a="1"/>
  <c r="BP89" i="5" s="1"/>
  <c r="BQ89" i="5" a="1"/>
  <c r="BQ89" i="5" s="1"/>
  <c r="BO90" i="5"/>
  <c r="BR90" i="5" a="1"/>
  <c r="BR90" i="5" s="1"/>
  <c r="BS90" i="5" s="1"/>
  <c r="CF90" i="5" s="1" a="1"/>
  <c r="CF90" i="5" s="1"/>
  <c r="BP90" i="5" a="1"/>
  <c r="BP90" i="5" s="1"/>
  <c r="BQ90" i="5" a="1"/>
  <c r="BQ90" i="5" s="1"/>
  <c r="BY93" i="5"/>
  <c r="BY69" i="5"/>
  <c r="BY37" i="5"/>
  <c r="BY91" i="5"/>
  <c r="BY13" i="5"/>
  <c r="BU6" i="5"/>
  <c r="BO50" i="5"/>
  <c r="BR50" i="5" a="1"/>
  <c r="BR50" i="5" s="1"/>
  <c r="BQ50" i="5" a="1"/>
  <c r="BQ50" i="5" s="1"/>
  <c r="BP50" i="5" a="1"/>
  <c r="BP50" i="5" s="1"/>
  <c r="BO79" i="5"/>
  <c r="BQ79" i="5" a="1"/>
  <c r="BQ79" i="5" s="1"/>
  <c r="BP79" i="5" a="1"/>
  <c r="BP79" i="5" s="1"/>
  <c r="BR79" i="5" a="1"/>
  <c r="BR79" i="5" s="1"/>
  <c r="BS79" i="5" s="1"/>
  <c r="CF79" i="5" s="1" a="1"/>
  <c r="CF79" i="5" s="1"/>
  <c r="BO82" i="5"/>
  <c r="BR82" i="5" a="1"/>
  <c r="BR82" i="5" s="1"/>
  <c r="BQ82" i="5" a="1"/>
  <c r="BQ82" i="5" s="1"/>
  <c r="BP82" i="5" a="1"/>
  <c r="BP82" i="5" s="1"/>
  <c r="BO73" i="5"/>
  <c r="BR73" i="5" a="1"/>
  <c r="BR73" i="5" s="1"/>
  <c r="BQ73" i="5" a="1"/>
  <c r="BQ73" i="5" s="1"/>
  <c r="BP73" i="5" a="1"/>
  <c r="BP73" i="5" s="1"/>
  <c r="BY41" i="5"/>
  <c r="BY14" i="5"/>
  <c r="BY85" i="5"/>
  <c r="BY94" i="5"/>
  <c r="BY46" i="5"/>
  <c r="BY43" i="5"/>
  <c r="BY33" i="5"/>
  <c r="BY88" i="5"/>
  <c r="BY32" i="5"/>
  <c r="BY24" i="5"/>
  <c r="BY17" i="5"/>
  <c r="BY7" i="5"/>
  <c r="BO95" i="5"/>
  <c r="BR95" i="5" a="1"/>
  <c r="BR95" i="5" s="1"/>
  <c r="BQ95" i="5" a="1"/>
  <c r="BQ95" i="5" s="1"/>
  <c r="BP95" i="5" a="1"/>
  <c r="BP95" i="5" s="1"/>
  <c r="BO84" i="5"/>
  <c r="BR84" i="5" a="1"/>
  <c r="BR84" i="5" s="1"/>
  <c r="BP84" i="5" a="1"/>
  <c r="BP84" i="5" s="1"/>
  <c r="BQ84" i="5" a="1"/>
  <c r="BQ84" i="5" s="1"/>
  <c r="BY70" i="5"/>
  <c r="CB70" i="5" a="1"/>
  <c r="CB70" i="5" s="1"/>
  <c r="CA70" i="5" a="1"/>
  <c r="CA70" i="5" s="1"/>
  <c r="BZ70" i="5" a="1"/>
  <c r="BZ70" i="5" s="1"/>
  <c r="BO57" i="5"/>
  <c r="BR57" i="5" a="1"/>
  <c r="BR57" i="5" s="1"/>
  <c r="BQ57" i="5" a="1"/>
  <c r="BQ57" i="5" s="1"/>
  <c r="BP57" i="5" a="1"/>
  <c r="BP57" i="5" s="1"/>
  <c r="BO74" i="5"/>
  <c r="BR74" i="5" a="1"/>
  <c r="BR74" i="5" s="1"/>
  <c r="BP74" i="5" a="1"/>
  <c r="BP74" i="5" s="1"/>
  <c r="BQ74" i="5" a="1"/>
  <c r="BQ74" i="5" s="1"/>
  <c r="BE5" i="5"/>
  <c r="BG5" i="5" a="1"/>
  <c r="BG5" i="5" s="1"/>
  <c r="BF5" i="5" a="1"/>
  <c r="BF5" i="5" s="1"/>
  <c r="BH5" i="5" a="1"/>
  <c r="BH5" i="5" s="1"/>
  <c r="CB38" i="5" a="1"/>
  <c r="CB38" i="5" s="1"/>
  <c r="CA38" i="5" a="1"/>
  <c r="CA38" i="5" s="1"/>
  <c r="BZ38" i="5" a="1"/>
  <c r="BZ38" i="5" s="1"/>
  <c r="CA93" i="5" a="1"/>
  <c r="CA93" i="5" s="1"/>
  <c r="CB93" i="5" a="1"/>
  <c r="CB93" i="5" s="1"/>
  <c r="BZ93" i="5" a="1"/>
  <c r="BZ93" i="5" s="1"/>
  <c r="CB21" i="5" a="1"/>
  <c r="CB21" i="5" s="1"/>
  <c r="CA21" i="5" a="1"/>
  <c r="CA21" i="5" s="1"/>
  <c r="BZ21" i="5" a="1"/>
  <c r="BZ21" i="5" s="1"/>
  <c r="BZ99" i="5" a="1"/>
  <c r="BZ99" i="5" s="1"/>
  <c r="CB99" i="5" a="1"/>
  <c r="CB99" i="5" s="1"/>
  <c r="CA99" i="5" a="1"/>
  <c r="CA99" i="5" s="1"/>
  <c r="CB41" i="5" a="1"/>
  <c r="CB41" i="5" s="1"/>
  <c r="BZ41" i="5" a="1"/>
  <c r="BZ41" i="5" s="1"/>
  <c r="CA41" i="5" a="1"/>
  <c r="CA41" i="5" s="1"/>
  <c r="CB31" i="5" a="1"/>
  <c r="CB31" i="5" s="1"/>
  <c r="CA31" i="5" a="1"/>
  <c r="CA31" i="5" s="1"/>
  <c r="BZ31" i="5" a="1"/>
  <c r="BZ31" i="5" s="1"/>
  <c r="CB12" i="5" a="1"/>
  <c r="CB12" i="5" s="1"/>
  <c r="CA12" i="5" a="1"/>
  <c r="CA12" i="5" s="1"/>
  <c r="BZ12" i="5" a="1"/>
  <c r="BZ12" i="5" s="1"/>
  <c r="CB14" i="5" a="1"/>
  <c r="CB14" i="5" s="1"/>
  <c r="CA14" i="5" a="1"/>
  <c r="CA14" i="5" s="1"/>
  <c r="BZ14" i="5" a="1"/>
  <c r="BZ14" i="5" s="1"/>
  <c r="CB96" i="5" a="1"/>
  <c r="CB96" i="5" s="1"/>
  <c r="BZ96" i="5" a="1"/>
  <c r="BZ96" i="5" s="1"/>
  <c r="CA96" i="5" a="1"/>
  <c r="CA96" i="5" s="1"/>
  <c r="CB69" i="5" a="1"/>
  <c r="CB69" i="5" s="1"/>
  <c r="CA69" i="5" a="1"/>
  <c r="CA69" i="5" s="1"/>
  <c r="BZ69" i="5" a="1"/>
  <c r="BZ69" i="5" s="1"/>
  <c r="CB85" i="5" a="1"/>
  <c r="CB85" i="5" s="1"/>
  <c r="CA85" i="5" a="1"/>
  <c r="CA85" i="5" s="1"/>
  <c r="BZ85" i="5" a="1"/>
  <c r="BZ85" i="5" s="1"/>
  <c r="CB61" i="5" a="1"/>
  <c r="CB61" i="5" s="1"/>
  <c r="CA61" i="5" a="1"/>
  <c r="CA61" i="5" s="1"/>
  <c r="BZ61" i="5" a="1"/>
  <c r="BZ61" i="5" s="1"/>
  <c r="CB40" i="5" a="1"/>
  <c r="CB40" i="5" s="1"/>
  <c r="CA40" i="5" a="1"/>
  <c r="CA40" i="5" s="1"/>
  <c r="BZ40" i="5" a="1"/>
  <c r="BZ40" i="5" s="1"/>
  <c r="CB94" i="5" a="1"/>
  <c r="CB94" i="5" s="1"/>
  <c r="CA94" i="5" a="1"/>
  <c r="CA94" i="5" s="1"/>
  <c r="BZ94" i="5" a="1"/>
  <c r="BZ94" i="5" s="1"/>
  <c r="CB102" i="5" a="1"/>
  <c r="CB102" i="5" s="1"/>
  <c r="CA102" i="5" a="1"/>
  <c r="CA102" i="5" s="1"/>
  <c r="BZ102" i="5" a="1"/>
  <c r="BZ102" i="5" s="1"/>
  <c r="CB54" i="5" a="1"/>
  <c r="CB54" i="5" s="1"/>
  <c r="CA54" i="5" a="1"/>
  <c r="CA54" i="5" s="1"/>
  <c r="BZ54" i="5" a="1"/>
  <c r="BZ54" i="5" s="1"/>
  <c r="CB46" i="5" a="1"/>
  <c r="CB46" i="5" s="1"/>
  <c r="CA46" i="5" a="1"/>
  <c r="CA46" i="5" s="1"/>
  <c r="BZ46" i="5" a="1"/>
  <c r="BZ46" i="5" s="1"/>
  <c r="CB34" i="5" a="1"/>
  <c r="CB34" i="5" s="1"/>
  <c r="CA34" i="5" a="1"/>
  <c r="CA34" i="5" s="1"/>
  <c r="BZ34" i="5" a="1"/>
  <c r="BZ34" i="5" s="1"/>
  <c r="CB83" i="5" a="1"/>
  <c r="CB83" i="5" s="1"/>
  <c r="CA83" i="5" a="1"/>
  <c r="CA83" i="5" s="1"/>
  <c r="BZ83" i="5" a="1"/>
  <c r="BZ83" i="5" s="1"/>
  <c r="CB37" i="5" a="1"/>
  <c r="CB37" i="5" s="1"/>
  <c r="CA37" i="5" a="1"/>
  <c r="CA37" i="5" s="1"/>
  <c r="BZ37" i="5" a="1"/>
  <c r="BZ37" i="5" s="1"/>
  <c r="CB67" i="5" a="1"/>
  <c r="CB67" i="5" s="1"/>
  <c r="BZ67" i="5" a="1"/>
  <c r="BZ67" i="5" s="1"/>
  <c r="CA67" i="5" a="1"/>
  <c r="CA67" i="5" s="1"/>
  <c r="CB43" i="5" a="1"/>
  <c r="CB43" i="5" s="1"/>
  <c r="BZ43" i="5" a="1"/>
  <c r="BZ43" i="5" s="1"/>
  <c r="CA43" i="5" a="1"/>
  <c r="CA43" i="5" s="1"/>
  <c r="CB10" i="5" a="1"/>
  <c r="CB10" i="5" s="1"/>
  <c r="CA10" i="5" a="1"/>
  <c r="CA10" i="5" s="1"/>
  <c r="BZ10" i="5" a="1"/>
  <c r="BZ10" i="5" s="1"/>
  <c r="CB20" i="5" a="1"/>
  <c r="CB20" i="5" s="1"/>
  <c r="BZ20" i="5" a="1"/>
  <c r="BZ20" i="5" s="1"/>
  <c r="CA20" i="5" a="1"/>
  <c r="CA20" i="5" s="1"/>
  <c r="CB36" i="5" a="1"/>
  <c r="CB36" i="5" s="1"/>
  <c r="BZ36" i="5" a="1"/>
  <c r="BZ36" i="5" s="1"/>
  <c r="CA36" i="5" a="1"/>
  <c r="CA36" i="5" s="1"/>
  <c r="CA101" i="5" a="1"/>
  <c r="CA101" i="5" s="1"/>
  <c r="CB101" i="5" a="1"/>
  <c r="CB101" i="5" s="1"/>
  <c r="BZ101" i="5" a="1"/>
  <c r="BZ101" i="5" s="1"/>
  <c r="CB33" i="5" a="1"/>
  <c r="CB33" i="5" s="1"/>
  <c r="BZ33" i="5" a="1"/>
  <c r="BZ33" i="5" s="1"/>
  <c r="CA33" i="5" a="1"/>
  <c r="CA33" i="5" s="1"/>
  <c r="CB80" i="5" a="1"/>
  <c r="CB80" i="5" s="1"/>
  <c r="CA80" i="5" a="1"/>
  <c r="CA80" i="5" s="1"/>
  <c r="BZ80" i="5" a="1"/>
  <c r="BZ80" i="5" s="1"/>
  <c r="CB59" i="5" a="1"/>
  <c r="CB59" i="5" s="1"/>
  <c r="BZ59" i="5" a="1"/>
  <c r="BZ59" i="5" s="1"/>
  <c r="CA59" i="5" a="1"/>
  <c r="CA59" i="5" s="1"/>
  <c r="CB48" i="5" a="1"/>
  <c r="CB48" i="5" s="1"/>
  <c r="CA48" i="5" a="1"/>
  <c r="CA48" i="5" s="1"/>
  <c r="BZ48" i="5" a="1"/>
  <c r="BZ48" i="5" s="1"/>
  <c r="CB88" i="5" a="1"/>
  <c r="CB88" i="5" s="1"/>
  <c r="CA88" i="5" a="1"/>
  <c r="CA88" i="5" s="1"/>
  <c r="BZ88" i="5" a="1"/>
  <c r="BZ88" i="5" s="1"/>
  <c r="CB72" i="5" a="1"/>
  <c r="CB72" i="5" s="1"/>
  <c r="CA72" i="5" a="1"/>
  <c r="CA72" i="5" s="1"/>
  <c r="BZ72" i="5" a="1"/>
  <c r="BZ72" i="5" s="1"/>
  <c r="CB39" i="5" a="1"/>
  <c r="CB39" i="5" s="1"/>
  <c r="BZ39" i="5" a="1"/>
  <c r="BZ39" i="5" s="1"/>
  <c r="CA39" i="5" a="1"/>
  <c r="CA39" i="5" s="1"/>
  <c r="CB91" i="5" a="1"/>
  <c r="CB91" i="5" s="1"/>
  <c r="BZ91" i="5" a="1"/>
  <c r="BZ91" i="5" s="1"/>
  <c r="CA91" i="5" a="1"/>
  <c r="CA91" i="5" s="1"/>
  <c r="CB51" i="5" a="1"/>
  <c r="CB51" i="5" s="1"/>
  <c r="CA51" i="5" a="1"/>
  <c r="CA51" i="5" s="1"/>
  <c r="BZ51" i="5" a="1"/>
  <c r="BZ51" i="5" s="1"/>
  <c r="CB75" i="5" a="1"/>
  <c r="CB75" i="5" s="1"/>
  <c r="BZ75" i="5" a="1"/>
  <c r="BZ75" i="5" s="1"/>
  <c r="CA75" i="5" a="1"/>
  <c r="CA75" i="5" s="1"/>
  <c r="CB35" i="5" a="1"/>
  <c r="CB35" i="5" s="1"/>
  <c r="BZ35" i="5" a="1"/>
  <c r="BZ35" i="5" s="1"/>
  <c r="CA35" i="5" a="1"/>
  <c r="CA35" i="5" s="1"/>
  <c r="CB45" i="5" a="1"/>
  <c r="CB45" i="5" s="1"/>
  <c r="CA45" i="5" a="1"/>
  <c r="CA45" i="5" s="1"/>
  <c r="BZ45" i="5" a="1"/>
  <c r="BZ45" i="5" s="1"/>
  <c r="CB30" i="5" a="1"/>
  <c r="CB30" i="5" s="1"/>
  <c r="CA30" i="5" a="1"/>
  <c r="CA30" i="5" s="1"/>
  <c r="BZ30" i="5" a="1"/>
  <c r="BZ30" i="5" s="1"/>
  <c r="CB32" i="5" a="1"/>
  <c r="CB32" i="5" s="1"/>
  <c r="BZ32" i="5" a="1"/>
  <c r="BZ32" i="5" s="1"/>
  <c r="CA32" i="5" a="1"/>
  <c r="CA32" i="5" s="1"/>
  <c r="CB64" i="5" a="1"/>
  <c r="CB64" i="5" s="1"/>
  <c r="BZ64" i="5" a="1"/>
  <c r="BZ64" i="5" s="1"/>
  <c r="CA64" i="5" a="1"/>
  <c r="CA64" i="5" s="1"/>
  <c r="CB78" i="5" a="1"/>
  <c r="CB78" i="5" s="1"/>
  <c r="CA78" i="5" a="1"/>
  <c r="CA78" i="5" s="1"/>
  <c r="BZ78" i="5" a="1"/>
  <c r="BZ78" i="5" s="1"/>
  <c r="CB13" i="5" a="1"/>
  <c r="CB13" i="5" s="1"/>
  <c r="CA13" i="5" a="1"/>
  <c r="CA13" i="5" s="1"/>
  <c r="BZ13" i="5" a="1"/>
  <c r="BZ13" i="5" s="1"/>
  <c r="CB23" i="5" a="1"/>
  <c r="CB23" i="5" s="1"/>
  <c r="CA23" i="5" a="1"/>
  <c r="CA23" i="5" s="1"/>
  <c r="BZ23" i="5" a="1"/>
  <c r="BZ23" i="5" s="1"/>
  <c r="CB62" i="5" a="1"/>
  <c r="CB62" i="5" s="1"/>
  <c r="CA62" i="5" a="1"/>
  <c r="CA62" i="5" s="1"/>
  <c r="BZ62" i="5" a="1"/>
  <c r="BZ62" i="5" s="1"/>
  <c r="CB104" i="5" a="1"/>
  <c r="CB104" i="5" s="1"/>
  <c r="CC104" i="5" s="1"/>
  <c r="CP104" i="5" s="1" a="1"/>
  <c r="CP104" i="5" s="1"/>
  <c r="BZ104" i="5" a="1"/>
  <c r="BZ104" i="5" s="1"/>
  <c r="CA104" i="5" a="1"/>
  <c r="CA104" i="5" s="1"/>
  <c r="CB16" i="5" a="1"/>
  <c r="CB16" i="5" s="1"/>
  <c r="CA16" i="5" a="1"/>
  <c r="CA16" i="5" s="1"/>
  <c r="BZ16" i="5" a="1"/>
  <c r="BZ16" i="5" s="1"/>
  <c r="CB56" i="5" a="1"/>
  <c r="CB56" i="5" s="1"/>
  <c r="CA56" i="5" a="1"/>
  <c r="CA56" i="5" s="1"/>
  <c r="BZ56" i="5" a="1"/>
  <c r="BZ56" i="5" s="1"/>
  <c r="CB24" i="5" a="1"/>
  <c r="CB24" i="5" s="1"/>
  <c r="CA24" i="5" a="1"/>
  <c r="CA24" i="5" s="1"/>
  <c r="BZ24" i="5" a="1"/>
  <c r="BZ24" i="5" s="1"/>
  <c r="CB77" i="5" a="1"/>
  <c r="CB77" i="5" s="1"/>
  <c r="CA77" i="5" a="1"/>
  <c r="CA77" i="5" s="1"/>
  <c r="BZ77" i="5" a="1"/>
  <c r="BZ77" i="5" s="1"/>
  <c r="CB15" i="5" a="1"/>
  <c r="CB15" i="5" s="1"/>
  <c r="CA15" i="5" a="1"/>
  <c r="CA15" i="5" s="1"/>
  <c r="BZ15" i="5" a="1"/>
  <c r="BZ15" i="5" s="1"/>
  <c r="CB28" i="5" a="1"/>
  <c r="CB28" i="5" s="1"/>
  <c r="BZ28" i="5" a="1"/>
  <c r="BZ28" i="5" s="1"/>
  <c r="CA28" i="5" a="1"/>
  <c r="CA28" i="5" s="1"/>
  <c r="CB19" i="5" a="1"/>
  <c r="CB19" i="5" s="1"/>
  <c r="BZ19" i="5" a="1"/>
  <c r="BZ19" i="5" s="1"/>
  <c r="CA19" i="5" a="1"/>
  <c r="CA19" i="5" s="1"/>
  <c r="CB17" i="5" a="1"/>
  <c r="CB17" i="5" s="1"/>
  <c r="CA17" i="5" a="1"/>
  <c r="CA17" i="5" s="1"/>
  <c r="BZ17" i="5" a="1"/>
  <c r="BZ17" i="5" s="1"/>
  <c r="CB9" i="5" a="1"/>
  <c r="CB9" i="5" s="1"/>
  <c r="BZ9" i="5" a="1"/>
  <c r="BZ9" i="5" s="1"/>
  <c r="CA9" i="5" a="1"/>
  <c r="CA9" i="5" s="1"/>
  <c r="CB8" i="5" a="1"/>
  <c r="CB8" i="5" s="1"/>
  <c r="BZ8" i="5" a="1"/>
  <c r="BZ8" i="5" s="1"/>
  <c r="CA8" i="5" a="1"/>
  <c r="CA8" i="5" s="1"/>
  <c r="CB18" i="5" a="1"/>
  <c r="CB18" i="5" s="1"/>
  <c r="CA18" i="5" a="1"/>
  <c r="CA18" i="5" s="1"/>
  <c r="BZ18" i="5" a="1"/>
  <c r="BZ18" i="5" s="1"/>
  <c r="CB25" i="5" a="1"/>
  <c r="CB25" i="5" s="1"/>
  <c r="CA25" i="5" a="1"/>
  <c r="CA25" i="5" s="1"/>
  <c r="BZ25" i="5" a="1"/>
  <c r="BZ25" i="5" s="1"/>
  <c r="CB29" i="5" a="1"/>
  <c r="CB29" i="5" s="1"/>
  <c r="CA29" i="5" a="1"/>
  <c r="CA29" i="5" s="1"/>
  <c r="BZ29" i="5" a="1"/>
  <c r="BZ29" i="5" s="1"/>
  <c r="CB7" i="5" a="1"/>
  <c r="CB7" i="5" s="1"/>
  <c r="BZ7" i="5" a="1"/>
  <c r="BZ7" i="5" s="1"/>
  <c r="CA7" i="5" a="1"/>
  <c r="CA7" i="5" s="1"/>
  <c r="CB11" i="5" a="1"/>
  <c r="CB11" i="5" s="1"/>
  <c r="CA11" i="5" a="1"/>
  <c r="CA11" i="5" s="1"/>
  <c r="BZ11" i="5" a="1"/>
  <c r="BZ11" i="5" s="1"/>
  <c r="CB22" i="5" a="1"/>
  <c r="CB22" i="5" s="1"/>
  <c r="CC22" i="5" s="1"/>
  <c r="CP22" i="5" s="1" a="1"/>
  <c r="CP22" i="5" s="1"/>
  <c r="CA22" i="5" a="1"/>
  <c r="CA22" i="5" s="1"/>
  <c r="BZ22" i="5" a="1"/>
  <c r="BZ22" i="5" s="1"/>
  <c r="CB86" i="5" a="1"/>
  <c r="CB86" i="5" s="1"/>
  <c r="CA86" i="5" a="1"/>
  <c r="CA86" i="5" s="1"/>
  <c r="BZ86" i="5" a="1"/>
  <c r="BZ86" i="5" s="1"/>
  <c r="CB6" i="5" a="1"/>
  <c r="CB6" i="5" s="1"/>
  <c r="BZ6" i="5" a="1"/>
  <c r="BZ6" i="5" s="1"/>
  <c r="CA6" i="5" a="1"/>
  <c r="CA6" i="5" s="1"/>
  <c r="BY6" i="5"/>
  <c r="CC53" i="5"/>
  <c r="CP53" i="5" s="1" a="1"/>
  <c r="CP53" i="5" s="1"/>
  <c r="CC93" i="5"/>
  <c r="CP93" i="5" s="1" a="1"/>
  <c r="CP93" i="5" s="1"/>
  <c r="CC99" i="5"/>
  <c r="CP99" i="5" s="1" a="1"/>
  <c r="CP99" i="5" s="1"/>
  <c r="CC41" i="5"/>
  <c r="CP41" i="5" s="1" a="1"/>
  <c r="CP41" i="5" s="1"/>
  <c r="CC96" i="5"/>
  <c r="CP96" i="5" s="1" a="1"/>
  <c r="CP96" i="5" s="1"/>
  <c r="CC69" i="5"/>
  <c r="CP69" i="5" s="1" a="1"/>
  <c r="CP69" i="5" s="1"/>
  <c r="CC61" i="5"/>
  <c r="CP61" i="5" s="1" a="1"/>
  <c r="CP61" i="5" s="1"/>
  <c r="CC94" i="5"/>
  <c r="CP94" i="5" s="1" a="1"/>
  <c r="CP94" i="5" s="1"/>
  <c r="CC102" i="5"/>
  <c r="CP102" i="5" s="1" a="1"/>
  <c r="CP102" i="5" s="1"/>
  <c r="CC54" i="5"/>
  <c r="CP54" i="5" s="1" a="1"/>
  <c r="CP54" i="5" s="1"/>
  <c r="CC37" i="5"/>
  <c r="CP37" i="5" s="1" a="1"/>
  <c r="CP37" i="5" s="1"/>
  <c r="CC10" i="5"/>
  <c r="CP10" i="5" s="1" a="1"/>
  <c r="CP10" i="5" s="1"/>
  <c r="CC33" i="5"/>
  <c r="CP33" i="5" s="1" a="1"/>
  <c r="CP33" i="5" s="1"/>
  <c r="CC80" i="5"/>
  <c r="CP80" i="5" s="1" a="1"/>
  <c r="CP80" i="5" s="1"/>
  <c r="CC48" i="5"/>
  <c r="CP48" i="5" s="1" a="1"/>
  <c r="CP48" i="5" s="1"/>
  <c r="CC72" i="5"/>
  <c r="CP72" i="5" s="1" a="1"/>
  <c r="CP72" i="5" s="1"/>
  <c r="CD53" i="5"/>
  <c r="CE53" i="5"/>
  <c r="BS68" i="5" l="1"/>
  <c r="CF68" i="5" s="1" a="1"/>
  <c r="CF68" i="5" s="1"/>
  <c r="BS89" i="5"/>
  <c r="CF89" i="5" s="1" a="1"/>
  <c r="CF89" i="5" s="1"/>
  <c r="CC28" i="5"/>
  <c r="CP28" i="5" s="1" a="1"/>
  <c r="CP28" i="5" s="1"/>
  <c r="CC7" i="5"/>
  <c r="CP7" i="5" s="1" a="1"/>
  <c r="CP7" i="5" s="1"/>
  <c r="CC8" i="5"/>
  <c r="CP8" i="5" s="1" a="1"/>
  <c r="CP8" i="5" s="1"/>
  <c r="CC6" i="5"/>
  <c r="CP6" i="5" s="1" a="1"/>
  <c r="CP6" i="5" s="1"/>
  <c r="CC29" i="5"/>
  <c r="CP29" i="5" s="1" a="1"/>
  <c r="CP29" i="5" s="1"/>
  <c r="CI53" i="5"/>
  <c r="CC18" i="5"/>
  <c r="CP18" i="5" s="1" a="1"/>
  <c r="CP18" i="5" s="1"/>
  <c r="BS71" i="5"/>
  <c r="CF71" i="5" s="1" a="1"/>
  <c r="CF71" i="5" s="1"/>
  <c r="BS103" i="5"/>
  <c r="CF103" i="5" s="1" a="1"/>
  <c r="CF103" i="5" s="1"/>
  <c r="CC9" i="5"/>
  <c r="CP9" i="5" s="1" a="1"/>
  <c r="CP9" i="5" s="1"/>
  <c r="CC86" i="5"/>
  <c r="CP86" i="5" s="1" a="1"/>
  <c r="CP86" i="5" s="1"/>
  <c r="BS98" i="5"/>
  <c r="CF98" i="5" s="1" a="1"/>
  <c r="CF98" i="5" s="1"/>
  <c r="BS65" i="5"/>
  <c r="CF65" i="5" s="1" a="1"/>
  <c r="CF65" i="5" s="1"/>
  <c r="BT26" i="5"/>
  <c r="BU26" i="5"/>
  <c r="CC25" i="5"/>
  <c r="CP25" i="5" s="1" a="1"/>
  <c r="CP25" i="5" s="1"/>
  <c r="BS63" i="5"/>
  <c r="CF63" i="5" s="1" a="1"/>
  <c r="CF63" i="5" s="1"/>
  <c r="BS47" i="5"/>
  <c r="CF47" i="5" s="1" a="1"/>
  <c r="CF47" i="5" s="1"/>
  <c r="BS49" i="5"/>
  <c r="CF49" i="5" s="1" a="1"/>
  <c r="CF49" i="5" s="1"/>
  <c r="BS44" i="5"/>
  <c r="CF44" i="5" s="1" a="1"/>
  <c r="CF44" i="5" s="1"/>
  <c r="CC11" i="5"/>
  <c r="CP11" i="5" s="1" a="1"/>
  <c r="CP11" i="5" s="1"/>
  <c r="BS76" i="5"/>
  <c r="CF76" i="5" s="1" a="1"/>
  <c r="CF76" i="5" s="1"/>
  <c r="BS42" i="5"/>
  <c r="CF42" i="5" s="1" a="1"/>
  <c r="CF42" i="5" s="1"/>
  <c r="BS87" i="5"/>
  <c r="CF87" i="5" s="1" a="1"/>
  <c r="CF87" i="5" s="1"/>
  <c r="BU68" i="5"/>
  <c r="BT68" i="5"/>
  <c r="BS66" i="5"/>
  <c r="CF66" i="5" s="1" a="1"/>
  <c r="CF66" i="5" s="1"/>
  <c r="BS97" i="5"/>
  <c r="CF97" i="5" s="1" a="1"/>
  <c r="CF97" i="5" s="1"/>
  <c r="BS100" i="5"/>
  <c r="CF100" i="5" s="1" a="1"/>
  <c r="CF100" i="5" s="1"/>
  <c r="BS74" i="5"/>
  <c r="CF74" i="5" s="1" a="1"/>
  <c r="CF74" i="5" s="1"/>
  <c r="CC70" i="5"/>
  <c r="CP70" i="5" s="1" a="1"/>
  <c r="CP70" i="5" s="1"/>
  <c r="BS95" i="5"/>
  <c r="CF95" i="5" s="1" a="1"/>
  <c r="CF95" i="5" s="1"/>
  <c r="BS73" i="5"/>
  <c r="CF73" i="5" s="1" a="1"/>
  <c r="CF73" i="5" s="1"/>
  <c r="BS60" i="5"/>
  <c r="CF60" i="5" s="1" a="1"/>
  <c r="CF60" i="5" s="1"/>
  <c r="BS55" i="5"/>
  <c r="CF55" i="5" s="1" a="1"/>
  <c r="CF55" i="5" s="1"/>
  <c r="BS57" i="5"/>
  <c r="CF57" i="5" s="1" a="1"/>
  <c r="CF57" i="5" s="1"/>
  <c r="BS84" i="5"/>
  <c r="CF84" i="5" s="1" a="1"/>
  <c r="CF84" i="5" s="1"/>
  <c r="BS82" i="5"/>
  <c r="CF82" i="5" s="1" a="1"/>
  <c r="CF82" i="5" s="1"/>
  <c r="BS50" i="5"/>
  <c r="CF50" i="5" s="1" a="1"/>
  <c r="CF50" i="5" s="1"/>
  <c r="BS92" i="5"/>
  <c r="CF92" i="5" s="1" a="1"/>
  <c r="CF92" i="5" s="1"/>
  <c r="BU74" i="5"/>
  <c r="BT74" i="5"/>
  <c r="BT57" i="5"/>
  <c r="BU57" i="5"/>
  <c r="CE70" i="5"/>
  <c r="CD70" i="5"/>
  <c r="BT84" i="5"/>
  <c r="BU84" i="5"/>
  <c r="BU95" i="5"/>
  <c r="BT95" i="5"/>
  <c r="BU73" i="5"/>
  <c r="BT73" i="5"/>
  <c r="BU82" i="5"/>
  <c r="BT82" i="5"/>
  <c r="BT79" i="5"/>
  <c r="BU79" i="5"/>
  <c r="BU50" i="5"/>
  <c r="BT50" i="5"/>
  <c r="BU90" i="5"/>
  <c r="BT90" i="5"/>
  <c r="BT89" i="5"/>
  <c r="BU89" i="5"/>
  <c r="BT92" i="5"/>
  <c r="BU92" i="5"/>
  <c r="BT60" i="5"/>
  <c r="BU60" i="5"/>
  <c r="BU97" i="5"/>
  <c r="BT97" i="5"/>
  <c r="BT55" i="5"/>
  <c r="BU55" i="5"/>
  <c r="BT100" i="5"/>
  <c r="BU100" i="5"/>
  <c r="BU52" i="5"/>
  <c r="BT52" i="5"/>
  <c r="BU98" i="5"/>
  <c r="BT98" i="5"/>
  <c r="BU49" i="5"/>
  <c r="BT49" i="5"/>
  <c r="BU66" i="5"/>
  <c r="BT66" i="5"/>
  <c r="BU65" i="5"/>
  <c r="BT65" i="5"/>
  <c r="BT44" i="5"/>
  <c r="BU44" i="5"/>
  <c r="BU58" i="5"/>
  <c r="BT58" i="5"/>
  <c r="BT63" i="5"/>
  <c r="BU63" i="5"/>
  <c r="BU76" i="5"/>
  <c r="BT76" i="5"/>
  <c r="BU103" i="5"/>
  <c r="BT103" i="5"/>
  <c r="BT81" i="5"/>
  <c r="BU81" i="5"/>
  <c r="BU42" i="5"/>
  <c r="BT42" i="5"/>
  <c r="BU71" i="5"/>
  <c r="BT71" i="5"/>
  <c r="BU47" i="5"/>
  <c r="BT47" i="5"/>
  <c r="BT87" i="5"/>
  <c r="BU87" i="5"/>
  <c r="BT27" i="5"/>
  <c r="BU27" i="5"/>
  <c r="CL53" i="5" a="1"/>
  <c r="CL53" i="5" s="1"/>
  <c r="CK53" i="5" a="1"/>
  <c r="CK53" i="5" s="1"/>
  <c r="CJ53" i="5" a="1"/>
  <c r="CJ53" i="5" s="1"/>
  <c r="CE86" i="5"/>
  <c r="CD86" i="5"/>
  <c r="CE22" i="5"/>
  <c r="CD22" i="5"/>
  <c r="CI22" i="5" s="1"/>
  <c r="BI5" i="5"/>
  <c r="CC51" i="5"/>
  <c r="CP51" i="5" s="1" a="1"/>
  <c r="CP51" i="5" s="1"/>
  <c r="CC59" i="5"/>
  <c r="CP59" i="5" s="1" a="1"/>
  <c r="CP59" i="5" s="1"/>
  <c r="CC43" i="5"/>
  <c r="CP43" i="5" s="1" a="1"/>
  <c r="CP43" i="5" s="1"/>
  <c r="CC67" i="5"/>
  <c r="CP67" i="5" s="1" a="1"/>
  <c r="CP67" i="5" s="1"/>
  <c r="CC83" i="5"/>
  <c r="CP83" i="5" s="1" a="1"/>
  <c r="CP83" i="5" s="1"/>
  <c r="CE17" i="5"/>
  <c r="CD17" i="5"/>
  <c r="CI17" i="5" s="1"/>
  <c r="CC15" i="5"/>
  <c r="CP15" i="5" s="1" a="1"/>
  <c r="CP15" i="5" s="1"/>
  <c r="CC24" i="5"/>
  <c r="CP24" i="5" s="1" a="1"/>
  <c r="CP24" i="5" s="1"/>
  <c r="CC64" i="5"/>
  <c r="CP64" i="5" s="1" a="1"/>
  <c r="CP64" i="5" s="1"/>
  <c r="CC45" i="5"/>
  <c r="CP45" i="5" s="1" a="1"/>
  <c r="CP45" i="5" s="1"/>
  <c r="CC39" i="5"/>
  <c r="CP39" i="5" s="1" a="1"/>
  <c r="CP39" i="5" s="1"/>
  <c r="CC88" i="5"/>
  <c r="CP88" i="5" s="1" a="1"/>
  <c r="CP88" i="5" s="1"/>
  <c r="CC101" i="5"/>
  <c r="CP101" i="5" s="1" a="1"/>
  <c r="CP101" i="5" s="1"/>
  <c r="CC46" i="5"/>
  <c r="CP46" i="5" s="1" a="1"/>
  <c r="CP46" i="5" s="1"/>
  <c r="CC40" i="5"/>
  <c r="CP40" i="5" s="1" a="1"/>
  <c r="CP40" i="5" s="1"/>
  <c r="CC85" i="5"/>
  <c r="CP85" i="5" s="1" a="1"/>
  <c r="CP85" i="5" s="1"/>
  <c r="CC14" i="5"/>
  <c r="CP14" i="5" s="1" a="1"/>
  <c r="CP14" i="5" s="1"/>
  <c r="CC21" i="5"/>
  <c r="CP21" i="5" s="1" a="1"/>
  <c r="CP21" i="5" s="1"/>
  <c r="CC38" i="5"/>
  <c r="CP38" i="5" s="1" a="1"/>
  <c r="CP38" i="5" s="1"/>
  <c r="CD11" i="5"/>
  <c r="CE11" i="5"/>
  <c r="CC17" i="5"/>
  <c r="CP17" i="5" s="1" a="1"/>
  <c r="CP17" i="5" s="1"/>
  <c r="CC77" i="5"/>
  <c r="CP77" i="5" s="1" a="1"/>
  <c r="CP77" i="5" s="1"/>
  <c r="CC56" i="5"/>
  <c r="CP56" i="5" s="1" a="1"/>
  <c r="CP56" i="5" s="1"/>
  <c r="CC62" i="5"/>
  <c r="CP62" i="5" s="1" a="1"/>
  <c r="CP62" i="5" s="1"/>
  <c r="CC32" i="5"/>
  <c r="CP32" i="5" s="1" a="1"/>
  <c r="CP32" i="5" s="1"/>
  <c r="CE7" i="5"/>
  <c r="CD7" i="5"/>
  <c r="CE6" i="5"/>
  <c r="CD6" i="5"/>
  <c r="CC35" i="5"/>
  <c r="CP35" i="5" s="1" a="1"/>
  <c r="CP35" i="5" s="1"/>
  <c r="CC75" i="5"/>
  <c r="CP75" i="5" s="1" a="1"/>
  <c r="CP75" i="5" s="1"/>
  <c r="CC91" i="5"/>
  <c r="CP91" i="5" s="1" a="1"/>
  <c r="CP91" i="5" s="1"/>
  <c r="CC36" i="5"/>
  <c r="CP36" i="5" s="1" a="1"/>
  <c r="CP36" i="5" s="1"/>
  <c r="CC20" i="5"/>
  <c r="CP20" i="5" s="1" a="1"/>
  <c r="CP20" i="5" s="1"/>
  <c r="CC34" i="5"/>
  <c r="CP34" i="5" s="1" a="1"/>
  <c r="CP34" i="5" s="1"/>
  <c r="CC12" i="5"/>
  <c r="CP12" i="5" s="1" a="1"/>
  <c r="CP12" i="5" s="1"/>
  <c r="CC31" i="5"/>
  <c r="CP31" i="5" s="1" a="1"/>
  <c r="CP31" i="5" s="1"/>
  <c r="CE9" i="5"/>
  <c r="CD9" i="5"/>
  <c r="CE25" i="5"/>
  <c r="CD25" i="5"/>
  <c r="CC19" i="5"/>
  <c r="CP19" i="5" s="1" a="1"/>
  <c r="CP19" i="5" s="1"/>
  <c r="CC16" i="5"/>
  <c r="CP16" i="5" s="1" a="1"/>
  <c r="CP16" i="5" s="1"/>
  <c r="CC23" i="5"/>
  <c r="CP23" i="5" s="1" a="1"/>
  <c r="CP23" i="5" s="1"/>
  <c r="CC30" i="5"/>
  <c r="CP30" i="5" s="1" a="1"/>
  <c r="CP30" i="5" s="1"/>
  <c r="CD19" i="5"/>
  <c r="CE19" i="5"/>
  <c r="CD29" i="5"/>
  <c r="CE29" i="5"/>
  <c r="CD8" i="5"/>
  <c r="CE8" i="5"/>
  <c r="CC13" i="5"/>
  <c r="CP13" i="5" s="1" a="1"/>
  <c r="CP13" i="5" s="1"/>
  <c r="CC78" i="5"/>
  <c r="CP78" i="5" s="1" a="1"/>
  <c r="CP78" i="5" s="1"/>
  <c r="CE18" i="5"/>
  <c r="CD18" i="5"/>
  <c r="CD28" i="5"/>
  <c r="CE28" i="5"/>
  <c r="CE15" i="5"/>
  <c r="CD15" i="5"/>
  <c r="CD77" i="5"/>
  <c r="CE77" i="5"/>
  <c r="CE24" i="5"/>
  <c r="CD24" i="5"/>
  <c r="CI24" i="5" s="1"/>
  <c r="CE56" i="5"/>
  <c r="CD56" i="5"/>
  <c r="CE16" i="5"/>
  <c r="CD16" i="5"/>
  <c r="CE104" i="5"/>
  <c r="CD104" i="5"/>
  <c r="CE62" i="5"/>
  <c r="CD62" i="5"/>
  <c r="CE23" i="5"/>
  <c r="CD23" i="5"/>
  <c r="CD13" i="5"/>
  <c r="CE13" i="5"/>
  <c r="CE78" i="5"/>
  <c r="CD78" i="5"/>
  <c r="CE64" i="5"/>
  <c r="CD64" i="5"/>
  <c r="CE32" i="5"/>
  <c r="CD32" i="5"/>
  <c r="CE30" i="5"/>
  <c r="CD30" i="5"/>
  <c r="CD45" i="5"/>
  <c r="CE45" i="5"/>
  <c r="CD35" i="5"/>
  <c r="CE35" i="5"/>
  <c r="CD75" i="5"/>
  <c r="CE75" i="5"/>
  <c r="CE51" i="5"/>
  <c r="CD51" i="5"/>
  <c r="CD91" i="5"/>
  <c r="CE91" i="5"/>
  <c r="CE39" i="5"/>
  <c r="CD39" i="5"/>
  <c r="CE72" i="5"/>
  <c r="CD72" i="5"/>
  <c r="CE88" i="5"/>
  <c r="CD88" i="5"/>
  <c r="CE48" i="5"/>
  <c r="CD48" i="5"/>
  <c r="CD59" i="5"/>
  <c r="CE59" i="5"/>
  <c r="CE80" i="5"/>
  <c r="CD80" i="5"/>
  <c r="CE33" i="5"/>
  <c r="CD33" i="5"/>
  <c r="CD101" i="5"/>
  <c r="CE101" i="5"/>
  <c r="CD36" i="5"/>
  <c r="CE36" i="5"/>
  <c r="CD20" i="5"/>
  <c r="CE20" i="5"/>
  <c r="CE10" i="5"/>
  <c r="CD10" i="5"/>
  <c r="CD43" i="5"/>
  <c r="CE43" i="5"/>
  <c r="CD67" i="5"/>
  <c r="CE67" i="5"/>
  <c r="CD37" i="5"/>
  <c r="CE37" i="5"/>
  <c r="CD83" i="5"/>
  <c r="CE83" i="5"/>
  <c r="CE34" i="5"/>
  <c r="CD34" i="5"/>
  <c r="CE46" i="5"/>
  <c r="CD46" i="5"/>
  <c r="CE54" i="5"/>
  <c r="CD54" i="5"/>
  <c r="CE102" i="5"/>
  <c r="CD102" i="5"/>
  <c r="CE94" i="5"/>
  <c r="CD94" i="5"/>
  <c r="CE40" i="5"/>
  <c r="CD40" i="5"/>
  <c r="CD61" i="5"/>
  <c r="CE61" i="5"/>
  <c r="CD85" i="5"/>
  <c r="CE85" i="5"/>
  <c r="CD69" i="5"/>
  <c r="CE69" i="5"/>
  <c r="CE96" i="5"/>
  <c r="CD96" i="5"/>
  <c r="CE14" i="5"/>
  <c r="CD14" i="5"/>
  <c r="CD12" i="5"/>
  <c r="CE12" i="5"/>
  <c r="CE31" i="5"/>
  <c r="CD31" i="5"/>
  <c r="CE41" i="5"/>
  <c r="CD41" i="5"/>
  <c r="CD99" i="5"/>
  <c r="CE99" i="5"/>
  <c r="CD21" i="5"/>
  <c r="CE21" i="5"/>
  <c r="CD93" i="5"/>
  <c r="CE93" i="5"/>
  <c r="CE38" i="5"/>
  <c r="CD38" i="5"/>
  <c r="BK5" i="5"/>
  <c r="BJ5" i="5"/>
  <c r="CI102" i="5" l="1"/>
  <c r="CI86" i="5"/>
  <c r="CI62" i="5"/>
  <c r="CI48" i="5"/>
  <c r="CI64" i="5"/>
  <c r="CI18" i="5"/>
  <c r="BY68" i="5"/>
  <c r="CB68" i="5" a="1"/>
  <c r="CB68" i="5" s="1"/>
  <c r="BZ68" i="5" a="1"/>
  <c r="BZ68" i="5" s="1"/>
  <c r="CA68" i="5" a="1"/>
  <c r="CA68" i="5" s="1"/>
  <c r="CB26" i="5" a="1"/>
  <c r="CB26" i="5" s="1"/>
  <c r="BZ26" i="5" a="1"/>
  <c r="BZ26" i="5" s="1"/>
  <c r="CA26" i="5" a="1"/>
  <c r="CA26" i="5" s="1"/>
  <c r="BY26" i="5"/>
  <c r="CI14" i="5"/>
  <c r="CI54" i="5"/>
  <c r="CI10" i="5"/>
  <c r="CI33" i="5"/>
  <c r="CI88" i="5"/>
  <c r="CI51" i="5"/>
  <c r="CI78" i="5"/>
  <c r="CI104" i="5"/>
  <c r="CI38" i="5"/>
  <c r="CI41" i="5"/>
  <c r="CI96" i="5"/>
  <c r="CI40" i="5"/>
  <c r="CI46" i="5"/>
  <c r="CI80" i="5"/>
  <c r="CI72" i="5"/>
  <c r="CI30" i="5"/>
  <c r="CI16" i="5"/>
  <c r="CI15" i="5"/>
  <c r="CI31" i="5"/>
  <c r="CI94" i="5"/>
  <c r="CI34" i="5"/>
  <c r="CI39" i="5"/>
  <c r="CI32" i="5"/>
  <c r="CI23" i="5"/>
  <c r="CI56" i="5"/>
  <c r="CI11" i="5"/>
  <c r="CI83" i="5"/>
  <c r="CI67" i="5"/>
  <c r="CI101" i="5"/>
  <c r="CI59" i="5"/>
  <c r="CI45" i="5"/>
  <c r="CI77" i="5"/>
  <c r="CI29" i="5"/>
  <c r="CI25" i="5"/>
  <c r="BY42" i="5"/>
  <c r="CB42" i="5" a="1"/>
  <c r="CB42" i="5" s="1"/>
  <c r="BZ42" i="5" a="1"/>
  <c r="BZ42" i="5" s="1"/>
  <c r="CA42" i="5" a="1"/>
  <c r="CA42" i="5" s="1"/>
  <c r="BY66" i="5"/>
  <c r="CA66" i="5" a="1"/>
  <c r="CA66" i="5" s="1"/>
  <c r="BZ66" i="5" a="1"/>
  <c r="BZ66" i="5" s="1"/>
  <c r="CB66" i="5" a="1"/>
  <c r="CB66" i="5" s="1"/>
  <c r="BY27" i="5"/>
  <c r="CB27" i="5" a="1"/>
  <c r="CB27" i="5" s="1"/>
  <c r="BZ27" i="5" a="1"/>
  <c r="BZ27" i="5" s="1"/>
  <c r="CA27" i="5" a="1"/>
  <c r="CA27" i="5" s="1"/>
  <c r="BY63" i="5"/>
  <c r="CB63" i="5" a="1"/>
  <c r="CB63" i="5" s="1"/>
  <c r="CA63" i="5" a="1"/>
  <c r="CA63" i="5" s="1"/>
  <c r="BZ63" i="5" a="1"/>
  <c r="BZ63" i="5" s="1"/>
  <c r="BY100" i="5"/>
  <c r="CA100" i="5" a="1"/>
  <c r="CA100" i="5" s="1"/>
  <c r="CB100" i="5" a="1"/>
  <c r="CB100" i="5" s="1"/>
  <c r="BZ100" i="5" a="1"/>
  <c r="BZ100" i="5" s="1"/>
  <c r="BY92" i="5"/>
  <c r="CA92" i="5" a="1"/>
  <c r="CA92" i="5" s="1"/>
  <c r="CB92" i="5" a="1"/>
  <c r="CB92" i="5" s="1"/>
  <c r="BZ92" i="5" a="1"/>
  <c r="BZ92" i="5" s="1"/>
  <c r="BY79" i="5"/>
  <c r="CB79" i="5" a="1"/>
  <c r="CB79" i="5" s="1"/>
  <c r="CA79" i="5" a="1"/>
  <c r="CA79" i="5" s="1"/>
  <c r="BZ79" i="5" a="1"/>
  <c r="BZ79" i="5" s="1"/>
  <c r="BY84" i="5"/>
  <c r="CB84" i="5" a="1"/>
  <c r="CB84" i="5" s="1"/>
  <c r="BZ84" i="5" a="1"/>
  <c r="BZ84" i="5" s="1"/>
  <c r="CA84" i="5" a="1"/>
  <c r="CA84" i="5" s="1"/>
  <c r="CI99" i="5"/>
  <c r="CI61" i="5"/>
  <c r="CI36" i="5"/>
  <c r="CI35" i="5"/>
  <c r="CI28" i="5"/>
  <c r="CI8" i="5"/>
  <c r="CI93" i="5"/>
  <c r="CI12" i="5"/>
  <c r="CI69" i="5"/>
  <c r="CI37" i="5"/>
  <c r="CI20" i="5"/>
  <c r="CI91" i="5"/>
  <c r="CI75" i="5"/>
  <c r="CI13" i="5"/>
  <c r="CI19" i="5"/>
  <c r="CI9" i="5"/>
  <c r="CI7" i="5"/>
  <c r="BY58" i="5"/>
  <c r="CB58" i="5" a="1"/>
  <c r="CB58" i="5" s="1"/>
  <c r="CC58" i="5" s="1"/>
  <c r="CP58" i="5" s="1" a="1"/>
  <c r="CP58" i="5" s="1"/>
  <c r="BZ58" i="5" a="1"/>
  <c r="BZ58" i="5" s="1"/>
  <c r="CA58" i="5" a="1"/>
  <c r="CA58" i="5" s="1"/>
  <c r="BY49" i="5"/>
  <c r="CB49" i="5" a="1"/>
  <c r="CB49" i="5" s="1"/>
  <c r="CA49" i="5" a="1"/>
  <c r="CA49" i="5" s="1"/>
  <c r="BZ49" i="5" a="1"/>
  <c r="BZ49" i="5" s="1"/>
  <c r="BY82" i="5"/>
  <c r="CA82" i="5" a="1"/>
  <c r="CA82" i="5" s="1"/>
  <c r="BZ82" i="5" a="1"/>
  <c r="BZ82" i="5" s="1"/>
  <c r="CB82" i="5" a="1"/>
  <c r="CB82" i="5" s="1"/>
  <c r="CI70" i="5"/>
  <c r="CL70" i="5" a="1"/>
  <c r="CL70" i="5" s="1"/>
  <c r="CK70" i="5" a="1"/>
  <c r="CK70" i="5" s="1"/>
  <c r="CJ70" i="5" a="1"/>
  <c r="CJ70" i="5" s="1"/>
  <c r="BY87" i="5"/>
  <c r="CB87" i="5" a="1"/>
  <c r="CB87" i="5" s="1"/>
  <c r="CC87" i="5" s="1"/>
  <c r="CP87" i="5" s="1" a="1"/>
  <c r="CP87" i="5" s="1"/>
  <c r="BZ87" i="5" a="1"/>
  <c r="BZ87" i="5" s="1"/>
  <c r="CA87" i="5" a="1"/>
  <c r="CA87" i="5" s="1"/>
  <c r="BY81" i="5"/>
  <c r="BZ81" i="5" a="1"/>
  <c r="BZ81" i="5" s="1"/>
  <c r="CB81" i="5" a="1"/>
  <c r="CB81" i="5" s="1"/>
  <c r="CC81" i="5" s="1"/>
  <c r="CP81" i="5" s="1" a="1"/>
  <c r="CP81" i="5" s="1"/>
  <c r="CA81" i="5" a="1"/>
  <c r="CA81" i="5" s="1"/>
  <c r="BY55" i="5"/>
  <c r="CA55" i="5" a="1"/>
  <c r="CA55" i="5" s="1"/>
  <c r="BZ55" i="5" a="1"/>
  <c r="BZ55" i="5" s="1"/>
  <c r="CB55" i="5" a="1"/>
  <c r="CB55" i="5" s="1"/>
  <c r="BY89" i="5"/>
  <c r="CB89" i="5" a="1"/>
  <c r="CB89" i="5" s="1"/>
  <c r="CA89" i="5" a="1"/>
  <c r="CA89" i="5" s="1"/>
  <c r="BZ89" i="5" a="1"/>
  <c r="BZ89" i="5" s="1"/>
  <c r="CI21" i="5"/>
  <c r="CI85" i="5"/>
  <c r="CI43" i="5"/>
  <c r="BY47" i="5"/>
  <c r="CB47" i="5" a="1"/>
  <c r="CB47" i="5" s="1"/>
  <c r="CA47" i="5" a="1"/>
  <c r="CA47" i="5" s="1"/>
  <c r="BZ47" i="5" a="1"/>
  <c r="BZ47" i="5" s="1"/>
  <c r="BY103" i="5"/>
  <c r="CB103" i="5" a="1"/>
  <c r="CB103" i="5" s="1"/>
  <c r="CA103" i="5" a="1"/>
  <c r="CA103" i="5" s="1"/>
  <c r="BZ103" i="5" a="1"/>
  <c r="BZ103" i="5" s="1"/>
  <c r="BY98" i="5"/>
  <c r="CB98" i="5" a="1"/>
  <c r="CB98" i="5" s="1"/>
  <c r="BZ98" i="5" a="1"/>
  <c r="BZ98" i="5" s="1"/>
  <c r="CA98" i="5" a="1"/>
  <c r="CA98" i="5" s="1"/>
  <c r="BY97" i="5"/>
  <c r="CB97" i="5" a="1"/>
  <c r="CB97" i="5" s="1"/>
  <c r="CA97" i="5" a="1"/>
  <c r="CA97" i="5" s="1"/>
  <c r="BZ97" i="5" a="1"/>
  <c r="BZ97" i="5" s="1"/>
  <c r="BY90" i="5"/>
  <c r="CB90" i="5" a="1"/>
  <c r="CB90" i="5" s="1"/>
  <c r="BZ90" i="5" a="1"/>
  <c r="BZ90" i="5" s="1"/>
  <c r="CA90" i="5" a="1"/>
  <c r="CA90" i="5" s="1"/>
  <c r="BY73" i="5"/>
  <c r="BZ73" i="5" a="1"/>
  <c r="BZ73" i="5" s="1"/>
  <c r="CA73" i="5" a="1"/>
  <c r="CA73" i="5" s="1"/>
  <c r="CB73" i="5" a="1"/>
  <c r="CB73" i="5" s="1"/>
  <c r="BY44" i="5"/>
  <c r="CA44" i="5" a="1"/>
  <c r="CA44" i="5" s="1"/>
  <c r="BZ44" i="5" a="1"/>
  <c r="BZ44" i="5" s="1"/>
  <c r="CB44" i="5" a="1"/>
  <c r="CB44" i="5" s="1"/>
  <c r="CC44" i="5" s="1"/>
  <c r="CP44" i="5" s="1" a="1"/>
  <c r="CP44" i="5" s="1"/>
  <c r="BY57" i="5"/>
  <c r="CA57" i="5" a="1"/>
  <c r="CA57" i="5" s="1"/>
  <c r="BZ57" i="5" a="1"/>
  <c r="BZ57" i="5" s="1"/>
  <c r="CB57" i="5" a="1"/>
  <c r="CB57" i="5" s="1"/>
  <c r="CC57" i="5" s="1"/>
  <c r="CP57" i="5" s="1" a="1"/>
  <c r="CP57" i="5" s="1"/>
  <c r="BY71" i="5"/>
  <c r="CB71" i="5" a="1"/>
  <c r="CB71" i="5" s="1"/>
  <c r="BZ71" i="5" a="1"/>
  <c r="BZ71" i="5" s="1"/>
  <c r="CA71" i="5" a="1"/>
  <c r="CA71" i="5" s="1"/>
  <c r="BY76" i="5"/>
  <c r="CA76" i="5" a="1"/>
  <c r="CA76" i="5" s="1"/>
  <c r="BZ76" i="5" a="1"/>
  <c r="BZ76" i="5" s="1"/>
  <c r="CB76" i="5" a="1"/>
  <c r="CB76" i="5" s="1"/>
  <c r="CC76" i="5" s="1"/>
  <c r="CP76" i="5" s="1" a="1"/>
  <c r="CP76" i="5" s="1"/>
  <c r="BY65" i="5"/>
  <c r="CB65" i="5" a="1"/>
  <c r="CB65" i="5" s="1"/>
  <c r="BZ65" i="5" a="1"/>
  <c r="BZ65" i="5" s="1"/>
  <c r="CA65" i="5" a="1"/>
  <c r="CA65" i="5" s="1"/>
  <c r="BY52" i="5"/>
  <c r="CB52" i="5" a="1"/>
  <c r="CB52" i="5" s="1"/>
  <c r="BZ52" i="5" a="1"/>
  <c r="BZ52" i="5" s="1"/>
  <c r="CA52" i="5" a="1"/>
  <c r="CA52" i="5" s="1"/>
  <c r="BY50" i="5"/>
  <c r="CB50" i="5" a="1"/>
  <c r="CB50" i="5" s="1"/>
  <c r="CA50" i="5" a="1"/>
  <c r="CA50" i="5" s="1"/>
  <c r="BZ50" i="5" a="1"/>
  <c r="BZ50" i="5" s="1"/>
  <c r="BY95" i="5"/>
  <c r="CB95" i="5" a="1"/>
  <c r="CB95" i="5" s="1"/>
  <c r="CA95" i="5" a="1"/>
  <c r="CA95" i="5" s="1"/>
  <c r="BZ95" i="5" a="1"/>
  <c r="BZ95" i="5" s="1"/>
  <c r="BY74" i="5"/>
  <c r="CA74" i="5" a="1"/>
  <c r="CA74" i="5" s="1"/>
  <c r="CB74" i="5" a="1"/>
  <c r="CB74" i="5" s="1"/>
  <c r="CC74" i="5" s="1"/>
  <c r="CP74" i="5" s="1" a="1"/>
  <c r="CP74" i="5" s="1"/>
  <c r="BZ74" i="5" a="1"/>
  <c r="BZ74" i="5" s="1"/>
  <c r="BY60" i="5"/>
  <c r="CB60" i="5" a="1"/>
  <c r="CB60" i="5" s="1"/>
  <c r="BZ60" i="5" a="1"/>
  <c r="BZ60" i="5" s="1"/>
  <c r="CA60" i="5" a="1"/>
  <c r="CA60" i="5" s="1"/>
  <c r="BR5" i="5" a="1"/>
  <c r="BR5" i="5" s="1"/>
  <c r="BQ5" i="5" a="1"/>
  <c r="BQ5" i="5" s="1"/>
  <c r="BP5" i="5" a="1"/>
  <c r="BP5" i="5" s="1"/>
  <c r="BO5" i="5"/>
  <c r="CL38" i="5" a="1"/>
  <c r="CL38" i="5" s="1"/>
  <c r="CK38" i="5" a="1"/>
  <c r="CK38" i="5" s="1"/>
  <c r="CJ38" i="5" a="1"/>
  <c r="CJ38" i="5" s="1"/>
  <c r="CL93" i="5" a="1"/>
  <c r="CL93" i="5" s="1"/>
  <c r="CK93" i="5" a="1"/>
  <c r="CK93" i="5" s="1"/>
  <c r="CJ93" i="5" a="1"/>
  <c r="CJ93" i="5" s="1"/>
  <c r="CL21" i="5" a="1"/>
  <c r="CL21" i="5" s="1"/>
  <c r="CJ21" i="5" a="1"/>
  <c r="CJ21" i="5" s="1"/>
  <c r="CK21" i="5" a="1"/>
  <c r="CK21" i="5" s="1"/>
  <c r="CJ99" i="5" a="1"/>
  <c r="CJ99" i="5" s="1"/>
  <c r="CL99" i="5" a="1"/>
  <c r="CL99" i="5" s="1"/>
  <c r="CK99" i="5" a="1"/>
  <c r="CK99" i="5" s="1"/>
  <c r="CK41" i="5" a="1"/>
  <c r="CK41" i="5" s="1"/>
  <c r="CJ41" i="5" a="1"/>
  <c r="CJ41" i="5" s="1"/>
  <c r="CL41" i="5" a="1"/>
  <c r="CL41" i="5" s="1"/>
  <c r="CK31" i="5" a="1"/>
  <c r="CK31" i="5" s="1"/>
  <c r="CJ31" i="5" a="1"/>
  <c r="CJ31" i="5" s="1"/>
  <c r="CL31" i="5" a="1"/>
  <c r="CL31" i="5" s="1"/>
  <c r="CJ12" i="5" a="1"/>
  <c r="CJ12" i="5" s="1"/>
  <c r="CL12" i="5" a="1"/>
  <c r="CL12" i="5" s="1"/>
  <c r="CK12" i="5" a="1"/>
  <c r="CK12" i="5" s="1"/>
  <c r="CK14" i="5" a="1"/>
  <c r="CK14" i="5" s="1"/>
  <c r="CJ14" i="5" a="1"/>
  <c r="CJ14" i="5" s="1"/>
  <c r="CL14" i="5" a="1"/>
  <c r="CL14" i="5" s="1"/>
  <c r="CK96" i="5" a="1"/>
  <c r="CK96" i="5" s="1"/>
  <c r="CL96" i="5" a="1"/>
  <c r="CL96" i="5" s="1"/>
  <c r="CJ96" i="5" a="1"/>
  <c r="CJ96" i="5" s="1"/>
  <c r="CK69" i="5" a="1"/>
  <c r="CK69" i="5" s="1"/>
  <c r="CL69" i="5" a="1"/>
  <c r="CL69" i="5" s="1"/>
  <c r="CJ69" i="5" a="1"/>
  <c r="CJ69" i="5" s="1"/>
  <c r="CL85" i="5" a="1"/>
  <c r="CL85" i="5" s="1"/>
  <c r="CK85" i="5" a="1"/>
  <c r="CK85" i="5" s="1"/>
  <c r="CJ85" i="5" a="1"/>
  <c r="CJ85" i="5" s="1"/>
  <c r="CL61" i="5" a="1"/>
  <c r="CL61" i="5" s="1"/>
  <c r="CK61" i="5" a="1"/>
  <c r="CK61" i="5" s="1"/>
  <c r="CJ61" i="5" a="1"/>
  <c r="CJ61" i="5" s="1"/>
  <c r="CK40" i="5" a="1"/>
  <c r="CK40" i="5" s="1"/>
  <c r="CJ40" i="5" a="1"/>
  <c r="CJ40" i="5" s="1"/>
  <c r="CL40" i="5" a="1"/>
  <c r="CL40" i="5" s="1"/>
  <c r="CL94" i="5" a="1"/>
  <c r="CL94" i="5" s="1"/>
  <c r="CK94" i="5" a="1"/>
  <c r="CK94" i="5" s="1"/>
  <c r="CJ94" i="5" a="1"/>
  <c r="CJ94" i="5" s="1"/>
  <c r="CL102" i="5" a="1"/>
  <c r="CL102" i="5" s="1"/>
  <c r="CK102" i="5" a="1"/>
  <c r="CK102" i="5" s="1"/>
  <c r="CJ102" i="5" a="1"/>
  <c r="CJ102" i="5" s="1"/>
  <c r="CK54" i="5" a="1"/>
  <c r="CK54" i="5" s="1"/>
  <c r="CJ54" i="5" a="1"/>
  <c r="CJ54" i="5" s="1"/>
  <c r="CL54" i="5" a="1"/>
  <c r="CL54" i="5" s="1"/>
  <c r="CK46" i="5" a="1"/>
  <c r="CK46" i="5" s="1"/>
  <c r="CL46" i="5" a="1"/>
  <c r="CL46" i="5" s="1"/>
  <c r="CJ46" i="5" a="1"/>
  <c r="CJ46" i="5" s="1"/>
  <c r="CL34" i="5" a="1"/>
  <c r="CL34" i="5" s="1"/>
  <c r="CK34" i="5" a="1"/>
  <c r="CK34" i="5" s="1"/>
  <c r="CJ34" i="5" a="1"/>
  <c r="CJ34" i="5" s="1"/>
  <c r="CJ83" i="5" a="1"/>
  <c r="CJ83" i="5" s="1"/>
  <c r="CK83" i="5" a="1"/>
  <c r="CK83" i="5" s="1"/>
  <c r="CL83" i="5" a="1"/>
  <c r="CL83" i="5" s="1"/>
  <c r="CL37" i="5" a="1"/>
  <c r="CL37" i="5" s="1"/>
  <c r="CK37" i="5" a="1"/>
  <c r="CK37" i="5" s="1"/>
  <c r="CJ37" i="5" a="1"/>
  <c r="CJ37" i="5" s="1"/>
  <c r="CJ67" i="5" a="1"/>
  <c r="CJ67" i="5" s="1"/>
  <c r="CL67" i="5" a="1"/>
  <c r="CL67" i="5" s="1"/>
  <c r="CK67" i="5" a="1"/>
  <c r="CK67" i="5" s="1"/>
  <c r="CL43" i="5" a="1"/>
  <c r="CL43" i="5" s="1"/>
  <c r="CK43" i="5" a="1"/>
  <c r="CK43" i="5" s="1"/>
  <c r="CJ43" i="5" a="1"/>
  <c r="CJ43" i="5" s="1"/>
  <c r="CL10" i="5" a="1"/>
  <c r="CL10" i="5" s="1"/>
  <c r="CK10" i="5" a="1"/>
  <c r="CK10" i="5" s="1"/>
  <c r="CJ10" i="5" a="1"/>
  <c r="CJ10" i="5" s="1"/>
  <c r="CK20" i="5" a="1"/>
  <c r="CK20" i="5" s="1"/>
  <c r="CL20" i="5" a="1"/>
  <c r="CL20" i="5" s="1"/>
  <c r="CJ20" i="5" a="1"/>
  <c r="CJ20" i="5" s="1"/>
  <c r="CK36" i="5" a="1"/>
  <c r="CK36" i="5" s="1"/>
  <c r="CJ36" i="5" a="1"/>
  <c r="CJ36" i="5" s="1"/>
  <c r="CL36" i="5" a="1"/>
  <c r="CL36" i="5" s="1"/>
  <c r="CK101" i="5" a="1"/>
  <c r="CK101" i="5" s="1"/>
  <c r="CM101" i="5" s="1"/>
  <c r="CZ101" i="5" s="1" a="1"/>
  <c r="CZ101" i="5" s="1"/>
  <c r="CL101" i="5" a="1"/>
  <c r="CL101" i="5" s="1"/>
  <c r="CJ101" i="5" a="1"/>
  <c r="CJ101" i="5" s="1"/>
  <c r="CL33" i="5" a="1"/>
  <c r="CL33" i="5" s="1"/>
  <c r="CK33" i="5" a="1"/>
  <c r="CK33" i="5" s="1"/>
  <c r="CJ33" i="5" a="1"/>
  <c r="CJ33" i="5" s="1"/>
  <c r="CJ80" i="5" a="1"/>
  <c r="CJ80" i="5" s="1"/>
  <c r="CL80" i="5" a="1"/>
  <c r="CL80" i="5" s="1"/>
  <c r="CK80" i="5" a="1"/>
  <c r="CK80" i="5" s="1"/>
  <c r="CK59" i="5" a="1"/>
  <c r="CK59" i="5" s="1"/>
  <c r="CJ59" i="5" a="1"/>
  <c r="CJ59" i="5" s="1"/>
  <c r="CL59" i="5" a="1"/>
  <c r="CL59" i="5" s="1"/>
  <c r="CL48" i="5" a="1"/>
  <c r="CL48" i="5" s="1"/>
  <c r="CM48" i="5" s="1"/>
  <c r="CZ48" i="5" s="1" a="1"/>
  <c r="CZ48" i="5" s="1"/>
  <c r="CK48" i="5" a="1"/>
  <c r="CK48" i="5" s="1"/>
  <c r="CJ48" i="5" a="1"/>
  <c r="CJ48" i="5" s="1"/>
  <c r="CJ88" i="5" a="1"/>
  <c r="CJ88" i="5" s="1"/>
  <c r="CL88" i="5" a="1"/>
  <c r="CL88" i="5" s="1"/>
  <c r="CK88" i="5" a="1"/>
  <c r="CK88" i="5" s="1"/>
  <c r="CJ72" i="5" a="1"/>
  <c r="CJ72" i="5" s="1"/>
  <c r="CK72" i="5" a="1"/>
  <c r="CK72" i="5" s="1"/>
  <c r="CL72" i="5" a="1"/>
  <c r="CL72" i="5" s="1"/>
  <c r="CL39" i="5" a="1"/>
  <c r="CL39" i="5" s="1"/>
  <c r="CK39" i="5" a="1"/>
  <c r="CK39" i="5" s="1"/>
  <c r="CJ39" i="5" a="1"/>
  <c r="CJ39" i="5" s="1"/>
  <c r="CK91" i="5" a="1"/>
  <c r="CK91" i="5" s="1"/>
  <c r="CJ91" i="5" a="1"/>
  <c r="CJ91" i="5" s="1"/>
  <c r="CL91" i="5" a="1"/>
  <c r="CL91" i="5" s="1"/>
  <c r="CK51" i="5" a="1"/>
  <c r="CK51" i="5" s="1"/>
  <c r="CJ51" i="5" a="1"/>
  <c r="CJ51" i="5" s="1"/>
  <c r="CL51" i="5" a="1"/>
  <c r="CL51" i="5" s="1"/>
  <c r="CL75" i="5" a="1"/>
  <c r="CL75" i="5" s="1"/>
  <c r="CK75" i="5" a="1"/>
  <c r="CK75" i="5" s="1"/>
  <c r="CM75" i="5" s="1"/>
  <c r="CZ75" i="5" s="1" a="1"/>
  <c r="CZ75" i="5" s="1"/>
  <c r="CJ75" i="5" a="1"/>
  <c r="CJ75" i="5" s="1"/>
  <c r="CJ35" i="5" a="1"/>
  <c r="CJ35" i="5" s="1"/>
  <c r="CL35" i="5" a="1"/>
  <c r="CL35" i="5" s="1"/>
  <c r="CK35" i="5" a="1"/>
  <c r="CK35" i="5" s="1"/>
  <c r="CK45" i="5" a="1"/>
  <c r="CK45" i="5" s="1"/>
  <c r="CJ45" i="5" a="1"/>
  <c r="CJ45" i="5" s="1"/>
  <c r="CL45" i="5" a="1"/>
  <c r="CL45" i="5" s="1"/>
  <c r="CJ30" i="5" a="1"/>
  <c r="CJ30" i="5" s="1"/>
  <c r="CL30" i="5" a="1"/>
  <c r="CL30" i="5" s="1"/>
  <c r="CK30" i="5" a="1"/>
  <c r="CK30" i="5" s="1"/>
  <c r="CL32" i="5" a="1"/>
  <c r="CL32" i="5" s="1"/>
  <c r="CK32" i="5" a="1"/>
  <c r="CK32" i="5" s="1"/>
  <c r="CJ32" i="5" a="1"/>
  <c r="CJ32" i="5" s="1"/>
  <c r="CK64" i="5" a="1"/>
  <c r="CK64" i="5" s="1"/>
  <c r="CJ64" i="5" a="1"/>
  <c r="CJ64" i="5" s="1"/>
  <c r="CL64" i="5" a="1"/>
  <c r="CL64" i="5" s="1"/>
  <c r="CK78" i="5" a="1"/>
  <c r="CK78" i="5" s="1"/>
  <c r="CL78" i="5" a="1"/>
  <c r="CL78" i="5" s="1"/>
  <c r="CJ78" i="5" a="1"/>
  <c r="CJ78" i="5" s="1"/>
  <c r="CK13" i="5" a="1"/>
  <c r="CK13" i="5" s="1"/>
  <c r="CM13" i="5" s="1"/>
  <c r="CZ13" i="5" s="1" a="1"/>
  <c r="CZ13" i="5" s="1"/>
  <c r="CJ13" i="5" a="1"/>
  <c r="CJ13" i="5" s="1"/>
  <c r="CL13" i="5" a="1"/>
  <c r="CL13" i="5" s="1"/>
  <c r="CK23" i="5" a="1"/>
  <c r="CK23" i="5" s="1"/>
  <c r="CL23" i="5" a="1"/>
  <c r="CL23" i="5" s="1"/>
  <c r="CJ23" i="5" a="1"/>
  <c r="CJ23" i="5" s="1"/>
  <c r="CL62" i="5" a="1"/>
  <c r="CL62" i="5" s="1"/>
  <c r="CK62" i="5" a="1"/>
  <c r="CK62" i="5" s="1"/>
  <c r="CJ62" i="5" a="1"/>
  <c r="CJ62" i="5" s="1"/>
  <c r="CL104" i="5" a="1"/>
  <c r="CL104" i="5" s="1"/>
  <c r="CK104" i="5" a="1"/>
  <c r="CK104" i="5" s="1"/>
  <c r="CJ104" i="5" a="1"/>
  <c r="CJ104" i="5" s="1"/>
  <c r="CL16" i="5" a="1"/>
  <c r="CL16" i="5" s="1"/>
  <c r="CK16" i="5" a="1"/>
  <c r="CK16" i="5" s="1"/>
  <c r="CJ16" i="5" a="1"/>
  <c r="CJ16" i="5" s="1"/>
  <c r="CL56" i="5" a="1"/>
  <c r="CL56" i="5" s="1"/>
  <c r="CK56" i="5" a="1"/>
  <c r="CK56" i="5" s="1"/>
  <c r="CJ56" i="5" a="1"/>
  <c r="CJ56" i="5" s="1"/>
  <c r="CL24" i="5" a="1"/>
  <c r="CL24" i="5" s="1"/>
  <c r="CK24" i="5" a="1"/>
  <c r="CK24" i="5" s="1"/>
  <c r="CJ24" i="5" a="1"/>
  <c r="CJ24" i="5" s="1"/>
  <c r="CK77" i="5" a="1"/>
  <c r="CK77" i="5" s="1"/>
  <c r="CL77" i="5" a="1"/>
  <c r="CL77" i="5" s="1"/>
  <c r="CJ77" i="5" a="1"/>
  <c r="CJ77" i="5" s="1"/>
  <c r="CK15" i="5" a="1"/>
  <c r="CK15" i="5" s="1"/>
  <c r="CJ15" i="5" a="1"/>
  <c r="CJ15" i="5" s="1"/>
  <c r="CL15" i="5" a="1"/>
  <c r="CL15" i="5" s="1"/>
  <c r="CL28" i="5" a="1"/>
  <c r="CL28" i="5" s="1"/>
  <c r="CK28" i="5" a="1"/>
  <c r="CK28" i="5" s="1"/>
  <c r="CJ28" i="5" a="1"/>
  <c r="CJ28" i="5" s="1"/>
  <c r="CK18" i="5" a="1"/>
  <c r="CK18" i="5" s="1"/>
  <c r="CJ18" i="5" a="1"/>
  <c r="CJ18" i="5" s="1"/>
  <c r="CL18" i="5" a="1"/>
  <c r="CL18" i="5" s="1"/>
  <c r="CK8" i="5" a="1"/>
  <c r="CK8" i="5" s="1"/>
  <c r="CJ8" i="5" a="1"/>
  <c r="CJ8" i="5" s="1"/>
  <c r="CL8" i="5" a="1"/>
  <c r="CL8" i="5" s="1"/>
  <c r="CL29" i="5" a="1"/>
  <c r="CL29" i="5" s="1"/>
  <c r="CK29" i="5" a="1"/>
  <c r="CK29" i="5" s="1"/>
  <c r="CJ29" i="5" a="1"/>
  <c r="CJ29" i="5" s="1"/>
  <c r="CK19" i="5" a="1"/>
  <c r="CK19" i="5" s="1"/>
  <c r="CL19" i="5" a="1"/>
  <c r="CL19" i="5" s="1"/>
  <c r="CJ19" i="5" a="1"/>
  <c r="CJ19" i="5" s="1"/>
  <c r="CK25" i="5" a="1"/>
  <c r="CK25" i="5" s="1"/>
  <c r="CL25" i="5" a="1"/>
  <c r="CL25" i="5" s="1"/>
  <c r="CM25" i="5" s="1"/>
  <c r="CZ25" i="5" s="1" a="1"/>
  <c r="CZ25" i="5" s="1"/>
  <c r="CJ25" i="5" a="1"/>
  <c r="CJ25" i="5" s="1"/>
  <c r="CK9" i="5" a="1"/>
  <c r="CK9" i="5" s="1"/>
  <c r="CJ9" i="5" a="1"/>
  <c r="CJ9" i="5" s="1"/>
  <c r="CL9" i="5" a="1"/>
  <c r="CL9" i="5" s="1"/>
  <c r="CJ7" i="5" a="1"/>
  <c r="CJ7" i="5" s="1"/>
  <c r="CL7" i="5" a="1"/>
  <c r="CL7" i="5" s="1"/>
  <c r="CK7" i="5" a="1"/>
  <c r="CK7" i="5" s="1"/>
  <c r="CL11" i="5" a="1"/>
  <c r="CL11" i="5" s="1"/>
  <c r="CK11" i="5" a="1"/>
  <c r="CK11" i="5" s="1"/>
  <c r="CJ11" i="5" a="1"/>
  <c r="CJ11" i="5" s="1"/>
  <c r="CJ17" i="5" a="1"/>
  <c r="CJ17" i="5" s="1"/>
  <c r="CL17" i="5" a="1"/>
  <c r="CL17" i="5" s="1"/>
  <c r="CK17" i="5" a="1"/>
  <c r="CK17" i="5" s="1"/>
  <c r="BV5" i="5" a="1"/>
  <c r="BV5" i="5" s="1"/>
  <c r="BL5" i="5" a="1"/>
  <c r="BL5" i="5" s="1"/>
  <c r="CK22" i="5" a="1"/>
  <c r="CK22" i="5" s="1"/>
  <c r="CL22" i="5" a="1"/>
  <c r="CL22" i="5" s="1"/>
  <c r="CJ22" i="5" a="1"/>
  <c r="CJ22" i="5" s="1"/>
  <c r="CK86" i="5" a="1"/>
  <c r="CK86" i="5" s="1"/>
  <c r="CL86" i="5" a="1"/>
  <c r="CL86" i="5" s="1"/>
  <c r="CM86" i="5" s="1"/>
  <c r="CZ86" i="5" s="1" a="1"/>
  <c r="CZ86" i="5" s="1"/>
  <c r="CJ86" i="5" a="1"/>
  <c r="CJ86" i="5" s="1"/>
  <c r="CK6" i="5" a="1"/>
  <c r="CK6" i="5" s="1"/>
  <c r="CI6" i="5"/>
  <c r="CL6" i="5" a="1"/>
  <c r="CL6" i="5" s="1"/>
  <c r="CJ6" i="5" a="1"/>
  <c r="CJ6" i="5" s="1"/>
  <c r="CM15" i="5"/>
  <c r="CZ15" i="5" s="1" a="1"/>
  <c r="CZ15" i="5" s="1"/>
  <c r="CM53" i="5"/>
  <c r="CZ53" i="5" s="1" a="1"/>
  <c r="CZ53" i="5" s="1"/>
  <c r="CM38" i="5"/>
  <c r="CZ38" i="5" s="1" a="1"/>
  <c r="CZ38" i="5" s="1"/>
  <c r="CM93" i="5"/>
  <c r="CZ93" i="5" s="1" a="1"/>
  <c r="CZ93" i="5" s="1"/>
  <c r="CM99" i="5"/>
  <c r="CZ99" i="5" s="1" a="1"/>
  <c r="CZ99" i="5" s="1"/>
  <c r="CM85" i="5"/>
  <c r="CZ85" i="5" s="1" a="1"/>
  <c r="CZ85" i="5" s="1"/>
  <c r="CM94" i="5"/>
  <c r="CZ94" i="5" s="1" a="1"/>
  <c r="CZ94" i="5" s="1"/>
  <c r="CM83" i="5"/>
  <c r="CZ83" i="5" s="1" a="1"/>
  <c r="CZ83" i="5" s="1"/>
  <c r="CM37" i="5"/>
  <c r="CZ37" i="5" s="1" a="1"/>
  <c r="CZ37" i="5" s="1"/>
  <c r="CM67" i="5"/>
  <c r="CZ67" i="5" s="1" a="1"/>
  <c r="CZ67" i="5" s="1"/>
  <c r="CM43" i="5"/>
  <c r="CZ43" i="5" s="1" a="1"/>
  <c r="CZ43" i="5" s="1"/>
  <c r="CM10" i="5"/>
  <c r="CZ10" i="5" s="1" a="1"/>
  <c r="CZ10" i="5" s="1"/>
  <c r="CM59" i="5"/>
  <c r="CZ59" i="5" s="1" a="1"/>
  <c r="CZ59" i="5" s="1"/>
  <c r="CM39" i="5"/>
  <c r="CZ39" i="5" s="1" a="1"/>
  <c r="CZ39" i="5" s="1"/>
  <c r="CM91" i="5"/>
  <c r="CZ91" i="5" s="1" a="1"/>
  <c r="CZ91" i="5" s="1"/>
  <c r="CM45" i="5"/>
  <c r="CZ45" i="5" s="1" a="1"/>
  <c r="CZ45" i="5" s="1"/>
  <c r="CN53" i="5"/>
  <c r="CO53" i="5"/>
  <c r="CS53" i="5" s="1"/>
  <c r="CC26" i="5" l="1"/>
  <c r="CP26" i="5" s="1" a="1"/>
  <c r="CP26" i="5" s="1"/>
  <c r="CM28" i="5"/>
  <c r="CZ28" i="5" s="1" a="1"/>
  <c r="CZ28" i="5" s="1"/>
  <c r="CM16" i="5"/>
  <c r="CZ16" i="5" s="1" a="1"/>
  <c r="CZ16" i="5" s="1"/>
  <c r="CM33" i="5"/>
  <c r="CZ33" i="5" s="1" a="1"/>
  <c r="CZ33" i="5" s="1"/>
  <c r="CM22" i="5"/>
  <c r="CZ22" i="5" s="1" a="1"/>
  <c r="CZ22" i="5" s="1"/>
  <c r="CM8" i="5"/>
  <c r="CZ8" i="5" s="1" a="1"/>
  <c r="CZ8" i="5" s="1"/>
  <c r="CC63" i="5"/>
  <c r="CP63" i="5" s="1" a="1"/>
  <c r="CP63" i="5" s="1"/>
  <c r="CM24" i="5"/>
  <c r="CZ24" i="5" s="1" a="1"/>
  <c r="CZ24" i="5" s="1"/>
  <c r="CC68" i="5"/>
  <c r="CP68" i="5" s="1" a="1"/>
  <c r="CP68" i="5" s="1"/>
  <c r="CM56" i="5"/>
  <c r="CZ56" i="5" s="1" a="1"/>
  <c r="CZ56" i="5" s="1"/>
  <c r="CE26" i="5"/>
  <c r="CD26" i="5"/>
  <c r="CD68" i="5"/>
  <c r="CE68" i="5"/>
  <c r="CC100" i="5"/>
  <c r="CP100" i="5" s="1" a="1"/>
  <c r="CP100" i="5" s="1"/>
  <c r="CC73" i="5"/>
  <c r="CP73" i="5" s="1" a="1"/>
  <c r="CP73" i="5" s="1"/>
  <c r="CC60" i="5"/>
  <c r="CP60" i="5" s="1" a="1"/>
  <c r="CP60" i="5" s="1"/>
  <c r="CC95" i="5"/>
  <c r="CP95" i="5" s="1" a="1"/>
  <c r="CP95" i="5" s="1"/>
  <c r="CC52" i="5"/>
  <c r="CP52" i="5" s="1" a="1"/>
  <c r="CP52" i="5" s="1"/>
  <c r="CC97" i="5"/>
  <c r="CP97" i="5" s="1" a="1"/>
  <c r="CP97" i="5" s="1"/>
  <c r="CC103" i="5"/>
  <c r="CP103" i="5" s="1" a="1"/>
  <c r="CP103" i="5" s="1"/>
  <c r="CC79" i="5"/>
  <c r="CP79" i="5" s="1" a="1"/>
  <c r="CP79" i="5" s="1"/>
  <c r="CC27" i="5"/>
  <c r="CP27" i="5" s="1" a="1"/>
  <c r="CP27" i="5" s="1"/>
  <c r="CC42" i="5"/>
  <c r="CP42" i="5" s="1" a="1"/>
  <c r="CP42" i="5" s="1"/>
  <c r="CC66" i="5"/>
  <c r="CP66" i="5" s="1" a="1"/>
  <c r="CP66" i="5" s="1"/>
  <c r="CC89" i="5"/>
  <c r="CP89" i="5" s="1" a="1"/>
  <c r="CP89" i="5" s="1"/>
  <c r="CM70" i="5"/>
  <c r="CZ70" i="5" s="1" a="1"/>
  <c r="CZ70" i="5" s="1"/>
  <c r="CC49" i="5"/>
  <c r="CP49" i="5" s="1" a="1"/>
  <c r="CP49" i="5" s="1"/>
  <c r="CC92" i="5"/>
  <c r="CP92" i="5" s="1" a="1"/>
  <c r="CP92" i="5" s="1"/>
  <c r="CC50" i="5"/>
  <c r="CP50" i="5" s="1" a="1"/>
  <c r="CP50" i="5" s="1"/>
  <c r="CC65" i="5"/>
  <c r="CP65" i="5" s="1" a="1"/>
  <c r="CP65" i="5" s="1"/>
  <c r="CC71" i="5"/>
  <c r="CP71" i="5" s="1" a="1"/>
  <c r="CP71" i="5" s="1"/>
  <c r="CC90" i="5"/>
  <c r="CP90" i="5" s="1" a="1"/>
  <c r="CP90" i="5" s="1"/>
  <c r="CC98" i="5"/>
  <c r="CP98" i="5" s="1" a="1"/>
  <c r="CP98" i="5" s="1"/>
  <c r="CC47" i="5"/>
  <c r="CP47" i="5" s="1" a="1"/>
  <c r="CP47" i="5" s="1"/>
  <c r="CC84" i="5"/>
  <c r="CP84" i="5" s="1" a="1"/>
  <c r="CP84" i="5" s="1"/>
  <c r="CC55" i="5"/>
  <c r="CP55" i="5" s="1" a="1"/>
  <c r="CP55" i="5" s="1"/>
  <c r="CC82" i="5"/>
  <c r="CP82" i="5" s="1" a="1"/>
  <c r="CP82" i="5" s="1"/>
  <c r="CE60" i="5"/>
  <c r="CD60" i="5"/>
  <c r="CE74" i="5"/>
  <c r="CD74" i="5"/>
  <c r="CE95" i="5"/>
  <c r="CD95" i="5"/>
  <c r="CE50" i="5"/>
  <c r="CD50" i="5"/>
  <c r="CD52" i="5"/>
  <c r="CE52" i="5"/>
  <c r="CE65" i="5"/>
  <c r="CD65" i="5"/>
  <c r="CD76" i="5"/>
  <c r="CE76" i="5"/>
  <c r="CE71" i="5"/>
  <c r="CD71" i="5"/>
  <c r="CE57" i="5"/>
  <c r="CD57" i="5"/>
  <c r="CD44" i="5"/>
  <c r="CE44" i="5"/>
  <c r="CE73" i="5"/>
  <c r="CD73" i="5"/>
  <c r="CE90" i="5"/>
  <c r="CD90" i="5"/>
  <c r="CE97" i="5"/>
  <c r="CD97" i="5"/>
  <c r="CE98" i="5"/>
  <c r="CD98" i="5"/>
  <c r="CE103" i="5"/>
  <c r="CD103" i="5"/>
  <c r="CE47" i="5"/>
  <c r="CD47" i="5"/>
  <c r="CD89" i="5"/>
  <c r="CE89" i="5"/>
  <c r="CE55" i="5"/>
  <c r="CD55" i="5"/>
  <c r="CE81" i="5"/>
  <c r="CD81" i="5"/>
  <c r="CD87" i="5"/>
  <c r="CE87" i="5"/>
  <c r="CN70" i="5"/>
  <c r="CO70" i="5"/>
  <c r="CS70" i="5" s="1"/>
  <c r="CE82" i="5"/>
  <c r="CD82" i="5"/>
  <c r="CE49" i="5"/>
  <c r="CD49" i="5"/>
  <c r="CE58" i="5"/>
  <c r="CD58" i="5"/>
  <c r="CE84" i="5"/>
  <c r="CD84" i="5"/>
  <c r="CD79" i="5"/>
  <c r="CE79" i="5"/>
  <c r="CD92" i="5"/>
  <c r="CE92" i="5"/>
  <c r="CE100" i="5"/>
  <c r="CD100" i="5"/>
  <c r="CE63" i="5"/>
  <c r="CD63" i="5"/>
  <c r="CE27" i="5"/>
  <c r="CD27" i="5"/>
  <c r="CD66" i="5"/>
  <c r="CE66" i="5"/>
  <c r="CE42" i="5"/>
  <c r="CD42" i="5"/>
  <c r="CT53" i="5" a="1"/>
  <c r="CT53" i="5" s="1"/>
  <c r="CV53" i="5" a="1"/>
  <c r="CV53" i="5" s="1"/>
  <c r="CU53" i="5" a="1"/>
  <c r="CU53" i="5" s="1"/>
  <c r="CO86" i="5"/>
  <c r="CS86" i="5" s="1"/>
  <c r="CN86" i="5"/>
  <c r="CO22" i="5"/>
  <c r="CS22" i="5" s="1"/>
  <c r="CN22" i="5"/>
  <c r="BT5" i="5"/>
  <c r="CM40" i="5"/>
  <c r="CZ40" i="5" s="1" a="1"/>
  <c r="CZ40" i="5" s="1"/>
  <c r="CM14" i="5"/>
  <c r="CZ14" i="5" s="1" a="1"/>
  <c r="CZ14" i="5" s="1"/>
  <c r="CN23" i="5"/>
  <c r="CO23" i="5"/>
  <c r="CS23" i="5" s="1"/>
  <c r="CO11" i="5"/>
  <c r="CS11" i="5" s="1"/>
  <c r="CN11" i="5"/>
  <c r="CM41" i="5"/>
  <c r="CZ41" i="5" s="1" a="1"/>
  <c r="CZ41" i="5" s="1"/>
  <c r="CO28" i="5"/>
  <c r="CS28" i="5" s="1"/>
  <c r="CN28" i="5"/>
  <c r="CM31" i="5"/>
  <c r="CZ31" i="5" s="1" a="1"/>
  <c r="CZ31" i="5" s="1"/>
  <c r="CN25" i="5"/>
  <c r="CO25" i="5"/>
  <c r="CS25" i="5" s="1"/>
  <c r="CM11" i="5"/>
  <c r="CZ11" i="5" s="1" a="1"/>
  <c r="CZ11" i="5" s="1"/>
  <c r="CM62" i="5"/>
  <c r="CZ62" i="5" s="1" a="1"/>
  <c r="CZ62" i="5" s="1"/>
  <c r="CM78" i="5"/>
  <c r="CZ78" i="5" s="1" a="1"/>
  <c r="CZ78" i="5" s="1"/>
  <c r="CM30" i="5"/>
  <c r="CZ30" i="5" s="1" a="1"/>
  <c r="CZ30" i="5" s="1"/>
  <c r="CM88" i="5"/>
  <c r="CZ88" i="5" s="1" a="1"/>
  <c r="CZ88" i="5" s="1"/>
  <c r="CM46" i="5"/>
  <c r="CZ46" i="5" s="1" a="1"/>
  <c r="CZ46" i="5" s="1"/>
  <c r="CM17" i="5"/>
  <c r="CZ17" i="5" s="1" a="1"/>
  <c r="CZ17" i="5" s="1"/>
  <c r="CM9" i="5"/>
  <c r="CZ9" i="5" s="1" a="1"/>
  <c r="CZ9" i="5" s="1"/>
  <c r="CM77" i="5"/>
  <c r="CZ77" i="5" s="1" a="1"/>
  <c r="CZ77" i="5" s="1"/>
  <c r="CM51" i="5"/>
  <c r="CZ51" i="5" s="1" a="1"/>
  <c r="CZ51" i="5" s="1"/>
  <c r="CM34" i="5"/>
  <c r="CZ34" i="5" s="1" a="1"/>
  <c r="CZ34" i="5" s="1"/>
  <c r="CM61" i="5"/>
  <c r="CZ61" i="5" s="1" a="1"/>
  <c r="CZ61" i="5" s="1"/>
  <c r="CM69" i="5"/>
  <c r="CZ69" i="5" s="1" a="1"/>
  <c r="CZ69" i="5" s="1"/>
  <c r="CO18" i="5"/>
  <c r="CS18" i="5" s="1"/>
  <c r="CN18" i="5"/>
  <c r="CM35" i="5"/>
  <c r="CZ35" i="5" s="1" a="1"/>
  <c r="CZ35" i="5" s="1"/>
  <c r="CM29" i="5"/>
  <c r="CZ29" i="5" s="1" a="1"/>
  <c r="CZ29" i="5" s="1"/>
  <c r="CN17" i="5"/>
  <c r="CO17" i="5"/>
  <c r="CS17" i="5" s="1"/>
  <c r="CN9" i="5"/>
  <c r="CO9" i="5"/>
  <c r="CS9" i="5" s="1"/>
  <c r="CM96" i="5"/>
  <c r="CZ96" i="5" s="1" a="1"/>
  <c r="CZ96" i="5" s="1"/>
  <c r="CM18" i="5"/>
  <c r="CZ18" i="5" s="1" a="1"/>
  <c r="CZ18" i="5" s="1"/>
  <c r="CO20" i="5"/>
  <c r="CS20" i="5" s="1"/>
  <c r="CN20" i="5"/>
  <c r="CO36" i="5"/>
  <c r="CS36" i="5" s="1"/>
  <c r="CN36" i="5"/>
  <c r="CM6" i="5"/>
  <c r="CZ6" i="5" s="1" a="1"/>
  <c r="CZ6" i="5" s="1"/>
  <c r="CN15" i="5"/>
  <c r="CO15" i="5"/>
  <c r="CS15" i="5" s="1"/>
  <c r="CM20" i="5"/>
  <c r="CZ20" i="5" s="1" a="1"/>
  <c r="CZ20" i="5" s="1"/>
  <c r="CM7" i="5"/>
  <c r="CZ7" i="5" s="1" a="1"/>
  <c r="CZ7" i="5" s="1"/>
  <c r="CN19" i="5"/>
  <c r="CO19" i="5"/>
  <c r="CS19" i="5" s="1"/>
  <c r="CM104" i="5"/>
  <c r="CZ104" i="5" s="1" a="1"/>
  <c r="CZ104" i="5" s="1"/>
  <c r="CM64" i="5"/>
  <c r="CZ64" i="5" s="1" a="1"/>
  <c r="CZ64" i="5" s="1"/>
  <c r="CM32" i="5"/>
  <c r="CZ32" i="5" s="1" a="1"/>
  <c r="CZ32" i="5" s="1"/>
  <c r="CM72" i="5"/>
  <c r="CZ72" i="5" s="1" a="1"/>
  <c r="CZ72" i="5" s="1"/>
  <c r="CM80" i="5"/>
  <c r="CZ80" i="5" s="1" a="1"/>
  <c r="CZ80" i="5" s="1"/>
  <c r="CM54" i="5"/>
  <c r="CZ54" i="5" s="1" a="1"/>
  <c r="CZ54" i="5" s="1"/>
  <c r="CM102" i="5"/>
  <c r="CZ102" i="5" s="1" a="1"/>
  <c r="CZ102" i="5" s="1"/>
  <c r="CM36" i="5"/>
  <c r="CZ36" i="5" s="1" a="1"/>
  <c r="CZ36" i="5" s="1"/>
  <c r="CN6" i="5"/>
  <c r="CO6" i="5"/>
  <c r="CS6" i="5" s="1"/>
  <c r="CN29" i="5"/>
  <c r="CO29" i="5"/>
  <c r="CS29" i="5" s="1"/>
  <c r="CO12" i="5"/>
  <c r="CS12" i="5" s="1"/>
  <c r="CN12" i="5"/>
  <c r="CN7" i="5"/>
  <c r="CO7" i="5"/>
  <c r="CS7" i="5" s="1"/>
  <c r="CM19" i="5"/>
  <c r="CZ19" i="5" s="1" a="1"/>
  <c r="CZ19" i="5" s="1"/>
  <c r="CM21" i="5"/>
  <c r="CZ21" i="5" s="1" a="1"/>
  <c r="CZ21" i="5" s="1"/>
  <c r="CN39" i="5"/>
  <c r="CO39" i="5"/>
  <c r="CS39" i="5" s="1"/>
  <c r="CM23" i="5"/>
  <c r="CZ23" i="5" s="1" a="1"/>
  <c r="CZ23" i="5" s="1"/>
  <c r="CN31" i="5"/>
  <c r="CO31" i="5"/>
  <c r="CS31" i="5" s="1"/>
  <c r="CO8" i="5"/>
  <c r="CS8" i="5" s="1"/>
  <c r="CN8" i="5"/>
  <c r="CM12" i="5"/>
  <c r="CZ12" i="5" s="1" a="1"/>
  <c r="CZ12" i="5" s="1"/>
  <c r="CN77" i="5"/>
  <c r="CO77" i="5"/>
  <c r="CS77" i="5" s="1"/>
  <c r="CO24" i="5"/>
  <c r="CS24" i="5" s="1"/>
  <c r="CN24" i="5"/>
  <c r="CO56" i="5"/>
  <c r="CS56" i="5" s="1"/>
  <c r="CN56" i="5"/>
  <c r="CO16" i="5"/>
  <c r="CS16" i="5" s="1"/>
  <c r="CN16" i="5"/>
  <c r="CO104" i="5"/>
  <c r="CS104" i="5" s="1"/>
  <c r="CN104" i="5"/>
  <c r="CO62" i="5"/>
  <c r="CS62" i="5" s="1"/>
  <c r="CN62" i="5"/>
  <c r="CN13" i="5"/>
  <c r="CO13" i="5"/>
  <c r="CS13" i="5" s="1"/>
  <c r="CN78" i="5"/>
  <c r="CO78" i="5"/>
  <c r="CS78" i="5" s="1"/>
  <c r="CO64" i="5"/>
  <c r="CS64" i="5" s="1"/>
  <c r="CN64" i="5"/>
  <c r="CO32" i="5"/>
  <c r="CS32" i="5" s="1"/>
  <c r="CN32" i="5"/>
  <c r="CN30" i="5"/>
  <c r="CO30" i="5"/>
  <c r="CS30" i="5" s="1"/>
  <c r="CN45" i="5"/>
  <c r="CO45" i="5"/>
  <c r="CS45" i="5" s="1"/>
  <c r="CO35" i="5"/>
  <c r="CS35" i="5" s="1"/>
  <c r="CN35" i="5"/>
  <c r="CO75" i="5"/>
  <c r="CS75" i="5" s="1"/>
  <c r="CN75" i="5"/>
  <c r="CN51" i="5"/>
  <c r="CO51" i="5"/>
  <c r="CS51" i="5" s="1"/>
  <c r="CN91" i="5"/>
  <c r="CO91" i="5"/>
  <c r="CS91" i="5" s="1"/>
  <c r="CO72" i="5"/>
  <c r="CS72" i="5" s="1"/>
  <c r="CN72" i="5"/>
  <c r="CO88" i="5"/>
  <c r="CS88" i="5" s="1"/>
  <c r="CN88" i="5"/>
  <c r="CO48" i="5"/>
  <c r="CS48" i="5" s="1"/>
  <c r="CN48" i="5"/>
  <c r="CN59" i="5"/>
  <c r="CO59" i="5"/>
  <c r="CS59" i="5" s="1"/>
  <c r="CO80" i="5"/>
  <c r="CS80" i="5" s="1"/>
  <c r="CN80" i="5"/>
  <c r="CN33" i="5"/>
  <c r="CO33" i="5"/>
  <c r="CS33" i="5" s="1"/>
  <c r="CO101" i="5"/>
  <c r="CS101" i="5" s="1"/>
  <c r="CN101" i="5"/>
  <c r="CO10" i="5"/>
  <c r="CS10" i="5" s="1"/>
  <c r="CN10" i="5"/>
  <c r="CN43" i="5"/>
  <c r="CO43" i="5"/>
  <c r="CS43" i="5" s="1"/>
  <c r="CN67" i="5"/>
  <c r="CO67" i="5"/>
  <c r="CS67" i="5" s="1"/>
  <c r="CN37" i="5"/>
  <c r="CO37" i="5"/>
  <c r="CS37" i="5" s="1"/>
  <c r="CN83" i="5"/>
  <c r="CO83" i="5"/>
  <c r="CS83" i="5" s="1"/>
  <c r="CO34" i="5"/>
  <c r="CS34" i="5" s="1"/>
  <c r="CN34" i="5"/>
  <c r="CN46" i="5"/>
  <c r="CO46" i="5"/>
  <c r="CS46" i="5" s="1"/>
  <c r="CN54" i="5"/>
  <c r="CO54" i="5"/>
  <c r="CS54" i="5" s="1"/>
  <c r="CO102" i="5"/>
  <c r="CS102" i="5" s="1"/>
  <c r="CN102" i="5"/>
  <c r="CN94" i="5"/>
  <c r="CO94" i="5"/>
  <c r="CS94" i="5" s="1"/>
  <c r="CO40" i="5"/>
  <c r="CS40" i="5" s="1"/>
  <c r="CN40" i="5"/>
  <c r="CN61" i="5"/>
  <c r="CO61" i="5"/>
  <c r="CS61" i="5" s="1"/>
  <c r="CN85" i="5"/>
  <c r="CO85" i="5"/>
  <c r="CS85" i="5" s="1"/>
  <c r="CN69" i="5"/>
  <c r="CO69" i="5"/>
  <c r="CS69" i="5" s="1"/>
  <c r="CO96" i="5"/>
  <c r="CS96" i="5" s="1"/>
  <c r="CN96" i="5"/>
  <c r="CN14" i="5"/>
  <c r="CO14" i="5"/>
  <c r="CS14" i="5" s="1"/>
  <c r="CN41" i="5"/>
  <c r="CO41" i="5"/>
  <c r="CS41" i="5" s="1"/>
  <c r="CO99" i="5"/>
  <c r="CS99" i="5" s="1"/>
  <c r="CN99" i="5"/>
  <c r="CN21" i="5"/>
  <c r="CO21" i="5"/>
  <c r="CS21" i="5" s="1"/>
  <c r="CN93" i="5"/>
  <c r="CO93" i="5"/>
  <c r="CS93" i="5" s="1"/>
  <c r="CN38" i="5"/>
  <c r="CO38" i="5"/>
  <c r="CS38" i="5" s="1"/>
  <c r="BS5" i="5"/>
  <c r="CF5" i="5" s="1" a="1"/>
  <c r="CF5" i="5" s="1"/>
  <c r="BU5" i="5"/>
  <c r="CI68" i="5" l="1"/>
  <c r="CK68" i="5" a="1"/>
  <c r="CK68" i="5" s="1"/>
  <c r="CJ68" i="5" a="1"/>
  <c r="CJ68" i="5" s="1"/>
  <c r="CL68" i="5" a="1"/>
  <c r="CL68" i="5" s="1"/>
  <c r="CI26" i="5"/>
  <c r="CL26" i="5" a="1"/>
  <c r="CL26" i="5" s="1"/>
  <c r="CJ26" i="5" a="1"/>
  <c r="CJ26" i="5" s="1"/>
  <c r="CK26" i="5" a="1"/>
  <c r="CK26" i="5" s="1"/>
  <c r="CI42" i="5"/>
  <c r="CL42" i="5" a="1"/>
  <c r="CL42" i="5" s="1"/>
  <c r="CK42" i="5" a="1"/>
  <c r="CK42" i="5" s="1"/>
  <c r="CJ42" i="5" a="1"/>
  <c r="CJ42" i="5" s="1"/>
  <c r="CI100" i="5"/>
  <c r="CK100" i="5" a="1"/>
  <c r="CK100" i="5" s="1"/>
  <c r="CL100" i="5" a="1"/>
  <c r="CL100" i="5" s="1"/>
  <c r="CJ100" i="5" a="1"/>
  <c r="CJ100" i="5" s="1"/>
  <c r="CI58" i="5"/>
  <c r="CJ58" i="5" a="1"/>
  <c r="CJ58" i="5" s="1"/>
  <c r="CL58" i="5" a="1"/>
  <c r="CL58" i="5" s="1"/>
  <c r="CK58" i="5" a="1"/>
  <c r="CK58" i="5" s="1"/>
  <c r="CI47" i="5"/>
  <c r="CK47" i="5" a="1"/>
  <c r="CK47" i="5" s="1"/>
  <c r="CL47" i="5" a="1"/>
  <c r="CL47" i="5" s="1"/>
  <c r="CJ47" i="5" a="1"/>
  <c r="CJ47" i="5" s="1"/>
  <c r="CI90" i="5"/>
  <c r="CK90" i="5" a="1"/>
  <c r="CK90" i="5" s="1"/>
  <c r="CL90" i="5" a="1"/>
  <c r="CL90" i="5" s="1"/>
  <c r="CJ90" i="5" a="1"/>
  <c r="CJ90" i="5" s="1"/>
  <c r="CI71" i="5"/>
  <c r="CK71" i="5" a="1"/>
  <c r="CK71" i="5" s="1"/>
  <c r="CJ71" i="5" a="1"/>
  <c r="CJ71" i="5" s="1"/>
  <c r="CL71" i="5" a="1"/>
  <c r="CL71" i="5" s="1"/>
  <c r="CI50" i="5"/>
  <c r="CK50" i="5" a="1"/>
  <c r="CK50" i="5" s="1"/>
  <c r="CJ50" i="5" a="1"/>
  <c r="CJ50" i="5" s="1"/>
  <c r="CL50" i="5" a="1"/>
  <c r="CL50" i="5" s="1"/>
  <c r="CI87" i="5"/>
  <c r="CK87" i="5" a="1"/>
  <c r="CK87" i="5" s="1"/>
  <c r="CL87" i="5" a="1"/>
  <c r="CL87" i="5" s="1"/>
  <c r="CJ87" i="5" a="1"/>
  <c r="CJ87" i="5" s="1"/>
  <c r="CI49" i="5"/>
  <c r="CL49" i="5" a="1"/>
  <c r="CL49" i="5" s="1"/>
  <c r="CJ49" i="5" a="1"/>
  <c r="CJ49" i="5" s="1"/>
  <c r="CK49" i="5" a="1"/>
  <c r="CK49" i="5" s="1"/>
  <c r="CI81" i="5"/>
  <c r="CL81" i="5" a="1"/>
  <c r="CL81" i="5" s="1"/>
  <c r="CK81" i="5" a="1"/>
  <c r="CK81" i="5" s="1"/>
  <c r="CJ81" i="5" a="1"/>
  <c r="CJ81" i="5" s="1"/>
  <c r="CI103" i="5"/>
  <c r="CK103" i="5" a="1"/>
  <c r="CK103" i="5" s="1"/>
  <c r="CJ103" i="5" a="1"/>
  <c r="CJ103" i="5" s="1"/>
  <c r="CL103" i="5" a="1"/>
  <c r="CL103" i="5" s="1"/>
  <c r="CI73" i="5"/>
  <c r="CK73" i="5" a="1"/>
  <c r="CK73" i="5" s="1"/>
  <c r="CJ73" i="5" a="1"/>
  <c r="CJ73" i="5" s="1"/>
  <c r="CL73" i="5" a="1"/>
  <c r="CL73" i="5" s="1"/>
  <c r="CI95" i="5"/>
  <c r="CK95" i="5" a="1"/>
  <c r="CK95" i="5" s="1"/>
  <c r="CL95" i="5" a="1"/>
  <c r="CL95" i="5" s="1"/>
  <c r="CJ95" i="5" a="1"/>
  <c r="CJ95" i="5" s="1"/>
  <c r="CI66" i="5"/>
  <c r="CL66" i="5" a="1"/>
  <c r="CL66" i="5" s="1"/>
  <c r="CK66" i="5" a="1"/>
  <c r="CK66" i="5" s="1"/>
  <c r="CJ66" i="5" a="1"/>
  <c r="CJ66" i="5" s="1"/>
  <c r="CI92" i="5"/>
  <c r="CK92" i="5" a="1"/>
  <c r="CK92" i="5" s="1"/>
  <c r="CL92" i="5" a="1"/>
  <c r="CL92" i="5" s="1"/>
  <c r="CJ92" i="5" a="1"/>
  <c r="CJ92" i="5" s="1"/>
  <c r="CI76" i="5"/>
  <c r="CK76" i="5" a="1"/>
  <c r="CK76" i="5" s="1"/>
  <c r="CL76" i="5" a="1"/>
  <c r="CL76" i="5" s="1"/>
  <c r="CJ76" i="5" a="1"/>
  <c r="CJ76" i="5" s="1"/>
  <c r="CI27" i="5"/>
  <c r="CL27" i="5" a="1"/>
  <c r="CL27" i="5" s="1"/>
  <c r="CK27" i="5" a="1"/>
  <c r="CK27" i="5" s="1"/>
  <c r="CJ27" i="5" a="1"/>
  <c r="CJ27" i="5" s="1"/>
  <c r="CI82" i="5"/>
  <c r="CK82" i="5" a="1"/>
  <c r="CK82" i="5" s="1"/>
  <c r="CJ82" i="5" a="1"/>
  <c r="CJ82" i="5" s="1"/>
  <c r="CL82" i="5" a="1"/>
  <c r="CL82" i="5" s="1"/>
  <c r="CI55" i="5"/>
  <c r="CK55" i="5" a="1"/>
  <c r="CK55" i="5" s="1"/>
  <c r="CL55" i="5" a="1"/>
  <c r="CL55" i="5" s="1"/>
  <c r="CJ55" i="5" a="1"/>
  <c r="CJ55" i="5" s="1"/>
  <c r="CI98" i="5"/>
  <c r="CJ98" i="5" a="1"/>
  <c r="CJ98" i="5" s="1"/>
  <c r="CL98" i="5" a="1"/>
  <c r="CL98" i="5" s="1"/>
  <c r="CK98" i="5" a="1"/>
  <c r="CK98" i="5" s="1"/>
  <c r="CI65" i="5"/>
  <c r="CJ65" i="5" a="1"/>
  <c r="CJ65" i="5" s="1"/>
  <c r="CL65" i="5" a="1"/>
  <c r="CL65" i="5" s="1"/>
  <c r="CK65" i="5" a="1"/>
  <c r="CK65" i="5" s="1"/>
  <c r="CI74" i="5"/>
  <c r="CL74" i="5" a="1"/>
  <c r="CL74" i="5" s="1"/>
  <c r="CJ74" i="5" a="1"/>
  <c r="CJ74" i="5" s="1"/>
  <c r="CK74" i="5" a="1"/>
  <c r="CK74" i="5" s="1"/>
  <c r="CI79" i="5"/>
  <c r="CL79" i="5" a="1"/>
  <c r="CL79" i="5" s="1"/>
  <c r="CK79" i="5" a="1"/>
  <c r="CK79" i="5" s="1"/>
  <c r="CJ79" i="5" a="1"/>
  <c r="CJ79" i="5" s="1"/>
  <c r="CI44" i="5"/>
  <c r="CJ44" i="5" a="1"/>
  <c r="CJ44" i="5" s="1"/>
  <c r="CL44" i="5" a="1"/>
  <c r="CL44" i="5" s="1"/>
  <c r="CK44" i="5" a="1"/>
  <c r="CK44" i="5" s="1"/>
  <c r="CI63" i="5"/>
  <c r="CK63" i="5" a="1"/>
  <c r="CK63" i="5" s="1"/>
  <c r="CJ63" i="5" a="1"/>
  <c r="CJ63" i="5" s="1"/>
  <c r="CL63" i="5" a="1"/>
  <c r="CL63" i="5" s="1"/>
  <c r="CI84" i="5"/>
  <c r="CL84" i="5" a="1"/>
  <c r="CL84" i="5" s="1"/>
  <c r="CK84" i="5" a="1"/>
  <c r="CK84" i="5" s="1"/>
  <c r="CJ84" i="5" a="1"/>
  <c r="CJ84" i="5" s="1"/>
  <c r="CI97" i="5"/>
  <c r="CL97" i="5" a="1"/>
  <c r="CL97" i="5" s="1"/>
  <c r="CK97" i="5" a="1"/>
  <c r="CK97" i="5" s="1"/>
  <c r="CJ97" i="5" a="1"/>
  <c r="CJ97" i="5" s="1"/>
  <c r="CI57" i="5"/>
  <c r="CK57" i="5" a="1"/>
  <c r="CK57" i="5" s="1"/>
  <c r="CL57" i="5" a="1"/>
  <c r="CL57" i="5" s="1"/>
  <c r="CJ57" i="5" a="1"/>
  <c r="CJ57" i="5" s="1"/>
  <c r="CI60" i="5"/>
  <c r="CJ60" i="5" a="1"/>
  <c r="CJ60" i="5" s="1"/>
  <c r="CK60" i="5" a="1"/>
  <c r="CK60" i="5" s="1"/>
  <c r="CL60" i="5" a="1"/>
  <c r="CL60" i="5" s="1"/>
  <c r="CU70" i="5" a="1"/>
  <c r="CU70" i="5" s="1"/>
  <c r="CT70" i="5" a="1"/>
  <c r="CT70" i="5" s="1"/>
  <c r="CV70" i="5" a="1"/>
  <c r="CV70" i="5" s="1"/>
  <c r="CW70" i="5" s="1"/>
  <c r="CI89" i="5"/>
  <c r="CL89" i="5" a="1"/>
  <c r="CL89" i="5" s="1"/>
  <c r="CK89" i="5" a="1"/>
  <c r="CK89" i="5" s="1"/>
  <c r="CJ89" i="5" a="1"/>
  <c r="CJ89" i="5" s="1"/>
  <c r="CI52" i="5"/>
  <c r="CL52" i="5" a="1"/>
  <c r="CL52" i="5" s="1"/>
  <c r="CK52" i="5" a="1"/>
  <c r="CK52" i="5" s="1"/>
  <c r="CJ52" i="5" a="1"/>
  <c r="CJ52" i="5" s="1"/>
  <c r="CV38" i="5" a="1"/>
  <c r="CV38" i="5" s="1"/>
  <c r="CU38" i="5" a="1"/>
  <c r="CU38" i="5" s="1"/>
  <c r="CT38" i="5" a="1"/>
  <c r="CT38" i="5" s="1"/>
  <c r="CU93" i="5" a="1"/>
  <c r="CU93" i="5" s="1"/>
  <c r="CV93" i="5" a="1"/>
  <c r="CV93" i="5" s="1"/>
  <c r="CT93" i="5" a="1"/>
  <c r="CT93" i="5" s="1"/>
  <c r="CT21" i="5" a="1"/>
  <c r="CT21" i="5" s="1"/>
  <c r="CV21" i="5" a="1"/>
  <c r="CV21" i="5" s="1"/>
  <c r="CU21" i="5" a="1"/>
  <c r="CU21" i="5" s="1"/>
  <c r="CU99" i="5" a="1"/>
  <c r="CU99" i="5" s="1"/>
  <c r="CT99" i="5" a="1"/>
  <c r="CT99" i="5" s="1"/>
  <c r="CV99" i="5" a="1"/>
  <c r="CV99" i="5" s="1"/>
  <c r="CU41" i="5" a="1"/>
  <c r="CU41" i="5" s="1"/>
  <c r="CT41" i="5" a="1"/>
  <c r="CT41" i="5" s="1"/>
  <c r="CV41" i="5" a="1"/>
  <c r="CV41" i="5" s="1"/>
  <c r="CT14" i="5" a="1"/>
  <c r="CT14" i="5" s="1"/>
  <c r="CV14" i="5" a="1"/>
  <c r="CV14" i="5" s="1"/>
  <c r="CU14" i="5" a="1"/>
  <c r="CU14" i="5" s="1"/>
  <c r="CV96" i="5" a="1"/>
  <c r="CV96" i="5" s="1"/>
  <c r="CU96" i="5" a="1"/>
  <c r="CU96" i="5" s="1"/>
  <c r="CT96" i="5" a="1"/>
  <c r="CT96" i="5" s="1"/>
  <c r="CV69" i="5" a="1"/>
  <c r="CV69" i="5" s="1"/>
  <c r="CU69" i="5" a="1"/>
  <c r="CU69" i="5" s="1"/>
  <c r="CT69" i="5" a="1"/>
  <c r="CT69" i="5" s="1"/>
  <c r="CT85" i="5" a="1"/>
  <c r="CT85" i="5" s="1"/>
  <c r="CV85" i="5" a="1"/>
  <c r="CV85" i="5" s="1"/>
  <c r="CU85" i="5" a="1"/>
  <c r="CU85" i="5" s="1"/>
  <c r="CU61" i="5" a="1"/>
  <c r="CU61" i="5" s="1"/>
  <c r="CT61" i="5" a="1"/>
  <c r="CT61" i="5" s="1"/>
  <c r="CV61" i="5" a="1"/>
  <c r="CV61" i="5" s="1"/>
  <c r="CT40" i="5" a="1"/>
  <c r="CT40" i="5" s="1"/>
  <c r="CV40" i="5" a="1"/>
  <c r="CV40" i="5" s="1"/>
  <c r="CU40" i="5" a="1"/>
  <c r="CU40" i="5" s="1"/>
  <c r="CV94" i="5" a="1"/>
  <c r="CV94" i="5" s="1"/>
  <c r="CU94" i="5" a="1"/>
  <c r="CU94" i="5" s="1"/>
  <c r="CT94" i="5" a="1"/>
  <c r="CT94" i="5" s="1"/>
  <c r="CV102" i="5" a="1"/>
  <c r="CV102" i="5" s="1"/>
  <c r="CU102" i="5" a="1"/>
  <c r="CU102" i="5" s="1"/>
  <c r="CT102" i="5" a="1"/>
  <c r="CT102" i="5" s="1"/>
  <c r="CU54" i="5" a="1"/>
  <c r="CU54" i="5" s="1"/>
  <c r="CT54" i="5" a="1"/>
  <c r="CT54" i="5" s="1"/>
  <c r="CV54" i="5" a="1"/>
  <c r="CV54" i="5" s="1"/>
  <c r="CT46" i="5" a="1"/>
  <c r="CT46" i="5" s="1"/>
  <c r="CV46" i="5" a="1"/>
  <c r="CV46" i="5" s="1"/>
  <c r="CU46" i="5" a="1"/>
  <c r="CU46" i="5" s="1"/>
  <c r="CT34" i="5" a="1"/>
  <c r="CT34" i="5" s="1"/>
  <c r="CV34" i="5" a="1"/>
  <c r="CV34" i="5" s="1"/>
  <c r="CU34" i="5" a="1"/>
  <c r="CU34" i="5" s="1"/>
  <c r="CV83" i="5" a="1"/>
  <c r="CV83" i="5" s="1"/>
  <c r="CU83" i="5" a="1"/>
  <c r="CU83" i="5" s="1"/>
  <c r="CT83" i="5" a="1"/>
  <c r="CT83" i="5" s="1"/>
  <c r="CV37" i="5" a="1"/>
  <c r="CV37" i="5" s="1"/>
  <c r="CU37" i="5" a="1"/>
  <c r="CU37" i="5" s="1"/>
  <c r="CT37" i="5" a="1"/>
  <c r="CT37" i="5" s="1"/>
  <c r="CU67" i="5" a="1"/>
  <c r="CU67" i="5" s="1"/>
  <c r="CT67" i="5" a="1"/>
  <c r="CT67" i="5" s="1"/>
  <c r="CV67" i="5" a="1"/>
  <c r="CV67" i="5" s="1"/>
  <c r="CV43" i="5" a="1"/>
  <c r="CV43" i="5" s="1"/>
  <c r="CU43" i="5" a="1"/>
  <c r="CU43" i="5" s="1"/>
  <c r="CT43" i="5" a="1"/>
  <c r="CT43" i="5" s="1"/>
  <c r="CV10" i="5" a="1"/>
  <c r="CV10" i="5" s="1"/>
  <c r="CU10" i="5" a="1"/>
  <c r="CU10" i="5" s="1"/>
  <c r="CT10" i="5" a="1"/>
  <c r="CT10" i="5" s="1"/>
  <c r="CV101" i="5" a="1"/>
  <c r="CV101" i="5" s="1"/>
  <c r="CU101" i="5" a="1"/>
  <c r="CU101" i="5" s="1"/>
  <c r="CT101" i="5" a="1"/>
  <c r="CT101" i="5" s="1"/>
  <c r="CT33" i="5" a="1"/>
  <c r="CT33" i="5" s="1"/>
  <c r="CV33" i="5" a="1"/>
  <c r="CV33" i="5" s="1"/>
  <c r="CU33" i="5" a="1"/>
  <c r="CU33" i="5" s="1"/>
  <c r="CU80" i="5" a="1"/>
  <c r="CU80" i="5" s="1"/>
  <c r="CT80" i="5" a="1"/>
  <c r="CT80" i="5" s="1"/>
  <c r="CV80" i="5" a="1"/>
  <c r="CV80" i="5" s="1"/>
  <c r="CT59" i="5" a="1"/>
  <c r="CT59" i="5" s="1"/>
  <c r="CV59" i="5" a="1"/>
  <c r="CV59" i="5" s="1"/>
  <c r="CU59" i="5" a="1"/>
  <c r="CU59" i="5" s="1"/>
  <c r="CW59" i="5" s="1"/>
  <c r="CU48" i="5" a="1"/>
  <c r="CU48" i="5" s="1"/>
  <c r="CT48" i="5" a="1"/>
  <c r="CT48" i="5" s="1"/>
  <c r="CV48" i="5" a="1"/>
  <c r="CV48" i="5" s="1"/>
  <c r="CV88" i="5" a="1"/>
  <c r="CV88" i="5" s="1"/>
  <c r="CU88" i="5" a="1"/>
  <c r="CU88" i="5" s="1"/>
  <c r="CT88" i="5" a="1"/>
  <c r="CT88" i="5" s="1"/>
  <c r="CT72" i="5" a="1"/>
  <c r="CT72" i="5" s="1"/>
  <c r="CV72" i="5" a="1"/>
  <c r="CV72" i="5" s="1"/>
  <c r="CU72" i="5" a="1"/>
  <c r="CU72" i="5" s="1"/>
  <c r="CT91" i="5" a="1"/>
  <c r="CT91" i="5" s="1"/>
  <c r="CV91" i="5" a="1"/>
  <c r="CV91" i="5" s="1"/>
  <c r="CU91" i="5" a="1"/>
  <c r="CU91" i="5" s="1"/>
  <c r="CW91" i="5" s="1"/>
  <c r="CV51" i="5" a="1"/>
  <c r="CV51" i="5" s="1"/>
  <c r="CU51" i="5" a="1"/>
  <c r="CU51" i="5" s="1"/>
  <c r="CT51" i="5" a="1"/>
  <c r="CT51" i="5" s="1"/>
  <c r="CV75" i="5" a="1"/>
  <c r="CV75" i="5" s="1"/>
  <c r="CU75" i="5" a="1"/>
  <c r="CU75" i="5" s="1"/>
  <c r="CT75" i="5" a="1"/>
  <c r="CT75" i="5" s="1"/>
  <c r="CU35" i="5" a="1"/>
  <c r="CU35" i="5" s="1"/>
  <c r="CT35" i="5" a="1"/>
  <c r="CT35" i="5" s="1"/>
  <c r="CV35" i="5" a="1"/>
  <c r="CV35" i="5" s="1"/>
  <c r="CV45" i="5" a="1"/>
  <c r="CV45" i="5" s="1"/>
  <c r="CU45" i="5" a="1"/>
  <c r="CU45" i="5" s="1"/>
  <c r="CT45" i="5" a="1"/>
  <c r="CT45" i="5" s="1"/>
  <c r="CV30" i="5" a="1"/>
  <c r="CV30" i="5" s="1"/>
  <c r="CU30" i="5" a="1"/>
  <c r="CU30" i="5" s="1"/>
  <c r="CT30" i="5" a="1"/>
  <c r="CT30" i="5" s="1"/>
  <c r="CV32" i="5" a="1"/>
  <c r="CV32" i="5" s="1"/>
  <c r="CU32" i="5" a="1"/>
  <c r="CU32" i="5" s="1"/>
  <c r="CT32" i="5" a="1"/>
  <c r="CT32" i="5" s="1"/>
  <c r="CV64" i="5" a="1"/>
  <c r="CV64" i="5" s="1"/>
  <c r="CU64" i="5" a="1"/>
  <c r="CU64" i="5" s="1"/>
  <c r="CT64" i="5" a="1"/>
  <c r="CT64" i="5" s="1"/>
  <c r="CT78" i="5" a="1"/>
  <c r="CT78" i="5" s="1"/>
  <c r="CV78" i="5" a="1"/>
  <c r="CV78" i="5" s="1"/>
  <c r="CU78" i="5" a="1"/>
  <c r="CU78" i="5" s="1"/>
  <c r="CV13" i="5" a="1"/>
  <c r="CV13" i="5" s="1"/>
  <c r="CU13" i="5" a="1"/>
  <c r="CU13" i="5" s="1"/>
  <c r="CT13" i="5" a="1"/>
  <c r="CT13" i="5" s="1"/>
  <c r="CV62" i="5" a="1"/>
  <c r="CV62" i="5" s="1"/>
  <c r="CU62" i="5" a="1"/>
  <c r="CU62" i="5" s="1"/>
  <c r="CT62" i="5" a="1"/>
  <c r="CT62" i="5" s="1"/>
  <c r="CV104" i="5" a="1"/>
  <c r="CV104" i="5" s="1"/>
  <c r="CU104" i="5" a="1"/>
  <c r="CU104" i="5" s="1"/>
  <c r="CT104" i="5" a="1"/>
  <c r="CT104" i="5" s="1"/>
  <c r="CU16" i="5" a="1"/>
  <c r="CU16" i="5" s="1"/>
  <c r="CT16" i="5" a="1"/>
  <c r="CT16" i="5" s="1"/>
  <c r="CV16" i="5" a="1"/>
  <c r="CV16" i="5" s="1"/>
  <c r="CV56" i="5" a="1"/>
  <c r="CV56" i="5" s="1"/>
  <c r="CU56" i="5" a="1"/>
  <c r="CU56" i="5" s="1"/>
  <c r="CT56" i="5" a="1"/>
  <c r="CT56" i="5" s="1"/>
  <c r="CV24" i="5" a="1"/>
  <c r="CV24" i="5" s="1"/>
  <c r="CU24" i="5" a="1"/>
  <c r="CU24" i="5" s="1"/>
  <c r="CT24" i="5" a="1"/>
  <c r="CT24" i="5" s="1"/>
  <c r="CV77" i="5" a="1"/>
  <c r="CV77" i="5" s="1"/>
  <c r="CU77" i="5" a="1"/>
  <c r="CU77" i="5" s="1"/>
  <c r="CT77" i="5" a="1"/>
  <c r="CT77" i="5" s="1"/>
  <c r="CV8" i="5" a="1"/>
  <c r="CV8" i="5" s="1"/>
  <c r="CT8" i="5" a="1"/>
  <c r="CT8" i="5" s="1"/>
  <c r="CU8" i="5" a="1"/>
  <c r="CU8" i="5" s="1"/>
  <c r="CV31" i="5" a="1"/>
  <c r="CV31" i="5" s="1"/>
  <c r="CU31" i="5" a="1"/>
  <c r="CU31" i="5" s="1"/>
  <c r="CT31" i="5" a="1"/>
  <c r="CT31" i="5" s="1"/>
  <c r="CT39" i="5" a="1"/>
  <c r="CT39" i="5" s="1"/>
  <c r="CV39" i="5" a="1"/>
  <c r="CV39" i="5" s="1"/>
  <c r="CU39" i="5" a="1"/>
  <c r="CU39" i="5" s="1"/>
  <c r="CV7" i="5" a="1"/>
  <c r="CV7" i="5" s="1"/>
  <c r="CT7" i="5" a="1"/>
  <c r="CT7" i="5" s="1"/>
  <c r="CU7" i="5" a="1"/>
  <c r="CU7" i="5" s="1"/>
  <c r="CV12" i="5" a="1"/>
  <c r="CV12" i="5" s="1"/>
  <c r="CU12" i="5" a="1"/>
  <c r="CU12" i="5" s="1"/>
  <c r="CT12" i="5" a="1"/>
  <c r="CT12" i="5" s="1"/>
  <c r="CU29" i="5" a="1"/>
  <c r="CU29" i="5" s="1"/>
  <c r="CT29" i="5" a="1"/>
  <c r="CT29" i="5" s="1"/>
  <c r="CV29" i="5" a="1"/>
  <c r="CV29" i="5" s="1"/>
  <c r="CV19" i="5" a="1"/>
  <c r="CV19" i="5" s="1"/>
  <c r="CU19" i="5" a="1"/>
  <c r="CU19" i="5" s="1"/>
  <c r="CT19" i="5" a="1"/>
  <c r="CT19" i="5" s="1"/>
  <c r="CT15" i="5" a="1"/>
  <c r="CT15" i="5" s="1"/>
  <c r="CV15" i="5" a="1"/>
  <c r="CV15" i="5" s="1"/>
  <c r="CU15" i="5" a="1"/>
  <c r="CU15" i="5" s="1"/>
  <c r="CU36" i="5" a="1"/>
  <c r="CU36" i="5" s="1"/>
  <c r="CT36" i="5" a="1"/>
  <c r="CT36" i="5" s="1"/>
  <c r="CV36" i="5" a="1"/>
  <c r="CV36" i="5" s="1"/>
  <c r="CT20" i="5" a="1"/>
  <c r="CT20" i="5" s="1"/>
  <c r="CV20" i="5" a="1"/>
  <c r="CV20" i="5" s="1"/>
  <c r="CU20" i="5" a="1"/>
  <c r="CU20" i="5" s="1"/>
  <c r="CV9" i="5" a="1"/>
  <c r="CV9" i="5" s="1"/>
  <c r="CU9" i="5" a="1"/>
  <c r="CU9" i="5" s="1"/>
  <c r="CT9" i="5" a="1"/>
  <c r="CT9" i="5" s="1"/>
  <c r="CU17" i="5" a="1"/>
  <c r="CU17" i="5" s="1"/>
  <c r="CT17" i="5" a="1"/>
  <c r="CT17" i="5" s="1"/>
  <c r="CV17" i="5" a="1"/>
  <c r="CV17" i="5" s="1"/>
  <c r="CV18" i="5" a="1"/>
  <c r="CV18" i="5" s="1"/>
  <c r="CU18" i="5" a="1"/>
  <c r="CU18" i="5" s="1"/>
  <c r="CT18" i="5" a="1"/>
  <c r="CT18" i="5" s="1"/>
  <c r="CV25" i="5" a="1"/>
  <c r="CV25" i="5" s="1"/>
  <c r="CU25" i="5" a="1"/>
  <c r="CU25" i="5" s="1"/>
  <c r="CT25" i="5" a="1"/>
  <c r="CT25" i="5" s="1"/>
  <c r="CU28" i="5" a="1"/>
  <c r="CU28" i="5" s="1"/>
  <c r="CT28" i="5" a="1"/>
  <c r="CT28" i="5" s="1"/>
  <c r="CV28" i="5" a="1"/>
  <c r="CV28" i="5" s="1"/>
  <c r="CV11" i="5" a="1"/>
  <c r="CV11" i="5" s="1"/>
  <c r="CU11" i="5" a="1"/>
  <c r="CU11" i="5" s="1"/>
  <c r="CT11" i="5" a="1"/>
  <c r="CT11" i="5" s="1"/>
  <c r="CU23" i="5" a="1"/>
  <c r="CU23" i="5" s="1"/>
  <c r="CT23" i="5" a="1"/>
  <c r="CT23" i="5" s="1"/>
  <c r="CV23" i="5" a="1"/>
  <c r="CV23" i="5" s="1"/>
  <c r="BZ5" i="5" a="1"/>
  <c r="BZ5" i="5" s="1"/>
  <c r="BY5" i="5"/>
  <c r="CA5" i="5" a="1"/>
  <c r="CA5" i="5" s="1"/>
  <c r="CB5" i="5" a="1"/>
  <c r="CB5" i="5" s="1"/>
  <c r="CU22" i="5" a="1"/>
  <c r="CU22" i="5" s="1"/>
  <c r="CT22" i="5" a="1"/>
  <c r="CT22" i="5" s="1"/>
  <c r="CV22" i="5" a="1"/>
  <c r="CV22" i="5" s="1"/>
  <c r="CU86" i="5" a="1"/>
  <c r="CU86" i="5" s="1"/>
  <c r="CT86" i="5" a="1"/>
  <c r="CT86" i="5" s="1"/>
  <c r="CV86" i="5" a="1"/>
  <c r="CV86" i="5" s="1"/>
  <c r="CU6" i="5" a="1"/>
  <c r="CU6" i="5" s="1"/>
  <c r="CV6" i="5" a="1"/>
  <c r="CV6" i="5" s="1"/>
  <c r="CT6" i="5" a="1"/>
  <c r="CT6" i="5" s="1"/>
  <c r="CW53" i="5"/>
  <c r="CW21" i="5"/>
  <c r="CW41" i="5"/>
  <c r="CW14" i="5"/>
  <c r="CW96" i="5"/>
  <c r="CW85" i="5"/>
  <c r="CW40" i="5"/>
  <c r="CW94" i="5"/>
  <c r="CW46" i="5"/>
  <c r="CW83" i="5"/>
  <c r="CW43" i="5"/>
  <c r="CW10" i="5"/>
  <c r="CW80" i="5"/>
  <c r="CX53" i="5"/>
  <c r="CY53" i="5"/>
  <c r="CW62" i="5" l="1"/>
  <c r="CW75" i="5"/>
  <c r="CW25" i="5"/>
  <c r="CM73" i="5"/>
  <c r="CZ73" i="5" s="1" a="1"/>
  <c r="CZ73" i="5" s="1"/>
  <c r="CM71" i="5"/>
  <c r="CZ71" i="5" s="1" a="1"/>
  <c r="CZ71" i="5" s="1"/>
  <c r="CW24" i="5"/>
  <c r="CW51" i="5"/>
  <c r="CW101" i="5"/>
  <c r="CM87" i="5"/>
  <c r="CZ87" i="5" s="1" a="1"/>
  <c r="CZ87" i="5" s="1"/>
  <c r="CW39" i="5"/>
  <c r="CM50" i="5"/>
  <c r="CZ50" i="5" s="1" a="1"/>
  <c r="CZ50" i="5" s="1"/>
  <c r="CW88" i="5"/>
  <c r="CM76" i="5"/>
  <c r="CZ76" i="5" s="1" a="1"/>
  <c r="CZ76" i="5" s="1"/>
  <c r="CM95" i="5"/>
  <c r="CZ95" i="5" s="1" a="1"/>
  <c r="CZ95" i="5" s="1"/>
  <c r="CM47" i="5"/>
  <c r="CZ47" i="5" s="1" a="1"/>
  <c r="CZ47" i="5" s="1"/>
  <c r="CW9" i="5"/>
  <c r="CW23" i="5"/>
  <c r="CM97" i="5"/>
  <c r="CZ97" i="5" s="1" a="1"/>
  <c r="CZ97" i="5" s="1"/>
  <c r="CM90" i="5"/>
  <c r="CZ90" i="5" s="1" a="1"/>
  <c r="CZ90" i="5" s="1"/>
  <c r="CM100" i="5"/>
  <c r="CZ100" i="5" s="1" a="1"/>
  <c r="CZ100" i="5" s="1"/>
  <c r="CW86" i="5"/>
  <c r="CW17" i="5"/>
  <c r="CW45" i="5"/>
  <c r="CM81" i="5"/>
  <c r="CZ81" i="5" s="1" a="1"/>
  <c r="CZ81" i="5" s="1"/>
  <c r="CM42" i="5"/>
  <c r="CZ42" i="5" s="1" a="1"/>
  <c r="CZ42" i="5" s="1"/>
  <c r="CW11" i="5"/>
  <c r="CN26" i="5"/>
  <c r="CO26" i="5"/>
  <c r="CS26" i="5" s="1"/>
  <c r="CM92" i="5"/>
  <c r="CZ92" i="5" s="1" a="1"/>
  <c r="CZ92" i="5" s="1"/>
  <c r="CM58" i="5"/>
  <c r="CZ58" i="5" s="1" a="1"/>
  <c r="CZ58" i="5" s="1"/>
  <c r="CM49" i="5"/>
  <c r="CZ49" i="5" s="1" a="1"/>
  <c r="CZ49" i="5" s="1"/>
  <c r="CM26" i="5"/>
  <c r="CZ26" i="5" s="1" a="1"/>
  <c r="CZ26" i="5" s="1"/>
  <c r="CM60" i="5"/>
  <c r="CZ60" i="5" s="1" a="1"/>
  <c r="CZ60" i="5" s="1"/>
  <c r="CM103" i="5"/>
  <c r="CZ103" i="5" s="1" a="1"/>
  <c r="CZ103" i="5" s="1"/>
  <c r="CM68" i="5"/>
  <c r="CZ68" i="5" s="1" a="1"/>
  <c r="CZ68" i="5" s="1"/>
  <c r="CM84" i="5"/>
  <c r="CZ84" i="5" s="1" a="1"/>
  <c r="CZ84" i="5" s="1"/>
  <c r="CM79" i="5"/>
  <c r="CZ79" i="5" s="1" a="1"/>
  <c r="CZ79" i="5" s="1"/>
  <c r="CM27" i="5"/>
  <c r="CZ27" i="5" s="1" a="1"/>
  <c r="CZ27" i="5" s="1"/>
  <c r="CM66" i="5"/>
  <c r="CZ66" i="5" s="1" a="1"/>
  <c r="CZ66" i="5" s="1"/>
  <c r="CN68" i="5"/>
  <c r="CO68" i="5"/>
  <c r="CS68" i="5" s="1"/>
  <c r="CM82" i="5"/>
  <c r="CZ82" i="5" s="1" a="1"/>
  <c r="CZ82" i="5" s="1"/>
  <c r="CM57" i="5"/>
  <c r="CZ57" i="5" s="1" a="1"/>
  <c r="CZ57" i="5" s="1"/>
  <c r="CM44" i="5"/>
  <c r="CZ44" i="5" s="1" a="1"/>
  <c r="CZ44" i="5" s="1"/>
  <c r="CM98" i="5"/>
  <c r="CZ98" i="5" s="1" a="1"/>
  <c r="CZ98" i="5" s="1"/>
  <c r="CW12" i="5"/>
  <c r="CM74" i="5"/>
  <c r="CZ74" i="5" s="1" a="1"/>
  <c r="CZ74" i="5" s="1"/>
  <c r="CW19" i="5"/>
  <c r="CW31" i="5"/>
  <c r="CM52" i="5"/>
  <c r="CZ52" i="5" s="1" a="1"/>
  <c r="CZ52" i="5" s="1"/>
  <c r="CM63" i="5"/>
  <c r="CZ63" i="5" s="1" a="1"/>
  <c r="CZ63" i="5" s="1"/>
  <c r="CM65" i="5"/>
  <c r="CZ65" i="5" s="1" a="1"/>
  <c r="CZ65" i="5" s="1"/>
  <c r="CM55" i="5"/>
  <c r="CZ55" i="5" s="1" a="1"/>
  <c r="CZ55" i="5" s="1"/>
  <c r="CW8" i="5"/>
  <c r="CW22" i="5"/>
  <c r="CM89" i="5"/>
  <c r="CZ89" i="5" s="1" a="1"/>
  <c r="CZ89" i="5" s="1"/>
  <c r="CN52" i="5"/>
  <c r="CO52" i="5"/>
  <c r="CS52" i="5" s="1"/>
  <c r="CN89" i="5"/>
  <c r="CO89" i="5"/>
  <c r="CS89" i="5" s="1"/>
  <c r="CX70" i="5"/>
  <c r="CY70" i="5"/>
  <c r="CO60" i="5"/>
  <c r="CS60" i="5" s="1"/>
  <c r="CN60" i="5"/>
  <c r="CO57" i="5"/>
  <c r="CS57" i="5" s="1"/>
  <c r="CN57" i="5"/>
  <c r="CN97" i="5"/>
  <c r="CO97" i="5"/>
  <c r="CS97" i="5" s="1"/>
  <c r="CO84" i="5"/>
  <c r="CS84" i="5" s="1"/>
  <c r="CN84" i="5"/>
  <c r="CN63" i="5"/>
  <c r="CO63" i="5"/>
  <c r="CS63" i="5" s="1"/>
  <c r="CO44" i="5"/>
  <c r="CS44" i="5" s="1"/>
  <c r="CN44" i="5"/>
  <c r="CO79" i="5"/>
  <c r="CS79" i="5" s="1"/>
  <c r="CN79" i="5"/>
  <c r="CO74" i="5"/>
  <c r="CS74" i="5" s="1"/>
  <c r="CN74" i="5"/>
  <c r="CN65" i="5"/>
  <c r="CO65" i="5"/>
  <c r="CS65" i="5" s="1"/>
  <c r="CN98" i="5"/>
  <c r="CO98" i="5"/>
  <c r="CS98" i="5" s="1"/>
  <c r="CN55" i="5"/>
  <c r="CO55" i="5"/>
  <c r="CS55" i="5" s="1"/>
  <c r="CO82" i="5"/>
  <c r="CS82" i="5" s="1"/>
  <c r="CN82" i="5"/>
  <c r="CN27" i="5"/>
  <c r="CO27" i="5"/>
  <c r="CS27" i="5" s="1"/>
  <c r="CN76" i="5"/>
  <c r="CO76" i="5"/>
  <c r="CS76" i="5" s="1"/>
  <c r="CN92" i="5"/>
  <c r="CO92" i="5"/>
  <c r="CS92" i="5" s="1"/>
  <c r="CO66" i="5"/>
  <c r="CS66" i="5" s="1"/>
  <c r="CN66" i="5"/>
  <c r="CN95" i="5"/>
  <c r="CO95" i="5"/>
  <c r="CS95" i="5" s="1"/>
  <c r="CN73" i="5"/>
  <c r="CO73" i="5"/>
  <c r="CS73" i="5" s="1"/>
  <c r="CN103" i="5"/>
  <c r="CO103" i="5"/>
  <c r="CS103" i="5" s="1"/>
  <c r="CO81" i="5"/>
  <c r="CS81" i="5" s="1"/>
  <c r="CN81" i="5"/>
  <c r="CO49" i="5"/>
  <c r="CS49" i="5" s="1"/>
  <c r="CN49" i="5"/>
  <c r="CN87" i="5"/>
  <c r="CO87" i="5"/>
  <c r="CS87" i="5" s="1"/>
  <c r="CO50" i="5"/>
  <c r="CS50" i="5" s="1"/>
  <c r="CN50" i="5"/>
  <c r="CN71" i="5"/>
  <c r="CO71" i="5"/>
  <c r="CS71" i="5" s="1"/>
  <c r="CO90" i="5"/>
  <c r="CS90" i="5" s="1"/>
  <c r="CN90" i="5"/>
  <c r="CO47" i="5"/>
  <c r="CS47" i="5" s="1"/>
  <c r="CN47" i="5"/>
  <c r="CO58" i="5"/>
  <c r="CS58" i="5" s="1"/>
  <c r="CN58" i="5"/>
  <c r="CO100" i="5"/>
  <c r="CS100" i="5" s="1"/>
  <c r="CN100" i="5"/>
  <c r="CN42" i="5"/>
  <c r="CO42" i="5"/>
  <c r="CS42" i="5" s="1"/>
  <c r="CX86" i="5"/>
  <c r="CY86" i="5"/>
  <c r="CX22" i="5"/>
  <c r="CY22" i="5"/>
  <c r="CW72" i="5"/>
  <c r="CW67" i="5"/>
  <c r="CW34" i="5"/>
  <c r="CW69" i="5"/>
  <c r="CW99" i="5"/>
  <c r="CW38" i="5"/>
  <c r="CY8" i="5"/>
  <c r="CX8" i="5"/>
  <c r="CX15" i="5"/>
  <c r="CY15" i="5"/>
  <c r="CY20" i="5"/>
  <c r="CX20" i="5"/>
  <c r="CY25" i="5"/>
  <c r="CX25" i="5"/>
  <c r="CY19" i="5"/>
  <c r="CX19" i="5"/>
  <c r="CY9" i="5"/>
  <c r="CX9" i="5"/>
  <c r="CW56" i="5"/>
  <c r="CW78" i="5"/>
  <c r="CW32" i="5"/>
  <c r="CW35" i="5"/>
  <c r="CW61" i="5"/>
  <c r="CW15" i="5"/>
  <c r="CW20" i="5"/>
  <c r="CY17" i="5"/>
  <c r="CX17" i="5"/>
  <c r="CW18" i="5"/>
  <c r="CW37" i="5"/>
  <c r="CW102" i="5"/>
  <c r="CY12" i="5"/>
  <c r="CX12" i="5"/>
  <c r="CW7" i="5"/>
  <c r="CW6" i="5"/>
  <c r="CW64" i="5"/>
  <c r="CX23" i="5"/>
  <c r="CY23" i="5"/>
  <c r="CX7" i="5"/>
  <c r="CY7" i="5"/>
  <c r="CY18" i="5"/>
  <c r="CX18" i="5"/>
  <c r="CW104" i="5"/>
  <c r="CY28" i="5"/>
  <c r="CX28" i="5"/>
  <c r="CY36" i="5"/>
  <c r="CX36" i="5"/>
  <c r="CX6" i="5"/>
  <c r="CY6" i="5"/>
  <c r="CX29" i="5"/>
  <c r="CY29" i="5"/>
  <c r="CW13" i="5"/>
  <c r="CW30" i="5"/>
  <c r="CW48" i="5"/>
  <c r="CW54" i="5"/>
  <c r="CW93" i="5"/>
  <c r="CY11" i="5"/>
  <c r="CX11" i="5"/>
  <c r="CW16" i="5"/>
  <c r="CW77" i="5"/>
  <c r="CW33" i="5"/>
  <c r="CX39" i="5"/>
  <c r="CY39" i="5"/>
  <c r="CW28" i="5"/>
  <c r="CX31" i="5"/>
  <c r="CY31" i="5"/>
  <c r="CW36" i="5"/>
  <c r="CW29" i="5"/>
  <c r="CX77" i="5"/>
  <c r="CY77" i="5"/>
  <c r="CY24" i="5"/>
  <c r="CX24" i="5"/>
  <c r="CY56" i="5"/>
  <c r="CX56" i="5"/>
  <c r="CY16" i="5"/>
  <c r="CX16" i="5"/>
  <c r="CY104" i="5"/>
  <c r="CX104" i="5"/>
  <c r="CX62" i="5"/>
  <c r="CY62" i="5"/>
  <c r="CX13" i="5"/>
  <c r="CY13" i="5"/>
  <c r="CX78" i="5"/>
  <c r="CY78" i="5"/>
  <c r="CY64" i="5"/>
  <c r="CX64" i="5"/>
  <c r="CY32" i="5"/>
  <c r="CX32" i="5"/>
  <c r="CX30" i="5"/>
  <c r="CY30" i="5"/>
  <c r="CX45" i="5"/>
  <c r="CY45" i="5"/>
  <c r="CY35" i="5"/>
  <c r="CX35" i="5"/>
  <c r="CY75" i="5"/>
  <c r="CX75" i="5"/>
  <c r="CY51" i="5"/>
  <c r="CX51" i="5"/>
  <c r="CY91" i="5"/>
  <c r="CX91" i="5"/>
  <c r="CY72" i="5"/>
  <c r="CX72" i="5"/>
  <c r="CY88" i="5"/>
  <c r="CX88" i="5"/>
  <c r="CY48" i="5"/>
  <c r="CX48" i="5"/>
  <c r="CY59" i="5"/>
  <c r="CX59" i="5"/>
  <c r="CY80" i="5"/>
  <c r="CX80" i="5"/>
  <c r="CY33" i="5"/>
  <c r="CX33" i="5"/>
  <c r="CX101" i="5"/>
  <c r="CY101" i="5"/>
  <c r="CY10" i="5"/>
  <c r="CX10" i="5"/>
  <c r="CY43" i="5"/>
  <c r="CX43" i="5"/>
  <c r="CY67" i="5"/>
  <c r="CX67" i="5"/>
  <c r="CX37" i="5"/>
  <c r="CY37" i="5"/>
  <c r="CY83" i="5"/>
  <c r="CX83" i="5"/>
  <c r="CY34" i="5"/>
  <c r="CX34" i="5"/>
  <c r="CX46" i="5"/>
  <c r="CY46" i="5"/>
  <c r="CX54" i="5"/>
  <c r="CY54" i="5"/>
  <c r="CX102" i="5"/>
  <c r="CY102" i="5"/>
  <c r="CX94" i="5"/>
  <c r="CY94" i="5"/>
  <c r="CY40" i="5"/>
  <c r="CX40" i="5"/>
  <c r="CX61" i="5"/>
  <c r="CY61" i="5"/>
  <c r="CX85" i="5"/>
  <c r="CY85" i="5"/>
  <c r="CX69" i="5"/>
  <c r="CY69" i="5"/>
  <c r="CY96" i="5"/>
  <c r="CX96" i="5"/>
  <c r="CX14" i="5"/>
  <c r="CY14" i="5"/>
  <c r="CY41" i="5"/>
  <c r="CX41" i="5"/>
  <c r="CY99" i="5"/>
  <c r="CX99" i="5"/>
  <c r="CX21" i="5"/>
  <c r="CY21" i="5"/>
  <c r="CX93" i="5"/>
  <c r="CY93" i="5"/>
  <c r="CX38" i="5"/>
  <c r="CY38" i="5"/>
  <c r="CC5" i="5"/>
  <c r="CP5" i="5" s="1" a="1"/>
  <c r="CP5" i="5" s="1"/>
  <c r="CE5" i="5"/>
  <c r="CD5" i="5"/>
  <c r="CU68" i="5" l="1" a="1"/>
  <c r="CU68" i="5" s="1"/>
  <c r="CT68" i="5" a="1"/>
  <c r="CT68" i="5" s="1"/>
  <c r="CV68" i="5" a="1"/>
  <c r="CV68" i="5" s="1"/>
  <c r="CW68" i="5" s="1"/>
  <c r="CT26" i="5" a="1"/>
  <c r="CT26" i="5" s="1"/>
  <c r="CV26" i="5" a="1"/>
  <c r="CV26" i="5" s="1"/>
  <c r="CW26" i="5" s="1"/>
  <c r="CU26" i="5" a="1"/>
  <c r="CU26" i="5" s="1"/>
  <c r="CU90" i="5" a="1"/>
  <c r="CU90" i="5" s="1"/>
  <c r="CT90" i="5" a="1"/>
  <c r="CT90" i="5" s="1"/>
  <c r="CV90" i="5" a="1"/>
  <c r="CV90" i="5" s="1"/>
  <c r="CU49" i="5" a="1"/>
  <c r="CU49" i="5" s="1"/>
  <c r="CT49" i="5" a="1"/>
  <c r="CT49" i="5" s="1"/>
  <c r="CV49" i="5" a="1"/>
  <c r="CV49" i="5" s="1"/>
  <c r="CU60" i="5" a="1"/>
  <c r="CU60" i="5" s="1"/>
  <c r="CT60" i="5" a="1"/>
  <c r="CT60" i="5" s="1"/>
  <c r="CV60" i="5" a="1"/>
  <c r="CV60" i="5" s="1"/>
  <c r="CU42" i="5" a="1"/>
  <c r="CU42" i="5" s="1"/>
  <c r="CT42" i="5" a="1"/>
  <c r="CT42" i="5" s="1"/>
  <c r="CV42" i="5" a="1"/>
  <c r="CV42" i="5" s="1"/>
  <c r="CV95" i="5" a="1"/>
  <c r="CV95" i="5" s="1"/>
  <c r="CT95" i="5" a="1"/>
  <c r="CT95" i="5" s="1"/>
  <c r="CU95" i="5" a="1"/>
  <c r="CU95" i="5" s="1"/>
  <c r="CV27" i="5" a="1"/>
  <c r="CV27" i="5" s="1"/>
  <c r="CU27" i="5" a="1"/>
  <c r="CU27" i="5" s="1"/>
  <c r="CT27" i="5" a="1"/>
  <c r="CT27" i="5" s="1"/>
  <c r="CU65" i="5" a="1"/>
  <c r="CU65" i="5" s="1"/>
  <c r="CT65" i="5" a="1"/>
  <c r="CT65" i="5" s="1"/>
  <c r="CV65" i="5" a="1"/>
  <c r="CV65" i="5" s="1"/>
  <c r="CW65" i="5" s="1"/>
  <c r="CU63" i="5" a="1"/>
  <c r="CU63" i="5" s="1"/>
  <c r="CT63" i="5" a="1"/>
  <c r="CT63" i="5" s="1"/>
  <c r="CV63" i="5" a="1"/>
  <c r="CV63" i="5" s="1"/>
  <c r="CV100" i="5" a="1"/>
  <c r="CV100" i="5" s="1"/>
  <c r="CT100" i="5" a="1"/>
  <c r="CT100" i="5" s="1"/>
  <c r="CU100" i="5" a="1"/>
  <c r="CU100" i="5" s="1"/>
  <c r="CU81" i="5" a="1"/>
  <c r="CU81" i="5" s="1"/>
  <c r="CT81" i="5" a="1"/>
  <c r="CT81" i="5" s="1"/>
  <c r="CV81" i="5" a="1"/>
  <c r="CV81" i="5" s="1"/>
  <c r="CT66" i="5" a="1"/>
  <c r="CT66" i="5" s="1"/>
  <c r="CV66" i="5" a="1"/>
  <c r="CV66" i="5" s="1"/>
  <c r="CU66" i="5" a="1"/>
  <c r="CU66" i="5" s="1"/>
  <c r="CV82" i="5" a="1"/>
  <c r="CV82" i="5" s="1"/>
  <c r="CU82" i="5" a="1"/>
  <c r="CU82" i="5" s="1"/>
  <c r="CT82" i="5" a="1"/>
  <c r="CT82" i="5" s="1"/>
  <c r="CV74" i="5" a="1"/>
  <c r="CV74" i="5" s="1"/>
  <c r="CU74" i="5" a="1"/>
  <c r="CU74" i="5" s="1"/>
  <c r="CT74" i="5" a="1"/>
  <c r="CT74" i="5" s="1"/>
  <c r="CT84" i="5" a="1"/>
  <c r="CT84" i="5" s="1"/>
  <c r="CV84" i="5" a="1"/>
  <c r="CV84" i="5" s="1"/>
  <c r="CU84" i="5" a="1"/>
  <c r="CU84" i="5" s="1"/>
  <c r="CT79" i="5" a="1"/>
  <c r="CT79" i="5" s="1"/>
  <c r="CV79" i="5" a="1"/>
  <c r="CV79" i="5" s="1"/>
  <c r="CU79" i="5" a="1"/>
  <c r="CU79" i="5" s="1"/>
  <c r="CV103" i="5" a="1"/>
  <c r="CV103" i="5" s="1"/>
  <c r="CU103" i="5" a="1"/>
  <c r="CU103" i="5" s="1"/>
  <c r="CT103" i="5" a="1"/>
  <c r="CT103" i="5" s="1"/>
  <c r="CU92" i="5" a="1"/>
  <c r="CU92" i="5" s="1"/>
  <c r="CV92" i="5" a="1"/>
  <c r="CV92" i="5" s="1"/>
  <c r="CT92" i="5" a="1"/>
  <c r="CT92" i="5" s="1"/>
  <c r="CT55" i="5" a="1"/>
  <c r="CT55" i="5" s="1"/>
  <c r="CU55" i="5" a="1"/>
  <c r="CU55" i="5" s="1"/>
  <c r="CV55" i="5" a="1"/>
  <c r="CV55" i="5" s="1"/>
  <c r="CV97" i="5" a="1"/>
  <c r="CV97" i="5" s="1"/>
  <c r="CU97" i="5" a="1"/>
  <c r="CU97" i="5" s="1"/>
  <c r="CT97" i="5" a="1"/>
  <c r="CT97" i="5" s="1"/>
  <c r="CV89" i="5" a="1"/>
  <c r="CV89" i="5" s="1"/>
  <c r="CU89" i="5" a="1"/>
  <c r="CU89" i="5" s="1"/>
  <c r="CT89" i="5" a="1"/>
  <c r="CT89" i="5" s="1"/>
  <c r="CT44" i="5" a="1"/>
  <c r="CT44" i="5" s="1"/>
  <c r="CV44" i="5" a="1"/>
  <c r="CV44" i="5" s="1"/>
  <c r="CU44" i="5" a="1"/>
  <c r="CU44" i="5" s="1"/>
  <c r="CV57" i="5" a="1"/>
  <c r="CV57" i="5" s="1"/>
  <c r="CU57" i="5" a="1"/>
  <c r="CU57" i="5" s="1"/>
  <c r="CT57" i="5" a="1"/>
  <c r="CT57" i="5" s="1"/>
  <c r="CT71" i="5" a="1"/>
  <c r="CT71" i="5" s="1"/>
  <c r="CV71" i="5" a="1"/>
  <c r="CV71" i="5" s="1"/>
  <c r="CU71" i="5" a="1"/>
  <c r="CU71" i="5" s="1"/>
  <c r="CT58" i="5" a="1"/>
  <c r="CT58" i="5" s="1"/>
  <c r="CV58" i="5" a="1"/>
  <c r="CV58" i="5" s="1"/>
  <c r="CU58" i="5" a="1"/>
  <c r="CU58" i="5" s="1"/>
  <c r="CV50" i="5" a="1"/>
  <c r="CV50" i="5" s="1"/>
  <c r="CU50" i="5" a="1"/>
  <c r="CU50" i="5" s="1"/>
  <c r="CT50" i="5" a="1"/>
  <c r="CT50" i="5" s="1"/>
  <c r="CU47" i="5" a="1"/>
  <c r="CU47" i="5" s="1"/>
  <c r="CT47" i="5" a="1"/>
  <c r="CT47" i="5" s="1"/>
  <c r="CV47" i="5" a="1"/>
  <c r="CV47" i="5" s="1"/>
  <c r="CU87" i="5" a="1"/>
  <c r="CU87" i="5" s="1"/>
  <c r="CV87" i="5" a="1"/>
  <c r="CV87" i="5" s="1"/>
  <c r="CT87" i="5" a="1"/>
  <c r="CT87" i="5" s="1"/>
  <c r="CV73" i="5" a="1"/>
  <c r="CV73" i="5" s="1"/>
  <c r="CU73" i="5" a="1"/>
  <c r="CU73" i="5" s="1"/>
  <c r="CT73" i="5" a="1"/>
  <c r="CT73" i="5" s="1"/>
  <c r="CV76" i="5" a="1"/>
  <c r="CV76" i="5" s="1"/>
  <c r="CU76" i="5" a="1"/>
  <c r="CU76" i="5" s="1"/>
  <c r="CT76" i="5" a="1"/>
  <c r="CT76" i="5" s="1"/>
  <c r="CV98" i="5" a="1"/>
  <c r="CV98" i="5" s="1"/>
  <c r="CU98" i="5" a="1"/>
  <c r="CU98" i="5" s="1"/>
  <c r="CT98" i="5" a="1"/>
  <c r="CT98" i="5" s="1"/>
  <c r="CT52" i="5" a="1"/>
  <c r="CT52" i="5" s="1"/>
  <c r="CV52" i="5" a="1"/>
  <c r="CV52" i="5" s="1"/>
  <c r="CU52" i="5" a="1"/>
  <c r="CU52" i="5" s="1"/>
  <c r="CI5" i="5"/>
  <c r="CL5" i="5" a="1"/>
  <c r="CL5" i="5" s="1"/>
  <c r="CK5" i="5" a="1"/>
  <c r="CK5" i="5" s="1"/>
  <c r="CJ5" i="5" a="1"/>
  <c r="CJ5" i="5" s="1"/>
  <c r="CW27" i="5" l="1"/>
  <c r="CW89" i="5"/>
  <c r="CW103" i="5"/>
  <c r="CW82" i="5"/>
  <c r="CW100" i="5"/>
  <c r="CW95" i="5"/>
  <c r="CW84" i="5"/>
  <c r="CW74" i="5"/>
  <c r="CN5" i="5"/>
  <c r="CW42" i="5"/>
  <c r="CW73" i="5"/>
  <c r="CW87" i="5"/>
  <c r="CW55" i="5"/>
  <c r="CW81" i="5"/>
  <c r="CW49" i="5"/>
  <c r="CW52" i="5"/>
  <c r="CW90" i="5"/>
  <c r="CW44" i="5"/>
  <c r="CW92" i="5"/>
  <c r="CW63" i="5"/>
  <c r="CX26" i="5"/>
  <c r="CY26" i="5"/>
  <c r="CW60" i="5"/>
  <c r="CW79" i="5"/>
  <c r="CW66" i="5"/>
  <c r="CW97" i="5"/>
  <c r="CY68" i="5"/>
  <c r="CX68" i="5"/>
  <c r="CM5" i="5"/>
  <c r="CZ5" i="5" s="1" a="1"/>
  <c r="CZ5" i="5" s="1"/>
  <c r="CW76" i="5"/>
  <c r="CW98" i="5"/>
  <c r="CW57" i="5"/>
  <c r="CW58" i="5"/>
  <c r="CW47" i="5"/>
  <c r="CW71" i="5"/>
  <c r="CO5" i="5"/>
  <c r="CS5" i="5" s="1"/>
  <c r="CW50" i="5"/>
  <c r="CY52" i="5"/>
  <c r="CX52" i="5"/>
  <c r="CY98" i="5"/>
  <c r="CX98" i="5"/>
  <c r="CX76" i="5"/>
  <c r="CY76" i="5"/>
  <c r="CX73" i="5"/>
  <c r="CY73" i="5"/>
  <c r="CY87" i="5"/>
  <c r="CX87" i="5"/>
  <c r="CX47" i="5"/>
  <c r="CY47" i="5"/>
  <c r="CY50" i="5"/>
  <c r="CX50" i="5"/>
  <c r="CX58" i="5"/>
  <c r="CY58" i="5"/>
  <c r="CX71" i="5"/>
  <c r="CY71" i="5"/>
  <c r="CY57" i="5"/>
  <c r="CX57" i="5"/>
  <c r="CX44" i="5"/>
  <c r="CY44" i="5"/>
  <c r="CX89" i="5"/>
  <c r="CY89" i="5"/>
  <c r="CX97" i="5"/>
  <c r="CY97" i="5"/>
  <c r="CX55" i="5"/>
  <c r="CY55" i="5"/>
  <c r="CX92" i="5"/>
  <c r="CY92" i="5"/>
  <c r="CX103" i="5"/>
  <c r="CY103" i="5"/>
  <c r="CX79" i="5"/>
  <c r="CY79" i="5"/>
  <c r="CX84" i="5"/>
  <c r="CY84" i="5"/>
  <c r="CX74" i="5"/>
  <c r="CY74" i="5"/>
  <c r="CX82" i="5"/>
  <c r="CY82" i="5"/>
  <c r="CX66" i="5"/>
  <c r="CY66" i="5"/>
  <c r="CY81" i="5"/>
  <c r="CX81" i="5"/>
  <c r="CY100" i="5"/>
  <c r="CX100" i="5"/>
  <c r="CX63" i="5"/>
  <c r="CY63" i="5"/>
  <c r="CX65" i="5"/>
  <c r="CY65" i="5"/>
  <c r="CY27" i="5"/>
  <c r="CX27" i="5"/>
  <c r="CY95" i="5"/>
  <c r="CX95" i="5"/>
  <c r="CY42" i="5"/>
  <c r="CX42" i="5"/>
  <c r="CX60" i="5"/>
  <c r="CY60" i="5"/>
  <c r="CY49" i="5"/>
  <c r="CX49" i="5"/>
  <c r="CY90" i="5"/>
  <c r="CX90" i="5"/>
  <c r="CV5" i="5" a="1"/>
  <c r="CV5" i="5" s="1"/>
  <c r="CU5" i="5" a="1"/>
  <c r="CU5" i="5" s="1"/>
  <c r="CT5" i="5" a="1"/>
  <c r="CT5" i="5" s="1"/>
  <c r="CW5" i="5" l="1"/>
  <c r="CX5" i="5"/>
  <c r="CY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<sst xmlns="http://schemas.openxmlformats.org/spreadsheetml/2006/main" count="20138" uniqueCount="48">
  <si>
    <t>DESCRIÇÃO DO OBJETO</t>
  </si>
  <si>
    <t xml:space="preserve">ITENS </t>
  </si>
  <si>
    <t>TOTAL</t>
  </si>
  <si>
    <t>EPIs</t>
  </si>
  <si>
    <t>ALMOXARIFADO VIRTUAL</t>
  </si>
  <si>
    <t>MATERIAIS DE  EXPEDIENTE</t>
  </si>
  <si>
    <t>MATERIAIS DIVERSOS PARA HOSPITAIS (ORGANIZAÇÃO, LIMPEZA, HIGIENE, COPA E COZINHA)</t>
  </si>
  <si>
    <t>Catmat</t>
  </si>
  <si>
    <t>Descrição</t>
  </si>
  <si>
    <t>Apresentação</t>
  </si>
  <si>
    <t>Amostra</t>
  </si>
  <si>
    <t>Mediana</t>
  </si>
  <si>
    <t>Média</t>
  </si>
  <si>
    <t>Desv Pad</t>
  </si>
  <si>
    <t>Coeficiente de Variação</t>
  </si>
  <si>
    <t>Limite Superior</t>
  </si>
  <si>
    <t>Limite Inferior</t>
  </si>
  <si>
    <t>Média Saneada</t>
  </si>
  <si>
    <t>ESTÁGIO 2</t>
  </si>
  <si>
    <t>ESTÁGIO 3</t>
  </si>
  <si>
    <t>ESTÁGIO 4</t>
  </si>
  <si>
    <t>ESTÁGIO 5</t>
  </si>
  <si>
    <t>ESTÁGIO 6</t>
  </si>
  <si>
    <t>ESTÁGIO 7</t>
  </si>
  <si>
    <t>Item</t>
  </si>
  <si>
    <t>ESTÁGIO 8</t>
  </si>
  <si>
    <t>ESTÁGIO 9</t>
  </si>
  <si>
    <t>ESTÁGIO 10</t>
  </si>
  <si>
    <t>Valor Unitário Homologado (DW)</t>
  </si>
  <si>
    <t>Valor Unitário Homologado (DW) INTEGRANTE DO CÁLCULO</t>
  </si>
  <si>
    <t>Amostra OK?</t>
  </si>
  <si>
    <t>Calculou?</t>
  </si>
  <si>
    <t>Código Ebserh</t>
  </si>
  <si>
    <t>Base de Cálculo -&gt;</t>
  </si>
  <si>
    <t>Amostra Inicial</t>
  </si>
  <si>
    <t>Amostras Consideradas</t>
  </si>
  <si>
    <t>Qual metodologia de cálculo?</t>
  </si>
  <si>
    <t>Preço estimado PE anterior</t>
  </si>
  <si>
    <t>Preço individual   calculado</t>
  </si>
  <si>
    <r>
      <rPr>
        <b/>
        <sz val="12"/>
        <color theme="9"/>
        <rFont val="Calibri"/>
        <family val="2"/>
        <scheme val="minor"/>
      </rPr>
      <t>Preço Homologado</t>
    </r>
    <r>
      <rPr>
        <b/>
        <sz val="12"/>
        <color theme="0"/>
        <rFont val="Calibri"/>
        <family val="2"/>
        <scheme val="minor"/>
      </rPr>
      <t>/</t>
    </r>
    <r>
      <rPr>
        <b/>
        <sz val="12"/>
        <color theme="5"/>
        <rFont val="Calibri"/>
        <family val="2"/>
        <scheme val="minor"/>
      </rPr>
      <t>Último Lance do Fornecedor</t>
    </r>
  </si>
  <si>
    <t>Preço Unitário Final Estimado (R$)</t>
  </si>
  <si>
    <t>Observação:</t>
  </si>
  <si>
    <t>https://cnetmobile.estaleiro.serpro.gov.br/comprasnet-web/public/compras/acompanhamento-compra/item/</t>
  </si>
  <si>
    <t>?compra=</t>
  </si>
  <si>
    <t>CATMAT</t>
  </si>
  <si>
    <t>PROPOSTA DO FORNECEDOR</t>
  </si>
  <si>
    <t>Código específico do Item (se diferente do CATMAT)</t>
  </si>
  <si>
    <t>Pesquisa de Preços realizada em: dd/mm/aaaa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</si>
</sst>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_);\(&quot;$&quot;#,##0.00\)"/>
    <numFmt numFmtId="165" formatCode="&quot;R$&quot;\ #,##0.00"/>
    <numFmt numFmtId="166" formatCode="&quot;R$&quot;\ #,##0.0000"/>
    <numFmt numFmtId="167" formatCode="_-[$R$-416]\ * #,##0.00_-;\-[$R$-416]\ * #,##0.00_-;_-[$R$-416]\ * &quot;-&quot;??_-;_-@_-"/>
  </numFmts>
  <fonts count="15" x14ac:knownFonts="1">
    <font>
      <sz val="11"/>
      <color theme="1"/>
      <name val="Calibri"/>
      <family val="2"/>
      <scheme val="minor"/>
    </font>
    <font>
      <sz val="11"/>
      <color theme="1"/>
      <name val="Calibri"/>
      <family val="2"/>
      <scheme val="minor"/>
    </font>
    <font>
      <b/>
      <sz val="10"/>
      <color theme="0"/>
      <name val="Times New Roman"/>
      <family val="1"/>
    </font>
    <font>
      <sz val="8"/>
      <color theme="1"/>
      <name val="Times New Roman"/>
      <family val="1"/>
    </font>
    <font>
      <b/>
      <sz val="8"/>
      <color theme="1"/>
      <name val="Times New Roman"/>
      <family val="1"/>
    </font>
    <font>
      <b/>
      <sz val="16"/>
      <color theme="1"/>
      <name val="Times New Roman"/>
      <family val="1"/>
    </font>
    <font>
      <b/>
      <sz val="12"/>
      <color theme="0"/>
      <name val="Calibri"/>
      <family val="2"/>
      <scheme val="minor"/>
    </font>
    <font>
      <sz val="14"/>
      <color rgb="FF000000"/>
      <name val="Segoe UI Semibold"/>
      <family val="2"/>
    </font>
    <font>
      <sz val="10"/>
      <color rgb="FF000000"/>
      <name val="Arial"/>
      <family val="2"/>
    </font>
    <font>
      <sz val="10"/>
      <color rgb="FF000000"/>
      <name val="Arial"/>
      <family val="2"/>
    </font>
    <font>
      <sz val="8"/>
      <name val="Calibri"/>
      <family val="2"/>
      <scheme val="minor"/>
    </font>
    <font>
      <b/>
      <sz val="16"/>
      <color theme="1"/>
      <name val="Segoe UI Semibold"/>
      <family val="2"/>
    </font>
    <font>
      <b/>
      <sz val="12"/>
      <color theme="9"/>
      <name val="Calibri"/>
      <family val="2"/>
      <scheme val="minor"/>
    </font>
    <font>
      <b/>
      <sz val="12"/>
      <color theme="5"/>
      <name val="Calibri"/>
      <family val="2"/>
      <scheme val="minor"/>
    </font>
    <font>
      <b/>
      <sz val="11"/>
      <color theme="1"/>
      <name val="Calibri"/>
      <family val="2"/>
      <scheme val="minor"/>
    </font>
  </fonts>
  <fills count="15">
    <fill>
      <patternFill patternType="none"/>
    </fill>
    <fill>
      <patternFill patternType="gray125"/>
    </fill>
    <fill>
      <patternFill patternType="solid">
        <fgColor theme="9" tint="-0.249977111117893"/>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theme="1" tint="0.249977111117893"/>
        <bgColor theme="4"/>
      </patternFill>
    </fill>
    <fill>
      <patternFill patternType="solid">
        <fgColor theme="4"/>
        <bgColor theme="4"/>
      </patternFill>
    </fill>
    <fill>
      <patternFill patternType="solid">
        <fgColor theme="5" tint="-0.499984740745262"/>
        <bgColor indexed="64"/>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rgb="FFCCFF66"/>
        <bgColor theme="4" tint="0.79998168889431442"/>
      </patternFill>
    </fill>
    <fill>
      <patternFill patternType="solid">
        <fgColor theme="0" tint="-0.14999847407452621"/>
        <bgColor indexed="64"/>
      </patternFill>
    </fill>
    <fill>
      <patternFill patternType="solid">
        <fgColor rgb="FF00B050"/>
        <bgColor indexed="64"/>
      </patternFill>
    </fill>
    <fill>
      <patternFill patternType="solid">
        <fgColor theme="4"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style="thin">
        <color theme="0"/>
      </top>
      <bottom style="thin">
        <color theme="0"/>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s>
  <cellStyleXfs count="6">
    <xf numFmtId="0" fontId="0" fillId="0" borderId="0"/>
    <xf numFmtId="164" fontId="1" fillId="0" borderId="0" applyProtection="0">
      <alignment horizontal="right" vertical="center" indent="1"/>
    </xf>
    <xf numFmtId="0" fontId="9" fillId="0" borderId="0"/>
    <xf numFmtId="0" fontId="8" fillId="0" borderId="0"/>
    <xf numFmtId="0" fontId="8" fillId="0" borderId="0"/>
    <xf numFmtId="9" fontId="1" fillId="0" borderId="0" applyFont="0" applyFill="0" applyBorder="0" applyAlignment="0" applyProtection="0"/>
  </cellStyleXfs>
  <cellXfs count="69">
    <xf numFmtId="0" fontId="0" fillId="0" borderId="0" xfId="0"/>
    <xf numFmtId="0" fontId="3" fillId="0" borderId="1" xfId="0" applyFont="1" applyBorder="1" applyAlignment="1">
      <alignment horizontal="center" vertical="center"/>
    </xf>
    <xf numFmtId="0" fontId="3" fillId="0" borderId="1" xfId="0" applyFont="1" applyBorder="1" applyAlignment="1">
      <alignment vertical="center"/>
    </xf>
    <xf numFmtId="0" fontId="4" fillId="0" borderId="3" xfId="0" applyFont="1" applyBorder="1" applyAlignment="1">
      <alignment horizontal="center" vertical="center"/>
    </xf>
    <xf numFmtId="0" fontId="2" fillId="2" borderId="4" xfId="0" applyFont="1" applyFill="1" applyBorder="1" applyAlignment="1">
      <alignment horizontal="center" vertical="center"/>
    </xf>
    <xf numFmtId="0" fontId="4" fillId="4" borderId="1" xfId="0" applyFont="1" applyFill="1" applyBorder="1" applyAlignment="1">
      <alignment horizontal="center" vertical="center"/>
    </xf>
    <xf numFmtId="0" fontId="0" fillId="0" borderId="0" xfId="0" applyAlignment="1">
      <alignment horizontal="center" vertical="center"/>
    </xf>
    <xf numFmtId="165" fontId="0" fillId="0" borderId="0" xfId="0" applyNumberFormat="1" applyAlignment="1">
      <alignment horizontal="center" vertical="center"/>
    </xf>
    <xf numFmtId="166" fontId="0" fillId="0" borderId="0" xfId="0" applyNumberFormat="1" applyAlignment="1">
      <alignment horizontal="center" vertical="center"/>
    </xf>
    <xf numFmtId="0" fontId="8" fillId="0" borderId="8" xfId="0" applyFont="1" applyBorder="1"/>
    <xf numFmtId="0" fontId="0" fillId="0" borderId="8" xfId="0" applyBorder="1" applyAlignment="1">
      <alignment horizontal="center" vertical="center"/>
    </xf>
    <xf numFmtId="165" fontId="0" fillId="0" borderId="8" xfId="0" applyNumberFormat="1" applyBorder="1" applyAlignment="1">
      <alignment horizontal="center" vertical="center"/>
    </xf>
    <xf numFmtId="166" fontId="0" fillId="0" borderId="8" xfId="0" applyNumberFormat="1" applyBorder="1" applyAlignment="1">
      <alignment horizontal="center" vertical="center"/>
    </xf>
    <xf numFmtId="0" fontId="6" fillId="5" borderId="9"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6" borderId="8" xfId="0" applyFont="1" applyFill="1" applyBorder="1" applyAlignment="1">
      <alignment horizontal="center" vertical="center"/>
    </xf>
    <xf numFmtId="0" fontId="6" fillId="6" borderId="8" xfId="0" applyFont="1" applyFill="1" applyBorder="1" applyAlignment="1">
      <alignment horizontal="center" vertical="center" wrapText="1"/>
    </xf>
    <xf numFmtId="165" fontId="6" fillId="7" borderId="8" xfId="0" applyNumberFormat="1" applyFont="1" applyFill="1" applyBorder="1" applyAlignment="1">
      <alignment horizontal="center" vertical="center" wrapText="1"/>
    </xf>
    <xf numFmtId="165" fontId="6" fillId="7" borderId="8" xfId="0" applyNumberFormat="1" applyFont="1" applyFill="1" applyBorder="1" applyAlignment="1">
      <alignment horizontal="center" vertical="center"/>
    </xf>
    <xf numFmtId="2" fontId="6" fillId="7" borderId="8" xfId="0" applyNumberFormat="1" applyFont="1" applyFill="1" applyBorder="1" applyAlignment="1">
      <alignment horizontal="center" vertical="center" wrapText="1"/>
    </xf>
    <xf numFmtId="166" fontId="6" fillId="7" borderId="8" xfId="0" applyNumberFormat="1" applyFont="1" applyFill="1" applyBorder="1" applyAlignment="1">
      <alignment horizontal="center" vertical="center" wrapText="1"/>
    </xf>
    <xf numFmtId="0" fontId="0" fillId="8" borderId="9" xfId="0" applyFill="1" applyBorder="1" applyAlignment="1">
      <alignment horizontal="center" vertical="center"/>
    </xf>
    <xf numFmtId="0" fontId="0" fillId="9" borderId="9" xfId="0" applyFill="1" applyBorder="1" applyAlignment="1">
      <alignment horizontal="center" vertical="center"/>
    </xf>
    <xf numFmtId="166" fontId="0" fillId="10" borderId="8" xfId="0" applyNumberFormat="1" applyFill="1" applyBorder="1" applyAlignment="1">
      <alignment horizontal="center" vertical="center" wrapText="1"/>
    </xf>
    <xf numFmtId="9" fontId="0" fillId="0" borderId="0" xfId="5" applyFont="1" applyAlignment="1">
      <alignment horizontal="center" vertical="center"/>
    </xf>
    <xf numFmtId="9" fontId="0" fillId="0" borderId="8" xfId="5" applyFont="1" applyBorder="1" applyAlignment="1">
      <alignment horizontal="center" vertical="center"/>
    </xf>
    <xf numFmtId="9" fontId="6" fillId="7" borderId="8" xfId="5" applyFont="1" applyFill="1" applyBorder="1" applyAlignment="1">
      <alignment horizontal="center" vertical="center" wrapText="1"/>
    </xf>
    <xf numFmtId="9" fontId="0" fillId="0" borderId="0" xfId="5" applyFont="1"/>
    <xf numFmtId="2" fontId="0" fillId="0" borderId="0" xfId="0" applyNumberFormat="1"/>
    <xf numFmtId="2" fontId="6" fillId="7" borderId="8" xfId="5" applyNumberFormat="1" applyFont="1" applyFill="1" applyBorder="1" applyAlignment="1">
      <alignment horizontal="center" vertical="center" wrapText="1"/>
    </xf>
    <xf numFmtId="0" fontId="0" fillId="0" borderId="8" xfId="0" applyBorder="1" applyAlignment="1">
      <alignment horizontal="left" vertical="center" wrapText="1"/>
    </xf>
    <xf numFmtId="0" fontId="0" fillId="0" borderId="0" xfId="0" applyAlignment="1">
      <alignment wrapText="1"/>
    </xf>
    <xf numFmtId="2" fontId="0" fillId="0" borderId="8" xfId="0" applyNumberFormat="1" applyBorder="1" applyAlignment="1">
      <alignment horizontal="center" vertical="center"/>
    </xf>
    <xf numFmtId="2" fontId="6" fillId="6" borderId="8" xfId="0" applyNumberFormat="1" applyFont="1" applyFill="1" applyBorder="1" applyAlignment="1">
      <alignment horizontal="center" vertical="center"/>
    </xf>
    <xf numFmtId="2" fontId="6" fillId="7" borderId="13" xfId="0" applyNumberFormat="1" applyFont="1" applyFill="1" applyBorder="1" applyAlignment="1">
      <alignment horizontal="center" vertical="center" wrapText="1"/>
    </xf>
    <xf numFmtId="0" fontId="6" fillId="6" borderId="14" xfId="0" applyFont="1" applyFill="1" applyBorder="1" applyAlignment="1">
      <alignment horizontal="center" vertical="center" wrapText="1"/>
    </xf>
    <xf numFmtId="2" fontId="6" fillId="6" borderId="8" xfId="0" applyNumberFormat="1" applyFont="1" applyFill="1" applyBorder="1" applyAlignment="1">
      <alignment horizontal="center" vertical="center" wrapText="1"/>
    </xf>
    <xf numFmtId="0" fontId="0" fillId="12" borderId="0" xfId="0" applyFill="1"/>
    <xf numFmtId="0" fontId="6" fillId="6" borderId="13" xfId="0" applyFont="1" applyFill="1" applyBorder="1" applyAlignment="1">
      <alignment horizontal="center" vertical="center" wrapText="1"/>
    </xf>
    <xf numFmtId="0" fontId="0" fillId="0" borderId="8" xfId="0" applyBorder="1" applyAlignment="1">
      <alignment horizontal="center" vertical="center" wrapText="1"/>
    </xf>
    <xf numFmtId="0" fontId="0" fillId="9" borderId="9" xfId="0" applyFill="1" applyBorder="1" applyAlignment="1">
      <alignment horizontal="center" vertical="center" wrapText="1"/>
    </xf>
    <xf numFmtId="165" fontId="0" fillId="10" borderId="8" xfId="0" applyNumberFormat="1" applyFill="1" applyBorder="1" applyAlignment="1">
      <alignment horizontal="center" vertical="center" wrapText="1"/>
    </xf>
    <xf numFmtId="0" fontId="0" fillId="9" borderId="15" xfId="0" applyFill="1" applyBorder="1" applyAlignment="1">
      <alignment horizontal="center" vertical="center" wrapText="1"/>
    </xf>
    <xf numFmtId="167" fontId="0" fillId="9" borderId="9" xfId="0" applyNumberFormat="1" applyFill="1" applyBorder="1" applyAlignment="1">
      <alignment horizontal="center" vertical="center"/>
    </xf>
    <xf numFmtId="167" fontId="0" fillId="8" borderId="9" xfId="0" applyNumberFormat="1" applyFill="1" applyBorder="1" applyAlignment="1">
      <alignment horizontal="center" vertical="center"/>
    </xf>
    <xf numFmtId="0" fontId="14" fillId="0" borderId="1" xfId="0" applyFont="1" applyBorder="1" applyAlignment="1">
      <alignment horizontal="center" vertical="top"/>
    </xf>
    <xf numFmtId="0" fontId="0" fillId="0" borderId="1" xfId="0" applyBorder="1" applyAlignment="1">
      <alignment horizontal="center" vertical="center"/>
    </xf>
    <xf numFmtId="0" fontId="0" fillId="0" borderId="1" xfId="0" applyBorder="1"/>
    <xf numFmtId="0" fontId="0" fillId="0" borderId="16" xfId="0" applyBorder="1" applyAlignment="1">
      <alignment horizontal="center" vertical="center"/>
    </xf>
    <xf numFmtId="0" fontId="0" fillId="0" borderId="16" xfId="0" applyBorder="1"/>
    <xf numFmtId="0" fontId="14" fillId="13" borderId="17" xfId="0" applyFont="1" applyFill="1" applyBorder="1" applyAlignment="1">
      <alignment horizontal="center" vertical="center"/>
    </xf>
    <xf numFmtId="0" fontId="0" fillId="13" borderId="18" xfId="0" applyFill="1" applyBorder="1"/>
    <xf numFmtId="0" fontId="0" fillId="13" borderId="18" xfId="0"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2" xfId="0" applyFont="1" applyFill="1" applyBorder="1" applyAlignment="1">
      <alignment horizontal="center" vertical="center"/>
    </xf>
    <xf numFmtId="0" fontId="11" fillId="11" borderId="11" xfId="0" applyFont="1" applyFill="1" applyBorder="1" applyAlignment="1">
      <alignment horizontal="center" vertical="center"/>
    </xf>
    <xf numFmtId="0" fontId="11" fillId="11" borderId="12" xfId="0" applyFont="1" applyFill="1" applyBorder="1" applyAlignment="1">
      <alignment horizontal="center" vertical="center"/>
    </xf>
    <xf numFmtId="0" fontId="6" fillId="5" borderId="19"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6" fillId="6" borderId="20" xfId="0" applyFont="1" applyFill="1" applyBorder="1" applyAlignment="1">
      <alignment horizontal="center" vertical="center" wrapText="1"/>
    </xf>
    <xf numFmtId="2" fontId="6" fillId="6" borderId="20" xfId="0" applyNumberFormat="1" applyFont="1" applyFill="1" applyBorder="1" applyAlignment="1">
      <alignment horizontal="center" vertical="center"/>
    </xf>
    <xf numFmtId="2" fontId="6" fillId="6" borderId="20" xfId="0" applyNumberFormat="1" applyFont="1" applyFill="1" applyBorder="1" applyAlignment="1">
      <alignment horizontal="center" vertical="center" wrapText="1"/>
    </xf>
    <xf numFmtId="0" fontId="0" fillId="14" borderId="0" xfId="0" applyFill="1" applyBorder="1"/>
    <xf numFmtId="0" fontId="0" fillId="14" borderId="0" xfId="0" applyFill="1" applyBorder="1" applyAlignment="1">
      <alignment wrapText="1"/>
    </xf>
    <xf numFmtId="0" fontId="0" fillId="14" borderId="0" xfId="0" applyFill="1"/>
    <xf numFmtId="0" fontId="0" fillId="14" borderId="0" xfId="0" applyFill="1" applyAlignment="1">
      <alignment wrapText="1"/>
    </xf>
    <xf numFmtId="0" fontId="7" fillId="0" borderId="11" xfId="0" applyFont="1" applyBorder="1" applyAlignment="1">
      <alignment horizontal="left"/>
    </xf>
  </cellXfs>
  <cellStyles count="6">
    <cellStyle name="Moeda da tabela" xfId="1" xr:uid="{D98B1AE4-267F-4589-8811-70D56614199E}"/>
    <cellStyle name="Normal" xfId="0" builtinId="0"/>
    <cellStyle name="Normal 2" xfId="2" xr:uid="{8305A178-A888-4A5D-96D6-84368F5133B8}"/>
    <cellStyle name="Normal 2 2" xfId="4" xr:uid="{0A3B73E3-A1BB-4D69-8DDF-1B175BCB03E2}"/>
    <cellStyle name="Normal 3" xfId="3" xr:uid="{E28A2EAE-AEFA-425B-8F76-39C14A8DEB06}"/>
    <cellStyle name="Porcentagem" xfId="5" builtinId="5"/>
  </cellStyles>
  <dxfs count="12">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CC"/>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1352550</xdr:colOff>
      <xdr:row>1</xdr:row>
      <xdr:rowOff>208632</xdr:rowOff>
    </xdr:to>
    <xdr:pic>
      <xdr:nvPicPr>
        <xdr:cNvPr id="2" name="Imagem 1" descr="Resultado de imagem para EBSERH">
          <a:extLst>
            <a:ext uri="{FF2B5EF4-FFF2-40B4-BE49-F238E27FC236}">
              <a16:creationId xmlns:a16="http://schemas.microsoft.com/office/drawing/2014/main" id="{FDAFF0AA-FDFE-4C28-B0BC-DF463D716D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52550" cy="4658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47625</xdr:rowOff>
    </xdr:from>
    <xdr:to>
      <xdr:col>0</xdr:col>
      <xdr:colOff>455083</xdr:colOff>
      <xdr:row>1</xdr:row>
      <xdr:rowOff>224648</xdr:rowOff>
    </xdr:to>
    <xdr:pic>
      <xdr:nvPicPr>
        <xdr:cNvPr id="10" name="Imagem 9">
          <a:extLst>
            <a:ext uri="{FF2B5EF4-FFF2-40B4-BE49-F238E27FC236}">
              <a16:creationId xmlns:a16="http://schemas.microsoft.com/office/drawing/2014/main" id="{1462A7FC-61F2-456D-880F-7AAE7963953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54" r="31630"/>
        <a:stretch/>
      </xdr:blipFill>
      <xdr:spPr>
        <a:xfrm>
          <a:off x="95250" y="47625"/>
          <a:ext cx="359833" cy="434198"/>
        </a:xfrm>
        <a:prstGeom prst="rect">
          <a:avLst/>
        </a:prstGeom>
      </xdr:spPr>
    </xdr:pic>
    <xdr:clientData/>
  </xdr:twoCellAnchor>
  <xdr:twoCellAnchor editAs="oneCell">
    <xdr:from>
      <xdr:col>15</xdr:col>
      <xdr:colOff>590550</xdr:colOff>
      <xdr:row>0</xdr:row>
      <xdr:rowOff>57150</xdr:rowOff>
    </xdr:from>
    <xdr:to>
      <xdr:col>15</xdr:col>
      <xdr:colOff>950383</xdr:colOff>
      <xdr:row>1</xdr:row>
      <xdr:rowOff>234173</xdr:rowOff>
    </xdr:to>
    <xdr:pic>
      <xdr:nvPicPr>
        <xdr:cNvPr id="11" name="Imagem 10">
          <a:extLst>
            <a:ext uri="{FF2B5EF4-FFF2-40B4-BE49-F238E27FC236}">
              <a16:creationId xmlns:a16="http://schemas.microsoft.com/office/drawing/2014/main" id="{8D939957-19B4-481B-8607-9C9F899111B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54" r="31630"/>
        <a:stretch/>
      </xdr:blipFill>
      <xdr:spPr>
        <a:xfrm>
          <a:off x="14773275" y="57150"/>
          <a:ext cx="359833" cy="434198"/>
        </a:xfrm>
        <a:prstGeom prst="rect">
          <a:avLst/>
        </a:prstGeom>
      </xdr:spPr>
    </xdr:pic>
    <xdr:clientData/>
  </xdr:twoCellAnchor>
  <xdr:twoCellAnchor editAs="oneCell">
    <xdr:from>
      <xdr:col>0</xdr:col>
      <xdr:colOff>57150</xdr:colOff>
      <xdr:row>103</xdr:row>
      <xdr:rowOff>47625</xdr:rowOff>
    </xdr:from>
    <xdr:to>
      <xdr:col>0</xdr:col>
      <xdr:colOff>416983</xdr:colOff>
      <xdr:row>104</xdr:row>
      <xdr:rowOff>291323</xdr:rowOff>
    </xdr:to>
    <xdr:pic>
      <xdr:nvPicPr>
        <xdr:cNvPr id="13" name="Imagem 12">
          <a:extLst>
            <a:ext uri="{FF2B5EF4-FFF2-40B4-BE49-F238E27FC236}">
              <a16:creationId xmlns:a16="http://schemas.microsoft.com/office/drawing/2014/main" id="{023A7A05-C251-4616-86DF-1E2CCFD3D4F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54" r="31630"/>
        <a:stretch/>
      </xdr:blipFill>
      <xdr:spPr>
        <a:xfrm>
          <a:off x="57150" y="20488275"/>
          <a:ext cx="359833" cy="434198"/>
        </a:xfrm>
        <a:prstGeom prst="rect">
          <a:avLst/>
        </a:prstGeom>
      </xdr:spPr>
    </xdr:pic>
    <xdr:clientData/>
  </xdr:twoCellAnchor>
  <xdr:twoCellAnchor editAs="oneCell">
    <xdr:from>
      <xdr:col>15</xdr:col>
      <xdr:colOff>619125</xdr:colOff>
      <xdr:row>103</xdr:row>
      <xdr:rowOff>66675</xdr:rowOff>
    </xdr:from>
    <xdr:to>
      <xdr:col>15</xdr:col>
      <xdr:colOff>978958</xdr:colOff>
      <xdr:row>104</xdr:row>
      <xdr:rowOff>310373</xdr:rowOff>
    </xdr:to>
    <xdr:pic>
      <xdr:nvPicPr>
        <xdr:cNvPr id="14" name="Imagem 13">
          <a:extLst>
            <a:ext uri="{FF2B5EF4-FFF2-40B4-BE49-F238E27FC236}">
              <a16:creationId xmlns:a16="http://schemas.microsoft.com/office/drawing/2014/main" id="{E73B4205-E16F-463E-8087-C9B7838ACD5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54" r="31630"/>
        <a:stretch/>
      </xdr:blipFill>
      <xdr:spPr>
        <a:xfrm>
          <a:off x="14801850" y="20507325"/>
          <a:ext cx="359833" cy="434198"/>
        </a:xfrm>
        <a:prstGeom prst="rect">
          <a:avLst/>
        </a:prstGeom>
      </xdr:spPr>
    </xdr:pic>
    <xdr:clientData/>
  </xdr:twoCellAnchor>
  <xdr:twoCellAnchor editAs="oneCell">
    <xdr:from>
      <xdr:col>0</xdr:col>
      <xdr:colOff>31751</xdr:colOff>
      <xdr:row>0</xdr:row>
      <xdr:rowOff>0</xdr:rowOff>
    </xdr:from>
    <xdr:to>
      <xdr:col>0</xdr:col>
      <xdr:colOff>391584</xdr:colOff>
      <xdr:row>1</xdr:row>
      <xdr:rowOff>246873</xdr:rowOff>
    </xdr:to>
    <xdr:pic>
      <xdr:nvPicPr>
        <xdr:cNvPr id="15" name="Imagem 14">
          <a:extLst>
            <a:ext uri="{FF2B5EF4-FFF2-40B4-BE49-F238E27FC236}">
              <a16:creationId xmlns:a16="http://schemas.microsoft.com/office/drawing/2014/main" id="{AD4B5028-13B6-4260-925D-0E4EA85F983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54" r="31630"/>
        <a:stretch/>
      </xdr:blipFill>
      <xdr:spPr>
        <a:xfrm>
          <a:off x="31751" y="0"/>
          <a:ext cx="359833" cy="4373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31751</xdr:colOff>
      <xdr:row>0</xdr:row>
      <xdr:rowOff>0</xdr:rowOff>
    </xdr:from>
    <xdr:to>
      <xdr:col>1</xdr:col>
      <xdr:colOff>10584</xdr:colOff>
      <xdr:row>1</xdr:row>
      <xdr:rowOff>180198</xdr:rowOff>
    </xdr:to>
    <xdr:pic>
      <xdr:nvPicPr>
        <xdr:cNvPr id="2" name="Imagem 1">
          <a:extLst>
            <a:ext uri="{FF2B5EF4-FFF2-40B4-BE49-F238E27FC236}">
              <a16:creationId xmlns:a16="http://schemas.microsoft.com/office/drawing/2014/main" id="{B48BB638-AA2A-442C-8820-2A1A2E8EAAC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54" r="31630"/>
        <a:stretch/>
      </xdr:blipFill>
      <xdr:spPr>
        <a:xfrm>
          <a:off x="31751" y="0"/>
          <a:ext cx="359833" cy="434198"/>
        </a:xfrm>
        <a:prstGeom prst="rect">
          <a:avLst/>
        </a:prstGeom>
      </xdr:spPr>
    </xdr:pic>
    <xdr:clientData/>
  </xdr:twoCellAnchor>
  <xdr:twoCellAnchor editAs="oneCell">
    <xdr:from>
      <xdr:col>8</xdr:col>
      <xdr:colOff>237068</xdr:colOff>
      <xdr:row>0</xdr:row>
      <xdr:rowOff>0</xdr:rowOff>
    </xdr:from>
    <xdr:to>
      <xdr:col>8</xdr:col>
      <xdr:colOff>596901</xdr:colOff>
      <xdr:row>1</xdr:row>
      <xdr:rowOff>180198</xdr:rowOff>
    </xdr:to>
    <xdr:pic>
      <xdr:nvPicPr>
        <xdr:cNvPr id="4" name="Imagem 3">
          <a:extLst>
            <a:ext uri="{FF2B5EF4-FFF2-40B4-BE49-F238E27FC236}">
              <a16:creationId xmlns:a16="http://schemas.microsoft.com/office/drawing/2014/main" id="{CD329B6F-BDCA-418F-9410-A4450C3AA72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54" r="31630"/>
        <a:stretch/>
      </xdr:blipFill>
      <xdr:spPr>
        <a:xfrm>
          <a:off x="10725151" y="0"/>
          <a:ext cx="359833" cy="434198"/>
        </a:xfrm>
        <a:prstGeom prst="rect">
          <a:avLst/>
        </a:prstGeom>
      </xdr:spPr>
    </xdr:pic>
    <xdr:clientData/>
  </xdr:twoCellAnchor>
  <xdr:twoCellAnchor editAs="oneCell">
    <xdr:from>
      <xdr:col>0</xdr:col>
      <xdr:colOff>31750</xdr:colOff>
      <xdr:row>104</xdr:row>
      <xdr:rowOff>42333</xdr:rowOff>
    </xdr:from>
    <xdr:to>
      <xdr:col>1</xdr:col>
      <xdr:colOff>10583</xdr:colOff>
      <xdr:row>106</xdr:row>
      <xdr:rowOff>95531</xdr:rowOff>
    </xdr:to>
    <xdr:pic>
      <xdr:nvPicPr>
        <xdr:cNvPr id="5" name="Imagem 4">
          <a:extLst>
            <a:ext uri="{FF2B5EF4-FFF2-40B4-BE49-F238E27FC236}">
              <a16:creationId xmlns:a16="http://schemas.microsoft.com/office/drawing/2014/main" id="{CBFCC4DC-8A87-402C-8B15-874225C24BA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54" r="31630"/>
        <a:stretch/>
      </xdr:blipFill>
      <xdr:spPr>
        <a:xfrm>
          <a:off x="31750" y="44862750"/>
          <a:ext cx="359833" cy="434198"/>
        </a:xfrm>
        <a:prstGeom prst="rect">
          <a:avLst/>
        </a:prstGeom>
      </xdr:spPr>
    </xdr:pic>
    <xdr:clientData/>
  </xdr:twoCellAnchor>
  <xdr:twoCellAnchor editAs="oneCell">
    <xdr:from>
      <xdr:col>8</xdr:col>
      <xdr:colOff>300567</xdr:colOff>
      <xdr:row>104</xdr:row>
      <xdr:rowOff>46567</xdr:rowOff>
    </xdr:from>
    <xdr:to>
      <xdr:col>104</xdr:col>
      <xdr:colOff>25400</xdr:colOff>
      <xdr:row>106</xdr:row>
      <xdr:rowOff>99765</xdr:rowOff>
    </xdr:to>
    <xdr:pic>
      <xdr:nvPicPr>
        <xdr:cNvPr id="6" name="Imagem 5">
          <a:extLst>
            <a:ext uri="{FF2B5EF4-FFF2-40B4-BE49-F238E27FC236}">
              <a16:creationId xmlns:a16="http://schemas.microsoft.com/office/drawing/2014/main" id="{0C315183-E698-44B6-B351-2BF11DD8A95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1754" r="31630"/>
        <a:stretch/>
      </xdr:blipFill>
      <xdr:spPr>
        <a:xfrm>
          <a:off x="10788650" y="44866984"/>
          <a:ext cx="359833" cy="434198"/>
        </a:xfrm>
        <a:prstGeom prst="rect">
          <a:avLst/>
        </a:prstGeom>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5C30B-E7F4-49E9-BC7E-16C7E2DA1771}">
  <sheetPr>
    <tabColor theme="9" tint="0.39997558519241921"/>
  </sheetPr>
  <dimension ref="A1:B7"/>
  <sheetViews>
    <sheetView zoomScale="130" zoomScaleNormal="130" workbookViewId="0">
      <selection activeCell="B6" sqref="B6"/>
    </sheetView>
  </sheetViews>
  <sheetFormatPr defaultRowHeight="15" x14ac:dyDescent="0.25"/>
  <cols>
    <col min="1" max="1" width="84.7109375" bestFit="1" customWidth="1"/>
    <col min="2" max="2" width="6.5703125" bestFit="1" customWidth="1"/>
  </cols>
  <sheetData>
    <row r="1" spans="1:2" ht="20.25" customHeight="1" x14ac:dyDescent="0.25">
      <c r="A1" s="53" t="s">
        <v>4</v>
      </c>
      <c r="B1" s="54"/>
    </row>
    <row r="2" spans="1:2" ht="20.25" customHeight="1" x14ac:dyDescent="0.25">
      <c r="A2" s="55"/>
      <c r="B2" s="56"/>
    </row>
    <row r="3" spans="1:2" x14ac:dyDescent="0.25">
      <c r="A3" s="4" t="s">
        <v>0</v>
      </c>
      <c r="B3" s="4" t="s">
        <v>1</v>
      </c>
    </row>
    <row r="4" spans="1:2" x14ac:dyDescent="0.25">
      <c r="A4" s="2" t="s">
        <v>3</v>
      </c>
      <c r="B4" s="1">
        <v>31</v>
      </c>
    </row>
    <row r="5" spans="1:2" x14ac:dyDescent="0.25">
      <c r="A5" s="2" t="s">
        <v>5</v>
      </c>
      <c r="B5" s="1">
        <v>83</v>
      </c>
    </row>
    <row r="6" spans="1:2" x14ac:dyDescent="0.25">
      <c r="A6" s="2" t="s">
        <v>6</v>
      </c>
      <c r="B6" s="1">
        <v>54</v>
      </c>
    </row>
    <row r="7" spans="1:2" x14ac:dyDescent="0.25">
      <c r="A7" s="3" t="s">
        <v>2</v>
      </c>
      <c r="B7" s="5">
        <f>SUM(B4:B6)</f>
        <v>168</v>
      </c>
    </row>
  </sheetData>
  <mergeCells count="1">
    <mergeCell ref="A1:B2"/>
  </mergeCells>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7BF04-4D64-4927-9413-3C4C2A65BA5F}">
  <dimension ref="A1:R10000"/>
  <sheetViews>
    <sheetView workbookViewId="0">
      <selection activeCell="M1" sqref="M1"/>
    </sheetView>
  </sheetViews>
  <sheetFormatPr defaultRowHeight="15" x14ac:dyDescent="0.25"/>
  <cols>
    <col min="1" max="13" width="9.140625" style="46"/>
    <col min="14" max="15" width="9.140625" style="46" hidden="1" customWidth="1"/>
    <col min="16" max="16" width="18.28515625" style="46" hidden="1" customWidth="1"/>
    <col min="17" max="17" width="18.28515625" style="48" hidden="1" customWidth="1"/>
    <col min="18" max="18" width="26.7109375" style="52" bestFit="1" customWidth="1"/>
    <col min="19" max="16384" width="9.140625" style="6"/>
  </cols>
  <sheetData>
    <row r="1" spans="1:18" x14ac:dyDescent="0.25">
      <c r="A1" s="45"/>
      <c r="B1" s="45"/>
      <c r="C1" s="45"/>
      <c r="D1" s="45"/>
      <c r="E1" s="45"/>
      <c r="F1" s="45"/>
      <c r="G1" s="45"/>
      <c r="H1" s="45"/>
      <c r="I1" s="45"/>
      <c r="J1" s="45"/>
      <c r="K1" s="45"/>
      <c r="L1" s="45"/>
      <c r="M1" s="45"/>
      <c r="R1" s="50" t="s">
        <v>45</v>
      </c>
    </row>
    <row r="2" spans="1:18" x14ac:dyDescent="0.25">
      <c r="A2" s="47"/>
      <c r="B2" s="47"/>
      <c r="C2" s="47"/>
      <c r="D2" s="47"/>
      <c r="E2" s="47"/>
      <c r="F2" s="47"/>
      <c r="G2" s="47"/>
      <c r="H2" s="47"/>
      <c r="I2" s="47"/>
      <c r="J2" s="47"/>
      <c r="K2" s="47"/>
      <c r="L2" s="47"/>
      <c r="M2" s="47"/>
      <c r="N2" s="47" t="s">
        <v>42</v>
      </c>
      <c r="O2" s="47" t="s">
        <v>43</v>
      </c>
      <c r="P2" s="47" t="b">
        <f>IF(LEN(M2)=22,LEFT(M2,17),IF(LEN(M2)=21,LEFT(M2,16)))</f>
        <v>0</v>
      </c>
      <c r="Q2" s="49" t="str">
        <f>RIGHT(M2,5)</f>
        <v/>
      </c>
      <c r="R2" s="51" t="str">
        <f>IF(M2="","",HYPERLINK(_xlfn.CONCAT(N2,Q2,O2,P2)))</f>
        <v/>
      </c>
    </row>
    <row r="3" spans="1:18" x14ac:dyDescent="0.25">
      <c r="A3" s="47"/>
      <c r="B3" s="47"/>
      <c r="C3" s="47"/>
      <c r="D3" s="47"/>
      <c r="E3" s="47"/>
      <c r="F3" s="47"/>
      <c r="G3" s="47"/>
      <c r="H3" s="47"/>
      <c r="I3" s="47"/>
      <c r="J3" s="47"/>
      <c r="K3" s="47"/>
      <c r="L3" s="47"/>
      <c r="M3" s="47"/>
      <c r="N3" s="47" t="s">
        <v>42</v>
      </c>
      <c r="O3" s="47" t="s">
        <v>43</v>
      </c>
      <c r="P3" s="47" t="b">
        <f t="shared" ref="P3:P66" si="0">IF(LEN(M3)=22,LEFT(M3,17),IF(LEN(M3)=21,LEFT(M3,16)))</f>
        <v>0</v>
      </c>
      <c r="Q3" s="49" t="str">
        <f t="shared" ref="Q3:Q66" si="1">RIGHT(M3,5)</f>
        <v/>
      </c>
      <c r="R3" s="51" t="str">
        <f t="shared" ref="R3:R66" si="2">IF(M3="","",HYPERLINK(_xlfn.CONCAT(N3,Q3,O3,P3)))</f>
        <v/>
      </c>
    </row>
    <row r="4" spans="1:18" x14ac:dyDescent="0.25">
      <c r="A4" s="47"/>
      <c r="B4" s="47"/>
      <c r="C4" s="47"/>
      <c r="D4" s="47"/>
      <c r="E4" s="47"/>
      <c r="F4" s="47"/>
      <c r="G4" s="47"/>
      <c r="H4" s="47"/>
      <c r="I4" s="47"/>
      <c r="J4" s="47"/>
      <c r="K4" s="47"/>
      <c r="L4" s="47"/>
      <c r="M4" s="47"/>
      <c r="N4" s="47" t="s">
        <v>42</v>
      </c>
      <c r="O4" s="47" t="s">
        <v>43</v>
      </c>
      <c r="P4" s="47" t="b">
        <f t="shared" si="0"/>
        <v>0</v>
      </c>
      <c r="Q4" s="49" t="str">
        <f t="shared" si="1"/>
        <v/>
      </c>
      <c r="R4" s="51" t="str">
        <f t="shared" si="2"/>
        <v/>
      </c>
    </row>
    <row r="5" spans="1:18" x14ac:dyDescent="0.25">
      <c r="A5" s="47"/>
      <c r="B5" s="47"/>
      <c r="C5" s="47"/>
      <c r="D5" s="47"/>
      <c r="E5" s="47"/>
      <c r="F5" s="47"/>
      <c r="G5" s="47"/>
      <c r="H5" s="47"/>
      <c r="I5" s="47"/>
      <c r="J5" s="47"/>
      <c r="K5" s="47"/>
      <c r="L5" s="47"/>
      <c r="M5" s="47"/>
      <c r="N5" s="47" t="s">
        <v>42</v>
      </c>
      <c r="O5" s="47" t="s">
        <v>43</v>
      </c>
      <c r="P5" s="47" t="b">
        <f t="shared" si="0"/>
        <v>0</v>
      </c>
      <c r="Q5" s="49" t="str">
        <f t="shared" si="1"/>
        <v/>
      </c>
      <c r="R5" s="51" t="str">
        <f t="shared" si="2"/>
        <v/>
      </c>
    </row>
    <row r="6" spans="1:18" x14ac:dyDescent="0.25">
      <c r="A6" s="47"/>
      <c r="B6" s="47"/>
      <c r="C6" s="47"/>
      <c r="D6" s="47"/>
      <c r="E6" s="47"/>
      <c r="F6" s="47"/>
      <c r="G6" s="47"/>
      <c r="H6" s="47"/>
      <c r="I6" s="47"/>
      <c r="J6" s="47"/>
      <c r="K6" s="47"/>
      <c r="L6" s="47"/>
      <c r="M6" s="47"/>
      <c r="N6" s="47" t="s">
        <v>42</v>
      </c>
      <c r="O6" s="47" t="s">
        <v>43</v>
      </c>
      <c r="P6" s="47" t="b">
        <f t="shared" si="0"/>
        <v>0</v>
      </c>
      <c r="Q6" s="49" t="str">
        <f t="shared" si="1"/>
        <v/>
      </c>
      <c r="R6" s="51" t="str">
        <f t="shared" si="2"/>
        <v/>
      </c>
    </row>
    <row r="7" spans="1:18" x14ac:dyDescent="0.25">
      <c r="A7" s="47"/>
      <c r="B7" s="47"/>
      <c r="C7" s="47"/>
      <c r="D7" s="47"/>
      <c r="E7" s="47"/>
      <c r="F7" s="47"/>
      <c r="G7" s="47"/>
      <c r="H7" s="47"/>
      <c r="I7" s="47"/>
      <c r="J7" s="47"/>
      <c r="K7" s="47"/>
      <c r="L7" s="47"/>
      <c r="M7" s="47"/>
      <c r="N7" s="47" t="s">
        <v>42</v>
      </c>
      <c r="O7" s="47" t="s">
        <v>43</v>
      </c>
      <c r="P7" s="47" t="b">
        <f t="shared" si="0"/>
        <v>0</v>
      </c>
      <c r="Q7" s="49" t="str">
        <f t="shared" si="1"/>
        <v/>
      </c>
      <c r="R7" s="51" t="str">
        <f t="shared" si="2"/>
        <v/>
      </c>
    </row>
    <row r="8" spans="1:18" x14ac:dyDescent="0.25">
      <c r="A8" s="47"/>
      <c r="B8" s="47"/>
      <c r="C8" s="47"/>
      <c r="D8" s="47"/>
      <c r="E8" s="47"/>
      <c r="F8" s="47"/>
      <c r="G8" s="47"/>
      <c r="H8" s="47"/>
      <c r="I8" s="47"/>
      <c r="J8" s="47"/>
      <c r="K8" s="47"/>
      <c r="L8" s="47"/>
      <c r="M8" s="47"/>
      <c r="N8" s="47" t="s">
        <v>42</v>
      </c>
      <c r="O8" s="47" t="s">
        <v>43</v>
      </c>
      <c r="P8" s="47" t="b">
        <f t="shared" si="0"/>
        <v>0</v>
      </c>
      <c r="Q8" s="49" t="str">
        <f t="shared" si="1"/>
        <v/>
      </c>
      <c r="R8" s="51" t="str">
        <f t="shared" si="2"/>
        <v/>
      </c>
    </row>
    <row r="9" spans="1:18" x14ac:dyDescent="0.25">
      <c r="A9" s="47"/>
      <c r="B9" s="47"/>
      <c r="C9" s="47"/>
      <c r="D9" s="47"/>
      <c r="E9" s="47"/>
      <c r="F9" s="47"/>
      <c r="G9" s="47"/>
      <c r="H9" s="47"/>
      <c r="I9" s="47"/>
      <c r="J9" s="47"/>
      <c r="K9" s="47"/>
      <c r="L9" s="47"/>
      <c r="M9" s="47"/>
      <c r="N9" s="47" t="s">
        <v>42</v>
      </c>
      <c r="O9" s="47" t="s">
        <v>43</v>
      </c>
      <c r="P9" s="47" t="b">
        <f t="shared" si="0"/>
        <v>0</v>
      </c>
      <c r="Q9" s="49" t="str">
        <f t="shared" si="1"/>
        <v/>
      </c>
      <c r="R9" s="51" t="str">
        <f t="shared" si="2"/>
        <v/>
      </c>
    </row>
    <row r="10" spans="1:18" x14ac:dyDescent="0.25">
      <c r="A10" s="47"/>
      <c r="B10" s="47"/>
      <c r="C10" s="47"/>
      <c r="D10" s="47"/>
      <c r="E10" s="47"/>
      <c r="F10" s="47"/>
      <c r="G10" s="47"/>
      <c r="H10" s="47"/>
      <c r="I10" s="47"/>
      <c r="J10" s="47"/>
      <c r="K10" s="47"/>
      <c r="L10" s="47"/>
      <c r="M10" s="47"/>
      <c r="N10" s="47" t="s">
        <v>42</v>
      </c>
      <c r="O10" s="47" t="s">
        <v>43</v>
      </c>
      <c r="P10" s="47" t="b">
        <f t="shared" si="0"/>
        <v>0</v>
      </c>
      <c r="Q10" s="49" t="str">
        <f t="shared" si="1"/>
        <v/>
      </c>
      <c r="R10" s="51" t="str">
        <f t="shared" si="2"/>
        <v/>
      </c>
    </row>
    <row r="11" spans="1:18" x14ac:dyDescent="0.25">
      <c r="A11" s="47"/>
      <c r="B11" s="47"/>
      <c r="C11" s="47"/>
      <c r="D11" s="47"/>
      <c r="E11" s="47"/>
      <c r="F11" s="47"/>
      <c r="G11" s="47"/>
      <c r="H11" s="47"/>
      <c r="I11" s="47"/>
      <c r="J11" s="47"/>
      <c r="K11" s="47"/>
      <c r="L11" s="47"/>
      <c r="M11" s="47"/>
      <c r="N11" s="47" t="s">
        <v>42</v>
      </c>
      <c r="O11" s="47" t="s">
        <v>43</v>
      </c>
      <c r="P11" s="47" t="b">
        <f t="shared" si="0"/>
        <v>0</v>
      </c>
      <c r="Q11" s="49" t="str">
        <f t="shared" si="1"/>
        <v/>
      </c>
      <c r="R11" s="51" t="str">
        <f t="shared" si="2"/>
        <v/>
      </c>
    </row>
    <row r="12" spans="1:18" x14ac:dyDescent="0.25">
      <c r="A12" s="47"/>
      <c r="B12" s="47"/>
      <c r="C12" s="47"/>
      <c r="D12" s="47"/>
      <c r="E12" s="47"/>
      <c r="F12" s="47"/>
      <c r="G12" s="47"/>
      <c r="H12" s="47"/>
      <c r="I12" s="47"/>
      <c r="J12" s="47"/>
      <c r="K12" s="47"/>
      <c r="L12" s="47"/>
      <c r="M12" s="47"/>
      <c r="N12" s="47" t="s">
        <v>42</v>
      </c>
      <c r="O12" s="47" t="s">
        <v>43</v>
      </c>
      <c r="P12" s="47" t="b">
        <f t="shared" si="0"/>
        <v>0</v>
      </c>
      <c r="Q12" s="49" t="str">
        <f t="shared" si="1"/>
        <v/>
      </c>
      <c r="R12" s="51" t="str">
        <f t="shared" si="2"/>
        <v/>
      </c>
    </row>
    <row r="13" spans="1:18" x14ac:dyDescent="0.25">
      <c r="A13" s="47"/>
      <c r="B13" s="47"/>
      <c r="C13" s="47"/>
      <c r="D13" s="47"/>
      <c r="E13" s="47"/>
      <c r="F13" s="47"/>
      <c r="G13" s="47"/>
      <c r="H13" s="47"/>
      <c r="I13" s="47"/>
      <c r="J13" s="47"/>
      <c r="K13" s="47"/>
      <c r="L13" s="47"/>
      <c r="M13" s="47"/>
      <c r="N13" s="47" t="s">
        <v>42</v>
      </c>
      <c r="O13" s="47" t="s">
        <v>43</v>
      </c>
      <c r="P13" s="47" t="b">
        <f t="shared" si="0"/>
        <v>0</v>
      </c>
      <c r="Q13" s="49" t="str">
        <f t="shared" si="1"/>
        <v/>
      </c>
      <c r="R13" s="51" t="str">
        <f t="shared" si="2"/>
        <v/>
      </c>
    </row>
    <row r="14" spans="1:18" x14ac:dyDescent="0.25">
      <c r="A14" s="47"/>
      <c r="B14" s="47"/>
      <c r="C14" s="47"/>
      <c r="D14" s="47"/>
      <c r="E14" s="47"/>
      <c r="F14" s="47"/>
      <c r="G14" s="47"/>
      <c r="H14" s="47"/>
      <c r="I14" s="47"/>
      <c r="J14" s="47"/>
      <c r="K14" s="47"/>
      <c r="L14" s="47"/>
      <c r="M14" s="47"/>
      <c r="N14" s="47" t="s">
        <v>42</v>
      </c>
      <c r="O14" s="47" t="s">
        <v>43</v>
      </c>
      <c r="P14" s="47" t="b">
        <f t="shared" si="0"/>
        <v>0</v>
      </c>
      <c r="Q14" s="49" t="str">
        <f t="shared" si="1"/>
        <v/>
      </c>
      <c r="R14" s="51" t="str">
        <f t="shared" si="2"/>
        <v/>
      </c>
    </row>
    <row r="15" spans="1:18" x14ac:dyDescent="0.25">
      <c r="A15" s="47"/>
      <c r="B15" s="47"/>
      <c r="C15" s="47"/>
      <c r="D15" s="47"/>
      <c r="E15" s="47"/>
      <c r="F15" s="47"/>
      <c r="G15" s="47"/>
      <c r="H15" s="47"/>
      <c r="I15" s="47"/>
      <c r="J15" s="47"/>
      <c r="K15" s="47"/>
      <c r="L15" s="47"/>
      <c r="M15" s="47"/>
      <c r="N15" s="47" t="s">
        <v>42</v>
      </c>
      <c r="O15" s="47" t="s">
        <v>43</v>
      </c>
      <c r="P15" s="47" t="b">
        <f t="shared" si="0"/>
        <v>0</v>
      </c>
      <c r="Q15" s="49" t="str">
        <f t="shared" si="1"/>
        <v/>
      </c>
      <c r="R15" s="51" t="str">
        <f t="shared" si="2"/>
        <v/>
      </c>
    </row>
    <row r="16" spans="1:18" x14ac:dyDescent="0.25">
      <c r="A16" s="47"/>
      <c r="B16" s="47"/>
      <c r="C16" s="47"/>
      <c r="D16" s="47"/>
      <c r="E16" s="47"/>
      <c r="F16" s="47"/>
      <c r="G16" s="47"/>
      <c r="H16" s="47"/>
      <c r="I16" s="47"/>
      <c r="J16" s="47"/>
      <c r="K16" s="47"/>
      <c r="L16" s="47"/>
      <c r="M16" s="47"/>
      <c r="N16" s="47" t="s">
        <v>42</v>
      </c>
      <c r="O16" s="47" t="s">
        <v>43</v>
      </c>
      <c r="P16" s="47" t="b">
        <f t="shared" si="0"/>
        <v>0</v>
      </c>
      <c r="Q16" s="49" t="str">
        <f t="shared" si="1"/>
        <v/>
      </c>
      <c r="R16" s="51" t="str">
        <f t="shared" si="2"/>
        <v/>
      </c>
    </row>
    <row r="17" spans="1:18" x14ac:dyDescent="0.25">
      <c r="A17" s="47"/>
      <c r="B17" s="47"/>
      <c r="C17" s="47"/>
      <c r="D17" s="47"/>
      <c r="E17" s="47"/>
      <c r="F17" s="47"/>
      <c r="G17" s="47"/>
      <c r="H17" s="47"/>
      <c r="I17" s="47"/>
      <c r="J17" s="47"/>
      <c r="K17" s="47"/>
      <c r="L17" s="47"/>
      <c r="M17" s="47"/>
      <c r="N17" s="47" t="s">
        <v>42</v>
      </c>
      <c r="O17" s="47" t="s">
        <v>43</v>
      </c>
      <c r="P17" s="47" t="b">
        <f t="shared" si="0"/>
        <v>0</v>
      </c>
      <c r="Q17" s="49" t="str">
        <f t="shared" si="1"/>
        <v/>
      </c>
      <c r="R17" s="51" t="str">
        <f t="shared" si="2"/>
        <v/>
      </c>
    </row>
    <row r="18" spans="1:18" x14ac:dyDescent="0.25">
      <c r="A18" s="47"/>
      <c r="B18" s="47"/>
      <c r="C18" s="47"/>
      <c r="D18" s="47"/>
      <c r="E18" s="47"/>
      <c r="F18" s="47"/>
      <c r="G18" s="47"/>
      <c r="H18" s="47"/>
      <c r="I18" s="47"/>
      <c r="J18" s="47"/>
      <c r="K18" s="47"/>
      <c r="L18" s="47"/>
      <c r="M18" s="47"/>
      <c r="N18" s="47" t="s">
        <v>42</v>
      </c>
      <c r="O18" s="47" t="s">
        <v>43</v>
      </c>
      <c r="P18" s="47" t="b">
        <f t="shared" si="0"/>
        <v>0</v>
      </c>
      <c r="Q18" s="49" t="str">
        <f t="shared" si="1"/>
        <v/>
      </c>
      <c r="R18" s="51" t="str">
        <f t="shared" si="2"/>
        <v/>
      </c>
    </row>
    <row r="19" spans="1:18" x14ac:dyDescent="0.25">
      <c r="N19" s="47" t="s">
        <v>42</v>
      </c>
      <c r="O19" s="47" t="s">
        <v>43</v>
      </c>
      <c r="P19" s="47" t="b">
        <f t="shared" si="0"/>
        <v>0</v>
      </c>
      <c r="Q19" s="49" t="str">
        <f t="shared" si="1"/>
        <v/>
      </c>
      <c r="R19" s="51" t="str">
        <f t="shared" si="2"/>
        <v/>
      </c>
    </row>
    <row r="20" spans="1:18" x14ac:dyDescent="0.25">
      <c r="N20" s="47" t="s">
        <v>42</v>
      </c>
      <c r="O20" s="47" t="s">
        <v>43</v>
      </c>
      <c r="P20" s="47" t="b">
        <f t="shared" si="0"/>
        <v>0</v>
      </c>
      <c r="Q20" s="49" t="str">
        <f t="shared" si="1"/>
        <v/>
      </c>
      <c r="R20" s="51" t="str">
        <f t="shared" si="2"/>
        <v/>
      </c>
    </row>
    <row r="21" spans="1:18" x14ac:dyDescent="0.25">
      <c r="N21" s="47" t="s">
        <v>42</v>
      </c>
      <c r="O21" s="47" t="s">
        <v>43</v>
      </c>
      <c r="P21" s="47" t="b">
        <f t="shared" si="0"/>
        <v>0</v>
      </c>
      <c r="Q21" s="49" t="str">
        <f t="shared" si="1"/>
        <v/>
      </c>
      <c r="R21" s="51" t="str">
        <f t="shared" si="2"/>
        <v/>
      </c>
    </row>
    <row r="22" spans="1:18" x14ac:dyDescent="0.25">
      <c r="N22" s="47" t="s">
        <v>42</v>
      </c>
      <c r="O22" s="47" t="s">
        <v>43</v>
      </c>
      <c r="P22" s="47" t="b">
        <f t="shared" si="0"/>
        <v>0</v>
      </c>
      <c r="Q22" s="49" t="str">
        <f t="shared" si="1"/>
        <v/>
      </c>
      <c r="R22" s="51" t="str">
        <f t="shared" si="2"/>
        <v/>
      </c>
    </row>
    <row r="23" spans="1:18" x14ac:dyDescent="0.25">
      <c r="N23" s="47" t="s">
        <v>42</v>
      </c>
      <c r="O23" s="47" t="s">
        <v>43</v>
      </c>
      <c r="P23" s="47" t="b">
        <f t="shared" si="0"/>
        <v>0</v>
      </c>
      <c r="Q23" s="49" t="str">
        <f t="shared" si="1"/>
        <v/>
      </c>
      <c r="R23" s="51" t="str">
        <f t="shared" si="2"/>
        <v/>
      </c>
    </row>
    <row r="24" spans="1:18" x14ac:dyDescent="0.25">
      <c r="N24" s="47" t="s">
        <v>42</v>
      </c>
      <c r="O24" s="47" t="s">
        <v>43</v>
      </c>
      <c r="P24" s="47" t="b">
        <f t="shared" si="0"/>
        <v>0</v>
      </c>
      <c r="Q24" s="49" t="str">
        <f t="shared" si="1"/>
        <v/>
      </c>
      <c r="R24" s="51" t="str">
        <f t="shared" si="2"/>
        <v/>
      </c>
    </row>
    <row r="25" spans="1:18" x14ac:dyDescent="0.25">
      <c r="N25" s="47" t="s">
        <v>42</v>
      </c>
      <c r="O25" s="47" t="s">
        <v>43</v>
      </c>
      <c r="P25" s="47" t="b">
        <f t="shared" si="0"/>
        <v>0</v>
      </c>
      <c r="Q25" s="49" t="str">
        <f t="shared" si="1"/>
        <v/>
      </c>
      <c r="R25" s="51" t="str">
        <f t="shared" si="2"/>
        <v/>
      </c>
    </row>
    <row r="26" spans="1:18" x14ac:dyDescent="0.25">
      <c r="N26" s="47" t="s">
        <v>42</v>
      </c>
      <c r="O26" s="47" t="s">
        <v>43</v>
      </c>
      <c r="P26" s="47" t="b">
        <f t="shared" si="0"/>
        <v>0</v>
      </c>
      <c r="Q26" s="49" t="str">
        <f t="shared" si="1"/>
        <v/>
      </c>
      <c r="R26" s="51" t="str">
        <f t="shared" si="2"/>
        <v/>
      </c>
    </row>
    <row r="27" spans="1:18" x14ac:dyDescent="0.25">
      <c r="N27" s="47" t="s">
        <v>42</v>
      </c>
      <c r="O27" s="47" t="s">
        <v>43</v>
      </c>
      <c r="P27" s="47" t="b">
        <f t="shared" si="0"/>
        <v>0</v>
      </c>
      <c r="Q27" s="49" t="str">
        <f t="shared" si="1"/>
        <v/>
      </c>
      <c r="R27" s="51" t="str">
        <f t="shared" si="2"/>
        <v/>
      </c>
    </row>
    <row r="28" spans="1:18" x14ac:dyDescent="0.25">
      <c r="N28" s="47" t="s">
        <v>42</v>
      </c>
      <c r="O28" s="47" t="s">
        <v>43</v>
      </c>
      <c r="P28" s="47" t="b">
        <f t="shared" si="0"/>
        <v>0</v>
      </c>
      <c r="Q28" s="49" t="str">
        <f t="shared" si="1"/>
        <v/>
      </c>
      <c r="R28" s="51" t="str">
        <f t="shared" si="2"/>
        <v/>
      </c>
    </row>
    <row r="29" spans="1:18" x14ac:dyDescent="0.25">
      <c r="N29" s="47" t="s">
        <v>42</v>
      </c>
      <c r="O29" s="47" t="s">
        <v>43</v>
      </c>
      <c r="P29" s="47" t="b">
        <f t="shared" si="0"/>
        <v>0</v>
      </c>
      <c r="Q29" s="49" t="str">
        <f t="shared" si="1"/>
        <v/>
      </c>
      <c r="R29" s="51" t="str">
        <f t="shared" si="2"/>
        <v/>
      </c>
    </row>
    <row r="30" spans="1:18" x14ac:dyDescent="0.25">
      <c r="N30" s="47" t="s">
        <v>42</v>
      </c>
      <c r="O30" s="47" t="s">
        <v>43</v>
      </c>
      <c r="P30" s="47" t="b">
        <f t="shared" si="0"/>
        <v>0</v>
      </c>
      <c r="Q30" s="49" t="str">
        <f t="shared" si="1"/>
        <v/>
      </c>
      <c r="R30" s="51" t="str">
        <f t="shared" si="2"/>
        <v/>
      </c>
    </row>
    <row r="31" spans="1:18" x14ac:dyDescent="0.25">
      <c r="N31" s="47" t="s">
        <v>42</v>
      </c>
      <c r="O31" s="47" t="s">
        <v>43</v>
      </c>
      <c r="P31" s="47" t="b">
        <f t="shared" si="0"/>
        <v>0</v>
      </c>
      <c r="Q31" s="49" t="str">
        <f t="shared" si="1"/>
        <v/>
      </c>
      <c r="R31" s="51" t="str">
        <f t="shared" si="2"/>
        <v/>
      </c>
    </row>
    <row r="32" spans="1:18" x14ac:dyDescent="0.25">
      <c r="N32" s="47" t="s">
        <v>42</v>
      </c>
      <c r="O32" s="47" t="s">
        <v>43</v>
      </c>
      <c r="P32" s="47" t="b">
        <f t="shared" si="0"/>
        <v>0</v>
      </c>
      <c r="Q32" s="49" t="str">
        <f t="shared" si="1"/>
        <v/>
      </c>
      <c r="R32" s="51" t="str">
        <f t="shared" si="2"/>
        <v/>
      </c>
    </row>
    <row r="33" spans="14:18" x14ac:dyDescent="0.25">
      <c r="N33" s="47" t="s">
        <v>42</v>
      </c>
      <c r="O33" s="47" t="s">
        <v>43</v>
      </c>
      <c r="P33" s="47" t="b">
        <f t="shared" si="0"/>
        <v>0</v>
      </c>
      <c r="Q33" s="49" t="str">
        <f t="shared" si="1"/>
        <v/>
      </c>
      <c r="R33" s="51" t="str">
        <f t="shared" si="2"/>
        <v/>
      </c>
    </row>
    <row r="34" spans="14:18" x14ac:dyDescent="0.25">
      <c r="N34" s="47" t="s">
        <v>42</v>
      </c>
      <c r="O34" s="47" t="s">
        <v>43</v>
      </c>
      <c r="P34" s="47" t="b">
        <f t="shared" si="0"/>
        <v>0</v>
      </c>
      <c r="Q34" s="49" t="str">
        <f t="shared" si="1"/>
        <v/>
      </c>
      <c r="R34" s="51" t="str">
        <f t="shared" si="2"/>
        <v/>
      </c>
    </row>
    <row r="35" spans="14:18" x14ac:dyDescent="0.25">
      <c r="N35" s="47" t="s">
        <v>42</v>
      </c>
      <c r="O35" s="47" t="s">
        <v>43</v>
      </c>
      <c r="P35" s="47" t="b">
        <f t="shared" si="0"/>
        <v>0</v>
      </c>
      <c r="Q35" s="49" t="str">
        <f t="shared" si="1"/>
        <v/>
      </c>
      <c r="R35" s="51" t="str">
        <f t="shared" si="2"/>
        <v/>
      </c>
    </row>
    <row r="36" spans="14:18" x14ac:dyDescent="0.25">
      <c r="N36" s="47" t="s">
        <v>42</v>
      </c>
      <c r="O36" s="47" t="s">
        <v>43</v>
      </c>
      <c r="P36" s="47" t="b">
        <f t="shared" si="0"/>
        <v>0</v>
      </c>
      <c r="Q36" s="49" t="str">
        <f t="shared" si="1"/>
        <v/>
      </c>
      <c r="R36" s="51" t="str">
        <f t="shared" si="2"/>
        <v/>
      </c>
    </row>
    <row r="37" spans="14:18" x14ac:dyDescent="0.25">
      <c r="N37" s="47" t="s">
        <v>42</v>
      </c>
      <c r="O37" s="47" t="s">
        <v>43</v>
      </c>
      <c r="P37" s="47" t="b">
        <f t="shared" si="0"/>
        <v>0</v>
      </c>
      <c r="Q37" s="49" t="str">
        <f t="shared" si="1"/>
        <v/>
      </c>
      <c r="R37" s="51" t="str">
        <f t="shared" si="2"/>
        <v/>
      </c>
    </row>
    <row r="38" spans="14:18" x14ac:dyDescent="0.25">
      <c r="N38" s="47" t="s">
        <v>42</v>
      </c>
      <c r="O38" s="47" t="s">
        <v>43</v>
      </c>
      <c r="P38" s="47" t="b">
        <f t="shared" si="0"/>
        <v>0</v>
      </c>
      <c r="Q38" s="49" t="str">
        <f t="shared" si="1"/>
        <v/>
      </c>
      <c r="R38" s="51" t="str">
        <f t="shared" si="2"/>
        <v/>
      </c>
    </row>
    <row r="39" spans="14:18" x14ac:dyDescent="0.25">
      <c r="N39" s="47" t="s">
        <v>42</v>
      </c>
      <c r="O39" s="47" t="s">
        <v>43</v>
      </c>
      <c r="P39" s="47" t="b">
        <f t="shared" si="0"/>
        <v>0</v>
      </c>
      <c r="Q39" s="49" t="str">
        <f t="shared" si="1"/>
        <v/>
      </c>
      <c r="R39" s="51" t="str">
        <f t="shared" si="2"/>
        <v/>
      </c>
    </row>
    <row r="40" spans="14:18" x14ac:dyDescent="0.25">
      <c r="N40" s="47" t="s">
        <v>42</v>
      </c>
      <c r="O40" s="47" t="s">
        <v>43</v>
      </c>
      <c r="P40" s="47" t="b">
        <f t="shared" si="0"/>
        <v>0</v>
      </c>
      <c r="Q40" s="49" t="str">
        <f t="shared" si="1"/>
        <v/>
      </c>
      <c r="R40" s="51" t="str">
        <f t="shared" si="2"/>
        <v/>
      </c>
    </row>
    <row r="41" spans="14:18" x14ac:dyDescent="0.25">
      <c r="N41" s="47" t="s">
        <v>42</v>
      </c>
      <c r="O41" s="47" t="s">
        <v>43</v>
      </c>
      <c r="P41" s="47" t="b">
        <f t="shared" si="0"/>
        <v>0</v>
      </c>
      <c r="Q41" s="49" t="str">
        <f t="shared" si="1"/>
        <v/>
      </c>
      <c r="R41" s="51" t="str">
        <f t="shared" si="2"/>
        <v/>
      </c>
    </row>
    <row r="42" spans="14:18" x14ac:dyDescent="0.25">
      <c r="N42" s="47" t="s">
        <v>42</v>
      </c>
      <c r="O42" s="47" t="s">
        <v>43</v>
      </c>
      <c r="P42" s="47" t="b">
        <f t="shared" si="0"/>
        <v>0</v>
      </c>
      <c r="Q42" s="49" t="str">
        <f t="shared" si="1"/>
        <v/>
      </c>
      <c r="R42" s="51" t="str">
        <f t="shared" si="2"/>
        <v/>
      </c>
    </row>
    <row r="43" spans="14:18" x14ac:dyDescent="0.25">
      <c r="N43" s="47" t="s">
        <v>42</v>
      </c>
      <c r="O43" s="47" t="s">
        <v>43</v>
      </c>
      <c r="P43" s="47" t="b">
        <f t="shared" si="0"/>
        <v>0</v>
      </c>
      <c r="Q43" s="49" t="str">
        <f t="shared" si="1"/>
        <v/>
      </c>
      <c r="R43" s="51" t="str">
        <f t="shared" si="2"/>
        <v/>
      </c>
    </row>
    <row r="44" spans="14:18" x14ac:dyDescent="0.25">
      <c r="N44" s="47" t="s">
        <v>42</v>
      </c>
      <c r="O44" s="47" t="s">
        <v>43</v>
      </c>
      <c r="P44" s="47" t="b">
        <f t="shared" si="0"/>
        <v>0</v>
      </c>
      <c r="Q44" s="49" t="str">
        <f t="shared" si="1"/>
        <v/>
      </c>
      <c r="R44" s="51" t="str">
        <f t="shared" si="2"/>
        <v/>
      </c>
    </row>
    <row r="45" spans="14:18" x14ac:dyDescent="0.25">
      <c r="N45" s="47" t="s">
        <v>42</v>
      </c>
      <c r="O45" s="47" t="s">
        <v>43</v>
      </c>
      <c r="P45" s="47" t="b">
        <f t="shared" si="0"/>
        <v>0</v>
      </c>
      <c r="Q45" s="49" t="str">
        <f t="shared" si="1"/>
        <v/>
      </c>
      <c r="R45" s="51" t="str">
        <f t="shared" si="2"/>
        <v/>
      </c>
    </row>
    <row r="46" spans="14:18" x14ac:dyDescent="0.25">
      <c r="N46" s="47" t="s">
        <v>42</v>
      </c>
      <c r="O46" s="47" t="s">
        <v>43</v>
      </c>
      <c r="P46" s="47" t="b">
        <f t="shared" si="0"/>
        <v>0</v>
      </c>
      <c r="Q46" s="49" t="str">
        <f t="shared" si="1"/>
        <v/>
      </c>
      <c r="R46" s="51" t="str">
        <f t="shared" si="2"/>
        <v/>
      </c>
    </row>
    <row r="47" spans="14:18" x14ac:dyDescent="0.25">
      <c r="N47" s="47" t="s">
        <v>42</v>
      </c>
      <c r="O47" s="47" t="s">
        <v>43</v>
      </c>
      <c r="P47" s="47" t="b">
        <f t="shared" si="0"/>
        <v>0</v>
      </c>
      <c r="Q47" s="49" t="str">
        <f t="shared" si="1"/>
        <v/>
      </c>
      <c r="R47" s="51" t="str">
        <f t="shared" si="2"/>
        <v/>
      </c>
    </row>
    <row r="48" spans="14:18" x14ac:dyDescent="0.25">
      <c r="N48" s="47" t="s">
        <v>42</v>
      </c>
      <c r="O48" s="47" t="s">
        <v>43</v>
      </c>
      <c r="P48" s="47" t="b">
        <f t="shared" si="0"/>
        <v>0</v>
      </c>
      <c r="Q48" s="49" t="str">
        <f t="shared" si="1"/>
        <v/>
      </c>
      <c r="R48" s="51" t="str">
        <f t="shared" si="2"/>
        <v/>
      </c>
    </row>
    <row r="49" spans="14:18" x14ac:dyDescent="0.25">
      <c r="N49" s="47" t="s">
        <v>42</v>
      </c>
      <c r="O49" s="47" t="s">
        <v>43</v>
      </c>
      <c r="P49" s="47" t="b">
        <f t="shared" si="0"/>
        <v>0</v>
      </c>
      <c r="Q49" s="49" t="str">
        <f t="shared" si="1"/>
        <v/>
      </c>
      <c r="R49" s="51" t="str">
        <f t="shared" si="2"/>
        <v/>
      </c>
    </row>
    <row r="50" spans="14:18" x14ac:dyDescent="0.25">
      <c r="N50" s="47" t="s">
        <v>42</v>
      </c>
      <c r="O50" s="47" t="s">
        <v>43</v>
      </c>
      <c r="P50" s="47" t="b">
        <f t="shared" si="0"/>
        <v>0</v>
      </c>
      <c r="Q50" s="49" t="str">
        <f t="shared" si="1"/>
        <v/>
      </c>
      <c r="R50" s="51" t="str">
        <f t="shared" si="2"/>
        <v/>
      </c>
    </row>
    <row r="51" spans="14:18" x14ac:dyDescent="0.25">
      <c r="N51" s="47" t="s">
        <v>42</v>
      </c>
      <c r="O51" s="47" t="s">
        <v>43</v>
      </c>
      <c r="P51" s="47" t="b">
        <f t="shared" si="0"/>
        <v>0</v>
      </c>
      <c r="Q51" s="49" t="str">
        <f t="shared" si="1"/>
        <v/>
      </c>
      <c r="R51" s="51" t="str">
        <f t="shared" si="2"/>
        <v/>
      </c>
    </row>
    <row r="52" spans="14:18" x14ac:dyDescent="0.25">
      <c r="N52" s="47" t="s">
        <v>42</v>
      </c>
      <c r="O52" s="47" t="s">
        <v>43</v>
      </c>
      <c r="P52" s="47" t="b">
        <f t="shared" si="0"/>
        <v>0</v>
      </c>
      <c r="Q52" s="49" t="str">
        <f t="shared" si="1"/>
        <v/>
      </c>
      <c r="R52" s="51" t="str">
        <f t="shared" si="2"/>
        <v/>
      </c>
    </row>
    <row r="53" spans="14:18" x14ac:dyDescent="0.25">
      <c r="N53" s="47" t="s">
        <v>42</v>
      </c>
      <c r="O53" s="47" t="s">
        <v>43</v>
      </c>
      <c r="P53" s="47" t="b">
        <f t="shared" si="0"/>
        <v>0</v>
      </c>
      <c r="Q53" s="49" t="str">
        <f t="shared" si="1"/>
        <v/>
      </c>
      <c r="R53" s="51" t="str">
        <f t="shared" si="2"/>
        <v/>
      </c>
    </row>
    <row r="54" spans="14:18" x14ac:dyDescent="0.25">
      <c r="N54" s="47" t="s">
        <v>42</v>
      </c>
      <c r="O54" s="47" t="s">
        <v>43</v>
      </c>
      <c r="P54" s="47" t="b">
        <f t="shared" si="0"/>
        <v>0</v>
      </c>
      <c r="Q54" s="49" t="str">
        <f t="shared" si="1"/>
        <v/>
      </c>
      <c r="R54" s="51" t="str">
        <f t="shared" si="2"/>
        <v/>
      </c>
    </row>
    <row r="55" spans="14:18" x14ac:dyDescent="0.25">
      <c r="N55" s="47" t="s">
        <v>42</v>
      </c>
      <c r="O55" s="47" t="s">
        <v>43</v>
      </c>
      <c r="P55" s="47" t="b">
        <f t="shared" si="0"/>
        <v>0</v>
      </c>
      <c r="Q55" s="49" t="str">
        <f t="shared" si="1"/>
        <v/>
      </c>
      <c r="R55" s="51" t="str">
        <f t="shared" si="2"/>
        <v/>
      </c>
    </row>
    <row r="56" spans="14:18" x14ac:dyDescent="0.25">
      <c r="N56" s="47" t="s">
        <v>42</v>
      </c>
      <c r="O56" s="47" t="s">
        <v>43</v>
      </c>
      <c r="P56" s="47" t="b">
        <f t="shared" si="0"/>
        <v>0</v>
      </c>
      <c r="Q56" s="49" t="str">
        <f t="shared" si="1"/>
        <v/>
      </c>
      <c r="R56" s="51" t="str">
        <f t="shared" si="2"/>
        <v/>
      </c>
    </row>
    <row r="57" spans="14:18" x14ac:dyDescent="0.25">
      <c r="N57" s="47" t="s">
        <v>42</v>
      </c>
      <c r="O57" s="47" t="s">
        <v>43</v>
      </c>
      <c r="P57" s="47" t="b">
        <f t="shared" si="0"/>
        <v>0</v>
      </c>
      <c r="Q57" s="49" t="str">
        <f t="shared" si="1"/>
        <v/>
      </c>
      <c r="R57" s="51" t="str">
        <f t="shared" si="2"/>
        <v/>
      </c>
    </row>
    <row r="58" spans="14:18" x14ac:dyDescent="0.25">
      <c r="N58" s="47" t="s">
        <v>42</v>
      </c>
      <c r="O58" s="47" t="s">
        <v>43</v>
      </c>
      <c r="P58" s="47" t="b">
        <f t="shared" si="0"/>
        <v>0</v>
      </c>
      <c r="Q58" s="49" t="str">
        <f t="shared" si="1"/>
        <v/>
      </c>
      <c r="R58" s="51" t="str">
        <f t="shared" si="2"/>
        <v/>
      </c>
    </row>
    <row r="59" spans="14:18" x14ac:dyDescent="0.25">
      <c r="N59" s="47" t="s">
        <v>42</v>
      </c>
      <c r="O59" s="47" t="s">
        <v>43</v>
      </c>
      <c r="P59" s="47" t="b">
        <f t="shared" si="0"/>
        <v>0</v>
      </c>
      <c r="Q59" s="49" t="str">
        <f t="shared" si="1"/>
        <v/>
      </c>
      <c r="R59" s="51" t="str">
        <f t="shared" si="2"/>
        <v/>
      </c>
    </row>
    <row r="60" spans="14:18" x14ac:dyDescent="0.25">
      <c r="N60" s="47" t="s">
        <v>42</v>
      </c>
      <c r="O60" s="47" t="s">
        <v>43</v>
      </c>
      <c r="P60" s="47" t="b">
        <f t="shared" si="0"/>
        <v>0</v>
      </c>
      <c r="Q60" s="49" t="str">
        <f t="shared" si="1"/>
        <v/>
      </c>
      <c r="R60" s="51" t="str">
        <f t="shared" si="2"/>
        <v/>
      </c>
    </row>
    <row r="61" spans="14:18" x14ac:dyDescent="0.25">
      <c r="N61" s="47" t="s">
        <v>42</v>
      </c>
      <c r="O61" s="47" t="s">
        <v>43</v>
      </c>
      <c r="P61" s="47" t="b">
        <f t="shared" si="0"/>
        <v>0</v>
      </c>
      <c r="Q61" s="49" t="str">
        <f t="shared" si="1"/>
        <v/>
      </c>
      <c r="R61" s="51" t="str">
        <f t="shared" si="2"/>
        <v/>
      </c>
    </row>
    <row r="62" spans="14:18" x14ac:dyDescent="0.25">
      <c r="N62" s="47" t="s">
        <v>42</v>
      </c>
      <c r="O62" s="47" t="s">
        <v>43</v>
      </c>
      <c r="P62" s="47" t="b">
        <f t="shared" si="0"/>
        <v>0</v>
      </c>
      <c r="Q62" s="49" t="str">
        <f t="shared" si="1"/>
        <v/>
      </c>
      <c r="R62" s="51" t="str">
        <f t="shared" si="2"/>
        <v/>
      </c>
    </row>
    <row r="63" spans="14:18" x14ac:dyDescent="0.25">
      <c r="N63" s="47" t="s">
        <v>42</v>
      </c>
      <c r="O63" s="47" t="s">
        <v>43</v>
      </c>
      <c r="P63" s="47" t="b">
        <f t="shared" si="0"/>
        <v>0</v>
      </c>
      <c r="Q63" s="49" t="str">
        <f t="shared" si="1"/>
        <v/>
      </c>
      <c r="R63" s="51" t="str">
        <f t="shared" si="2"/>
        <v/>
      </c>
    </row>
    <row r="64" spans="14:18" x14ac:dyDescent="0.25">
      <c r="N64" s="47" t="s">
        <v>42</v>
      </c>
      <c r="O64" s="47" t="s">
        <v>43</v>
      </c>
      <c r="P64" s="47" t="b">
        <f t="shared" si="0"/>
        <v>0</v>
      </c>
      <c r="Q64" s="49" t="str">
        <f t="shared" si="1"/>
        <v/>
      </c>
      <c r="R64" s="51" t="str">
        <f t="shared" si="2"/>
        <v/>
      </c>
    </row>
    <row r="65" spans="14:18" x14ac:dyDescent="0.25">
      <c r="N65" s="47" t="s">
        <v>42</v>
      </c>
      <c r="O65" s="47" t="s">
        <v>43</v>
      </c>
      <c r="P65" s="47" t="b">
        <f t="shared" si="0"/>
        <v>0</v>
      </c>
      <c r="Q65" s="49" t="str">
        <f t="shared" si="1"/>
        <v/>
      </c>
      <c r="R65" s="51" t="str">
        <f t="shared" si="2"/>
        <v/>
      </c>
    </row>
    <row r="66" spans="14:18" x14ac:dyDescent="0.25">
      <c r="N66" s="47" t="s">
        <v>42</v>
      </c>
      <c r="O66" s="47" t="s">
        <v>43</v>
      </c>
      <c r="P66" s="47" t="b">
        <f t="shared" si="0"/>
        <v>0</v>
      </c>
      <c r="Q66" s="49" t="str">
        <f t="shared" si="1"/>
        <v/>
      </c>
      <c r="R66" s="51" t="str">
        <f t="shared" si="2"/>
        <v/>
      </c>
    </row>
    <row r="67" spans="14:18" x14ac:dyDescent="0.25">
      <c r="N67" s="47" t="s">
        <v>42</v>
      </c>
      <c r="O67" s="47" t="s">
        <v>43</v>
      </c>
      <c r="P67" s="47" t="b">
        <f t="shared" ref="P67:P130" si="3">IF(LEN(M67)=22,LEFT(M67,17),IF(LEN(M67)=21,LEFT(M67,16)))</f>
        <v>0</v>
      </c>
      <c r="Q67" s="49" t="str">
        <f t="shared" ref="Q67:Q130" si="4">RIGHT(M67,5)</f>
        <v/>
      </c>
      <c r="R67" s="51" t="str">
        <f t="shared" ref="R67:R130" si="5">IF(M67="","",HYPERLINK(_xlfn.CONCAT(N67,Q67,O67,P67)))</f>
        <v/>
      </c>
    </row>
    <row r="68" spans="14:18" x14ac:dyDescent="0.25">
      <c r="N68" s="47" t="s">
        <v>42</v>
      </c>
      <c r="O68" s="47" t="s">
        <v>43</v>
      </c>
      <c r="P68" s="47" t="b">
        <f t="shared" si="3"/>
        <v>0</v>
      </c>
      <c r="Q68" s="49" t="str">
        <f t="shared" si="4"/>
        <v/>
      </c>
      <c r="R68" s="51" t="str">
        <f t="shared" si="5"/>
        <v/>
      </c>
    </row>
    <row r="69" spans="14:18" x14ac:dyDescent="0.25">
      <c r="N69" s="47" t="s">
        <v>42</v>
      </c>
      <c r="O69" s="47" t="s">
        <v>43</v>
      </c>
      <c r="P69" s="47" t="b">
        <f t="shared" si="3"/>
        <v>0</v>
      </c>
      <c r="Q69" s="49" t="str">
        <f t="shared" si="4"/>
        <v/>
      </c>
      <c r="R69" s="51" t="str">
        <f t="shared" si="5"/>
        <v/>
      </c>
    </row>
    <row r="70" spans="14:18" x14ac:dyDescent="0.25">
      <c r="N70" s="47" t="s">
        <v>42</v>
      </c>
      <c r="O70" s="47" t="s">
        <v>43</v>
      </c>
      <c r="P70" s="47" t="b">
        <f t="shared" si="3"/>
        <v>0</v>
      </c>
      <c r="Q70" s="49" t="str">
        <f t="shared" si="4"/>
        <v/>
      </c>
      <c r="R70" s="51" t="str">
        <f t="shared" si="5"/>
        <v/>
      </c>
    </row>
    <row r="71" spans="14:18" x14ac:dyDescent="0.25">
      <c r="N71" s="47" t="s">
        <v>42</v>
      </c>
      <c r="O71" s="47" t="s">
        <v>43</v>
      </c>
      <c r="P71" s="47" t="b">
        <f t="shared" si="3"/>
        <v>0</v>
      </c>
      <c r="Q71" s="49" t="str">
        <f t="shared" si="4"/>
        <v/>
      </c>
      <c r="R71" s="51" t="str">
        <f t="shared" si="5"/>
        <v/>
      </c>
    </row>
    <row r="72" spans="14:18" x14ac:dyDescent="0.25">
      <c r="N72" s="47" t="s">
        <v>42</v>
      </c>
      <c r="O72" s="47" t="s">
        <v>43</v>
      </c>
      <c r="P72" s="47" t="b">
        <f t="shared" si="3"/>
        <v>0</v>
      </c>
      <c r="Q72" s="49" t="str">
        <f t="shared" si="4"/>
        <v/>
      </c>
      <c r="R72" s="51" t="str">
        <f t="shared" si="5"/>
        <v/>
      </c>
    </row>
    <row r="73" spans="14:18" x14ac:dyDescent="0.25">
      <c r="N73" s="47" t="s">
        <v>42</v>
      </c>
      <c r="O73" s="47" t="s">
        <v>43</v>
      </c>
      <c r="P73" s="47" t="b">
        <f t="shared" si="3"/>
        <v>0</v>
      </c>
      <c r="Q73" s="49" t="str">
        <f t="shared" si="4"/>
        <v/>
      </c>
      <c r="R73" s="51" t="str">
        <f t="shared" si="5"/>
        <v/>
      </c>
    </row>
    <row r="74" spans="14:18" x14ac:dyDescent="0.25">
      <c r="N74" s="47" t="s">
        <v>42</v>
      </c>
      <c r="O74" s="47" t="s">
        <v>43</v>
      </c>
      <c r="P74" s="47" t="b">
        <f t="shared" si="3"/>
        <v>0</v>
      </c>
      <c r="Q74" s="49" t="str">
        <f t="shared" si="4"/>
        <v/>
      </c>
      <c r="R74" s="51" t="str">
        <f t="shared" si="5"/>
        <v/>
      </c>
    </row>
    <row r="75" spans="14:18" x14ac:dyDescent="0.25">
      <c r="N75" s="47" t="s">
        <v>42</v>
      </c>
      <c r="O75" s="47" t="s">
        <v>43</v>
      </c>
      <c r="P75" s="47" t="b">
        <f t="shared" si="3"/>
        <v>0</v>
      </c>
      <c r="Q75" s="49" t="str">
        <f t="shared" si="4"/>
        <v/>
      </c>
      <c r="R75" s="51" t="str">
        <f t="shared" si="5"/>
        <v/>
      </c>
    </row>
    <row r="76" spans="14:18" x14ac:dyDescent="0.25">
      <c r="N76" s="47" t="s">
        <v>42</v>
      </c>
      <c r="O76" s="47" t="s">
        <v>43</v>
      </c>
      <c r="P76" s="47" t="b">
        <f t="shared" si="3"/>
        <v>0</v>
      </c>
      <c r="Q76" s="49" t="str">
        <f t="shared" si="4"/>
        <v/>
      </c>
      <c r="R76" s="51" t="str">
        <f t="shared" si="5"/>
        <v/>
      </c>
    </row>
    <row r="77" spans="14:18" x14ac:dyDescent="0.25">
      <c r="N77" s="47" t="s">
        <v>42</v>
      </c>
      <c r="O77" s="47" t="s">
        <v>43</v>
      </c>
      <c r="P77" s="47" t="b">
        <f t="shared" si="3"/>
        <v>0</v>
      </c>
      <c r="Q77" s="49" t="str">
        <f t="shared" si="4"/>
        <v/>
      </c>
      <c r="R77" s="51" t="str">
        <f t="shared" si="5"/>
        <v/>
      </c>
    </row>
    <row r="78" spans="14:18" x14ac:dyDescent="0.25">
      <c r="N78" s="47" t="s">
        <v>42</v>
      </c>
      <c r="O78" s="47" t="s">
        <v>43</v>
      </c>
      <c r="P78" s="47" t="b">
        <f t="shared" si="3"/>
        <v>0</v>
      </c>
      <c r="Q78" s="49" t="str">
        <f t="shared" si="4"/>
        <v/>
      </c>
      <c r="R78" s="51" t="str">
        <f t="shared" si="5"/>
        <v/>
      </c>
    </row>
    <row r="79" spans="14:18" x14ac:dyDescent="0.25">
      <c r="N79" s="47" t="s">
        <v>42</v>
      </c>
      <c r="O79" s="47" t="s">
        <v>43</v>
      </c>
      <c r="P79" s="47" t="b">
        <f t="shared" si="3"/>
        <v>0</v>
      </c>
      <c r="Q79" s="49" t="str">
        <f t="shared" si="4"/>
        <v/>
      </c>
      <c r="R79" s="51" t="str">
        <f t="shared" si="5"/>
        <v/>
      </c>
    </row>
    <row r="80" spans="14:18" x14ac:dyDescent="0.25">
      <c r="N80" s="47" t="s">
        <v>42</v>
      </c>
      <c r="O80" s="47" t="s">
        <v>43</v>
      </c>
      <c r="P80" s="47" t="b">
        <f t="shared" si="3"/>
        <v>0</v>
      </c>
      <c r="Q80" s="49" t="str">
        <f t="shared" si="4"/>
        <v/>
      </c>
      <c r="R80" s="51" t="str">
        <f t="shared" si="5"/>
        <v/>
      </c>
    </row>
    <row r="81" spans="14:18" x14ac:dyDescent="0.25">
      <c r="N81" s="47" t="s">
        <v>42</v>
      </c>
      <c r="O81" s="47" t="s">
        <v>43</v>
      </c>
      <c r="P81" s="47" t="b">
        <f t="shared" si="3"/>
        <v>0</v>
      </c>
      <c r="Q81" s="49" t="str">
        <f t="shared" si="4"/>
        <v/>
      </c>
      <c r="R81" s="51" t="str">
        <f t="shared" si="5"/>
        <v/>
      </c>
    </row>
    <row r="82" spans="14:18" x14ac:dyDescent="0.25">
      <c r="N82" s="47" t="s">
        <v>42</v>
      </c>
      <c r="O82" s="47" t="s">
        <v>43</v>
      </c>
      <c r="P82" s="47" t="b">
        <f t="shared" si="3"/>
        <v>0</v>
      </c>
      <c r="Q82" s="49" t="str">
        <f t="shared" si="4"/>
        <v/>
      </c>
      <c r="R82" s="51" t="str">
        <f t="shared" si="5"/>
        <v/>
      </c>
    </row>
    <row r="83" spans="14:18" x14ac:dyDescent="0.25">
      <c r="N83" s="47" t="s">
        <v>42</v>
      </c>
      <c r="O83" s="47" t="s">
        <v>43</v>
      </c>
      <c r="P83" s="47" t="b">
        <f t="shared" si="3"/>
        <v>0</v>
      </c>
      <c r="Q83" s="49" t="str">
        <f t="shared" si="4"/>
        <v/>
      </c>
      <c r="R83" s="51" t="str">
        <f t="shared" si="5"/>
        <v/>
      </c>
    </row>
    <row r="84" spans="14:18" x14ac:dyDescent="0.25">
      <c r="N84" s="47" t="s">
        <v>42</v>
      </c>
      <c r="O84" s="47" t="s">
        <v>43</v>
      </c>
      <c r="P84" s="47" t="b">
        <f t="shared" si="3"/>
        <v>0</v>
      </c>
      <c r="Q84" s="49" t="str">
        <f t="shared" si="4"/>
        <v/>
      </c>
      <c r="R84" s="51" t="str">
        <f t="shared" si="5"/>
        <v/>
      </c>
    </row>
    <row r="85" spans="14:18" x14ac:dyDescent="0.25">
      <c r="N85" s="47" t="s">
        <v>42</v>
      </c>
      <c r="O85" s="47" t="s">
        <v>43</v>
      </c>
      <c r="P85" s="47" t="b">
        <f t="shared" si="3"/>
        <v>0</v>
      </c>
      <c r="Q85" s="49" t="str">
        <f t="shared" si="4"/>
        <v/>
      </c>
      <c r="R85" s="51" t="str">
        <f t="shared" si="5"/>
        <v/>
      </c>
    </row>
    <row r="86" spans="14:18" x14ac:dyDescent="0.25">
      <c r="N86" s="47" t="s">
        <v>42</v>
      </c>
      <c r="O86" s="47" t="s">
        <v>43</v>
      </c>
      <c r="P86" s="47" t="b">
        <f t="shared" si="3"/>
        <v>0</v>
      </c>
      <c r="Q86" s="49" t="str">
        <f t="shared" si="4"/>
        <v/>
      </c>
      <c r="R86" s="51" t="str">
        <f t="shared" si="5"/>
        <v/>
      </c>
    </row>
    <row r="87" spans="14:18" x14ac:dyDescent="0.25">
      <c r="N87" s="47" t="s">
        <v>42</v>
      </c>
      <c r="O87" s="47" t="s">
        <v>43</v>
      </c>
      <c r="P87" s="47" t="b">
        <f t="shared" si="3"/>
        <v>0</v>
      </c>
      <c r="Q87" s="49" t="str">
        <f t="shared" si="4"/>
        <v/>
      </c>
      <c r="R87" s="51" t="str">
        <f t="shared" si="5"/>
        <v/>
      </c>
    </row>
    <row r="88" spans="14:18" x14ac:dyDescent="0.25">
      <c r="N88" s="47" t="s">
        <v>42</v>
      </c>
      <c r="O88" s="47" t="s">
        <v>43</v>
      </c>
      <c r="P88" s="47" t="b">
        <f t="shared" si="3"/>
        <v>0</v>
      </c>
      <c r="Q88" s="49" t="str">
        <f t="shared" si="4"/>
        <v/>
      </c>
      <c r="R88" s="51" t="str">
        <f t="shared" si="5"/>
        <v/>
      </c>
    </row>
    <row r="89" spans="14:18" x14ac:dyDescent="0.25">
      <c r="N89" s="47" t="s">
        <v>42</v>
      </c>
      <c r="O89" s="47" t="s">
        <v>43</v>
      </c>
      <c r="P89" s="47" t="b">
        <f t="shared" si="3"/>
        <v>0</v>
      </c>
      <c r="Q89" s="49" t="str">
        <f t="shared" si="4"/>
        <v/>
      </c>
      <c r="R89" s="51" t="str">
        <f t="shared" si="5"/>
        <v/>
      </c>
    </row>
    <row r="90" spans="14:18" x14ac:dyDescent="0.25">
      <c r="N90" s="47" t="s">
        <v>42</v>
      </c>
      <c r="O90" s="47" t="s">
        <v>43</v>
      </c>
      <c r="P90" s="47" t="b">
        <f t="shared" si="3"/>
        <v>0</v>
      </c>
      <c r="Q90" s="49" t="str">
        <f t="shared" si="4"/>
        <v/>
      </c>
      <c r="R90" s="51" t="str">
        <f t="shared" si="5"/>
        <v/>
      </c>
    </row>
    <row r="91" spans="14:18" x14ac:dyDescent="0.25">
      <c r="N91" s="47" t="s">
        <v>42</v>
      </c>
      <c r="O91" s="47" t="s">
        <v>43</v>
      </c>
      <c r="P91" s="47" t="b">
        <f t="shared" si="3"/>
        <v>0</v>
      </c>
      <c r="Q91" s="49" t="str">
        <f t="shared" si="4"/>
        <v/>
      </c>
      <c r="R91" s="51" t="str">
        <f t="shared" si="5"/>
        <v/>
      </c>
    </row>
    <row r="92" spans="14:18" x14ac:dyDescent="0.25">
      <c r="N92" s="47" t="s">
        <v>42</v>
      </c>
      <c r="O92" s="47" t="s">
        <v>43</v>
      </c>
      <c r="P92" s="47" t="b">
        <f t="shared" si="3"/>
        <v>0</v>
      </c>
      <c r="Q92" s="49" t="str">
        <f t="shared" si="4"/>
        <v/>
      </c>
      <c r="R92" s="51" t="str">
        <f t="shared" si="5"/>
        <v/>
      </c>
    </row>
    <row r="93" spans="14:18" x14ac:dyDescent="0.25">
      <c r="N93" s="47" t="s">
        <v>42</v>
      </c>
      <c r="O93" s="47" t="s">
        <v>43</v>
      </c>
      <c r="P93" s="47" t="b">
        <f t="shared" si="3"/>
        <v>0</v>
      </c>
      <c r="Q93" s="49" t="str">
        <f t="shared" si="4"/>
        <v/>
      </c>
      <c r="R93" s="51" t="str">
        <f t="shared" si="5"/>
        <v/>
      </c>
    </row>
    <row r="94" spans="14:18" x14ac:dyDescent="0.25">
      <c r="N94" s="47" t="s">
        <v>42</v>
      </c>
      <c r="O94" s="47" t="s">
        <v>43</v>
      </c>
      <c r="P94" s="47" t="b">
        <f t="shared" si="3"/>
        <v>0</v>
      </c>
      <c r="Q94" s="49" t="str">
        <f t="shared" si="4"/>
        <v/>
      </c>
      <c r="R94" s="51" t="str">
        <f t="shared" si="5"/>
        <v/>
      </c>
    </row>
    <row r="95" spans="14:18" x14ac:dyDescent="0.25">
      <c r="N95" s="47" t="s">
        <v>42</v>
      </c>
      <c r="O95" s="47" t="s">
        <v>43</v>
      </c>
      <c r="P95" s="47" t="b">
        <f t="shared" si="3"/>
        <v>0</v>
      </c>
      <c r="Q95" s="49" t="str">
        <f t="shared" si="4"/>
        <v/>
      </c>
      <c r="R95" s="51" t="str">
        <f t="shared" si="5"/>
        <v/>
      </c>
    </row>
    <row r="96" spans="14:18" x14ac:dyDescent="0.25">
      <c r="N96" s="47" t="s">
        <v>42</v>
      </c>
      <c r="O96" s="47" t="s">
        <v>43</v>
      </c>
      <c r="P96" s="47" t="b">
        <f t="shared" si="3"/>
        <v>0</v>
      </c>
      <c r="Q96" s="49" t="str">
        <f t="shared" si="4"/>
        <v/>
      </c>
      <c r="R96" s="51" t="str">
        <f t="shared" si="5"/>
        <v/>
      </c>
    </row>
    <row r="97" spans="14:18" x14ac:dyDescent="0.25">
      <c r="N97" s="47" t="s">
        <v>42</v>
      </c>
      <c r="O97" s="47" t="s">
        <v>43</v>
      </c>
      <c r="P97" s="47" t="b">
        <f t="shared" si="3"/>
        <v>0</v>
      </c>
      <c r="Q97" s="49" t="str">
        <f t="shared" si="4"/>
        <v/>
      </c>
      <c r="R97" s="51" t="str">
        <f t="shared" si="5"/>
        <v/>
      </c>
    </row>
    <row r="98" spans="14:18" x14ac:dyDescent="0.25">
      <c r="N98" s="47" t="s">
        <v>42</v>
      </c>
      <c r="O98" s="47" t="s">
        <v>43</v>
      </c>
      <c r="P98" s="47" t="b">
        <f t="shared" si="3"/>
        <v>0</v>
      </c>
      <c r="Q98" s="49" t="str">
        <f t="shared" si="4"/>
        <v/>
      </c>
      <c r="R98" s="51" t="str">
        <f t="shared" si="5"/>
        <v/>
      </c>
    </row>
    <row r="99" spans="14:18" x14ac:dyDescent="0.25">
      <c r="N99" s="47" t="s">
        <v>42</v>
      </c>
      <c r="O99" s="47" t="s">
        <v>43</v>
      </c>
      <c r="P99" s="47" t="b">
        <f t="shared" si="3"/>
        <v>0</v>
      </c>
      <c r="Q99" s="49" t="str">
        <f t="shared" si="4"/>
        <v/>
      </c>
      <c r="R99" s="51" t="str">
        <f t="shared" si="5"/>
        <v/>
      </c>
    </row>
    <row r="100" spans="14:18" x14ac:dyDescent="0.25">
      <c r="N100" s="47" t="s">
        <v>42</v>
      </c>
      <c r="O100" s="47" t="s">
        <v>43</v>
      </c>
      <c r="P100" s="47" t="b">
        <f t="shared" si="3"/>
        <v>0</v>
      </c>
      <c r="Q100" s="49" t="str">
        <f t="shared" si="4"/>
        <v/>
      </c>
      <c r="R100" s="51" t="str">
        <f t="shared" si="5"/>
        <v/>
      </c>
    </row>
    <row r="101" spans="14:18" x14ac:dyDescent="0.25">
      <c r="N101" s="47" t="s">
        <v>42</v>
      </c>
      <c r="O101" s="47" t="s">
        <v>43</v>
      </c>
      <c r="P101" s="47" t="b">
        <f t="shared" si="3"/>
        <v>0</v>
      </c>
      <c r="Q101" s="49" t="str">
        <f t="shared" si="4"/>
        <v/>
      </c>
      <c r="R101" s="51" t="str">
        <f t="shared" si="5"/>
        <v/>
      </c>
    </row>
    <row r="102" spans="14:18" x14ac:dyDescent="0.25">
      <c r="N102" s="47" t="s">
        <v>42</v>
      </c>
      <c r="O102" s="47" t="s">
        <v>43</v>
      </c>
      <c r="P102" s="47" t="b">
        <f t="shared" si="3"/>
        <v>0</v>
      </c>
      <c r="Q102" s="49" t="str">
        <f t="shared" si="4"/>
        <v/>
      </c>
      <c r="R102" s="51" t="str">
        <f t="shared" si="5"/>
        <v/>
      </c>
    </row>
    <row r="103" spans="14:18" x14ac:dyDescent="0.25">
      <c r="N103" s="47" t="s">
        <v>42</v>
      </c>
      <c r="O103" s="47" t="s">
        <v>43</v>
      </c>
      <c r="P103" s="47" t="b">
        <f t="shared" si="3"/>
        <v>0</v>
      </c>
      <c r="Q103" s="49" t="str">
        <f t="shared" si="4"/>
        <v/>
      </c>
      <c r="R103" s="51" t="str">
        <f t="shared" si="5"/>
        <v/>
      </c>
    </row>
    <row r="104" spans="14:18" x14ac:dyDescent="0.25">
      <c r="N104" s="47" t="s">
        <v>42</v>
      </c>
      <c r="O104" s="47" t="s">
        <v>43</v>
      </c>
      <c r="P104" s="47" t="b">
        <f t="shared" si="3"/>
        <v>0</v>
      </c>
      <c r="Q104" s="49" t="str">
        <f t="shared" si="4"/>
        <v/>
      </c>
      <c r="R104" s="51" t="str">
        <f t="shared" si="5"/>
        <v/>
      </c>
    </row>
    <row r="105" spans="14:18" x14ac:dyDescent="0.25">
      <c r="N105" s="47" t="s">
        <v>42</v>
      </c>
      <c r="O105" s="47" t="s">
        <v>43</v>
      </c>
      <c r="P105" s="47" t="b">
        <f t="shared" si="3"/>
        <v>0</v>
      </c>
      <c r="Q105" s="49" t="str">
        <f t="shared" si="4"/>
        <v/>
      </c>
      <c r="R105" s="51" t="str">
        <f t="shared" si="5"/>
        <v/>
      </c>
    </row>
    <row r="106" spans="14:18" x14ac:dyDescent="0.25">
      <c r="N106" s="47" t="s">
        <v>42</v>
      </c>
      <c r="O106" s="47" t="s">
        <v>43</v>
      </c>
      <c r="P106" s="47" t="b">
        <f t="shared" si="3"/>
        <v>0</v>
      </c>
      <c r="Q106" s="49" t="str">
        <f t="shared" si="4"/>
        <v/>
      </c>
      <c r="R106" s="51" t="str">
        <f t="shared" si="5"/>
        <v/>
      </c>
    </row>
    <row r="107" spans="14:18" x14ac:dyDescent="0.25">
      <c r="N107" s="47" t="s">
        <v>42</v>
      </c>
      <c r="O107" s="47" t="s">
        <v>43</v>
      </c>
      <c r="P107" s="47" t="b">
        <f t="shared" si="3"/>
        <v>0</v>
      </c>
      <c r="Q107" s="49" t="str">
        <f t="shared" si="4"/>
        <v/>
      </c>
      <c r="R107" s="51" t="str">
        <f t="shared" si="5"/>
        <v/>
      </c>
    </row>
    <row r="108" spans="14:18" x14ac:dyDescent="0.25">
      <c r="N108" s="47" t="s">
        <v>42</v>
      </c>
      <c r="O108" s="47" t="s">
        <v>43</v>
      </c>
      <c r="P108" s="47" t="b">
        <f t="shared" si="3"/>
        <v>0</v>
      </c>
      <c r="Q108" s="49" t="str">
        <f t="shared" si="4"/>
        <v/>
      </c>
      <c r="R108" s="51" t="str">
        <f t="shared" si="5"/>
        <v/>
      </c>
    </row>
    <row r="109" spans="14:18" x14ac:dyDescent="0.25">
      <c r="N109" s="47" t="s">
        <v>42</v>
      </c>
      <c r="O109" s="47" t="s">
        <v>43</v>
      </c>
      <c r="P109" s="47" t="b">
        <f t="shared" si="3"/>
        <v>0</v>
      </c>
      <c r="Q109" s="49" t="str">
        <f t="shared" si="4"/>
        <v/>
      </c>
      <c r="R109" s="51" t="str">
        <f t="shared" si="5"/>
        <v/>
      </c>
    </row>
    <row r="110" spans="14:18" x14ac:dyDescent="0.25">
      <c r="N110" s="47" t="s">
        <v>42</v>
      </c>
      <c r="O110" s="47" t="s">
        <v>43</v>
      </c>
      <c r="P110" s="47" t="b">
        <f t="shared" si="3"/>
        <v>0</v>
      </c>
      <c r="Q110" s="49" t="str">
        <f t="shared" si="4"/>
        <v/>
      </c>
      <c r="R110" s="51" t="str">
        <f t="shared" si="5"/>
        <v/>
      </c>
    </row>
    <row r="111" spans="14:18" x14ac:dyDescent="0.25">
      <c r="N111" s="47" t="s">
        <v>42</v>
      </c>
      <c r="O111" s="47" t="s">
        <v>43</v>
      </c>
      <c r="P111" s="47" t="b">
        <f t="shared" si="3"/>
        <v>0</v>
      </c>
      <c r="Q111" s="49" t="str">
        <f t="shared" si="4"/>
        <v/>
      </c>
      <c r="R111" s="51" t="str">
        <f t="shared" si="5"/>
        <v/>
      </c>
    </row>
    <row r="112" spans="14:18" x14ac:dyDescent="0.25">
      <c r="N112" s="47" t="s">
        <v>42</v>
      </c>
      <c r="O112" s="47" t="s">
        <v>43</v>
      </c>
      <c r="P112" s="47" t="b">
        <f t="shared" si="3"/>
        <v>0</v>
      </c>
      <c r="Q112" s="49" t="str">
        <f t="shared" si="4"/>
        <v/>
      </c>
      <c r="R112" s="51" t="str">
        <f t="shared" si="5"/>
        <v/>
      </c>
    </row>
    <row r="113" spans="14:18" x14ac:dyDescent="0.25">
      <c r="N113" s="47" t="s">
        <v>42</v>
      </c>
      <c r="O113" s="47" t="s">
        <v>43</v>
      </c>
      <c r="P113" s="47" t="b">
        <f t="shared" si="3"/>
        <v>0</v>
      </c>
      <c r="Q113" s="49" t="str">
        <f t="shared" si="4"/>
        <v/>
      </c>
      <c r="R113" s="51" t="str">
        <f t="shared" si="5"/>
        <v/>
      </c>
    </row>
    <row r="114" spans="14:18" x14ac:dyDescent="0.25">
      <c r="N114" s="47" t="s">
        <v>42</v>
      </c>
      <c r="O114" s="47" t="s">
        <v>43</v>
      </c>
      <c r="P114" s="47" t="b">
        <f t="shared" si="3"/>
        <v>0</v>
      </c>
      <c r="Q114" s="49" t="str">
        <f t="shared" si="4"/>
        <v/>
      </c>
      <c r="R114" s="51" t="str">
        <f t="shared" si="5"/>
        <v/>
      </c>
    </row>
    <row r="115" spans="14:18" x14ac:dyDescent="0.25">
      <c r="N115" s="47" t="s">
        <v>42</v>
      </c>
      <c r="O115" s="47" t="s">
        <v>43</v>
      </c>
      <c r="P115" s="47" t="b">
        <f t="shared" si="3"/>
        <v>0</v>
      </c>
      <c r="Q115" s="49" t="str">
        <f t="shared" si="4"/>
        <v/>
      </c>
      <c r="R115" s="51" t="str">
        <f t="shared" si="5"/>
        <v/>
      </c>
    </row>
    <row r="116" spans="14:18" x14ac:dyDescent="0.25">
      <c r="N116" s="47" t="s">
        <v>42</v>
      </c>
      <c r="O116" s="47" t="s">
        <v>43</v>
      </c>
      <c r="P116" s="47" t="b">
        <f t="shared" si="3"/>
        <v>0</v>
      </c>
      <c r="Q116" s="49" t="str">
        <f t="shared" si="4"/>
        <v/>
      </c>
      <c r="R116" s="51" t="str">
        <f t="shared" si="5"/>
        <v/>
      </c>
    </row>
    <row r="117" spans="14:18" x14ac:dyDescent="0.25">
      <c r="N117" s="47" t="s">
        <v>42</v>
      </c>
      <c r="O117" s="47" t="s">
        <v>43</v>
      </c>
      <c r="P117" s="47" t="b">
        <f t="shared" si="3"/>
        <v>0</v>
      </c>
      <c r="Q117" s="49" t="str">
        <f t="shared" si="4"/>
        <v/>
      </c>
      <c r="R117" s="51" t="str">
        <f t="shared" si="5"/>
        <v/>
      </c>
    </row>
    <row r="118" spans="14:18" x14ac:dyDescent="0.25">
      <c r="N118" s="47" t="s">
        <v>42</v>
      </c>
      <c r="O118" s="47" t="s">
        <v>43</v>
      </c>
      <c r="P118" s="47" t="b">
        <f t="shared" si="3"/>
        <v>0</v>
      </c>
      <c r="Q118" s="49" t="str">
        <f t="shared" si="4"/>
        <v/>
      </c>
      <c r="R118" s="51" t="str">
        <f t="shared" si="5"/>
        <v/>
      </c>
    </row>
    <row r="119" spans="14:18" x14ac:dyDescent="0.25">
      <c r="N119" s="47" t="s">
        <v>42</v>
      </c>
      <c r="O119" s="47" t="s">
        <v>43</v>
      </c>
      <c r="P119" s="47" t="b">
        <f t="shared" si="3"/>
        <v>0</v>
      </c>
      <c r="Q119" s="49" t="str">
        <f t="shared" si="4"/>
        <v/>
      </c>
      <c r="R119" s="51" t="str">
        <f t="shared" si="5"/>
        <v/>
      </c>
    </row>
    <row r="120" spans="14:18" x14ac:dyDescent="0.25">
      <c r="N120" s="47" t="s">
        <v>42</v>
      </c>
      <c r="O120" s="47" t="s">
        <v>43</v>
      </c>
      <c r="P120" s="47" t="b">
        <f t="shared" si="3"/>
        <v>0</v>
      </c>
      <c r="Q120" s="49" t="str">
        <f t="shared" si="4"/>
        <v/>
      </c>
      <c r="R120" s="51" t="str">
        <f t="shared" si="5"/>
        <v/>
      </c>
    </row>
    <row r="121" spans="14:18" x14ac:dyDescent="0.25">
      <c r="N121" s="47" t="s">
        <v>42</v>
      </c>
      <c r="O121" s="47" t="s">
        <v>43</v>
      </c>
      <c r="P121" s="47" t="b">
        <f t="shared" si="3"/>
        <v>0</v>
      </c>
      <c r="Q121" s="49" t="str">
        <f t="shared" si="4"/>
        <v/>
      </c>
      <c r="R121" s="51" t="str">
        <f t="shared" si="5"/>
        <v/>
      </c>
    </row>
    <row r="122" spans="14:18" x14ac:dyDescent="0.25">
      <c r="N122" s="47" t="s">
        <v>42</v>
      </c>
      <c r="O122" s="47" t="s">
        <v>43</v>
      </c>
      <c r="P122" s="47" t="b">
        <f t="shared" si="3"/>
        <v>0</v>
      </c>
      <c r="Q122" s="49" t="str">
        <f t="shared" si="4"/>
        <v/>
      </c>
      <c r="R122" s="51" t="str">
        <f t="shared" si="5"/>
        <v/>
      </c>
    </row>
    <row r="123" spans="14:18" x14ac:dyDescent="0.25">
      <c r="N123" s="47" t="s">
        <v>42</v>
      </c>
      <c r="O123" s="47" t="s">
        <v>43</v>
      </c>
      <c r="P123" s="47" t="b">
        <f t="shared" si="3"/>
        <v>0</v>
      </c>
      <c r="Q123" s="49" t="str">
        <f t="shared" si="4"/>
        <v/>
      </c>
      <c r="R123" s="51" t="str">
        <f t="shared" si="5"/>
        <v/>
      </c>
    </row>
    <row r="124" spans="14:18" x14ac:dyDescent="0.25">
      <c r="N124" s="47" t="s">
        <v>42</v>
      </c>
      <c r="O124" s="47" t="s">
        <v>43</v>
      </c>
      <c r="P124" s="47" t="b">
        <f t="shared" si="3"/>
        <v>0</v>
      </c>
      <c r="Q124" s="49" t="str">
        <f t="shared" si="4"/>
        <v/>
      </c>
      <c r="R124" s="51" t="str">
        <f t="shared" si="5"/>
        <v/>
      </c>
    </row>
    <row r="125" spans="14:18" x14ac:dyDescent="0.25">
      <c r="N125" s="47" t="s">
        <v>42</v>
      </c>
      <c r="O125" s="47" t="s">
        <v>43</v>
      </c>
      <c r="P125" s="47" t="b">
        <f t="shared" si="3"/>
        <v>0</v>
      </c>
      <c r="Q125" s="49" t="str">
        <f t="shared" si="4"/>
        <v/>
      </c>
      <c r="R125" s="51" t="str">
        <f t="shared" si="5"/>
        <v/>
      </c>
    </row>
    <row r="126" spans="14:18" x14ac:dyDescent="0.25">
      <c r="N126" s="47" t="s">
        <v>42</v>
      </c>
      <c r="O126" s="47" t="s">
        <v>43</v>
      </c>
      <c r="P126" s="47" t="b">
        <f t="shared" si="3"/>
        <v>0</v>
      </c>
      <c r="Q126" s="49" t="str">
        <f t="shared" si="4"/>
        <v/>
      </c>
      <c r="R126" s="51" t="str">
        <f t="shared" si="5"/>
        <v/>
      </c>
    </row>
    <row r="127" spans="14:18" x14ac:dyDescent="0.25">
      <c r="N127" s="47" t="s">
        <v>42</v>
      </c>
      <c r="O127" s="47" t="s">
        <v>43</v>
      </c>
      <c r="P127" s="47" t="b">
        <f t="shared" si="3"/>
        <v>0</v>
      </c>
      <c r="Q127" s="49" t="str">
        <f t="shared" si="4"/>
        <v/>
      </c>
      <c r="R127" s="51" t="str">
        <f t="shared" si="5"/>
        <v/>
      </c>
    </row>
    <row r="128" spans="14:18" x14ac:dyDescent="0.25">
      <c r="N128" s="47" t="s">
        <v>42</v>
      </c>
      <c r="O128" s="47" t="s">
        <v>43</v>
      </c>
      <c r="P128" s="47" t="b">
        <f t="shared" si="3"/>
        <v>0</v>
      </c>
      <c r="Q128" s="49" t="str">
        <f t="shared" si="4"/>
        <v/>
      </c>
      <c r="R128" s="51" t="str">
        <f t="shared" si="5"/>
        <v/>
      </c>
    </row>
    <row r="129" spans="14:18" x14ac:dyDescent="0.25">
      <c r="N129" s="47" t="s">
        <v>42</v>
      </c>
      <c r="O129" s="47" t="s">
        <v>43</v>
      </c>
      <c r="P129" s="47" t="b">
        <f t="shared" si="3"/>
        <v>0</v>
      </c>
      <c r="Q129" s="49" t="str">
        <f t="shared" si="4"/>
        <v/>
      </c>
      <c r="R129" s="51" t="str">
        <f t="shared" si="5"/>
        <v/>
      </c>
    </row>
    <row r="130" spans="14:18" x14ac:dyDescent="0.25">
      <c r="N130" s="47" t="s">
        <v>42</v>
      </c>
      <c r="O130" s="47" t="s">
        <v>43</v>
      </c>
      <c r="P130" s="47" t="b">
        <f t="shared" si="3"/>
        <v>0</v>
      </c>
      <c r="Q130" s="49" t="str">
        <f t="shared" si="4"/>
        <v/>
      </c>
      <c r="R130" s="51" t="str">
        <f t="shared" si="5"/>
        <v/>
      </c>
    </row>
    <row r="131" spans="14:18" x14ac:dyDescent="0.25">
      <c r="N131" s="47" t="s">
        <v>42</v>
      </c>
      <c r="O131" s="47" t="s">
        <v>43</v>
      </c>
      <c r="P131" s="47" t="b">
        <f t="shared" ref="P131:P194" si="6">IF(LEN(M131)=22,LEFT(M131,17),IF(LEN(M131)=21,LEFT(M131,16)))</f>
        <v>0</v>
      </c>
      <c r="Q131" s="49" t="str">
        <f t="shared" ref="Q131:Q194" si="7">RIGHT(M131,5)</f>
        <v/>
      </c>
      <c r="R131" s="51" t="str">
        <f t="shared" ref="R131:R194" si="8">IF(M131="","",HYPERLINK(_xlfn.CONCAT(N131,Q131,O131,P131)))</f>
        <v/>
      </c>
    </row>
    <row r="132" spans="14:18" x14ac:dyDescent="0.25">
      <c r="N132" s="47" t="s">
        <v>42</v>
      </c>
      <c r="O132" s="47" t="s">
        <v>43</v>
      </c>
      <c r="P132" s="47" t="b">
        <f t="shared" si="6"/>
        <v>0</v>
      </c>
      <c r="Q132" s="49" t="str">
        <f t="shared" si="7"/>
        <v/>
      </c>
      <c r="R132" s="51" t="str">
        <f t="shared" si="8"/>
        <v/>
      </c>
    </row>
    <row r="133" spans="14:18" x14ac:dyDescent="0.25">
      <c r="N133" s="47" t="s">
        <v>42</v>
      </c>
      <c r="O133" s="47" t="s">
        <v>43</v>
      </c>
      <c r="P133" s="47" t="b">
        <f t="shared" si="6"/>
        <v>0</v>
      </c>
      <c r="Q133" s="49" t="str">
        <f t="shared" si="7"/>
        <v/>
      </c>
      <c r="R133" s="51" t="str">
        <f t="shared" si="8"/>
        <v/>
      </c>
    </row>
    <row r="134" spans="14:18" x14ac:dyDescent="0.25">
      <c r="N134" s="47" t="s">
        <v>42</v>
      </c>
      <c r="O134" s="47" t="s">
        <v>43</v>
      </c>
      <c r="P134" s="47" t="b">
        <f t="shared" si="6"/>
        <v>0</v>
      </c>
      <c r="Q134" s="49" t="str">
        <f t="shared" si="7"/>
        <v/>
      </c>
      <c r="R134" s="51" t="str">
        <f t="shared" si="8"/>
        <v/>
      </c>
    </row>
    <row r="135" spans="14:18" x14ac:dyDescent="0.25">
      <c r="N135" s="47" t="s">
        <v>42</v>
      </c>
      <c r="O135" s="47" t="s">
        <v>43</v>
      </c>
      <c r="P135" s="47" t="b">
        <f t="shared" si="6"/>
        <v>0</v>
      </c>
      <c r="Q135" s="49" t="str">
        <f t="shared" si="7"/>
        <v/>
      </c>
      <c r="R135" s="51" t="str">
        <f t="shared" si="8"/>
        <v/>
      </c>
    </row>
    <row r="136" spans="14:18" x14ac:dyDescent="0.25">
      <c r="N136" s="47" t="s">
        <v>42</v>
      </c>
      <c r="O136" s="47" t="s">
        <v>43</v>
      </c>
      <c r="P136" s="47" t="b">
        <f t="shared" si="6"/>
        <v>0</v>
      </c>
      <c r="Q136" s="49" t="str">
        <f t="shared" si="7"/>
        <v/>
      </c>
      <c r="R136" s="51" t="str">
        <f t="shared" si="8"/>
        <v/>
      </c>
    </row>
    <row r="137" spans="14:18" x14ac:dyDescent="0.25">
      <c r="N137" s="47" t="s">
        <v>42</v>
      </c>
      <c r="O137" s="47" t="s">
        <v>43</v>
      </c>
      <c r="P137" s="47" t="b">
        <f t="shared" si="6"/>
        <v>0</v>
      </c>
      <c r="Q137" s="49" t="str">
        <f t="shared" si="7"/>
        <v/>
      </c>
      <c r="R137" s="51" t="str">
        <f t="shared" si="8"/>
        <v/>
      </c>
    </row>
    <row r="138" spans="14:18" x14ac:dyDescent="0.25">
      <c r="N138" s="47" t="s">
        <v>42</v>
      </c>
      <c r="O138" s="47" t="s">
        <v>43</v>
      </c>
      <c r="P138" s="47" t="b">
        <f t="shared" si="6"/>
        <v>0</v>
      </c>
      <c r="Q138" s="49" t="str">
        <f t="shared" si="7"/>
        <v/>
      </c>
      <c r="R138" s="51" t="str">
        <f t="shared" si="8"/>
        <v/>
      </c>
    </row>
    <row r="139" spans="14:18" x14ac:dyDescent="0.25">
      <c r="N139" s="47" t="s">
        <v>42</v>
      </c>
      <c r="O139" s="47" t="s">
        <v>43</v>
      </c>
      <c r="P139" s="47" t="b">
        <f t="shared" si="6"/>
        <v>0</v>
      </c>
      <c r="Q139" s="49" t="str">
        <f t="shared" si="7"/>
        <v/>
      </c>
      <c r="R139" s="51" t="str">
        <f t="shared" si="8"/>
        <v/>
      </c>
    </row>
    <row r="140" spans="14:18" x14ac:dyDescent="0.25">
      <c r="N140" s="47" t="s">
        <v>42</v>
      </c>
      <c r="O140" s="47" t="s">
        <v>43</v>
      </c>
      <c r="P140" s="47" t="b">
        <f t="shared" si="6"/>
        <v>0</v>
      </c>
      <c r="Q140" s="49" t="str">
        <f t="shared" si="7"/>
        <v/>
      </c>
      <c r="R140" s="51" t="str">
        <f t="shared" si="8"/>
        <v/>
      </c>
    </row>
    <row r="141" spans="14:18" x14ac:dyDescent="0.25">
      <c r="N141" s="47" t="s">
        <v>42</v>
      </c>
      <c r="O141" s="47" t="s">
        <v>43</v>
      </c>
      <c r="P141" s="47" t="b">
        <f t="shared" si="6"/>
        <v>0</v>
      </c>
      <c r="Q141" s="49" t="str">
        <f t="shared" si="7"/>
        <v/>
      </c>
      <c r="R141" s="51" t="str">
        <f t="shared" si="8"/>
        <v/>
      </c>
    </row>
    <row r="142" spans="14:18" x14ac:dyDescent="0.25">
      <c r="N142" s="47" t="s">
        <v>42</v>
      </c>
      <c r="O142" s="47" t="s">
        <v>43</v>
      </c>
      <c r="P142" s="47" t="b">
        <f t="shared" si="6"/>
        <v>0</v>
      </c>
      <c r="Q142" s="49" t="str">
        <f t="shared" si="7"/>
        <v/>
      </c>
      <c r="R142" s="51" t="str">
        <f t="shared" si="8"/>
        <v/>
      </c>
    </row>
    <row r="143" spans="14:18" x14ac:dyDescent="0.25">
      <c r="N143" s="47" t="s">
        <v>42</v>
      </c>
      <c r="O143" s="47" t="s">
        <v>43</v>
      </c>
      <c r="P143" s="47" t="b">
        <f t="shared" si="6"/>
        <v>0</v>
      </c>
      <c r="Q143" s="49" t="str">
        <f t="shared" si="7"/>
        <v/>
      </c>
      <c r="R143" s="51" t="str">
        <f t="shared" si="8"/>
        <v/>
      </c>
    </row>
    <row r="144" spans="14:18" x14ac:dyDescent="0.25">
      <c r="N144" s="47" t="s">
        <v>42</v>
      </c>
      <c r="O144" s="47" t="s">
        <v>43</v>
      </c>
      <c r="P144" s="47" t="b">
        <f t="shared" si="6"/>
        <v>0</v>
      </c>
      <c r="Q144" s="49" t="str">
        <f t="shared" si="7"/>
        <v/>
      </c>
      <c r="R144" s="51" t="str">
        <f t="shared" si="8"/>
        <v/>
      </c>
    </row>
    <row r="145" spans="14:18" x14ac:dyDescent="0.25">
      <c r="N145" s="47" t="s">
        <v>42</v>
      </c>
      <c r="O145" s="47" t="s">
        <v>43</v>
      </c>
      <c r="P145" s="47" t="b">
        <f t="shared" si="6"/>
        <v>0</v>
      </c>
      <c r="Q145" s="49" t="str">
        <f t="shared" si="7"/>
        <v/>
      </c>
      <c r="R145" s="51" t="str">
        <f t="shared" si="8"/>
        <v/>
      </c>
    </row>
    <row r="146" spans="14:18" x14ac:dyDescent="0.25">
      <c r="N146" s="47" t="s">
        <v>42</v>
      </c>
      <c r="O146" s="47" t="s">
        <v>43</v>
      </c>
      <c r="P146" s="47" t="b">
        <f t="shared" si="6"/>
        <v>0</v>
      </c>
      <c r="Q146" s="49" t="str">
        <f t="shared" si="7"/>
        <v/>
      </c>
      <c r="R146" s="51" t="str">
        <f t="shared" si="8"/>
        <v/>
      </c>
    </row>
    <row r="147" spans="14:18" x14ac:dyDescent="0.25">
      <c r="N147" s="47" t="s">
        <v>42</v>
      </c>
      <c r="O147" s="47" t="s">
        <v>43</v>
      </c>
      <c r="P147" s="47" t="b">
        <f t="shared" si="6"/>
        <v>0</v>
      </c>
      <c r="Q147" s="49" t="str">
        <f t="shared" si="7"/>
        <v/>
      </c>
      <c r="R147" s="51" t="str">
        <f t="shared" si="8"/>
        <v/>
      </c>
    </row>
    <row r="148" spans="14:18" x14ac:dyDescent="0.25">
      <c r="N148" s="47" t="s">
        <v>42</v>
      </c>
      <c r="O148" s="47" t="s">
        <v>43</v>
      </c>
      <c r="P148" s="47" t="b">
        <f t="shared" si="6"/>
        <v>0</v>
      </c>
      <c r="Q148" s="49" t="str">
        <f t="shared" si="7"/>
        <v/>
      </c>
      <c r="R148" s="51" t="str">
        <f t="shared" si="8"/>
        <v/>
      </c>
    </row>
    <row r="149" spans="14:18" x14ac:dyDescent="0.25">
      <c r="N149" s="47" t="s">
        <v>42</v>
      </c>
      <c r="O149" s="47" t="s">
        <v>43</v>
      </c>
      <c r="P149" s="47" t="b">
        <f t="shared" si="6"/>
        <v>0</v>
      </c>
      <c r="Q149" s="49" t="str">
        <f t="shared" si="7"/>
        <v/>
      </c>
      <c r="R149" s="51" t="str">
        <f t="shared" si="8"/>
        <v/>
      </c>
    </row>
    <row r="150" spans="14:18" x14ac:dyDescent="0.25">
      <c r="N150" s="47" t="s">
        <v>42</v>
      </c>
      <c r="O150" s="47" t="s">
        <v>43</v>
      </c>
      <c r="P150" s="47" t="b">
        <f t="shared" si="6"/>
        <v>0</v>
      </c>
      <c r="Q150" s="49" t="str">
        <f t="shared" si="7"/>
        <v/>
      </c>
      <c r="R150" s="51" t="str">
        <f t="shared" si="8"/>
        <v/>
      </c>
    </row>
    <row r="151" spans="14:18" x14ac:dyDescent="0.25">
      <c r="N151" s="47" t="s">
        <v>42</v>
      </c>
      <c r="O151" s="47" t="s">
        <v>43</v>
      </c>
      <c r="P151" s="47" t="b">
        <f t="shared" si="6"/>
        <v>0</v>
      </c>
      <c r="Q151" s="49" t="str">
        <f t="shared" si="7"/>
        <v/>
      </c>
      <c r="R151" s="51" t="str">
        <f t="shared" si="8"/>
        <v/>
      </c>
    </row>
    <row r="152" spans="14:18" x14ac:dyDescent="0.25">
      <c r="N152" s="47" t="s">
        <v>42</v>
      </c>
      <c r="O152" s="47" t="s">
        <v>43</v>
      </c>
      <c r="P152" s="47" t="b">
        <f t="shared" si="6"/>
        <v>0</v>
      </c>
      <c r="Q152" s="49" t="str">
        <f t="shared" si="7"/>
        <v/>
      </c>
      <c r="R152" s="51" t="str">
        <f t="shared" si="8"/>
        <v/>
      </c>
    </row>
    <row r="153" spans="14:18" x14ac:dyDescent="0.25">
      <c r="N153" s="47" t="s">
        <v>42</v>
      </c>
      <c r="O153" s="47" t="s">
        <v>43</v>
      </c>
      <c r="P153" s="47" t="b">
        <f t="shared" si="6"/>
        <v>0</v>
      </c>
      <c r="Q153" s="49" t="str">
        <f t="shared" si="7"/>
        <v/>
      </c>
      <c r="R153" s="51" t="str">
        <f t="shared" si="8"/>
        <v/>
      </c>
    </row>
    <row r="154" spans="14:18" x14ac:dyDescent="0.25">
      <c r="N154" s="47" t="s">
        <v>42</v>
      </c>
      <c r="O154" s="47" t="s">
        <v>43</v>
      </c>
      <c r="P154" s="47" t="b">
        <f t="shared" si="6"/>
        <v>0</v>
      </c>
      <c r="Q154" s="49" t="str">
        <f t="shared" si="7"/>
        <v/>
      </c>
      <c r="R154" s="51" t="str">
        <f t="shared" si="8"/>
        <v/>
      </c>
    </row>
    <row r="155" spans="14:18" x14ac:dyDescent="0.25">
      <c r="N155" s="47" t="s">
        <v>42</v>
      </c>
      <c r="O155" s="47" t="s">
        <v>43</v>
      </c>
      <c r="P155" s="47" t="b">
        <f t="shared" si="6"/>
        <v>0</v>
      </c>
      <c r="Q155" s="49" t="str">
        <f t="shared" si="7"/>
        <v/>
      </c>
      <c r="R155" s="51" t="str">
        <f t="shared" si="8"/>
        <v/>
      </c>
    </row>
    <row r="156" spans="14:18" x14ac:dyDescent="0.25">
      <c r="N156" s="47" t="s">
        <v>42</v>
      </c>
      <c r="O156" s="47" t="s">
        <v>43</v>
      </c>
      <c r="P156" s="47" t="b">
        <f t="shared" si="6"/>
        <v>0</v>
      </c>
      <c r="Q156" s="49" t="str">
        <f t="shared" si="7"/>
        <v/>
      </c>
      <c r="R156" s="51" t="str">
        <f t="shared" si="8"/>
        <v/>
      </c>
    </row>
    <row r="157" spans="14:18" x14ac:dyDescent="0.25">
      <c r="N157" s="47" t="s">
        <v>42</v>
      </c>
      <c r="O157" s="47" t="s">
        <v>43</v>
      </c>
      <c r="P157" s="47" t="b">
        <f t="shared" si="6"/>
        <v>0</v>
      </c>
      <c r="Q157" s="49" t="str">
        <f t="shared" si="7"/>
        <v/>
      </c>
      <c r="R157" s="51" t="str">
        <f t="shared" si="8"/>
        <v/>
      </c>
    </row>
    <row r="158" spans="14:18" x14ac:dyDescent="0.25">
      <c r="N158" s="47" t="s">
        <v>42</v>
      </c>
      <c r="O158" s="47" t="s">
        <v>43</v>
      </c>
      <c r="P158" s="47" t="b">
        <f t="shared" si="6"/>
        <v>0</v>
      </c>
      <c r="Q158" s="49" t="str">
        <f t="shared" si="7"/>
        <v/>
      </c>
      <c r="R158" s="51" t="str">
        <f t="shared" si="8"/>
        <v/>
      </c>
    </row>
    <row r="159" spans="14:18" x14ac:dyDescent="0.25">
      <c r="N159" s="47" t="s">
        <v>42</v>
      </c>
      <c r="O159" s="47" t="s">
        <v>43</v>
      </c>
      <c r="P159" s="47" t="b">
        <f t="shared" si="6"/>
        <v>0</v>
      </c>
      <c r="Q159" s="49" t="str">
        <f t="shared" si="7"/>
        <v/>
      </c>
      <c r="R159" s="51" t="str">
        <f t="shared" si="8"/>
        <v/>
      </c>
    </row>
    <row r="160" spans="14:18" x14ac:dyDescent="0.25">
      <c r="N160" s="47" t="s">
        <v>42</v>
      </c>
      <c r="O160" s="47" t="s">
        <v>43</v>
      </c>
      <c r="P160" s="47" t="b">
        <f t="shared" si="6"/>
        <v>0</v>
      </c>
      <c r="Q160" s="49" t="str">
        <f t="shared" si="7"/>
        <v/>
      </c>
      <c r="R160" s="51" t="str">
        <f t="shared" si="8"/>
        <v/>
      </c>
    </row>
    <row r="161" spans="14:18" x14ac:dyDescent="0.25">
      <c r="N161" s="47" t="s">
        <v>42</v>
      </c>
      <c r="O161" s="47" t="s">
        <v>43</v>
      </c>
      <c r="P161" s="47" t="b">
        <f t="shared" si="6"/>
        <v>0</v>
      </c>
      <c r="Q161" s="49" t="str">
        <f t="shared" si="7"/>
        <v/>
      </c>
      <c r="R161" s="51" t="str">
        <f t="shared" si="8"/>
        <v/>
      </c>
    </row>
    <row r="162" spans="14:18" x14ac:dyDescent="0.25">
      <c r="N162" s="47" t="s">
        <v>42</v>
      </c>
      <c r="O162" s="47" t="s">
        <v>43</v>
      </c>
      <c r="P162" s="47" t="b">
        <f t="shared" si="6"/>
        <v>0</v>
      </c>
      <c r="Q162" s="49" t="str">
        <f t="shared" si="7"/>
        <v/>
      </c>
      <c r="R162" s="51" t="str">
        <f t="shared" si="8"/>
        <v/>
      </c>
    </row>
    <row r="163" spans="14:18" x14ac:dyDescent="0.25">
      <c r="N163" s="47" t="s">
        <v>42</v>
      </c>
      <c r="O163" s="47" t="s">
        <v>43</v>
      </c>
      <c r="P163" s="47" t="b">
        <f t="shared" si="6"/>
        <v>0</v>
      </c>
      <c r="Q163" s="49" t="str">
        <f t="shared" si="7"/>
        <v/>
      </c>
      <c r="R163" s="51" t="str">
        <f t="shared" si="8"/>
        <v/>
      </c>
    </row>
    <row r="164" spans="14:18" x14ac:dyDescent="0.25">
      <c r="N164" s="47" t="s">
        <v>42</v>
      </c>
      <c r="O164" s="47" t="s">
        <v>43</v>
      </c>
      <c r="P164" s="47" t="b">
        <f t="shared" si="6"/>
        <v>0</v>
      </c>
      <c r="Q164" s="49" t="str">
        <f t="shared" si="7"/>
        <v/>
      </c>
      <c r="R164" s="51" t="str">
        <f t="shared" si="8"/>
        <v/>
      </c>
    </row>
    <row r="165" spans="14:18" x14ac:dyDescent="0.25">
      <c r="N165" s="47" t="s">
        <v>42</v>
      </c>
      <c r="O165" s="47" t="s">
        <v>43</v>
      </c>
      <c r="P165" s="47" t="b">
        <f t="shared" si="6"/>
        <v>0</v>
      </c>
      <c r="Q165" s="49" t="str">
        <f t="shared" si="7"/>
        <v/>
      </c>
      <c r="R165" s="51" t="str">
        <f t="shared" si="8"/>
        <v/>
      </c>
    </row>
    <row r="166" spans="14:18" x14ac:dyDescent="0.25">
      <c r="N166" s="47" t="s">
        <v>42</v>
      </c>
      <c r="O166" s="47" t="s">
        <v>43</v>
      </c>
      <c r="P166" s="47" t="b">
        <f t="shared" si="6"/>
        <v>0</v>
      </c>
      <c r="Q166" s="49" t="str">
        <f t="shared" si="7"/>
        <v/>
      </c>
      <c r="R166" s="51" t="str">
        <f t="shared" si="8"/>
        <v/>
      </c>
    </row>
    <row r="167" spans="14:18" x14ac:dyDescent="0.25">
      <c r="N167" s="47" t="s">
        <v>42</v>
      </c>
      <c r="O167" s="47" t="s">
        <v>43</v>
      </c>
      <c r="P167" s="47" t="b">
        <f t="shared" si="6"/>
        <v>0</v>
      </c>
      <c r="Q167" s="49" t="str">
        <f t="shared" si="7"/>
        <v/>
      </c>
      <c r="R167" s="51" t="str">
        <f t="shared" si="8"/>
        <v/>
      </c>
    </row>
    <row r="168" spans="14:18" x14ac:dyDescent="0.25">
      <c r="N168" s="47" t="s">
        <v>42</v>
      </c>
      <c r="O168" s="47" t="s">
        <v>43</v>
      </c>
      <c r="P168" s="47" t="b">
        <f t="shared" si="6"/>
        <v>0</v>
      </c>
      <c r="Q168" s="49" t="str">
        <f t="shared" si="7"/>
        <v/>
      </c>
      <c r="R168" s="51" t="str">
        <f t="shared" si="8"/>
        <v/>
      </c>
    </row>
    <row r="169" spans="14:18" x14ac:dyDescent="0.25">
      <c r="N169" s="47" t="s">
        <v>42</v>
      </c>
      <c r="O169" s="47" t="s">
        <v>43</v>
      </c>
      <c r="P169" s="47" t="b">
        <f t="shared" si="6"/>
        <v>0</v>
      </c>
      <c r="Q169" s="49" t="str">
        <f t="shared" si="7"/>
        <v/>
      </c>
      <c r="R169" s="51" t="str">
        <f t="shared" si="8"/>
        <v/>
      </c>
    </row>
    <row r="170" spans="14:18" x14ac:dyDescent="0.25">
      <c r="N170" s="47" t="s">
        <v>42</v>
      </c>
      <c r="O170" s="47" t="s">
        <v>43</v>
      </c>
      <c r="P170" s="47" t="b">
        <f t="shared" si="6"/>
        <v>0</v>
      </c>
      <c r="Q170" s="49" t="str">
        <f t="shared" si="7"/>
        <v/>
      </c>
      <c r="R170" s="51" t="str">
        <f t="shared" si="8"/>
        <v/>
      </c>
    </row>
    <row r="171" spans="14:18" x14ac:dyDescent="0.25">
      <c r="N171" s="47" t="s">
        <v>42</v>
      </c>
      <c r="O171" s="47" t="s">
        <v>43</v>
      </c>
      <c r="P171" s="47" t="b">
        <f t="shared" si="6"/>
        <v>0</v>
      </c>
      <c r="Q171" s="49" t="str">
        <f t="shared" si="7"/>
        <v/>
      </c>
      <c r="R171" s="51" t="str">
        <f t="shared" si="8"/>
        <v/>
      </c>
    </row>
    <row r="172" spans="14:18" x14ac:dyDescent="0.25">
      <c r="N172" s="47" t="s">
        <v>42</v>
      </c>
      <c r="O172" s="47" t="s">
        <v>43</v>
      </c>
      <c r="P172" s="47" t="b">
        <f t="shared" si="6"/>
        <v>0</v>
      </c>
      <c r="Q172" s="49" t="str">
        <f t="shared" si="7"/>
        <v/>
      </c>
      <c r="R172" s="51" t="str">
        <f t="shared" si="8"/>
        <v/>
      </c>
    </row>
    <row r="173" spans="14:18" x14ac:dyDescent="0.25">
      <c r="N173" s="47" t="s">
        <v>42</v>
      </c>
      <c r="O173" s="47" t="s">
        <v>43</v>
      </c>
      <c r="P173" s="47" t="b">
        <f t="shared" si="6"/>
        <v>0</v>
      </c>
      <c r="Q173" s="49" t="str">
        <f t="shared" si="7"/>
        <v/>
      </c>
      <c r="R173" s="51" t="str">
        <f t="shared" si="8"/>
        <v/>
      </c>
    </row>
    <row r="174" spans="14:18" x14ac:dyDescent="0.25">
      <c r="N174" s="47" t="s">
        <v>42</v>
      </c>
      <c r="O174" s="47" t="s">
        <v>43</v>
      </c>
      <c r="P174" s="47" t="b">
        <f t="shared" si="6"/>
        <v>0</v>
      </c>
      <c r="Q174" s="49" t="str">
        <f t="shared" si="7"/>
        <v/>
      </c>
      <c r="R174" s="51" t="str">
        <f t="shared" si="8"/>
        <v/>
      </c>
    </row>
    <row r="175" spans="14:18" x14ac:dyDescent="0.25">
      <c r="N175" s="47" t="s">
        <v>42</v>
      </c>
      <c r="O175" s="47" t="s">
        <v>43</v>
      </c>
      <c r="P175" s="47" t="b">
        <f t="shared" si="6"/>
        <v>0</v>
      </c>
      <c r="Q175" s="49" t="str">
        <f t="shared" si="7"/>
        <v/>
      </c>
      <c r="R175" s="51" t="str">
        <f t="shared" si="8"/>
        <v/>
      </c>
    </row>
    <row r="176" spans="14:18" x14ac:dyDescent="0.25">
      <c r="N176" s="47" t="s">
        <v>42</v>
      </c>
      <c r="O176" s="47" t="s">
        <v>43</v>
      </c>
      <c r="P176" s="47" t="b">
        <f t="shared" si="6"/>
        <v>0</v>
      </c>
      <c r="Q176" s="49" t="str">
        <f t="shared" si="7"/>
        <v/>
      </c>
      <c r="R176" s="51" t="str">
        <f t="shared" si="8"/>
        <v/>
      </c>
    </row>
    <row r="177" spans="14:18" x14ac:dyDescent="0.25">
      <c r="N177" s="47" t="s">
        <v>42</v>
      </c>
      <c r="O177" s="47" t="s">
        <v>43</v>
      </c>
      <c r="P177" s="47" t="b">
        <f t="shared" si="6"/>
        <v>0</v>
      </c>
      <c r="Q177" s="49" t="str">
        <f t="shared" si="7"/>
        <v/>
      </c>
      <c r="R177" s="51" t="str">
        <f t="shared" si="8"/>
        <v/>
      </c>
    </row>
    <row r="178" spans="14:18" x14ac:dyDescent="0.25">
      <c r="N178" s="47" t="s">
        <v>42</v>
      </c>
      <c r="O178" s="47" t="s">
        <v>43</v>
      </c>
      <c r="P178" s="47" t="b">
        <f t="shared" si="6"/>
        <v>0</v>
      </c>
      <c r="Q178" s="49" t="str">
        <f t="shared" si="7"/>
        <v/>
      </c>
      <c r="R178" s="51" t="str">
        <f t="shared" si="8"/>
        <v/>
      </c>
    </row>
    <row r="179" spans="14:18" x14ac:dyDescent="0.25">
      <c r="N179" s="47" t="s">
        <v>42</v>
      </c>
      <c r="O179" s="47" t="s">
        <v>43</v>
      </c>
      <c r="P179" s="47" t="b">
        <f t="shared" si="6"/>
        <v>0</v>
      </c>
      <c r="Q179" s="49" t="str">
        <f t="shared" si="7"/>
        <v/>
      </c>
      <c r="R179" s="51" t="str">
        <f t="shared" si="8"/>
        <v/>
      </c>
    </row>
    <row r="180" spans="14:18" x14ac:dyDescent="0.25">
      <c r="N180" s="47" t="s">
        <v>42</v>
      </c>
      <c r="O180" s="47" t="s">
        <v>43</v>
      </c>
      <c r="P180" s="47" t="b">
        <f t="shared" si="6"/>
        <v>0</v>
      </c>
      <c r="Q180" s="49" t="str">
        <f t="shared" si="7"/>
        <v/>
      </c>
      <c r="R180" s="51" t="str">
        <f t="shared" si="8"/>
        <v/>
      </c>
    </row>
    <row r="181" spans="14:18" x14ac:dyDescent="0.25">
      <c r="N181" s="47" t="s">
        <v>42</v>
      </c>
      <c r="O181" s="47" t="s">
        <v>43</v>
      </c>
      <c r="P181" s="47" t="b">
        <f t="shared" si="6"/>
        <v>0</v>
      </c>
      <c r="Q181" s="49" t="str">
        <f t="shared" si="7"/>
        <v/>
      </c>
      <c r="R181" s="51" t="str">
        <f t="shared" si="8"/>
        <v/>
      </c>
    </row>
    <row r="182" spans="14:18" x14ac:dyDescent="0.25">
      <c r="N182" s="47" t="s">
        <v>42</v>
      </c>
      <c r="O182" s="47" t="s">
        <v>43</v>
      </c>
      <c r="P182" s="47" t="b">
        <f t="shared" si="6"/>
        <v>0</v>
      </c>
      <c r="Q182" s="49" t="str">
        <f t="shared" si="7"/>
        <v/>
      </c>
      <c r="R182" s="51" t="str">
        <f t="shared" si="8"/>
        <v/>
      </c>
    </row>
    <row r="183" spans="14:18" x14ac:dyDescent="0.25">
      <c r="N183" s="47" t="s">
        <v>42</v>
      </c>
      <c r="O183" s="47" t="s">
        <v>43</v>
      </c>
      <c r="P183" s="47" t="b">
        <f t="shared" si="6"/>
        <v>0</v>
      </c>
      <c r="Q183" s="49" t="str">
        <f t="shared" si="7"/>
        <v/>
      </c>
      <c r="R183" s="51" t="str">
        <f t="shared" si="8"/>
        <v/>
      </c>
    </row>
    <row r="184" spans="14:18" x14ac:dyDescent="0.25">
      <c r="N184" s="47" t="s">
        <v>42</v>
      </c>
      <c r="O184" s="47" t="s">
        <v>43</v>
      </c>
      <c r="P184" s="47" t="b">
        <f t="shared" si="6"/>
        <v>0</v>
      </c>
      <c r="Q184" s="49" t="str">
        <f t="shared" si="7"/>
        <v/>
      </c>
      <c r="R184" s="51" t="str">
        <f t="shared" si="8"/>
        <v/>
      </c>
    </row>
    <row r="185" spans="14:18" x14ac:dyDescent="0.25">
      <c r="N185" s="47" t="s">
        <v>42</v>
      </c>
      <c r="O185" s="47" t="s">
        <v>43</v>
      </c>
      <c r="P185" s="47" t="b">
        <f t="shared" si="6"/>
        <v>0</v>
      </c>
      <c r="Q185" s="49" t="str">
        <f t="shared" si="7"/>
        <v/>
      </c>
      <c r="R185" s="51" t="str">
        <f t="shared" si="8"/>
        <v/>
      </c>
    </row>
    <row r="186" spans="14:18" x14ac:dyDescent="0.25">
      <c r="N186" s="47" t="s">
        <v>42</v>
      </c>
      <c r="O186" s="47" t="s">
        <v>43</v>
      </c>
      <c r="P186" s="47" t="b">
        <f t="shared" si="6"/>
        <v>0</v>
      </c>
      <c r="Q186" s="49" t="str">
        <f t="shared" si="7"/>
        <v/>
      </c>
      <c r="R186" s="51" t="str">
        <f t="shared" si="8"/>
        <v/>
      </c>
    </row>
    <row r="187" spans="14:18" x14ac:dyDescent="0.25">
      <c r="N187" s="47" t="s">
        <v>42</v>
      </c>
      <c r="O187" s="47" t="s">
        <v>43</v>
      </c>
      <c r="P187" s="47" t="b">
        <f t="shared" si="6"/>
        <v>0</v>
      </c>
      <c r="Q187" s="49" t="str">
        <f t="shared" si="7"/>
        <v/>
      </c>
      <c r="R187" s="51" t="str">
        <f t="shared" si="8"/>
        <v/>
      </c>
    </row>
    <row r="188" spans="14:18" x14ac:dyDescent="0.25">
      <c r="N188" s="47" t="s">
        <v>42</v>
      </c>
      <c r="O188" s="47" t="s">
        <v>43</v>
      </c>
      <c r="P188" s="47" t="b">
        <f t="shared" si="6"/>
        <v>0</v>
      </c>
      <c r="Q188" s="49" t="str">
        <f t="shared" si="7"/>
        <v/>
      </c>
      <c r="R188" s="51" t="str">
        <f t="shared" si="8"/>
        <v/>
      </c>
    </row>
    <row r="189" spans="14:18" x14ac:dyDescent="0.25">
      <c r="N189" s="47" t="s">
        <v>42</v>
      </c>
      <c r="O189" s="47" t="s">
        <v>43</v>
      </c>
      <c r="P189" s="47" t="b">
        <f t="shared" si="6"/>
        <v>0</v>
      </c>
      <c r="Q189" s="49" t="str">
        <f t="shared" si="7"/>
        <v/>
      </c>
      <c r="R189" s="51" t="str">
        <f t="shared" si="8"/>
        <v/>
      </c>
    </row>
    <row r="190" spans="14:18" x14ac:dyDescent="0.25">
      <c r="N190" s="47" t="s">
        <v>42</v>
      </c>
      <c r="O190" s="47" t="s">
        <v>43</v>
      </c>
      <c r="P190" s="47" t="b">
        <f t="shared" si="6"/>
        <v>0</v>
      </c>
      <c r="Q190" s="49" t="str">
        <f t="shared" si="7"/>
        <v/>
      </c>
      <c r="R190" s="51" t="str">
        <f t="shared" si="8"/>
        <v/>
      </c>
    </row>
    <row r="191" spans="14:18" x14ac:dyDescent="0.25">
      <c r="N191" s="47" t="s">
        <v>42</v>
      </c>
      <c r="O191" s="47" t="s">
        <v>43</v>
      </c>
      <c r="P191" s="47" t="b">
        <f t="shared" si="6"/>
        <v>0</v>
      </c>
      <c r="Q191" s="49" t="str">
        <f t="shared" si="7"/>
        <v/>
      </c>
      <c r="R191" s="51" t="str">
        <f t="shared" si="8"/>
        <v/>
      </c>
    </row>
    <row r="192" spans="14:18" x14ac:dyDescent="0.25">
      <c r="N192" s="47" t="s">
        <v>42</v>
      </c>
      <c r="O192" s="47" t="s">
        <v>43</v>
      </c>
      <c r="P192" s="47" t="b">
        <f t="shared" si="6"/>
        <v>0</v>
      </c>
      <c r="Q192" s="49" t="str">
        <f t="shared" si="7"/>
        <v/>
      </c>
      <c r="R192" s="51" t="str">
        <f t="shared" si="8"/>
        <v/>
      </c>
    </row>
    <row r="193" spans="14:18" x14ac:dyDescent="0.25">
      <c r="N193" s="47" t="s">
        <v>42</v>
      </c>
      <c r="O193" s="47" t="s">
        <v>43</v>
      </c>
      <c r="P193" s="47" t="b">
        <f t="shared" si="6"/>
        <v>0</v>
      </c>
      <c r="Q193" s="49" t="str">
        <f t="shared" si="7"/>
        <v/>
      </c>
      <c r="R193" s="51" t="str">
        <f t="shared" si="8"/>
        <v/>
      </c>
    </row>
    <row r="194" spans="14:18" x14ac:dyDescent="0.25">
      <c r="N194" s="47" t="s">
        <v>42</v>
      </c>
      <c r="O194" s="47" t="s">
        <v>43</v>
      </c>
      <c r="P194" s="47" t="b">
        <f t="shared" si="6"/>
        <v>0</v>
      </c>
      <c r="Q194" s="49" t="str">
        <f t="shared" si="7"/>
        <v/>
      </c>
      <c r="R194" s="51" t="str">
        <f t="shared" si="8"/>
        <v/>
      </c>
    </row>
    <row r="195" spans="14:18" x14ac:dyDescent="0.25">
      <c r="N195" s="47" t="s">
        <v>42</v>
      </c>
      <c r="O195" s="47" t="s">
        <v>43</v>
      </c>
      <c r="P195" s="47" t="b">
        <f t="shared" ref="P195:P258" si="9">IF(LEN(M195)=22,LEFT(M195,17),IF(LEN(M195)=21,LEFT(M195,16)))</f>
        <v>0</v>
      </c>
      <c r="Q195" s="49" t="str">
        <f t="shared" ref="Q195:Q258" si="10">RIGHT(M195,5)</f>
        <v/>
      </c>
      <c r="R195" s="51" t="str">
        <f t="shared" ref="R195:R258" si="11">IF(M195="","",HYPERLINK(_xlfn.CONCAT(N195,Q195,O195,P195)))</f>
        <v/>
      </c>
    </row>
    <row r="196" spans="14:18" x14ac:dyDescent="0.25">
      <c r="N196" s="47" t="s">
        <v>42</v>
      </c>
      <c r="O196" s="47" t="s">
        <v>43</v>
      </c>
      <c r="P196" s="47" t="b">
        <f t="shared" si="9"/>
        <v>0</v>
      </c>
      <c r="Q196" s="49" t="str">
        <f t="shared" si="10"/>
        <v/>
      </c>
      <c r="R196" s="51" t="str">
        <f t="shared" si="11"/>
        <v/>
      </c>
    </row>
    <row r="197" spans="14:18" x14ac:dyDescent="0.25">
      <c r="N197" s="47" t="s">
        <v>42</v>
      </c>
      <c r="O197" s="47" t="s">
        <v>43</v>
      </c>
      <c r="P197" s="47" t="b">
        <f t="shared" si="9"/>
        <v>0</v>
      </c>
      <c r="Q197" s="49" t="str">
        <f t="shared" si="10"/>
        <v/>
      </c>
      <c r="R197" s="51" t="str">
        <f t="shared" si="11"/>
        <v/>
      </c>
    </row>
    <row r="198" spans="14:18" x14ac:dyDescent="0.25">
      <c r="N198" s="47" t="s">
        <v>42</v>
      </c>
      <c r="O198" s="47" t="s">
        <v>43</v>
      </c>
      <c r="P198" s="47" t="b">
        <f t="shared" si="9"/>
        <v>0</v>
      </c>
      <c r="Q198" s="49" t="str">
        <f t="shared" si="10"/>
        <v/>
      </c>
      <c r="R198" s="51" t="str">
        <f t="shared" si="11"/>
        <v/>
      </c>
    </row>
    <row r="199" spans="14:18" x14ac:dyDescent="0.25">
      <c r="N199" s="47" t="s">
        <v>42</v>
      </c>
      <c r="O199" s="47" t="s">
        <v>43</v>
      </c>
      <c r="P199" s="47" t="b">
        <f t="shared" si="9"/>
        <v>0</v>
      </c>
      <c r="Q199" s="49" t="str">
        <f t="shared" si="10"/>
        <v/>
      </c>
      <c r="R199" s="51" t="str">
        <f t="shared" si="11"/>
        <v/>
      </c>
    </row>
    <row r="200" spans="14:18" x14ac:dyDescent="0.25">
      <c r="N200" s="47" t="s">
        <v>42</v>
      </c>
      <c r="O200" s="47" t="s">
        <v>43</v>
      </c>
      <c r="P200" s="47" t="b">
        <f t="shared" si="9"/>
        <v>0</v>
      </c>
      <c r="Q200" s="49" t="str">
        <f t="shared" si="10"/>
        <v/>
      </c>
      <c r="R200" s="51" t="str">
        <f t="shared" si="11"/>
        <v/>
      </c>
    </row>
    <row r="201" spans="14:18" x14ac:dyDescent="0.25">
      <c r="N201" s="47" t="s">
        <v>42</v>
      </c>
      <c r="O201" s="47" t="s">
        <v>43</v>
      </c>
      <c r="P201" s="47" t="b">
        <f t="shared" si="9"/>
        <v>0</v>
      </c>
      <c r="Q201" s="49" t="str">
        <f t="shared" si="10"/>
        <v/>
      </c>
      <c r="R201" s="51" t="str">
        <f t="shared" si="11"/>
        <v/>
      </c>
    </row>
    <row r="202" spans="14:18" x14ac:dyDescent="0.25">
      <c r="N202" s="47" t="s">
        <v>42</v>
      </c>
      <c r="O202" s="47" t="s">
        <v>43</v>
      </c>
      <c r="P202" s="47" t="b">
        <f t="shared" si="9"/>
        <v>0</v>
      </c>
      <c r="Q202" s="49" t="str">
        <f t="shared" si="10"/>
        <v/>
      </c>
      <c r="R202" s="51" t="str">
        <f t="shared" si="11"/>
        <v/>
      </c>
    </row>
    <row r="203" spans="14:18" x14ac:dyDescent="0.25">
      <c r="N203" s="47" t="s">
        <v>42</v>
      </c>
      <c r="O203" s="47" t="s">
        <v>43</v>
      </c>
      <c r="P203" s="47" t="b">
        <f t="shared" si="9"/>
        <v>0</v>
      </c>
      <c r="Q203" s="49" t="str">
        <f t="shared" si="10"/>
        <v/>
      </c>
      <c r="R203" s="51" t="str">
        <f t="shared" si="11"/>
        <v/>
      </c>
    </row>
    <row r="204" spans="14:18" x14ac:dyDescent="0.25">
      <c r="N204" s="47" t="s">
        <v>42</v>
      </c>
      <c r="O204" s="47" t="s">
        <v>43</v>
      </c>
      <c r="P204" s="47" t="b">
        <f t="shared" si="9"/>
        <v>0</v>
      </c>
      <c r="Q204" s="49" t="str">
        <f t="shared" si="10"/>
        <v/>
      </c>
      <c r="R204" s="51" t="str">
        <f t="shared" si="11"/>
        <v/>
      </c>
    </row>
    <row r="205" spans="14:18" x14ac:dyDescent="0.25">
      <c r="N205" s="47" t="s">
        <v>42</v>
      </c>
      <c r="O205" s="47" t="s">
        <v>43</v>
      </c>
      <c r="P205" s="47" t="b">
        <f t="shared" si="9"/>
        <v>0</v>
      </c>
      <c r="Q205" s="49" t="str">
        <f t="shared" si="10"/>
        <v/>
      </c>
      <c r="R205" s="51" t="str">
        <f t="shared" si="11"/>
        <v/>
      </c>
    </row>
    <row r="206" spans="14:18" x14ac:dyDescent="0.25">
      <c r="N206" s="47" t="s">
        <v>42</v>
      </c>
      <c r="O206" s="47" t="s">
        <v>43</v>
      </c>
      <c r="P206" s="47" t="b">
        <f t="shared" si="9"/>
        <v>0</v>
      </c>
      <c r="Q206" s="49" t="str">
        <f t="shared" si="10"/>
        <v/>
      </c>
      <c r="R206" s="51" t="str">
        <f t="shared" si="11"/>
        <v/>
      </c>
    </row>
    <row r="207" spans="14:18" x14ac:dyDescent="0.25">
      <c r="N207" s="47" t="s">
        <v>42</v>
      </c>
      <c r="O207" s="47" t="s">
        <v>43</v>
      </c>
      <c r="P207" s="47" t="b">
        <f t="shared" si="9"/>
        <v>0</v>
      </c>
      <c r="Q207" s="49" t="str">
        <f t="shared" si="10"/>
        <v/>
      </c>
      <c r="R207" s="51" t="str">
        <f t="shared" si="11"/>
        <v/>
      </c>
    </row>
    <row r="208" spans="14:18" x14ac:dyDescent="0.25">
      <c r="N208" s="47" t="s">
        <v>42</v>
      </c>
      <c r="O208" s="47" t="s">
        <v>43</v>
      </c>
      <c r="P208" s="47" t="b">
        <f t="shared" si="9"/>
        <v>0</v>
      </c>
      <c r="Q208" s="49" t="str">
        <f t="shared" si="10"/>
        <v/>
      </c>
      <c r="R208" s="51" t="str">
        <f t="shared" si="11"/>
        <v/>
      </c>
    </row>
    <row r="209" spans="14:18" x14ac:dyDescent="0.25">
      <c r="N209" s="47" t="s">
        <v>42</v>
      </c>
      <c r="O209" s="47" t="s">
        <v>43</v>
      </c>
      <c r="P209" s="47" t="b">
        <f t="shared" si="9"/>
        <v>0</v>
      </c>
      <c r="Q209" s="49" t="str">
        <f t="shared" si="10"/>
        <v/>
      </c>
      <c r="R209" s="51" t="str">
        <f t="shared" si="11"/>
        <v/>
      </c>
    </row>
    <row r="210" spans="14:18" x14ac:dyDescent="0.25">
      <c r="N210" s="47" t="s">
        <v>42</v>
      </c>
      <c r="O210" s="47" t="s">
        <v>43</v>
      </c>
      <c r="P210" s="47" t="b">
        <f t="shared" si="9"/>
        <v>0</v>
      </c>
      <c r="Q210" s="49" t="str">
        <f t="shared" si="10"/>
        <v/>
      </c>
      <c r="R210" s="51" t="str">
        <f t="shared" si="11"/>
        <v/>
      </c>
    </row>
    <row r="211" spans="14:18" x14ac:dyDescent="0.25">
      <c r="N211" s="47" t="s">
        <v>42</v>
      </c>
      <c r="O211" s="47" t="s">
        <v>43</v>
      </c>
      <c r="P211" s="47" t="b">
        <f t="shared" si="9"/>
        <v>0</v>
      </c>
      <c r="Q211" s="49" t="str">
        <f t="shared" si="10"/>
        <v/>
      </c>
      <c r="R211" s="51" t="str">
        <f t="shared" si="11"/>
        <v/>
      </c>
    </row>
    <row r="212" spans="14:18" x14ac:dyDescent="0.25">
      <c r="N212" s="47" t="s">
        <v>42</v>
      </c>
      <c r="O212" s="47" t="s">
        <v>43</v>
      </c>
      <c r="P212" s="47" t="b">
        <f t="shared" si="9"/>
        <v>0</v>
      </c>
      <c r="Q212" s="49" t="str">
        <f t="shared" si="10"/>
        <v/>
      </c>
      <c r="R212" s="51" t="str">
        <f t="shared" si="11"/>
        <v/>
      </c>
    </row>
    <row r="213" spans="14:18" x14ac:dyDescent="0.25">
      <c r="N213" s="47" t="s">
        <v>42</v>
      </c>
      <c r="O213" s="47" t="s">
        <v>43</v>
      </c>
      <c r="P213" s="47" t="b">
        <f t="shared" si="9"/>
        <v>0</v>
      </c>
      <c r="Q213" s="49" t="str">
        <f t="shared" si="10"/>
        <v/>
      </c>
      <c r="R213" s="51" t="str">
        <f t="shared" si="11"/>
        <v/>
      </c>
    </row>
    <row r="214" spans="14:18" x14ac:dyDescent="0.25">
      <c r="N214" s="47" t="s">
        <v>42</v>
      </c>
      <c r="O214" s="47" t="s">
        <v>43</v>
      </c>
      <c r="P214" s="47" t="b">
        <f t="shared" si="9"/>
        <v>0</v>
      </c>
      <c r="Q214" s="49" t="str">
        <f t="shared" si="10"/>
        <v/>
      </c>
      <c r="R214" s="51" t="str">
        <f t="shared" si="11"/>
        <v/>
      </c>
    </row>
    <row r="215" spans="14:18" x14ac:dyDescent="0.25">
      <c r="N215" s="47" t="s">
        <v>42</v>
      </c>
      <c r="O215" s="47" t="s">
        <v>43</v>
      </c>
      <c r="P215" s="47" t="b">
        <f t="shared" si="9"/>
        <v>0</v>
      </c>
      <c r="Q215" s="49" t="str">
        <f t="shared" si="10"/>
        <v/>
      </c>
      <c r="R215" s="51" t="str">
        <f t="shared" si="11"/>
        <v/>
      </c>
    </row>
    <row r="216" spans="14:18" x14ac:dyDescent="0.25">
      <c r="N216" s="47" t="s">
        <v>42</v>
      </c>
      <c r="O216" s="47" t="s">
        <v>43</v>
      </c>
      <c r="P216" s="47" t="b">
        <f t="shared" si="9"/>
        <v>0</v>
      </c>
      <c r="Q216" s="49" t="str">
        <f t="shared" si="10"/>
        <v/>
      </c>
      <c r="R216" s="51" t="str">
        <f t="shared" si="11"/>
        <v/>
      </c>
    </row>
    <row r="217" spans="14:18" x14ac:dyDescent="0.25">
      <c r="N217" s="47" t="s">
        <v>42</v>
      </c>
      <c r="O217" s="47" t="s">
        <v>43</v>
      </c>
      <c r="P217" s="47" t="b">
        <f t="shared" si="9"/>
        <v>0</v>
      </c>
      <c r="Q217" s="49" t="str">
        <f t="shared" si="10"/>
        <v/>
      </c>
      <c r="R217" s="51" t="str">
        <f t="shared" si="11"/>
        <v/>
      </c>
    </row>
    <row r="218" spans="14:18" x14ac:dyDescent="0.25">
      <c r="N218" s="47" t="s">
        <v>42</v>
      </c>
      <c r="O218" s="47" t="s">
        <v>43</v>
      </c>
      <c r="P218" s="47" t="b">
        <f t="shared" si="9"/>
        <v>0</v>
      </c>
      <c r="Q218" s="49" t="str">
        <f t="shared" si="10"/>
        <v/>
      </c>
      <c r="R218" s="51" t="str">
        <f t="shared" si="11"/>
        <v/>
      </c>
    </row>
    <row r="219" spans="14:18" x14ac:dyDescent="0.25">
      <c r="N219" s="47" t="s">
        <v>42</v>
      </c>
      <c r="O219" s="47" t="s">
        <v>43</v>
      </c>
      <c r="P219" s="47" t="b">
        <f t="shared" si="9"/>
        <v>0</v>
      </c>
      <c r="Q219" s="49" t="str">
        <f t="shared" si="10"/>
        <v/>
      </c>
      <c r="R219" s="51" t="str">
        <f t="shared" si="11"/>
        <v/>
      </c>
    </row>
    <row r="220" spans="14:18" x14ac:dyDescent="0.25">
      <c r="N220" s="47" t="s">
        <v>42</v>
      </c>
      <c r="O220" s="47" t="s">
        <v>43</v>
      </c>
      <c r="P220" s="47" t="b">
        <f t="shared" si="9"/>
        <v>0</v>
      </c>
      <c r="Q220" s="49" t="str">
        <f t="shared" si="10"/>
        <v/>
      </c>
      <c r="R220" s="51" t="str">
        <f t="shared" si="11"/>
        <v/>
      </c>
    </row>
    <row r="221" spans="14:18" x14ac:dyDescent="0.25">
      <c r="N221" s="47" t="s">
        <v>42</v>
      </c>
      <c r="O221" s="47" t="s">
        <v>43</v>
      </c>
      <c r="P221" s="47" t="b">
        <f t="shared" si="9"/>
        <v>0</v>
      </c>
      <c r="Q221" s="49" t="str">
        <f t="shared" si="10"/>
        <v/>
      </c>
      <c r="R221" s="51" t="str">
        <f t="shared" si="11"/>
        <v/>
      </c>
    </row>
    <row r="222" spans="14:18" x14ac:dyDescent="0.25">
      <c r="N222" s="47" t="s">
        <v>42</v>
      </c>
      <c r="O222" s="47" t="s">
        <v>43</v>
      </c>
      <c r="P222" s="47" t="b">
        <f t="shared" si="9"/>
        <v>0</v>
      </c>
      <c r="Q222" s="49" t="str">
        <f t="shared" si="10"/>
        <v/>
      </c>
      <c r="R222" s="51" t="str">
        <f t="shared" si="11"/>
        <v/>
      </c>
    </row>
    <row r="223" spans="14:18" x14ac:dyDescent="0.25">
      <c r="N223" s="47" t="s">
        <v>42</v>
      </c>
      <c r="O223" s="47" t="s">
        <v>43</v>
      </c>
      <c r="P223" s="47" t="b">
        <f t="shared" si="9"/>
        <v>0</v>
      </c>
      <c r="Q223" s="49" t="str">
        <f t="shared" si="10"/>
        <v/>
      </c>
      <c r="R223" s="51" t="str">
        <f t="shared" si="11"/>
        <v/>
      </c>
    </row>
    <row r="224" spans="14:18" x14ac:dyDescent="0.25">
      <c r="N224" s="47" t="s">
        <v>42</v>
      </c>
      <c r="O224" s="47" t="s">
        <v>43</v>
      </c>
      <c r="P224" s="47" t="b">
        <f t="shared" si="9"/>
        <v>0</v>
      </c>
      <c r="Q224" s="49" t="str">
        <f t="shared" si="10"/>
        <v/>
      </c>
      <c r="R224" s="51" t="str">
        <f t="shared" si="11"/>
        <v/>
      </c>
    </row>
    <row r="225" spans="14:18" x14ac:dyDescent="0.25">
      <c r="N225" s="47" t="s">
        <v>42</v>
      </c>
      <c r="O225" s="47" t="s">
        <v>43</v>
      </c>
      <c r="P225" s="47" t="b">
        <f t="shared" si="9"/>
        <v>0</v>
      </c>
      <c r="Q225" s="49" t="str">
        <f t="shared" si="10"/>
        <v/>
      </c>
      <c r="R225" s="51" t="str">
        <f t="shared" si="11"/>
        <v/>
      </c>
    </row>
    <row r="226" spans="14:18" x14ac:dyDescent="0.25">
      <c r="N226" s="47" t="s">
        <v>42</v>
      </c>
      <c r="O226" s="47" t="s">
        <v>43</v>
      </c>
      <c r="P226" s="47" t="b">
        <f t="shared" si="9"/>
        <v>0</v>
      </c>
      <c r="Q226" s="49" t="str">
        <f t="shared" si="10"/>
        <v/>
      </c>
      <c r="R226" s="51" t="str">
        <f t="shared" si="11"/>
        <v/>
      </c>
    </row>
    <row r="227" spans="14:18" x14ac:dyDescent="0.25">
      <c r="N227" s="47" t="s">
        <v>42</v>
      </c>
      <c r="O227" s="47" t="s">
        <v>43</v>
      </c>
      <c r="P227" s="47" t="b">
        <f t="shared" si="9"/>
        <v>0</v>
      </c>
      <c r="Q227" s="49" t="str">
        <f t="shared" si="10"/>
        <v/>
      </c>
      <c r="R227" s="51" t="str">
        <f t="shared" si="11"/>
        <v/>
      </c>
    </row>
    <row r="228" spans="14:18" x14ac:dyDescent="0.25">
      <c r="N228" s="47" t="s">
        <v>42</v>
      </c>
      <c r="O228" s="47" t="s">
        <v>43</v>
      </c>
      <c r="P228" s="47" t="b">
        <f t="shared" si="9"/>
        <v>0</v>
      </c>
      <c r="Q228" s="49" t="str">
        <f t="shared" si="10"/>
        <v/>
      </c>
      <c r="R228" s="51" t="str">
        <f t="shared" si="11"/>
        <v/>
      </c>
    </row>
    <row r="229" spans="14:18" x14ac:dyDescent="0.25">
      <c r="N229" s="47" t="s">
        <v>42</v>
      </c>
      <c r="O229" s="47" t="s">
        <v>43</v>
      </c>
      <c r="P229" s="47" t="b">
        <f t="shared" si="9"/>
        <v>0</v>
      </c>
      <c r="Q229" s="49" t="str">
        <f t="shared" si="10"/>
        <v/>
      </c>
      <c r="R229" s="51" t="str">
        <f t="shared" si="11"/>
        <v/>
      </c>
    </row>
    <row r="230" spans="14:18" x14ac:dyDescent="0.25">
      <c r="N230" s="47" t="s">
        <v>42</v>
      </c>
      <c r="O230" s="47" t="s">
        <v>43</v>
      </c>
      <c r="P230" s="47" t="b">
        <f t="shared" si="9"/>
        <v>0</v>
      </c>
      <c r="Q230" s="49" t="str">
        <f t="shared" si="10"/>
        <v/>
      </c>
      <c r="R230" s="51" t="str">
        <f t="shared" si="11"/>
        <v/>
      </c>
    </row>
    <row r="231" spans="14:18" x14ac:dyDescent="0.25">
      <c r="N231" s="47" t="s">
        <v>42</v>
      </c>
      <c r="O231" s="47" t="s">
        <v>43</v>
      </c>
      <c r="P231" s="47" t="b">
        <f t="shared" si="9"/>
        <v>0</v>
      </c>
      <c r="Q231" s="49" t="str">
        <f t="shared" si="10"/>
        <v/>
      </c>
      <c r="R231" s="51" t="str">
        <f t="shared" si="11"/>
        <v/>
      </c>
    </row>
    <row r="232" spans="14:18" x14ac:dyDescent="0.25">
      <c r="N232" s="47" t="s">
        <v>42</v>
      </c>
      <c r="O232" s="47" t="s">
        <v>43</v>
      </c>
      <c r="P232" s="47" t="b">
        <f t="shared" si="9"/>
        <v>0</v>
      </c>
      <c r="Q232" s="49" t="str">
        <f t="shared" si="10"/>
        <v/>
      </c>
      <c r="R232" s="51" t="str">
        <f t="shared" si="11"/>
        <v/>
      </c>
    </row>
    <row r="233" spans="14:18" x14ac:dyDescent="0.25">
      <c r="N233" s="47" t="s">
        <v>42</v>
      </c>
      <c r="O233" s="47" t="s">
        <v>43</v>
      </c>
      <c r="P233" s="47" t="b">
        <f t="shared" si="9"/>
        <v>0</v>
      </c>
      <c r="Q233" s="49" t="str">
        <f t="shared" si="10"/>
        <v/>
      </c>
      <c r="R233" s="51" t="str">
        <f t="shared" si="11"/>
        <v/>
      </c>
    </row>
    <row r="234" spans="14:18" x14ac:dyDescent="0.25">
      <c r="N234" s="47" t="s">
        <v>42</v>
      </c>
      <c r="O234" s="47" t="s">
        <v>43</v>
      </c>
      <c r="P234" s="47" t="b">
        <f t="shared" si="9"/>
        <v>0</v>
      </c>
      <c r="Q234" s="49" t="str">
        <f t="shared" si="10"/>
        <v/>
      </c>
      <c r="R234" s="51" t="str">
        <f t="shared" si="11"/>
        <v/>
      </c>
    </row>
    <row r="235" spans="14:18" x14ac:dyDescent="0.25">
      <c r="N235" s="47" t="s">
        <v>42</v>
      </c>
      <c r="O235" s="47" t="s">
        <v>43</v>
      </c>
      <c r="P235" s="47" t="b">
        <f t="shared" si="9"/>
        <v>0</v>
      </c>
      <c r="Q235" s="49" t="str">
        <f t="shared" si="10"/>
        <v/>
      </c>
      <c r="R235" s="51" t="str">
        <f t="shared" si="11"/>
        <v/>
      </c>
    </row>
    <row r="236" spans="14:18" x14ac:dyDescent="0.25">
      <c r="N236" s="47" t="s">
        <v>42</v>
      </c>
      <c r="O236" s="47" t="s">
        <v>43</v>
      </c>
      <c r="P236" s="47" t="b">
        <f t="shared" si="9"/>
        <v>0</v>
      </c>
      <c r="Q236" s="49" t="str">
        <f t="shared" si="10"/>
        <v/>
      </c>
      <c r="R236" s="51" t="str">
        <f t="shared" si="11"/>
        <v/>
      </c>
    </row>
    <row r="237" spans="14:18" x14ac:dyDescent="0.25">
      <c r="N237" s="47" t="s">
        <v>42</v>
      </c>
      <c r="O237" s="47" t="s">
        <v>43</v>
      </c>
      <c r="P237" s="47" t="b">
        <f t="shared" si="9"/>
        <v>0</v>
      </c>
      <c r="Q237" s="49" t="str">
        <f t="shared" si="10"/>
        <v/>
      </c>
      <c r="R237" s="51" t="str">
        <f t="shared" si="11"/>
        <v/>
      </c>
    </row>
    <row r="238" spans="14:18" x14ac:dyDescent="0.25">
      <c r="N238" s="47" t="s">
        <v>42</v>
      </c>
      <c r="O238" s="47" t="s">
        <v>43</v>
      </c>
      <c r="P238" s="47" t="b">
        <f t="shared" si="9"/>
        <v>0</v>
      </c>
      <c r="Q238" s="49" t="str">
        <f t="shared" si="10"/>
        <v/>
      </c>
      <c r="R238" s="51" t="str">
        <f t="shared" si="11"/>
        <v/>
      </c>
    </row>
    <row r="239" spans="14:18" x14ac:dyDescent="0.25">
      <c r="N239" s="47" t="s">
        <v>42</v>
      </c>
      <c r="O239" s="47" t="s">
        <v>43</v>
      </c>
      <c r="P239" s="47" t="b">
        <f t="shared" si="9"/>
        <v>0</v>
      </c>
      <c r="Q239" s="49" t="str">
        <f t="shared" si="10"/>
        <v/>
      </c>
      <c r="R239" s="51" t="str">
        <f t="shared" si="11"/>
        <v/>
      </c>
    </row>
    <row r="240" spans="14:18" x14ac:dyDescent="0.25">
      <c r="N240" s="47" t="s">
        <v>42</v>
      </c>
      <c r="O240" s="47" t="s">
        <v>43</v>
      </c>
      <c r="P240" s="47" t="b">
        <f t="shared" si="9"/>
        <v>0</v>
      </c>
      <c r="Q240" s="49" t="str">
        <f t="shared" si="10"/>
        <v/>
      </c>
      <c r="R240" s="51" t="str">
        <f t="shared" si="11"/>
        <v/>
      </c>
    </row>
    <row r="241" spans="14:18" x14ac:dyDescent="0.25">
      <c r="N241" s="47" t="s">
        <v>42</v>
      </c>
      <c r="O241" s="47" t="s">
        <v>43</v>
      </c>
      <c r="P241" s="47" t="b">
        <f t="shared" si="9"/>
        <v>0</v>
      </c>
      <c r="Q241" s="49" t="str">
        <f t="shared" si="10"/>
        <v/>
      </c>
      <c r="R241" s="51" t="str">
        <f t="shared" si="11"/>
        <v/>
      </c>
    </row>
    <row r="242" spans="14:18" x14ac:dyDescent="0.25">
      <c r="N242" s="47" t="s">
        <v>42</v>
      </c>
      <c r="O242" s="47" t="s">
        <v>43</v>
      </c>
      <c r="P242" s="47" t="b">
        <f t="shared" si="9"/>
        <v>0</v>
      </c>
      <c r="Q242" s="49" t="str">
        <f t="shared" si="10"/>
        <v/>
      </c>
      <c r="R242" s="51" t="str">
        <f t="shared" si="11"/>
        <v/>
      </c>
    </row>
    <row r="243" spans="14:18" x14ac:dyDescent="0.25">
      <c r="N243" s="47" t="s">
        <v>42</v>
      </c>
      <c r="O243" s="47" t="s">
        <v>43</v>
      </c>
      <c r="P243" s="47" t="b">
        <f t="shared" si="9"/>
        <v>0</v>
      </c>
      <c r="Q243" s="49" t="str">
        <f t="shared" si="10"/>
        <v/>
      </c>
      <c r="R243" s="51" t="str">
        <f t="shared" si="11"/>
        <v/>
      </c>
    </row>
    <row r="244" spans="14:18" x14ac:dyDescent="0.25">
      <c r="N244" s="47" t="s">
        <v>42</v>
      </c>
      <c r="O244" s="47" t="s">
        <v>43</v>
      </c>
      <c r="P244" s="47" t="b">
        <f t="shared" si="9"/>
        <v>0</v>
      </c>
      <c r="Q244" s="49" t="str">
        <f t="shared" si="10"/>
        <v/>
      </c>
      <c r="R244" s="51" t="str">
        <f t="shared" si="11"/>
        <v/>
      </c>
    </row>
    <row r="245" spans="14:18" x14ac:dyDescent="0.25">
      <c r="N245" s="47" t="s">
        <v>42</v>
      </c>
      <c r="O245" s="47" t="s">
        <v>43</v>
      </c>
      <c r="P245" s="47" t="b">
        <f t="shared" si="9"/>
        <v>0</v>
      </c>
      <c r="Q245" s="49" t="str">
        <f t="shared" si="10"/>
        <v/>
      </c>
      <c r="R245" s="51" t="str">
        <f t="shared" si="11"/>
        <v/>
      </c>
    </row>
    <row r="246" spans="14:18" x14ac:dyDescent="0.25">
      <c r="N246" s="47" t="s">
        <v>42</v>
      </c>
      <c r="O246" s="47" t="s">
        <v>43</v>
      </c>
      <c r="P246" s="47" t="b">
        <f t="shared" si="9"/>
        <v>0</v>
      </c>
      <c r="Q246" s="49" t="str">
        <f t="shared" si="10"/>
        <v/>
      </c>
      <c r="R246" s="51" t="str">
        <f t="shared" si="11"/>
        <v/>
      </c>
    </row>
    <row r="247" spans="14:18" x14ac:dyDescent="0.25">
      <c r="N247" s="47" t="s">
        <v>42</v>
      </c>
      <c r="O247" s="47" t="s">
        <v>43</v>
      </c>
      <c r="P247" s="47" t="b">
        <f t="shared" si="9"/>
        <v>0</v>
      </c>
      <c r="Q247" s="49" t="str">
        <f t="shared" si="10"/>
        <v/>
      </c>
      <c r="R247" s="51" t="str">
        <f t="shared" si="11"/>
        <v/>
      </c>
    </row>
    <row r="248" spans="14:18" x14ac:dyDescent="0.25">
      <c r="N248" s="47" t="s">
        <v>42</v>
      </c>
      <c r="O248" s="47" t="s">
        <v>43</v>
      </c>
      <c r="P248" s="47" t="b">
        <f t="shared" si="9"/>
        <v>0</v>
      </c>
      <c r="Q248" s="49" t="str">
        <f t="shared" si="10"/>
        <v/>
      </c>
      <c r="R248" s="51" t="str">
        <f t="shared" si="11"/>
        <v/>
      </c>
    </row>
    <row r="249" spans="14:18" x14ac:dyDescent="0.25">
      <c r="N249" s="47" t="s">
        <v>42</v>
      </c>
      <c r="O249" s="47" t="s">
        <v>43</v>
      </c>
      <c r="P249" s="47" t="b">
        <f t="shared" si="9"/>
        <v>0</v>
      </c>
      <c r="Q249" s="49" t="str">
        <f t="shared" si="10"/>
        <v/>
      </c>
      <c r="R249" s="51" t="str">
        <f t="shared" si="11"/>
        <v/>
      </c>
    </row>
    <row r="250" spans="14:18" x14ac:dyDescent="0.25">
      <c r="N250" s="47" t="s">
        <v>42</v>
      </c>
      <c r="O250" s="47" t="s">
        <v>43</v>
      </c>
      <c r="P250" s="47" t="b">
        <f t="shared" si="9"/>
        <v>0</v>
      </c>
      <c r="Q250" s="49" t="str">
        <f t="shared" si="10"/>
        <v/>
      </c>
      <c r="R250" s="51" t="str">
        <f t="shared" si="11"/>
        <v/>
      </c>
    </row>
    <row r="251" spans="14:18" x14ac:dyDescent="0.25">
      <c r="N251" s="47" t="s">
        <v>42</v>
      </c>
      <c r="O251" s="47" t="s">
        <v>43</v>
      </c>
      <c r="P251" s="47" t="b">
        <f t="shared" si="9"/>
        <v>0</v>
      </c>
      <c r="Q251" s="49" t="str">
        <f t="shared" si="10"/>
        <v/>
      </c>
      <c r="R251" s="51" t="str">
        <f t="shared" si="11"/>
        <v/>
      </c>
    </row>
    <row r="252" spans="14:18" x14ac:dyDescent="0.25">
      <c r="N252" s="47" t="s">
        <v>42</v>
      </c>
      <c r="O252" s="47" t="s">
        <v>43</v>
      </c>
      <c r="P252" s="47" t="b">
        <f t="shared" si="9"/>
        <v>0</v>
      </c>
      <c r="Q252" s="49" t="str">
        <f t="shared" si="10"/>
        <v/>
      </c>
      <c r="R252" s="51" t="str">
        <f t="shared" si="11"/>
        <v/>
      </c>
    </row>
    <row r="253" spans="14:18" x14ac:dyDescent="0.25">
      <c r="N253" s="47" t="s">
        <v>42</v>
      </c>
      <c r="O253" s="47" t="s">
        <v>43</v>
      </c>
      <c r="P253" s="47" t="b">
        <f t="shared" si="9"/>
        <v>0</v>
      </c>
      <c r="Q253" s="49" t="str">
        <f t="shared" si="10"/>
        <v/>
      </c>
      <c r="R253" s="51" t="str">
        <f t="shared" si="11"/>
        <v/>
      </c>
    </row>
    <row r="254" spans="14:18" x14ac:dyDescent="0.25">
      <c r="N254" s="47" t="s">
        <v>42</v>
      </c>
      <c r="O254" s="47" t="s">
        <v>43</v>
      </c>
      <c r="P254" s="47" t="b">
        <f t="shared" si="9"/>
        <v>0</v>
      </c>
      <c r="Q254" s="49" t="str">
        <f t="shared" si="10"/>
        <v/>
      </c>
      <c r="R254" s="51" t="str">
        <f t="shared" si="11"/>
        <v/>
      </c>
    </row>
    <row r="255" spans="14:18" x14ac:dyDescent="0.25">
      <c r="N255" s="47" t="s">
        <v>42</v>
      </c>
      <c r="O255" s="47" t="s">
        <v>43</v>
      </c>
      <c r="P255" s="47" t="b">
        <f t="shared" si="9"/>
        <v>0</v>
      </c>
      <c r="Q255" s="49" t="str">
        <f t="shared" si="10"/>
        <v/>
      </c>
      <c r="R255" s="51" t="str">
        <f t="shared" si="11"/>
        <v/>
      </c>
    </row>
    <row r="256" spans="14:18" x14ac:dyDescent="0.25">
      <c r="N256" s="47" t="s">
        <v>42</v>
      </c>
      <c r="O256" s="47" t="s">
        <v>43</v>
      </c>
      <c r="P256" s="47" t="b">
        <f t="shared" si="9"/>
        <v>0</v>
      </c>
      <c r="Q256" s="49" t="str">
        <f t="shared" si="10"/>
        <v/>
      </c>
      <c r="R256" s="51" t="str">
        <f t="shared" si="11"/>
        <v/>
      </c>
    </row>
    <row r="257" spans="14:18" x14ac:dyDescent="0.25">
      <c r="N257" s="47" t="s">
        <v>42</v>
      </c>
      <c r="O257" s="47" t="s">
        <v>43</v>
      </c>
      <c r="P257" s="47" t="b">
        <f t="shared" si="9"/>
        <v>0</v>
      </c>
      <c r="Q257" s="49" t="str">
        <f t="shared" si="10"/>
        <v/>
      </c>
      <c r="R257" s="51" t="str">
        <f t="shared" si="11"/>
        <v/>
      </c>
    </row>
    <row r="258" spans="14:18" x14ac:dyDescent="0.25">
      <c r="N258" s="47" t="s">
        <v>42</v>
      </c>
      <c r="O258" s="47" t="s">
        <v>43</v>
      </c>
      <c r="P258" s="47" t="b">
        <f t="shared" si="9"/>
        <v>0</v>
      </c>
      <c r="Q258" s="49" t="str">
        <f t="shared" si="10"/>
        <v/>
      </c>
      <c r="R258" s="51" t="str">
        <f t="shared" si="11"/>
        <v/>
      </c>
    </row>
    <row r="259" spans="14:18" x14ac:dyDescent="0.25">
      <c r="N259" s="47" t="s">
        <v>42</v>
      </c>
      <c r="O259" s="47" t="s">
        <v>43</v>
      </c>
      <c r="P259" s="47" t="b">
        <f t="shared" ref="P259:P322" si="12">IF(LEN(M259)=22,LEFT(M259,17),IF(LEN(M259)=21,LEFT(M259,16)))</f>
        <v>0</v>
      </c>
      <c r="Q259" s="49" t="str">
        <f t="shared" ref="Q259:Q322" si="13">RIGHT(M259,5)</f>
        <v/>
      </c>
      <c r="R259" s="51" t="str">
        <f t="shared" ref="R259:R322" si="14">IF(M259="","",HYPERLINK(_xlfn.CONCAT(N259,Q259,O259,P259)))</f>
        <v/>
      </c>
    </row>
    <row r="260" spans="14:18" x14ac:dyDescent="0.25">
      <c r="N260" s="47" t="s">
        <v>42</v>
      </c>
      <c r="O260" s="47" t="s">
        <v>43</v>
      </c>
      <c r="P260" s="47" t="b">
        <f t="shared" si="12"/>
        <v>0</v>
      </c>
      <c r="Q260" s="49" t="str">
        <f t="shared" si="13"/>
        <v/>
      </c>
      <c r="R260" s="51" t="str">
        <f t="shared" si="14"/>
        <v/>
      </c>
    </row>
    <row r="261" spans="14:18" x14ac:dyDescent="0.25">
      <c r="N261" s="47" t="s">
        <v>42</v>
      </c>
      <c r="O261" s="47" t="s">
        <v>43</v>
      </c>
      <c r="P261" s="47" t="b">
        <f t="shared" si="12"/>
        <v>0</v>
      </c>
      <c r="Q261" s="49" t="str">
        <f t="shared" si="13"/>
        <v/>
      </c>
      <c r="R261" s="51" t="str">
        <f t="shared" si="14"/>
        <v/>
      </c>
    </row>
    <row r="262" spans="14:18" x14ac:dyDescent="0.25">
      <c r="N262" s="47" t="s">
        <v>42</v>
      </c>
      <c r="O262" s="47" t="s">
        <v>43</v>
      </c>
      <c r="P262" s="47" t="b">
        <f t="shared" si="12"/>
        <v>0</v>
      </c>
      <c r="Q262" s="49" t="str">
        <f t="shared" si="13"/>
        <v/>
      </c>
      <c r="R262" s="51" t="str">
        <f t="shared" si="14"/>
        <v/>
      </c>
    </row>
    <row r="263" spans="14:18" x14ac:dyDescent="0.25">
      <c r="N263" s="47" t="s">
        <v>42</v>
      </c>
      <c r="O263" s="47" t="s">
        <v>43</v>
      </c>
      <c r="P263" s="47" t="b">
        <f t="shared" si="12"/>
        <v>0</v>
      </c>
      <c r="Q263" s="49" t="str">
        <f t="shared" si="13"/>
        <v/>
      </c>
      <c r="R263" s="51" t="str">
        <f t="shared" si="14"/>
        <v/>
      </c>
    </row>
    <row r="264" spans="14:18" x14ac:dyDescent="0.25">
      <c r="N264" s="47" t="s">
        <v>42</v>
      </c>
      <c r="O264" s="47" t="s">
        <v>43</v>
      </c>
      <c r="P264" s="47" t="b">
        <f t="shared" si="12"/>
        <v>0</v>
      </c>
      <c r="Q264" s="49" t="str">
        <f t="shared" si="13"/>
        <v/>
      </c>
      <c r="R264" s="51" t="str">
        <f t="shared" si="14"/>
        <v/>
      </c>
    </row>
    <row r="265" spans="14:18" x14ac:dyDescent="0.25">
      <c r="N265" s="47" t="s">
        <v>42</v>
      </c>
      <c r="O265" s="47" t="s">
        <v>43</v>
      </c>
      <c r="P265" s="47" t="b">
        <f t="shared" si="12"/>
        <v>0</v>
      </c>
      <c r="Q265" s="49" t="str">
        <f t="shared" si="13"/>
        <v/>
      </c>
      <c r="R265" s="51" t="str">
        <f t="shared" si="14"/>
        <v/>
      </c>
    </row>
    <row r="266" spans="14:18" x14ac:dyDescent="0.25">
      <c r="N266" s="47" t="s">
        <v>42</v>
      </c>
      <c r="O266" s="47" t="s">
        <v>43</v>
      </c>
      <c r="P266" s="47" t="b">
        <f t="shared" si="12"/>
        <v>0</v>
      </c>
      <c r="Q266" s="49" t="str">
        <f t="shared" si="13"/>
        <v/>
      </c>
      <c r="R266" s="51" t="str">
        <f t="shared" si="14"/>
        <v/>
      </c>
    </row>
    <row r="267" spans="14:18" x14ac:dyDescent="0.25">
      <c r="N267" s="47" t="s">
        <v>42</v>
      </c>
      <c r="O267" s="47" t="s">
        <v>43</v>
      </c>
      <c r="P267" s="47" t="b">
        <f t="shared" si="12"/>
        <v>0</v>
      </c>
      <c r="Q267" s="49" t="str">
        <f t="shared" si="13"/>
        <v/>
      </c>
      <c r="R267" s="51" t="str">
        <f t="shared" si="14"/>
        <v/>
      </c>
    </row>
    <row r="268" spans="14:18" x14ac:dyDescent="0.25">
      <c r="N268" s="47" t="s">
        <v>42</v>
      </c>
      <c r="O268" s="47" t="s">
        <v>43</v>
      </c>
      <c r="P268" s="47" t="b">
        <f t="shared" si="12"/>
        <v>0</v>
      </c>
      <c r="Q268" s="49" t="str">
        <f t="shared" si="13"/>
        <v/>
      </c>
      <c r="R268" s="51" t="str">
        <f t="shared" si="14"/>
        <v/>
      </c>
    </row>
    <row r="269" spans="14:18" x14ac:dyDescent="0.25">
      <c r="N269" s="47" t="s">
        <v>42</v>
      </c>
      <c r="O269" s="47" t="s">
        <v>43</v>
      </c>
      <c r="P269" s="47" t="b">
        <f t="shared" si="12"/>
        <v>0</v>
      </c>
      <c r="Q269" s="49" t="str">
        <f t="shared" si="13"/>
        <v/>
      </c>
      <c r="R269" s="51" t="str">
        <f t="shared" si="14"/>
        <v/>
      </c>
    </row>
    <row r="270" spans="14:18" x14ac:dyDescent="0.25">
      <c r="N270" s="47" t="s">
        <v>42</v>
      </c>
      <c r="O270" s="47" t="s">
        <v>43</v>
      </c>
      <c r="P270" s="47" t="b">
        <f t="shared" si="12"/>
        <v>0</v>
      </c>
      <c r="Q270" s="49" t="str">
        <f t="shared" si="13"/>
        <v/>
      </c>
      <c r="R270" s="51" t="str">
        <f t="shared" si="14"/>
        <v/>
      </c>
    </row>
    <row r="271" spans="14:18" x14ac:dyDescent="0.25">
      <c r="N271" s="47" t="s">
        <v>42</v>
      </c>
      <c r="O271" s="47" t="s">
        <v>43</v>
      </c>
      <c r="P271" s="47" t="b">
        <f t="shared" si="12"/>
        <v>0</v>
      </c>
      <c r="Q271" s="49" t="str">
        <f t="shared" si="13"/>
        <v/>
      </c>
      <c r="R271" s="51" t="str">
        <f t="shared" si="14"/>
        <v/>
      </c>
    </row>
    <row r="272" spans="14:18" x14ac:dyDescent="0.25">
      <c r="N272" s="47" t="s">
        <v>42</v>
      </c>
      <c r="O272" s="47" t="s">
        <v>43</v>
      </c>
      <c r="P272" s="47" t="b">
        <f t="shared" si="12"/>
        <v>0</v>
      </c>
      <c r="Q272" s="49" t="str">
        <f t="shared" si="13"/>
        <v/>
      </c>
      <c r="R272" s="51" t="str">
        <f t="shared" si="14"/>
        <v/>
      </c>
    </row>
    <row r="273" spans="14:18" x14ac:dyDescent="0.25">
      <c r="N273" s="47" t="s">
        <v>42</v>
      </c>
      <c r="O273" s="47" t="s">
        <v>43</v>
      </c>
      <c r="P273" s="47" t="b">
        <f t="shared" si="12"/>
        <v>0</v>
      </c>
      <c r="Q273" s="49" t="str">
        <f t="shared" si="13"/>
        <v/>
      </c>
      <c r="R273" s="51" t="str">
        <f t="shared" si="14"/>
        <v/>
      </c>
    </row>
    <row r="274" spans="14:18" x14ac:dyDescent="0.25">
      <c r="N274" s="47" t="s">
        <v>42</v>
      </c>
      <c r="O274" s="47" t="s">
        <v>43</v>
      </c>
      <c r="P274" s="47" t="b">
        <f t="shared" si="12"/>
        <v>0</v>
      </c>
      <c r="Q274" s="49" t="str">
        <f t="shared" si="13"/>
        <v/>
      </c>
      <c r="R274" s="51" t="str">
        <f t="shared" si="14"/>
        <v/>
      </c>
    </row>
    <row r="275" spans="14:18" x14ac:dyDescent="0.25">
      <c r="N275" s="47" t="s">
        <v>42</v>
      </c>
      <c r="O275" s="47" t="s">
        <v>43</v>
      </c>
      <c r="P275" s="47" t="b">
        <f t="shared" si="12"/>
        <v>0</v>
      </c>
      <c r="Q275" s="49" t="str">
        <f t="shared" si="13"/>
        <v/>
      </c>
      <c r="R275" s="51" t="str">
        <f t="shared" si="14"/>
        <v/>
      </c>
    </row>
    <row r="276" spans="14:18" x14ac:dyDescent="0.25">
      <c r="N276" s="47" t="s">
        <v>42</v>
      </c>
      <c r="O276" s="47" t="s">
        <v>43</v>
      </c>
      <c r="P276" s="47" t="b">
        <f t="shared" si="12"/>
        <v>0</v>
      </c>
      <c r="Q276" s="49" t="str">
        <f t="shared" si="13"/>
        <v/>
      </c>
      <c r="R276" s="51" t="str">
        <f t="shared" si="14"/>
        <v/>
      </c>
    </row>
    <row r="277" spans="14:18" x14ac:dyDescent="0.25">
      <c r="N277" s="47" t="s">
        <v>42</v>
      </c>
      <c r="O277" s="47" t="s">
        <v>43</v>
      </c>
      <c r="P277" s="47" t="b">
        <f t="shared" si="12"/>
        <v>0</v>
      </c>
      <c r="Q277" s="49" t="str">
        <f t="shared" si="13"/>
        <v/>
      </c>
      <c r="R277" s="51" t="str">
        <f t="shared" si="14"/>
        <v/>
      </c>
    </row>
    <row r="278" spans="14:18" x14ac:dyDescent="0.25">
      <c r="N278" s="47" t="s">
        <v>42</v>
      </c>
      <c r="O278" s="47" t="s">
        <v>43</v>
      </c>
      <c r="P278" s="47" t="b">
        <f t="shared" si="12"/>
        <v>0</v>
      </c>
      <c r="Q278" s="49" t="str">
        <f t="shared" si="13"/>
        <v/>
      </c>
      <c r="R278" s="51" t="str">
        <f t="shared" si="14"/>
        <v/>
      </c>
    </row>
    <row r="279" spans="14:18" x14ac:dyDescent="0.25">
      <c r="N279" s="47" t="s">
        <v>42</v>
      </c>
      <c r="O279" s="47" t="s">
        <v>43</v>
      </c>
      <c r="P279" s="47" t="b">
        <f t="shared" si="12"/>
        <v>0</v>
      </c>
      <c r="Q279" s="49" t="str">
        <f t="shared" si="13"/>
        <v/>
      </c>
      <c r="R279" s="51" t="str">
        <f t="shared" si="14"/>
        <v/>
      </c>
    </row>
    <row r="280" spans="14:18" x14ac:dyDescent="0.25">
      <c r="N280" s="47" t="s">
        <v>42</v>
      </c>
      <c r="O280" s="47" t="s">
        <v>43</v>
      </c>
      <c r="P280" s="47" t="b">
        <f t="shared" si="12"/>
        <v>0</v>
      </c>
      <c r="Q280" s="49" t="str">
        <f t="shared" si="13"/>
        <v/>
      </c>
      <c r="R280" s="51" t="str">
        <f t="shared" si="14"/>
        <v/>
      </c>
    </row>
    <row r="281" spans="14:18" x14ac:dyDescent="0.25">
      <c r="N281" s="47" t="s">
        <v>42</v>
      </c>
      <c r="O281" s="47" t="s">
        <v>43</v>
      </c>
      <c r="P281" s="47" t="b">
        <f t="shared" si="12"/>
        <v>0</v>
      </c>
      <c r="Q281" s="49" t="str">
        <f t="shared" si="13"/>
        <v/>
      </c>
      <c r="R281" s="51" t="str">
        <f t="shared" si="14"/>
        <v/>
      </c>
    </row>
    <row r="282" spans="14:18" x14ac:dyDescent="0.25">
      <c r="N282" s="47" t="s">
        <v>42</v>
      </c>
      <c r="O282" s="47" t="s">
        <v>43</v>
      </c>
      <c r="P282" s="47" t="b">
        <f t="shared" si="12"/>
        <v>0</v>
      </c>
      <c r="Q282" s="49" t="str">
        <f t="shared" si="13"/>
        <v/>
      </c>
      <c r="R282" s="51" t="str">
        <f t="shared" si="14"/>
        <v/>
      </c>
    </row>
    <row r="283" spans="14:18" x14ac:dyDescent="0.25">
      <c r="N283" s="47" t="s">
        <v>42</v>
      </c>
      <c r="O283" s="47" t="s">
        <v>43</v>
      </c>
      <c r="P283" s="47" t="b">
        <f t="shared" si="12"/>
        <v>0</v>
      </c>
      <c r="Q283" s="49" t="str">
        <f t="shared" si="13"/>
        <v/>
      </c>
      <c r="R283" s="51" t="str">
        <f t="shared" si="14"/>
        <v/>
      </c>
    </row>
    <row r="284" spans="14:18" x14ac:dyDescent="0.25">
      <c r="N284" s="47" t="s">
        <v>42</v>
      </c>
      <c r="O284" s="47" t="s">
        <v>43</v>
      </c>
      <c r="P284" s="47" t="b">
        <f t="shared" si="12"/>
        <v>0</v>
      </c>
      <c r="Q284" s="49" t="str">
        <f t="shared" si="13"/>
        <v/>
      </c>
      <c r="R284" s="51" t="str">
        <f t="shared" si="14"/>
        <v/>
      </c>
    </row>
    <row r="285" spans="14:18" x14ac:dyDescent="0.25">
      <c r="N285" s="47" t="s">
        <v>42</v>
      </c>
      <c r="O285" s="47" t="s">
        <v>43</v>
      </c>
      <c r="P285" s="47" t="b">
        <f t="shared" si="12"/>
        <v>0</v>
      </c>
      <c r="Q285" s="49" t="str">
        <f t="shared" si="13"/>
        <v/>
      </c>
      <c r="R285" s="51" t="str">
        <f t="shared" si="14"/>
        <v/>
      </c>
    </row>
    <row r="286" spans="14:18" x14ac:dyDescent="0.25">
      <c r="N286" s="47" t="s">
        <v>42</v>
      </c>
      <c r="O286" s="47" t="s">
        <v>43</v>
      </c>
      <c r="P286" s="47" t="b">
        <f t="shared" si="12"/>
        <v>0</v>
      </c>
      <c r="Q286" s="49" t="str">
        <f t="shared" si="13"/>
        <v/>
      </c>
      <c r="R286" s="51" t="str">
        <f t="shared" si="14"/>
        <v/>
      </c>
    </row>
    <row r="287" spans="14:18" x14ac:dyDescent="0.25">
      <c r="N287" s="47" t="s">
        <v>42</v>
      </c>
      <c r="O287" s="47" t="s">
        <v>43</v>
      </c>
      <c r="P287" s="47" t="b">
        <f t="shared" si="12"/>
        <v>0</v>
      </c>
      <c r="Q287" s="49" t="str">
        <f t="shared" si="13"/>
        <v/>
      </c>
      <c r="R287" s="51" t="str">
        <f t="shared" si="14"/>
        <v/>
      </c>
    </row>
    <row r="288" spans="14:18" x14ac:dyDescent="0.25">
      <c r="N288" s="47" t="s">
        <v>42</v>
      </c>
      <c r="O288" s="47" t="s">
        <v>43</v>
      </c>
      <c r="P288" s="47" t="b">
        <f t="shared" si="12"/>
        <v>0</v>
      </c>
      <c r="Q288" s="49" t="str">
        <f t="shared" si="13"/>
        <v/>
      </c>
      <c r="R288" s="51" t="str">
        <f t="shared" si="14"/>
        <v/>
      </c>
    </row>
    <row r="289" spans="14:18" x14ac:dyDescent="0.25">
      <c r="N289" s="47" t="s">
        <v>42</v>
      </c>
      <c r="O289" s="47" t="s">
        <v>43</v>
      </c>
      <c r="P289" s="47" t="b">
        <f t="shared" si="12"/>
        <v>0</v>
      </c>
      <c r="Q289" s="49" t="str">
        <f t="shared" si="13"/>
        <v/>
      </c>
      <c r="R289" s="51" t="str">
        <f t="shared" si="14"/>
        <v/>
      </c>
    </row>
    <row r="290" spans="14:18" x14ac:dyDescent="0.25">
      <c r="N290" s="47" t="s">
        <v>42</v>
      </c>
      <c r="O290" s="47" t="s">
        <v>43</v>
      </c>
      <c r="P290" s="47" t="b">
        <f t="shared" si="12"/>
        <v>0</v>
      </c>
      <c r="Q290" s="49" t="str">
        <f t="shared" si="13"/>
        <v/>
      </c>
      <c r="R290" s="51" t="str">
        <f t="shared" si="14"/>
        <v/>
      </c>
    </row>
    <row r="291" spans="14:18" x14ac:dyDescent="0.25">
      <c r="N291" s="47" t="s">
        <v>42</v>
      </c>
      <c r="O291" s="47" t="s">
        <v>43</v>
      </c>
      <c r="P291" s="47" t="b">
        <f t="shared" si="12"/>
        <v>0</v>
      </c>
      <c r="Q291" s="49" t="str">
        <f t="shared" si="13"/>
        <v/>
      </c>
      <c r="R291" s="51" t="str">
        <f t="shared" si="14"/>
        <v/>
      </c>
    </row>
    <row r="292" spans="14:18" x14ac:dyDescent="0.25">
      <c r="N292" s="47" t="s">
        <v>42</v>
      </c>
      <c r="O292" s="47" t="s">
        <v>43</v>
      </c>
      <c r="P292" s="47" t="b">
        <f t="shared" si="12"/>
        <v>0</v>
      </c>
      <c r="Q292" s="49" t="str">
        <f t="shared" si="13"/>
        <v/>
      </c>
      <c r="R292" s="51" t="str">
        <f t="shared" si="14"/>
        <v/>
      </c>
    </row>
    <row r="293" spans="14:18" x14ac:dyDescent="0.25">
      <c r="N293" s="47" t="s">
        <v>42</v>
      </c>
      <c r="O293" s="47" t="s">
        <v>43</v>
      </c>
      <c r="P293" s="47" t="b">
        <f t="shared" si="12"/>
        <v>0</v>
      </c>
      <c r="Q293" s="49" t="str">
        <f t="shared" si="13"/>
        <v/>
      </c>
      <c r="R293" s="51" t="str">
        <f t="shared" si="14"/>
        <v/>
      </c>
    </row>
    <row r="294" spans="14:18" x14ac:dyDescent="0.25">
      <c r="N294" s="47" t="s">
        <v>42</v>
      </c>
      <c r="O294" s="47" t="s">
        <v>43</v>
      </c>
      <c r="P294" s="47" t="b">
        <f t="shared" si="12"/>
        <v>0</v>
      </c>
      <c r="Q294" s="49" t="str">
        <f t="shared" si="13"/>
        <v/>
      </c>
      <c r="R294" s="51" t="str">
        <f t="shared" si="14"/>
        <v/>
      </c>
    </row>
    <row r="295" spans="14:18" x14ac:dyDescent="0.25">
      <c r="N295" s="47" t="s">
        <v>42</v>
      </c>
      <c r="O295" s="47" t="s">
        <v>43</v>
      </c>
      <c r="P295" s="47" t="b">
        <f t="shared" si="12"/>
        <v>0</v>
      </c>
      <c r="Q295" s="49" t="str">
        <f t="shared" si="13"/>
        <v/>
      </c>
      <c r="R295" s="51" t="str">
        <f t="shared" si="14"/>
        <v/>
      </c>
    </row>
    <row r="296" spans="14:18" x14ac:dyDescent="0.25">
      <c r="N296" s="47" t="s">
        <v>42</v>
      </c>
      <c r="O296" s="47" t="s">
        <v>43</v>
      </c>
      <c r="P296" s="47" t="b">
        <f t="shared" si="12"/>
        <v>0</v>
      </c>
      <c r="Q296" s="49" t="str">
        <f t="shared" si="13"/>
        <v/>
      </c>
      <c r="R296" s="51" t="str">
        <f t="shared" si="14"/>
        <v/>
      </c>
    </row>
    <row r="297" spans="14:18" x14ac:dyDescent="0.25">
      <c r="N297" s="47" t="s">
        <v>42</v>
      </c>
      <c r="O297" s="47" t="s">
        <v>43</v>
      </c>
      <c r="P297" s="47" t="b">
        <f t="shared" si="12"/>
        <v>0</v>
      </c>
      <c r="Q297" s="49" t="str">
        <f t="shared" si="13"/>
        <v/>
      </c>
      <c r="R297" s="51" t="str">
        <f t="shared" si="14"/>
        <v/>
      </c>
    </row>
    <row r="298" spans="14:18" x14ac:dyDescent="0.25">
      <c r="N298" s="47" t="s">
        <v>42</v>
      </c>
      <c r="O298" s="47" t="s">
        <v>43</v>
      </c>
      <c r="P298" s="47" t="b">
        <f t="shared" si="12"/>
        <v>0</v>
      </c>
      <c r="Q298" s="49" t="str">
        <f t="shared" si="13"/>
        <v/>
      </c>
      <c r="R298" s="51" t="str">
        <f t="shared" si="14"/>
        <v/>
      </c>
    </row>
    <row r="299" spans="14:18" x14ac:dyDescent="0.25">
      <c r="N299" s="47" t="s">
        <v>42</v>
      </c>
      <c r="O299" s="47" t="s">
        <v>43</v>
      </c>
      <c r="P299" s="47" t="b">
        <f t="shared" si="12"/>
        <v>0</v>
      </c>
      <c r="Q299" s="49" t="str">
        <f t="shared" si="13"/>
        <v/>
      </c>
      <c r="R299" s="51" t="str">
        <f t="shared" si="14"/>
        <v/>
      </c>
    </row>
    <row r="300" spans="14:18" x14ac:dyDescent="0.25">
      <c r="N300" s="47" t="s">
        <v>42</v>
      </c>
      <c r="O300" s="47" t="s">
        <v>43</v>
      </c>
      <c r="P300" s="47" t="b">
        <f t="shared" si="12"/>
        <v>0</v>
      </c>
      <c r="Q300" s="49" t="str">
        <f t="shared" si="13"/>
        <v/>
      </c>
      <c r="R300" s="51" t="str">
        <f t="shared" si="14"/>
        <v/>
      </c>
    </row>
    <row r="301" spans="14:18" x14ac:dyDescent="0.25">
      <c r="N301" s="47" t="s">
        <v>42</v>
      </c>
      <c r="O301" s="47" t="s">
        <v>43</v>
      </c>
      <c r="P301" s="47" t="b">
        <f t="shared" si="12"/>
        <v>0</v>
      </c>
      <c r="Q301" s="49" t="str">
        <f t="shared" si="13"/>
        <v/>
      </c>
      <c r="R301" s="51" t="str">
        <f t="shared" si="14"/>
        <v/>
      </c>
    </row>
    <row r="302" spans="14:18" x14ac:dyDescent="0.25">
      <c r="N302" s="47" t="s">
        <v>42</v>
      </c>
      <c r="O302" s="47" t="s">
        <v>43</v>
      </c>
      <c r="P302" s="47" t="b">
        <f t="shared" si="12"/>
        <v>0</v>
      </c>
      <c r="Q302" s="49" t="str">
        <f t="shared" si="13"/>
        <v/>
      </c>
      <c r="R302" s="51" t="str">
        <f t="shared" si="14"/>
        <v/>
      </c>
    </row>
    <row r="303" spans="14:18" x14ac:dyDescent="0.25">
      <c r="N303" s="47" t="s">
        <v>42</v>
      </c>
      <c r="O303" s="47" t="s">
        <v>43</v>
      </c>
      <c r="P303" s="47" t="b">
        <f t="shared" si="12"/>
        <v>0</v>
      </c>
      <c r="Q303" s="49" t="str">
        <f t="shared" si="13"/>
        <v/>
      </c>
      <c r="R303" s="51" t="str">
        <f t="shared" si="14"/>
        <v/>
      </c>
    </row>
    <row r="304" spans="14:18" x14ac:dyDescent="0.25">
      <c r="N304" s="47" t="s">
        <v>42</v>
      </c>
      <c r="O304" s="47" t="s">
        <v>43</v>
      </c>
      <c r="P304" s="47" t="b">
        <f t="shared" si="12"/>
        <v>0</v>
      </c>
      <c r="Q304" s="49" t="str">
        <f t="shared" si="13"/>
        <v/>
      </c>
      <c r="R304" s="51" t="str">
        <f t="shared" si="14"/>
        <v/>
      </c>
    </row>
    <row r="305" spans="14:18" x14ac:dyDescent="0.25">
      <c r="N305" s="47" t="s">
        <v>42</v>
      </c>
      <c r="O305" s="47" t="s">
        <v>43</v>
      </c>
      <c r="P305" s="47" t="b">
        <f t="shared" si="12"/>
        <v>0</v>
      </c>
      <c r="Q305" s="49" t="str">
        <f t="shared" si="13"/>
        <v/>
      </c>
      <c r="R305" s="51" t="str">
        <f t="shared" si="14"/>
        <v/>
      </c>
    </row>
    <row r="306" spans="14:18" x14ac:dyDescent="0.25">
      <c r="N306" s="47" t="s">
        <v>42</v>
      </c>
      <c r="O306" s="47" t="s">
        <v>43</v>
      </c>
      <c r="P306" s="47" t="b">
        <f t="shared" si="12"/>
        <v>0</v>
      </c>
      <c r="Q306" s="49" t="str">
        <f t="shared" si="13"/>
        <v/>
      </c>
      <c r="R306" s="51" t="str">
        <f t="shared" si="14"/>
        <v/>
      </c>
    </row>
    <row r="307" spans="14:18" x14ac:dyDescent="0.25">
      <c r="N307" s="47" t="s">
        <v>42</v>
      </c>
      <c r="O307" s="47" t="s">
        <v>43</v>
      </c>
      <c r="P307" s="47" t="b">
        <f t="shared" si="12"/>
        <v>0</v>
      </c>
      <c r="Q307" s="49" t="str">
        <f t="shared" si="13"/>
        <v/>
      </c>
      <c r="R307" s="51" t="str">
        <f t="shared" si="14"/>
        <v/>
      </c>
    </row>
    <row r="308" spans="14:18" x14ac:dyDescent="0.25">
      <c r="N308" s="47" t="s">
        <v>42</v>
      </c>
      <c r="O308" s="47" t="s">
        <v>43</v>
      </c>
      <c r="P308" s="47" t="b">
        <f t="shared" si="12"/>
        <v>0</v>
      </c>
      <c r="Q308" s="49" t="str">
        <f t="shared" si="13"/>
        <v/>
      </c>
      <c r="R308" s="51" t="str">
        <f t="shared" si="14"/>
        <v/>
      </c>
    </row>
    <row r="309" spans="14:18" x14ac:dyDescent="0.25">
      <c r="N309" s="47" t="s">
        <v>42</v>
      </c>
      <c r="O309" s="47" t="s">
        <v>43</v>
      </c>
      <c r="P309" s="47" t="b">
        <f t="shared" si="12"/>
        <v>0</v>
      </c>
      <c r="Q309" s="49" t="str">
        <f t="shared" si="13"/>
        <v/>
      </c>
      <c r="R309" s="51" t="str">
        <f t="shared" si="14"/>
        <v/>
      </c>
    </row>
    <row r="310" spans="14:18" x14ac:dyDescent="0.25">
      <c r="N310" s="47" t="s">
        <v>42</v>
      </c>
      <c r="O310" s="47" t="s">
        <v>43</v>
      </c>
      <c r="P310" s="47" t="b">
        <f t="shared" si="12"/>
        <v>0</v>
      </c>
      <c r="Q310" s="49" t="str">
        <f t="shared" si="13"/>
        <v/>
      </c>
      <c r="R310" s="51" t="str">
        <f t="shared" si="14"/>
        <v/>
      </c>
    </row>
    <row r="311" spans="14:18" x14ac:dyDescent="0.25">
      <c r="N311" s="47" t="s">
        <v>42</v>
      </c>
      <c r="O311" s="47" t="s">
        <v>43</v>
      </c>
      <c r="P311" s="47" t="b">
        <f t="shared" si="12"/>
        <v>0</v>
      </c>
      <c r="Q311" s="49" t="str">
        <f t="shared" si="13"/>
        <v/>
      </c>
      <c r="R311" s="51" t="str">
        <f t="shared" si="14"/>
        <v/>
      </c>
    </row>
    <row r="312" spans="14:18" x14ac:dyDescent="0.25">
      <c r="N312" s="47" t="s">
        <v>42</v>
      </c>
      <c r="O312" s="47" t="s">
        <v>43</v>
      </c>
      <c r="P312" s="47" t="b">
        <f t="shared" si="12"/>
        <v>0</v>
      </c>
      <c r="Q312" s="49" t="str">
        <f t="shared" si="13"/>
        <v/>
      </c>
      <c r="R312" s="51" t="str">
        <f t="shared" si="14"/>
        <v/>
      </c>
    </row>
    <row r="313" spans="14:18" x14ac:dyDescent="0.25">
      <c r="N313" s="47" t="s">
        <v>42</v>
      </c>
      <c r="O313" s="47" t="s">
        <v>43</v>
      </c>
      <c r="P313" s="47" t="b">
        <f t="shared" si="12"/>
        <v>0</v>
      </c>
      <c r="Q313" s="49" t="str">
        <f t="shared" si="13"/>
        <v/>
      </c>
      <c r="R313" s="51" t="str">
        <f t="shared" si="14"/>
        <v/>
      </c>
    </row>
    <row r="314" spans="14:18" x14ac:dyDescent="0.25">
      <c r="N314" s="47" t="s">
        <v>42</v>
      </c>
      <c r="O314" s="47" t="s">
        <v>43</v>
      </c>
      <c r="P314" s="47" t="b">
        <f t="shared" si="12"/>
        <v>0</v>
      </c>
      <c r="Q314" s="49" t="str">
        <f t="shared" si="13"/>
        <v/>
      </c>
      <c r="R314" s="51" t="str">
        <f t="shared" si="14"/>
        <v/>
      </c>
    </row>
    <row r="315" spans="14:18" x14ac:dyDescent="0.25">
      <c r="N315" s="47" t="s">
        <v>42</v>
      </c>
      <c r="O315" s="47" t="s">
        <v>43</v>
      </c>
      <c r="P315" s="47" t="b">
        <f t="shared" si="12"/>
        <v>0</v>
      </c>
      <c r="Q315" s="49" t="str">
        <f t="shared" si="13"/>
        <v/>
      </c>
      <c r="R315" s="51" t="str">
        <f t="shared" si="14"/>
        <v/>
      </c>
    </row>
    <row r="316" spans="14:18" x14ac:dyDescent="0.25">
      <c r="N316" s="47" t="s">
        <v>42</v>
      </c>
      <c r="O316" s="47" t="s">
        <v>43</v>
      </c>
      <c r="P316" s="47" t="b">
        <f t="shared" si="12"/>
        <v>0</v>
      </c>
      <c r="Q316" s="49" t="str">
        <f t="shared" si="13"/>
        <v/>
      </c>
      <c r="R316" s="51" t="str">
        <f t="shared" si="14"/>
        <v/>
      </c>
    </row>
    <row r="317" spans="14:18" x14ac:dyDescent="0.25">
      <c r="N317" s="47" t="s">
        <v>42</v>
      </c>
      <c r="O317" s="47" t="s">
        <v>43</v>
      </c>
      <c r="P317" s="47" t="b">
        <f t="shared" si="12"/>
        <v>0</v>
      </c>
      <c r="Q317" s="49" t="str">
        <f t="shared" si="13"/>
        <v/>
      </c>
      <c r="R317" s="51" t="str">
        <f t="shared" si="14"/>
        <v/>
      </c>
    </row>
    <row r="318" spans="14:18" x14ac:dyDescent="0.25">
      <c r="N318" s="47" t="s">
        <v>42</v>
      </c>
      <c r="O318" s="47" t="s">
        <v>43</v>
      </c>
      <c r="P318" s="47" t="b">
        <f t="shared" si="12"/>
        <v>0</v>
      </c>
      <c r="Q318" s="49" t="str">
        <f t="shared" si="13"/>
        <v/>
      </c>
      <c r="R318" s="51" t="str">
        <f t="shared" si="14"/>
        <v/>
      </c>
    </row>
    <row r="319" spans="14:18" x14ac:dyDescent="0.25">
      <c r="N319" s="47" t="s">
        <v>42</v>
      </c>
      <c r="O319" s="47" t="s">
        <v>43</v>
      </c>
      <c r="P319" s="47" t="b">
        <f t="shared" si="12"/>
        <v>0</v>
      </c>
      <c r="Q319" s="49" t="str">
        <f t="shared" si="13"/>
        <v/>
      </c>
      <c r="R319" s="51" t="str">
        <f t="shared" si="14"/>
        <v/>
      </c>
    </row>
    <row r="320" spans="14:18" x14ac:dyDescent="0.25">
      <c r="N320" s="47" t="s">
        <v>42</v>
      </c>
      <c r="O320" s="47" t="s">
        <v>43</v>
      </c>
      <c r="P320" s="47" t="b">
        <f t="shared" si="12"/>
        <v>0</v>
      </c>
      <c r="Q320" s="49" t="str">
        <f t="shared" si="13"/>
        <v/>
      </c>
      <c r="R320" s="51" t="str">
        <f t="shared" si="14"/>
        <v/>
      </c>
    </row>
    <row r="321" spans="14:18" x14ac:dyDescent="0.25">
      <c r="N321" s="47" t="s">
        <v>42</v>
      </c>
      <c r="O321" s="47" t="s">
        <v>43</v>
      </c>
      <c r="P321" s="47" t="b">
        <f t="shared" si="12"/>
        <v>0</v>
      </c>
      <c r="Q321" s="49" t="str">
        <f t="shared" si="13"/>
        <v/>
      </c>
      <c r="R321" s="51" t="str">
        <f t="shared" si="14"/>
        <v/>
      </c>
    </row>
    <row r="322" spans="14:18" x14ac:dyDescent="0.25">
      <c r="N322" s="47" t="s">
        <v>42</v>
      </c>
      <c r="O322" s="47" t="s">
        <v>43</v>
      </c>
      <c r="P322" s="47" t="b">
        <f t="shared" si="12"/>
        <v>0</v>
      </c>
      <c r="Q322" s="49" t="str">
        <f t="shared" si="13"/>
        <v/>
      </c>
      <c r="R322" s="51" t="str">
        <f t="shared" si="14"/>
        <v/>
      </c>
    </row>
    <row r="323" spans="14:18" x14ac:dyDescent="0.25">
      <c r="N323" s="47" t="s">
        <v>42</v>
      </c>
      <c r="O323" s="47" t="s">
        <v>43</v>
      </c>
      <c r="P323" s="47" t="b">
        <f t="shared" ref="P323:P386" si="15">IF(LEN(M323)=22,LEFT(M323,17),IF(LEN(M323)=21,LEFT(M323,16)))</f>
        <v>0</v>
      </c>
      <c r="Q323" s="49" t="str">
        <f t="shared" ref="Q323:Q386" si="16">RIGHT(M323,5)</f>
        <v/>
      </c>
      <c r="R323" s="51" t="str">
        <f t="shared" ref="R323:R386" si="17">IF(M323="","",HYPERLINK(_xlfn.CONCAT(N323,Q323,O323,P323)))</f>
        <v/>
      </c>
    </row>
    <row r="324" spans="14:18" x14ac:dyDescent="0.25">
      <c r="N324" s="47" t="s">
        <v>42</v>
      </c>
      <c r="O324" s="47" t="s">
        <v>43</v>
      </c>
      <c r="P324" s="47" t="b">
        <f t="shared" si="15"/>
        <v>0</v>
      </c>
      <c r="Q324" s="49" t="str">
        <f t="shared" si="16"/>
        <v/>
      </c>
      <c r="R324" s="51" t="str">
        <f t="shared" si="17"/>
        <v/>
      </c>
    </row>
    <row r="325" spans="14:18" x14ac:dyDescent="0.25">
      <c r="N325" s="47" t="s">
        <v>42</v>
      </c>
      <c r="O325" s="47" t="s">
        <v>43</v>
      </c>
      <c r="P325" s="47" t="b">
        <f t="shared" si="15"/>
        <v>0</v>
      </c>
      <c r="Q325" s="49" t="str">
        <f t="shared" si="16"/>
        <v/>
      </c>
      <c r="R325" s="51" t="str">
        <f t="shared" si="17"/>
        <v/>
      </c>
    </row>
    <row r="326" spans="14:18" x14ac:dyDescent="0.25">
      <c r="N326" s="47" t="s">
        <v>42</v>
      </c>
      <c r="O326" s="47" t="s">
        <v>43</v>
      </c>
      <c r="P326" s="47" t="b">
        <f t="shared" si="15"/>
        <v>0</v>
      </c>
      <c r="Q326" s="49" t="str">
        <f t="shared" si="16"/>
        <v/>
      </c>
      <c r="R326" s="51" t="str">
        <f t="shared" si="17"/>
        <v/>
      </c>
    </row>
    <row r="327" spans="14:18" x14ac:dyDescent="0.25">
      <c r="N327" s="47" t="s">
        <v>42</v>
      </c>
      <c r="O327" s="47" t="s">
        <v>43</v>
      </c>
      <c r="P327" s="47" t="b">
        <f t="shared" si="15"/>
        <v>0</v>
      </c>
      <c r="Q327" s="49" t="str">
        <f t="shared" si="16"/>
        <v/>
      </c>
      <c r="R327" s="51" t="str">
        <f t="shared" si="17"/>
        <v/>
      </c>
    </row>
    <row r="328" spans="14:18" x14ac:dyDescent="0.25">
      <c r="N328" s="47" t="s">
        <v>42</v>
      </c>
      <c r="O328" s="47" t="s">
        <v>43</v>
      </c>
      <c r="P328" s="47" t="b">
        <f t="shared" si="15"/>
        <v>0</v>
      </c>
      <c r="Q328" s="49" t="str">
        <f t="shared" si="16"/>
        <v/>
      </c>
      <c r="R328" s="51" t="str">
        <f t="shared" si="17"/>
        <v/>
      </c>
    </row>
    <row r="329" spans="14:18" x14ac:dyDescent="0.25">
      <c r="N329" s="47" t="s">
        <v>42</v>
      </c>
      <c r="O329" s="47" t="s">
        <v>43</v>
      </c>
      <c r="P329" s="47" t="b">
        <f t="shared" si="15"/>
        <v>0</v>
      </c>
      <c r="Q329" s="49" t="str">
        <f t="shared" si="16"/>
        <v/>
      </c>
      <c r="R329" s="51" t="str">
        <f t="shared" si="17"/>
        <v/>
      </c>
    </row>
    <row r="330" spans="14:18" x14ac:dyDescent="0.25">
      <c r="N330" s="47" t="s">
        <v>42</v>
      </c>
      <c r="O330" s="47" t="s">
        <v>43</v>
      </c>
      <c r="P330" s="47" t="b">
        <f t="shared" si="15"/>
        <v>0</v>
      </c>
      <c r="Q330" s="49" t="str">
        <f t="shared" si="16"/>
        <v/>
      </c>
      <c r="R330" s="51" t="str">
        <f t="shared" si="17"/>
        <v/>
      </c>
    </row>
    <row r="331" spans="14:18" x14ac:dyDescent="0.25">
      <c r="N331" s="47" t="s">
        <v>42</v>
      </c>
      <c r="O331" s="47" t="s">
        <v>43</v>
      </c>
      <c r="P331" s="47" t="b">
        <f t="shared" si="15"/>
        <v>0</v>
      </c>
      <c r="Q331" s="49" t="str">
        <f t="shared" si="16"/>
        <v/>
      </c>
      <c r="R331" s="51" t="str">
        <f t="shared" si="17"/>
        <v/>
      </c>
    </row>
    <row r="332" spans="14:18" x14ac:dyDescent="0.25">
      <c r="N332" s="47" t="s">
        <v>42</v>
      </c>
      <c r="O332" s="47" t="s">
        <v>43</v>
      </c>
      <c r="P332" s="47" t="b">
        <f t="shared" si="15"/>
        <v>0</v>
      </c>
      <c r="Q332" s="49" t="str">
        <f t="shared" si="16"/>
        <v/>
      </c>
      <c r="R332" s="51" t="str">
        <f t="shared" si="17"/>
        <v/>
      </c>
    </row>
    <row r="333" spans="14:18" x14ac:dyDescent="0.25">
      <c r="N333" s="47" t="s">
        <v>42</v>
      </c>
      <c r="O333" s="47" t="s">
        <v>43</v>
      </c>
      <c r="P333" s="47" t="b">
        <f t="shared" si="15"/>
        <v>0</v>
      </c>
      <c r="Q333" s="49" t="str">
        <f t="shared" si="16"/>
        <v/>
      </c>
      <c r="R333" s="51" t="str">
        <f t="shared" si="17"/>
        <v/>
      </c>
    </row>
    <row r="334" spans="14:18" x14ac:dyDescent="0.25">
      <c r="N334" s="47" t="s">
        <v>42</v>
      </c>
      <c r="O334" s="47" t="s">
        <v>43</v>
      </c>
      <c r="P334" s="47" t="b">
        <f t="shared" si="15"/>
        <v>0</v>
      </c>
      <c r="Q334" s="49" t="str">
        <f t="shared" si="16"/>
        <v/>
      </c>
      <c r="R334" s="51" t="str">
        <f t="shared" si="17"/>
        <v/>
      </c>
    </row>
    <row r="335" spans="14:18" x14ac:dyDescent="0.25">
      <c r="N335" s="47" t="s">
        <v>42</v>
      </c>
      <c r="O335" s="47" t="s">
        <v>43</v>
      </c>
      <c r="P335" s="47" t="b">
        <f t="shared" si="15"/>
        <v>0</v>
      </c>
      <c r="Q335" s="49" t="str">
        <f t="shared" si="16"/>
        <v/>
      </c>
      <c r="R335" s="51" t="str">
        <f t="shared" si="17"/>
        <v/>
      </c>
    </row>
    <row r="336" spans="14:18" x14ac:dyDescent="0.25">
      <c r="N336" s="47" t="s">
        <v>42</v>
      </c>
      <c r="O336" s="47" t="s">
        <v>43</v>
      </c>
      <c r="P336" s="47" t="b">
        <f t="shared" si="15"/>
        <v>0</v>
      </c>
      <c r="Q336" s="49" t="str">
        <f t="shared" si="16"/>
        <v/>
      </c>
      <c r="R336" s="51" t="str">
        <f t="shared" si="17"/>
        <v/>
      </c>
    </row>
    <row r="337" spans="14:18" x14ac:dyDescent="0.25">
      <c r="N337" s="47" t="s">
        <v>42</v>
      </c>
      <c r="O337" s="47" t="s">
        <v>43</v>
      </c>
      <c r="P337" s="47" t="b">
        <f t="shared" si="15"/>
        <v>0</v>
      </c>
      <c r="Q337" s="49" t="str">
        <f t="shared" si="16"/>
        <v/>
      </c>
      <c r="R337" s="51" t="str">
        <f t="shared" si="17"/>
        <v/>
      </c>
    </row>
    <row r="338" spans="14:18" x14ac:dyDescent="0.25">
      <c r="N338" s="47" t="s">
        <v>42</v>
      </c>
      <c r="O338" s="47" t="s">
        <v>43</v>
      </c>
      <c r="P338" s="47" t="b">
        <f t="shared" si="15"/>
        <v>0</v>
      </c>
      <c r="Q338" s="49" t="str">
        <f t="shared" si="16"/>
        <v/>
      </c>
      <c r="R338" s="51" t="str">
        <f t="shared" si="17"/>
        <v/>
      </c>
    </row>
    <row r="339" spans="14:18" x14ac:dyDescent="0.25">
      <c r="N339" s="47" t="s">
        <v>42</v>
      </c>
      <c r="O339" s="47" t="s">
        <v>43</v>
      </c>
      <c r="P339" s="47" t="b">
        <f t="shared" si="15"/>
        <v>0</v>
      </c>
      <c r="Q339" s="49" t="str">
        <f t="shared" si="16"/>
        <v/>
      </c>
      <c r="R339" s="51" t="str">
        <f t="shared" si="17"/>
        <v/>
      </c>
    </row>
    <row r="340" spans="14:18" x14ac:dyDescent="0.25">
      <c r="N340" s="47" t="s">
        <v>42</v>
      </c>
      <c r="O340" s="47" t="s">
        <v>43</v>
      </c>
      <c r="P340" s="47" t="b">
        <f t="shared" si="15"/>
        <v>0</v>
      </c>
      <c r="Q340" s="49" t="str">
        <f t="shared" si="16"/>
        <v/>
      </c>
      <c r="R340" s="51" t="str">
        <f t="shared" si="17"/>
        <v/>
      </c>
    </row>
    <row r="341" spans="14:18" x14ac:dyDescent="0.25">
      <c r="N341" s="47" t="s">
        <v>42</v>
      </c>
      <c r="O341" s="47" t="s">
        <v>43</v>
      </c>
      <c r="P341" s="47" t="b">
        <f t="shared" si="15"/>
        <v>0</v>
      </c>
      <c r="Q341" s="49" t="str">
        <f t="shared" si="16"/>
        <v/>
      </c>
      <c r="R341" s="51" t="str">
        <f t="shared" si="17"/>
        <v/>
      </c>
    </row>
    <row r="342" spans="14:18" x14ac:dyDescent="0.25">
      <c r="N342" s="47" t="s">
        <v>42</v>
      </c>
      <c r="O342" s="47" t="s">
        <v>43</v>
      </c>
      <c r="P342" s="47" t="b">
        <f t="shared" si="15"/>
        <v>0</v>
      </c>
      <c r="Q342" s="49" t="str">
        <f t="shared" si="16"/>
        <v/>
      </c>
      <c r="R342" s="51" t="str">
        <f t="shared" si="17"/>
        <v/>
      </c>
    </row>
    <row r="343" spans="14:18" x14ac:dyDescent="0.25">
      <c r="N343" s="47" t="s">
        <v>42</v>
      </c>
      <c r="O343" s="47" t="s">
        <v>43</v>
      </c>
      <c r="P343" s="47" t="b">
        <f t="shared" si="15"/>
        <v>0</v>
      </c>
      <c r="Q343" s="49" t="str">
        <f t="shared" si="16"/>
        <v/>
      </c>
      <c r="R343" s="51" t="str">
        <f t="shared" si="17"/>
        <v/>
      </c>
    </row>
    <row r="344" spans="14:18" x14ac:dyDescent="0.25">
      <c r="N344" s="47" t="s">
        <v>42</v>
      </c>
      <c r="O344" s="47" t="s">
        <v>43</v>
      </c>
      <c r="P344" s="47" t="b">
        <f t="shared" si="15"/>
        <v>0</v>
      </c>
      <c r="Q344" s="49" t="str">
        <f t="shared" si="16"/>
        <v/>
      </c>
      <c r="R344" s="51" t="str">
        <f t="shared" si="17"/>
        <v/>
      </c>
    </row>
    <row r="345" spans="14:18" x14ac:dyDescent="0.25">
      <c r="N345" s="47" t="s">
        <v>42</v>
      </c>
      <c r="O345" s="47" t="s">
        <v>43</v>
      </c>
      <c r="P345" s="47" t="b">
        <f t="shared" si="15"/>
        <v>0</v>
      </c>
      <c r="Q345" s="49" t="str">
        <f t="shared" si="16"/>
        <v/>
      </c>
      <c r="R345" s="51" t="str">
        <f t="shared" si="17"/>
        <v/>
      </c>
    </row>
    <row r="346" spans="14:18" x14ac:dyDescent="0.25">
      <c r="N346" s="47" t="s">
        <v>42</v>
      </c>
      <c r="O346" s="47" t="s">
        <v>43</v>
      </c>
      <c r="P346" s="47" t="b">
        <f t="shared" si="15"/>
        <v>0</v>
      </c>
      <c r="Q346" s="49" t="str">
        <f t="shared" si="16"/>
        <v/>
      </c>
      <c r="R346" s="51" t="str">
        <f t="shared" si="17"/>
        <v/>
      </c>
    </row>
    <row r="347" spans="14:18" x14ac:dyDescent="0.25">
      <c r="N347" s="47" t="s">
        <v>42</v>
      </c>
      <c r="O347" s="47" t="s">
        <v>43</v>
      </c>
      <c r="P347" s="47" t="b">
        <f t="shared" si="15"/>
        <v>0</v>
      </c>
      <c r="Q347" s="49" t="str">
        <f t="shared" si="16"/>
        <v/>
      </c>
      <c r="R347" s="51" t="str">
        <f t="shared" si="17"/>
        <v/>
      </c>
    </row>
    <row r="348" spans="14:18" x14ac:dyDescent="0.25">
      <c r="N348" s="47" t="s">
        <v>42</v>
      </c>
      <c r="O348" s="47" t="s">
        <v>43</v>
      </c>
      <c r="P348" s="47" t="b">
        <f t="shared" si="15"/>
        <v>0</v>
      </c>
      <c r="Q348" s="49" t="str">
        <f t="shared" si="16"/>
        <v/>
      </c>
      <c r="R348" s="51" t="str">
        <f t="shared" si="17"/>
        <v/>
      </c>
    </row>
    <row r="349" spans="14:18" x14ac:dyDescent="0.25">
      <c r="N349" s="47" t="s">
        <v>42</v>
      </c>
      <c r="O349" s="47" t="s">
        <v>43</v>
      </c>
      <c r="P349" s="47" t="b">
        <f t="shared" si="15"/>
        <v>0</v>
      </c>
      <c r="Q349" s="49" t="str">
        <f t="shared" si="16"/>
        <v/>
      </c>
      <c r="R349" s="51" t="str">
        <f t="shared" si="17"/>
        <v/>
      </c>
    </row>
    <row r="350" spans="14:18" x14ac:dyDescent="0.25">
      <c r="N350" s="47" t="s">
        <v>42</v>
      </c>
      <c r="O350" s="47" t="s">
        <v>43</v>
      </c>
      <c r="P350" s="47" t="b">
        <f t="shared" si="15"/>
        <v>0</v>
      </c>
      <c r="Q350" s="49" t="str">
        <f t="shared" si="16"/>
        <v/>
      </c>
      <c r="R350" s="51" t="str">
        <f t="shared" si="17"/>
        <v/>
      </c>
    </row>
    <row r="351" spans="14:18" x14ac:dyDescent="0.25">
      <c r="N351" s="47" t="s">
        <v>42</v>
      </c>
      <c r="O351" s="47" t="s">
        <v>43</v>
      </c>
      <c r="P351" s="47" t="b">
        <f t="shared" si="15"/>
        <v>0</v>
      </c>
      <c r="Q351" s="49" t="str">
        <f t="shared" si="16"/>
        <v/>
      </c>
      <c r="R351" s="51" t="str">
        <f t="shared" si="17"/>
        <v/>
      </c>
    </row>
    <row r="352" spans="14:18" x14ac:dyDescent="0.25">
      <c r="N352" s="47" t="s">
        <v>42</v>
      </c>
      <c r="O352" s="47" t="s">
        <v>43</v>
      </c>
      <c r="P352" s="47" t="b">
        <f t="shared" si="15"/>
        <v>0</v>
      </c>
      <c r="Q352" s="49" t="str">
        <f t="shared" si="16"/>
        <v/>
      </c>
      <c r="R352" s="51" t="str">
        <f t="shared" si="17"/>
        <v/>
      </c>
    </row>
    <row r="353" spans="14:18" x14ac:dyDescent="0.25">
      <c r="N353" s="47" t="s">
        <v>42</v>
      </c>
      <c r="O353" s="47" t="s">
        <v>43</v>
      </c>
      <c r="P353" s="47" t="b">
        <f t="shared" si="15"/>
        <v>0</v>
      </c>
      <c r="Q353" s="49" t="str">
        <f t="shared" si="16"/>
        <v/>
      </c>
      <c r="R353" s="51" t="str">
        <f t="shared" si="17"/>
        <v/>
      </c>
    </row>
    <row r="354" spans="14:18" x14ac:dyDescent="0.25">
      <c r="N354" s="47" t="s">
        <v>42</v>
      </c>
      <c r="O354" s="47" t="s">
        <v>43</v>
      </c>
      <c r="P354" s="47" t="b">
        <f t="shared" si="15"/>
        <v>0</v>
      </c>
      <c r="Q354" s="49" t="str">
        <f t="shared" si="16"/>
        <v/>
      </c>
      <c r="R354" s="51" t="str">
        <f t="shared" si="17"/>
        <v/>
      </c>
    </row>
    <row r="355" spans="14:18" x14ac:dyDescent="0.25">
      <c r="N355" s="47" t="s">
        <v>42</v>
      </c>
      <c r="O355" s="47" t="s">
        <v>43</v>
      </c>
      <c r="P355" s="47" t="b">
        <f t="shared" si="15"/>
        <v>0</v>
      </c>
      <c r="Q355" s="49" t="str">
        <f t="shared" si="16"/>
        <v/>
      </c>
      <c r="R355" s="51" t="str">
        <f t="shared" si="17"/>
        <v/>
      </c>
    </row>
    <row r="356" spans="14:18" x14ac:dyDescent="0.25">
      <c r="N356" s="47" t="s">
        <v>42</v>
      </c>
      <c r="O356" s="47" t="s">
        <v>43</v>
      </c>
      <c r="P356" s="47" t="b">
        <f t="shared" si="15"/>
        <v>0</v>
      </c>
      <c r="Q356" s="49" t="str">
        <f t="shared" si="16"/>
        <v/>
      </c>
      <c r="R356" s="51" t="str">
        <f t="shared" si="17"/>
        <v/>
      </c>
    </row>
    <row r="357" spans="14:18" x14ac:dyDescent="0.25">
      <c r="N357" s="47" t="s">
        <v>42</v>
      </c>
      <c r="O357" s="47" t="s">
        <v>43</v>
      </c>
      <c r="P357" s="47" t="b">
        <f t="shared" si="15"/>
        <v>0</v>
      </c>
      <c r="Q357" s="49" t="str">
        <f t="shared" si="16"/>
        <v/>
      </c>
      <c r="R357" s="51" t="str">
        <f t="shared" si="17"/>
        <v/>
      </c>
    </row>
    <row r="358" spans="14:18" x14ac:dyDescent="0.25">
      <c r="N358" s="47" t="s">
        <v>42</v>
      </c>
      <c r="O358" s="47" t="s">
        <v>43</v>
      </c>
      <c r="P358" s="47" t="b">
        <f t="shared" si="15"/>
        <v>0</v>
      </c>
      <c r="Q358" s="49" t="str">
        <f t="shared" si="16"/>
        <v/>
      </c>
      <c r="R358" s="51" t="str">
        <f t="shared" si="17"/>
        <v/>
      </c>
    </row>
    <row r="359" spans="14:18" x14ac:dyDescent="0.25">
      <c r="N359" s="47" t="s">
        <v>42</v>
      </c>
      <c r="O359" s="47" t="s">
        <v>43</v>
      </c>
      <c r="P359" s="47" t="b">
        <f t="shared" si="15"/>
        <v>0</v>
      </c>
      <c r="Q359" s="49" t="str">
        <f t="shared" si="16"/>
        <v/>
      </c>
      <c r="R359" s="51" t="str">
        <f t="shared" si="17"/>
        <v/>
      </c>
    </row>
    <row r="360" spans="14:18" x14ac:dyDescent="0.25">
      <c r="N360" s="47" t="s">
        <v>42</v>
      </c>
      <c r="O360" s="47" t="s">
        <v>43</v>
      </c>
      <c r="P360" s="47" t="b">
        <f t="shared" si="15"/>
        <v>0</v>
      </c>
      <c r="Q360" s="49" t="str">
        <f t="shared" si="16"/>
        <v/>
      </c>
      <c r="R360" s="51" t="str">
        <f t="shared" si="17"/>
        <v/>
      </c>
    </row>
    <row r="361" spans="14:18" x14ac:dyDescent="0.25">
      <c r="N361" s="47" t="s">
        <v>42</v>
      </c>
      <c r="O361" s="47" t="s">
        <v>43</v>
      </c>
      <c r="P361" s="47" t="b">
        <f t="shared" si="15"/>
        <v>0</v>
      </c>
      <c r="Q361" s="49" t="str">
        <f t="shared" si="16"/>
        <v/>
      </c>
      <c r="R361" s="51" t="str">
        <f t="shared" si="17"/>
        <v/>
      </c>
    </row>
    <row r="362" spans="14:18" x14ac:dyDescent="0.25">
      <c r="N362" s="47" t="s">
        <v>42</v>
      </c>
      <c r="O362" s="47" t="s">
        <v>43</v>
      </c>
      <c r="P362" s="47" t="b">
        <f t="shared" si="15"/>
        <v>0</v>
      </c>
      <c r="Q362" s="49" t="str">
        <f t="shared" si="16"/>
        <v/>
      </c>
      <c r="R362" s="51" t="str">
        <f t="shared" si="17"/>
        <v/>
      </c>
    </row>
    <row r="363" spans="14:18" x14ac:dyDescent="0.25">
      <c r="N363" s="47" t="s">
        <v>42</v>
      </c>
      <c r="O363" s="47" t="s">
        <v>43</v>
      </c>
      <c r="P363" s="47" t="b">
        <f t="shared" si="15"/>
        <v>0</v>
      </c>
      <c r="Q363" s="49" t="str">
        <f t="shared" si="16"/>
        <v/>
      </c>
      <c r="R363" s="51" t="str">
        <f t="shared" si="17"/>
        <v/>
      </c>
    </row>
    <row r="364" spans="14:18" x14ac:dyDescent="0.25">
      <c r="N364" s="47" t="s">
        <v>42</v>
      </c>
      <c r="O364" s="47" t="s">
        <v>43</v>
      </c>
      <c r="P364" s="47" t="b">
        <f t="shared" si="15"/>
        <v>0</v>
      </c>
      <c r="Q364" s="49" t="str">
        <f t="shared" si="16"/>
        <v/>
      </c>
      <c r="R364" s="51" t="str">
        <f t="shared" si="17"/>
        <v/>
      </c>
    </row>
    <row r="365" spans="14:18" x14ac:dyDescent="0.25">
      <c r="N365" s="47" t="s">
        <v>42</v>
      </c>
      <c r="O365" s="47" t="s">
        <v>43</v>
      </c>
      <c r="P365" s="47" t="b">
        <f t="shared" si="15"/>
        <v>0</v>
      </c>
      <c r="Q365" s="49" t="str">
        <f t="shared" si="16"/>
        <v/>
      </c>
      <c r="R365" s="51" t="str">
        <f t="shared" si="17"/>
        <v/>
      </c>
    </row>
    <row r="366" spans="14:18" x14ac:dyDescent="0.25">
      <c r="N366" s="47" t="s">
        <v>42</v>
      </c>
      <c r="O366" s="47" t="s">
        <v>43</v>
      </c>
      <c r="P366" s="47" t="b">
        <f t="shared" si="15"/>
        <v>0</v>
      </c>
      <c r="Q366" s="49" t="str">
        <f t="shared" si="16"/>
        <v/>
      </c>
      <c r="R366" s="51" t="str">
        <f t="shared" si="17"/>
        <v/>
      </c>
    </row>
    <row r="367" spans="14:18" x14ac:dyDescent="0.25">
      <c r="N367" s="47" t="s">
        <v>42</v>
      </c>
      <c r="O367" s="47" t="s">
        <v>43</v>
      </c>
      <c r="P367" s="47" t="b">
        <f t="shared" si="15"/>
        <v>0</v>
      </c>
      <c r="Q367" s="49" t="str">
        <f t="shared" si="16"/>
        <v/>
      </c>
      <c r="R367" s="51" t="str">
        <f t="shared" si="17"/>
        <v/>
      </c>
    </row>
    <row r="368" spans="14:18" x14ac:dyDescent="0.25">
      <c r="N368" s="47" t="s">
        <v>42</v>
      </c>
      <c r="O368" s="47" t="s">
        <v>43</v>
      </c>
      <c r="P368" s="47" t="b">
        <f t="shared" si="15"/>
        <v>0</v>
      </c>
      <c r="Q368" s="49" t="str">
        <f t="shared" si="16"/>
        <v/>
      </c>
      <c r="R368" s="51" t="str">
        <f t="shared" si="17"/>
        <v/>
      </c>
    </row>
    <row r="369" spans="14:18" x14ac:dyDescent="0.25">
      <c r="N369" s="47" t="s">
        <v>42</v>
      </c>
      <c r="O369" s="47" t="s">
        <v>43</v>
      </c>
      <c r="P369" s="47" t="b">
        <f t="shared" si="15"/>
        <v>0</v>
      </c>
      <c r="Q369" s="49" t="str">
        <f t="shared" si="16"/>
        <v/>
      </c>
      <c r="R369" s="51" t="str">
        <f t="shared" si="17"/>
        <v/>
      </c>
    </row>
    <row r="370" spans="14:18" x14ac:dyDescent="0.25">
      <c r="N370" s="47" t="s">
        <v>42</v>
      </c>
      <c r="O370" s="47" t="s">
        <v>43</v>
      </c>
      <c r="P370" s="47" t="b">
        <f t="shared" si="15"/>
        <v>0</v>
      </c>
      <c r="Q370" s="49" t="str">
        <f t="shared" si="16"/>
        <v/>
      </c>
      <c r="R370" s="51" t="str">
        <f t="shared" si="17"/>
        <v/>
      </c>
    </row>
    <row r="371" spans="14:18" x14ac:dyDescent="0.25">
      <c r="N371" s="47" t="s">
        <v>42</v>
      </c>
      <c r="O371" s="47" t="s">
        <v>43</v>
      </c>
      <c r="P371" s="47" t="b">
        <f t="shared" si="15"/>
        <v>0</v>
      </c>
      <c r="Q371" s="49" t="str">
        <f t="shared" si="16"/>
        <v/>
      </c>
      <c r="R371" s="51" t="str">
        <f t="shared" si="17"/>
        <v/>
      </c>
    </row>
    <row r="372" spans="14:18" x14ac:dyDescent="0.25">
      <c r="N372" s="47" t="s">
        <v>42</v>
      </c>
      <c r="O372" s="47" t="s">
        <v>43</v>
      </c>
      <c r="P372" s="47" t="b">
        <f t="shared" si="15"/>
        <v>0</v>
      </c>
      <c r="Q372" s="49" t="str">
        <f t="shared" si="16"/>
        <v/>
      </c>
      <c r="R372" s="51" t="str">
        <f t="shared" si="17"/>
        <v/>
      </c>
    </row>
    <row r="373" spans="14:18" x14ac:dyDescent="0.25">
      <c r="N373" s="47" t="s">
        <v>42</v>
      </c>
      <c r="O373" s="47" t="s">
        <v>43</v>
      </c>
      <c r="P373" s="47" t="b">
        <f t="shared" si="15"/>
        <v>0</v>
      </c>
      <c r="Q373" s="49" t="str">
        <f t="shared" si="16"/>
        <v/>
      </c>
      <c r="R373" s="51" t="str">
        <f t="shared" si="17"/>
        <v/>
      </c>
    </row>
    <row r="374" spans="14:18" x14ac:dyDescent="0.25">
      <c r="N374" s="47" t="s">
        <v>42</v>
      </c>
      <c r="O374" s="47" t="s">
        <v>43</v>
      </c>
      <c r="P374" s="47" t="b">
        <f t="shared" si="15"/>
        <v>0</v>
      </c>
      <c r="Q374" s="49" t="str">
        <f t="shared" si="16"/>
        <v/>
      </c>
      <c r="R374" s="51" t="str">
        <f t="shared" si="17"/>
        <v/>
      </c>
    </row>
    <row r="375" spans="14:18" x14ac:dyDescent="0.25">
      <c r="N375" s="47" t="s">
        <v>42</v>
      </c>
      <c r="O375" s="47" t="s">
        <v>43</v>
      </c>
      <c r="P375" s="47" t="b">
        <f t="shared" si="15"/>
        <v>0</v>
      </c>
      <c r="Q375" s="49" t="str">
        <f t="shared" si="16"/>
        <v/>
      </c>
      <c r="R375" s="51" t="str">
        <f t="shared" si="17"/>
        <v/>
      </c>
    </row>
    <row r="376" spans="14:18" x14ac:dyDescent="0.25">
      <c r="N376" s="47" t="s">
        <v>42</v>
      </c>
      <c r="O376" s="47" t="s">
        <v>43</v>
      </c>
      <c r="P376" s="47" t="b">
        <f t="shared" si="15"/>
        <v>0</v>
      </c>
      <c r="Q376" s="49" t="str">
        <f t="shared" si="16"/>
        <v/>
      </c>
      <c r="R376" s="51" t="str">
        <f t="shared" si="17"/>
        <v/>
      </c>
    </row>
    <row r="377" spans="14:18" x14ac:dyDescent="0.25">
      <c r="N377" s="47" t="s">
        <v>42</v>
      </c>
      <c r="O377" s="47" t="s">
        <v>43</v>
      </c>
      <c r="P377" s="47" t="b">
        <f t="shared" si="15"/>
        <v>0</v>
      </c>
      <c r="Q377" s="49" t="str">
        <f t="shared" si="16"/>
        <v/>
      </c>
      <c r="R377" s="51" t="str">
        <f t="shared" si="17"/>
        <v/>
      </c>
    </row>
    <row r="378" spans="14:18" x14ac:dyDescent="0.25">
      <c r="N378" s="47" t="s">
        <v>42</v>
      </c>
      <c r="O378" s="47" t="s">
        <v>43</v>
      </c>
      <c r="P378" s="47" t="b">
        <f t="shared" si="15"/>
        <v>0</v>
      </c>
      <c r="Q378" s="49" t="str">
        <f t="shared" si="16"/>
        <v/>
      </c>
      <c r="R378" s="51" t="str">
        <f t="shared" si="17"/>
        <v/>
      </c>
    </row>
    <row r="379" spans="14:18" x14ac:dyDescent="0.25">
      <c r="N379" s="47" t="s">
        <v>42</v>
      </c>
      <c r="O379" s="47" t="s">
        <v>43</v>
      </c>
      <c r="P379" s="47" t="b">
        <f t="shared" si="15"/>
        <v>0</v>
      </c>
      <c r="Q379" s="49" t="str">
        <f t="shared" si="16"/>
        <v/>
      </c>
      <c r="R379" s="51" t="str">
        <f t="shared" si="17"/>
        <v/>
      </c>
    </row>
    <row r="380" spans="14:18" x14ac:dyDescent="0.25">
      <c r="N380" s="47" t="s">
        <v>42</v>
      </c>
      <c r="O380" s="47" t="s">
        <v>43</v>
      </c>
      <c r="P380" s="47" t="b">
        <f t="shared" si="15"/>
        <v>0</v>
      </c>
      <c r="Q380" s="49" t="str">
        <f t="shared" si="16"/>
        <v/>
      </c>
      <c r="R380" s="51" t="str">
        <f t="shared" si="17"/>
        <v/>
      </c>
    </row>
    <row r="381" spans="14:18" x14ac:dyDescent="0.25">
      <c r="N381" s="47" t="s">
        <v>42</v>
      </c>
      <c r="O381" s="47" t="s">
        <v>43</v>
      </c>
      <c r="P381" s="47" t="b">
        <f t="shared" si="15"/>
        <v>0</v>
      </c>
      <c r="Q381" s="49" t="str">
        <f t="shared" si="16"/>
        <v/>
      </c>
      <c r="R381" s="51" t="str">
        <f t="shared" si="17"/>
        <v/>
      </c>
    </row>
    <row r="382" spans="14:18" x14ac:dyDescent="0.25">
      <c r="N382" s="47" t="s">
        <v>42</v>
      </c>
      <c r="O382" s="47" t="s">
        <v>43</v>
      </c>
      <c r="P382" s="47" t="b">
        <f t="shared" si="15"/>
        <v>0</v>
      </c>
      <c r="Q382" s="49" t="str">
        <f t="shared" si="16"/>
        <v/>
      </c>
      <c r="R382" s="51" t="str">
        <f t="shared" si="17"/>
        <v/>
      </c>
    </row>
    <row r="383" spans="14:18" x14ac:dyDescent="0.25">
      <c r="N383" s="47" t="s">
        <v>42</v>
      </c>
      <c r="O383" s="47" t="s">
        <v>43</v>
      </c>
      <c r="P383" s="47" t="b">
        <f t="shared" si="15"/>
        <v>0</v>
      </c>
      <c r="Q383" s="49" t="str">
        <f t="shared" si="16"/>
        <v/>
      </c>
      <c r="R383" s="51" t="str">
        <f t="shared" si="17"/>
        <v/>
      </c>
    </row>
    <row r="384" spans="14:18" x14ac:dyDescent="0.25">
      <c r="N384" s="47" t="s">
        <v>42</v>
      </c>
      <c r="O384" s="47" t="s">
        <v>43</v>
      </c>
      <c r="P384" s="47" t="b">
        <f t="shared" si="15"/>
        <v>0</v>
      </c>
      <c r="Q384" s="49" t="str">
        <f t="shared" si="16"/>
        <v/>
      </c>
      <c r="R384" s="51" t="str">
        <f t="shared" si="17"/>
        <v/>
      </c>
    </row>
    <row r="385" spans="14:18" x14ac:dyDescent="0.25">
      <c r="N385" s="47" t="s">
        <v>42</v>
      </c>
      <c r="O385" s="47" t="s">
        <v>43</v>
      </c>
      <c r="P385" s="47" t="b">
        <f t="shared" si="15"/>
        <v>0</v>
      </c>
      <c r="Q385" s="49" t="str">
        <f t="shared" si="16"/>
        <v/>
      </c>
      <c r="R385" s="51" t="str">
        <f t="shared" si="17"/>
        <v/>
      </c>
    </row>
    <row r="386" spans="14:18" x14ac:dyDescent="0.25">
      <c r="N386" s="47" t="s">
        <v>42</v>
      </c>
      <c r="O386" s="47" t="s">
        <v>43</v>
      </c>
      <c r="P386" s="47" t="b">
        <f t="shared" si="15"/>
        <v>0</v>
      </c>
      <c r="Q386" s="49" t="str">
        <f t="shared" si="16"/>
        <v/>
      </c>
      <c r="R386" s="51" t="str">
        <f t="shared" si="17"/>
        <v/>
      </c>
    </row>
    <row r="387" spans="14:18" x14ac:dyDescent="0.25">
      <c r="N387" s="47" t="s">
        <v>42</v>
      </c>
      <c r="O387" s="47" t="s">
        <v>43</v>
      </c>
      <c r="P387" s="47" t="b">
        <f t="shared" ref="P387:P450" si="18">IF(LEN(M387)=22,LEFT(M387,17),IF(LEN(M387)=21,LEFT(M387,16)))</f>
        <v>0</v>
      </c>
      <c r="Q387" s="49" t="str">
        <f t="shared" ref="Q387:Q450" si="19">RIGHT(M387,5)</f>
        <v/>
      </c>
      <c r="R387" s="51" t="str">
        <f t="shared" ref="R387:R450" si="20">IF(M387="","",HYPERLINK(_xlfn.CONCAT(N387,Q387,O387,P387)))</f>
        <v/>
      </c>
    </row>
    <row r="388" spans="14:18" x14ac:dyDescent="0.25">
      <c r="N388" s="47" t="s">
        <v>42</v>
      </c>
      <c r="O388" s="47" t="s">
        <v>43</v>
      </c>
      <c r="P388" s="47" t="b">
        <f t="shared" si="18"/>
        <v>0</v>
      </c>
      <c r="Q388" s="49" t="str">
        <f t="shared" si="19"/>
        <v/>
      </c>
      <c r="R388" s="51" t="str">
        <f t="shared" si="20"/>
        <v/>
      </c>
    </row>
    <row r="389" spans="14:18" x14ac:dyDescent="0.25">
      <c r="N389" s="47" t="s">
        <v>42</v>
      </c>
      <c r="O389" s="47" t="s">
        <v>43</v>
      </c>
      <c r="P389" s="47" t="b">
        <f t="shared" si="18"/>
        <v>0</v>
      </c>
      <c r="Q389" s="49" t="str">
        <f t="shared" si="19"/>
        <v/>
      </c>
      <c r="R389" s="51" t="str">
        <f t="shared" si="20"/>
        <v/>
      </c>
    </row>
    <row r="390" spans="14:18" x14ac:dyDescent="0.25">
      <c r="N390" s="47" t="s">
        <v>42</v>
      </c>
      <c r="O390" s="47" t="s">
        <v>43</v>
      </c>
      <c r="P390" s="47" t="b">
        <f t="shared" si="18"/>
        <v>0</v>
      </c>
      <c r="Q390" s="49" t="str">
        <f t="shared" si="19"/>
        <v/>
      </c>
      <c r="R390" s="51" t="str">
        <f t="shared" si="20"/>
        <v/>
      </c>
    </row>
    <row r="391" spans="14:18" x14ac:dyDescent="0.25">
      <c r="N391" s="47" t="s">
        <v>42</v>
      </c>
      <c r="O391" s="47" t="s">
        <v>43</v>
      </c>
      <c r="P391" s="47" t="b">
        <f t="shared" si="18"/>
        <v>0</v>
      </c>
      <c r="Q391" s="49" t="str">
        <f t="shared" si="19"/>
        <v/>
      </c>
      <c r="R391" s="51" t="str">
        <f t="shared" si="20"/>
        <v/>
      </c>
    </row>
    <row r="392" spans="14:18" x14ac:dyDescent="0.25">
      <c r="N392" s="47" t="s">
        <v>42</v>
      </c>
      <c r="O392" s="47" t="s">
        <v>43</v>
      </c>
      <c r="P392" s="47" t="b">
        <f t="shared" si="18"/>
        <v>0</v>
      </c>
      <c r="Q392" s="49" t="str">
        <f t="shared" si="19"/>
        <v/>
      </c>
      <c r="R392" s="51" t="str">
        <f t="shared" si="20"/>
        <v/>
      </c>
    </row>
    <row r="393" spans="14:18" x14ac:dyDescent="0.25">
      <c r="N393" s="47" t="s">
        <v>42</v>
      </c>
      <c r="O393" s="47" t="s">
        <v>43</v>
      </c>
      <c r="P393" s="47" t="b">
        <f t="shared" si="18"/>
        <v>0</v>
      </c>
      <c r="Q393" s="49" t="str">
        <f t="shared" si="19"/>
        <v/>
      </c>
      <c r="R393" s="51" t="str">
        <f t="shared" si="20"/>
        <v/>
      </c>
    </row>
    <row r="394" spans="14:18" x14ac:dyDescent="0.25">
      <c r="N394" s="47" t="s">
        <v>42</v>
      </c>
      <c r="O394" s="47" t="s">
        <v>43</v>
      </c>
      <c r="P394" s="47" t="b">
        <f t="shared" si="18"/>
        <v>0</v>
      </c>
      <c r="Q394" s="49" t="str">
        <f t="shared" si="19"/>
        <v/>
      </c>
      <c r="R394" s="51" t="str">
        <f t="shared" si="20"/>
        <v/>
      </c>
    </row>
    <row r="395" spans="14:18" x14ac:dyDescent="0.25">
      <c r="N395" s="47" t="s">
        <v>42</v>
      </c>
      <c r="O395" s="47" t="s">
        <v>43</v>
      </c>
      <c r="P395" s="47" t="b">
        <f t="shared" si="18"/>
        <v>0</v>
      </c>
      <c r="Q395" s="49" t="str">
        <f t="shared" si="19"/>
        <v/>
      </c>
      <c r="R395" s="51" t="str">
        <f t="shared" si="20"/>
        <v/>
      </c>
    </row>
    <row r="396" spans="14:18" x14ac:dyDescent="0.25">
      <c r="N396" s="47" t="s">
        <v>42</v>
      </c>
      <c r="O396" s="47" t="s">
        <v>43</v>
      </c>
      <c r="P396" s="47" t="b">
        <f t="shared" si="18"/>
        <v>0</v>
      </c>
      <c r="Q396" s="49" t="str">
        <f t="shared" si="19"/>
        <v/>
      </c>
      <c r="R396" s="51" t="str">
        <f t="shared" si="20"/>
        <v/>
      </c>
    </row>
    <row r="397" spans="14:18" x14ac:dyDescent="0.25">
      <c r="N397" s="47" t="s">
        <v>42</v>
      </c>
      <c r="O397" s="47" t="s">
        <v>43</v>
      </c>
      <c r="P397" s="47" t="b">
        <f t="shared" si="18"/>
        <v>0</v>
      </c>
      <c r="Q397" s="49" t="str">
        <f t="shared" si="19"/>
        <v/>
      </c>
      <c r="R397" s="51" t="str">
        <f t="shared" si="20"/>
        <v/>
      </c>
    </row>
    <row r="398" spans="14:18" x14ac:dyDescent="0.25">
      <c r="N398" s="47" t="s">
        <v>42</v>
      </c>
      <c r="O398" s="47" t="s">
        <v>43</v>
      </c>
      <c r="P398" s="47" t="b">
        <f t="shared" si="18"/>
        <v>0</v>
      </c>
      <c r="Q398" s="49" t="str">
        <f t="shared" si="19"/>
        <v/>
      </c>
      <c r="R398" s="51" t="str">
        <f t="shared" si="20"/>
        <v/>
      </c>
    </row>
    <row r="399" spans="14:18" x14ac:dyDescent="0.25">
      <c r="N399" s="47" t="s">
        <v>42</v>
      </c>
      <c r="O399" s="47" t="s">
        <v>43</v>
      </c>
      <c r="P399" s="47" t="b">
        <f t="shared" si="18"/>
        <v>0</v>
      </c>
      <c r="Q399" s="49" t="str">
        <f t="shared" si="19"/>
        <v/>
      </c>
      <c r="R399" s="51" t="str">
        <f t="shared" si="20"/>
        <v/>
      </c>
    </row>
    <row r="400" spans="14:18" x14ac:dyDescent="0.25">
      <c r="N400" s="47" t="s">
        <v>42</v>
      </c>
      <c r="O400" s="47" t="s">
        <v>43</v>
      </c>
      <c r="P400" s="47" t="b">
        <f t="shared" si="18"/>
        <v>0</v>
      </c>
      <c r="Q400" s="49" t="str">
        <f t="shared" si="19"/>
        <v/>
      </c>
      <c r="R400" s="51" t="str">
        <f t="shared" si="20"/>
        <v/>
      </c>
    </row>
    <row r="401" spans="14:18" x14ac:dyDescent="0.25">
      <c r="N401" s="47" t="s">
        <v>42</v>
      </c>
      <c r="O401" s="47" t="s">
        <v>43</v>
      </c>
      <c r="P401" s="47" t="b">
        <f t="shared" si="18"/>
        <v>0</v>
      </c>
      <c r="Q401" s="49" t="str">
        <f t="shared" si="19"/>
        <v/>
      </c>
      <c r="R401" s="51" t="str">
        <f t="shared" si="20"/>
        <v/>
      </c>
    </row>
    <row r="402" spans="14:18" x14ac:dyDescent="0.25">
      <c r="N402" s="47" t="s">
        <v>42</v>
      </c>
      <c r="O402" s="47" t="s">
        <v>43</v>
      </c>
      <c r="P402" s="47" t="b">
        <f t="shared" si="18"/>
        <v>0</v>
      </c>
      <c r="Q402" s="49" t="str">
        <f t="shared" si="19"/>
        <v/>
      </c>
      <c r="R402" s="51" t="str">
        <f t="shared" si="20"/>
        <v/>
      </c>
    </row>
    <row r="403" spans="14:18" x14ac:dyDescent="0.25">
      <c r="N403" s="47" t="s">
        <v>42</v>
      </c>
      <c r="O403" s="47" t="s">
        <v>43</v>
      </c>
      <c r="P403" s="47" t="b">
        <f t="shared" si="18"/>
        <v>0</v>
      </c>
      <c r="Q403" s="49" t="str">
        <f t="shared" si="19"/>
        <v/>
      </c>
      <c r="R403" s="51" t="str">
        <f t="shared" si="20"/>
        <v/>
      </c>
    </row>
    <row r="404" spans="14:18" x14ac:dyDescent="0.25">
      <c r="N404" s="47" t="s">
        <v>42</v>
      </c>
      <c r="O404" s="47" t="s">
        <v>43</v>
      </c>
      <c r="P404" s="47" t="b">
        <f t="shared" si="18"/>
        <v>0</v>
      </c>
      <c r="Q404" s="49" t="str">
        <f t="shared" si="19"/>
        <v/>
      </c>
      <c r="R404" s="51" t="str">
        <f t="shared" si="20"/>
        <v/>
      </c>
    </row>
    <row r="405" spans="14:18" x14ac:dyDescent="0.25">
      <c r="N405" s="47" t="s">
        <v>42</v>
      </c>
      <c r="O405" s="47" t="s">
        <v>43</v>
      </c>
      <c r="P405" s="47" t="b">
        <f t="shared" si="18"/>
        <v>0</v>
      </c>
      <c r="Q405" s="49" t="str">
        <f t="shared" si="19"/>
        <v/>
      </c>
      <c r="R405" s="51" t="str">
        <f t="shared" si="20"/>
        <v/>
      </c>
    </row>
    <row r="406" spans="14:18" x14ac:dyDescent="0.25">
      <c r="N406" s="47" t="s">
        <v>42</v>
      </c>
      <c r="O406" s="47" t="s">
        <v>43</v>
      </c>
      <c r="P406" s="47" t="b">
        <f t="shared" si="18"/>
        <v>0</v>
      </c>
      <c r="Q406" s="49" t="str">
        <f t="shared" si="19"/>
        <v/>
      </c>
      <c r="R406" s="51" t="str">
        <f t="shared" si="20"/>
        <v/>
      </c>
    </row>
    <row r="407" spans="14:18" x14ac:dyDescent="0.25">
      <c r="N407" s="47" t="s">
        <v>42</v>
      </c>
      <c r="O407" s="47" t="s">
        <v>43</v>
      </c>
      <c r="P407" s="47" t="b">
        <f t="shared" si="18"/>
        <v>0</v>
      </c>
      <c r="Q407" s="49" t="str">
        <f t="shared" si="19"/>
        <v/>
      </c>
      <c r="R407" s="51" t="str">
        <f t="shared" si="20"/>
        <v/>
      </c>
    </row>
    <row r="408" spans="14:18" x14ac:dyDescent="0.25">
      <c r="N408" s="47" t="s">
        <v>42</v>
      </c>
      <c r="O408" s="47" t="s">
        <v>43</v>
      </c>
      <c r="P408" s="47" t="b">
        <f t="shared" si="18"/>
        <v>0</v>
      </c>
      <c r="Q408" s="49" t="str">
        <f t="shared" si="19"/>
        <v/>
      </c>
      <c r="R408" s="51" t="str">
        <f t="shared" si="20"/>
        <v/>
      </c>
    </row>
    <row r="409" spans="14:18" x14ac:dyDescent="0.25">
      <c r="N409" s="47" t="s">
        <v>42</v>
      </c>
      <c r="O409" s="47" t="s">
        <v>43</v>
      </c>
      <c r="P409" s="47" t="b">
        <f t="shared" si="18"/>
        <v>0</v>
      </c>
      <c r="Q409" s="49" t="str">
        <f t="shared" si="19"/>
        <v/>
      </c>
      <c r="R409" s="51" t="str">
        <f t="shared" si="20"/>
        <v/>
      </c>
    </row>
    <row r="410" spans="14:18" x14ac:dyDescent="0.25">
      <c r="N410" s="47" t="s">
        <v>42</v>
      </c>
      <c r="O410" s="47" t="s">
        <v>43</v>
      </c>
      <c r="P410" s="47" t="b">
        <f t="shared" si="18"/>
        <v>0</v>
      </c>
      <c r="Q410" s="49" t="str">
        <f t="shared" si="19"/>
        <v/>
      </c>
      <c r="R410" s="51" t="str">
        <f t="shared" si="20"/>
        <v/>
      </c>
    </row>
    <row r="411" spans="14:18" x14ac:dyDescent="0.25">
      <c r="N411" s="47" t="s">
        <v>42</v>
      </c>
      <c r="O411" s="47" t="s">
        <v>43</v>
      </c>
      <c r="P411" s="47" t="b">
        <f t="shared" si="18"/>
        <v>0</v>
      </c>
      <c r="Q411" s="49" t="str">
        <f t="shared" si="19"/>
        <v/>
      </c>
      <c r="R411" s="51" t="str">
        <f t="shared" si="20"/>
        <v/>
      </c>
    </row>
    <row r="412" spans="14:18" x14ac:dyDescent="0.25">
      <c r="N412" s="47" t="s">
        <v>42</v>
      </c>
      <c r="O412" s="47" t="s">
        <v>43</v>
      </c>
      <c r="P412" s="47" t="b">
        <f t="shared" si="18"/>
        <v>0</v>
      </c>
      <c r="Q412" s="49" t="str">
        <f t="shared" si="19"/>
        <v/>
      </c>
      <c r="R412" s="51" t="str">
        <f t="shared" si="20"/>
        <v/>
      </c>
    </row>
    <row r="413" spans="14:18" x14ac:dyDescent="0.25">
      <c r="N413" s="47" t="s">
        <v>42</v>
      </c>
      <c r="O413" s="47" t="s">
        <v>43</v>
      </c>
      <c r="P413" s="47" t="b">
        <f t="shared" si="18"/>
        <v>0</v>
      </c>
      <c r="Q413" s="49" t="str">
        <f t="shared" si="19"/>
        <v/>
      </c>
      <c r="R413" s="51" t="str">
        <f t="shared" si="20"/>
        <v/>
      </c>
    </row>
    <row r="414" spans="14:18" x14ac:dyDescent="0.25">
      <c r="N414" s="47" t="s">
        <v>42</v>
      </c>
      <c r="O414" s="47" t="s">
        <v>43</v>
      </c>
      <c r="P414" s="47" t="b">
        <f t="shared" si="18"/>
        <v>0</v>
      </c>
      <c r="Q414" s="49" t="str">
        <f t="shared" si="19"/>
        <v/>
      </c>
      <c r="R414" s="51" t="str">
        <f t="shared" si="20"/>
        <v/>
      </c>
    </row>
    <row r="415" spans="14:18" x14ac:dyDescent="0.25">
      <c r="N415" s="47" t="s">
        <v>42</v>
      </c>
      <c r="O415" s="47" t="s">
        <v>43</v>
      </c>
      <c r="P415" s="47" t="b">
        <f t="shared" si="18"/>
        <v>0</v>
      </c>
      <c r="Q415" s="49" t="str">
        <f t="shared" si="19"/>
        <v/>
      </c>
      <c r="R415" s="51" t="str">
        <f t="shared" si="20"/>
        <v/>
      </c>
    </row>
    <row r="416" spans="14:18" x14ac:dyDescent="0.25">
      <c r="N416" s="47" t="s">
        <v>42</v>
      </c>
      <c r="O416" s="47" t="s">
        <v>43</v>
      </c>
      <c r="P416" s="47" t="b">
        <f t="shared" si="18"/>
        <v>0</v>
      </c>
      <c r="Q416" s="49" t="str">
        <f t="shared" si="19"/>
        <v/>
      </c>
      <c r="R416" s="51" t="str">
        <f t="shared" si="20"/>
        <v/>
      </c>
    </row>
    <row r="417" spans="14:18" x14ac:dyDescent="0.25">
      <c r="N417" s="47" t="s">
        <v>42</v>
      </c>
      <c r="O417" s="47" t="s">
        <v>43</v>
      </c>
      <c r="P417" s="47" t="b">
        <f t="shared" si="18"/>
        <v>0</v>
      </c>
      <c r="Q417" s="49" t="str">
        <f t="shared" si="19"/>
        <v/>
      </c>
      <c r="R417" s="51" t="str">
        <f t="shared" si="20"/>
        <v/>
      </c>
    </row>
    <row r="418" spans="14:18" x14ac:dyDescent="0.25">
      <c r="N418" s="47" t="s">
        <v>42</v>
      </c>
      <c r="O418" s="47" t="s">
        <v>43</v>
      </c>
      <c r="P418" s="47" t="b">
        <f t="shared" si="18"/>
        <v>0</v>
      </c>
      <c r="Q418" s="49" t="str">
        <f t="shared" si="19"/>
        <v/>
      </c>
      <c r="R418" s="51" t="str">
        <f t="shared" si="20"/>
        <v/>
      </c>
    </row>
    <row r="419" spans="14:18" x14ac:dyDescent="0.25">
      <c r="N419" s="47" t="s">
        <v>42</v>
      </c>
      <c r="O419" s="47" t="s">
        <v>43</v>
      </c>
      <c r="P419" s="47" t="b">
        <f t="shared" si="18"/>
        <v>0</v>
      </c>
      <c r="Q419" s="49" t="str">
        <f t="shared" si="19"/>
        <v/>
      </c>
      <c r="R419" s="51" t="str">
        <f t="shared" si="20"/>
        <v/>
      </c>
    </row>
    <row r="420" spans="14:18" x14ac:dyDescent="0.25">
      <c r="N420" s="47" t="s">
        <v>42</v>
      </c>
      <c r="O420" s="47" t="s">
        <v>43</v>
      </c>
      <c r="P420" s="47" t="b">
        <f t="shared" si="18"/>
        <v>0</v>
      </c>
      <c r="Q420" s="49" t="str">
        <f t="shared" si="19"/>
        <v/>
      </c>
      <c r="R420" s="51" t="str">
        <f t="shared" si="20"/>
        <v/>
      </c>
    </row>
    <row r="421" spans="14:18" x14ac:dyDescent="0.25">
      <c r="N421" s="47" t="s">
        <v>42</v>
      </c>
      <c r="O421" s="47" t="s">
        <v>43</v>
      </c>
      <c r="P421" s="47" t="b">
        <f t="shared" si="18"/>
        <v>0</v>
      </c>
      <c r="Q421" s="49" t="str">
        <f t="shared" si="19"/>
        <v/>
      </c>
      <c r="R421" s="51" t="str">
        <f t="shared" si="20"/>
        <v/>
      </c>
    </row>
    <row r="422" spans="14:18" x14ac:dyDescent="0.25">
      <c r="N422" s="47" t="s">
        <v>42</v>
      </c>
      <c r="O422" s="47" t="s">
        <v>43</v>
      </c>
      <c r="P422" s="47" t="b">
        <f t="shared" si="18"/>
        <v>0</v>
      </c>
      <c r="Q422" s="49" t="str">
        <f t="shared" si="19"/>
        <v/>
      </c>
      <c r="R422" s="51" t="str">
        <f t="shared" si="20"/>
        <v/>
      </c>
    </row>
    <row r="423" spans="14:18" x14ac:dyDescent="0.25">
      <c r="N423" s="47" t="s">
        <v>42</v>
      </c>
      <c r="O423" s="47" t="s">
        <v>43</v>
      </c>
      <c r="P423" s="47" t="b">
        <f t="shared" si="18"/>
        <v>0</v>
      </c>
      <c r="Q423" s="49" t="str">
        <f t="shared" si="19"/>
        <v/>
      </c>
      <c r="R423" s="51" t="str">
        <f t="shared" si="20"/>
        <v/>
      </c>
    </row>
    <row r="424" spans="14:18" x14ac:dyDescent="0.25">
      <c r="N424" s="47" t="s">
        <v>42</v>
      </c>
      <c r="O424" s="47" t="s">
        <v>43</v>
      </c>
      <c r="P424" s="47" t="b">
        <f t="shared" si="18"/>
        <v>0</v>
      </c>
      <c r="Q424" s="49" t="str">
        <f t="shared" si="19"/>
        <v/>
      </c>
      <c r="R424" s="51" t="str">
        <f t="shared" si="20"/>
        <v/>
      </c>
    </row>
    <row r="425" spans="14:18" x14ac:dyDescent="0.25">
      <c r="N425" s="47" t="s">
        <v>42</v>
      </c>
      <c r="O425" s="47" t="s">
        <v>43</v>
      </c>
      <c r="P425" s="47" t="b">
        <f t="shared" si="18"/>
        <v>0</v>
      </c>
      <c r="Q425" s="49" t="str">
        <f t="shared" si="19"/>
        <v/>
      </c>
      <c r="R425" s="51" t="str">
        <f t="shared" si="20"/>
        <v/>
      </c>
    </row>
    <row r="426" spans="14:18" x14ac:dyDescent="0.25">
      <c r="N426" s="47" t="s">
        <v>42</v>
      </c>
      <c r="O426" s="47" t="s">
        <v>43</v>
      </c>
      <c r="P426" s="47" t="b">
        <f t="shared" si="18"/>
        <v>0</v>
      </c>
      <c r="Q426" s="49" t="str">
        <f t="shared" si="19"/>
        <v/>
      </c>
      <c r="R426" s="51" t="str">
        <f t="shared" si="20"/>
        <v/>
      </c>
    </row>
    <row r="427" spans="14:18" x14ac:dyDescent="0.25">
      <c r="N427" s="47" t="s">
        <v>42</v>
      </c>
      <c r="O427" s="47" t="s">
        <v>43</v>
      </c>
      <c r="P427" s="47" t="b">
        <f t="shared" si="18"/>
        <v>0</v>
      </c>
      <c r="Q427" s="49" t="str">
        <f t="shared" si="19"/>
        <v/>
      </c>
      <c r="R427" s="51" t="str">
        <f t="shared" si="20"/>
        <v/>
      </c>
    </row>
    <row r="428" spans="14:18" x14ac:dyDescent="0.25">
      <c r="N428" s="47" t="s">
        <v>42</v>
      </c>
      <c r="O428" s="47" t="s">
        <v>43</v>
      </c>
      <c r="P428" s="47" t="b">
        <f t="shared" si="18"/>
        <v>0</v>
      </c>
      <c r="Q428" s="49" t="str">
        <f t="shared" si="19"/>
        <v/>
      </c>
      <c r="R428" s="51" t="str">
        <f t="shared" si="20"/>
        <v/>
      </c>
    </row>
    <row r="429" spans="14:18" x14ac:dyDescent="0.25">
      <c r="N429" s="47" t="s">
        <v>42</v>
      </c>
      <c r="O429" s="47" t="s">
        <v>43</v>
      </c>
      <c r="P429" s="47" t="b">
        <f t="shared" si="18"/>
        <v>0</v>
      </c>
      <c r="Q429" s="49" t="str">
        <f t="shared" si="19"/>
        <v/>
      </c>
      <c r="R429" s="51" t="str">
        <f t="shared" si="20"/>
        <v/>
      </c>
    </row>
    <row r="430" spans="14:18" x14ac:dyDescent="0.25">
      <c r="N430" s="47" t="s">
        <v>42</v>
      </c>
      <c r="O430" s="47" t="s">
        <v>43</v>
      </c>
      <c r="P430" s="47" t="b">
        <f t="shared" si="18"/>
        <v>0</v>
      </c>
      <c r="Q430" s="49" t="str">
        <f t="shared" si="19"/>
        <v/>
      </c>
      <c r="R430" s="51" t="str">
        <f t="shared" si="20"/>
        <v/>
      </c>
    </row>
    <row r="431" spans="14:18" x14ac:dyDescent="0.25">
      <c r="N431" s="47" t="s">
        <v>42</v>
      </c>
      <c r="O431" s="47" t="s">
        <v>43</v>
      </c>
      <c r="P431" s="47" t="b">
        <f t="shared" si="18"/>
        <v>0</v>
      </c>
      <c r="Q431" s="49" t="str">
        <f t="shared" si="19"/>
        <v/>
      </c>
      <c r="R431" s="51" t="str">
        <f t="shared" si="20"/>
        <v/>
      </c>
    </row>
    <row r="432" spans="14:18" x14ac:dyDescent="0.25">
      <c r="N432" s="47" t="s">
        <v>42</v>
      </c>
      <c r="O432" s="47" t="s">
        <v>43</v>
      </c>
      <c r="P432" s="47" t="b">
        <f t="shared" si="18"/>
        <v>0</v>
      </c>
      <c r="Q432" s="49" t="str">
        <f t="shared" si="19"/>
        <v/>
      </c>
      <c r="R432" s="51" t="str">
        <f t="shared" si="20"/>
        <v/>
      </c>
    </row>
    <row r="433" spans="14:18" x14ac:dyDescent="0.25">
      <c r="N433" s="47" t="s">
        <v>42</v>
      </c>
      <c r="O433" s="47" t="s">
        <v>43</v>
      </c>
      <c r="P433" s="47" t="b">
        <f t="shared" si="18"/>
        <v>0</v>
      </c>
      <c r="Q433" s="49" t="str">
        <f t="shared" si="19"/>
        <v/>
      </c>
      <c r="R433" s="51" t="str">
        <f t="shared" si="20"/>
        <v/>
      </c>
    </row>
    <row r="434" spans="14:18" x14ac:dyDescent="0.25">
      <c r="N434" s="47" t="s">
        <v>42</v>
      </c>
      <c r="O434" s="47" t="s">
        <v>43</v>
      </c>
      <c r="P434" s="47" t="b">
        <f t="shared" si="18"/>
        <v>0</v>
      </c>
      <c r="Q434" s="49" t="str">
        <f t="shared" si="19"/>
        <v/>
      </c>
      <c r="R434" s="51" t="str">
        <f t="shared" si="20"/>
        <v/>
      </c>
    </row>
    <row r="435" spans="14:18" x14ac:dyDescent="0.25">
      <c r="N435" s="47" t="s">
        <v>42</v>
      </c>
      <c r="O435" s="47" t="s">
        <v>43</v>
      </c>
      <c r="P435" s="47" t="b">
        <f t="shared" si="18"/>
        <v>0</v>
      </c>
      <c r="Q435" s="49" t="str">
        <f t="shared" si="19"/>
        <v/>
      </c>
      <c r="R435" s="51" t="str">
        <f t="shared" si="20"/>
        <v/>
      </c>
    </row>
    <row r="436" spans="14:18" x14ac:dyDescent="0.25">
      <c r="N436" s="47" t="s">
        <v>42</v>
      </c>
      <c r="O436" s="47" t="s">
        <v>43</v>
      </c>
      <c r="P436" s="47" t="b">
        <f t="shared" si="18"/>
        <v>0</v>
      </c>
      <c r="Q436" s="49" t="str">
        <f t="shared" si="19"/>
        <v/>
      </c>
      <c r="R436" s="51" t="str">
        <f t="shared" si="20"/>
        <v/>
      </c>
    </row>
    <row r="437" spans="14:18" x14ac:dyDescent="0.25">
      <c r="N437" s="47" t="s">
        <v>42</v>
      </c>
      <c r="O437" s="47" t="s">
        <v>43</v>
      </c>
      <c r="P437" s="47" t="b">
        <f t="shared" si="18"/>
        <v>0</v>
      </c>
      <c r="Q437" s="49" t="str">
        <f t="shared" si="19"/>
        <v/>
      </c>
      <c r="R437" s="51" t="str">
        <f t="shared" si="20"/>
        <v/>
      </c>
    </row>
    <row r="438" spans="14:18" x14ac:dyDescent="0.25">
      <c r="N438" s="47" t="s">
        <v>42</v>
      </c>
      <c r="O438" s="47" t="s">
        <v>43</v>
      </c>
      <c r="P438" s="47" t="b">
        <f t="shared" si="18"/>
        <v>0</v>
      </c>
      <c r="Q438" s="49" t="str">
        <f t="shared" si="19"/>
        <v/>
      </c>
      <c r="R438" s="51" t="str">
        <f t="shared" si="20"/>
        <v/>
      </c>
    </row>
    <row r="439" spans="14:18" x14ac:dyDescent="0.25">
      <c r="N439" s="47" t="s">
        <v>42</v>
      </c>
      <c r="O439" s="47" t="s">
        <v>43</v>
      </c>
      <c r="P439" s="47" t="b">
        <f t="shared" si="18"/>
        <v>0</v>
      </c>
      <c r="Q439" s="49" t="str">
        <f t="shared" si="19"/>
        <v/>
      </c>
      <c r="R439" s="51" t="str">
        <f t="shared" si="20"/>
        <v/>
      </c>
    </row>
    <row r="440" spans="14:18" x14ac:dyDescent="0.25">
      <c r="N440" s="47" t="s">
        <v>42</v>
      </c>
      <c r="O440" s="47" t="s">
        <v>43</v>
      </c>
      <c r="P440" s="47" t="b">
        <f t="shared" si="18"/>
        <v>0</v>
      </c>
      <c r="Q440" s="49" t="str">
        <f t="shared" si="19"/>
        <v/>
      </c>
      <c r="R440" s="51" t="str">
        <f t="shared" si="20"/>
        <v/>
      </c>
    </row>
    <row r="441" spans="14:18" x14ac:dyDescent="0.25">
      <c r="N441" s="47" t="s">
        <v>42</v>
      </c>
      <c r="O441" s="47" t="s">
        <v>43</v>
      </c>
      <c r="P441" s="47" t="b">
        <f t="shared" si="18"/>
        <v>0</v>
      </c>
      <c r="Q441" s="49" t="str">
        <f t="shared" si="19"/>
        <v/>
      </c>
      <c r="R441" s="51" t="str">
        <f t="shared" si="20"/>
        <v/>
      </c>
    </row>
    <row r="442" spans="14:18" x14ac:dyDescent="0.25">
      <c r="N442" s="47" t="s">
        <v>42</v>
      </c>
      <c r="O442" s="47" t="s">
        <v>43</v>
      </c>
      <c r="P442" s="47" t="b">
        <f t="shared" si="18"/>
        <v>0</v>
      </c>
      <c r="Q442" s="49" t="str">
        <f t="shared" si="19"/>
        <v/>
      </c>
      <c r="R442" s="51" t="str">
        <f t="shared" si="20"/>
        <v/>
      </c>
    </row>
    <row r="443" spans="14:18" x14ac:dyDescent="0.25">
      <c r="N443" s="47" t="s">
        <v>42</v>
      </c>
      <c r="O443" s="47" t="s">
        <v>43</v>
      </c>
      <c r="P443" s="47" t="b">
        <f t="shared" si="18"/>
        <v>0</v>
      </c>
      <c r="Q443" s="49" t="str">
        <f t="shared" si="19"/>
        <v/>
      </c>
      <c r="R443" s="51" t="str">
        <f t="shared" si="20"/>
        <v/>
      </c>
    </row>
    <row r="444" spans="14:18" x14ac:dyDescent="0.25">
      <c r="N444" s="47" t="s">
        <v>42</v>
      </c>
      <c r="O444" s="47" t="s">
        <v>43</v>
      </c>
      <c r="P444" s="47" t="b">
        <f t="shared" si="18"/>
        <v>0</v>
      </c>
      <c r="Q444" s="49" t="str">
        <f t="shared" si="19"/>
        <v/>
      </c>
      <c r="R444" s="51" t="str">
        <f t="shared" si="20"/>
        <v/>
      </c>
    </row>
    <row r="445" spans="14:18" x14ac:dyDescent="0.25">
      <c r="N445" s="47" t="s">
        <v>42</v>
      </c>
      <c r="O445" s="47" t="s">
        <v>43</v>
      </c>
      <c r="P445" s="47" t="b">
        <f t="shared" si="18"/>
        <v>0</v>
      </c>
      <c r="Q445" s="49" t="str">
        <f t="shared" si="19"/>
        <v/>
      </c>
      <c r="R445" s="51" t="str">
        <f t="shared" si="20"/>
        <v/>
      </c>
    </row>
    <row r="446" spans="14:18" x14ac:dyDescent="0.25">
      <c r="N446" s="47" t="s">
        <v>42</v>
      </c>
      <c r="O446" s="47" t="s">
        <v>43</v>
      </c>
      <c r="P446" s="47" t="b">
        <f t="shared" si="18"/>
        <v>0</v>
      </c>
      <c r="Q446" s="49" t="str">
        <f t="shared" si="19"/>
        <v/>
      </c>
      <c r="R446" s="51" t="str">
        <f t="shared" si="20"/>
        <v/>
      </c>
    </row>
    <row r="447" spans="14:18" x14ac:dyDescent="0.25">
      <c r="N447" s="47" t="s">
        <v>42</v>
      </c>
      <c r="O447" s="47" t="s">
        <v>43</v>
      </c>
      <c r="P447" s="47" t="b">
        <f t="shared" si="18"/>
        <v>0</v>
      </c>
      <c r="Q447" s="49" t="str">
        <f t="shared" si="19"/>
        <v/>
      </c>
      <c r="R447" s="51" t="str">
        <f t="shared" si="20"/>
        <v/>
      </c>
    </row>
    <row r="448" spans="14:18" x14ac:dyDescent="0.25">
      <c r="N448" s="47" t="s">
        <v>42</v>
      </c>
      <c r="O448" s="47" t="s">
        <v>43</v>
      </c>
      <c r="P448" s="47" t="b">
        <f t="shared" si="18"/>
        <v>0</v>
      </c>
      <c r="Q448" s="49" t="str">
        <f t="shared" si="19"/>
        <v/>
      </c>
      <c r="R448" s="51" t="str">
        <f t="shared" si="20"/>
        <v/>
      </c>
    </row>
    <row r="449" spans="14:18" x14ac:dyDescent="0.25">
      <c r="N449" s="47" t="s">
        <v>42</v>
      </c>
      <c r="O449" s="47" t="s">
        <v>43</v>
      </c>
      <c r="P449" s="47" t="b">
        <f t="shared" si="18"/>
        <v>0</v>
      </c>
      <c r="Q449" s="49" t="str">
        <f t="shared" si="19"/>
        <v/>
      </c>
      <c r="R449" s="51" t="str">
        <f t="shared" si="20"/>
        <v/>
      </c>
    </row>
    <row r="450" spans="14:18" x14ac:dyDescent="0.25">
      <c r="N450" s="47" t="s">
        <v>42</v>
      </c>
      <c r="O450" s="47" t="s">
        <v>43</v>
      </c>
      <c r="P450" s="47" t="b">
        <f t="shared" si="18"/>
        <v>0</v>
      </c>
      <c r="Q450" s="49" t="str">
        <f t="shared" si="19"/>
        <v/>
      </c>
      <c r="R450" s="51" t="str">
        <f t="shared" si="20"/>
        <v/>
      </c>
    </row>
    <row r="451" spans="14:18" x14ac:dyDescent="0.25">
      <c r="N451" s="47" t="s">
        <v>42</v>
      </c>
      <c r="O451" s="47" t="s">
        <v>43</v>
      </c>
      <c r="P451" s="47" t="b">
        <f t="shared" ref="P451:P514" si="21">IF(LEN(M451)=22,LEFT(M451,17),IF(LEN(M451)=21,LEFT(M451,16)))</f>
        <v>0</v>
      </c>
      <c r="Q451" s="49" t="str">
        <f t="shared" ref="Q451:Q514" si="22">RIGHT(M451,5)</f>
        <v/>
      </c>
      <c r="R451" s="51" t="str">
        <f t="shared" ref="R451:R514" si="23">IF(M451="","",HYPERLINK(_xlfn.CONCAT(N451,Q451,O451,P451)))</f>
        <v/>
      </c>
    </row>
    <row r="452" spans="14:18" x14ac:dyDescent="0.25">
      <c r="N452" s="47" t="s">
        <v>42</v>
      </c>
      <c r="O452" s="47" t="s">
        <v>43</v>
      </c>
      <c r="P452" s="47" t="b">
        <f t="shared" si="21"/>
        <v>0</v>
      </c>
      <c r="Q452" s="49" t="str">
        <f t="shared" si="22"/>
        <v/>
      </c>
      <c r="R452" s="51" t="str">
        <f t="shared" si="23"/>
        <v/>
      </c>
    </row>
    <row r="453" spans="14:18" x14ac:dyDescent="0.25">
      <c r="N453" s="47" t="s">
        <v>42</v>
      </c>
      <c r="O453" s="47" t="s">
        <v>43</v>
      </c>
      <c r="P453" s="47" t="b">
        <f t="shared" si="21"/>
        <v>0</v>
      </c>
      <c r="Q453" s="49" t="str">
        <f t="shared" si="22"/>
        <v/>
      </c>
      <c r="R453" s="51" t="str">
        <f t="shared" si="23"/>
        <v/>
      </c>
    </row>
    <row r="454" spans="14:18" x14ac:dyDescent="0.25">
      <c r="N454" s="47" t="s">
        <v>42</v>
      </c>
      <c r="O454" s="47" t="s">
        <v>43</v>
      </c>
      <c r="P454" s="47" t="b">
        <f t="shared" si="21"/>
        <v>0</v>
      </c>
      <c r="Q454" s="49" t="str">
        <f t="shared" si="22"/>
        <v/>
      </c>
      <c r="R454" s="51" t="str">
        <f t="shared" si="23"/>
        <v/>
      </c>
    </row>
    <row r="455" spans="14:18" x14ac:dyDescent="0.25">
      <c r="N455" s="47" t="s">
        <v>42</v>
      </c>
      <c r="O455" s="47" t="s">
        <v>43</v>
      </c>
      <c r="P455" s="47" t="b">
        <f t="shared" si="21"/>
        <v>0</v>
      </c>
      <c r="Q455" s="49" t="str">
        <f t="shared" si="22"/>
        <v/>
      </c>
      <c r="R455" s="51" t="str">
        <f t="shared" si="23"/>
        <v/>
      </c>
    </row>
    <row r="456" spans="14:18" x14ac:dyDescent="0.25">
      <c r="N456" s="47" t="s">
        <v>42</v>
      </c>
      <c r="O456" s="47" t="s">
        <v>43</v>
      </c>
      <c r="P456" s="47" t="b">
        <f t="shared" si="21"/>
        <v>0</v>
      </c>
      <c r="Q456" s="49" t="str">
        <f t="shared" si="22"/>
        <v/>
      </c>
      <c r="R456" s="51" t="str">
        <f t="shared" si="23"/>
        <v/>
      </c>
    </row>
    <row r="457" spans="14:18" x14ac:dyDescent="0.25">
      <c r="N457" s="47" t="s">
        <v>42</v>
      </c>
      <c r="O457" s="47" t="s">
        <v>43</v>
      </c>
      <c r="P457" s="47" t="b">
        <f t="shared" si="21"/>
        <v>0</v>
      </c>
      <c r="Q457" s="49" t="str">
        <f t="shared" si="22"/>
        <v/>
      </c>
      <c r="R457" s="51" t="str">
        <f t="shared" si="23"/>
        <v/>
      </c>
    </row>
    <row r="458" spans="14:18" x14ac:dyDescent="0.25">
      <c r="N458" s="47" t="s">
        <v>42</v>
      </c>
      <c r="O458" s="47" t="s">
        <v>43</v>
      </c>
      <c r="P458" s="47" t="b">
        <f t="shared" si="21"/>
        <v>0</v>
      </c>
      <c r="Q458" s="49" t="str">
        <f t="shared" si="22"/>
        <v/>
      </c>
      <c r="R458" s="51" t="str">
        <f t="shared" si="23"/>
        <v/>
      </c>
    </row>
    <row r="459" spans="14:18" x14ac:dyDescent="0.25">
      <c r="N459" s="47" t="s">
        <v>42</v>
      </c>
      <c r="O459" s="47" t="s">
        <v>43</v>
      </c>
      <c r="P459" s="47" t="b">
        <f t="shared" si="21"/>
        <v>0</v>
      </c>
      <c r="Q459" s="49" t="str">
        <f t="shared" si="22"/>
        <v/>
      </c>
      <c r="R459" s="51" t="str">
        <f t="shared" si="23"/>
        <v/>
      </c>
    </row>
    <row r="460" spans="14:18" x14ac:dyDescent="0.25">
      <c r="N460" s="47" t="s">
        <v>42</v>
      </c>
      <c r="O460" s="47" t="s">
        <v>43</v>
      </c>
      <c r="P460" s="47" t="b">
        <f t="shared" si="21"/>
        <v>0</v>
      </c>
      <c r="Q460" s="49" t="str">
        <f t="shared" si="22"/>
        <v/>
      </c>
      <c r="R460" s="51" t="str">
        <f t="shared" si="23"/>
        <v/>
      </c>
    </row>
    <row r="461" spans="14:18" x14ac:dyDescent="0.25">
      <c r="N461" s="47" t="s">
        <v>42</v>
      </c>
      <c r="O461" s="47" t="s">
        <v>43</v>
      </c>
      <c r="P461" s="47" t="b">
        <f t="shared" si="21"/>
        <v>0</v>
      </c>
      <c r="Q461" s="49" t="str">
        <f t="shared" si="22"/>
        <v/>
      </c>
      <c r="R461" s="51" t="str">
        <f t="shared" si="23"/>
        <v/>
      </c>
    </row>
    <row r="462" spans="14:18" x14ac:dyDescent="0.25">
      <c r="N462" s="47" t="s">
        <v>42</v>
      </c>
      <c r="O462" s="47" t="s">
        <v>43</v>
      </c>
      <c r="P462" s="47" t="b">
        <f t="shared" si="21"/>
        <v>0</v>
      </c>
      <c r="Q462" s="49" t="str">
        <f t="shared" si="22"/>
        <v/>
      </c>
      <c r="R462" s="51" t="str">
        <f t="shared" si="23"/>
        <v/>
      </c>
    </row>
    <row r="463" spans="14:18" x14ac:dyDescent="0.25">
      <c r="N463" s="47" t="s">
        <v>42</v>
      </c>
      <c r="O463" s="47" t="s">
        <v>43</v>
      </c>
      <c r="P463" s="47" t="b">
        <f t="shared" si="21"/>
        <v>0</v>
      </c>
      <c r="Q463" s="49" t="str">
        <f t="shared" si="22"/>
        <v/>
      </c>
      <c r="R463" s="51" t="str">
        <f t="shared" si="23"/>
        <v/>
      </c>
    </row>
    <row r="464" spans="14:18" x14ac:dyDescent="0.25">
      <c r="N464" s="47" t="s">
        <v>42</v>
      </c>
      <c r="O464" s="47" t="s">
        <v>43</v>
      </c>
      <c r="P464" s="47" t="b">
        <f t="shared" si="21"/>
        <v>0</v>
      </c>
      <c r="Q464" s="49" t="str">
        <f t="shared" si="22"/>
        <v/>
      </c>
      <c r="R464" s="51" t="str">
        <f t="shared" si="23"/>
        <v/>
      </c>
    </row>
    <row r="465" spans="14:18" x14ac:dyDescent="0.25">
      <c r="N465" s="47" t="s">
        <v>42</v>
      </c>
      <c r="O465" s="47" t="s">
        <v>43</v>
      </c>
      <c r="P465" s="47" t="b">
        <f t="shared" si="21"/>
        <v>0</v>
      </c>
      <c r="Q465" s="49" t="str">
        <f t="shared" si="22"/>
        <v/>
      </c>
      <c r="R465" s="51" t="str">
        <f t="shared" si="23"/>
        <v/>
      </c>
    </row>
    <row r="466" spans="14:18" x14ac:dyDescent="0.25">
      <c r="N466" s="47" t="s">
        <v>42</v>
      </c>
      <c r="O466" s="47" t="s">
        <v>43</v>
      </c>
      <c r="P466" s="47" t="b">
        <f t="shared" si="21"/>
        <v>0</v>
      </c>
      <c r="Q466" s="49" t="str">
        <f t="shared" si="22"/>
        <v/>
      </c>
      <c r="R466" s="51" t="str">
        <f t="shared" si="23"/>
        <v/>
      </c>
    </row>
    <row r="467" spans="14:18" x14ac:dyDescent="0.25">
      <c r="N467" s="47" t="s">
        <v>42</v>
      </c>
      <c r="O467" s="47" t="s">
        <v>43</v>
      </c>
      <c r="P467" s="47" t="b">
        <f t="shared" si="21"/>
        <v>0</v>
      </c>
      <c r="Q467" s="49" t="str">
        <f t="shared" si="22"/>
        <v/>
      </c>
      <c r="R467" s="51" t="str">
        <f t="shared" si="23"/>
        <v/>
      </c>
    </row>
    <row r="468" spans="14:18" x14ac:dyDescent="0.25">
      <c r="N468" s="47" t="s">
        <v>42</v>
      </c>
      <c r="O468" s="47" t="s">
        <v>43</v>
      </c>
      <c r="P468" s="47" t="b">
        <f t="shared" si="21"/>
        <v>0</v>
      </c>
      <c r="Q468" s="49" t="str">
        <f t="shared" si="22"/>
        <v/>
      </c>
      <c r="R468" s="51" t="str">
        <f t="shared" si="23"/>
        <v/>
      </c>
    </row>
    <row r="469" spans="14:18" x14ac:dyDescent="0.25">
      <c r="N469" s="47" t="s">
        <v>42</v>
      </c>
      <c r="O469" s="47" t="s">
        <v>43</v>
      </c>
      <c r="P469" s="47" t="b">
        <f t="shared" si="21"/>
        <v>0</v>
      </c>
      <c r="Q469" s="49" t="str">
        <f t="shared" si="22"/>
        <v/>
      </c>
      <c r="R469" s="51" t="str">
        <f t="shared" si="23"/>
        <v/>
      </c>
    </row>
    <row r="470" spans="14:18" x14ac:dyDescent="0.25">
      <c r="N470" s="47" t="s">
        <v>42</v>
      </c>
      <c r="O470" s="47" t="s">
        <v>43</v>
      </c>
      <c r="P470" s="47" t="b">
        <f t="shared" si="21"/>
        <v>0</v>
      </c>
      <c r="Q470" s="49" t="str">
        <f t="shared" si="22"/>
        <v/>
      </c>
      <c r="R470" s="51" t="str">
        <f t="shared" si="23"/>
        <v/>
      </c>
    </row>
    <row r="471" spans="14:18" x14ac:dyDescent="0.25">
      <c r="N471" s="47" t="s">
        <v>42</v>
      </c>
      <c r="O471" s="47" t="s">
        <v>43</v>
      </c>
      <c r="P471" s="47" t="b">
        <f t="shared" si="21"/>
        <v>0</v>
      </c>
      <c r="Q471" s="49" t="str">
        <f t="shared" si="22"/>
        <v/>
      </c>
      <c r="R471" s="51" t="str">
        <f t="shared" si="23"/>
        <v/>
      </c>
    </row>
    <row r="472" spans="14:18" x14ac:dyDescent="0.25">
      <c r="N472" s="47" t="s">
        <v>42</v>
      </c>
      <c r="O472" s="47" t="s">
        <v>43</v>
      </c>
      <c r="P472" s="47" t="b">
        <f t="shared" si="21"/>
        <v>0</v>
      </c>
      <c r="Q472" s="49" t="str">
        <f t="shared" si="22"/>
        <v/>
      </c>
      <c r="R472" s="51" t="str">
        <f t="shared" si="23"/>
        <v/>
      </c>
    </row>
    <row r="473" spans="14:18" x14ac:dyDescent="0.25">
      <c r="N473" s="47" t="s">
        <v>42</v>
      </c>
      <c r="O473" s="47" t="s">
        <v>43</v>
      </c>
      <c r="P473" s="47" t="b">
        <f t="shared" si="21"/>
        <v>0</v>
      </c>
      <c r="Q473" s="49" t="str">
        <f t="shared" si="22"/>
        <v/>
      </c>
      <c r="R473" s="51" t="str">
        <f t="shared" si="23"/>
        <v/>
      </c>
    </row>
    <row r="474" spans="14:18" x14ac:dyDescent="0.25">
      <c r="N474" s="47" t="s">
        <v>42</v>
      </c>
      <c r="O474" s="47" t="s">
        <v>43</v>
      </c>
      <c r="P474" s="47" t="b">
        <f t="shared" si="21"/>
        <v>0</v>
      </c>
      <c r="Q474" s="49" t="str">
        <f t="shared" si="22"/>
        <v/>
      </c>
      <c r="R474" s="51" t="str">
        <f t="shared" si="23"/>
        <v/>
      </c>
    </row>
    <row r="475" spans="14:18" x14ac:dyDescent="0.25">
      <c r="N475" s="47" t="s">
        <v>42</v>
      </c>
      <c r="O475" s="47" t="s">
        <v>43</v>
      </c>
      <c r="P475" s="47" t="b">
        <f t="shared" si="21"/>
        <v>0</v>
      </c>
      <c r="Q475" s="49" t="str">
        <f t="shared" si="22"/>
        <v/>
      </c>
      <c r="R475" s="51" t="str">
        <f t="shared" si="23"/>
        <v/>
      </c>
    </row>
    <row r="476" spans="14:18" x14ac:dyDescent="0.25">
      <c r="N476" s="47" t="s">
        <v>42</v>
      </c>
      <c r="O476" s="47" t="s">
        <v>43</v>
      </c>
      <c r="P476" s="47" t="b">
        <f t="shared" si="21"/>
        <v>0</v>
      </c>
      <c r="Q476" s="49" t="str">
        <f t="shared" si="22"/>
        <v/>
      </c>
      <c r="R476" s="51" t="str">
        <f t="shared" si="23"/>
        <v/>
      </c>
    </row>
    <row r="477" spans="14:18" x14ac:dyDescent="0.25">
      <c r="N477" s="47" t="s">
        <v>42</v>
      </c>
      <c r="O477" s="47" t="s">
        <v>43</v>
      </c>
      <c r="P477" s="47" t="b">
        <f t="shared" si="21"/>
        <v>0</v>
      </c>
      <c r="Q477" s="49" t="str">
        <f t="shared" si="22"/>
        <v/>
      </c>
      <c r="R477" s="51" t="str">
        <f t="shared" si="23"/>
        <v/>
      </c>
    </row>
    <row r="478" spans="14:18" x14ac:dyDescent="0.25">
      <c r="N478" s="47" t="s">
        <v>42</v>
      </c>
      <c r="O478" s="47" t="s">
        <v>43</v>
      </c>
      <c r="P478" s="47" t="b">
        <f t="shared" si="21"/>
        <v>0</v>
      </c>
      <c r="Q478" s="49" t="str">
        <f t="shared" si="22"/>
        <v/>
      </c>
      <c r="R478" s="51" t="str">
        <f t="shared" si="23"/>
        <v/>
      </c>
    </row>
    <row r="479" spans="14:18" x14ac:dyDescent="0.25">
      <c r="N479" s="47" t="s">
        <v>42</v>
      </c>
      <c r="O479" s="47" t="s">
        <v>43</v>
      </c>
      <c r="P479" s="47" t="b">
        <f t="shared" si="21"/>
        <v>0</v>
      </c>
      <c r="Q479" s="49" t="str">
        <f t="shared" si="22"/>
        <v/>
      </c>
      <c r="R479" s="51" t="str">
        <f t="shared" si="23"/>
        <v/>
      </c>
    </row>
    <row r="480" spans="14:18" x14ac:dyDescent="0.25">
      <c r="N480" s="47" t="s">
        <v>42</v>
      </c>
      <c r="O480" s="47" t="s">
        <v>43</v>
      </c>
      <c r="P480" s="47" t="b">
        <f t="shared" si="21"/>
        <v>0</v>
      </c>
      <c r="Q480" s="49" t="str">
        <f t="shared" si="22"/>
        <v/>
      </c>
      <c r="R480" s="51" t="str">
        <f t="shared" si="23"/>
        <v/>
      </c>
    </row>
    <row r="481" spans="14:18" x14ac:dyDescent="0.25">
      <c r="N481" s="47" t="s">
        <v>42</v>
      </c>
      <c r="O481" s="47" t="s">
        <v>43</v>
      </c>
      <c r="P481" s="47" t="b">
        <f t="shared" si="21"/>
        <v>0</v>
      </c>
      <c r="Q481" s="49" t="str">
        <f t="shared" si="22"/>
        <v/>
      </c>
      <c r="R481" s="51" t="str">
        <f t="shared" si="23"/>
        <v/>
      </c>
    </row>
    <row r="482" spans="14:18" x14ac:dyDescent="0.25">
      <c r="N482" s="47" t="s">
        <v>42</v>
      </c>
      <c r="O482" s="47" t="s">
        <v>43</v>
      </c>
      <c r="P482" s="47" t="b">
        <f t="shared" si="21"/>
        <v>0</v>
      </c>
      <c r="Q482" s="49" t="str">
        <f t="shared" si="22"/>
        <v/>
      </c>
      <c r="R482" s="51" t="str">
        <f t="shared" si="23"/>
        <v/>
      </c>
    </row>
    <row r="483" spans="14:18" x14ac:dyDescent="0.25">
      <c r="N483" s="47" t="s">
        <v>42</v>
      </c>
      <c r="O483" s="47" t="s">
        <v>43</v>
      </c>
      <c r="P483" s="47" t="b">
        <f t="shared" si="21"/>
        <v>0</v>
      </c>
      <c r="Q483" s="49" t="str">
        <f t="shared" si="22"/>
        <v/>
      </c>
      <c r="R483" s="51" t="str">
        <f t="shared" si="23"/>
        <v/>
      </c>
    </row>
    <row r="484" spans="14:18" x14ac:dyDescent="0.25">
      <c r="N484" s="47" t="s">
        <v>42</v>
      </c>
      <c r="O484" s="47" t="s">
        <v>43</v>
      </c>
      <c r="P484" s="47" t="b">
        <f t="shared" si="21"/>
        <v>0</v>
      </c>
      <c r="Q484" s="49" t="str">
        <f t="shared" si="22"/>
        <v/>
      </c>
      <c r="R484" s="51" t="str">
        <f t="shared" si="23"/>
        <v/>
      </c>
    </row>
    <row r="485" spans="14:18" x14ac:dyDescent="0.25">
      <c r="N485" s="47" t="s">
        <v>42</v>
      </c>
      <c r="O485" s="47" t="s">
        <v>43</v>
      </c>
      <c r="P485" s="47" t="b">
        <f t="shared" si="21"/>
        <v>0</v>
      </c>
      <c r="Q485" s="49" t="str">
        <f t="shared" si="22"/>
        <v/>
      </c>
      <c r="R485" s="51" t="str">
        <f t="shared" si="23"/>
        <v/>
      </c>
    </row>
    <row r="486" spans="14:18" x14ac:dyDescent="0.25">
      <c r="N486" s="47" t="s">
        <v>42</v>
      </c>
      <c r="O486" s="47" t="s">
        <v>43</v>
      </c>
      <c r="P486" s="47" t="b">
        <f t="shared" si="21"/>
        <v>0</v>
      </c>
      <c r="Q486" s="49" t="str">
        <f t="shared" si="22"/>
        <v/>
      </c>
      <c r="R486" s="51" t="str">
        <f t="shared" si="23"/>
        <v/>
      </c>
    </row>
    <row r="487" spans="14:18" x14ac:dyDescent="0.25">
      <c r="N487" s="47" t="s">
        <v>42</v>
      </c>
      <c r="O487" s="47" t="s">
        <v>43</v>
      </c>
      <c r="P487" s="47" t="b">
        <f t="shared" si="21"/>
        <v>0</v>
      </c>
      <c r="Q487" s="49" t="str">
        <f t="shared" si="22"/>
        <v/>
      </c>
      <c r="R487" s="51" t="str">
        <f t="shared" si="23"/>
        <v/>
      </c>
    </row>
    <row r="488" spans="14:18" x14ac:dyDescent="0.25">
      <c r="N488" s="47" t="s">
        <v>42</v>
      </c>
      <c r="O488" s="47" t="s">
        <v>43</v>
      </c>
      <c r="P488" s="47" t="b">
        <f t="shared" si="21"/>
        <v>0</v>
      </c>
      <c r="Q488" s="49" t="str">
        <f t="shared" si="22"/>
        <v/>
      </c>
      <c r="R488" s="51" t="str">
        <f t="shared" si="23"/>
        <v/>
      </c>
    </row>
    <row r="489" spans="14:18" x14ac:dyDescent="0.25">
      <c r="N489" s="47" t="s">
        <v>42</v>
      </c>
      <c r="O489" s="47" t="s">
        <v>43</v>
      </c>
      <c r="P489" s="47" t="b">
        <f t="shared" si="21"/>
        <v>0</v>
      </c>
      <c r="Q489" s="49" t="str">
        <f t="shared" si="22"/>
        <v/>
      </c>
      <c r="R489" s="51" t="str">
        <f t="shared" si="23"/>
        <v/>
      </c>
    </row>
    <row r="490" spans="14:18" x14ac:dyDescent="0.25">
      <c r="N490" s="47" t="s">
        <v>42</v>
      </c>
      <c r="O490" s="47" t="s">
        <v>43</v>
      </c>
      <c r="P490" s="47" t="b">
        <f t="shared" si="21"/>
        <v>0</v>
      </c>
      <c r="Q490" s="49" t="str">
        <f t="shared" si="22"/>
        <v/>
      </c>
      <c r="R490" s="51" t="str">
        <f t="shared" si="23"/>
        <v/>
      </c>
    </row>
    <row r="491" spans="14:18" x14ac:dyDescent="0.25">
      <c r="N491" s="47" t="s">
        <v>42</v>
      </c>
      <c r="O491" s="47" t="s">
        <v>43</v>
      </c>
      <c r="P491" s="47" t="b">
        <f t="shared" si="21"/>
        <v>0</v>
      </c>
      <c r="Q491" s="49" t="str">
        <f t="shared" si="22"/>
        <v/>
      </c>
      <c r="R491" s="51" t="str">
        <f t="shared" si="23"/>
        <v/>
      </c>
    </row>
    <row r="492" spans="14:18" x14ac:dyDescent="0.25">
      <c r="N492" s="47" t="s">
        <v>42</v>
      </c>
      <c r="O492" s="47" t="s">
        <v>43</v>
      </c>
      <c r="P492" s="47" t="b">
        <f t="shared" si="21"/>
        <v>0</v>
      </c>
      <c r="Q492" s="49" t="str">
        <f t="shared" si="22"/>
        <v/>
      </c>
      <c r="R492" s="51" t="str">
        <f t="shared" si="23"/>
        <v/>
      </c>
    </row>
    <row r="493" spans="14:18" x14ac:dyDescent="0.25">
      <c r="N493" s="47" t="s">
        <v>42</v>
      </c>
      <c r="O493" s="47" t="s">
        <v>43</v>
      </c>
      <c r="P493" s="47" t="b">
        <f t="shared" si="21"/>
        <v>0</v>
      </c>
      <c r="Q493" s="49" t="str">
        <f t="shared" si="22"/>
        <v/>
      </c>
      <c r="R493" s="51" t="str">
        <f t="shared" si="23"/>
        <v/>
      </c>
    </row>
    <row r="494" spans="14:18" x14ac:dyDescent="0.25">
      <c r="N494" s="47" t="s">
        <v>42</v>
      </c>
      <c r="O494" s="47" t="s">
        <v>43</v>
      </c>
      <c r="P494" s="47" t="b">
        <f t="shared" si="21"/>
        <v>0</v>
      </c>
      <c r="Q494" s="49" t="str">
        <f t="shared" si="22"/>
        <v/>
      </c>
      <c r="R494" s="51" t="str">
        <f t="shared" si="23"/>
        <v/>
      </c>
    </row>
    <row r="495" spans="14:18" x14ac:dyDescent="0.25">
      <c r="N495" s="47" t="s">
        <v>42</v>
      </c>
      <c r="O495" s="47" t="s">
        <v>43</v>
      </c>
      <c r="P495" s="47" t="b">
        <f t="shared" si="21"/>
        <v>0</v>
      </c>
      <c r="Q495" s="49" t="str">
        <f t="shared" si="22"/>
        <v/>
      </c>
      <c r="R495" s="51" t="str">
        <f t="shared" si="23"/>
        <v/>
      </c>
    </row>
    <row r="496" spans="14:18" x14ac:dyDescent="0.25">
      <c r="N496" s="47" t="s">
        <v>42</v>
      </c>
      <c r="O496" s="47" t="s">
        <v>43</v>
      </c>
      <c r="P496" s="47" t="b">
        <f t="shared" si="21"/>
        <v>0</v>
      </c>
      <c r="Q496" s="49" t="str">
        <f t="shared" si="22"/>
        <v/>
      </c>
      <c r="R496" s="51" t="str">
        <f t="shared" si="23"/>
        <v/>
      </c>
    </row>
    <row r="497" spans="14:18" x14ac:dyDescent="0.25">
      <c r="N497" s="47" t="s">
        <v>42</v>
      </c>
      <c r="O497" s="47" t="s">
        <v>43</v>
      </c>
      <c r="P497" s="47" t="b">
        <f t="shared" si="21"/>
        <v>0</v>
      </c>
      <c r="Q497" s="49" t="str">
        <f t="shared" si="22"/>
        <v/>
      </c>
      <c r="R497" s="51" t="str">
        <f t="shared" si="23"/>
        <v/>
      </c>
    </row>
    <row r="498" spans="14:18" x14ac:dyDescent="0.25">
      <c r="N498" s="47" t="s">
        <v>42</v>
      </c>
      <c r="O498" s="47" t="s">
        <v>43</v>
      </c>
      <c r="P498" s="47" t="b">
        <f t="shared" si="21"/>
        <v>0</v>
      </c>
      <c r="Q498" s="49" t="str">
        <f t="shared" si="22"/>
        <v/>
      </c>
      <c r="R498" s="51" t="str">
        <f t="shared" si="23"/>
        <v/>
      </c>
    </row>
    <row r="499" spans="14:18" x14ac:dyDescent="0.25">
      <c r="N499" s="47" t="s">
        <v>42</v>
      </c>
      <c r="O499" s="47" t="s">
        <v>43</v>
      </c>
      <c r="P499" s="47" t="b">
        <f t="shared" si="21"/>
        <v>0</v>
      </c>
      <c r="Q499" s="49" t="str">
        <f t="shared" si="22"/>
        <v/>
      </c>
      <c r="R499" s="51" t="str">
        <f t="shared" si="23"/>
        <v/>
      </c>
    </row>
    <row r="500" spans="14:18" x14ac:dyDescent="0.25">
      <c r="N500" s="47" t="s">
        <v>42</v>
      </c>
      <c r="O500" s="47" t="s">
        <v>43</v>
      </c>
      <c r="P500" s="47" t="b">
        <f t="shared" si="21"/>
        <v>0</v>
      </c>
      <c r="Q500" s="49" t="str">
        <f t="shared" si="22"/>
        <v/>
      </c>
      <c r="R500" s="51" t="str">
        <f t="shared" si="23"/>
        <v/>
      </c>
    </row>
    <row r="501" spans="14:18" x14ac:dyDescent="0.25">
      <c r="N501" s="47" t="s">
        <v>42</v>
      </c>
      <c r="O501" s="47" t="s">
        <v>43</v>
      </c>
      <c r="P501" s="47" t="b">
        <f t="shared" si="21"/>
        <v>0</v>
      </c>
      <c r="Q501" s="49" t="str">
        <f t="shared" si="22"/>
        <v/>
      </c>
      <c r="R501" s="51" t="str">
        <f t="shared" si="23"/>
        <v/>
      </c>
    </row>
    <row r="502" spans="14:18" x14ac:dyDescent="0.25">
      <c r="N502" s="47" t="s">
        <v>42</v>
      </c>
      <c r="O502" s="47" t="s">
        <v>43</v>
      </c>
      <c r="P502" s="47" t="b">
        <f t="shared" si="21"/>
        <v>0</v>
      </c>
      <c r="Q502" s="49" t="str">
        <f t="shared" si="22"/>
        <v/>
      </c>
      <c r="R502" s="51" t="str">
        <f t="shared" si="23"/>
        <v/>
      </c>
    </row>
    <row r="503" spans="14:18" x14ac:dyDescent="0.25">
      <c r="N503" s="47" t="s">
        <v>42</v>
      </c>
      <c r="O503" s="47" t="s">
        <v>43</v>
      </c>
      <c r="P503" s="47" t="b">
        <f t="shared" si="21"/>
        <v>0</v>
      </c>
      <c r="Q503" s="49" t="str">
        <f t="shared" si="22"/>
        <v/>
      </c>
      <c r="R503" s="51" t="str">
        <f t="shared" si="23"/>
        <v/>
      </c>
    </row>
    <row r="504" spans="14:18" x14ac:dyDescent="0.25">
      <c r="N504" s="47" t="s">
        <v>42</v>
      </c>
      <c r="O504" s="47" t="s">
        <v>43</v>
      </c>
      <c r="P504" s="47" t="b">
        <f t="shared" si="21"/>
        <v>0</v>
      </c>
      <c r="Q504" s="49" t="str">
        <f t="shared" si="22"/>
        <v/>
      </c>
      <c r="R504" s="51" t="str">
        <f t="shared" si="23"/>
        <v/>
      </c>
    </row>
    <row r="505" spans="14:18" x14ac:dyDescent="0.25">
      <c r="N505" s="47" t="s">
        <v>42</v>
      </c>
      <c r="O505" s="47" t="s">
        <v>43</v>
      </c>
      <c r="P505" s="47" t="b">
        <f t="shared" si="21"/>
        <v>0</v>
      </c>
      <c r="Q505" s="49" t="str">
        <f t="shared" si="22"/>
        <v/>
      </c>
      <c r="R505" s="51" t="str">
        <f t="shared" si="23"/>
        <v/>
      </c>
    </row>
    <row r="506" spans="14:18" x14ac:dyDescent="0.25">
      <c r="N506" s="47" t="s">
        <v>42</v>
      </c>
      <c r="O506" s="47" t="s">
        <v>43</v>
      </c>
      <c r="P506" s="47" t="b">
        <f t="shared" si="21"/>
        <v>0</v>
      </c>
      <c r="Q506" s="49" t="str">
        <f t="shared" si="22"/>
        <v/>
      </c>
      <c r="R506" s="51" t="str">
        <f t="shared" si="23"/>
        <v/>
      </c>
    </row>
    <row r="507" spans="14:18" x14ac:dyDescent="0.25">
      <c r="N507" s="47" t="s">
        <v>42</v>
      </c>
      <c r="O507" s="47" t="s">
        <v>43</v>
      </c>
      <c r="P507" s="47" t="b">
        <f t="shared" si="21"/>
        <v>0</v>
      </c>
      <c r="Q507" s="49" t="str">
        <f t="shared" si="22"/>
        <v/>
      </c>
      <c r="R507" s="51" t="str">
        <f t="shared" si="23"/>
        <v/>
      </c>
    </row>
    <row r="508" spans="14:18" x14ac:dyDescent="0.25">
      <c r="N508" s="47" t="s">
        <v>42</v>
      </c>
      <c r="O508" s="47" t="s">
        <v>43</v>
      </c>
      <c r="P508" s="47" t="b">
        <f t="shared" si="21"/>
        <v>0</v>
      </c>
      <c r="Q508" s="49" t="str">
        <f t="shared" si="22"/>
        <v/>
      </c>
      <c r="R508" s="51" t="str">
        <f t="shared" si="23"/>
        <v/>
      </c>
    </row>
    <row r="509" spans="14:18" x14ac:dyDescent="0.25">
      <c r="N509" s="47" t="s">
        <v>42</v>
      </c>
      <c r="O509" s="47" t="s">
        <v>43</v>
      </c>
      <c r="P509" s="47" t="b">
        <f t="shared" si="21"/>
        <v>0</v>
      </c>
      <c r="Q509" s="49" t="str">
        <f t="shared" si="22"/>
        <v/>
      </c>
      <c r="R509" s="51" t="str">
        <f t="shared" si="23"/>
        <v/>
      </c>
    </row>
    <row r="510" spans="14:18" x14ac:dyDescent="0.25">
      <c r="N510" s="47" t="s">
        <v>42</v>
      </c>
      <c r="O510" s="47" t="s">
        <v>43</v>
      </c>
      <c r="P510" s="47" t="b">
        <f t="shared" si="21"/>
        <v>0</v>
      </c>
      <c r="Q510" s="49" t="str">
        <f t="shared" si="22"/>
        <v/>
      </c>
      <c r="R510" s="51" t="str">
        <f t="shared" si="23"/>
        <v/>
      </c>
    </row>
    <row r="511" spans="14:18" x14ac:dyDescent="0.25">
      <c r="N511" s="47" t="s">
        <v>42</v>
      </c>
      <c r="O511" s="47" t="s">
        <v>43</v>
      </c>
      <c r="P511" s="47" t="b">
        <f t="shared" si="21"/>
        <v>0</v>
      </c>
      <c r="Q511" s="49" t="str">
        <f t="shared" si="22"/>
        <v/>
      </c>
      <c r="R511" s="51" t="str">
        <f t="shared" si="23"/>
        <v/>
      </c>
    </row>
    <row r="512" spans="14:18" x14ac:dyDescent="0.25">
      <c r="N512" s="47" t="s">
        <v>42</v>
      </c>
      <c r="O512" s="47" t="s">
        <v>43</v>
      </c>
      <c r="P512" s="47" t="b">
        <f t="shared" si="21"/>
        <v>0</v>
      </c>
      <c r="Q512" s="49" t="str">
        <f t="shared" si="22"/>
        <v/>
      </c>
      <c r="R512" s="51" t="str">
        <f t="shared" si="23"/>
        <v/>
      </c>
    </row>
    <row r="513" spans="14:18" x14ac:dyDescent="0.25">
      <c r="N513" s="47" t="s">
        <v>42</v>
      </c>
      <c r="O513" s="47" t="s">
        <v>43</v>
      </c>
      <c r="P513" s="47" t="b">
        <f t="shared" si="21"/>
        <v>0</v>
      </c>
      <c r="Q513" s="49" t="str">
        <f t="shared" si="22"/>
        <v/>
      </c>
      <c r="R513" s="51" t="str">
        <f t="shared" si="23"/>
        <v/>
      </c>
    </row>
    <row r="514" spans="14:18" x14ac:dyDescent="0.25">
      <c r="N514" s="47" t="s">
        <v>42</v>
      </c>
      <c r="O514" s="47" t="s">
        <v>43</v>
      </c>
      <c r="P514" s="47" t="b">
        <f t="shared" si="21"/>
        <v>0</v>
      </c>
      <c r="Q514" s="49" t="str">
        <f t="shared" si="22"/>
        <v/>
      </c>
      <c r="R514" s="51" t="str">
        <f t="shared" si="23"/>
        <v/>
      </c>
    </row>
    <row r="515" spans="14:18" x14ac:dyDescent="0.25">
      <c r="N515" s="47" t="s">
        <v>42</v>
      </c>
      <c r="O515" s="47" t="s">
        <v>43</v>
      </c>
      <c r="P515" s="47" t="b">
        <f t="shared" ref="P515:P578" si="24">IF(LEN(M515)=22,LEFT(M515,17),IF(LEN(M515)=21,LEFT(M515,16)))</f>
        <v>0</v>
      </c>
      <c r="Q515" s="49" t="str">
        <f t="shared" ref="Q515:Q578" si="25">RIGHT(M515,5)</f>
        <v/>
      </c>
      <c r="R515" s="51" t="str">
        <f t="shared" ref="R515:R578" si="26">IF(M515="","",HYPERLINK(_xlfn.CONCAT(N515,Q515,O515,P515)))</f>
        <v/>
      </c>
    </row>
    <row r="516" spans="14:18" x14ac:dyDescent="0.25">
      <c r="N516" s="47" t="s">
        <v>42</v>
      </c>
      <c r="O516" s="47" t="s">
        <v>43</v>
      </c>
      <c r="P516" s="47" t="b">
        <f t="shared" si="24"/>
        <v>0</v>
      </c>
      <c r="Q516" s="49" t="str">
        <f t="shared" si="25"/>
        <v/>
      </c>
      <c r="R516" s="51" t="str">
        <f t="shared" si="26"/>
        <v/>
      </c>
    </row>
    <row r="517" spans="14:18" x14ac:dyDescent="0.25">
      <c r="N517" s="47" t="s">
        <v>42</v>
      </c>
      <c r="O517" s="47" t="s">
        <v>43</v>
      </c>
      <c r="P517" s="47" t="b">
        <f t="shared" si="24"/>
        <v>0</v>
      </c>
      <c r="Q517" s="49" t="str">
        <f t="shared" si="25"/>
        <v/>
      </c>
      <c r="R517" s="51" t="str">
        <f t="shared" si="26"/>
        <v/>
      </c>
    </row>
    <row r="518" spans="14:18" x14ac:dyDescent="0.25">
      <c r="N518" s="47" t="s">
        <v>42</v>
      </c>
      <c r="O518" s="47" t="s">
        <v>43</v>
      </c>
      <c r="P518" s="47" t="b">
        <f t="shared" si="24"/>
        <v>0</v>
      </c>
      <c r="Q518" s="49" t="str">
        <f t="shared" si="25"/>
        <v/>
      </c>
      <c r="R518" s="51" t="str">
        <f t="shared" si="26"/>
        <v/>
      </c>
    </row>
    <row r="519" spans="14:18" x14ac:dyDescent="0.25">
      <c r="N519" s="47" t="s">
        <v>42</v>
      </c>
      <c r="O519" s="47" t="s">
        <v>43</v>
      </c>
      <c r="P519" s="47" t="b">
        <f t="shared" si="24"/>
        <v>0</v>
      </c>
      <c r="Q519" s="49" t="str">
        <f t="shared" si="25"/>
        <v/>
      </c>
      <c r="R519" s="51" t="str">
        <f t="shared" si="26"/>
        <v/>
      </c>
    </row>
    <row r="520" spans="14:18" x14ac:dyDescent="0.25">
      <c r="N520" s="47" t="s">
        <v>42</v>
      </c>
      <c r="O520" s="47" t="s">
        <v>43</v>
      </c>
      <c r="P520" s="47" t="b">
        <f t="shared" si="24"/>
        <v>0</v>
      </c>
      <c r="Q520" s="49" t="str">
        <f t="shared" si="25"/>
        <v/>
      </c>
      <c r="R520" s="51" t="str">
        <f t="shared" si="26"/>
        <v/>
      </c>
    </row>
    <row r="521" spans="14:18" x14ac:dyDescent="0.25">
      <c r="N521" s="47" t="s">
        <v>42</v>
      </c>
      <c r="O521" s="47" t="s">
        <v>43</v>
      </c>
      <c r="P521" s="47" t="b">
        <f t="shared" si="24"/>
        <v>0</v>
      </c>
      <c r="Q521" s="49" t="str">
        <f t="shared" si="25"/>
        <v/>
      </c>
      <c r="R521" s="51" t="str">
        <f t="shared" si="26"/>
        <v/>
      </c>
    </row>
    <row r="522" spans="14:18" x14ac:dyDescent="0.25">
      <c r="N522" s="47" t="s">
        <v>42</v>
      </c>
      <c r="O522" s="47" t="s">
        <v>43</v>
      </c>
      <c r="P522" s="47" t="b">
        <f t="shared" si="24"/>
        <v>0</v>
      </c>
      <c r="Q522" s="49" t="str">
        <f t="shared" si="25"/>
        <v/>
      </c>
      <c r="R522" s="51" t="str">
        <f t="shared" si="26"/>
        <v/>
      </c>
    </row>
    <row r="523" spans="14:18" x14ac:dyDescent="0.25">
      <c r="N523" s="47" t="s">
        <v>42</v>
      </c>
      <c r="O523" s="47" t="s">
        <v>43</v>
      </c>
      <c r="P523" s="47" t="b">
        <f t="shared" si="24"/>
        <v>0</v>
      </c>
      <c r="Q523" s="49" t="str">
        <f t="shared" si="25"/>
        <v/>
      </c>
      <c r="R523" s="51" t="str">
        <f t="shared" si="26"/>
        <v/>
      </c>
    </row>
    <row r="524" spans="14:18" x14ac:dyDescent="0.25">
      <c r="N524" s="47" t="s">
        <v>42</v>
      </c>
      <c r="O524" s="47" t="s">
        <v>43</v>
      </c>
      <c r="P524" s="47" t="b">
        <f t="shared" si="24"/>
        <v>0</v>
      </c>
      <c r="Q524" s="49" t="str">
        <f t="shared" si="25"/>
        <v/>
      </c>
      <c r="R524" s="51" t="str">
        <f t="shared" si="26"/>
        <v/>
      </c>
    </row>
    <row r="525" spans="14:18" x14ac:dyDescent="0.25">
      <c r="N525" s="47" t="s">
        <v>42</v>
      </c>
      <c r="O525" s="47" t="s">
        <v>43</v>
      </c>
      <c r="P525" s="47" t="b">
        <f t="shared" si="24"/>
        <v>0</v>
      </c>
      <c r="Q525" s="49" t="str">
        <f t="shared" si="25"/>
        <v/>
      </c>
      <c r="R525" s="51" t="str">
        <f t="shared" si="26"/>
        <v/>
      </c>
    </row>
    <row r="526" spans="14:18" x14ac:dyDescent="0.25">
      <c r="N526" s="47" t="s">
        <v>42</v>
      </c>
      <c r="O526" s="47" t="s">
        <v>43</v>
      </c>
      <c r="P526" s="47" t="b">
        <f t="shared" si="24"/>
        <v>0</v>
      </c>
      <c r="Q526" s="49" t="str">
        <f t="shared" si="25"/>
        <v/>
      </c>
      <c r="R526" s="51" t="str">
        <f t="shared" si="26"/>
        <v/>
      </c>
    </row>
    <row r="527" spans="14:18" x14ac:dyDescent="0.25">
      <c r="N527" s="47" t="s">
        <v>42</v>
      </c>
      <c r="O527" s="47" t="s">
        <v>43</v>
      </c>
      <c r="P527" s="47" t="b">
        <f t="shared" si="24"/>
        <v>0</v>
      </c>
      <c r="Q527" s="49" t="str">
        <f t="shared" si="25"/>
        <v/>
      </c>
      <c r="R527" s="51" t="str">
        <f t="shared" si="26"/>
        <v/>
      </c>
    </row>
    <row r="528" spans="14:18" x14ac:dyDescent="0.25">
      <c r="N528" s="47" t="s">
        <v>42</v>
      </c>
      <c r="O528" s="47" t="s">
        <v>43</v>
      </c>
      <c r="P528" s="47" t="b">
        <f t="shared" si="24"/>
        <v>0</v>
      </c>
      <c r="Q528" s="49" t="str">
        <f t="shared" si="25"/>
        <v/>
      </c>
      <c r="R528" s="51" t="str">
        <f t="shared" si="26"/>
        <v/>
      </c>
    </row>
    <row r="529" spans="14:18" x14ac:dyDescent="0.25">
      <c r="N529" s="47" t="s">
        <v>42</v>
      </c>
      <c r="O529" s="47" t="s">
        <v>43</v>
      </c>
      <c r="P529" s="47" t="b">
        <f t="shared" si="24"/>
        <v>0</v>
      </c>
      <c r="Q529" s="49" t="str">
        <f t="shared" si="25"/>
        <v/>
      </c>
      <c r="R529" s="51" t="str">
        <f t="shared" si="26"/>
        <v/>
      </c>
    </row>
    <row r="530" spans="14:18" x14ac:dyDescent="0.25">
      <c r="N530" s="47" t="s">
        <v>42</v>
      </c>
      <c r="O530" s="47" t="s">
        <v>43</v>
      </c>
      <c r="P530" s="47" t="b">
        <f t="shared" si="24"/>
        <v>0</v>
      </c>
      <c r="Q530" s="49" t="str">
        <f t="shared" si="25"/>
        <v/>
      </c>
      <c r="R530" s="51" t="str">
        <f t="shared" si="26"/>
        <v/>
      </c>
    </row>
    <row r="531" spans="14:18" x14ac:dyDescent="0.25">
      <c r="N531" s="47" t="s">
        <v>42</v>
      </c>
      <c r="O531" s="47" t="s">
        <v>43</v>
      </c>
      <c r="P531" s="47" t="b">
        <f t="shared" si="24"/>
        <v>0</v>
      </c>
      <c r="Q531" s="49" t="str">
        <f t="shared" si="25"/>
        <v/>
      </c>
      <c r="R531" s="51" t="str">
        <f t="shared" si="26"/>
        <v/>
      </c>
    </row>
    <row r="532" spans="14:18" x14ac:dyDescent="0.25">
      <c r="N532" s="47" t="s">
        <v>42</v>
      </c>
      <c r="O532" s="47" t="s">
        <v>43</v>
      </c>
      <c r="P532" s="47" t="b">
        <f t="shared" si="24"/>
        <v>0</v>
      </c>
      <c r="Q532" s="49" t="str">
        <f t="shared" si="25"/>
        <v/>
      </c>
      <c r="R532" s="51" t="str">
        <f t="shared" si="26"/>
        <v/>
      </c>
    </row>
    <row r="533" spans="14:18" x14ac:dyDescent="0.25">
      <c r="N533" s="47" t="s">
        <v>42</v>
      </c>
      <c r="O533" s="47" t="s">
        <v>43</v>
      </c>
      <c r="P533" s="47" t="b">
        <f t="shared" si="24"/>
        <v>0</v>
      </c>
      <c r="Q533" s="49" t="str">
        <f t="shared" si="25"/>
        <v/>
      </c>
      <c r="R533" s="51" t="str">
        <f t="shared" si="26"/>
        <v/>
      </c>
    </row>
    <row r="534" spans="14:18" x14ac:dyDescent="0.25">
      <c r="N534" s="47" t="s">
        <v>42</v>
      </c>
      <c r="O534" s="47" t="s">
        <v>43</v>
      </c>
      <c r="P534" s="47" t="b">
        <f t="shared" si="24"/>
        <v>0</v>
      </c>
      <c r="Q534" s="49" t="str">
        <f t="shared" si="25"/>
        <v/>
      </c>
      <c r="R534" s="51" t="str">
        <f t="shared" si="26"/>
        <v/>
      </c>
    </row>
    <row r="535" spans="14:18" x14ac:dyDescent="0.25">
      <c r="N535" s="47" t="s">
        <v>42</v>
      </c>
      <c r="O535" s="47" t="s">
        <v>43</v>
      </c>
      <c r="P535" s="47" t="b">
        <f t="shared" si="24"/>
        <v>0</v>
      </c>
      <c r="Q535" s="49" t="str">
        <f t="shared" si="25"/>
        <v/>
      </c>
      <c r="R535" s="51" t="str">
        <f t="shared" si="26"/>
        <v/>
      </c>
    </row>
    <row r="536" spans="14:18" x14ac:dyDescent="0.25">
      <c r="N536" s="47" t="s">
        <v>42</v>
      </c>
      <c r="O536" s="47" t="s">
        <v>43</v>
      </c>
      <c r="P536" s="47" t="b">
        <f t="shared" si="24"/>
        <v>0</v>
      </c>
      <c r="Q536" s="49" t="str">
        <f t="shared" si="25"/>
        <v/>
      </c>
      <c r="R536" s="51" t="str">
        <f t="shared" si="26"/>
        <v/>
      </c>
    </row>
    <row r="537" spans="14:18" x14ac:dyDescent="0.25">
      <c r="N537" s="47" t="s">
        <v>42</v>
      </c>
      <c r="O537" s="47" t="s">
        <v>43</v>
      </c>
      <c r="P537" s="47" t="b">
        <f t="shared" si="24"/>
        <v>0</v>
      </c>
      <c r="Q537" s="49" t="str">
        <f t="shared" si="25"/>
        <v/>
      </c>
      <c r="R537" s="51" t="str">
        <f t="shared" si="26"/>
        <v/>
      </c>
    </row>
    <row r="538" spans="14:18" x14ac:dyDescent="0.25">
      <c r="N538" s="47" t="s">
        <v>42</v>
      </c>
      <c r="O538" s="47" t="s">
        <v>43</v>
      </c>
      <c r="P538" s="47" t="b">
        <f t="shared" si="24"/>
        <v>0</v>
      </c>
      <c r="Q538" s="49" t="str">
        <f t="shared" si="25"/>
        <v/>
      </c>
      <c r="R538" s="51" t="str">
        <f t="shared" si="26"/>
        <v/>
      </c>
    </row>
    <row r="539" spans="14:18" x14ac:dyDescent="0.25">
      <c r="N539" s="47" t="s">
        <v>42</v>
      </c>
      <c r="O539" s="47" t="s">
        <v>43</v>
      </c>
      <c r="P539" s="47" t="b">
        <f t="shared" si="24"/>
        <v>0</v>
      </c>
      <c r="Q539" s="49" t="str">
        <f t="shared" si="25"/>
        <v/>
      </c>
      <c r="R539" s="51" t="str">
        <f t="shared" si="26"/>
        <v/>
      </c>
    </row>
    <row r="540" spans="14:18" x14ac:dyDescent="0.25">
      <c r="N540" s="47" t="s">
        <v>42</v>
      </c>
      <c r="O540" s="47" t="s">
        <v>43</v>
      </c>
      <c r="P540" s="47" t="b">
        <f t="shared" si="24"/>
        <v>0</v>
      </c>
      <c r="Q540" s="49" t="str">
        <f t="shared" si="25"/>
        <v/>
      </c>
      <c r="R540" s="51" t="str">
        <f t="shared" si="26"/>
        <v/>
      </c>
    </row>
    <row r="541" spans="14:18" x14ac:dyDescent="0.25">
      <c r="N541" s="47" t="s">
        <v>42</v>
      </c>
      <c r="O541" s="47" t="s">
        <v>43</v>
      </c>
      <c r="P541" s="47" t="b">
        <f t="shared" si="24"/>
        <v>0</v>
      </c>
      <c r="Q541" s="49" t="str">
        <f t="shared" si="25"/>
        <v/>
      </c>
      <c r="R541" s="51" t="str">
        <f t="shared" si="26"/>
        <v/>
      </c>
    </row>
    <row r="542" spans="14:18" x14ac:dyDescent="0.25">
      <c r="N542" s="47" t="s">
        <v>42</v>
      </c>
      <c r="O542" s="47" t="s">
        <v>43</v>
      </c>
      <c r="P542" s="47" t="b">
        <f t="shared" si="24"/>
        <v>0</v>
      </c>
      <c r="Q542" s="49" t="str">
        <f t="shared" si="25"/>
        <v/>
      </c>
      <c r="R542" s="51" t="str">
        <f t="shared" si="26"/>
        <v/>
      </c>
    </row>
    <row r="543" spans="14:18" x14ac:dyDescent="0.25">
      <c r="N543" s="47" t="s">
        <v>42</v>
      </c>
      <c r="O543" s="47" t="s">
        <v>43</v>
      </c>
      <c r="P543" s="47" t="b">
        <f t="shared" si="24"/>
        <v>0</v>
      </c>
      <c r="Q543" s="49" t="str">
        <f t="shared" si="25"/>
        <v/>
      </c>
      <c r="R543" s="51" t="str">
        <f t="shared" si="26"/>
        <v/>
      </c>
    </row>
    <row r="544" spans="14:18" x14ac:dyDescent="0.25">
      <c r="N544" s="47" t="s">
        <v>42</v>
      </c>
      <c r="O544" s="47" t="s">
        <v>43</v>
      </c>
      <c r="P544" s="47" t="b">
        <f t="shared" si="24"/>
        <v>0</v>
      </c>
      <c r="Q544" s="49" t="str">
        <f t="shared" si="25"/>
        <v/>
      </c>
      <c r="R544" s="51" t="str">
        <f t="shared" si="26"/>
        <v/>
      </c>
    </row>
    <row r="545" spans="14:18" x14ac:dyDescent="0.25">
      <c r="N545" s="47" t="s">
        <v>42</v>
      </c>
      <c r="O545" s="47" t="s">
        <v>43</v>
      </c>
      <c r="P545" s="47" t="b">
        <f t="shared" si="24"/>
        <v>0</v>
      </c>
      <c r="Q545" s="49" t="str">
        <f t="shared" si="25"/>
        <v/>
      </c>
      <c r="R545" s="51" t="str">
        <f t="shared" si="26"/>
        <v/>
      </c>
    </row>
    <row r="546" spans="14:18" x14ac:dyDescent="0.25">
      <c r="N546" s="47" t="s">
        <v>42</v>
      </c>
      <c r="O546" s="47" t="s">
        <v>43</v>
      </c>
      <c r="P546" s="47" t="b">
        <f t="shared" si="24"/>
        <v>0</v>
      </c>
      <c r="Q546" s="49" t="str">
        <f t="shared" si="25"/>
        <v/>
      </c>
      <c r="R546" s="51" t="str">
        <f t="shared" si="26"/>
        <v/>
      </c>
    </row>
    <row r="547" spans="14:18" x14ac:dyDescent="0.25">
      <c r="N547" s="47" t="s">
        <v>42</v>
      </c>
      <c r="O547" s="47" t="s">
        <v>43</v>
      </c>
      <c r="P547" s="47" t="b">
        <f t="shared" si="24"/>
        <v>0</v>
      </c>
      <c r="Q547" s="49" t="str">
        <f t="shared" si="25"/>
        <v/>
      </c>
      <c r="R547" s="51" t="str">
        <f t="shared" si="26"/>
        <v/>
      </c>
    </row>
    <row r="548" spans="14:18" x14ac:dyDescent="0.25">
      <c r="N548" s="47" t="s">
        <v>42</v>
      </c>
      <c r="O548" s="47" t="s">
        <v>43</v>
      </c>
      <c r="P548" s="47" t="b">
        <f t="shared" si="24"/>
        <v>0</v>
      </c>
      <c r="Q548" s="49" t="str">
        <f t="shared" si="25"/>
        <v/>
      </c>
      <c r="R548" s="51" t="str">
        <f t="shared" si="26"/>
        <v/>
      </c>
    </row>
    <row r="549" spans="14:18" x14ac:dyDescent="0.25">
      <c r="N549" s="47" t="s">
        <v>42</v>
      </c>
      <c r="O549" s="47" t="s">
        <v>43</v>
      </c>
      <c r="P549" s="47" t="b">
        <f t="shared" si="24"/>
        <v>0</v>
      </c>
      <c r="Q549" s="49" t="str">
        <f t="shared" si="25"/>
        <v/>
      </c>
      <c r="R549" s="51" t="str">
        <f t="shared" si="26"/>
        <v/>
      </c>
    </row>
    <row r="550" spans="14:18" x14ac:dyDescent="0.25">
      <c r="N550" s="47" t="s">
        <v>42</v>
      </c>
      <c r="O550" s="47" t="s">
        <v>43</v>
      </c>
      <c r="P550" s="47" t="b">
        <f t="shared" si="24"/>
        <v>0</v>
      </c>
      <c r="Q550" s="49" t="str">
        <f t="shared" si="25"/>
        <v/>
      </c>
      <c r="R550" s="51" t="str">
        <f t="shared" si="26"/>
        <v/>
      </c>
    </row>
    <row r="551" spans="14:18" x14ac:dyDescent="0.25">
      <c r="N551" s="47" t="s">
        <v>42</v>
      </c>
      <c r="O551" s="47" t="s">
        <v>43</v>
      </c>
      <c r="P551" s="47" t="b">
        <f t="shared" si="24"/>
        <v>0</v>
      </c>
      <c r="Q551" s="49" t="str">
        <f t="shared" si="25"/>
        <v/>
      </c>
      <c r="R551" s="51" t="str">
        <f t="shared" si="26"/>
        <v/>
      </c>
    </row>
    <row r="552" spans="14:18" x14ac:dyDescent="0.25">
      <c r="N552" s="47" t="s">
        <v>42</v>
      </c>
      <c r="O552" s="47" t="s">
        <v>43</v>
      </c>
      <c r="P552" s="47" t="b">
        <f t="shared" si="24"/>
        <v>0</v>
      </c>
      <c r="Q552" s="49" t="str">
        <f t="shared" si="25"/>
        <v/>
      </c>
      <c r="R552" s="51" t="str">
        <f t="shared" si="26"/>
        <v/>
      </c>
    </row>
    <row r="553" spans="14:18" x14ac:dyDescent="0.25">
      <c r="N553" s="47" t="s">
        <v>42</v>
      </c>
      <c r="O553" s="47" t="s">
        <v>43</v>
      </c>
      <c r="P553" s="47" t="b">
        <f t="shared" si="24"/>
        <v>0</v>
      </c>
      <c r="Q553" s="49" t="str">
        <f t="shared" si="25"/>
        <v/>
      </c>
      <c r="R553" s="51" t="str">
        <f t="shared" si="26"/>
        <v/>
      </c>
    </row>
    <row r="554" spans="14:18" x14ac:dyDescent="0.25">
      <c r="N554" s="47" t="s">
        <v>42</v>
      </c>
      <c r="O554" s="47" t="s">
        <v>43</v>
      </c>
      <c r="P554" s="47" t="b">
        <f t="shared" si="24"/>
        <v>0</v>
      </c>
      <c r="Q554" s="49" t="str">
        <f t="shared" si="25"/>
        <v/>
      </c>
      <c r="R554" s="51" t="str">
        <f t="shared" si="26"/>
        <v/>
      </c>
    </row>
    <row r="555" spans="14:18" x14ac:dyDescent="0.25">
      <c r="N555" s="47" t="s">
        <v>42</v>
      </c>
      <c r="O555" s="47" t="s">
        <v>43</v>
      </c>
      <c r="P555" s="47" t="b">
        <f t="shared" si="24"/>
        <v>0</v>
      </c>
      <c r="Q555" s="49" t="str">
        <f t="shared" si="25"/>
        <v/>
      </c>
      <c r="R555" s="51" t="str">
        <f t="shared" si="26"/>
        <v/>
      </c>
    </row>
    <row r="556" spans="14:18" x14ac:dyDescent="0.25">
      <c r="N556" s="47" t="s">
        <v>42</v>
      </c>
      <c r="O556" s="47" t="s">
        <v>43</v>
      </c>
      <c r="P556" s="47" t="b">
        <f t="shared" si="24"/>
        <v>0</v>
      </c>
      <c r="Q556" s="49" t="str">
        <f t="shared" si="25"/>
        <v/>
      </c>
      <c r="R556" s="51" t="str">
        <f t="shared" si="26"/>
        <v/>
      </c>
    </row>
    <row r="557" spans="14:18" x14ac:dyDescent="0.25">
      <c r="N557" s="47" t="s">
        <v>42</v>
      </c>
      <c r="O557" s="47" t="s">
        <v>43</v>
      </c>
      <c r="P557" s="47" t="b">
        <f t="shared" si="24"/>
        <v>0</v>
      </c>
      <c r="Q557" s="49" t="str">
        <f t="shared" si="25"/>
        <v/>
      </c>
      <c r="R557" s="51" t="str">
        <f t="shared" si="26"/>
        <v/>
      </c>
    </row>
    <row r="558" spans="14:18" x14ac:dyDescent="0.25">
      <c r="N558" s="47" t="s">
        <v>42</v>
      </c>
      <c r="O558" s="47" t="s">
        <v>43</v>
      </c>
      <c r="P558" s="47" t="b">
        <f t="shared" si="24"/>
        <v>0</v>
      </c>
      <c r="Q558" s="49" t="str">
        <f t="shared" si="25"/>
        <v/>
      </c>
      <c r="R558" s="51" t="str">
        <f t="shared" si="26"/>
        <v/>
      </c>
    </row>
    <row r="559" spans="14:18" x14ac:dyDescent="0.25">
      <c r="N559" s="47" t="s">
        <v>42</v>
      </c>
      <c r="O559" s="47" t="s">
        <v>43</v>
      </c>
      <c r="P559" s="47" t="b">
        <f t="shared" si="24"/>
        <v>0</v>
      </c>
      <c r="Q559" s="49" t="str">
        <f t="shared" si="25"/>
        <v/>
      </c>
      <c r="R559" s="51" t="str">
        <f t="shared" si="26"/>
        <v/>
      </c>
    </row>
    <row r="560" spans="14:18" x14ac:dyDescent="0.25">
      <c r="N560" s="47" t="s">
        <v>42</v>
      </c>
      <c r="O560" s="47" t="s">
        <v>43</v>
      </c>
      <c r="P560" s="47" t="b">
        <f t="shared" si="24"/>
        <v>0</v>
      </c>
      <c r="Q560" s="49" t="str">
        <f t="shared" si="25"/>
        <v/>
      </c>
      <c r="R560" s="51" t="str">
        <f t="shared" si="26"/>
        <v/>
      </c>
    </row>
    <row r="561" spans="14:18" x14ac:dyDescent="0.25">
      <c r="N561" s="47" t="s">
        <v>42</v>
      </c>
      <c r="O561" s="47" t="s">
        <v>43</v>
      </c>
      <c r="P561" s="47" t="b">
        <f t="shared" si="24"/>
        <v>0</v>
      </c>
      <c r="Q561" s="49" t="str">
        <f t="shared" si="25"/>
        <v/>
      </c>
      <c r="R561" s="51" t="str">
        <f t="shared" si="26"/>
        <v/>
      </c>
    </row>
    <row r="562" spans="14:18" x14ac:dyDescent="0.25">
      <c r="N562" s="47" t="s">
        <v>42</v>
      </c>
      <c r="O562" s="47" t="s">
        <v>43</v>
      </c>
      <c r="P562" s="47" t="b">
        <f t="shared" si="24"/>
        <v>0</v>
      </c>
      <c r="Q562" s="49" t="str">
        <f t="shared" si="25"/>
        <v/>
      </c>
      <c r="R562" s="51" t="str">
        <f t="shared" si="26"/>
        <v/>
      </c>
    </row>
    <row r="563" spans="14:18" x14ac:dyDescent="0.25">
      <c r="N563" s="47" t="s">
        <v>42</v>
      </c>
      <c r="O563" s="47" t="s">
        <v>43</v>
      </c>
      <c r="P563" s="47" t="b">
        <f t="shared" si="24"/>
        <v>0</v>
      </c>
      <c r="Q563" s="49" t="str">
        <f t="shared" si="25"/>
        <v/>
      </c>
      <c r="R563" s="51" t="str">
        <f t="shared" si="26"/>
        <v/>
      </c>
    </row>
    <row r="564" spans="14:18" x14ac:dyDescent="0.25">
      <c r="N564" s="47" t="s">
        <v>42</v>
      </c>
      <c r="O564" s="47" t="s">
        <v>43</v>
      </c>
      <c r="P564" s="47" t="b">
        <f t="shared" si="24"/>
        <v>0</v>
      </c>
      <c r="Q564" s="49" t="str">
        <f t="shared" si="25"/>
        <v/>
      </c>
      <c r="R564" s="51" t="str">
        <f t="shared" si="26"/>
        <v/>
      </c>
    </row>
    <row r="565" spans="14:18" x14ac:dyDescent="0.25">
      <c r="N565" s="47" t="s">
        <v>42</v>
      </c>
      <c r="O565" s="47" t="s">
        <v>43</v>
      </c>
      <c r="P565" s="47" t="b">
        <f t="shared" si="24"/>
        <v>0</v>
      </c>
      <c r="Q565" s="49" t="str">
        <f t="shared" si="25"/>
        <v/>
      </c>
      <c r="R565" s="51" t="str">
        <f t="shared" si="26"/>
        <v/>
      </c>
    </row>
    <row r="566" spans="14:18" x14ac:dyDescent="0.25">
      <c r="N566" s="47" t="s">
        <v>42</v>
      </c>
      <c r="O566" s="47" t="s">
        <v>43</v>
      </c>
      <c r="P566" s="47" t="b">
        <f t="shared" si="24"/>
        <v>0</v>
      </c>
      <c r="Q566" s="49" t="str">
        <f t="shared" si="25"/>
        <v/>
      </c>
      <c r="R566" s="51" t="str">
        <f t="shared" si="26"/>
        <v/>
      </c>
    </row>
    <row r="567" spans="14:18" x14ac:dyDescent="0.25">
      <c r="N567" s="47" t="s">
        <v>42</v>
      </c>
      <c r="O567" s="47" t="s">
        <v>43</v>
      </c>
      <c r="P567" s="47" t="b">
        <f t="shared" si="24"/>
        <v>0</v>
      </c>
      <c r="Q567" s="49" t="str">
        <f t="shared" si="25"/>
        <v/>
      </c>
      <c r="R567" s="51" t="str">
        <f t="shared" si="26"/>
        <v/>
      </c>
    </row>
    <row r="568" spans="14:18" x14ac:dyDescent="0.25">
      <c r="N568" s="47" t="s">
        <v>42</v>
      </c>
      <c r="O568" s="47" t="s">
        <v>43</v>
      </c>
      <c r="P568" s="47" t="b">
        <f t="shared" si="24"/>
        <v>0</v>
      </c>
      <c r="Q568" s="49" t="str">
        <f t="shared" si="25"/>
        <v/>
      </c>
      <c r="R568" s="51" t="str">
        <f t="shared" si="26"/>
        <v/>
      </c>
    </row>
    <row r="569" spans="14:18" x14ac:dyDescent="0.25">
      <c r="N569" s="47" t="s">
        <v>42</v>
      </c>
      <c r="O569" s="47" t="s">
        <v>43</v>
      </c>
      <c r="P569" s="47" t="b">
        <f t="shared" si="24"/>
        <v>0</v>
      </c>
      <c r="Q569" s="49" t="str">
        <f t="shared" si="25"/>
        <v/>
      </c>
      <c r="R569" s="51" t="str">
        <f t="shared" si="26"/>
        <v/>
      </c>
    </row>
    <row r="570" spans="14:18" x14ac:dyDescent="0.25">
      <c r="N570" s="47" t="s">
        <v>42</v>
      </c>
      <c r="O570" s="47" t="s">
        <v>43</v>
      </c>
      <c r="P570" s="47" t="b">
        <f t="shared" si="24"/>
        <v>0</v>
      </c>
      <c r="Q570" s="49" t="str">
        <f t="shared" si="25"/>
        <v/>
      </c>
      <c r="R570" s="51" t="str">
        <f t="shared" si="26"/>
        <v/>
      </c>
    </row>
    <row r="571" spans="14:18" x14ac:dyDescent="0.25">
      <c r="N571" s="47" t="s">
        <v>42</v>
      </c>
      <c r="O571" s="47" t="s">
        <v>43</v>
      </c>
      <c r="P571" s="47" t="b">
        <f t="shared" si="24"/>
        <v>0</v>
      </c>
      <c r="Q571" s="49" t="str">
        <f t="shared" si="25"/>
        <v/>
      </c>
      <c r="R571" s="51" t="str">
        <f t="shared" si="26"/>
        <v/>
      </c>
    </row>
    <row r="572" spans="14:18" x14ac:dyDescent="0.25">
      <c r="N572" s="47" t="s">
        <v>42</v>
      </c>
      <c r="O572" s="47" t="s">
        <v>43</v>
      </c>
      <c r="P572" s="47" t="b">
        <f t="shared" si="24"/>
        <v>0</v>
      </c>
      <c r="Q572" s="49" t="str">
        <f t="shared" si="25"/>
        <v/>
      </c>
      <c r="R572" s="51" t="str">
        <f t="shared" si="26"/>
        <v/>
      </c>
    </row>
    <row r="573" spans="14:18" x14ac:dyDescent="0.25">
      <c r="N573" s="47" t="s">
        <v>42</v>
      </c>
      <c r="O573" s="47" t="s">
        <v>43</v>
      </c>
      <c r="P573" s="47" t="b">
        <f t="shared" si="24"/>
        <v>0</v>
      </c>
      <c r="Q573" s="49" t="str">
        <f t="shared" si="25"/>
        <v/>
      </c>
      <c r="R573" s="51" t="str">
        <f t="shared" si="26"/>
        <v/>
      </c>
    </row>
    <row r="574" spans="14:18" x14ac:dyDescent="0.25">
      <c r="N574" s="47" t="s">
        <v>42</v>
      </c>
      <c r="O574" s="47" t="s">
        <v>43</v>
      </c>
      <c r="P574" s="47" t="b">
        <f t="shared" si="24"/>
        <v>0</v>
      </c>
      <c r="Q574" s="49" t="str">
        <f t="shared" si="25"/>
        <v/>
      </c>
      <c r="R574" s="51" t="str">
        <f t="shared" si="26"/>
        <v/>
      </c>
    </row>
    <row r="575" spans="14:18" x14ac:dyDescent="0.25">
      <c r="N575" s="47" t="s">
        <v>42</v>
      </c>
      <c r="O575" s="47" t="s">
        <v>43</v>
      </c>
      <c r="P575" s="47" t="b">
        <f t="shared" si="24"/>
        <v>0</v>
      </c>
      <c r="Q575" s="49" t="str">
        <f t="shared" si="25"/>
        <v/>
      </c>
      <c r="R575" s="51" t="str">
        <f t="shared" si="26"/>
        <v/>
      </c>
    </row>
    <row r="576" spans="14:18" x14ac:dyDescent="0.25">
      <c r="N576" s="47" t="s">
        <v>42</v>
      </c>
      <c r="O576" s="47" t="s">
        <v>43</v>
      </c>
      <c r="P576" s="47" t="b">
        <f t="shared" si="24"/>
        <v>0</v>
      </c>
      <c r="Q576" s="49" t="str">
        <f t="shared" si="25"/>
        <v/>
      </c>
      <c r="R576" s="51" t="str">
        <f t="shared" si="26"/>
        <v/>
      </c>
    </row>
    <row r="577" spans="14:18" x14ac:dyDescent="0.25">
      <c r="N577" s="47" t="s">
        <v>42</v>
      </c>
      <c r="O577" s="47" t="s">
        <v>43</v>
      </c>
      <c r="P577" s="47" t="b">
        <f t="shared" si="24"/>
        <v>0</v>
      </c>
      <c r="Q577" s="49" t="str">
        <f t="shared" si="25"/>
        <v/>
      </c>
      <c r="R577" s="51" t="str">
        <f t="shared" si="26"/>
        <v/>
      </c>
    </row>
    <row r="578" spans="14:18" x14ac:dyDescent="0.25">
      <c r="N578" s="47" t="s">
        <v>42</v>
      </c>
      <c r="O578" s="47" t="s">
        <v>43</v>
      </c>
      <c r="P578" s="47" t="b">
        <f t="shared" si="24"/>
        <v>0</v>
      </c>
      <c r="Q578" s="49" t="str">
        <f t="shared" si="25"/>
        <v/>
      </c>
      <c r="R578" s="51" t="str">
        <f t="shared" si="26"/>
        <v/>
      </c>
    </row>
    <row r="579" spans="14:18" x14ac:dyDescent="0.25">
      <c r="N579" s="47" t="s">
        <v>42</v>
      </c>
      <c r="O579" s="47" t="s">
        <v>43</v>
      </c>
      <c r="P579" s="47" t="b">
        <f t="shared" ref="P579:P642" si="27">IF(LEN(M579)=22,LEFT(M579,17),IF(LEN(M579)=21,LEFT(M579,16)))</f>
        <v>0</v>
      </c>
      <c r="Q579" s="49" t="str">
        <f t="shared" ref="Q579:Q642" si="28">RIGHT(M579,5)</f>
        <v/>
      </c>
      <c r="R579" s="51" t="str">
        <f t="shared" ref="R579:R642" si="29">IF(M579="","",HYPERLINK(_xlfn.CONCAT(N579,Q579,O579,P579)))</f>
        <v/>
      </c>
    </row>
    <row r="580" spans="14:18" x14ac:dyDescent="0.25">
      <c r="N580" s="47" t="s">
        <v>42</v>
      </c>
      <c r="O580" s="47" t="s">
        <v>43</v>
      </c>
      <c r="P580" s="47" t="b">
        <f t="shared" si="27"/>
        <v>0</v>
      </c>
      <c r="Q580" s="49" t="str">
        <f t="shared" si="28"/>
        <v/>
      </c>
      <c r="R580" s="51" t="str">
        <f t="shared" si="29"/>
        <v/>
      </c>
    </row>
    <row r="581" spans="14:18" x14ac:dyDescent="0.25">
      <c r="N581" s="47" t="s">
        <v>42</v>
      </c>
      <c r="O581" s="47" t="s">
        <v>43</v>
      </c>
      <c r="P581" s="47" t="b">
        <f t="shared" si="27"/>
        <v>0</v>
      </c>
      <c r="Q581" s="49" t="str">
        <f t="shared" si="28"/>
        <v/>
      </c>
      <c r="R581" s="51" t="str">
        <f t="shared" si="29"/>
        <v/>
      </c>
    </row>
    <row r="582" spans="14:18" x14ac:dyDescent="0.25">
      <c r="N582" s="47" t="s">
        <v>42</v>
      </c>
      <c r="O582" s="47" t="s">
        <v>43</v>
      </c>
      <c r="P582" s="47" t="b">
        <f t="shared" si="27"/>
        <v>0</v>
      </c>
      <c r="Q582" s="49" t="str">
        <f t="shared" si="28"/>
        <v/>
      </c>
      <c r="R582" s="51" t="str">
        <f t="shared" si="29"/>
        <v/>
      </c>
    </row>
    <row r="583" spans="14:18" x14ac:dyDescent="0.25">
      <c r="N583" s="47" t="s">
        <v>42</v>
      </c>
      <c r="O583" s="47" t="s">
        <v>43</v>
      </c>
      <c r="P583" s="47" t="b">
        <f t="shared" si="27"/>
        <v>0</v>
      </c>
      <c r="Q583" s="49" t="str">
        <f t="shared" si="28"/>
        <v/>
      </c>
      <c r="R583" s="51" t="str">
        <f t="shared" si="29"/>
        <v/>
      </c>
    </row>
    <row r="584" spans="14:18" x14ac:dyDescent="0.25">
      <c r="N584" s="47" t="s">
        <v>42</v>
      </c>
      <c r="O584" s="47" t="s">
        <v>43</v>
      </c>
      <c r="P584" s="47" t="b">
        <f t="shared" si="27"/>
        <v>0</v>
      </c>
      <c r="Q584" s="49" t="str">
        <f t="shared" si="28"/>
        <v/>
      </c>
      <c r="R584" s="51" t="str">
        <f t="shared" si="29"/>
        <v/>
      </c>
    </row>
    <row r="585" spans="14:18" x14ac:dyDescent="0.25">
      <c r="N585" s="47" t="s">
        <v>42</v>
      </c>
      <c r="O585" s="47" t="s">
        <v>43</v>
      </c>
      <c r="P585" s="47" t="b">
        <f t="shared" si="27"/>
        <v>0</v>
      </c>
      <c r="Q585" s="49" t="str">
        <f t="shared" si="28"/>
        <v/>
      </c>
      <c r="R585" s="51" t="str">
        <f t="shared" si="29"/>
        <v/>
      </c>
    </row>
    <row r="586" spans="14:18" x14ac:dyDescent="0.25">
      <c r="N586" s="47" t="s">
        <v>42</v>
      </c>
      <c r="O586" s="47" t="s">
        <v>43</v>
      </c>
      <c r="P586" s="47" t="b">
        <f t="shared" si="27"/>
        <v>0</v>
      </c>
      <c r="Q586" s="49" t="str">
        <f t="shared" si="28"/>
        <v/>
      </c>
      <c r="R586" s="51" t="str">
        <f t="shared" si="29"/>
        <v/>
      </c>
    </row>
    <row r="587" spans="14:18" x14ac:dyDescent="0.25">
      <c r="N587" s="47" t="s">
        <v>42</v>
      </c>
      <c r="O587" s="47" t="s">
        <v>43</v>
      </c>
      <c r="P587" s="47" t="b">
        <f t="shared" si="27"/>
        <v>0</v>
      </c>
      <c r="Q587" s="49" t="str">
        <f t="shared" si="28"/>
        <v/>
      </c>
      <c r="R587" s="51" t="str">
        <f t="shared" si="29"/>
        <v/>
      </c>
    </row>
    <row r="588" spans="14:18" x14ac:dyDescent="0.25">
      <c r="N588" s="47" t="s">
        <v>42</v>
      </c>
      <c r="O588" s="47" t="s">
        <v>43</v>
      </c>
      <c r="P588" s="47" t="b">
        <f t="shared" si="27"/>
        <v>0</v>
      </c>
      <c r="Q588" s="49" t="str">
        <f t="shared" si="28"/>
        <v/>
      </c>
      <c r="R588" s="51" t="str">
        <f t="shared" si="29"/>
        <v/>
      </c>
    </row>
    <row r="589" spans="14:18" x14ac:dyDescent="0.25">
      <c r="N589" s="47" t="s">
        <v>42</v>
      </c>
      <c r="O589" s="47" t="s">
        <v>43</v>
      </c>
      <c r="P589" s="47" t="b">
        <f t="shared" si="27"/>
        <v>0</v>
      </c>
      <c r="Q589" s="49" t="str">
        <f t="shared" si="28"/>
        <v/>
      </c>
      <c r="R589" s="51" t="str">
        <f t="shared" si="29"/>
        <v/>
      </c>
    </row>
    <row r="590" spans="14:18" x14ac:dyDescent="0.25">
      <c r="N590" s="47" t="s">
        <v>42</v>
      </c>
      <c r="O590" s="47" t="s">
        <v>43</v>
      </c>
      <c r="P590" s="47" t="b">
        <f t="shared" si="27"/>
        <v>0</v>
      </c>
      <c r="Q590" s="49" t="str">
        <f t="shared" si="28"/>
        <v/>
      </c>
      <c r="R590" s="51" t="str">
        <f t="shared" si="29"/>
        <v/>
      </c>
    </row>
    <row r="591" spans="14:18" x14ac:dyDescent="0.25">
      <c r="N591" s="47" t="s">
        <v>42</v>
      </c>
      <c r="O591" s="47" t="s">
        <v>43</v>
      </c>
      <c r="P591" s="47" t="b">
        <f t="shared" si="27"/>
        <v>0</v>
      </c>
      <c r="Q591" s="49" t="str">
        <f t="shared" si="28"/>
        <v/>
      </c>
      <c r="R591" s="51" t="str">
        <f t="shared" si="29"/>
        <v/>
      </c>
    </row>
    <row r="592" spans="14:18" x14ac:dyDescent="0.25">
      <c r="N592" s="47" t="s">
        <v>42</v>
      </c>
      <c r="O592" s="47" t="s">
        <v>43</v>
      </c>
      <c r="P592" s="47" t="b">
        <f t="shared" si="27"/>
        <v>0</v>
      </c>
      <c r="Q592" s="49" t="str">
        <f t="shared" si="28"/>
        <v/>
      </c>
      <c r="R592" s="51" t="str">
        <f t="shared" si="29"/>
        <v/>
      </c>
    </row>
    <row r="593" spans="14:18" x14ac:dyDescent="0.25">
      <c r="N593" s="47" t="s">
        <v>42</v>
      </c>
      <c r="O593" s="47" t="s">
        <v>43</v>
      </c>
      <c r="P593" s="47" t="b">
        <f t="shared" si="27"/>
        <v>0</v>
      </c>
      <c r="Q593" s="49" t="str">
        <f t="shared" si="28"/>
        <v/>
      </c>
      <c r="R593" s="51" t="str">
        <f t="shared" si="29"/>
        <v/>
      </c>
    </row>
    <row r="594" spans="14:18" x14ac:dyDescent="0.25">
      <c r="N594" s="47" t="s">
        <v>42</v>
      </c>
      <c r="O594" s="47" t="s">
        <v>43</v>
      </c>
      <c r="P594" s="47" t="b">
        <f t="shared" si="27"/>
        <v>0</v>
      </c>
      <c r="Q594" s="49" t="str">
        <f t="shared" si="28"/>
        <v/>
      </c>
      <c r="R594" s="51" t="str">
        <f t="shared" si="29"/>
        <v/>
      </c>
    </row>
    <row r="595" spans="14:18" x14ac:dyDescent="0.25">
      <c r="N595" s="47" t="s">
        <v>42</v>
      </c>
      <c r="O595" s="47" t="s">
        <v>43</v>
      </c>
      <c r="P595" s="47" t="b">
        <f t="shared" si="27"/>
        <v>0</v>
      </c>
      <c r="Q595" s="49" t="str">
        <f t="shared" si="28"/>
        <v/>
      </c>
      <c r="R595" s="51" t="str">
        <f t="shared" si="29"/>
        <v/>
      </c>
    </row>
    <row r="596" spans="14:18" x14ac:dyDescent="0.25">
      <c r="N596" s="47" t="s">
        <v>42</v>
      </c>
      <c r="O596" s="47" t="s">
        <v>43</v>
      </c>
      <c r="P596" s="47" t="b">
        <f t="shared" si="27"/>
        <v>0</v>
      </c>
      <c r="Q596" s="49" t="str">
        <f t="shared" si="28"/>
        <v/>
      </c>
      <c r="R596" s="51" t="str">
        <f t="shared" si="29"/>
        <v/>
      </c>
    </row>
    <row r="597" spans="14:18" x14ac:dyDescent="0.25">
      <c r="N597" s="47" t="s">
        <v>42</v>
      </c>
      <c r="O597" s="47" t="s">
        <v>43</v>
      </c>
      <c r="P597" s="47" t="b">
        <f t="shared" si="27"/>
        <v>0</v>
      </c>
      <c r="Q597" s="49" t="str">
        <f t="shared" si="28"/>
        <v/>
      </c>
      <c r="R597" s="51" t="str">
        <f t="shared" si="29"/>
        <v/>
      </c>
    </row>
    <row r="598" spans="14:18" x14ac:dyDescent="0.25">
      <c r="N598" s="47" t="s">
        <v>42</v>
      </c>
      <c r="O598" s="47" t="s">
        <v>43</v>
      </c>
      <c r="P598" s="47" t="b">
        <f t="shared" si="27"/>
        <v>0</v>
      </c>
      <c r="Q598" s="49" t="str">
        <f t="shared" si="28"/>
        <v/>
      </c>
      <c r="R598" s="51" t="str">
        <f t="shared" si="29"/>
        <v/>
      </c>
    </row>
    <row r="599" spans="14:18" x14ac:dyDescent="0.25">
      <c r="N599" s="47" t="s">
        <v>42</v>
      </c>
      <c r="O599" s="47" t="s">
        <v>43</v>
      </c>
      <c r="P599" s="47" t="b">
        <f t="shared" si="27"/>
        <v>0</v>
      </c>
      <c r="Q599" s="49" t="str">
        <f t="shared" si="28"/>
        <v/>
      </c>
      <c r="R599" s="51" t="str">
        <f t="shared" si="29"/>
        <v/>
      </c>
    </row>
    <row r="600" spans="14:18" x14ac:dyDescent="0.25">
      <c r="N600" s="47" t="s">
        <v>42</v>
      </c>
      <c r="O600" s="47" t="s">
        <v>43</v>
      </c>
      <c r="P600" s="47" t="b">
        <f t="shared" si="27"/>
        <v>0</v>
      </c>
      <c r="Q600" s="49" t="str">
        <f t="shared" si="28"/>
        <v/>
      </c>
      <c r="R600" s="51" t="str">
        <f t="shared" si="29"/>
        <v/>
      </c>
    </row>
    <row r="601" spans="14:18" x14ac:dyDescent="0.25">
      <c r="N601" s="47" t="s">
        <v>42</v>
      </c>
      <c r="O601" s="47" t="s">
        <v>43</v>
      </c>
      <c r="P601" s="47" t="b">
        <f t="shared" si="27"/>
        <v>0</v>
      </c>
      <c r="Q601" s="49" t="str">
        <f t="shared" si="28"/>
        <v/>
      </c>
      <c r="R601" s="51" t="str">
        <f t="shared" si="29"/>
        <v/>
      </c>
    </row>
    <row r="602" spans="14:18" x14ac:dyDescent="0.25">
      <c r="N602" s="47" t="s">
        <v>42</v>
      </c>
      <c r="O602" s="47" t="s">
        <v>43</v>
      </c>
      <c r="P602" s="47" t="b">
        <f t="shared" si="27"/>
        <v>0</v>
      </c>
      <c r="Q602" s="49" t="str">
        <f t="shared" si="28"/>
        <v/>
      </c>
      <c r="R602" s="51" t="str">
        <f t="shared" si="29"/>
        <v/>
      </c>
    </row>
    <row r="603" spans="14:18" x14ac:dyDescent="0.25">
      <c r="N603" s="47" t="s">
        <v>42</v>
      </c>
      <c r="O603" s="47" t="s">
        <v>43</v>
      </c>
      <c r="P603" s="47" t="b">
        <f t="shared" si="27"/>
        <v>0</v>
      </c>
      <c r="Q603" s="49" t="str">
        <f t="shared" si="28"/>
        <v/>
      </c>
      <c r="R603" s="51" t="str">
        <f t="shared" si="29"/>
        <v/>
      </c>
    </row>
    <row r="604" spans="14:18" x14ac:dyDescent="0.25">
      <c r="N604" s="47" t="s">
        <v>42</v>
      </c>
      <c r="O604" s="47" t="s">
        <v>43</v>
      </c>
      <c r="P604" s="47" t="b">
        <f t="shared" si="27"/>
        <v>0</v>
      </c>
      <c r="Q604" s="49" t="str">
        <f t="shared" si="28"/>
        <v/>
      </c>
      <c r="R604" s="51" t="str">
        <f t="shared" si="29"/>
        <v/>
      </c>
    </row>
    <row r="605" spans="14:18" x14ac:dyDescent="0.25">
      <c r="N605" s="47" t="s">
        <v>42</v>
      </c>
      <c r="O605" s="47" t="s">
        <v>43</v>
      </c>
      <c r="P605" s="47" t="b">
        <f t="shared" si="27"/>
        <v>0</v>
      </c>
      <c r="Q605" s="49" t="str">
        <f t="shared" si="28"/>
        <v/>
      </c>
      <c r="R605" s="51" t="str">
        <f t="shared" si="29"/>
        <v/>
      </c>
    </row>
    <row r="606" spans="14:18" x14ac:dyDescent="0.25">
      <c r="N606" s="47" t="s">
        <v>42</v>
      </c>
      <c r="O606" s="47" t="s">
        <v>43</v>
      </c>
      <c r="P606" s="47" t="b">
        <f t="shared" si="27"/>
        <v>0</v>
      </c>
      <c r="Q606" s="49" t="str">
        <f t="shared" si="28"/>
        <v/>
      </c>
      <c r="R606" s="51" t="str">
        <f t="shared" si="29"/>
        <v/>
      </c>
    </row>
    <row r="607" spans="14:18" x14ac:dyDescent="0.25">
      <c r="N607" s="47" t="s">
        <v>42</v>
      </c>
      <c r="O607" s="47" t="s">
        <v>43</v>
      </c>
      <c r="P607" s="47" t="b">
        <f t="shared" si="27"/>
        <v>0</v>
      </c>
      <c r="Q607" s="49" t="str">
        <f t="shared" si="28"/>
        <v/>
      </c>
      <c r="R607" s="51" t="str">
        <f t="shared" si="29"/>
        <v/>
      </c>
    </row>
    <row r="608" spans="14:18" x14ac:dyDescent="0.25">
      <c r="N608" s="47" t="s">
        <v>42</v>
      </c>
      <c r="O608" s="47" t="s">
        <v>43</v>
      </c>
      <c r="P608" s="47" t="b">
        <f t="shared" si="27"/>
        <v>0</v>
      </c>
      <c r="Q608" s="49" t="str">
        <f t="shared" si="28"/>
        <v/>
      </c>
      <c r="R608" s="51" t="str">
        <f t="shared" si="29"/>
        <v/>
      </c>
    </row>
    <row r="609" spans="14:18" x14ac:dyDescent="0.25">
      <c r="N609" s="47" t="s">
        <v>42</v>
      </c>
      <c r="O609" s="47" t="s">
        <v>43</v>
      </c>
      <c r="P609" s="47" t="b">
        <f t="shared" si="27"/>
        <v>0</v>
      </c>
      <c r="Q609" s="49" t="str">
        <f t="shared" si="28"/>
        <v/>
      </c>
      <c r="R609" s="51" t="str">
        <f t="shared" si="29"/>
        <v/>
      </c>
    </row>
    <row r="610" spans="14:18" x14ac:dyDescent="0.25">
      <c r="N610" s="47" t="s">
        <v>42</v>
      </c>
      <c r="O610" s="47" t="s">
        <v>43</v>
      </c>
      <c r="P610" s="47" t="b">
        <f t="shared" si="27"/>
        <v>0</v>
      </c>
      <c r="Q610" s="49" t="str">
        <f t="shared" si="28"/>
        <v/>
      </c>
      <c r="R610" s="51" t="str">
        <f t="shared" si="29"/>
        <v/>
      </c>
    </row>
    <row r="611" spans="14:18" x14ac:dyDescent="0.25">
      <c r="N611" s="47" t="s">
        <v>42</v>
      </c>
      <c r="O611" s="47" t="s">
        <v>43</v>
      </c>
      <c r="P611" s="47" t="b">
        <f t="shared" si="27"/>
        <v>0</v>
      </c>
      <c r="Q611" s="49" t="str">
        <f t="shared" si="28"/>
        <v/>
      </c>
      <c r="R611" s="51" t="str">
        <f t="shared" si="29"/>
        <v/>
      </c>
    </row>
    <row r="612" spans="14:18" x14ac:dyDescent="0.25">
      <c r="N612" s="47" t="s">
        <v>42</v>
      </c>
      <c r="O612" s="47" t="s">
        <v>43</v>
      </c>
      <c r="P612" s="47" t="b">
        <f t="shared" si="27"/>
        <v>0</v>
      </c>
      <c r="Q612" s="49" t="str">
        <f t="shared" si="28"/>
        <v/>
      </c>
      <c r="R612" s="51" t="str">
        <f t="shared" si="29"/>
        <v/>
      </c>
    </row>
    <row r="613" spans="14:18" x14ac:dyDescent="0.25">
      <c r="N613" s="47" t="s">
        <v>42</v>
      </c>
      <c r="O613" s="47" t="s">
        <v>43</v>
      </c>
      <c r="P613" s="47" t="b">
        <f t="shared" si="27"/>
        <v>0</v>
      </c>
      <c r="Q613" s="49" t="str">
        <f t="shared" si="28"/>
        <v/>
      </c>
      <c r="R613" s="51" t="str">
        <f t="shared" si="29"/>
        <v/>
      </c>
    </row>
    <row r="614" spans="14:18" x14ac:dyDescent="0.25">
      <c r="N614" s="47" t="s">
        <v>42</v>
      </c>
      <c r="O614" s="47" t="s">
        <v>43</v>
      </c>
      <c r="P614" s="47" t="b">
        <f t="shared" si="27"/>
        <v>0</v>
      </c>
      <c r="Q614" s="49" t="str">
        <f t="shared" si="28"/>
        <v/>
      </c>
      <c r="R614" s="51" t="str">
        <f t="shared" si="29"/>
        <v/>
      </c>
    </row>
    <row r="615" spans="14:18" x14ac:dyDescent="0.25">
      <c r="N615" s="47" t="s">
        <v>42</v>
      </c>
      <c r="O615" s="47" t="s">
        <v>43</v>
      </c>
      <c r="P615" s="47" t="b">
        <f t="shared" si="27"/>
        <v>0</v>
      </c>
      <c r="Q615" s="49" t="str">
        <f t="shared" si="28"/>
        <v/>
      </c>
      <c r="R615" s="51" t="str">
        <f t="shared" si="29"/>
        <v/>
      </c>
    </row>
    <row r="616" spans="14:18" x14ac:dyDescent="0.25">
      <c r="N616" s="47" t="s">
        <v>42</v>
      </c>
      <c r="O616" s="47" t="s">
        <v>43</v>
      </c>
      <c r="P616" s="47" t="b">
        <f t="shared" si="27"/>
        <v>0</v>
      </c>
      <c r="Q616" s="49" t="str">
        <f t="shared" si="28"/>
        <v/>
      </c>
      <c r="R616" s="51" t="str">
        <f t="shared" si="29"/>
        <v/>
      </c>
    </row>
    <row r="617" spans="14:18" x14ac:dyDescent="0.25">
      <c r="N617" s="47" t="s">
        <v>42</v>
      </c>
      <c r="O617" s="47" t="s">
        <v>43</v>
      </c>
      <c r="P617" s="47" t="b">
        <f t="shared" si="27"/>
        <v>0</v>
      </c>
      <c r="Q617" s="49" t="str">
        <f t="shared" si="28"/>
        <v/>
      </c>
      <c r="R617" s="51" t="str">
        <f t="shared" si="29"/>
        <v/>
      </c>
    </row>
    <row r="618" spans="14:18" x14ac:dyDescent="0.25">
      <c r="N618" s="47" t="s">
        <v>42</v>
      </c>
      <c r="O618" s="47" t="s">
        <v>43</v>
      </c>
      <c r="P618" s="47" t="b">
        <f t="shared" si="27"/>
        <v>0</v>
      </c>
      <c r="Q618" s="49" t="str">
        <f t="shared" si="28"/>
        <v/>
      </c>
      <c r="R618" s="51" t="str">
        <f t="shared" si="29"/>
        <v/>
      </c>
    </row>
    <row r="619" spans="14:18" x14ac:dyDescent="0.25">
      <c r="N619" s="47" t="s">
        <v>42</v>
      </c>
      <c r="O619" s="47" t="s">
        <v>43</v>
      </c>
      <c r="P619" s="47" t="b">
        <f t="shared" si="27"/>
        <v>0</v>
      </c>
      <c r="Q619" s="49" t="str">
        <f t="shared" si="28"/>
        <v/>
      </c>
      <c r="R619" s="51" t="str">
        <f t="shared" si="29"/>
        <v/>
      </c>
    </row>
    <row r="620" spans="14:18" x14ac:dyDescent="0.25">
      <c r="N620" s="47" t="s">
        <v>42</v>
      </c>
      <c r="O620" s="47" t="s">
        <v>43</v>
      </c>
      <c r="P620" s="47" t="b">
        <f t="shared" si="27"/>
        <v>0</v>
      </c>
      <c r="Q620" s="49" t="str">
        <f t="shared" si="28"/>
        <v/>
      </c>
      <c r="R620" s="51" t="str">
        <f t="shared" si="29"/>
        <v/>
      </c>
    </row>
    <row r="621" spans="14:18" x14ac:dyDescent="0.25">
      <c r="N621" s="47" t="s">
        <v>42</v>
      </c>
      <c r="O621" s="47" t="s">
        <v>43</v>
      </c>
      <c r="P621" s="47" t="b">
        <f t="shared" si="27"/>
        <v>0</v>
      </c>
      <c r="Q621" s="49" t="str">
        <f t="shared" si="28"/>
        <v/>
      </c>
      <c r="R621" s="51" t="str">
        <f t="shared" si="29"/>
        <v/>
      </c>
    </row>
    <row r="622" spans="14:18" x14ac:dyDescent="0.25">
      <c r="N622" s="47" t="s">
        <v>42</v>
      </c>
      <c r="O622" s="47" t="s">
        <v>43</v>
      </c>
      <c r="P622" s="47" t="b">
        <f t="shared" si="27"/>
        <v>0</v>
      </c>
      <c r="Q622" s="49" t="str">
        <f t="shared" si="28"/>
        <v/>
      </c>
      <c r="R622" s="51" t="str">
        <f t="shared" si="29"/>
        <v/>
      </c>
    </row>
    <row r="623" spans="14:18" x14ac:dyDescent="0.25">
      <c r="N623" s="47" t="s">
        <v>42</v>
      </c>
      <c r="O623" s="47" t="s">
        <v>43</v>
      </c>
      <c r="P623" s="47" t="b">
        <f t="shared" si="27"/>
        <v>0</v>
      </c>
      <c r="Q623" s="49" t="str">
        <f t="shared" si="28"/>
        <v/>
      </c>
      <c r="R623" s="51" t="str">
        <f t="shared" si="29"/>
        <v/>
      </c>
    </row>
    <row r="624" spans="14:18" x14ac:dyDescent="0.25">
      <c r="N624" s="47" t="s">
        <v>42</v>
      </c>
      <c r="O624" s="47" t="s">
        <v>43</v>
      </c>
      <c r="P624" s="47" t="b">
        <f t="shared" si="27"/>
        <v>0</v>
      </c>
      <c r="Q624" s="49" t="str">
        <f t="shared" si="28"/>
        <v/>
      </c>
      <c r="R624" s="51" t="str">
        <f t="shared" si="29"/>
        <v/>
      </c>
    </row>
    <row r="625" spans="14:18" x14ac:dyDescent="0.25">
      <c r="N625" s="47" t="s">
        <v>42</v>
      </c>
      <c r="O625" s="47" t="s">
        <v>43</v>
      </c>
      <c r="P625" s="47" t="b">
        <f t="shared" si="27"/>
        <v>0</v>
      </c>
      <c r="Q625" s="49" t="str">
        <f t="shared" si="28"/>
        <v/>
      </c>
      <c r="R625" s="51" t="str">
        <f t="shared" si="29"/>
        <v/>
      </c>
    </row>
    <row r="626" spans="14:18" x14ac:dyDescent="0.25">
      <c r="N626" s="47" t="s">
        <v>42</v>
      </c>
      <c r="O626" s="47" t="s">
        <v>43</v>
      </c>
      <c r="P626" s="47" t="b">
        <f t="shared" si="27"/>
        <v>0</v>
      </c>
      <c r="Q626" s="49" t="str">
        <f t="shared" si="28"/>
        <v/>
      </c>
      <c r="R626" s="51" t="str">
        <f t="shared" si="29"/>
        <v/>
      </c>
    </row>
    <row r="627" spans="14:18" x14ac:dyDescent="0.25">
      <c r="N627" s="47" t="s">
        <v>42</v>
      </c>
      <c r="O627" s="47" t="s">
        <v>43</v>
      </c>
      <c r="P627" s="47" t="b">
        <f t="shared" si="27"/>
        <v>0</v>
      </c>
      <c r="Q627" s="49" t="str">
        <f t="shared" si="28"/>
        <v/>
      </c>
      <c r="R627" s="51" t="str">
        <f t="shared" si="29"/>
        <v/>
      </c>
    </row>
    <row r="628" spans="14:18" x14ac:dyDescent="0.25">
      <c r="N628" s="47" t="s">
        <v>42</v>
      </c>
      <c r="O628" s="47" t="s">
        <v>43</v>
      </c>
      <c r="P628" s="47" t="b">
        <f t="shared" si="27"/>
        <v>0</v>
      </c>
      <c r="Q628" s="49" t="str">
        <f t="shared" si="28"/>
        <v/>
      </c>
      <c r="R628" s="51" t="str">
        <f t="shared" si="29"/>
        <v/>
      </c>
    </row>
    <row r="629" spans="14:18" x14ac:dyDescent="0.25">
      <c r="N629" s="47" t="s">
        <v>42</v>
      </c>
      <c r="O629" s="47" t="s">
        <v>43</v>
      </c>
      <c r="P629" s="47" t="b">
        <f t="shared" si="27"/>
        <v>0</v>
      </c>
      <c r="Q629" s="49" t="str">
        <f t="shared" si="28"/>
        <v/>
      </c>
      <c r="R629" s="51" t="str">
        <f t="shared" si="29"/>
        <v/>
      </c>
    </row>
    <row r="630" spans="14:18" x14ac:dyDescent="0.25">
      <c r="N630" s="47" t="s">
        <v>42</v>
      </c>
      <c r="O630" s="47" t="s">
        <v>43</v>
      </c>
      <c r="P630" s="47" t="b">
        <f t="shared" si="27"/>
        <v>0</v>
      </c>
      <c r="Q630" s="49" t="str">
        <f t="shared" si="28"/>
        <v/>
      </c>
      <c r="R630" s="51" t="str">
        <f t="shared" si="29"/>
        <v/>
      </c>
    </row>
    <row r="631" spans="14:18" x14ac:dyDescent="0.25">
      <c r="N631" s="47" t="s">
        <v>42</v>
      </c>
      <c r="O631" s="47" t="s">
        <v>43</v>
      </c>
      <c r="P631" s="47" t="b">
        <f t="shared" si="27"/>
        <v>0</v>
      </c>
      <c r="Q631" s="49" t="str">
        <f t="shared" si="28"/>
        <v/>
      </c>
      <c r="R631" s="51" t="str">
        <f t="shared" si="29"/>
        <v/>
      </c>
    </row>
    <row r="632" spans="14:18" x14ac:dyDescent="0.25">
      <c r="N632" s="47" t="s">
        <v>42</v>
      </c>
      <c r="O632" s="47" t="s">
        <v>43</v>
      </c>
      <c r="P632" s="47" t="b">
        <f t="shared" si="27"/>
        <v>0</v>
      </c>
      <c r="Q632" s="49" t="str">
        <f t="shared" si="28"/>
        <v/>
      </c>
      <c r="R632" s="51" t="str">
        <f t="shared" si="29"/>
        <v/>
      </c>
    </row>
    <row r="633" spans="14:18" x14ac:dyDescent="0.25">
      <c r="N633" s="47" t="s">
        <v>42</v>
      </c>
      <c r="O633" s="47" t="s">
        <v>43</v>
      </c>
      <c r="P633" s="47" t="b">
        <f t="shared" si="27"/>
        <v>0</v>
      </c>
      <c r="Q633" s="49" t="str">
        <f t="shared" si="28"/>
        <v/>
      </c>
      <c r="R633" s="51" t="str">
        <f t="shared" si="29"/>
        <v/>
      </c>
    </row>
    <row r="634" spans="14:18" x14ac:dyDescent="0.25">
      <c r="N634" s="47" t="s">
        <v>42</v>
      </c>
      <c r="O634" s="47" t="s">
        <v>43</v>
      </c>
      <c r="P634" s="47" t="b">
        <f t="shared" si="27"/>
        <v>0</v>
      </c>
      <c r="Q634" s="49" t="str">
        <f t="shared" si="28"/>
        <v/>
      </c>
      <c r="R634" s="51" t="str">
        <f t="shared" si="29"/>
        <v/>
      </c>
    </row>
    <row r="635" spans="14:18" x14ac:dyDescent="0.25">
      <c r="N635" s="47" t="s">
        <v>42</v>
      </c>
      <c r="O635" s="47" t="s">
        <v>43</v>
      </c>
      <c r="P635" s="47" t="b">
        <f t="shared" si="27"/>
        <v>0</v>
      </c>
      <c r="Q635" s="49" t="str">
        <f t="shared" si="28"/>
        <v/>
      </c>
      <c r="R635" s="51" t="str">
        <f t="shared" si="29"/>
        <v/>
      </c>
    </row>
    <row r="636" spans="14:18" x14ac:dyDescent="0.25">
      <c r="N636" s="47" t="s">
        <v>42</v>
      </c>
      <c r="O636" s="47" t="s">
        <v>43</v>
      </c>
      <c r="P636" s="47" t="b">
        <f t="shared" si="27"/>
        <v>0</v>
      </c>
      <c r="Q636" s="49" t="str">
        <f t="shared" si="28"/>
        <v/>
      </c>
      <c r="R636" s="51" t="str">
        <f t="shared" si="29"/>
        <v/>
      </c>
    </row>
    <row r="637" spans="14:18" x14ac:dyDescent="0.25">
      <c r="N637" s="47" t="s">
        <v>42</v>
      </c>
      <c r="O637" s="47" t="s">
        <v>43</v>
      </c>
      <c r="P637" s="47" t="b">
        <f t="shared" si="27"/>
        <v>0</v>
      </c>
      <c r="Q637" s="49" t="str">
        <f t="shared" si="28"/>
        <v/>
      </c>
      <c r="R637" s="51" t="str">
        <f t="shared" si="29"/>
        <v/>
      </c>
    </row>
    <row r="638" spans="14:18" x14ac:dyDescent="0.25">
      <c r="N638" s="47" t="s">
        <v>42</v>
      </c>
      <c r="O638" s="47" t="s">
        <v>43</v>
      </c>
      <c r="P638" s="47" t="b">
        <f t="shared" si="27"/>
        <v>0</v>
      </c>
      <c r="Q638" s="49" t="str">
        <f t="shared" si="28"/>
        <v/>
      </c>
      <c r="R638" s="51" t="str">
        <f t="shared" si="29"/>
        <v/>
      </c>
    </row>
    <row r="639" spans="14:18" x14ac:dyDescent="0.25">
      <c r="N639" s="47" t="s">
        <v>42</v>
      </c>
      <c r="O639" s="47" t="s">
        <v>43</v>
      </c>
      <c r="P639" s="47" t="b">
        <f t="shared" si="27"/>
        <v>0</v>
      </c>
      <c r="Q639" s="49" t="str">
        <f t="shared" si="28"/>
        <v/>
      </c>
      <c r="R639" s="51" t="str">
        <f t="shared" si="29"/>
        <v/>
      </c>
    </row>
    <row r="640" spans="14:18" x14ac:dyDescent="0.25">
      <c r="N640" s="47" t="s">
        <v>42</v>
      </c>
      <c r="O640" s="47" t="s">
        <v>43</v>
      </c>
      <c r="P640" s="47" t="b">
        <f t="shared" si="27"/>
        <v>0</v>
      </c>
      <c r="Q640" s="49" t="str">
        <f t="shared" si="28"/>
        <v/>
      </c>
      <c r="R640" s="51" t="str">
        <f t="shared" si="29"/>
        <v/>
      </c>
    </row>
    <row r="641" spans="14:18" x14ac:dyDescent="0.25">
      <c r="N641" s="47" t="s">
        <v>42</v>
      </c>
      <c r="O641" s="47" t="s">
        <v>43</v>
      </c>
      <c r="P641" s="47" t="b">
        <f t="shared" si="27"/>
        <v>0</v>
      </c>
      <c r="Q641" s="49" t="str">
        <f t="shared" si="28"/>
        <v/>
      </c>
      <c r="R641" s="51" t="str">
        <f t="shared" si="29"/>
        <v/>
      </c>
    </row>
    <row r="642" spans="14:18" x14ac:dyDescent="0.25">
      <c r="N642" s="47" t="s">
        <v>42</v>
      </c>
      <c r="O642" s="47" t="s">
        <v>43</v>
      </c>
      <c r="P642" s="47" t="b">
        <f t="shared" si="27"/>
        <v>0</v>
      </c>
      <c r="Q642" s="49" t="str">
        <f t="shared" si="28"/>
        <v/>
      </c>
      <c r="R642" s="51" t="str">
        <f t="shared" si="29"/>
        <v/>
      </c>
    </row>
    <row r="643" spans="14:18" x14ac:dyDescent="0.25">
      <c r="N643" s="47" t="s">
        <v>42</v>
      </c>
      <c r="O643" s="47" t="s">
        <v>43</v>
      </c>
      <c r="P643" s="47" t="b">
        <f t="shared" ref="P643:P706" si="30">IF(LEN(M643)=22,LEFT(M643,17),IF(LEN(M643)=21,LEFT(M643,16)))</f>
        <v>0</v>
      </c>
      <c r="Q643" s="49" t="str">
        <f t="shared" ref="Q643:Q706" si="31">RIGHT(M643,5)</f>
        <v/>
      </c>
      <c r="R643" s="51" t="str">
        <f t="shared" ref="R643:R706" si="32">IF(M643="","",HYPERLINK(_xlfn.CONCAT(N643,Q643,O643,P643)))</f>
        <v/>
      </c>
    </row>
    <row r="644" spans="14:18" x14ac:dyDescent="0.25">
      <c r="N644" s="47" t="s">
        <v>42</v>
      </c>
      <c r="O644" s="47" t="s">
        <v>43</v>
      </c>
      <c r="P644" s="47" t="b">
        <f t="shared" si="30"/>
        <v>0</v>
      </c>
      <c r="Q644" s="49" t="str">
        <f t="shared" si="31"/>
        <v/>
      </c>
      <c r="R644" s="51" t="str">
        <f t="shared" si="32"/>
        <v/>
      </c>
    </row>
    <row r="645" spans="14:18" x14ac:dyDescent="0.25">
      <c r="N645" s="47" t="s">
        <v>42</v>
      </c>
      <c r="O645" s="47" t="s">
        <v>43</v>
      </c>
      <c r="P645" s="47" t="b">
        <f t="shared" si="30"/>
        <v>0</v>
      </c>
      <c r="Q645" s="49" t="str">
        <f t="shared" si="31"/>
        <v/>
      </c>
      <c r="R645" s="51" t="str">
        <f t="shared" si="32"/>
        <v/>
      </c>
    </row>
    <row r="646" spans="14:18" x14ac:dyDescent="0.25">
      <c r="N646" s="47" t="s">
        <v>42</v>
      </c>
      <c r="O646" s="47" t="s">
        <v>43</v>
      </c>
      <c r="P646" s="47" t="b">
        <f t="shared" si="30"/>
        <v>0</v>
      </c>
      <c r="Q646" s="49" t="str">
        <f t="shared" si="31"/>
        <v/>
      </c>
      <c r="R646" s="51" t="str">
        <f t="shared" si="32"/>
        <v/>
      </c>
    </row>
    <row r="647" spans="14:18" x14ac:dyDescent="0.25">
      <c r="N647" s="47" t="s">
        <v>42</v>
      </c>
      <c r="O647" s="47" t="s">
        <v>43</v>
      </c>
      <c r="P647" s="47" t="b">
        <f t="shared" si="30"/>
        <v>0</v>
      </c>
      <c r="Q647" s="49" t="str">
        <f t="shared" si="31"/>
        <v/>
      </c>
      <c r="R647" s="51" t="str">
        <f t="shared" si="32"/>
        <v/>
      </c>
    </row>
    <row r="648" spans="14:18" x14ac:dyDescent="0.25">
      <c r="N648" s="47" t="s">
        <v>42</v>
      </c>
      <c r="O648" s="47" t="s">
        <v>43</v>
      </c>
      <c r="P648" s="47" t="b">
        <f t="shared" si="30"/>
        <v>0</v>
      </c>
      <c r="Q648" s="49" t="str">
        <f t="shared" si="31"/>
        <v/>
      </c>
      <c r="R648" s="51" t="str">
        <f t="shared" si="32"/>
        <v/>
      </c>
    </row>
    <row r="649" spans="14:18" x14ac:dyDescent="0.25">
      <c r="N649" s="47" t="s">
        <v>42</v>
      </c>
      <c r="O649" s="47" t="s">
        <v>43</v>
      </c>
      <c r="P649" s="47" t="b">
        <f t="shared" si="30"/>
        <v>0</v>
      </c>
      <c r="Q649" s="49" t="str">
        <f t="shared" si="31"/>
        <v/>
      </c>
      <c r="R649" s="51" t="str">
        <f t="shared" si="32"/>
        <v/>
      </c>
    </row>
    <row r="650" spans="14:18" x14ac:dyDescent="0.25">
      <c r="N650" s="47" t="s">
        <v>42</v>
      </c>
      <c r="O650" s="47" t="s">
        <v>43</v>
      </c>
      <c r="P650" s="47" t="b">
        <f t="shared" si="30"/>
        <v>0</v>
      </c>
      <c r="Q650" s="49" t="str">
        <f t="shared" si="31"/>
        <v/>
      </c>
      <c r="R650" s="51" t="str">
        <f t="shared" si="32"/>
        <v/>
      </c>
    </row>
    <row r="651" spans="14:18" x14ac:dyDescent="0.25">
      <c r="N651" s="47" t="s">
        <v>42</v>
      </c>
      <c r="O651" s="47" t="s">
        <v>43</v>
      </c>
      <c r="P651" s="47" t="b">
        <f t="shared" si="30"/>
        <v>0</v>
      </c>
      <c r="Q651" s="49" t="str">
        <f t="shared" si="31"/>
        <v/>
      </c>
      <c r="R651" s="51" t="str">
        <f t="shared" si="32"/>
        <v/>
      </c>
    </row>
    <row r="652" spans="14:18" x14ac:dyDescent="0.25">
      <c r="N652" s="47" t="s">
        <v>42</v>
      </c>
      <c r="O652" s="47" t="s">
        <v>43</v>
      </c>
      <c r="P652" s="47" t="b">
        <f t="shared" si="30"/>
        <v>0</v>
      </c>
      <c r="Q652" s="49" t="str">
        <f t="shared" si="31"/>
        <v/>
      </c>
      <c r="R652" s="51" t="str">
        <f t="shared" si="32"/>
        <v/>
      </c>
    </row>
    <row r="653" spans="14:18" x14ac:dyDescent="0.25">
      <c r="N653" s="47" t="s">
        <v>42</v>
      </c>
      <c r="O653" s="47" t="s">
        <v>43</v>
      </c>
      <c r="P653" s="47" t="b">
        <f t="shared" si="30"/>
        <v>0</v>
      </c>
      <c r="Q653" s="49" t="str">
        <f t="shared" si="31"/>
        <v/>
      </c>
      <c r="R653" s="51" t="str">
        <f t="shared" si="32"/>
        <v/>
      </c>
    </row>
    <row r="654" spans="14:18" x14ac:dyDescent="0.25">
      <c r="N654" s="47" t="s">
        <v>42</v>
      </c>
      <c r="O654" s="47" t="s">
        <v>43</v>
      </c>
      <c r="P654" s="47" t="b">
        <f t="shared" si="30"/>
        <v>0</v>
      </c>
      <c r="Q654" s="49" t="str">
        <f t="shared" si="31"/>
        <v/>
      </c>
      <c r="R654" s="51" t="str">
        <f t="shared" si="32"/>
        <v/>
      </c>
    </row>
    <row r="655" spans="14:18" x14ac:dyDescent="0.25">
      <c r="N655" s="47" t="s">
        <v>42</v>
      </c>
      <c r="O655" s="47" t="s">
        <v>43</v>
      </c>
      <c r="P655" s="47" t="b">
        <f t="shared" si="30"/>
        <v>0</v>
      </c>
      <c r="Q655" s="49" t="str">
        <f t="shared" si="31"/>
        <v/>
      </c>
      <c r="R655" s="51" t="str">
        <f t="shared" si="32"/>
        <v/>
      </c>
    </row>
    <row r="656" spans="14:18" x14ac:dyDescent="0.25">
      <c r="N656" s="47" t="s">
        <v>42</v>
      </c>
      <c r="O656" s="47" t="s">
        <v>43</v>
      </c>
      <c r="P656" s="47" t="b">
        <f t="shared" si="30"/>
        <v>0</v>
      </c>
      <c r="Q656" s="49" t="str">
        <f t="shared" si="31"/>
        <v/>
      </c>
      <c r="R656" s="51" t="str">
        <f t="shared" si="32"/>
        <v/>
      </c>
    </row>
    <row r="657" spans="14:18" x14ac:dyDescent="0.25">
      <c r="N657" s="47" t="s">
        <v>42</v>
      </c>
      <c r="O657" s="47" t="s">
        <v>43</v>
      </c>
      <c r="P657" s="47" t="b">
        <f t="shared" si="30"/>
        <v>0</v>
      </c>
      <c r="Q657" s="49" t="str">
        <f t="shared" si="31"/>
        <v/>
      </c>
      <c r="R657" s="51" t="str">
        <f t="shared" si="32"/>
        <v/>
      </c>
    </row>
    <row r="658" spans="14:18" x14ac:dyDescent="0.25">
      <c r="N658" s="47" t="s">
        <v>42</v>
      </c>
      <c r="O658" s="47" t="s">
        <v>43</v>
      </c>
      <c r="P658" s="47" t="b">
        <f t="shared" si="30"/>
        <v>0</v>
      </c>
      <c r="Q658" s="49" t="str">
        <f t="shared" si="31"/>
        <v/>
      </c>
      <c r="R658" s="51" t="str">
        <f t="shared" si="32"/>
        <v/>
      </c>
    </row>
    <row r="659" spans="14:18" x14ac:dyDescent="0.25">
      <c r="N659" s="47" t="s">
        <v>42</v>
      </c>
      <c r="O659" s="47" t="s">
        <v>43</v>
      </c>
      <c r="P659" s="47" t="b">
        <f t="shared" si="30"/>
        <v>0</v>
      </c>
      <c r="Q659" s="49" t="str">
        <f t="shared" si="31"/>
        <v/>
      </c>
      <c r="R659" s="51" t="str">
        <f t="shared" si="32"/>
        <v/>
      </c>
    </row>
    <row r="660" spans="14:18" x14ac:dyDescent="0.25">
      <c r="N660" s="47" t="s">
        <v>42</v>
      </c>
      <c r="O660" s="47" t="s">
        <v>43</v>
      </c>
      <c r="P660" s="47" t="b">
        <f t="shared" si="30"/>
        <v>0</v>
      </c>
      <c r="Q660" s="49" t="str">
        <f t="shared" si="31"/>
        <v/>
      </c>
      <c r="R660" s="51" t="str">
        <f t="shared" si="32"/>
        <v/>
      </c>
    </row>
    <row r="661" spans="14:18" x14ac:dyDescent="0.25">
      <c r="N661" s="47" t="s">
        <v>42</v>
      </c>
      <c r="O661" s="47" t="s">
        <v>43</v>
      </c>
      <c r="P661" s="47" t="b">
        <f t="shared" si="30"/>
        <v>0</v>
      </c>
      <c r="Q661" s="49" t="str">
        <f t="shared" si="31"/>
        <v/>
      </c>
      <c r="R661" s="51" t="str">
        <f t="shared" si="32"/>
        <v/>
      </c>
    </row>
    <row r="662" spans="14:18" x14ac:dyDescent="0.25">
      <c r="N662" s="47" t="s">
        <v>42</v>
      </c>
      <c r="O662" s="47" t="s">
        <v>43</v>
      </c>
      <c r="P662" s="47" t="b">
        <f t="shared" si="30"/>
        <v>0</v>
      </c>
      <c r="Q662" s="49" t="str">
        <f t="shared" si="31"/>
        <v/>
      </c>
      <c r="R662" s="51" t="str">
        <f t="shared" si="32"/>
        <v/>
      </c>
    </row>
    <row r="663" spans="14:18" x14ac:dyDescent="0.25">
      <c r="N663" s="47" t="s">
        <v>42</v>
      </c>
      <c r="O663" s="47" t="s">
        <v>43</v>
      </c>
      <c r="P663" s="47" t="b">
        <f t="shared" si="30"/>
        <v>0</v>
      </c>
      <c r="Q663" s="49" t="str">
        <f t="shared" si="31"/>
        <v/>
      </c>
      <c r="R663" s="51" t="str">
        <f t="shared" si="32"/>
        <v/>
      </c>
    </row>
    <row r="664" spans="14:18" x14ac:dyDescent="0.25">
      <c r="N664" s="47" t="s">
        <v>42</v>
      </c>
      <c r="O664" s="47" t="s">
        <v>43</v>
      </c>
      <c r="P664" s="47" t="b">
        <f t="shared" si="30"/>
        <v>0</v>
      </c>
      <c r="Q664" s="49" t="str">
        <f t="shared" si="31"/>
        <v/>
      </c>
      <c r="R664" s="51" t="str">
        <f t="shared" si="32"/>
        <v/>
      </c>
    </row>
    <row r="665" spans="14:18" x14ac:dyDescent="0.25">
      <c r="N665" s="47" t="s">
        <v>42</v>
      </c>
      <c r="O665" s="47" t="s">
        <v>43</v>
      </c>
      <c r="P665" s="47" t="b">
        <f t="shared" si="30"/>
        <v>0</v>
      </c>
      <c r="Q665" s="49" t="str">
        <f t="shared" si="31"/>
        <v/>
      </c>
      <c r="R665" s="51" t="str">
        <f t="shared" si="32"/>
        <v/>
      </c>
    </row>
    <row r="666" spans="14:18" x14ac:dyDescent="0.25">
      <c r="N666" s="47" t="s">
        <v>42</v>
      </c>
      <c r="O666" s="47" t="s">
        <v>43</v>
      </c>
      <c r="P666" s="47" t="b">
        <f t="shared" si="30"/>
        <v>0</v>
      </c>
      <c r="Q666" s="49" t="str">
        <f t="shared" si="31"/>
        <v/>
      </c>
      <c r="R666" s="51" t="str">
        <f t="shared" si="32"/>
        <v/>
      </c>
    </row>
    <row r="667" spans="14:18" x14ac:dyDescent="0.25">
      <c r="N667" s="47" t="s">
        <v>42</v>
      </c>
      <c r="O667" s="47" t="s">
        <v>43</v>
      </c>
      <c r="P667" s="47" t="b">
        <f t="shared" si="30"/>
        <v>0</v>
      </c>
      <c r="Q667" s="49" t="str">
        <f t="shared" si="31"/>
        <v/>
      </c>
      <c r="R667" s="51" t="str">
        <f t="shared" si="32"/>
        <v/>
      </c>
    </row>
    <row r="668" spans="14:18" x14ac:dyDescent="0.25">
      <c r="N668" s="47" t="s">
        <v>42</v>
      </c>
      <c r="O668" s="47" t="s">
        <v>43</v>
      </c>
      <c r="P668" s="47" t="b">
        <f t="shared" si="30"/>
        <v>0</v>
      </c>
      <c r="Q668" s="49" t="str">
        <f t="shared" si="31"/>
        <v/>
      </c>
      <c r="R668" s="51" t="str">
        <f t="shared" si="32"/>
        <v/>
      </c>
    </row>
    <row r="669" spans="14:18" x14ac:dyDescent="0.25">
      <c r="N669" s="47" t="s">
        <v>42</v>
      </c>
      <c r="O669" s="47" t="s">
        <v>43</v>
      </c>
      <c r="P669" s="47" t="b">
        <f t="shared" si="30"/>
        <v>0</v>
      </c>
      <c r="Q669" s="49" t="str">
        <f t="shared" si="31"/>
        <v/>
      </c>
      <c r="R669" s="51" t="str">
        <f t="shared" si="32"/>
        <v/>
      </c>
    </row>
    <row r="670" spans="14:18" x14ac:dyDescent="0.25">
      <c r="N670" s="47" t="s">
        <v>42</v>
      </c>
      <c r="O670" s="47" t="s">
        <v>43</v>
      </c>
      <c r="P670" s="47" t="b">
        <f t="shared" si="30"/>
        <v>0</v>
      </c>
      <c r="Q670" s="49" t="str">
        <f t="shared" si="31"/>
        <v/>
      </c>
      <c r="R670" s="51" t="str">
        <f t="shared" si="32"/>
        <v/>
      </c>
    </row>
    <row r="671" spans="14:18" x14ac:dyDescent="0.25">
      <c r="N671" s="47" t="s">
        <v>42</v>
      </c>
      <c r="O671" s="47" t="s">
        <v>43</v>
      </c>
      <c r="P671" s="47" t="b">
        <f t="shared" si="30"/>
        <v>0</v>
      </c>
      <c r="Q671" s="49" t="str">
        <f t="shared" si="31"/>
        <v/>
      </c>
      <c r="R671" s="51" t="str">
        <f t="shared" si="32"/>
        <v/>
      </c>
    </row>
    <row r="672" spans="14:18" x14ac:dyDescent="0.25">
      <c r="N672" s="47" t="s">
        <v>42</v>
      </c>
      <c r="O672" s="47" t="s">
        <v>43</v>
      </c>
      <c r="P672" s="47" t="b">
        <f t="shared" si="30"/>
        <v>0</v>
      </c>
      <c r="Q672" s="49" t="str">
        <f t="shared" si="31"/>
        <v/>
      </c>
      <c r="R672" s="51" t="str">
        <f t="shared" si="32"/>
        <v/>
      </c>
    </row>
    <row r="673" spans="14:18" x14ac:dyDescent="0.25">
      <c r="N673" s="47" t="s">
        <v>42</v>
      </c>
      <c r="O673" s="47" t="s">
        <v>43</v>
      </c>
      <c r="P673" s="47" t="b">
        <f t="shared" si="30"/>
        <v>0</v>
      </c>
      <c r="Q673" s="49" t="str">
        <f t="shared" si="31"/>
        <v/>
      </c>
      <c r="R673" s="51" t="str">
        <f t="shared" si="32"/>
        <v/>
      </c>
    </row>
    <row r="674" spans="14:18" x14ac:dyDescent="0.25">
      <c r="N674" s="47" t="s">
        <v>42</v>
      </c>
      <c r="O674" s="47" t="s">
        <v>43</v>
      </c>
      <c r="P674" s="47" t="b">
        <f t="shared" si="30"/>
        <v>0</v>
      </c>
      <c r="Q674" s="49" t="str">
        <f t="shared" si="31"/>
        <v/>
      </c>
      <c r="R674" s="51" t="str">
        <f t="shared" si="32"/>
        <v/>
      </c>
    </row>
    <row r="675" spans="14:18" x14ac:dyDescent="0.25">
      <c r="N675" s="47" t="s">
        <v>42</v>
      </c>
      <c r="O675" s="47" t="s">
        <v>43</v>
      </c>
      <c r="P675" s="47" t="b">
        <f t="shared" si="30"/>
        <v>0</v>
      </c>
      <c r="Q675" s="49" t="str">
        <f t="shared" si="31"/>
        <v/>
      </c>
      <c r="R675" s="51" t="str">
        <f t="shared" si="32"/>
        <v/>
      </c>
    </row>
    <row r="676" spans="14:18" x14ac:dyDescent="0.25">
      <c r="N676" s="47" t="s">
        <v>42</v>
      </c>
      <c r="O676" s="47" t="s">
        <v>43</v>
      </c>
      <c r="P676" s="47" t="b">
        <f t="shared" si="30"/>
        <v>0</v>
      </c>
      <c r="Q676" s="49" t="str">
        <f t="shared" si="31"/>
        <v/>
      </c>
      <c r="R676" s="51" t="str">
        <f t="shared" si="32"/>
        <v/>
      </c>
    </row>
    <row r="677" spans="14:18" x14ac:dyDescent="0.25">
      <c r="N677" s="47" t="s">
        <v>42</v>
      </c>
      <c r="O677" s="47" t="s">
        <v>43</v>
      </c>
      <c r="P677" s="47" t="b">
        <f t="shared" si="30"/>
        <v>0</v>
      </c>
      <c r="Q677" s="49" t="str">
        <f t="shared" si="31"/>
        <v/>
      </c>
      <c r="R677" s="51" t="str">
        <f t="shared" si="32"/>
        <v/>
      </c>
    </row>
    <row r="678" spans="14:18" x14ac:dyDescent="0.25">
      <c r="N678" s="47" t="s">
        <v>42</v>
      </c>
      <c r="O678" s="47" t="s">
        <v>43</v>
      </c>
      <c r="P678" s="47" t="b">
        <f t="shared" si="30"/>
        <v>0</v>
      </c>
      <c r="Q678" s="49" t="str">
        <f t="shared" si="31"/>
        <v/>
      </c>
      <c r="R678" s="51" t="str">
        <f t="shared" si="32"/>
        <v/>
      </c>
    </row>
    <row r="679" spans="14:18" x14ac:dyDescent="0.25">
      <c r="N679" s="47" t="s">
        <v>42</v>
      </c>
      <c r="O679" s="47" t="s">
        <v>43</v>
      </c>
      <c r="P679" s="47" t="b">
        <f t="shared" si="30"/>
        <v>0</v>
      </c>
      <c r="Q679" s="49" t="str">
        <f t="shared" si="31"/>
        <v/>
      </c>
      <c r="R679" s="51" t="str">
        <f t="shared" si="32"/>
        <v/>
      </c>
    </row>
    <row r="680" spans="14:18" x14ac:dyDescent="0.25">
      <c r="N680" s="47" t="s">
        <v>42</v>
      </c>
      <c r="O680" s="47" t="s">
        <v>43</v>
      </c>
      <c r="P680" s="47" t="b">
        <f t="shared" si="30"/>
        <v>0</v>
      </c>
      <c r="Q680" s="49" t="str">
        <f t="shared" si="31"/>
        <v/>
      </c>
      <c r="R680" s="51" t="str">
        <f t="shared" si="32"/>
        <v/>
      </c>
    </row>
    <row r="681" spans="14:18" x14ac:dyDescent="0.25">
      <c r="N681" s="47" t="s">
        <v>42</v>
      </c>
      <c r="O681" s="47" t="s">
        <v>43</v>
      </c>
      <c r="P681" s="47" t="b">
        <f t="shared" si="30"/>
        <v>0</v>
      </c>
      <c r="Q681" s="49" t="str">
        <f t="shared" si="31"/>
        <v/>
      </c>
      <c r="R681" s="51" t="str">
        <f t="shared" si="32"/>
        <v/>
      </c>
    </row>
    <row r="682" spans="14:18" x14ac:dyDescent="0.25">
      <c r="N682" s="47" t="s">
        <v>42</v>
      </c>
      <c r="O682" s="47" t="s">
        <v>43</v>
      </c>
      <c r="P682" s="47" t="b">
        <f t="shared" si="30"/>
        <v>0</v>
      </c>
      <c r="Q682" s="49" t="str">
        <f t="shared" si="31"/>
        <v/>
      </c>
      <c r="R682" s="51" t="str">
        <f t="shared" si="32"/>
        <v/>
      </c>
    </row>
    <row r="683" spans="14:18" x14ac:dyDescent="0.25">
      <c r="N683" s="47" t="s">
        <v>42</v>
      </c>
      <c r="O683" s="47" t="s">
        <v>43</v>
      </c>
      <c r="P683" s="47" t="b">
        <f t="shared" si="30"/>
        <v>0</v>
      </c>
      <c r="Q683" s="49" t="str">
        <f t="shared" si="31"/>
        <v/>
      </c>
      <c r="R683" s="51" t="str">
        <f t="shared" si="32"/>
        <v/>
      </c>
    </row>
    <row r="684" spans="14:18" x14ac:dyDescent="0.25">
      <c r="N684" s="47" t="s">
        <v>42</v>
      </c>
      <c r="O684" s="47" t="s">
        <v>43</v>
      </c>
      <c r="P684" s="47" t="b">
        <f t="shared" si="30"/>
        <v>0</v>
      </c>
      <c r="Q684" s="49" t="str">
        <f t="shared" si="31"/>
        <v/>
      </c>
      <c r="R684" s="51" t="str">
        <f t="shared" si="32"/>
        <v/>
      </c>
    </row>
    <row r="685" spans="14:18" x14ac:dyDescent="0.25">
      <c r="N685" s="47" t="s">
        <v>42</v>
      </c>
      <c r="O685" s="47" t="s">
        <v>43</v>
      </c>
      <c r="P685" s="47" t="b">
        <f t="shared" si="30"/>
        <v>0</v>
      </c>
      <c r="Q685" s="49" t="str">
        <f t="shared" si="31"/>
        <v/>
      </c>
      <c r="R685" s="51" t="str">
        <f t="shared" si="32"/>
        <v/>
      </c>
    </row>
    <row r="686" spans="14:18" x14ac:dyDescent="0.25">
      <c r="N686" s="47" t="s">
        <v>42</v>
      </c>
      <c r="O686" s="47" t="s">
        <v>43</v>
      </c>
      <c r="P686" s="47" t="b">
        <f t="shared" si="30"/>
        <v>0</v>
      </c>
      <c r="Q686" s="49" t="str">
        <f t="shared" si="31"/>
        <v/>
      </c>
      <c r="R686" s="51" t="str">
        <f t="shared" si="32"/>
        <v/>
      </c>
    </row>
    <row r="687" spans="14:18" x14ac:dyDescent="0.25">
      <c r="N687" s="47" t="s">
        <v>42</v>
      </c>
      <c r="O687" s="47" t="s">
        <v>43</v>
      </c>
      <c r="P687" s="47" t="b">
        <f t="shared" si="30"/>
        <v>0</v>
      </c>
      <c r="Q687" s="49" t="str">
        <f t="shared" si="31"/>
        <v/>
      </c>
      <c r="R687" s="51" t="str">
        <f t="shared" si="32"/>
        <v/>
      </c>
    </row>
    <row r="688" spans="14:18" x14ac:dyDescent="0.25">
      <c r="N688" s="47" t="s">
        <v>42</v>
      </c>
      <c r="O688" s="47" t="s">
        <v>43</v>
      </c>
      <c r="P688" s="47" t="b">
        <f t="shared" si="30"/>
        <v>0</v>
      </c>
      <c r="Q688" s="49" t="str">
        <f t="shared" si="31"/>
        <v/>
      </c>
      <c r="R688" s="51" t="str">
        <f t="shared" si="32"/>
        <v/>
      </c>
    </row>
    <row r="689" spans="14:18" x14ac:dyDescent="0.25">
      <c r="N689" s="47" t="s">
        <v>42</v>
      </c>
      <c r="O689" s="47" t="s">
        <v>43</v>
      </c>
      <c r="P689" s="47" t="b">
        <f t="shared" si="30"/>
        <v>0</v>
      </c>
      <c r="Q689" s="49" t="str">
        <f t="shared" si="31"/>
        <v/>
      </c>
      <c r="R689" s="51" t="str">
        <f t="shared" si="32"/>
        <v/>
      </c>
    </row>
    <row r="690" spans="14:18" x14ac:dyDescent="0.25">
      <c r="N690" s="47" t="s">
        <v>42</v>
      </c>
      <c r="O690" s="47" t="s">
        <v>43</v>
      </c>
      <c r="P690" s="47" t="b">
        <f t="shared" si="30"/>
        <v>0</v>
      </c>
      <c r="Q690" s="49" t="str">
        <f t="shared" si="31"/>
        <v/>
      </c>
      <c r="R690" s="51" t="str">
        <f t="shared" si="32"/>
        <v/>
      </c>
    </row>
    <row r="691" spans="14:18" x14ac:dyDescent="0.25">
      <c r="N691" s="47" t="s">
        <v>42</v>
      </c>
      <c r="O691" s="47" t="s">
        <v>43</v>
      </c>
      <c r="P691" s="47" t="b">
        <f t="shared" si="30"/>
        <v>0</v>
      </c>
      <c r="Q691" s="49" t="str">
        <f t="shared" si="31"/>
        <v/>
      </c>
      <c r="R691" s="51" t="str">
        <f t="shared" si="32"/>
        <v/>
      </c>
    </row>
    <row r="692" spans="14:18" x14ac:dyDescent="0.25">
      <c r="N692" s="47" t="s">
        <v>42</v>
      </c>
      <c r="O692" s="47" t="s">
        <v>43</v>
      </c>
      <c r="P692" s="47" t="b">
        <f t="shared" si="30"/>
        <v>0</v>
      </c>
      <c r="Q692" s="49" t="str">
        <f t="shared" si="31"/>
        <v/>
      </c>
      <c r="R692" s="51" t="str">
        <f t="shared" si="32"/>
        <v/>
      </c>
    </row>
    <row r="693" spans="14:18" x14ac:dyDescent="0.25">
      <c r="N693" s="47" t="s">
        <v>42</v>
      </c>
      <c r="O693" s="47" t="s">
        <v>43</v>
      </c>
      <c r="P693" s="47" t="b">
        <f t="shared" si="30"/>
        <v>0</v>
      </c>
      <c r="Q693" s="49" t="str">
        <f t="shared" si="31"/>
        <v/>
      </c>
      <c r="R693" s="51" t="str">
        <f t="shared" si="32"/>
        <v/>
      </c>
    </row>
    <row r="694" spans="14:18" x14ac:dyDescent="0.25">
      <c r="N694" s="47" t="s">
        <v>42</v>
      </c>
      <c r="O694" s="47" t="s">
        <v>43</v>
      </c>
      <c r="P694" s="47" t="b">
        <f t="shared" si="30"/>
        <v>0</v>
      </c>
      <c r="Q694" s="49" t="str">
        <f t="shared" si="31"/>
        <v/>
      </c>
      <c r="R694" s="51" t="str">
        <f t="shared" si="32"/>
        <v/>
      </c>
    </row>
    <row r="695" spans="14:18" x14ac:dyDescent="0.25">
      <c r="N695" s="47" t="s">
        <v>42</v>
      </c>
      <c r="O695" s="47" t="s">
        <v>43</v>
      </c>
      <c r="P695" s="47" t="b">
        <f t="shared" si="30"/>
        <v>0</v>
      </c>
      <c r="Q695" s="49" t="str">
        <f t="shared" si="31"/>
        <v/>
      </c>
      <c r="R695" s="51" t="str">
        <f t="shared" si="32"/>
        <v/>
      </c>
    </row>
    <row r="696" spans="14:18" x14ac:dyDescent="0.25">
      <c r="N696" s="47" t="s">
        <v>42</v>
      </c>
      <c r="O696" s="47" t="s">
        <v>43</v>
      </c>
      <c r="P696" s="47" t="b">
        <f t="shared" si="30"/>
        <v>0</v>
      </c>
      <c r="Q696" s="49" t="str">
        <f t="shared" si="31"/>
        <v/>
      </c>
      <c r="R696" s="51" t="str">
        <f t="shared" si="32"/>
        <v/>
      </c>
    </row>
    <row r="697" spans="14:18" x14ac:dyDescent="0.25">
      <c r="N697" s="47" t="s">
        <v>42</v>
      </c>
      <c r="O697" s="47" t="s">
        <v>43</v>
      </c>
      <c r="P697" s="47" t="b">
        <f t="shared" si="30"/>
        <v>0</v>
      </c>
      <c r="Q697" s="49" t="str">
        <f t="shared" si="31"/>
        <v/>
      </c>
      <c r="R697" s="51" t="str">
        <f t="shared" si="32"/>
        <v/>
      </c>
    </row>
    <row r="698" spans="14:18" x14ac:dyDescent="0.25">
      <c r="N698" s="47" t="s">
        <v>42</v>
      </c>
      <c r="O698" s="47" t="s">
        <v>43</v>
      </c>
      <c r="P698" s="47" t="b">
        <f t="shared" si="30"/>
        <v>0</v>
      </c>
      <c r="Q698" s="49" t="str">
        <f t="shared" si="31"/>
        <v/>
      </c>
      <c r="R698" s="51" t="str">
        <f t="shared" si="32"/>
        <v/>
      </c>
    </row>
    <row r="699" spans="14:18" x14ac:dyDescent="0.25">
      <c r="N699" s="47" t="s">
        <v>42</v>
      </c>
      <c r="O699" s="47" t="s">
        <v>43</v>
      </c>
      <c r="P699" s="47" t="b">
        <f t="shared" si="30"/>
        <v>0</v>
      </c>
      <c r="Q699" s="49" t="str">
        <f t="shared" si="31"/>
        <v/>
      </c>
      <c r="R699" s="51" t="str">
        <f t="shared" si="32"/>
        <v/>
      </c>
    </row>
    <row r="700" spans="14:18" x14ac:dyDescent="0.25">
      <c r="N700" s="47" t="s">
        <v>42</v>
      </c>
      <c r="O700" s="47" t="s">
        <v>43</v>
      </c>
      <c r="P700" s="47" t="b">
        <f t="shared" si="30"/>
        <v>0</v>
      </c>
      <c r="Q700" s="49" t="str">
        <f t="shared" si="31"/>
        <v/>
      </c>
      <c r="R700" s="51" t="str">
        <f t="shared" si="32"/>
        <v/>
      </c>
    </row>
    <row r="701" spans="14:18" x14ac:dyDescent="0.25">
      <c r="N701" s="47" t="s">
        <v>42</v>
      </c>
      <c r="O701" s="47" t="s">
        <v>43</v>
      </c>
      <c r="P701" s="47" t="b">
        <f t="shared" si="30"/>
        <v>0</v>
      </c>
      <c r="Q701" s="49" t="str">
        <f t="shared" si="31"/>
        <v/>
      </c>
      <c r="R701" s="51" t="str">
        <f t="shared" si="32"/>
        <v/>
      </c>
    </row>
    <row r="702" spans="14:18" x14ac:dyDescent="0.25">
      <c r="N702" s="47" t="s">
        <v>42</v>
      </c>
      <c r="O702" s="47" t="s">
        <v>43</v>
      </c>
      <c r="P702" s="47" t="b">
        <f t="shared" si="30"/>
        <v>0</v>
      </c>
      <c r="Q702" s="49" t="str">
        <f t="shared" si="31"/>
        <v/>
      </c>
      <c r="R702" s="51" t="str">
        <f t="shared" si="32"/>
        <v/>
      </c>
    </row>
    <row r="703" spans="14:18" x14ac:dyDescent="0.25">
      <c r="N703" s="47" t="s">
        <v>42</v>
      </c>
      <c r="O703" s="47" t="s">
        <v>43</v>
      </c>
      <c r="P703" s="47" t="b">
        <f t="shared" si="30"/>
        <v>0</v>
      </c>
      <c r="Q703" s="49" t="str">
        <f t="shared" si="31"/>
        <v/>
      </c>
      <c r="R703" s="51" t="str">
        <f t="shared" si="32"/>
        <v/>
      </c>
    </row>
    <row r="704" spans="14:18" x14ac:dyDescent="0.25">
      <c r="N704" s="47" t="s">
        <v>42</v>
      </c>
      <c r="O704" s="47" t="s">
        <v>43</v>
      </c>
      <c r="P704" s="47" t="b">
        <f t="shared" si="30"/>
        <v>0</v>
      </c>
      <c r="Q704" s="49" t="str">
        <f t="shared" si="31"/>
        <v/>
      </c>
      <c r="R704" s="51" t="str">
        <f t="shared" si="32"/>
        <v/>
      </c>
    </row>
    <row r="705" spans="14:18" x14ac:dyDescent="0.25">
      <c r="N705" s="47" t="s">
        <v>42</v>
      </c>
      <c r="O705" s="47" t="s">
        <v>43</v>
      </c>
      <c r="P705" s="47" t="b">
        <f t="shared" si="30"/>
        <v>0</v>
      </c>
      <c r="Q705" s="49" t="str">
        <f t="shared" si="31"/>
        <v/>
      </c>
      <c r="R705" s="51" t="str">
        <f t="shared" si="32"/>
        <v/>
      </c>
    </row>
    <row r="706" spans="14:18" x14ac:dyDescent="0.25">
      <c r="N706" s="47" t="s">
        <v>42</v>
      </c>
      <c r="O706" s="47" t="s">
        <v>43</v>
      </c>
      <c r="P706" s="47" t="b">
        <f t="shared" si="30"/>
        <v>0</v>
      </c>
      <c r="Q706" s="49" t="str">
        <f t="shared" si="31"/>
        <v/>
      </c>
      <c r="R706" s="51" t="str">
        <f t="shared" si="32"/>
        <v/>
      </c>
    </row>
    <row r="707" spans="14:18" x14ac:dyDescent="0.25">
      <c r="N707" s="47" t="s">
        <v>42</v>
      </c>
      <c r="O707" s="47" t="s">
        <v>43</v>
      </c>
      <c r="P707" s="47" t="b">
        <f t="shared" ref="P707:P770" si="33">IF(LEN(M707)=22,LEFT(M707,17),IF(LEN(M707)=21,LEFT(M707,16)))</f>
        <v>0</v>
      </c>
      <c r="Q707" s="49" t="str">
        <f t="shared" ref="Q707:Q770" si="34">RIGHT(M707,5)</f>
        <v/>
      </c>
      <c r="R707" s="51" t="str">
        <f t="shared" ref="R707:R770" si="35">IF(M707="","",HYPERLINK(_xlfn.CONCAT(N707,Q707,O707,P707)))</f>
        <v/>
      </c>
    </row>
    <row r="708" spans="14:18" x14ac:dyDescent="0.25">
      <c r="N708" s="47" t="s">
        <v>42</v>
      </c>
      <c r="O708" s="47" t="s">
        <v>43</v>
      </c>
      <c r="P708" s="47" t="b">
        <f t="shared" si="33"/>
        <v>0</v>
      </c>
      <c r="Q708" s="49" t="str">
        <f t="shared" si="34"/>
        <v/>
      </c>
      <c r="R708" s="51" t="str">
        <f t="shared" si="35"/>
        <v/>
      </c>
    </row>
    <row r="709" spans="14:18" x14ac:dyDescent="0.25">
      <c r="N709" s="47" t="s">
        <v>42</v>
      </c>
      <c r="O709" s="47" t="s">
        <v>43</v>
      </c>
      <c r="P709" s="47" t="b">
        <f t="shared" si="33"/>
        <v>0</v>
      </c>
      <c r="Q709" s="49" t="str">
        <f t="shared" si="34"/>
        <v/>
      </c>
      <c r="R709" s="51" t="str">
        <f t="shared" si="35"/>
        <v/>
      </c>
    </row>
    <row r="710" spans="14:18" x14ac:dyDescent="0.25">
      <c r="N710" s="47" t="s">
        <v>42</v>
      </c>
      <c r="O710" s="47" t="s">
        <v>43</v>
      </c>
      <c r="P710" s="47" t="b">
        <f t="shared" si="33"/>
        <v>0</v>
      </c>
      <c r="Q710" s="49" t="str">
        <f t="shared" si="34"/>
        <v/>
      </c>
      <c r="R710" s="51" t="str">
        <f t="shared" si="35"/>
        <v/>
      </c>
    </row>
    <row r="711" spans="14:18" x14ac:dyDescent="0.25">
      <c r="N711" s="47" t="s">
        <v>42</v>
      </c>
      <c r="O711" s="47" t="s">
        <v>43</v>
      </c>
      <c r="P711" s="47" t="b">
        <f t="shared" si="33"/>
        <v>0</v>
      </c>
      <c r="Q711" s="49" t="str">
        <f t="shared" si="34"/>
        <v/>
      </c>
      <c r="R711" s="51" t="str">
        <f t="shared" si="35"/>
        <v/>
      </c>
    </row>
    <row r="712" spans="14:18" x14ac:dyDescent="0.25">
      <c r="N712" s="47" t="s">
        <v>42</v>
      </c>
      <c r="O712" s="47" t="s">
        <v>43</v>
      </c>
      <c r="P712" s="47" t="b">
        <f t="shared" si="33"/>
        <v>0</v>
      </c>
      <c r="Q712" s="49" t="str">
        <f t="shared" si="34"/>
        <v/>
      </c>
      <c r="R712" s="51" t="str">
        <f t="shared" si="35"/>
        <v/>
      </c>
    </row>
    <row r="713" spans="14:18" x14ac:dyDescent="0.25">
      <c r="N713" s="47" t="s">
        <v>42</v>
      </c>
      <c r="O713" s="47" t="s">
        <v>43</v>
      </c>
      <c r="P713" s="47" t="b">
        <f t="shared" si="33"/>
        <v>0</v>
      </c>
      <c r="Q713" s="49" t="str">
        <f t="shared" si="34"/>
        <v/>
      </c>
      <c r="R713" s="51" t="str">
        <f t="shared" si="35"/>
        <v/>
      </c>
    </row>
    <row r="714" spans="14:18" x14ac:dyDescent="0.25">
      <c r="N714" s="47" t="s">
        <v>42</v>
      </c>
      <c r="O714" s="47" t="s">
        <v>43</v>
      </c>
      <c r="P714" s="47" t="b">
        <f t="shared" si="33"/>
        <v>0</v>
      </c>
      <c r="Q714" s="49" t="str">
        <f t="shared" si="34"/>
        <v/>
      </c>
      <c r="R714" s="51" t="str">
        <f t="shared" si="35"/>
        <v/>
      </c>
    </row>
    <row r="715" spans="14:18" x14ac:dyDescent="0.25">
      <c r="N715" s="47" t="s">
        <v>42</v>
      </c>
      <c r="O715" s="47" t="s">
        <v>43</v>
      </c>
      <c r="P715" s="47" t="b">
        <f t="shared" si="33"/>
        <v>0</v>
      </c>
      <c r="Q715" s="49" t="str">
        <f t="shared" si="34"/>
        <v/>
      </c>
      <c r="R715" s="51" t="str">
        <f t="shared" si="35"/>
        <v/>
      </c>
    </row>
    <row r="716" spans="14:18" x14ac:dyDescent="0.25">
      <c r="N716" s="47" t="s">
        <v>42</v>
      </c>
      <c r="O716" s="47" t="s">
        <v>43</v>
      </c>
      <c r="P716" s="47" t="b">
        <f t="shared" si="33"/>
        <v>0</v>
      </c>
      <c r="Q716" s="49" t="str">
        <f t="shared" si="34"/>
        <v/>
      </c>
      <c r="R716" s="51" t="str">
        <f t="shared" si="35"/>
        <v/>
      </c>
    </row>
    <row r="717" spans="14:18" x14ac:dyDescent="0.25">
      <c r="N717" s="47" t="s">
        <v>42</v>
      </c>
      <c r="O717" s="47" t="s">
        <v>43</v>
      </c>
      <c r="P717" s="47" t="b">
        <f t="shared" si="33"/>
        <v>0</v>
      </c>
      <c r="Q717" s="49" t="str">
        <f t="shared" si="34"/>
        <v/>
      </c>
      <c r="R717" s="51" t="str">
        <f t="shared" si="35"/>
        <v/>
      </c>
    </row>
    <row r="718" spans="14:18" x14ac:dyDescent="0.25">
      <c r="N718" s="47" t="s">
        <v>42</v>
      </c>
      <c r="O718" s="47" t="s">
        <v>43</v>
      </c>
      <c r="P718" s="47" t="b">
        <f t="shared" si="33"/>
        <v>0</v>
      </c>
      <c r="Q718" s="49" t="str">
        <f t="shared" si="34"/>
        <v/>
      </c>
      <c r="R718" s="51" t="str">
        <f t="shared" si="35"/>
        <v/>
      </c>
    </row>
    <row r="719" spans="14:18" x14ac:dyDescent="0.25">
      <c r="N719" s="47" t="s">
        <v>42</v>
      </c>
      <c r="O719" s="47" t="s">
        <v>43</v>
      </c>
      <c r="P719" s="47" t="b">
        <f t="shared" si="33"/>
        <v>0</v>
      </c>
      <c r="Q719" s="49" t="str">
        <f t="shared" si="34"/>
        <v/>
      </c>
      <c r="R719" s="51" t="str">
        <f t="shared" si="35"/>
        <v/>
      </c>
    </row>
    <row r="720" spans="14:18" x14ac:dyDescent="0.25">
      <c r="N720" s="47" t="s">
        <v>42</v>
      </c>
      <c r="O720" s="47" t="s">
        <v>43</v>
      </c>
      <c r="P720" s="47" t="b">
        <f t="shared" si="33"/>
        <v>0</v>
      </c>
      <c r="Q720" s="49" t="str">
        <f t="shared" si="34"/>
        <v/>
      </c>
      <c r="R720" s="51" t="str">
        <f t="shared" si="35"/>
        <v/>
      </c>
    </row>
    <row r="721" spans="14:18" x14ac:dyDescent="0.25">
      <c r="N721" s="47" t="s">
        <v>42</v>
      </c>
      <c r="O721" s="47" t="s">
        <v>43</v>
      </c>
      <c r="P721" s="47" t="b">
        <f t="shared" si="33"/>
        <v>0</v>
      </c>
      <c r="Q721" s="49" t="str">
        <f t="shared" si="34"/>
        <v/>
      </c>
      <c r="R721" s="51" t="str">
        <f t="shared" si="35"/>
        <v/>
      </c>
    </row>
    <row r="722" spans="14:18" x14ac:dyDescent="0.25">
      <c r="N722" s="47" t="s">
        <v>42</v>
      </c>
      <c r="O722" s="47" t="s">
        <v>43</v>
      </c>
      <c r="P722" s="47" t="b">
        <f t="shared" si="33"/>
        <v>0</v>
      </c>
      <c r="Q722" s="49" t="str">
        <f t="shared" si="34"/>
        <v/>
      </c>
      <c r="R722" s="51" t="str">
        <f t="shared" si="35"/>
        <v/>
      </c>
    </row>
    <row r="723" spans="14:18" x14ac:dyDescent="0.25">
      <c r="N723" s="47" t="s">
        <v>42</v>
      </c>
      <c r="O723" s="47" t="s">
        <v>43</v>
      </c>
      <c r="P723" s="47" t="b">
        <f t="shared" si="33"/>
        <v>0</v>
      </c>
      <c r="Q723" s="49" t="str">
        <f t="shared" si="34"/>
        <v/>
      </c>
      <c r="R723" s="51" t="str">
        <f t="shared" si="35"/>
        <v/>
      </c>
    </row>
    <row r="724" spans="14:18" x14ac:dyDescent="0.25">
      <c r="N724" s="47" t="s">
        <v>42</v>
      </c>
      <c r="O724" s="47" t="s">
        <v>43</v>
      </c>
      <c r="P724" s="47" t="b">
        <f t="shared" si="33"/>
        <v>0</v>
      </c>
      <c r="Q724" s="49" t="str">
        <f t="shared" si="34"/>
        <v/>
      </c>
      <c r="R724" s="51" t="str">
        <f t="shared" si="35"/>
        <v/>
      </c>
    </row>
    <row r="725" spans="14:18" x14ac:dyDescent="0.25">
      <c r="N725" s="47" t="s">
        <v>42</v>
      </c>
      <c r="O725" s="47" t="s">
        <v>43</v>
      </c>
      <c r="P725" s="47" t="b">
        <f t="shared" si="33"/>
        <v>0</v>
      </c>
      <c r="Q725" s="49" t="str">
        <f t="shared" si="34"/>
        <v/>
      </c>
      <c r="R725" s="51" t="str">
        <f t="shared" si="35"/>
        <v/>
      </c>
    </row>
    <row r="726" spans="14:18" x14ac:dyDescent="0.25">
      <c r="N726" s="47" t="s">
        <v>42</v>
      </c>
      <c r="O726" s="47" t="s">
        <v>43</v>
      </c>
      <c r="P726" s="47" t="b">
        <f t="shared" si="33"/>
        <v>0</v>
      </c>
      <c r="Q726" s="49" t="str">
        <f t="shared" si="34"/>
        <v/>
      </c>
      <c r="R726" s="51" t="str">
        <f t="shared" si="35"/>
        <v/>
      </c>
    </row>
    <row r="727" spans="14:18" x14ac:dyDescent="0.25">
      <c r="N727" s="47" t="s">
        <v>42</v>
      </c>
      <c r="O727" s="47" t="s">
        <v>43</v>
      </c>
      <c r="P727" s="47" t="b">
        <f t="shared" si="33"/>
        <v>0</v>
      </c>
      <c r="Q727" s="49" t="str">
        <f t="shared" si="34"/>
        <v/>
      </c>
      <c r="R727" s="51" t="str">
        <f t="shared" si="35"/>
        <v/>
      </c>
    </row>
    <row r="728" spans="14:18" x14ac:dyDescent="0.25">
      <c r="N728" s="47" t="s">
        <v>42</v>
      </c>
      <c r="O728" s="47" t="s">
        <v>43</v>
      </c>
      <c r="P728" s="47" t="b">
        <f t="shared" si="33"/>
        <v>0</v>
      </c>
      <c r="Q728" s="49" t="str">
        <f t="shared" si="34"/>
        <v/>
      </c>
      <c r="R728" s="51" t="str">
        <f t="shared" si="35"/>
        <v/>
      </c>
    </row>
    <row r="729" spans="14:18" x14ac:dyDescent="0.25">
      <c r="N729" s="47" t="s">
        <v>42</v>
      </c>
      <c r="O729" s="47" t="s">
        <v>43</v>
      </c>
      <c r="P729" s="47" t="b">
        <f t="shared" si="33"/>
        <v>0</v>
      </c>
      <c r="Q729" s="49" t="str">
        <f t="shared" si="34"/>
        <v/>
      </c>
      <c r="R729" s="51" t="str">
        <f t="shared" si="35"/>
        <v/>
      </c>
    </row>
    <row r="730" spans="14:18" x14ac:dyDescent="0.25">
      <c r="N730" s="47" t="s">
        <v>42</v>
      </c>
      <c r="O730" s="47" t="s">
        <v>43</v>
      </c>
      <c r="P730" s="47" t="b">
        <f t="shared" si="33"/>
        <v>0</v>
      </c>
      <c r="Q730" s="49" t="str">
        <f t="shared" si="34"/>
        <v/>
      </c>
      <c r="R730" s="51" t="str">
        <f t="shared" si="35"/>
        <v/>
      </c>
    </row>
    <row r="731" spans="14:18" x14ac:dyDescent="0.25">
      <c r="N731" s="47" t="s">
        <v>42</v>
      </c>
      <c r="O731" s="47" t="s">
        <v>43</v>
      </c>
      <c r="P731" s="47" t="b">
        <f t="shared" si="33"/>
        <v>0</v>
      </c>
      <c r="Q731" s="49" t="str">
        <f t="shared" si="34"/>
        <v/>
      </c>
      <c r="R731" s="51" t="str">
        <f t="shared" si="35"/>
        <v/>
      </c>
    </row>
    <row r="732" spans="14:18" x14ac:dyDescent="0.25">
      <c r="N732" s="47" t="s">
        <v>42</v>
      </c>
      <c r="O732" s="47" t="s">
        <v>43</v>
      </c>
      <c r="P732" s="47" t="b">
        <f t="shared" si="33"/>
        <v>0</v>
      </c>
      <c r="Q732" s="49" t="str">
        <f t="shared" si="34"/>
        <v/>
      </c>
      <c r="R732" s="51" t="str">
        <f t="shared" si="35"/>
        <v/>
      </c>
    </row>
    <row r="733" spans="14:18" x14ac:dyDescent="0.25">
      <c r="N733" s="47" t="s">
        <v>42</v>
      </c>
      <c r="O733" s="47" t="s">
        <v>43</v>
      </c>
      <c r="P733" s="47" t="b">
        <f t="shared" si="33"/>
        <v>0</v>
      </c>
      <c r="Q733" s="49" t="str">
        <f t="shared" si="34"/>
        <v/>
      </c>
      <c r="R733" s="51" t="str">
        <f t="shared" si="35"/>
        <v/>
      </c>
    </row>
    <row r="734" spans="14:18" x14ac:dyDescent="0.25">
      <c r="N734" s="47" t="s">
        <v>42</v>
      </c>
      <c r="O734" s="47" t="s">
        <v>43</v>
      </c>
      <c r="P734" s="47" t="b">
        <f t="shared" si="33"/>
        <v>0</v>
      </c>
      <c r="Q734" s="49" t="str">
        <f t="shared" si="34"/>
        <v/>
      </c>
      <c r="R734" s="51" t="str">
        <f t="shared" si="35"/>
        <v/>
      </c>
    </row>
    <row r="735" spans="14:18" x14ac:dyDescent="0.25">
      <c r="N735" s="47" t="s">
        <v>42</v>
      </c>
      <c r="O735" s="47" t="s">
        <v>43</v>
      </c>
      <c r="P735" s="47" t="b">
        <f t="shared" si="33"/>
        <v>0</v>
      </c>
      <c r="Q735" s="49" t="str">
        <f t="shared" si="34"/>
        <v/>
      </c>
      <c r="R735" s="51" t="str">
        <f t="shared" si="35"/>
        <v/>
      </c>
    </row>
    <row r="736" spans="14:18" x14ac:dyDescent="0.25">
      <c r="N736" s="47" t="s">
        <v>42</v>
      </c>
      <c r="O736" s="47" t="s">
        <v>43</v>
      </c>
      <c r="P736" s="47" t="b">
        <f t="shared" si="33"/>
        <v>0</v>
      </c>
      <c r="Q736" s="49" t="str">
        <f t="shared" si="34"/>
        <v/>
      </c>
      <c r="R736" s="51" t="str">
        <f t="shared" si="35"/>
        <v/>
      </c>
    </row>
    <row r="737" spans="14:18" x14ac:dyDescent="0.25">
      <c r="N737" s="47" t="s">
        <v>42</v>
      </c>
      <c r="O737" s="47" t="s">
        <v>43</v>
      </c>
      <c r="P737" s="47" t="b">
        <f t="shared" si="33"/>
        <v>0</v>
      </c>
      <c r="Q737" s="49" t="str">
        <f t="shared" si="34"/>
        <v/>
      </c>
      <c r="R737" s="51" t="str">
        <f t="shared" si="35"/>
        <v/>
      </c>
    </row>
    <row r="738" spans="14:18" x14ac:dyDescent="0.25">
      <c r="N738" s="47" t="s">
        <v>42</v>
      </c>
      <c r="O738" s="47" t="s">
        <v>43</v>
      </c>
      <c r="P738" s="47" t="b">
        <f t="shared" si="33"/>
        <v>0</v>
      </c>
      <c r="Q738" s="49" t="str">
        <f t="shared" si="34"/>
        <v/>
      </c>
      <c r="R738" s="51" t="str">
        <f t="shared" si="35"/>
        <v/>
      </c>
    </row>
    <row r="739" spans="14:18" x14ac:dyDescent="0.25">
      <c r="N739" s="47" t="s">
        <v>42</v>
      </c>
      <c r="O739" s="47" t="s">
        <v>43</v>
      </c>
      <c r="P739" s="47" t="b">
        <f t="shared" si="33"/>
        <v>0</v>
      </c>
      <c r="Q739" s="49" t="str">
        <f t="shared" si="34"/>
        <v/>
      </c>
      <c r="R739" s="51" t="str">
        <f t="shared" si="35"/>
        <v/>
      </c>
    </row>
    <row r="740" spans="14:18" x14ac:dyDescent="0.25">
      <c r="N740" s="47" t="s">
        <v>42</v>
      </c>
      <c r="O740" s="47" t="s">
        <v>43</v>
      </c>
      <c r="P740" s="47" t="b">
        <f t="shared" si="33"/>
        <v>0</v>
      </c>
      <c r="Q740" s="49" t="str">
        <f t="shared" si="34"/>
        <v/>
      </c>
      <c r="R740" s="51" t="str">
        <f t="shared" si="35"/>
        <v/>
      </c>
    </row>
    <row r="741" spans="14:18" x14ac:dyDescent="0.25">
      <c r="N741" s="47" t="s">
        <v>42</v>
      </c>
      <c r="O741" s="47" t="s">
        <v>43</v>
      </c>
      <c r="P741" s="47" t="b">
        <f t="shared" si="33"/>
        <v>0</v>
      </c>
      <c r="Q741" s="49" t="str">
        <f t="shared" si="34"/>
        <v/>
      </c>
      <c r="R741" s="51" t="str">
        <f t="shared" si="35"/>
        <v/>
      </c>
    </row>
    <row r="742" spans="14:18" x14ac:dyDescent="0.25">
      <c r="N742" s="47" t="s">
        <v>42</v>
      </c>
      <c r="O742" s="47" t="s">
        <v>43</v>
      </c>
      <c r="P742" s="47" t="b">
        <f t="shared" si="33"/>
        <v>0</v>
      </c>
      <c r="Q742" s="49" t="str">
        <f t="shared" si="34"/>
        <v/>
      </c>
      <c r="R742" s="51" t="str">
        <f t="shared" si="35"/>
        <v/>
      </c>
    </row>
    <row r="743" spans="14:18" x14ac:dyDescent="0.25">
      <c r="N743" s="47" t="s">
        <v>42</v>
      </c>
      <c r="O743" s="47" t="s">
        <v>43</v>
      </c>
      <c r="P743" s="47" t="b">
        <f t="shared" si="33"/>
        <v>0</v>
      </c>
      <c r="Q743" s="49" t="str">
        <f t="shared" si="34"/>
        <v/>
      </c>
      <c r="R743" s="51" t="str">
        <f t="shared" si="35"/>
        <v/>
      </c>
    </row>
    <row r="744" spans="14:18" x14ac:dyDescent="0.25">
      <c r="N744" s="47" t="s">
        <v>42</v>
      </c>
      <c r="O744" s="47" t="s">
        <v>43</v>
      </c>
      <c r="P744" s="47" t="b">
        <f t="shared" si="33"/>
        <v>0</v>
      </c>
      <c r="Q744" s="49" t="str">
        <f t="shared" si="34"/>
        <v/>
      </c>
      <c r="R744" s="51" t="str">
        <f t="shared" si="35"/>
        <v/>
      </c>
    </row>
    <row r="745" spans="14:18" x14ac:dyDescent="0.25">
      <c r="N745" s="47" t="s">
        <v>42</v>
      </c>
      <c r="O745" s="47" t="s">
        <v>43</v>
      </c>
      <c r="P745" s="47" t="b">
        <f t="shared" si="33"/>
        <v>0</v>
      </c>
      <c r="Q745" s="49" t="str">
        <f t="shared" si="34"/>
        <v/>
      </c>
      <c r="R745" s="51" t="str">
        <f t="shared" si="35"/>
        <v/>
      </c>
    </row>
    <row r="746" spans="14:18" x14ac:dyDescent="0.25">
      <c r="N746" s="47" t="s">
        <v>42</v>
      </c>
      <c r="O746" s="47" t="s">
        <v>43</v>
      </c>
      <c r="P746" s="47" t="b">
        <f t="shared" si="33"/>
        <v>0</v>
      </c>
      <c r="Q746" s="49" t="str">
        <f t="shared" si="34"/>
        <v/>
      </c>
      <c r="R746" s="51" t="str">
        <f t="shared" si="35"/>
        <v/>
      </c>
    </row>
    <row r="747" spans="14:18" x14ac:dyDescent="0.25">
      <c r="N747" s="47" t="s">
        <v>42</v>
      </c>
      <c r="O747" s="47" t="s">
        <v>43</v>
      </c>
      <c r="P747" s="47" t="b">
        <f t="shared" si="33"/>
        <v>0</v>
      </c>
      <c r="Q747" s="49" t="str">
        <f t="shared" si="34"/>
        <v/>
      </c>
      <c r="R747" s="51" t="str">
        <f t="shared" si="35"/>
        <v/>
      </c>
    </row>
    <row r="748" spans="14:18" x14ac:dyDescent="0.25">
      <c r="N748" s="47" t="s">
        <v>42</v>
      </c>
      <c r="O748" s="47" t="s">
        <v>43</v>
      </c>
      <c r="P748" s="47" t="b">
        <f t="shared" si="33"/>
        <v>0</v>
      </c>
      <c r="Q748" s="49" t="str">
        <f t="shared" si="34"/>
        <v/>
      </c>
      <c r="R748" s="51" t="str">
        <f t="shared" si="35"/>
        <v/>
      </c>
    </row>
    <row r="749" spans="14:18" x14ac:dyDescent="0.25">
      <c r="N749" s="47" t="s">
        <v>42</v>
      </c>
      <c r="O749" s="47" t="s">
        <v>43</v>
      </c>
      <c r="P749" s="47" t="b">
        <f t="shared" si="33"/>
        <v>0</v>
      </c>
      <c r="Q749" s="49" t="str">
        <f t="shared" si="34"/>
        <v/>
      </c>
      <c r="R749" s="51" t="str">
        <f t="shared" si="35"/>
        <v/>
      </c>
    </row>
    <row r="750" spans="14:18" x14ac:dyDescent="0.25">
      <c r="N750" s="47" t="s">
        <v>42</v>
      </c>
      <c r="O750" s="47" t="s">
        <v>43</v>
      </c>
      <c r="P750" s="47" t="b">
        <f t="shared" si="33"/>
        <v>0</v>
      </c>
      <c r="Q750" s="49" t="str">
        <f t="shared" si="34"/>
        <v/>
      </c>
      <c r="R750" s="51" t="str">
        <f t="shared" si="35"/>
        <v/>
      </c>
    </row>
    <row r="751" spans="14:18" x14ac:dyDescent="0.25">
      <c r="N751" s="47" t="s">
        <v>42</v>
      </c>
      <c r="O751" s="47" t="s">
        <v>43</v>
      </c>
      <c r="P751" s="47" t="b">
        <f t="shared" si="33"/>
        <v>0</v>
      </c>
      <c r="Q751" s="49" t="str">
        <f t="shared" si="34"/>
        <v/>
      </c>
      <c r="R751" s="51" t="str">
        <f t="shared" si="35"/>
        <v/>
      </c>
    </row>
    <row r="752" spans="14:18" x14ac:dyDescent="0.25">
      <c r="N752" s="47" t="s">
        <v>42</v>
      </c>
      <c r="O752" s="47" t="s">
        <v>43</v>
      </c>
      <c r="P752" s="47" t="b">
        <f t="shared" si="33"/>
        <v>0</v>
      </c>
      <c r="Q752" s="49" t="str">
        <f t="shared" si="34"/>
        <v/>
      </c>
      <c r="R752" s="51" t="str">
        <f t="shared" si="35"/>
        <v/>
      </c>
    </row>
    <row r="753" spans="14:18" x14ac:dyDescent="0.25">
      <c r="N753" s="47" t="s">
        <v>42</v>
      </c>
      <c r="O753" s="47" t="s">
        <v>43</v>
      </c>
      <c r="P753" s="47" t="b">
        <f t="shared" si="33"/>
        <v>0</v>
      </c>
      <c r="Q753" s="49" t="str">
        <f t="shared" si="34"/>
        <v/>
      </c>
      <c r="R753" s="51" t="str">
        <f t="shared" si="35"/>
        <v/>
      </c>
    </row>
    <row r="754" spans="14:18" x14ac:dyDescent="0.25">
      <c r="N754" s="47" t="s">
        <v>42</v>
      </c>
      <c r="O754" s="47" t="s">
        <v>43</v>
      </c>
      <c r="P754" s="47" t="b">
        <f t="shared" si="33"/>
        <v>0</v>
      </c>
      <c r="Q754" s="49" t="str">
        <f t="shared" si="34"/>
        <v/>
      </c>
      <c r="R754" s="51" t="str">
        <f t="shared" si="35"/>
        <v/>
      </c>
    </row>
    <row r="755" spans="14:18" x14ac:dyDescent="0.25">
      <c r="N755" s="47" t="s">
        <v>42</v>
      </c>
      <c r="O755" s="47" t="s">
        <v>43</v>
      </c>
      <c r="P755" s="47" t="b">
        <f t="shared" si="33"/>
        <v>0</v>
      </c>
      <c r="Q755" s="49" t="str">
        <f t="shared" si="34"/>
        <v/>
      </c>
      <c r="R755" s="51" t="str">
        <f t="shared" si="35"/>
        <v/>
      </c>
    </row>
    <row r="756" spans="14:18" x14ac:dyDescent="0.25">
      <c r="N756" s="47" t="s">
        <v>42</v>
      </c>
      <c r="O756" s="47" t="s">
        <v>43</v>
      </c>
      <c r="P756" s="47" t="b">
        <f t="shared" si="33"/>
        <v>0</v>
      </c>
      <c r="Q756" s="49" t="str">
        <f t="shared" si="34"/>
        <v/>
      </c>
      <c r="R756" s="51" t="str">
        <f t="shared" si="35"/>
        <v/>
      </c>
    </row>
    <row r="757" spans="14:18" x14ac:dyDescent="0.25">
      <c r="N757" s="47" t="s">
        <v>42</v>
      </c>
      <c r="O757" s="47" t="s">
        <v>43</v>
      </c>
      <c r="P757" s="47" t="b">
        <f t="shared" si="33"/>
        <v>0</v>
      </c>
      <c r="Q757" s="49" t="str">
        <f t="shared" si="34"/>
        <v/>
      </c>
      <c r="R757" s="51" t="str">
        <f t="shared" si="35"/>
        <v/>
      </c>
    </row>
    <row r="758" spans="14:18" x14ac:dyDescent="0.25">
      <c r="N758" s="47" t="s">
        <v>42</v>
      </c>
      <c r="O758" s="47" t="s">
        <v>43</v>
      </c>
      <c r="P758" s="47" t="b">
        <f t="shared" si="33"/>
        <v>0</v>
      </c>
      <c r="Q758" s="49" t="str">
        <f t="shared" si="34"/>
        <v/>
      </c>
      <c r="R758" s="51" t="str">
        <f t="shared" si="35"/>
        <v/>
      </c>
    </row>
    <row r="759" spans="14:18" x14ac:dyDescent="0.25">
      <c r="N759" s="47" t="s">
        <v>42</v>
      </c>
      <c r="O759" s="47" t="s">
        <v>43</v>
      </c>
      <c r="P759" s="47" t="b">
        <f t="shared" si="33"/>
        <v>0</v>
      </c>
      <c r="Q759" s="49" t="str">
        <f t="shared" si="34"/>
        <v/>
      </c>
      <c r="R759" s="51" t="str">
        <f t="shared" si="35"/>
        <v/>
      </c>
    </row>
    <row r="760" spans="14:18" x14ac:dyDescent="0.25">
      <c r="N760" s="47" t="s">
        <v>42</v>
      </c>
      <c r="O760" s="47" t="s">
        <v>43</v>
      </c>
      <c r="P760" s="47" t="b">
        <f t="shared" si="33"/>
        <v>0</v>
      </c>
      <c r="Q760" s="49" t="str">
        <f t="shared" si="34"/>
        <v/>
      </c>
      <c r="R760" s="51" t="str">
        <f t="shared" si="35"/>
        <v/>
      </c>
    </row>
    <row r="761" spans="14:18" x14ac:dyDescent="0.25">
      <c r="N761" s="47" t="s">
        <v>42</v>
      </c>
      <c r="O761" s="47" t="s">
        <v>43</v>
      </c>
      <c r="P761" s="47" t="b">
        <f t="shared" si="33"/>
        <v>0</v>
      </c>
      <c r="Q761" s="49" t="str">
        <f t="shared" si="34"/>
        <v/>
      </c>
      <c r="R761" s="51" t="str">
        <f t="shared" si="35"/>
        <v/>
      </c>
    </row>
    <row r="762" spans="14:18" x14ac:dyDescent="0.25">
      <c r="N762" s="47" t="s">
        <v>42</v>
      </c>
      <c r="O762" s="47" t="s">
        <v>43</v>
      </c>
      <c r="P762" s="47" t="b">
        <f t="shared" si="33"/>
        <v>0</v>
      </c>
      <c r="Q762" s="49" t="str">
        <f t="shared" si="34"/>
        <v/>
      </c>
      <c r="R762" s="51" t="str">
        <f t="shared" si="35"/>
        <v/>
      </c>
    </row>
    <row r="763" spans="14:18" x14ac:dyDescent="0.25">
      <c r="N763" s="47" t="s">
        <v>42</v>
      </c>
      <c r="O763" s="47" t="s">
        <v>43</v>
      </c>
      <c r="P763" s="47" t="b">
        <f t="shared" si="33"/>
        <v>0</v>
      </c>
      <c r="Q763" s="49" t="str">
        <f t="shared" si="34"/>
        <v/>
      </c>
      <c r="R763" s="51" t="str">
        <f t="shared" si="35"/>
        <v/>
      </c>
    </row>
    <row r="764" spans="14:18" x14ac:dyDescent="0.25">
      <c r="N764" s="47" t="s">
        <v>42</v>
      </c>
      <c r="O764" s="47" t="s">
        <v>43</v>
      </c>
      <c r="P764" s="47" t="b">
        <f t="shared" si="33"/>
        <v>0</v>
      </c>
      <c r="Q764" s="49" t="str">
        <f t="shared" si="34"/>
        <v/>
      </c>
      <c r="R764" s="51" t="str">
        <f t="shared" si="35"/>
        <v/>
      </c>
    </row>
    <row r="765" spans="14:18" x14ac:dyDescent="0.25">
      <c r="N765" s="47" t="s">
        <v>42</v>
      </c>
      <c r="O765" s="47" t="s">
        <v>43</v>
      </c>
      <c r="P765" s="47" t="b">
        <f t="shared" si="33"/>
        <v>0</v>
      </c>
      <c r="Q765" s="49" t="str">
        <f t="shared" si="34"/>
        <v/>
      </c>
      <c r="R765" s="51" t="str">
        <f t="shared" si="35"/>
        <v/>
      </c>
    </row>
    <row r="766" spans="14:18" x14ac:dyDescent="0.25">
      <c r="N766" s="47" t="s">
        <v>42</v>
      </c>
      <c r="O766" s="47" t="s">
        <v>43</v>
      </c>
      <c r="P766" s="47" t="b">
        <f t="shared" si="33"/>
        <v>0</v>
      </c>
      <c r="Q766" s="49" t="str">
        <f t="shared" si="34"/>
        <v/>
      </c>
      <c r="R766" s="51" t="str">
        <f t="shared" si="35"/>
        <v/>
      </c>
    </row>
    <row r="767" spans="14:18" x14ac:dyDescent="0.25">
      <c r="N767" s="47" t="s">
        <v>42</v>
      </c>
      <c r="O767" s="47" t="s">
        <v>43</v>
      </c>
      <c r="P767" s="47" t="b">
        <f t="shared" si="33"/>
        <v>0</v>
      </c>
      <c r="Q767" s="49" t="str">
        <f t="shared" si="34"/>
        <v/>
      </c>
      <c r="R767" s="51" t="str">
        <f t="shared" si="35"/>
        <v/>
      </c>
    </row>
    <row r="768" spans="14:18" x14ac:dyDescent="0.25">
      <c r="N768" s="47" t="s">
        <v>42</v>
      </c>
      <c r="O768" s="47" t="s">
        <v>43</v>
      </c>
      <c r="P768" s="47" t="b">
        <f t="shared" si="33"/>
        <v>0</v>
      </c>
      <c r="Q768" s="49" t="str">
        <f t="shared" si="34"/>
        <v/>
      </c>
      <c r="R768" s="51" t="str">
        <f t="shared" si="35"/>
        <v/>
      </c>
    </row>
    <row r="769" spans="14:18" x14ac:dyDescent="0.25">
      <c r="N769" s="47" t="s">
        <v>42</v>
      </c>
      <c r="O769" s="47" t="s">
        <v>43</v>
      </c>
      <c r="P769" s="47" t="b">
        <f t="shared" si="33"/>
        <v>0</v>
      </c>
      <c r="Q769" s="49" t="str">
        <f t="shared" si="34"/>
        <v/>
      </c>
      <c r="R769" s="51" t="str">
        <f t="shared" si="35"/>
        <v/>
      </c>
    </row>
    <row r="770" spans="14:18" x14ac:dyDescent="0.25">
      <c r="N770" s="47" t="s">
        <v>42</v>
      </c>
      <c r="O770" s="47" t="s">
        <v>43</v>
      </c>
      <c r="P770" s="47" t="b">
        <f t="shared" si="33"/>
        <v>0</v>
      </c>
      <c r="Q770" s="49" t="str">
        <f t="shared" si="34"/>
        <v/>
      </c>
      <c r="R770" s="51" t="str">
        <f t="shared" si="35"/>
        <v/>
      </c>
    </row>
    <row r="771" spans="14:18" x14ac:dyDescent="0.25">
      <c r="N771" s="47" t="s">
        <v>42</v>
      </c>
      <c r="O771" s="47" t="s">
        <v>43</v>
      </c>
      <c r="P771" s="47" t="b">
        <f t="shared" ref="P771:P834" si="36">IF(LEN(M771)=22,LEFT(M771,17),IF(LEN(M771)=21,LEFT(M771,16)))</f>
        <v>0</v>
      </c>
      <c r="Q771" s="49" t="str">
        <f t="shared" ref="Q771:Q834" si="37">RIGHT(M771,5)</f>
        <v/>
      </c>
      <c r="R771" s="51" t="str">
        <f t="shared" ref="R771:R834" si="38">IF(M771="","",HYPERLINK(_xlfn.CONCAT(N771,Q771,O771,P771)))</f>
        <v/>
      </c>
    </row>
    <row r="772" spans="14:18" x14ac:dyDescent="0.25">
      <c r="N772" s="47" t="s">
        <v>42</v>
      </c>
      <c r="O772" s="47" t="s">
        <v>43</v>
      </c>
      <c r="P772" s="47" t="b">
        <f t="shared" si="36"/>
        <v>0</v>
      </c>
      <c r="Q772" s="49" t="str">
        <f t="shared" si="37"/>
        <v/>
      </c>
      <c r="R772" s="51" t="str">
        <f t="shared" si="38"/>
        <v/>
      </c>
    </row>
    <row r="773" spans="14:18" x14ac:dyDescent="0.25">
      <c r="N773" s="47" t="s">
        <v>42</v>
      </c>
      <c r="O773" s="47" t="s">
        <v>43</v>
      </c>
      <c r="P773" s="47" t="b">
        <f t="shared" si="36"/>
        <v>0</v>
      </c>
      <c r="Q773" s="49" t="str">
        <f t="shared" si="37"/>
        <v/>
      </c>
      <c r="R773" s="51" t="str">
        <f t="shared" si="38"/>
        <v/>
      </c>
    </row>
    <row r="774" spans="14:18" x14ac:dyDescent="0.25">
      <c r="N774" s="47" t="s">
        <v>42</v>
      </c>
      <c r="O774" s="47" t="s">
        <v>43</v>
      </c>
      <c r="P774" s="47" t="b">
        <f t="shared" si="36"/>
        <v>0</v>
      </c>
      <c r="Q774" s="49" t="str">
        <f t="shared" si="37"/>
        <v/>
      </c>
      <c r="R774" s="51" t="str">
        <f t="shared" si="38"/>
        <v/>
      </c>
    </row>
    <row r="775" spans="14:18" x14ac:dyDescent="0.25">
      <c r="N775" s="47" t="s">
        <v>42</v>
      </c>
      <c r="O775" s="47" t="s">
        <v>43</v>
      </c>
      <c r="P775" s="47" t="b">
        <f t="shared" si="36"/>
        <v>0</v>
      </c>
      <c r="Q775" s="49" t="str">
        <f t="shared" si="37"/>
        <v/>
      </c>
      <c r="R775" s="51" t="str">
        <f t="shared" si="38"/>
        <v/>
      </c>
    </row>
    <row r="776" spans="14:18" x14ac:dyDescent="0.25">
      <c r="N776" s="47" t="s">
        <v>42</v>
      </c>
      <c r="O776" s="47" t="s">
        <v>43</v>
      </c>
      <c r="P776" s="47" t="b">
        <f t="shared" si="36"/>
        <v>0</v>
      </c>
      <c r="Q776" s="49" t="str">
        <f t="shared" si="37"/>
        <v/>
      </c>
      <c r="R776" s="51" t="str">
        <f t="shared" si="38"/>
        <v/>
      </c>
    </row>
    <row r="777" spans="14:18" x14ac:dyDescent="0.25">
      <c r="N777" s="47" t="s">
        <v>42</v>
      </c>
      <c r="O777" s="47" t="s">
        <v>43</v>
      </c>
      <c r="P777" s="47" t="b">
        <f t="shared" si="36"/>
        <v>0</v>
      </c>
      <c r="Q777" s="49" t="str">
        <f t="shared" si="37"/>
        <v/>
      </c>
      <c r="R777" s="51" t="str">
        <f t="shared" si="38"/>
        <v/>
      </c>
    </row>
    <row r="778" spans="14:18" x14ac:dyDescent="0.25">
      <c r="N778" s="47" t="s">
        <v>42</v>
      </c>
      <c r="O778" s="47" t="s">
        <v>43</v>
      </c>
      <c r="P778" s="47" t="b">
        <f t="shared" si="36"/>
        <v>0</v>
      </c>
      <c r="Q778" s="49" t="str">
        <f t="shared" si="37"/>
        <v/>
      </c>
      <c r="R778" s="51" t="str">
        <f t="shared" si="38"/>
        <v/>
      </c>
    </row>
    <row r="779" spans="14:18" x14ac:dyDescent="0.25">
      <c r="N779" s="47" t="s">
        <v>42</v>
      </c>
      <c r="O779" s="47" t="s">
        <v>43</v>
      </c>
      <c r="P779" s="47" t="b">
        <f t="shared" si="36"/>
        <v>0</v>
      </c>
      <c r="Q779" s="49" t="str">
        <f t="shared" si="37"/>
        <v/>
      </c>
      <c r="R779" s="51" t="str">
        <f t="shared" si="38"/>
        <v/>
      </c>
    </row>
    <row r="780" spans="14:18" x14ac:dyDescent="0.25">
      <c r="N780" s="47" t="s">
        <v>42</v>
      </c>
      <c r="O780" s="47" t="s">
        <v>43</v>
      </c>
      <c r="P780" s="47" t="b">
        <f t="shared" si="36"/>
        <v>0</v>
      </c>
      <c r="Q780" s="49" t="str">
        <f t="shared" si="37"/>
        <v/>
      </c>
      <c r="R780" s="51" t="str">
        <f t="shared" si="38"/>
        <v/>
      </c>
    </row>
    <row r="781" spans="14:18" x14ac:dyDescent="0.25">
      <c r="N781" s="47" t="s">
        <v>42</v>
      </c>
      <c r="O781" s="47" t="s">
        <v>43</v>
      </c>
      <c r="P781" s="47" t="b">
        <f t="shared" si="36"/>
        <v>0</v>
      </c>
      <c r="Q781" s="49" t="str">
        <f t="shared" si="37"/>
        <v/>
      </c>
      <c r="R781" s="51" t="str">
        <f t="shared" si="38"/>
        <v/>
      </c>
    </row>
    <row r="782" spans="14:18" x14ac:dyDescent="0.25">
      <c r="N782" s="47" t="s">
        <v>42</v>
      </c>
      <c r="O782" s="47" t="s">
        <v>43</v>
      </c>
      <c r="P782" s="47" t="b">
        <f t="shared" si="36"/>
        <v>0</v>
      </c>
      <c r="Q782" s="49" t="str">
        <f t="shared" si="37"/>
        <v/>
      </c>
      <c r="R782" s="51" t="str">
        <f t="shared" si="38"/>
        <v/>
      </c>
    </row>
    <row r="783" spans="14:18" x14ac:dyDescent="0.25">
      <c r="N783" s="47" t="s">
        <v>42</v>
      </c>
      <c r="O783" s="47" t="s">
        <v>43</v>
      </c>
      <c r="P783" s="47" t="b">
        <f t="shared" si="36"/>
        <v>0</v>
      </c>
      <c r="Q783" s="49" t="str">
        <f t="shared" si="37"/>
        <v/>
      </c>
      <c r="R783" s="51" t="str">
        <f t="shared" si="38"/>
        <v/>
      </c>
    </row>
    <row r="784" spans="14:18" x14ac:dyDescent="0.25">
      <c r="N784" s="47" t="s">
        <v>42</v>
      </c>
      <c r="O784" s="47" t="s">
        <v>43</v>
      </c>
      <c r="P784" s="47" t="b">
        <f t="shared" si="36"/>
        <v>0</v>
      </c>
      <c r="Q784" s="49" t="str">
        <f t="shared" si="37"/>
        <v/>
      </c>
      <c r="R784" s="51" t="str">
        <f t="shared" si="38"/>
        <v/>
      </c>
    </row>
    <row r="785" spans="14:18" x14ac:dyDescent="0.25">
      <c r="N785" s="47" t="s">
        <v>42</v>
      </c>
      <c r="O785" s="47" t="s">
        <v>43</v>
      </c>
      <c r="P785" s="47" t="b">
        <f t="shared" si="36"/>
        <v>0</v>
      </c>
      <c r="Q785" s="49" t="str">
        <f t="shared" si="37"/>
        <v/>
      </c>
      <c r="R785" s="51" t="str">
        <f t="shared" si="38"/>
        <v/>
      </c>
    </row>
    <row r="786" spans="14:18" x14ac:dyDescent="0.25">
      <c r="N786" s="47" t="s">
        <v>42</v>
      </c>
      <c r="O786" s="47" t="s">
        <v>43</v>
      </c>
      <c r="P786" s="47" t="b">
        <f t="shared" si="36"/>
        <v>0</v>
      </c>
      <c r="Q786" s="49" t="str">
        <f t="shared" si="37"/>
        <v/>
      </c>
      <c r="R786" s="51" t="str">
        <f t="shared" si="38"/>
        <v/>
      </c>
    </row>
    <row r="787" spans="14:18" x14ac:dyDescent="0.25">
      <c r="N787" s="47" t="s">
        <v>42</v>
      </c>
      <c r="O787" s="47" t="s">
        <v>43</v>
      </c>
      <c r="P787" s="47" t="b">
        <f t="shared" si="36"/>
        <v>0</v>
      </c>
      <c r="Q787" s="49" t="str">
        <f t="shared" si="37"/>
        <v/>
      </c>
      <c r="R787" s="51" t="str">
        <f t="shared" si="38"/>
        <v/>
      </c>
    </row>
    <row r="788" spans="14:18" x14ac:dyDescent="0.25">
      <c r="N788" s="47" t="s">
        <v>42</v>
      </c>
      <c r="O788" s="47" t="s">
        <v>43</v>
      </c>
      <c r="P788" s="47" t="b">
        <f t="shared" si="36"/>
        <v>0</v>
      </c>
      <c r="Q788" s="49" t="str">
        <f t="shared" si="37"/>
        <v/>
      </c>
      <c r="R788" s="51" t="str">
        <f t="shared" si="38"/>
        <v/>
      </c>
    </row>
    <row r="789" spans="14:18" x14ac:dyDescent="0.25">
      <c r="N789" s="47" t="s">
        <v>42</v>
      </c>
      <c r="O789" s="47" t="s">
        <v>43</v>
      </c>
      <c r="P789" s="47" t="b">
        <f t="shared" si="36"/>
        <v>0</v>
      </c>
      <c r="Q789" s="49" t="str">
        <f t="shared" si="37"/>
        <v/>
      </c>
      <c r="R789" s="51" t="str">
        <f t="shared" si="38"/>
        <v/>
      </c>
    </row>
    <row r="790" spans="14:18" x14ac:dyDescent="0.25">
      <c r="N790" s="47" t="s">
        <v>42</v>
      </c>
      <c r="O790" s="47" t="s">
        <v>43</v>
      </c>
      <c r="P790" s="47" t="b">
        <f t="shared" si="36"/>
        <v>0</v>
      </c>
      <c r="Q790" s="49" t="str">
        <f t="shared" si="37"/>
        <v/>
      </c>
      <c r="R790" s="51" t="str">
        <f t="shared" si="38"/>
        <v/>
      </c>
    </row>
    <row r="791" spans="14:18" x14ac:dyDescent="0.25">
      <c r="N791" s="47" t="s">
        <v>42</v>
      </c>
      <c r="O791" s="47" t="s">
        <v>43</v>
      </c>
      <c r="P791" s="47" t="b">
        <f t="shared" si="36"/>
        <v>0</v>
      </c>
      <c r="Q791" s="49" t="str">
        <f t="shared" si="37"/>
        <v/>
      </c>
      <c r="R791" s="51" t="str">
        <f t="shared" si="38"/>
        <v/>
      </c>
    </row>
    <row r="792" spans="14:18" x14ac:dyDescent="0.25">
      <c r="N792" s="47" t="s">
        <v>42</v>
      </c>
      <c r="O792" s="47" t="s">
        <v>43</v>
      </c>
      <c r="P792" s="47" t="b">
        <f t="shared" si="36"/>
        <v>0</v>
      </c>
      <c r="Q792" s="49" t="str">
        <f t="shared" si="37"/>
        <v/>
      </c>
      <c r="R792" s="51" t="str">
        <f t="shared" si="38"/>
        <v/>
      </c>
    </row>
    <row r="793" spans="14:18" x14ac:dyDescent="0.25">
      <c r="N793" s="47" t="s">
        <v>42</v>
      </c>
      <c r="O793" s="47" t="s">
        <v>43</v>
      </c>
      <c r="P793" s="47" t="b">
        <f t="shared" si="36"/>
        <v>0</v>
      </c>
      <c r="Q793" s="49" t="str">
        <f t="shared" si="37"/>
        <v/>
      </c>
      <c r="R793" s="51" t="str">
        <f t="shared" si="38"/>
        <v/>
      </c>
    </row>
    <row r="794" spans="14:18" x14ac:dyDescent="0.25">
      <c r="N794" s="47" t="s">
        <v>42</v>
      </c>
      <c r="O794" s="47" t="s">
        <v>43</v>
      </c>
      <c r="P794" s="47" t="b">
        <f t="shared" si="36"/>
        <v>0</v>
      </c>
      <c r="Q794" s="49" t="str">
        <f t="shared" si="37"/>
        <v/>
      </c>
      <c r="R794" s="51" t="str">
        <f t="shared" si="38"/>
        <v/>
      </c>
    </row>
    <row r="795" spans="14:18" x14ac:dyDescent="0.25">
      <c r="N795" s="47" t="s">
        <v>42</v>
      </c>
      <c r="O795" s="47" t="s">
        <v>43</v>
      </c>
      <c r="P795" s="47" t="b">
        <f t="shared" si="36"/>
        <v>0</v>
      </c>
      <c r="Q795" s="49" t="str">
        <f t="shared" si="37"/>
        <v/>
      </c>
      <c r="R795" s="51" t="str">
        <f t="shared" si="38"/>
        <v/>
      </c>
    </row>
    <row r="796" spans="14:18" x14ac:dyDescent="0.25">
      <c r="N796" s="47" t="s">
        <v>42</v>
      </c>
      <c r="O796" s="47" t="s">
        <v>43</v>
      </c>
      <c r="P796" s="47" t="b">
        <f t="shared" si="36"/>
        <v>0</v>
      </c>
      <c r="Q796" s="49" t="str">
        <f t="shared" si="37"/>
        <v/>
      </c>
      <c r="R796" s="51" t="str">
        <f t="shared" si="38"/>
        <v/>
      </c>
    </row>
    <row r="797" spans="14:18" x14ac:dyDescent="0.25">
      <c r="N797" s="47" t="s">
        <v>42</v>
      </c>
      <c r="O797" s="47" t="s">
        <v>43</v>
      </c>
      <c r="P797" s="47" t="b">
        <f t="shared" si="36"/>
        <v>0</v>
      </c>
      <c r="Q797" s="49" t="str">
        <f t="shared" si="37"/>
        <v/>
      </c>
      <c r="R797" s="51" t="str">
        <f t="shared" si="38"/>
        <v/>
      </c>
    </row>
    <row r="798" spans="14:18" x14ac:dyDescent="0.25">
      <c r="N798" s="47" t="s">
        <v>42</v>
      </c>
      <c r="O798" s="47" t="s">
        <v>43</v>
      </c>
      <c r="P798" s="47" t="b">
        <f t="shared" si="36"/>
        <v>0</v>
      </c>
      <c r="Q798" s="49" t="str">
        <f t="shared" si="37"/>
        <v/>
      </c>
      <c r="R798" s="51" t="str">
        <f t="shared" si="38"/>
        <v/>
      </c>
    </row>
    <row r="799" spans="14:18" x14ac:dyDescent="0.25">
      <c r="N799" s="47" t="s">
        <v>42</v>
      </c>
      <c r="O799" s="47" t="s">
        <v>43</v>
      </c>
      <c r="P799" s="47" t="b">
        <f t="shared" si="36"/>
        <v>0</v>
      </c>
      <c r="Q799" s="49" t="str">
        <f t="shared" si="37"/>
        <v/>
      </c>
      <c r="R799" s="51" t="str">
        <f t="shared" si="38"/>
        <v/>
      </c>
    </row>
    <row r="800" spans="14:18" x14ac:dyDescent="0.25">
      <c r="N800" s="47" t="s">
        <v>42</v>
      </c>
      <c r="O800" s="47" t="s">
        <v>43</v>
      </c>
      <c r="P800" s="47" t="b">
        <f t="shared" si="36"/>
        <v>0</v>
      </c>
      <c r="Q800" s="49" t="str">
        <f t="shared" si="37"/>
        <v/>
      </c>
      <c r="R800" s="51" t="str">
        <f t="shared" si="38"/>
        <v/>
      </c>
    </row>
    <row r="801" spans="14:18" x14ac:dyDescent="0.25">
      <c r="N801" s="47" t="s">
        <v>42</v>
      </c>
      <c r="O801" s="47" t="s">
        <v>43</v>
      </c>
      <c r="P801" s="47" t="b">
        <f t="shared" si="36"/>
        <v>0</v>
      </c>
      <c r="Q801" s="49" t="str">
        <f t="shared" si="37"/>
        <v/>
      </c>
      <c r="R801" s="51" t="str">
        <f t="shared" si="38"/>
        <v/>
      </c>
    </row>
    <row r="802" spans="14:18" x14ac:dyDescent="0.25">
      <c r="N802" s="47" t="s">
        <v>42</v>
      </c>
      <c r="O802" s="47" t="s">
        <v>43</v>
      </c>
      <c r="P802" s="47" t="b">
        <f t="shared" si="36"/>
        <v>0</v>
      </c>
      <c r="Q802" s="49" t="str">
        <f t="shared" si="37"/>
        <v/>
      </c>
      <c r="R802" s="51" t="str">
        <f t="shared" si="38"/>
        <v/>
      </c>
    </row>
    <row r="803" spans="14:18" x14ac:dyDescent="0.25">
      <c r="N803" s="47" t="s">
        <v>42</v>
      </c>
      <c r="O803" s="47" t="s">
        <v>43</v>
      </c>
      <c r="P803" s="47" t="b">
        <f t="shared" si="36"/>
        <v>0</v>
      </c>
      <c r="Q803" s="49" t="str">
        <f t="shared" si="37"/>
        <v/>
      </c>
      <c r="R803" s="51" t="str">
        <f t="shared" si="38"/>
        <v/>
      </c>
    </row>
    <row r="804" spans="14:18" x14ac:dyDescent="0.25">
      <c r="N804" s="47" t="s">
        <v>42</v>
      </c>
      <c r="O804" s="47" t="s">
        <v>43</v>
      </c>
      <c r="P804" s="47" t="b">
        <f t="shared" si="36"/>
        <v>0</v>
      </c>
      <c r="Q804" s="49" t="str">
        <f t="shared" si="37"/>
        <v/>
      </c>
      <c r="R804" s="51" t="str">
        <f t="shared" si="38"/>
        <v/>
      </c>
    </row>
    <row r="805" spans="14:18" x14ac:dyDescent="0.25">
      <c r="N805" s="47" t="s">
        <v>42</v>
      </c>
      <c r="O805" s="47" t="s">
        <v>43</v>
      </c>
      <c r="P805" s="47" t="b">
        <f t="shared" si="36"/>
        <v>0</v>
      </c>
      <c r="Q805" s="49" t="str">
        <f t="shared" si="37"/>
        <v/>
      </c>
      <c r="R805" s="51" t="str">
        <f t="shared" si="38"/>
        <v/>
      </c>
    </row>
    <row r="806" spans="14:18" x14ac:dyDescent="0.25">
      <c r="N806" s="47" t="s">
        <v>42</v>
      </c>
      <c r="O806" s="47" t="s">
        <v>43</v>
      </c>
      <c r="P806" s="47" t="b">
        <f t="shared" si="36"/>
        <v>0</v>
      </c>
      <c r="Q806" s="49" t="str">
        <f t="shared" si="37"/>
        <v/>
      </c>
      <c r="R806" s="51" t="str">
        <f t="shared" si="38"/>
        <v/>
      </c>
    </row>
    <row r="807" spans="14:18" x14ac:dyDescent="0.25">
      <c r="N807" s="47" t="s">
        <v>42</v>
      </c>
      <c r="O807" s="47" t="s">
        <v>43</v>
      </c>
      <c r="P807" s="47" t="b">
        <f t="shared" si="36"/>
        <v>0</v>
      </c>
      <c r="Q807" s="49" t="str">
        <f t="shared" si="37"/>
        <v/>
      </c>
      <c r="R807" s="51" t="str">
        <f t="shared" si="38"/>
        <v/>
      </c>
    </row>
    <row r="808" spans="14:18" x14ac:dyDescent="0.25">
      <c r="N808" s="47" t="s">
        <v>42</v>
      </c>
      <c r="O808" s="47" t="s">
        <v>43</v>
      </c>
      <c r="P808" s="47" t="b">
        <f t="shared" si="36"/>
        <v>0</v>
      </c>
      <c r="Q808" s="49" t="str">
        <f t="shared" si="37"/>
        <v/>
      </c>
      <c r="R808" s="51" t="str">
        <f t="shared" si="38"/>
        <v/>
      </c>
    </row>
    <row r="809" spans="14:18" x14ac:dyDescent="0.25">
      <c r="N809" s="47" t="s">
        <v>42</v>
      </c>
      <c r="O809" s="47" t="s">
        <v>43</v>
      </c>
      <c r="P809" s="47" t="b">
        <f t="shared" si="36"/>
        <v>0</v>
      </c>
      <c r="Q809" s="49" t="str">
        <f t="shared" si="37"/>
        <v/>
      </c>
      <c r="R809" s="51" t="str">
        <f t="shared" si="38"/>
        <v/>
      </c>
    </row>
    <row r="810" spans="14:18" x14ac:dyDescent="0.25">
      <c r="N810" s="47" t="s">
        <v>42</v>
      </c>
      <c r="O810" s="47" t="s">
        <v>43</v>
      </c>
      <c r="P810" s="47" t="b">
        <f t="shared" si="36"/>
        <v>0</v>
      </c>
      <c r="Q810" s="49" t="str">
        <f t="shared" si="37"/>
        <v/>
      </c>
      <c r="R810" s="51" t="str">
        <f t="shared" si="38"/>
        <v/>
      </c>
    </row>
    <row r="811" spans="14:18" x14ac:dyDescent="0.25">
      <c r="N811" s="47" t="s">
        <v>42</v>
      </c>
      <c r="O811" s="47" t="s">
        <v>43</v>
      </c>
      <c r="P811" s="47" t="b">
        <f t="shared" si="36"/>
        <v>0</v>
      </c>
      <c r="Q811" s="49" t="str">
        <f t="shared" si="37"/>
        <v/>
      </c>
      <c r="R811" s="51" t="str">
        <f t="shared" si="38"/>
        <v/>
      </c>
    </row>
    <row r="812" spans="14:18" x14ac:dyDescent="0.25">
      <c r="N812" s="47" t="s">
        <v>42</v>
      </c>
      <c r="O812" s="47" t="s">
        <v>43</v>
      </c>
      <c r="P812" s="47" t="b">
        <f t="shared" si="36"/>
        <v>0</v>
      </c>
      <c r="Q812" s="49" t="str">
        <f t="shared" si="37"/>
        <v/>
      </c>
      <c r="R812" s="51" t="str">
        <f t="shared" si="38"/>
        <v/>
      </c>
    </row>
    <row r="813" spans="14:18" x14ac:dyDescent="0.25">
      <c r="N813" s="47" t="s">
        <v>42</v>
      </c>
      <c r="O813" s="47" t="s">
        <v>43</v>
      </c>
      <c r="P813" s="47" t="b">
        <f t="shared" si="36"/>
        <v>0</v>
      </c>
      <c r="Q813" s="49" t="str">
        <f t="shared" si="37"/>
        <v/>
      </c>
      <c r="R813" s="51" t="str">
        <f t="shared" si="38"/>
        <v/>
      </c>
    </row>
    <row r="814" spans="14:18" x14ac:dyDescent="0.25">
      <c r="N814" s="47" t="s">
        <v>42</v>
      </c>
      <c r="O814" s="47" t="s">
        <v>43</v>
      </c>
      <c r="P814" s="47" t="b">
        <f t="shared" si="36"/>
        <v>0</v>
      </c>
      <c r="Q814" s="49" t="str">
        <f t="shared" si="37"/>
        <v/>
      </c>
      <c r="R814" s="51" t="str">
        <f t="shared" si="38"/>
        <v/>
      </c>
    </row>
    <row r="815" spans="14:18" x14ac:dyDescent="0.25">
      <c r="N815" s="47" t="s">
        <v>42</v>
      </c>
      <c r="O815" s="47" t="s">
        <v>43</v>
      </c>
      <c r="P815" s="47" t="b">
        <f t="shared" si="36"/>
        <v>0</v>
      </c>
      <c r="Q815" s="49" t="str">
        <f t="shared" si="37"/>
        <v/>
      </c>
      <c r="R815" s="51" t="str">
        <f t="shared" si="38"/>
        <v/>
      </c>
    </row>
    <row r="816" spans="14:18" x14ac:dyDescent="0.25">
      <c r="N816" s="47" t="s">
        <v>42</v>
      </c>
      <c r="O816" s="47" t="s">
        <v>43</v>
      </c>
      <c r="P816" s="47" t="b">
        <f t="shared" si="36"/>
        <v>0</v>
      </c>
      <c r="Q816" s="49" t="str">
        <f t="shared" si="37"/>
        <v/>
      </c>
      <c r="R816" s="51" t="str">
        <f t="shared" si="38"/>
        <v/>
      </c>
    </row>
    <row r="817" spans="14:18" x14ac:dyDescent="0.25">
      <c r="N817" s="47" t="s">
        <v>42</v>
      </c>
      <c r="O817" s="47" t="s">
        <v>43</v>
      </c>
      <c r="P817" s="47" t="b">
        <f t="shared" si="36"/>
        <v>0</v>
      </c>
      <c r="Q817" s="49" t="str">
        <f t="shared" si="37"/>
        <v/>
      </c>
      <c r="R817" s="51" t="str">
        <f t="shared" si="38"/>
        <v/>
      </c>
    </row>
    <row r="818" spans="14:18" x14ac:dyDescent="0.25">
      <c r="N818" s="47" t="s">
        <v>42</v>
      </c>
      <c r="O818" s="47" t="s">
        <v>43</v>
      </c>
      <c r="P818" s="47" t="b">
        <f t="shared" si="36"/>
        <v>0</v>
      </c>
      <c r="Q818" s="49" t="str">
        <f t="shared" si="37"/>
        <v/>
      </c>
      <c r="R818" s="51" t="str">
        <f t="shared" si="38"/>
        <v/>
      </c>
    </row>
    <row r="819" spans="14:18" x14ac:dyDescent="0.25">
      <c r="N819" s="47" t="s">
        <v>42</v>
      </c>
      <c r="O819" s="47" t="s">
        <v>43</v>
      </c>
      <c r="P819" s="47" t="b">
        <f t="shared" si="36"/>
        <v>0</v>
      </c>
      <c r="Q819" s="49" t="str">
        <f t="shared" si="37"/>
        <v/>
      </c>
      <c r="R819" s="51" t="str">
        <f t="shared" si="38"/>
        <v/>
      </c>
    </row>
    <row r="820" spans="14:18" x14ac:dyDescent="0.25">
      <c r="N820" s="47" t="s">
        <v>42</v>
      </c>
      <c r="O820" s="47" t="s">
        <v>43</v>
      </c>
      <c r="P820" s="47" t="b">
        <f t="shared" si="36"/>
        <v>0</v>
      </c>
      <c r="Q820" s="49" t="str">
        <f t="shared" si="37"/>
        <v/>
      </c>
      <c r="R820" s="51" t="str">
        <f t="shared" si="38"/>
        <v/>
      </c>
    </row>
    <row r="821" spans="14:18" x14ac:dyDescent="0.25">
      <c r="N821" s="47" t="s">
        <v>42</v>
      </c>
      <c r="O821" s="47" t="s">
        <v>43</v>
      </c>
      <c r="P821" s="47" t="b">
        <f t="shared" si="36"/>
        <v>0</v>
      </c>
      <c r="Q821" s="49" t="str">
        <f t="shared" si="37"/>
        <v/>
      </c>
      <c r="R821" s="51" t="str">
        <f t="shared" si="38"/>
        <v/>
      </c>
    </row>
    <row r="822" spans="14:18" x14ac:dyDescent="0.25">
      <c r="N822" s="47" t="s">
        <v>42</v>
      </c>
      <c r="O822" s="47" t="s">
        <v>43</v>
      </c>
      <c r="P822" s="47" t="b">
        <f t="shared" si="36"/>
        <v>0</v>
      </c>
      <c r="Q822" s="49" t="str">
        <f t="shared" si="37"/>
        <v/>
      </c>
      <c r="R822" s="51" t="str">
        <f t="shared" si="38"/>
        <v/>
      </c>
    </row>
    <row r="823" spans="14:18" x14ac:dyDescent="0.25">
      <c r="N823" s="47" t="s">
        <v>42</v>
      </c>
      <c r="O823" s="47" t="s">
        <v>43</v>
      </c>
      <c r="P823" s="47" t="b">
        <f t="shared" si="36"/>
        <v>0</v>
      </c>
      <c r="Q823" s="49" t="str">
        <f t="shared" si="37"/>
        <v/>
      </c>
      <c r="R823" s="51" t="str">
        <f t="shared" si="38"/>
        <v/>
      </c>
    </row>
    <row r="824" spans="14:18" x14ac:dyDescent="0.25">
      <c r="N824" s="47" t="s">
        <v>42</v>
      </c>
      <c r="O824" s="47" t="s">
        <v>43</v>
      </c>
      <c r="P824" s="47" t="b">
        <f t="shared" si="36"/>
        <v>0</v>
      </c>
      <c r="Q824" s="49" t="str">
        <f t="shared" si="37"/>
        <v/>
      </c>
      <c r="R824" s="51" t="str">
        <f t="shared" si="38"/>
        <v/>
      </c>
    </row>
    <row r="825" spans="14:18" x14ac:dyDescent="0.25">
      <c r="N825" s="47" t="s">
        <v>42</v>
      </c>
      <c r="O825" s="47" t="s">
        <v>43</v>
      </c>
      <c r="P825" s="47" t="b">
        <f t="shared" si="36"/>
        <v>0</v>
      </c>
      <c r="Q825" s="49" t="str">
        <f t="shared" si="37"/>
        <v/>
      </c>
      <c r="R825" s="51" t="str">
        <f t="shared" si="38"/>
        <v/>
      </c>
    </row>
    <row r="826" spans="14:18" x14ac:dyDescent="0.25">
      <c r="N826" s="47" t="s">
        <v>42</v>
      </c>
      <c r="O826" s="47" t="s">
        <v>43</v>
      </c>
      <c r="P826" s="47" t="b">
        <f t="shared" si="36"/>
        <v>0</v>
      </c>
      <c r="Q826" s="49" t="str">
        <f t="shared" si="37"/>
        <v/>
      </c>
      <c r="R826" s="51" t="str">
        <f t="shared" si="38"/>
        <v/>
      </c>
    </row>
    <row r="827" spans="14:18" x14ac:dyDescent="0.25">
      <c r="N827" s="47" t="s">
        <v>42</v>
      </c>
      <c r="O827" s="47" t="s">
        <v>43</v>
      </c>
      <c r="P827" s="47" t="b">
        <f t="shared" si="36"/>
        <v>0</v>
      </c>
      <c r="Q827" s="49" t="str">
        <f t="shared" si="37"/>
        <v/>
      </c>
      <c r="R827" s="51" t="str">
        <f t="shared" si="38"/>
        <v/>
      </c>
    </row>
    <row r="828" spans="14:18" x14ac:dyDescent="0.25">
      <c r="N828" s="47" t="s">
        <v>42</v>
      </c>
      <c r="O828" s="47" t="s">
        <v>43</v>
      </c>
      <c r="P828" s="47" t="b">
        <f t="shared" si="36"/>
        <v>0</v>
      </c>
      <c r="Q828" s="49" t="str">
        <f t="shared" si="37"/>
        <v/>
      </c>
      <c r="R828" s="51" t="str">
        <f t="shared" si="38"/>
        <v/>
      </c>
    </row>
    <row r="829" spans="14:18" x14ac:dyDescent="0.25">
      <c r="N829" s="47" t="s">
        <v>42</v>
      </c>
      <c r="O829" s="47" t="s">
        <v>43</v>
      </c>
      <c r="P829" s="47" t="b">
        <f t="shared" si="36"/>
        <v>0</v>
      </c>
      <c r="Q829" s="49" t="str">
        <f t="shared" si="37"/>
        <v/>
      </c>
      <c r="R829" s="51" t="str">
        <f t="shared" si="38"/>
        <v/>
      </c>
    </row>
    <row r="830" spans="14:18" x14ac:dyDescent="0.25">
      <c r="N830" s="47" t="s">
        <v>42</v>
      </c>
      <c r="O830" s="47" t="s">
        <v>43</v>
      </c>
      <c r="P830" s="47" t="b">
        <f t="shared" si="36"/>
        <v>0</v>
      </c>
      <c r="Q830" s="49" t="str">
        <f t="shared" si="37"/>
        <v/>
      </c>
      <c r="R830" s="51" t="str">
        <f t="shared" si="38"/>
        <v/>
      </c>
    </row>
    <row r="831" spans="14:18" x14ac:dyDescent="0.25">
      <c r="N831" s="47" t="s">
        <v>42</v>
      </c>
      <c r="O831" s="47" t="s">
        <v>43</v>
      </c>
      <c r="P831" s="47" t="b">
        <f t="shared" si="36"/>
        <v>0</v>
      </c>
      <c r="Q831" s="49" t="str">
        <f t="shared" si="37"/>
        <v/>
      </c>
      <c r="R831" s="51" t="str">
        <f t="shared" si="38"/>
        <v/>
      </c>
    </row>
    <row r="832" spans="14:18" x14ac:dyDescent="0.25">
      <c r="N832" s="47" t="s">
        <v>42</v>
      </c>
      <c r="O832" s="47" t="s">
        <v>43</v>
      </c>
      <c r="P832" s="47" t="b">
        <f t="shared" si="36"/>
        <v>0</v>
      </c>
      <c r="Q832" s="49" t="str">
        <f t="shared" si="37"/>
        <v/>
      </c>
      <c r="R832" s="51" t="str">
        <f t="shared" si="38"/>
        <v/>
      </c>
    </row>
    <row r="833" spans="14:18" x14ac:dyDescent="0.25">
      <c r="N833" s="47" t="s">
        <v>42</v>
      </c>
      <c r="O833" s="47" t="s">
        <v>43</v>
      </c>
      <c r="P833" s="47" t="b">
        <f t="shared" si="36"/>
        <v>0</v>
      </c>
      <c r="Q833" s="49" t="str">
        <f t="shared" si="37"/>
        <v/>
      </c>
      <c r="R833" s="51" t="str">
        <f t="shared" si="38"/>
        <v/>
      </c>
    </row>
    <row r="834" spans="14:18" x14ac:dyDescent="0.25">
      <c r="N834" s="47" t="s">
        <v>42</v>
      </c>
      <c r="O834" s="47" t="s">
        <v>43</v>
      </c>
      <c r="P834" s="47" t="b">
        <f t="shared" si="36"/>
        <v>0</v>
      </c>
      <c r="Q834" s="49" t="str">
        <f t="shared" si="37"/>
        <v/>
      </c>
      <c r="R834" s="51" t="str">
        <f t="shared" si="38"/>
        <v/>
      </c>
    </row>
    <row r="835" spans="14:18" x14ac:dyDescent="0.25">
      <c r="N835" s="47" t="s">
        <v>42</v>
      </c>
      <c r="O835" s="47" t="s">
        <v>43</v>
      </c>
      <c r="P835" s="47" t="b">
        <f t="shared" ref="P835:P898" si="39">IF(LEN(M835)=22,LEFT(M835,17),IF(LEN(M835)=21,LEFT(M835,16)))</f>
        <v>0</v>
      </c>
      <c r="Q835" s="49" t="str">
        <f t="shared" ref="Q835:Q898" si="40">RIGHT(M835,5)</f>
        <v/>
      </c>
      <c r="R835" s="51" t="str">
        <f t="shared" ref="R835:R898" si="41">IF(M835="","",HYPERLINK(_xlfn.CONCAT(N835,Q835,O835,P835)))</f>
        <v/>
      </c>
    </row>
    <row r="836" spans="14:18" x14ac:dyDescent="0.25">
      <c r="N836" s="47" t="s">
        <v>42</v>
      </c>
      <c r="O836" s="47" t="s">
        <v>43</v>
      </c>
      <c r="P836" s="47" t="b">
        <f t="shared" si="39"/>
        <v>0</v>
      </c>
      <c r="Q836" s="49" t="str">
        <f t="shared" si="40"/>
        <v/>
      </c>
      <c r="R836" s="51" t="str">
        <f t="shared" si="41"/>
        <v/>
      </c>
    </row>
    <row r="837" spans="14:18" x14ac:dyDescent="0.25">
      <c r="N837" s="47" t="s">
        <v>42</v>
      </c>
      <c r="O837" s="47" t="s">
        <v>43</v>
      </c>
      <c r="P837" s="47" t="b">
        <f t="shared" si="39"/>
        <v>0</v>
      </c>
      <c r="Q837" s="49" t="str">
        <f t="shared" si="40"/>
        <v/>
      </c>
      <c r="R837" s="51" t="str">
        <f t="shared" si="41"/>
        <v/>
      </c>
    </row>
    <row r="838" spans="14:18" x14ac:dyDescent="0.25">
      <c r="N838" s="47" t="s">
        <v>42</v>
      </c>
      <c r="O838" s="47" t="s">
        <v>43</v>
      </c>
      <c r="P838" s="47" t="b">
        <f t="shared" si="39"/>
        <v>0</v>
      </c>
      <c r="Q838" s="49" t="str">
        <f t="shared" si="40"/>
        <v/>
      </c>
      <c r="R838" s="51" t="str">
        <f t="shared" si="41"/>
        <v/>
      </c>
    </row>
    <row r="839" spans="14:18" x14ac:dyDescent="0.25">
      <c r="N839" s="47" t="s">
        <v>42</v>
      </c>
      <c r="O839" s="47" t="s">
        <v>43</v>
      </c>
      <c r="P839" s="47" t="b">
        <f t="shared" si="39"/>
        <v>0</v>
      </c>
      <c r="Q839" s="49" t="str">
        <f t="shared" si="40"/>
        <v/>
      </c>
      <c r="R839" s="51" t="str">
        <f t="shared" si="41"/>
        <v/>
      </c>
    </row>
    <row r="840" spans="14:18" x14ac:dyDescent="0.25">
      <c r="N840" s="47" t="s">
        <v>42</v>
      </c>
      <c r="O840" s="47" t="s">
        <v>43</v>
      </c>
      <c r="P840" s="47" t="b">
        <f t="shared" si="39"/>
        <v>0</v>
      </c>
      <c r="Q840" s="49" t="str">
        <f t="shared" si="40"/>
        <v/>
      </c>
      <c r="R840" s="51" t="str">
        <f t="shared" si="41"/>
        <v/>
      </c>
    </row>
    <row r="841" spans="14:18" x14ac:dyDescent="0.25">
      <c r="N841" s="47" t="s">
        <v>42</v>
      </c>
      <c r="O841" s="47" t="s">
        <v>43</v>
      </c>
      <c r="P841" s="47" t="b">
        <f t="shared" si="39"/>
        <v>0</v>
      </c>
      <c r="Q841" s="49" t="str">
        <f t="shared" si="40"/>
        <v/>
      </c>
      <c r="R841" s="51" t="str">
        <f t="shared" si="41"/>
        <v/>
      </c>
    </row>
    <row r="842" spans="14:18" x14ac:dyDescent="0.25">
      <c r="N842" s="47" t="s">
        <v>42</v>
      </c>
      <c r="O842" s="47" t="s">
        <v>43</v>
      </c>
      <c r="P842" s="47" t="b">
        <f t="shared" si="39"/>
        <v>0</v>
      </c>
      <c r="Q842" s="49" t="str">
        <f t="shared" si="40"/>
        <v/>
      </c>
      <c r="R842" s="51" t="str">
        <f t="shared" si="41"/>
        <v/>
      </c>
    </row>
    <row r="843" spans="14:18" x14ac:dyDescent="0.25">
      <c r="N843" s="47" t="s">
        <v>42</v>
      </c>
      <c r="O843" s="47" t="s">
        <v>43</v>
      </c>
      <c r="P843" s="47" t="b">
        <f t="shared" si="39"/>
        <v>0</v>
      </c>
      <c r="Q843" s="49" t="str">
        <f t="shared" si="40"/>
        <v/>
      </c>
      <c r="R843" s="51" t="str">
        <f t="shared" si="41"/>
        <v/>
      </c>
    </row>
    <row r="844" spans="14:18" x14ac:dyDescent="0.25">
      <c r="N844" s="47" t="s">
        <v>42</v>
      </c>
      <c r="O844" s="47" t="s">
        <v>43</v>
      </c>
      <c r="P844" s="47" t="b">
        <f t="shared" si="39"/>
        <v>0</v>
      </c>
      <c r="Q844" s="49" t="str">
        <f t="shared" si="40"/>
        <v/>
      </c>
      <c r="R844" s="51" t="str">
        <f t="shared" si="41"/>
        <v/>
      </c>
    </row>
    <row r="845" spans="14:18" x14ac:dyDescent="0.25">
      <c r="N845" s="47" t="s">
        <v>42</v>
      </c>
      <c r="O845" s="47" t="s">
        <v>43</v>
      </c>
      <c r="P845" s="47" t="b">
        <f t="shared" si="39"/>
        <v>0</v>
      </c>
      <c r="Q845" s="49" t="str">
        <f t="shared" si="40"/>
        <v/>
      </c>
      <c r="R845" s="51" t="str">
        <f t="shared" si="41"/>
        <v/>
      </c>
    </row>
    <row r="846" spans="14:18" x14ac:dyDescent="0.25">
      <c r="N846" s="47" t="s">
        <v>42</v>
      </c>
      <c r="O846" s="47" t="s">
        <v>43</v>
      </c>
      <c r="P846" s="47" t="b">
        <f t="shared" si="39"/>
        <v>0</v>
      </c>
      <c r="Q846" s="49" t="str">
        <f t="shared" si="40"/>
        <v/>
      </c>
      <c r="R846" s="51" t="str">
        <f t="shared" si="41"/>
        <v/>
      </c>
    </row>
    <row r="847" spans="14:18" x14ac:dyDescent="0.25">
      <c r="N847" s="47" t="s">
        <v>42</v>
      </c>
      <c r="O847" s="47" t="s">
        <v>43</v>
      </c>
      <c r="P847" s="47" t="b">
        <f t="shared" si="39"/>
        <v>0</v>
      </c>
      <c r="Q847" s="49" t="str">
        <f t="shared" si="40"/>
        <v/>
      </c>
      <c r="R847" s="51" t="str">
        <f t="shared" si="41"/>
        <v/>
      </c>
    </row>
    <row r="848" spans="14:18" x14ac:dyDescent="0.25">
      <c r="N848" s="47" t="s">
        <v>42</v>
      </c>
      <c r="O848" s="47" t="s">
        <v>43</v>
      </c>
      <c r="P848" s="47" t="b">
        <f t="shared" si="39"/>
        <v>0</v>
      </c>
      <c r="Q848" s="49" t="str">
        <f t="shared" si="40"/>
        <v/>
      </c>
      <c r="R848" s="51" t="str">
        <f t="shared" si="41"/>
        <v/>
      </c>
    </row>
    <row r="849" spans="14:18" x14ac:dyDescent="0.25">
      <c r="N849" s="47" t="s">
        <v>42</v>
      </c>
      <c r="O849" s="47" t="s">
        <v>43</v>
      </c>
      <c r="P849" s="47" t="b">
        <f t="shared" si="39"/>
        <v>0</v>
      </c>
      <c r="Q849" s="49" t="str">
        <f t="shared" si="40"/>
        <v/>
      </c>
      <c r="R849" s="51" t="str">
        <f t="shared" si="41"/>
        <v/>
      </c>
    </row>
    <row r="850" spans="14:18" x14ac:dyDescent="0.25">
      <c r="N850" s="47" t="s">
        <v>42</v>
      </c>
      <c r="O850" s="47" t="s">
        <v>43</v>
      </c>
      <c r="P850" s="47" t="b">
        <f t="shared" si="39"/>
        <v>0</v>
      </c>
      <c r="Q850" s="49" t="str">
        <f t="shared" si="40"/>
        <v/>
      </c>
      <c r="R850" s="51" t="str">
        <f t="shared" si="41"/>
        <v/>
      </c>
    </row>
    <row r="851" spans="14:18" x14ac:dyDescent="0.25">
      <c r="N851" s="47" t="s">
        <v>42</v>
      </c>
      <c r="O851" s="47" t="s">
        <v>43</v>
      </c>
      <c r="P851" s="47" t="b">
        <f t="shared" si="39"/>
        <v>0</v>
      </c>
      <c r="Q851" s="49" t="str">
        <f t="shared" si="40"/>
        <v/>
      </c>
      <c r="R851" s="51" t="str">
        <f t="shared" si="41"/>
        <v/>
      </c>
    </row>
    <row r="852" spans="14:18" x14ac:dyDescent="0.25">
      <c r="N852" s="47" t="s">
        <v>42</v>
      </c>
      <c r="O852" s="47" t="s">
        <v>43</v>
      </c>
      <c r="P852" s="47" t="b">
        <f t="shared" si="39"/>
        <v>0</v>
      </c>
      <c r="Q852" s="49" t="str">
        <f t="shared" si="40"/>
        <v/>
      </c>
      <c r="R852" s="51" t="str">
        <f t="shared" si="41"/>
        <v/>
      </c>
    </row>
    <row r="853" spans="14:18" x14ac:dyDescent="0.25">
      <c r="N853" s="47" t="s">
        <v>42</v>
      </c>
      <c r="O853" s="47" t="s">
        <v>43</v>
      </c>
      <c r="P853" s="47" t="b">
        <f t="shared" si="39"/>
        <v>0</v>
      </c>
      <c r="Q853" s="49" t="str">
        <f t="shared" si="40"/>
        <v/>
      </c>
      <c r="R853" s="51" t="str">
        <f t="shared" si="41"/>
        <v/>
      </c>
    </row>
    <row r="854" spans="14:18" x14ac:dyDescent="0.25">
      <c r="N854" s="47" t="s">
        <v>42</v>
      </c>
      <c r="O854" s="47" t="s">
        <v>43</v>
      </c>
      <c r="P854" s="47" t="b">
        <f t="shared" si="39"/>
        <v>0</v>
      </c>
      <c r="Q854" s="49" t="str">
        <f t="shared" si="40"/>
        <v/>
      </c>
      <c r="R854" s="51" t="str">
        <f t="shared" si="41"/>
        <v/>
      </c>
    </row>
    <row r="855" spans="14:18" x14ac:dyDescent="0.25">
      <c r="N855" s="47" t="s">
        <v>42</v>
      </c>
      <c r="O855" s="47" t="s">
        <v>43</v>
      </c>
      <c r="P855" s="47" t="b">
        <f t="shared" si="39"/>
        <v>0</v>
      </c>
      <c r="Q855" s="49" t="str">
        <f t="shared" si="40"/>
        <v/>
      </c>
      <c r="R855" s="51" t="str">
        <f t="shared" si="41"/>
        <v/>
      </c>
    </row>
    <row r="856" spans="14:18" x14ac:dyDescent="0.25">
      <c r="N856" s="47" t="s">
        <v>42</v>
      </c>
      <c r="O856" s="47" t="s">
        <v>43</v>
      </c>
      <c r="P856" s="47" t="b">
        <f t="shared" si="39"/>
        <v>0</v>
      </c>
      <c r="Q856" s="49" t="str">
        <f t="shared" si="40"/>
        <v/>
      </c>
      <c r="R856" s="51" t="str">
        <f t="shared" si="41"/>
        <v/>
      </c>
    </row>
    <row r="857" spans="14:18" x14ac:dyDescent="0.25">
      <c r="N857" s="47" t="s">
        <v>42</v>
      </c>
      <c r="O857" s="47" t="s">
        <v>43</v>
      </c>
      <c r="P857" s="47" t="b">
        <f t="shared" si="39"/>
        <v>0</v>
      </c>
      <c r="Q857" s="49" t="str">
        <f t="shared" si="40"/>
        <v/>
      </c>
      <c r="R857" s="51" t="str">
        <f t="shared" si="41"/>
        <v/>
      </c>
    </row>
    <row r="858" spans="14:18" x14ac:dyDescent="0.25">
      <c r="N858" s="47" t="s">
        <v>42</v>
      </c>
      <c r="O858" s="47" t="s">
        <v>43</v>
      </c>
      <c r="P858" s="47" t="b">
        <f t="shared" si="39"/>
        <v>0</v>
      </c>
      <c r="Q858" s="49" t="str">
        <f t="shared" si="40"/>
        <v/>
      </c>
      <c r="R858" s="51" t="str">
        <f t="shared" si="41"/>
        <v/>
      </c>
    </row>
    <row r="859" spans="14:18" x14ac:dyDescent="0.25">
      <c r="N859" s="47" t="s">
        <v>42</v>
      </c>
      <c r="O859" s="47" t="s">
        <v>43</v>
      </c>
      <c r="P859" s="47" t="b">
        <f t="shared" si="39"/>
        <v>0</v>
      </c>
      <c r="Q859" s="49" t="str">
        <f t="shared" si="40"/>
        <v/>
      </c>
      <c r="R859" s="51" t="str">
        <f t="shared" si="41"/>
        <v/>
      </c>
    </row>
    <row r="860" spans="14:18" x14ac:dyDescent="0.25">
      <c r="N860" s="47" t="s">
        <v>42</v>
      </c>
      <c r="O860" s="47" t="s">
        <v>43</v>
      </c>
      <c r="P860" s="47" t="b">
        <f t="shared" si="39"/>
        <v>0</v>
      </c>
      <c r="Q860" s="49" t="str">
        <f t="shared" si="40"/>
        <v/>
      </c>
      <c r="R860" s="51" t="str">
        <f t="shared" si="41"/>
        <v/>
      </c>
    </row>
    <row r="861" spans="14:18" x14ac:dyDescent="0.25">
      <c r="N861" s="47" t="s">
        <v>42</v>
      </c>
      <c r="O861" s="47" t="s">
        <v>43</v>
      </c>
      <c r="P861" s="47" t="b">
        <f t="shared" si="39"/>
        <v>0</v>
      </c>
      <c r="Q861" s="49" t="str">
        <f t="shared" si="40"/>
        <v/>
      </c>
      <c r="R861" s="51" t="str">
        <f t="shared" si="41"/>
        <v/>
      </c>
    </row>
    <row r="862" spans="14:18" x14ac:dyDescent="0.25">
      <c r="N862" s="47" t="s">
        <v>42</v>
      </c>
      <c r="O862" s="47" t="s">
        <v>43</v>
      </c>
      <c r="P862" s="47" t="b">
        <f t="shared" si="39"/>
        <v>0</v>
      </c>
      <c r="Q862" s="49" t="str">
        <f t="shared" si="40"/>
        <v/>
      </c>
      <c r="R862" s="51" t="str">
        <f t="shared" si="41"/>
        <v/>
      </c>
    </row>
    <row r="863" spans="14:18" x14ac:dyDescent="0.25">
      <c r="N863" s="47" t="s">
        <v>42</v>
      </c>
      <c r="O863" s="47" t="s">
        <v>43</v>
      </c>
      <c r="P863" s="47" t="b">
        <f t="shared" si="39"/>
        <v>0</v>
      </c>
      <c r="Q863" s="49" t="str">
        <f t="shared" si="40"/>
        <v/>
      </c>
      <c r="R863" s="51" t="str">
        <f t="shared" si="41"/>
        <v/>
      </c>
    </row>
    <row r="864" spans="14:18" x14ac:dyDescent="0.25">
      <c r="N864" s="47" t="s">
        <v>42</v>
      </c>
      <c r="O864" s="47" t="s">
        <v>43</v>
      </c>
      <c r="P864" s="47" t="b">
        <f t="shared" si="39"/>
        <v>0</v>
      </c>
      <c r="Q864" s="49" t="str">
        <f t="shared" si="40"/>
        <v/>
      </c>
      <c r="R864" s="51" t="str">
        <f t="shared" si="41"/>
        <v/>
      </c>
    </row>
    <row r="865" spans="14:18" x14ac:dyDescent="0.25">
      <c r="N865" s="47" t="s">
        <v>42</v>
      </c>
      <c r="O865" s="47" t="s">
        <v>43</v>
      </c>
      <c r="P865" s="47" t="b">
        <f t="shared" si="39"/>
        <v>0</v>
      </c>
      <c r="Q865" s="49" t="str">
        <f t="shared" si="40"/>
        <v/>
      </c>
      <c r="R865" s="51" t="str">
        <f t="shared" si="41"/>
        <v/>
      </c>
    </row>
    <row r="866" spans="14:18" x14ac:dyDescent="0.25">
      <c r="N866" s="47" t="s">
        <v>42</v>
      </c>
      <c r="O866" s="47" t="s">
        <v>43</v>
      </c>
      <c r="P866" s="47" t="b">
        <f t="shared" si="39"/>
        <v>0</v>
      </c>
      <c r="Q866" s="49" t="str">
        <f t="shared" si="40"/>
        <v/>
      </c>
      <c r="R866" s="51" t="str">
        <f t="shared" si="41"/>
        <v/>
      </c>
    </row>
    <row r="867" spans="14:18" x14ac:dyDescent="0.25">
      <c r="N867" s="47" t="s">
        <v>42</v>
      </c>
      <c r="O867" s="47" t="s">
        <v>43</v>
      </c>
      <c r="P867" s="47" t="b">
        <f t="shared" si="39"/>
        <v>0</v>
      </c>
      <c r="Q867" s="49" t="str">
        <f t="shared" si="40"/>
        <v/>
      </c>
      <c r="R867" s="51" t="str">
        <f t="shared" si="41"/>
        <v/>
      </c>
    </row>
    <row r="868" spans="14:18" x14ac:dyDescent="0.25">
      <c r="N868" s="47" t="s">
        <v>42</v>
      </c>
      <c r="O868" s="47" t="s">
        <v>43</v>
      </c>
      <c r="P868" s="47" t="b">
        <f t="shared" si="39"/>
        <v>0</v>
      </c>
      <c r="Q868" s="49" t="str">
        <f t="shared" si="40"/>
        <v/>
      </c>
      <c r="R868" s="51" t="str">
        <f t="shared" si="41"/>
        <v/>
      </c>
    </row>
    <row r="869" spans="14:18" x14ac:dyDescent="0.25">
      <c r="N869" s="47" t="s">
        <v>42</v>
      </c>
      <c r="O869" s="47" t="s">
        <v>43</v>
      </c>
      <c r="P869" s="47" t="b">
        <f t="shared" si="39"/>
        <v>0</v>
      </c>
      <c r="Q869" s="49" t="str">
        <f t="shared" si="40"/>
        <v/>
      </c>
      <c r="R869" s="51" t="str">
        <f t="shared" si="41"/>
        <v/>
      </c>
    </row>
    <row r="870" spans="14:18" x14ac:dyDescent="0.25">
      <c r="N870" s="47" t="s">
        <v>42</v>
      </c>
      <c r="O870" s="47" t="s">
        <v>43</v>
      </c>
      <c r="P870" s="47" t="b">
        <f t="shared" si="39"/>
        <v>0</v>
      </c>
      <c r="Q870" s="49" t="str">
        <f t="shared" si="40"/>
        <v/>
      </c>
      <c r="R870" s="51" t="str">
        <f t="shared" si="41"/>
        <v/>
      </c>
    </row>
    <row r="871" spans="14:18" x14ac:dyDescent="0.25">
      <c r="N871" s="47" t="s">
        <v>42</v>
      </c>
      <c r="O871" s="47" t="s">
        <v>43</v>
      </c>
      <c r="P871" s="47" t="b">
        <f t="shared" si="39"/>
        <v>0</v>
      </c>
      <c r="Q871" s="49" t="str">
        <f t="shared" si="40"/>
        <v/>
      </c>
      <c r="R871" s="51" t="str">
        <f t="shared" si="41"/>
        <v/>
      </c>
    </row>
    <row r="872" spans="14:18" x14ac:dyDescent="0.25">
      <c r="N872" s="47" t="s">
        <v>42</v>
      </c>
      <c r="O872" s="47" t="s">
        <v>43</v>
      </c>
      <c r="P872" s="47" t="b">
        <f t="shared" si="39"/>
        <v>0</v>
      </c>
      <c r="Q872" s="49" t="str">
        <f t="shared" si="40"/>
        <v/>
      </c>
      <c r="R872" s="51" t="str">
        <f t="shared" si="41"/>
        <v/>
      </c>
    </row>
    <row r="873" spans="14:18" x14ac:dyDescent="0.25">
      <c r="N873" s="47" t="s">
        <v>42</v>
      </c>
      <c r="O873" s="47" t="s">
        <v>43</v>
      </c>
      <c r="P873" s="47" t="b">
        <f t="shared" si="39"/>
        <v>0</v>
      </c>
      <c r="Q873" s="49" t="str">
        <f t="shared" si="40"/>
        <v/>
      </c>
      <c r="R873" s="51" t="str">
        <f t="shared" si="41"/>
        <v/>
      </c>
    </row>
    <row r="874" spans="14:18" x14ac:dyDescent="0.25">
      <c r="N874" s="47" t="s">
        <v>42</v>
      </c>
      <c r="O874" s="47" t="s">
        <v>43</v>
      </c>
      <c r="P874" s="47" t="b">
        <f t="shared" si="39"/>
        <v>0</v>
      </c>
      <c r="Q874" s="49" t="str">
        <f t="shared" si="40"/>
        <v/>
      </c>
      <c r="R874" s="51" t="str">
        <f t="shared" si="41"/>
        <v/>
      </c>
    </row>
    <row r="875" spans="14:18" x14ac:dyDescent="0.25">
      <c r="N875" s="47" t="s">
        <v>42</v>
      </c>
      <c r="O875" s="47" t="s">
        <v>43</v>
      </c>
      <c r="P875" s="47" t="b">
        <f t="shared" si="39"/>
        <v>0</v>
      </c>
      <c r="Q875" s="49" t="str">
        <f t="shared" si="40"/>
        <v/>
      </c>
      <c r="R875" s="51" t="str">
        <f t="shared" si="41"/>
        <v/>
      </c>
    </row>
    <row r="876" spans="14:18" x14ac:dyDescent="0.25">
      <c r="N876" s="47" t="s">
        <v>42</v>
      </c>
      <c r="O876" s="47" t="s">
        <v>43</v>
      </c>
      <c r="P876" s="47" t="b">
        <f t="shared" si="39"/>
        <v>0</v>
      </c>
      <c r="Q876" s="49" t="str">
        <f t="shared" si="40"/>
        <v/>
      </c>
      <c r="R876" s="51" t="str">
        <f t="shared" si="41"/>
        <v/>
      </c>
    </row>
    <row r="877" spans="14:18" x14ac:dyDescent="0.25">
      <c r="N877" s="47" t="s">
        <v>42</v>
      </c>
      <c r="O877" s="47" t="s">
        <v>43</v>
      </c>
      <c r="P877" s="47" t="b">
        <f t="shared" si="39"/>
        <v>0</v>
      </c>
      <c r="Q877" s="49" t="str">
        <f t="shared" si="40"/>
        <v/>
      </c>
      <c r="R877" s="51" t="str">
        <f t="shared" si="41"/>
        <v/>
      </c>
    </row>
    <row r="878" spans="14:18" x14ac:dyDescent="0.25">
      <c r="N878" s="47" t="s">
        <v>42</v>
      </c>
      <c r="O878" s="47" t="s">
        <v>43</v>
      </c>
      <c r="P878" s="47" t="b">
        <f t="shared" si="39"/>
        <v>0</v>
      </c>
      <c r="Q878" s="49" t="str">
        <f t="shared" si="40"/>
        <v/>
      </c>
      <c r="R878" s="51" t="str">
        <f t="shared" si="41"/>
        <v/>
      </c>
    </row>
    <row r="879" spans="14:18" x14ac:dyDescent="0.25">
      <c r="N879" s="47" t="s">
        <v>42</v>
      </c>
      <c r="O879" s="47" t="s">
        <v>43</v>
      </c>
      <c r="P879" s="47" t="b">
        <f t="shared" si="39"/>
        <v>0</v>
      </c>
      <c r="Q879" s="49" t="str">
        <f t="shared" si="40"/>
        <v/>
      </c>
      <c r="R879" s="51" t="str">
        <f t="shared" si="41"/>
        <v/>
      </c>
    </row>
    <row r="880" spans="14:18" x14ac:dyDescent="0.25">
      <c r="N880" s="47" t="s">
        <v>42</v>
      </c>
      <c r="O880" s="47" t="s">
        <v>43</v>
      </c>
      <c r="P880" s="47" t="b">
        <f t="shared" si="39"/>
        <v>0</v>
      </c>
      <c r="Q880" s="49" t="str">
        <f t="shared" si="40"/>
        <v/>
      </c>
      <c r="R880" s="51" t="str">
        <f t="shared" si="41"/>
        <v/>
      </c>
    </row>
    <row r="881" spans="14:18" x14ac:dyDescent="0.25">
      <c r="N881" s="47" t="s">
        <v>42</v>
      </c>
      <c r="O881" s="47" t="s">
        <v>43</v>
      </c>
      <c r="P881" s="47" t="b">
        <f t="shared" si="39"/>
        <v>0</v>
      </c>
      <c r="Q881" s="49" t="str">
        <f t="shared" si="40"/>
        <v/>
      </c>
      <c r="R881" s="51" t="str">
        <f t="shared" si="41"/>
        <v/>
      </c>
    </row>
    <row r="882" spans="14:18" x14ac:dyDescent="0.25">
      <c r="N882" s="47" t="s">
        <v>42</v>
      </c>
      <c r="O882" s="47" t="s">
        <v>43</v>
      </c>
      <c r="P882" s="47" t="b">
        <f t="shared" si="39"/>
        <v>0</v>
      </c>
      <c r="Q882" s="49" t="str">
        <f t="shared" si="40"/>
        <v/>
      </c>
      <c r="R882" s="51" t="str">
        <f t="shared" si="41"/>
        <v/>
      </c>
    </row>
    <row r="883" spans="14:18" x14ac:dyDescent="0.25">
      <c r="N883" s="47" t="s">
        <v>42</v>
      </c>
      <c r="O883" s="47" t="s">
        <v>43</v>
      </c>
      <c r="P883" s="47" t="b">
        <f t="shared" si="39"/>
        <v>0</v>
      </c>
      <c r="Q883" s="49" t="str">
        <f t="shared" si="40"/>
        <v/>
      </c>
      <c r="R883" s="51" t="str">
        <f t="shared" si="41"/>
        <v/>
      </c>
    </row>
    <row r="884" spans="14:18" x14ac:dyDescent="0.25">
      <c r="N884" s="47" t="s">
        <v>42</v>
      </c>
      <c r="O884" s="47" t="s">
        <v>43</v>
      </c>
      <c r="P884" s="47" t="b">
        <f t="shared" si="39"/>
        <v>0</v>
      </c>
      <c r="Q884" s="49" t="str">
        <f t="shared" si="40"/>
        <v/>
      </c>
      <c r="R884" s="51" t="str">
        <f t="shared" si="41"/>
        <v/>
      </c>
    </row>
    <row r="885" spans="14:18" x14ac:dyDescent="0.25">
      <c r="N885" s="47" t="s">
        <v>42</v>
      </c>
      <c r="O885" s="47" t="s">
        <v>43</v>
      </c>
      <c r="P885" s="47" t="b">
        <f t="shared" si="39"/>
        <v>0</v>
      </c>
      <c r="Q885" s="49" t="str">
        <f t="shared" si="40"/>
        <v/>
      </c>
      <c r="R885" s="51" t="str">
        <f t="shared" si="41"/>
        <v/>
      </c>
    </row>
    <row r="886" spans="14:18" x14ac:dyDescent="0.25">
      <c r="N886" s="47" t="s">
        <v>42</v>
      </c>
      <c r="O886" s="47" t="s">
        <v>43</v>
      </c>
      <c r="P886" s="47" t="b">
        <f t="shared" si="39"/>
        <v>0</v>
      </c>
      <c r="Q886" s="49" t="str">
        <f t="shared" si="40"/>
        <v/>
      </c>
      <c r="R886" s="51" t="str">
        <f t="shared" si="41"/>
        <v/>
      </c>
    </row>
    <row r="887" spans="14:18" x14ac:dyDescent="0.25">
      <c r="N887" s="47" t="s">
        <v>42</v>
      </c>
      <c r="O887" s="47" t="s">
        <v>43</v>
      </c>
      <c r="P887" s="47" t="b">
        <f t="shared" si="39"/>
        <v>0</v>
      </c>
      <c r="Q887" s="49" t="str">
        <f t="shared" si="40"/>
        <v/>
      </c>
      <c r="R887" s="51" t="str">
        <f t="shared" si="41"/>
        <v/>
      </c>
    </row>
    <row r="888" spans="14:18" x14ac:dyDescent="0.25">
      <c r="N888" s="47" t="s">
        <v>42</v>
      </c>
      <c r="O888" s="47" t="s">
        <v>43</v>
      </c>
      <c r="P888" s="47" t="b">
        <f t="shared" si="39"/>
        <v>0</v>
      </c>
      <c r="Q888" s="49" t="str">
        <f t="shared" si="40"/>
        <v/>
      </c>
      <c r="R888" s="51" t="str">
        <f t="shared" si="41"/>
        <v/>
      </c>
    </row>
    <row r="889" spans="14:18" x14ac:dyDescent="0.25">
      <c r="N889" s="47" t="s">
        <v>42</v>
      </c>
      <c r="O889" s="47" t="s">
        <v>43</v>
      </c>
      <c r="P889" s="47" t="b">
        <f t="shared" si="39"/>
        <v>0</v>
      </c>
      <c r="Q889" s="49" t="str">
        <f t="shared" si="40"/>
        <v/>
      </c>
      <c r="R889" s="51" t="str">
        <f t="shared" si="41"/>
        <v/>
      </c>
    </row>
    <row r="890" spans="14:18" x14ac:dyDescent="0.25">
      <c r="N890" s="47" t="s">
        <v>42</v>
      </c>
      <c r="O890" s="47" t="s">
        <v>43</v>
      </c>
      <c r="P890" s="47" t="b">
        <f t="shared" si="39"/>
        <v>0</v>
      </c>
      <c r="Q890" s="49" t="str">
        <f t="shared" si="40"/>
        <v/>
      </c>
      <c r="R890" s="51" t="str">
        <f t="shared" si="41"/>
        <v/>
      </c>
    </row>
    <row r="891" spans="14:18" x14ac:dyDescent="0.25">
      <c r="N891" s="47" t="s">
        <v>42</v>
      </c>
      <c r="O891" s="47" t="s">
        <v>43</v>
      </c>
      <c r="P891" s="47" t="b">
        <f t="shared" si="39"/>
        <v>0</v>
      </c>
      <c r="Q891" s="49" t="str">
        <f t="shared" si="40"/>
        <v/>
      </c>
      <c r="R891" s="51" t="str">
        <f t="shared" si="41"/>
        <v/>
      </c>
    </row>
    <row r="892" spans="14:18" x14ac:dyDescent="0.25">
      <c r="N892" s="47" t="s">
        <v>42</v>
      </c>
      <c r="O892" s="47" t="s">
        <v>43</v>
      </c>
      <c r="P892" s="47" t="b">
        <f t="shared" si="39"/>
        <v>0</v>
      </c>
      <c r="Q892" s="49" t="str">
        <f t="shared" si="40"/>
        <v/>
      </c>
      <c r="R892" s="51" t="str">
        <f t="shared" si="41"/>
        <v/>
      </c>
    </row>
    <row r="893" spans="14:18" x14ac:dyDescent="0.25">
      <c r="N893" s="47" t="s">
        <v>42</v>
      </c>
      <c r="O893" s="47" t="s">
        <v>43</v>
      </c>
      <c r="P893" s="47" t="b">
        <f t="shared" si="39"/>
        <v>0</v>
      </c>
      <c r="Q893" s="49" t="str">
        <f t="shared" si="40"/>
        <v/>
      </c>
      <c r="R893" s="51" t="str">
        <f t="shared" si="41"/>
        <v/>
      </c>
    </row>
    <row r="894" spans="14:18" x14ac:dyDescent="0.25">
      <c r="N894" s="47" t="s">
        <v>42</v>
      </c>
      <c r="O894" s="47" t="s">
        <v>43</v>
      </c>
      <c r="P894" s="47" t="b">
        <f t="shared" si="39"/>
        <v>0</v>
      </c>
      <c r="Q894" s="49" t="str">
        <f t="shared" si="40"/>
        <v/>
      </c>
      <c r="R894" s="51" t="str">
        <f t="shared" si="41"/>
        <v/>
      </c>
    </row>
    <row r="895" spans="14:18" x14ac:dyDescent="0.25">
      <c r="N895" s="47" t="s">
        <v>42</v>
      </c>
      <c r="O895" s="47" t="s">
        <v>43</v>
      </c>
      <c r="P895" s="47" t="b">
        <f t="shared" si="39"/>
        <v>0</v>
      </c>
      <c r="Q895" s="49" t="str">
        <f t="shared" si="40"/>
        <v/>
      </c>
      <c r="R895" s="51" t="str">
        <f t="shared" si="41"/>
        <v/>
      </c>
    </row>
    <row r="896" spans="14:18" x14ac:dyDescent="0.25">
      <c r="N896" s="47" t="s">
        <v>42</v>
      </c>
      <c r="O896" s="47" t="s">
        <v>43</v>
      </c>
      <c r="P896" s="47" t="b">
        <f t="shared" si="39"/>
        <v>0</v>
      </c>
      <c r="Q896" s="49" t="str">
        <f t="shared" si="40"/>
        <v/>
      </c>
      <c r="R896" s="51" t="str">
        <f t="shared" si="41"/>
        <v/>
      </c>
    </row>
    <row r="897" spans="14:18" x14ac:dyDescent="0.25">
      <c r="N897" s="47" t="s">
        <v>42</v>
      </c>
      <c r="O897" s="47" t="s">
        <v>43</v>
      </c>
      <c r="P897" s="47" t="b">
        <f t="shared" si="39"/>
        <v>0</v>
      </c>
      <c r="Q897" s="49" t="str">
        <f t="shared" si="40"/>
        <v/>
      </c>
      <c r="R897" s="51" t="str">
        <f t="shared" si="41"/>
        <v/>
      </c>
    </row>
    <row r="898" spans="14:18" x14ac:dyDescent="0.25">
      <c r="N898" s="47" t="s">
        <v>42</v>
      </c>
      <c r="O898" s="47" t="s">
        <v>43</v>
      </c>
      <c r="P898" s="47" t="b">
        <f t="shared" si="39"/>
        <v>0</v>
      </c>
      <c r="Q898" s="49" t="str">
        <f t="shared" si="40"/>
        <v/>
      </c>
      <c r="R898" s="51" t="str">
        <f t="shared" si="41"/>
        <v/>
      </c>
    </row>
    <row r="899" spans="14:18" x14ac:dyDescent="0.25">
      <c r="N899" s="47" t="s">
        <v>42</v>
      </c>
      <c r="O899" s="47" t="s">
        <v>43</v>
      </c>
      <c r="P899" s="47" t="b">
        <f t="shared" ref="P899:P962" si="42">IF(LEN(M899)=22,LEFT(M899,17),IF(LEN(M899)=21,LEFT(M899,16)))</f>
        <v>0</v>
      </c>
      <c r="Q899" s="49" t="str">
        <f t="shared" ref="Q899:Q962" si="43">RIGHT(M899,5)</f>
        <v/>
      </c>
      <c r="R899" s="51" t="str">
        <f t="shared" ref="R899:R962" si="44">IF(M899="","",HYPERLINK(_xlfn.CONCAT(N899,Q899,O899,P899)))</f>
        <v/>
      </c>
    </row>
    <row r="900" spans="14:18" x14ac:dyDescent="0.25">
      <c r="N900" s="47" t="s">
        <v>42</v>
      </c>
      <c r="O900" s="47" t="s">
        <v>43</v>
      </c>
      <c r="P900" s="47" t="b">
        <f t="shared" si="42"/>
        <v>0</v>
      </c>
      <c r="Q900" s="49" t="str">
        <f t="shared" si="43"/>
        <v/>
      </c>
      <c r="R900" s="51" t="str">
        <f t="shared" si="44"/>
        <v/>
      </c>
    </row>
    <row r="901" spans="14:18" x14ac:dyDescent="0.25">
      <c r="N901" s="47" t="s">
        <v>42</v>
      </c>
      <c r="O901" s="47" t="s">
        <v>43</v>
      </c>
      <c r="P901" s="47" t="b">
        <f t="shared" si="42"/>
        <v>0</v>
      </c>
      <c r="Q901" s="49" t="str">
        <f t="shared" si="43"/>
        <v/>
      </c>
      <c r="R901" s="51" t="str">
        <f t="shared" si="44"/>
        <v/>
      </c>
    </row>
    <row r="902" spans="14:18" x14ac:dyDescent="0.25">
      <c r="N902" s="47" t="s">
        <v>42</v>
      </c>
      <c r="O902" s="47" t="s">
        <v>43</v>
      </c>
      <c r="P902" s="47" t="b">
        <f t="shared" si="42"/>
        <v>0</v>
      </c>
      <c r="Q902" s="49" t="str">
        <f t="shared" si="43"/>
        <v/>
      </c>
      <c r="R902" s="51" t="str">
        <f t="shared" si="44"/>
        <v/>
      </c>
    </row>
    <row r="903" spans="14:18" x14ac:dyDescent="0.25">
      <c r="N903" s="47" t="s">
        <v>42</v>
      </c>
      <c r="O903" s="47" t="s">
        <v>43</v>
      </c>
      <c r="P903" s="47" t="b">
        <f t="shared" si="42"/>
        <v>0</v>
      </c>
      <c r="Q903" s="49" t="str">
        <f t="shared" si="43"/>
        <v/>
      </c>
      <c r="R903" s="51" t="str">
        <f t="shared" si="44"/>
        <v/>
      </c>
    </row>
    <row r="904" spans="14:18" x14ac:dyDescent="0.25">
      <c r="N904" s="47" t="s">
        <v>42</v>
      </c>
      <c r="O904" s="47" t="s">
        <v>43</v>
      </c>
      <c r="P904" s="47" t="b">
        <f t="shared" si="42"/>
        <v>0</v>
      </c>
      <c r="Q904" s="49" t="str">
        <f t="shared" si="43"/>
        <v/>
      </c>
      <c r="R904" s="51" t="str">
        <f t="shared" si="44"/>
        <v/>
      </c>
    </row>
    <row r="905" spans="14:18" x14ac:dyDescent="0.25">
      <c r="N905" s="47" t="s">
        <v>42</v>
      </c>
      <c r="O905" s="47" t="s">
        <v>43</v>
      </c>
      <c r="P905" s="47" t="b">
        <f t="shared" si="42"/>
        <v>0</v>
      </c>
      <c r="Q905" s="49" t="str">
        <f t="shared" si="43"/>
        <v/>
      </c>
      <c r="R905" s="51" t="str">
        <f t="shared" si="44"/>
        <v/>
      </c>
    </row>
    <row r="906" spans="14:18" x14ac:dyDescent="0.25">
      <c r="N906" s="47" t="s">
        <v>42</v>
      </c>
      <c r="O906" s="47" t="s">
        <v>43</v>
      </c>
      <c r="P906" s="47" t="b">
        <f t="shared" si="42"/>
        <v>0</v>
      </c>
      <c r="Q906" s="49" t="str">
        <f t="shared" si="43"/>
        <v/>
      </c>
      <c r="R906" s="51" t="str">
        <f t="shared" si="44"/>
        <v/>
      </c>
    </row>
    <row r="907" spans="14:18" x14ac:dyDescent="0.25">
      <c r="N907" s="47" t="s">
        <v>42</v>
      </c>
      <c r="O907" s="47" t="s">
        <v>43</v>
      </c>
      <c r="P907" s="47" t="b">
        <f t="shared" si="42"/>
        <v>0</v>
      </c>
      <c r="Q907" s="49" t="str">
        <f t="shared" si="43"/>
        <v/>
      </c>
      <c r="R907" s="51" t="str">
        <f t="shared" si="44"/>
        <v/>
      </c>
    </row>
    <row r="908" spans="14:18" x14ac:dyDescent="0.25">
      <c r="N908" s="47" t="s">
        <v>42</v>
      </c>
      <c r="O908" s="47" t="s">
        <v>43</v>
      </c>
      <c r="P908" s="47" t="b">
        <f t="shared" si="42"/>
        <v>0</v>
      </c>
      <c r="Q908" s="49" t="str">
        <f t="shared" si="43"/>
        <v/>
      </c>
      <c r="R908" s="51" t="str">
        <f t="shared" si="44"/>
        <v/>
      </c>
    </row>
    <row r="909" spans="14:18" x14ac:dyDescent="0.25">
      <c r="N909" s="47" t="s">
        <v>42</v>
      </c>
      <c r="O909" s="47" t="s">
        <v>43</v>
      </c>
      <c r="P909" s="47" t="b">
        <f t="shared" si="42"/>
        <v>0</v>
      </c>
      <c r="Q909" s="49" t="str">
        <f t="shared" si="43"/>
        <v/>
      </c>
      <c r="R909" s="51" t="str">
        <f t="shared" si="44"/>
        <v/>
      </c>
    </row>
    <row r="910" spans="14:18" x14ac:dyDescent="0.25">
      <c r="N910" s="47" t="s">
        <v>42</v>
      </c>
      <c r="O910" s="47" t="s">
        <v>43</v>
      </c>
      <c r="P910" s="47" t="b">
        <f t="shared" si="42"/>
        <v>0</v>
      </c>
      <c r="Q910" s="49" t="str">
        <f t="shared" si="43"/>
        <v/>
      </c>
      <c r="R910" s="51" t="str">
        <f t="shared" si="44"/>
        <v/>
      </c>
    </row>
    <row r="911" spans="14:18" x14ac:dyDescent="0.25">
      <c r="N911" s="47" t="s">
        <v>42</v>
      </c>
      <c r="O911" s="47" t="s">
        <v>43</v>
      </c>
      <c r="P911" s="47" t="b">
        <f t="shared" si="42"/>
        <v>0</v>
      </c>
      <c r="Q911" s="49" t="str">
        <f t="shared" si="43"/>
        <v/>
      </c>
      <c r="R911" s="51" t="str">
        <f t="shared" si="44"/>
        <v/>
      </c>
    </row>
    <row r="912" spans="14:18" x14ac:dyDescent="0.25">
      <c r="N912" s="47" t="s">
        <v>42</v>
      </c>
      <c r="O912" s="47" t="s">
        <v>43</v>
      </c>
      <c r="P912" s="47" t="b">
        <f t="shared" si="42"/>
        <v>0</v>
      </c>
      <c r="Q912" s="49" t="str">
        <f t="shared" si="43"/>
        <v/>
      </c>
      <c r="R912" s="51" t="str">
        <f t="shared" si="44"/>
        <v/>
      </c>
    </row>
    <row r="913" spans="14:18" x14ac:dyDescent="0.25">
      <c r="N913" s="47" t="s">
        <v>42</v>
      </c>
      <c r="O913" s="47" t="s">
        <v>43</v>
      </c>
      <c r="P913" s="47" t="b">
        <f t="shared" si="42"/>
        <v>0</v>
      </c>
      <c r="Q913" s="49" t="str">
        <f t="shared" si="43"/>
        <v/>
      </c>
      <c r="R913" s="51" t="str">
        <f t="shared" si="44"/>
        <v/>
      </c>
    </row>
    <row r="914" spans="14:18" x14ac:dyDescent="0.25">
      <c r="N914" s="47" t="s">
        <v>42</v>
      </c>
      <c r="O914" s="47" t="s">
        <v>43</v>
      </c>
      <c r="P914" s="47" t="b">
        <f t="shared" si="42"/>
        <v>0</v>
      </c>
      <c r="Q914" s="49" t="str">
        <f t="shared" si="43"/>
        <v/>
      </c>
      <c r="R914" s="51" t="str">
        <f t="shared" si="44"/>
        <v/>
      </c>
    </row>
    <row r="915" spans="14:18" x14ac:dyDescent="0.25">
      <c r="N915" s="47" t="s">
        <v>42</v>
      </c>
      <c r="O915" s="47" t="s">
        <v>43</v>
      </c>
      <c r="P915" s="47" t="b">
        <f t="shared" si="42"/>
        <v>0</v>
      </c>
      <c r="Q915" s="49" t="str">
        <f t="shared" si="43"/>
        <v/>
      </c>
      <c r="R915" s="51" t="str">
        <f t="shared" si="44"/>
        <v/>
      </c>
    </row>
    <row r="916" spans="14:18" x14ac:dyDescent="0.25">
      <c r="N916" s="47" t="s">
        <v>42</v>
      </c>
      <c r="O916" s="47" t="s">
        <v>43</v>
      </c>
      <c r="P916" s="47" t="b">
        <f t="shared" si="42"/>
        <v>0</v>
      </c>
      <c r="Q916" s="49" t="str">
        <f t="shared" si="43"/>
        <v/>
      </c>
      <c r="R916" s="51" t="str">
        <f t="shared" si="44"/>
        <v/>
      </c>
    </row>
    <row r="917" spans="14:18" x14ac:dyDescent="0.25">
      <c r="N917" s="47" t="s">
        <v>42</v>
      </c>
      <c r="O917" s="47" t="s">
        <v>43</v>
      </c>
      <c r="P917" s="47" t="b">
        <f t="shared" si="42"/>
        <v>0</v>
      </c>
      <c r="Q917" s="49" t="str">
        <f t="shared" si="43"/>
        <v/>
      </c>
      <c r="R917" s="51" t="str">
        <f t="shared" si="44"/>
        <v/>
      </c>
    </row>
    <row r="918" spans="14:18" x14ac:dyDescent="0.25">
      <c r="N918" s="47" t="s">
        <v>42</v>
      </c>
      <c r="O918" s="47" t="s">
        <v>43</v>
      </c>
      <c r="P918" s="47" t="b">
        <f t="shared" si="42"/>
        <v>0</v>
      </c>
      <c r="Q918" s="49" t="str">
        <f t="shared" si="43"/>
        <v/>
      </c>
      <c r="R918" s="51" t="str">
        <f t="shared" si="44"/>
        <v/>
      </c>
    </row>
    <row r="919" spans="14:18" x14ac:dyDescent="0.25">
      <c r="N919" s="47" t="s">
        <v>42</v>
      </c>
      <c r="O919" s="47" t="s">
        <v>43</v>
      </c>
      <c r="P919" s="47" t="b">
        <f t="shared" si="42"/>
        <v>0</v>
      </c>
      <c r="Q919" s="49" t="str">
        <f t="shared" si="43"/>
        <v/>
      </c>
      <c r="R919" s="51" t="str">
        <f t="shared" si="44"/>
        <v/>
      </c>
    </row>
    <row r="920" spans="14:18" x14ac:dyDescent="0.25">
      <c r="N920" s="47" t="s">
        <v>42</v>
      </c>
      <c r="O920" s="47" t="s">
        <v>43</v>
      </c>
      <c r="P920" s="47" t="b">
        <f t="shared" si="42"/>
        <v>0</v>
      </c>
      <c r="Q920" s="49" t="str">
        <f t="shared" si="43"/>
        <v/>
      </c>
      <c r="R920" s="51" t="str">
        <f t="shared" si="44"/>
        <v/>
      </c>
    </row>
    <row r="921" spans="14:18" x14ac:dyDescent="0.25">
      <c r="N921" s="47" t="s">
        <v>42</v>
      </c>
      <c r="O921" s="47" t="s">
        <v>43</v>
      </c>
      <c r="P921" s="47" t="b">
        <f t="shared" si="42"/>
        <v>0</v>
      </c>
      <c r="Q921" s="49" t="str">
        <f t="shared" si="43"/>
        <v/>
      </c>
      <c r="R921" s="51" t="str">
        <f t="shared" si="44"/>
        <v/>
      </c>
    </row>
    <row r="922" spans="14:18" x14ac:dyDescent="0.25">
      <c r="N922" s="47" t="s">
        <v>42</v>
      </c>
      <c r="O922" s="47" t="s">
        <v>43</v>
      </c>
      <c r="P922" s="47" t="b">
        <f t="shared" si="42"/>
        <v>0</v>
      </c>
      <c r="Q922" s="49" t="str">
        <f t="shared" si="43"/>
        <v/>
      </c>
      <c r="R922" s="51" t="str">
        <f t="shared" si="44"/>
        <v/>
      </c>
    </row>
    <row r="923" spans="14:18" x14ac:dyDescent="0.25">
      <c r="N923" s="47" t="s">
        <v>42</v>
      </c>
      <c r="O923" s="47" t="s">
        <v>43</v>
      </c>
      <c r="P923" s="47" t="b">
        <f t="shared" si="42"/>
        <v>0</v>
      </c>
      <c r="Q923" s="49" t="str">
        <f t="shared" si="43"/>
        <v/>
      </c>
      <c r="R923" s="51" t="str">
        <f t="shared" si="44"/>
        <v/>
      </c>
    </row>
    <row r="924" spans="14:18" x14ac:dyDescent="0.25">
      <c r="N924" s="47" t="s">
        <v>42</v>
      </c>
      <c r="O924" s="47" t="s">
        <v>43</v>
      </c>
      <c r="P924" s="47" t="b">
        <f t="shared" si="42"/>
        <v>0</v>
      </c>
      <c r="Q924" s="49" t="str">
        <f t="shared" si="43"/>
        <v/>
      </c>
      <c r="R924" s="51" t="str">
        <f t="shared" si="44"/>
        <v/>
      </c>
    </row>
    <row r="925" spans="14:18" x14ac:dyDescent="0.25">
      <c r="N925" s="47" t="s">
        <v>42</v>
      </c>
      <c r="O925" s="47" t="s">
        <v>43</v>
      </c>
      <c r="P925" s="47" t="b">
        <f t="shared" si="42"/>
        <v>0</v>
      </c>
      <c r="Q925" s="49" t="str">
        <f t="shared" si="43"/>
        <v/>
      </c>
      <c r="R925" s="51" t="str">
        <f t="shared" si="44"/>
        <v/>
      </c>
    </row>
    <row r="926" spans="14:18" x14ac:dyDescent="0.25">
      <c r="N926" s="47" t="s">
        <v>42</v>
      </c>
      <c r="O926" s="47" t="s">
        <v>43</v>
      </c>
      <c r="P926" s="47" t="b">
        <f t="shared" si="42"/>
        <v>0</v>
      </c>
      <c r="Q926" s="49" t="str">
        <f t="shared" si="43"/>
        <v/>
      </c>
      <c r="R926" s="51" t="str">
        <f t="shared" si="44"/>
        <v/>
      </c>
    </row>
    <row r="927" spans="14:18" x14ac:dyDescent="0.25">
      <c r="N927" s="47" t="s">
        <v>42</v>
      </c>
      <c r="O927" s="47" t="s">
        <v>43</v>
      </c>
      <c r="P927" s="47" t="b">
        <f t="shared" si="42"/>
        <v>0</v>
      </c>
      <c r="Q927" s="49" t="str">
        <f t="shared" si="43"/>
        <v/>
      </c>
      <c r="R927" s="51" t="str">
        <f t="shared" si="44"/>
        <v/>
      </c>
    </row>
    <row r="928" spans="14:18" x14ac:dyDescent="0.25">
      <c r="N928" s="47" t="s">
        <v>42</v>
      </c>
      <c r="O928" s="47" t="s">
        <v>43</v>
      </c>
      <c r="P928" s="47" t="b">
        <f t="shared" si="42"/>
        <v>0</v>
      </c>
      <c r="Q928" s="49" t="str">
        <f t="shared" si="43"/>
        <v/>
      </c>
      <c r="R928" s="51" t="str">
        <f t="shared" si="44"/>
        <v/>
      </c>
    </row>
    <row r="929" spans="14:18" x14ac:dyDescent="0.25">
      <c r="N929" s="47" t="s">
        <v>42</v>
      </c>
      <c r="O929" s="47" t="s">
        <v>43</v>
      </c>
      <c r="P929" s="47" t="b">
        <f t="shared" si="42"/>
        <v>0</v>
      </c>
      <c r="Q929" s="49" t="str">
        <f t="shared" si="43"/>
        <v/>
      </c>
      <c r="R929" s="51" t="str">
        <f t="shared" si="44"/>
        <v/>
      </c>
    </row>
    <row r="930" spans="14:18" x14ac:dyDescent="0.25">
      <c r="N930" s="47" t="s">
        <v>42</v>
      </c>
      <c r="O930" s="47" t="s">
        <v>43</v>
      </c>
      <c r="P930" s="47" t="b">
        <f t="shared" si="42"/>
        <v>0</v>
      </c>
      <c r="Q930" s="49" t="str">
        <f t="shared" si="43"/>
        <v/>
      </c>
      <c r="R930" s="51" t="str">
        <f t="shared" si="44"/>
        <v/>
      </c>
    </row>
    <row r="931" spans="14:18" x14ac:dyDescent="0.25">
      <c r="N931" s="47" t="s">
        <v>42</v>
      </c>
      <c r="O931" s="47" t="s">
        <v>43</v>
      </c>
      <c r="P931" s="47" t="b">
        <f t="shared" si="42"/>
        <v>0</v>
      </c>
      <c r="Q931" s="49" t="str">
        <f t="shared" si="43"/>
        <v/>
      </c>
      <c r="R931" s="51" t="str">
        <f t="shared" si="44"/>
        <v/>
      </c>
    </row>
    <row r="932" spans="14:18" x14ac:dyDescent="0.25">
      <c r="N932" s="47" t="s">
        <v>42</v>
      </c>
      <c r="O932" s="47" t="s">
        <v>43</v>
      </c>
      <c r="P932" s="47" t="b">
        <f t="shared" si="42"/>
        <v>0</v>
      </c>
      <c r="Q932" s="49" t="str">
        <f t="shared" si="43"/>
        <v/>
      </c>
      <c r="R932" s="51" t="str">
        <f t="shared" si="44"/>
        <v/>
      </c>
    </row>
    <row r="933" spans="14:18" x14ac:dyDescent="0.25">
      <c r="N933" s="47" t="s">
        <v>42</v>
      </c>
      <c r="O933" s="47" t="s">
        <v>43</v>
      </c>
      <c r="P933" s="47" t="b">
        <f t="shared" si="42"/>
        <v>0</v>
      </c>
      <c r="Q933" s="49" t="str">
        <f t="shared" si="43"/>
        <v/>
      </c>
      <c r="R933" s="51" t="str">
        <f t="shared" si="44"/>
        <v/>
      </c>
    </row>
    <row r="934" spans="14:18" x14ac:dyDescent="0.25">
      <c r="N934" s="47" t="s">
        <v>42</v>
      </c>
      <c r="O934" s="47" t="s">
        <v>43</v>
      </c>
      <c r="P934" s="47" t="b">
        <f t="shared" si="42"/>
        <v>0</v>
      </c>
      <c r="Q934" s="49" t="str">
        <f t="shared" si="43"/>
        <v/>
      </c>
      <c r="R934" s="51" t="str">
        <f t="shared" si="44"/>
        <v/>
      </c>
    </row>
    <row r="935" spans="14:18" x14ac:dyDescent="0.25">
      <c r="N935" s="47" t="s">
        <v>42</v>
      </c>
      <c r="O935" s="47" t="s">
        <v>43</v>
      </c>
      <c r="P935" s="47" t="b">
        <f t="shared" si="42"/>
        <v>0</v>
      </c>
      <c r="Q935" s="49" t="str">
        <f t="shared" si="43"/>
        <v/>
      </c>
      <c r="R935" s="51" t="str">
        <f t="shared" si="44"/>
        <v/>
      </c>
    </row>
    <row r="936" spans="14:18" x14ac:dyDescent="0.25">
      <c r="N936" s="47" t="s">
        <v>42</v>
      </c>
      <c r="O936" s="47" t="s">
        <v>43</v>
      </c>
      <c r="P936" s="47" t="b">
        <f t="shared" si="42"/>
        <v>0</v>
      </c>
      <c r="Q936" s="49" t="str">
        <f t="shared" si="43"/>
        <v/>
      </c>
      <c r="R936" s="51" t="str">
        <f t="shared" si="44"/>
        <v/>
      </c>
    </row>
    <row r="937" spans="14:18" x14ac:dyDescent="0.25">
      <c r="N937" s="47" t="s">
        <v>42</v>
      </c>
      <c r="O937" s="47" t="s">
        <v>43</v>
      </c>
      <c r="P937" s="47" t="b">
        <f t="shared" si="42"/>
        <v>0</v>
      </c>
      <c r="Q937" s="49" t="str">
        <f t="shared" si="43"/>
        <v/>
      </c>
      <c r="R937" s="51" t="str">
        <f t="shared" si="44"/>
        <v/>
      </c>
    </row>
    <row r="938" spans="14:18" x14ac:dyDescent="0.25">
      <c r="N938" s="47" t="s">
        <v>42</v>
      </c>
      <c r="O938" s="47" t="s">
        <v>43</v>
      </c>
      <c r="P938" s="47" t="b">
        <f t="shared" si="42"/>
        <v>0</v>
      </c>
      <c r="Q938" s="49" t="str">
        <f t="shared" si="43"/>
        <v/>
      </c>
      <c r="R938" s="51" t="str">
        <f t="shared" si="44"/>
        <v/>
      </c>
    </row>
    <row r="939" spans="14:18" x14ac:dyDescent="0.25">
      <c r="N939" s="47" t="s">
        <v>42</v>
      </c>
      <c r="O939" s="47" t="s">
        <v>43</v>
      </c>
      <c r="P939" s="47" t="b">
        <f t="shared" si="42"/>
        <v>0</v>
      </c>
      <c r="Q939" s="49" t="str">
        <f t="shared" si="43"/>
        <v/>
      </c>
      <c r="R939" s="51" t="str">
        <f t="shared" si="44"/>
        <v/>
      </c>
    </row>
    <row r="940" spans="14:18" x14ac:dyDescent="0.25">
      <c r="N940" s="47" t="s">
        <v>42</v>
      </c>
      <c r="O940" s="47" t="s">
        <v>43</v>
      </c>
      <c r="P940" s="47" t="b">
        <f t="shared" si="42"/>
        <v>0</v>
      </c>
      <c r="Q940" s="49" t="str">
        <f t="shared" si="43"/>
        <v/>
      </c>
      <c r="R940" s="51" t="str">
        <f t="shared" si="44"/>
        <v/>
      </c>
    </row>
    <row r="941" spans="14:18" x14ac:dyDescent="0.25">
      <c r="N941" s="47" t="s">
        <v>42</v>
      </c>
      <c r="O941" s="47" t="s">
        <v>43</v>
      </c>
      <c r="P941" s="47" t="b">
        <f t="shared" si="42"/>
        <v>0</v>
      </c>
      <c r="Q941" s="49" t="str">
        <f t="shared" si="43"/>
        <v/>
      </c>
      <c r="R941" s="51" t="str">
        <f t="shared" si="44"/>
        <v/>
      </c>
    </row>
    <row r="942" spans="14:18" x14ac:dyDescent="0.25">
      <c r="N942" s="47" t="s">
        <v>42</v>
      </c>
      <c r="O942" s="47" t="s">
        <v>43</v>
      </c>
      <c r="P942" s="47" t="b">
        <f t="shared" si="42"/>
        <v>0</v>
      </c>
      <c r="Q942" s="49" t="str">
        <f t="shared" si="43"/>
        <v/>
      </c>
      <c r="R942" s="51" t="str">
        <f t="shared" si="44"/>
        <v/>
      </c>
    </row>
    <row r="943" spans="14:18" x14ac:dyDescent="0.25">
      <c r="N943" s="47" t="s">
        <v>42</v>
      </c>
      <c r="O943" s="47" t="s">
        <v>43</v>
      </c>
      <c r="P943" s="47" t="b">
        <f t="shared" si="42"/>
        <v>0</v>
      </c>
      <c r="Q943" s="49" t="str">
        <f t="shared" si="43"/>
        <v/>
      </c>
      <c r="R943" s="51" t="str">
        <f t="shared" si="44"/>
        <v/>
      </c>
    </row>
    <row r="944" spans="14:18" x14ac:dyDescent="0.25">
      <c r="N944" s="47" t="s">
        <v>42</v>
      </c>
      <c r="O944" s="47" t="s">
        <v>43</v>
      </c>
      <c r="P944" s="47" t="b">
        <f t="shared" si="42"/>
        <v>0</v>
      </c>
      <c r="Q944" s="49" t="str">
        <f t="shared" si="43"/>
        <v/>
      </c>
      <c r="R944" s="51" t="str">
        <f t="shared" si="44"/>
        <v/>
      </c>
    </row>
    <row r="945" spans="14:18" x14ac:dyDescent="0.25">
      <c r="N945" s="47" t="s">
        <v>42</v>
      </c>
      <c r="O945" s="47" t="s">
        <v>43</v>
      </c>
      <c r="P945" s="47" t="b">
        <f t="shared" si="42"/>
        <v>0</v>
      </c>
      <c r="Q945" s="49" t="str">
        <f t="shared" si="43"/>
        <v/>
      </c>
      <c r="R945" s="51" t="str">
        <f t="shared" si="44"/>
        <v/>
      </c>
    </row>
    <row r="946" spans="14:18" x14ac:dyDescent="0.25">
      <c r="N946" s="47" t="s">
        <v>42</v>
      </c>
      <c r="O946" s="47" t="s">
        <v>43</v>
      </c>
      <c r="P946" s="47" t="b">
        <f t="shared" si="42"/>
        <v>0</v>
      </c>
      <c r="Q946" s="49" t="str">
        <f t="shared" si="43"/>
        <v/>
      </c>
      <c r="R946" s="51" t="str">
        <f t="shared" si="44"/>
        <v/>
      </c>
    </row>
    <row r="947" spans="14:18" x14ac:dyDescent="0.25">
      <c r="N947" s="47" t="s">
        <v>42</v>
      </c>
      <c r="O947" s="47" t="s">
        <v>43</v>
      </c>
      <c r="P947" s="47" t="b">
        <f t="shared" si="42"/>
        <v>0</v>
      </c>
      <c r="Q947" s="49" t="str">
        <f t="shared" si="43"/>
        <v/>
      </c>
      <c r="R947" s="51" t="str">
        <f t="shared" si="44"/>
        <v/>
      </c>
    </row>
    <row r="948" spans="14:18" x14ac:dyDescent="0.25">
      <c r="N948" s="47" t="s">
        <v>42</v>
      </c>
      <c r="O948" s="47" t="s">
        <v>43</v>
      </c>
      <c r="P948" s="47" t="b">
        <f t="shared" si="42"/>
        <v>0</v>
      </c>
      <c r="Q948" s="49" t="str">
        <f t="shared" si="43"/>
        <v/>
      </c>
      <c r="R948" s="51" t="str">
        <f t="shared" si="44"/>
        <v/>
      </c>
    </row>
    <row r="949" spans="14:18" x14ac:dyDescent="0.25">
      <c r="N949" s="47" t="s">
        <v>42</v>
      </c>
      <c r="O949" s="47" t="s">
        <v>43</v>
      </c>
      <c r="P949" s="47" t="b">
        <f t="shared" si="42"/>
        <v>0</v>
      </c>
      <c r="Q949" s="49" t="str">
        <f t="shared" si="43"/>
        <v/>
      </c>
      <c r="R949" s="51" t="str">
        <f t="shared" si="44"/>
        <v/>
      </c>
    </row>
    <row r="950" spans="14:18" x14ac:dyDescent="0.25">
      <c r="N950" s="47" t="s">
        <v>42</v>
      </c>
      <c r="O950" s="47" t="s">
        <v>43</v>
      </c>
      <c r="P950" s="47" t="b">
        <f t="shared" si="42"/>
        <v>0</v>
      </c>
      <c r="Q950" s="49" t="str">
        <f t="shared" si="43"/>
        <v/>
      </c>
      <c r="R950" s="51" t="str">
        <f t="shared" si="44"/>
        <v/>
      </c>
    </row>
    <row r="951" spans="14:18" x14ac:dyDescent="0.25">
      <c r="N951" s="47" t="s">
        <v>42</v>
      </c>
      <c r="O951" s="47" t="s">
        <v>43</v>
      </c>
      <c r="P951" s="47" t="b">
        <f t="shared" si="42"/>
        <v>0</v>
      </c>
      <c r="Q951" s="49" t="str">
        <f t="shared" si="43"/>
        <v/>
      </c>
      <c r="R951" s="51" t="str">
        <f t="shared" si="44"/>
        <v/>
      </c>
    </row>
    <row r="952" spans="14:18" x14ac:dyDescent="0.25">
      <c r="N952" s="47" t="s">
        <v>42</v>
      </c>
      <c r="O952" s="47" t="s">
        <v>43</v>
      </c>
      <c r="P952" s="47" t="b">
        <f t="shared" si="42"/>
        <v>0</v>
      </c>
      <c r="Q952" s="49" t="str">
        <f t="shared" si="43"/>
        <v/>
      </c>
      <c r="R952" s="51" t="str">
        <f t="shared" si="44"/>
        <v/>
      </c>
    </row>
    <row r="953" spans="14:18" x14ac:dyDescent="0.25">
      <c r="N953" s="47" t="s">
        <v>42</v>
      </c>
      <c r="O953" s="47" t="s">
        <v>43</v>
      </c>
      <c r="P953" s="47" t="b">
        <f t="shared" si="42"/>
        <v>0</v>
      </c>
      <c r="Q953" s="49" t="str">
        <f t="shared" si="43"/>
        <v/>
      </c>
      <c r="R953" s="51" t="str">
        <f t="shared" si="44"/>
        <v/>
      </c>
    </row>
    <row r="954" spans="14:18" x14ac:dyDescent="0.25">
      <c r="N954" s="47" t="s">
        <v>42</v>
      </c>
      <c r="O954" s="47" t="s">
        <v>43</v>
      </c>
      <c r="P954" s="47" t="b">
        <f t="shared" si="42"/>
        <v>0</v>
      </c>
      <c r="Q954" s="49" t="str">
        <f t="shared" si="43"/>
        <v/>
      </c>
      <c r="R954" s="51" t="str">
        <f t="shared" si="44"/>
        <v/>
      </c>
    </row>
    <row r="955" spans="14:18" x14ac:dyDescent="0.25">
      <c r="N955" s="47" t="s">
        <v>42</v>
      </c>
      <c r="O955" s="47" t="s">
        <v>43</v>
      </c>
      <c r="P955" s="47" t="b">
        <f t="shared" si="42"/>
        <v>0</v>
      </c>
      <c r="Q955" s="49" t="str">
        <f t="shared" si="43"/>
        <v/>
      </c>
      <c r="R955" s="51" t="str">
        <f t="shared" si="44"/>
        <v/>
      </c>
    </row>
    <row r="956" spans="14:18" x14ac:dyDescent="0.25">
      <c r="N956" s="47" t="s">
        <v>42</v>
      </c>
      <c r="O956" s="47" t="s">
        <v>43</v>
      </c>
      <c r="P956" s="47" t="b">
        <f t="shared" si="42"/>
        <v>0</v>
      </c>
      <c r="Q956" s="49" t="str">
        <f t="shared" si="43"/>
        <v/>
      </c>
      <c r="R956" s="51" t="str">
        <f t="shared" si="44"/>
        <v/>
      </c>
    </row>
    <row r="957" spans="14:18" x14ac:dyDescent="0.25">
      <c r="N957" s="47" t="s">
        <v>42</v>
      </c>
      <c r="O957" s="47" t="s">
        <v>43</v>
      </c>
      <c r="P957" s="47" t="b">
        <f t="shared" si="42"/>
        <v>0</v>
      </c>
      <c r="Q957" s="49" t="str">
        <f t="shared" si="43"/>
        <v/>
      </c>
      <c r="R957" s="51" t="str">
        <f t="shared" si="44"/>
        <v/>
      </c>
    </row>
    <row r="958" spans="14:18" x14ac:dyDescent="0.25">
      <c r="N958" s="47" t="s">
        <v>42</v>
      </c>
      <c r="O958" s="47" t="s">
        <v>43</v>
      </c>
      <c r="P958" s="47" t="b">
        <f t="shared" si="42"/>
        <v>0</v>
      </c>
      <c r="Q958" s="49" t="str">
        <f t="shared" si="43"/>
        <v/>
      </c>
      <c r="R958" s="51" t="str">
        <f t="shared" si="44"/>
        <v/>
      </c>
    </row>
    <row r="959" spans="14:18" x14ac:dyDescent="0.25">
      <c r="N959" s="47" t="s">
        <v>42</v>
      </c>
      <c r="O959" s="47" t="s">
        <v>43</v>
      </c>
      <c r="P959" s="47" t="b">
        <f t="shared" si="42"/>
        <v>0</v>
      </c>
      <c r="Q959" s="49" t="str">
        <f t="shared" si="43"/>
        <v/>
      </c>
      <c r="R959" s="51" t="str">
        <f t="shared" si="44"/>
        <v/>
      </c>
    </row>
    <row r="960" spans="14:18" x14ac:dyDescent="0.25">
      <c r="N960" s="47" t="s">
        <v>42</v>
      </c>
      <c r="O960" s="47" t="s">
        <v>43</v>
      </c>
      <c r="P960" s="47" t="b">
        <f t="shared" si="42"/>
        <v>0</v>
      </c>
      <c r="Q960" s="49" t="str">
        <f t="shared" si="43"/>
        <v/>
      </c>
      <c r="R960" s="51" t="str">
        <f t="shared" si="44"/>
        <v/>
      </c>
    </row>
    <row r="961" spans="14:18" x14ac:dyDescent="0.25">
      <c r="N961" s="47" t="s">
        <v>42</v>
      </c>
      <c r="O961" s="47" t="s">
        <v>43</v>
      </c>
      <c r="P961" s="47" t="b">
        <f t="shared" si="42"/>
        <v>0</v>
      </c>
      <c r="Q961" s="49" t="str">
        <f t="shared" si="43"/>
        <v/>
      </c>
      <c r="R961" s="51" t="str">
        <f t="shared" si="44"/>
        <v/>
      </c>
    </row>
    <row r="962" spans="14:18" x14ac:dyDescent="0.25">
      <c r="N962" s="47" t="s">
        <v>42</v>
      </c>
      <c r="O962" s="47" t="s">
        <v>43</v>
      </c>
      <c r="P962" s="47" t="b">
        <f t="shared" si="42"/>
        <v>0</v>
      </c>
      <c r="Q962" s="49" t="str">
        <f t="shared" si="43"/>
        <v/>
      </c>
      <c r="R962" s="51" t="str">
        <f t="shared" si="44"/>
        <v/>
      </c>
    </row>
    <row r="963" spans="14:18" x14ac:dyDescent="0.25">
      <c r="N963" s="47" t="s">
        <v>42</v>
      </c>
      <c r="O963" s="47" t="s">
        <v>43</v>
      </c>
      <c r="P963" s="47" t="b">
        <f t="shared" ref="P963:P1026" si="45">IF(LEN(M963)=22,LEFT(M963,17),IF(LEN(M963)=21,LEFT(M963,16)))</f>
        <v>0</v>
      </c>
      <c r="Q963" s="49" t="str">
        <f t="shared" ref="Q963:Q1026" si="46">RIGHT(M963,5)</f>
        <v/>
      </c>
      <c r="R963" s="51" t="str">
        <f t="shared" ref="R963:R1026" si="47">IF(M963="","",HYPERLINK(_xlfn.CONCAT(N963,Q963,O963,P963)))</f>
        <v/>
      </c>
    </row>
    <row r="964" spans="14:18" x14ac:dyDescent="0.25">
      <c r="N964" s="47" t="s">
        <v>42</v>
      </c>
      <c r="O964" s="47" t="s">
        <v>43</v>
      </c>
      <c r="P964" s="47" t="b">
        <f t="shared" si="45"/>
        <v>0</v>
      </c>
      <c r="Q964" s="49" t="str">
        <f t="shared" si="46"/>
        <v/>
      </c>
      <c r="R964" s="51" t="str">
        <f t="shared" si="47"/>
        <v/>
      </c>
    </row>
    <row r="965" spans="14:18" x14ac:dyDescent="0.25">
      <c r="N965" s="47" t="s">
        <v>42</v>
      </c>
      <c r="O965" s="47" t="s">
        <v>43</v>
      </c>
      <c r="P965" s="47" t="b">
        <f t="shared" si="45"/>
        <v>0</v>
      </c>
      <c r="Q965" s="49" t="str">
        <f t="shared" si="46"/>
        <v/>
      </c>
      <c r="R965" s="51" t="str">
        <f t="shared" si="47"/>
        <v/>
      </c>
    </row>
    <row r="966" spans="14:18" x14ac:dyDescent="0.25">
      <c r="N966" s="47" t="s">
        <v>42</v>
      </c>
      <c r="O966" s="47" t="s">
        <v>43</v>
      </c>
      <c r="P966" s="47" t="b">
        <f t="shared" si="45"/>
        <v>0</v>
      </c>
      <c r="Q966" s="49" t="str">
        <f t="shared" si="46"/>
        <v/>
      </c>
      <c r="R966" s="51" t="str">
        <f t="shared" si="47"/>
        <v/>
      </c>
    </row>
    <row r="967" spans="14:18" x14ac:dyDescent="0.25">
      <c r="N967" s="47" t="s">
        <v>42</v>
      </c>
      <c r="O967" s="47" t="s">
        <v>43</v>
      </c>
      <c r="P967" s="47" t="b">
        <f t="shared" si="45"/>
        <v>0</v>
      </c>
      <c r="Q967" s="49" t="str">
        <f t="shared" si="46"/>
        <v/>
      </c>
      <c r="R967" s="51" t="str">
        <f t="shared" si="47"/>
        <v/>
      </c>
    </row>
    <row r="968" spans="14:18" x14ac:dyDescent="0.25">
      <c r="N968" s="47" t="s">
        <v>42</v>
      </c>
      <c r="O968" s="47" t="s">
        <v>43</v>
      </c>
      <c r="P968" s="47" t="b">
        <f t="shared" si="45"/>
        <v>0</v>
      </c>
      <c r="Q968" s="49" t="str">
        <f t="shared" si="46"/>
        <v/>
      </c>
      <c r="R968" s="51" t="str">
        <f t="shared" si="47"/>
        <v/>
      </c>
    </row>
    <row r="969" spans="14:18" x14ac:dyDescent="0.25">
      <c r="N969" s="47" t="s">
        <v>42</v>
      </c>
      <c r="O969" s="47" t="s">
        <v>43</v>
      </c>
      <c r="P969" s="47" t="b">
        <f t="shared" si="45"/>
        <v>0</v>
      </c>
      <c r="Q969" s="49" t="str">
        <f t="shared" si="46"/>
        <v/>
      </c>
      <c r="R969" s="51" t="str">
        <f t="shared" si="47"/>
        <v/>
      </c>
    </row>
    <row r="970" spans="14:18" x14ac:dyDescent="0.25">
      <c r="N970" s="47" t="s">
        <v>42</v>
      </c>
      <c r="O970" s="47" t="s">
        <v>43</v>
      </c>
      <c r="P970" s="47" t="b">
        <f t="shared" si="45"/>
        <v>0</v>
      </c>
      <c r="Q970" s="49" t="str">
        <f t="shared" si="46"/>
        <v/>
      </c>
      <c r="R970" s="51" t="str">
        <f t="shared" si="47"/>
        <v/>
      </c>
    </row>
    <row r="971" spans="14:18" x14ac:dyDescent="0.25">
      <c r="N971" s="47" t="s">
        <v>42</v>
      </c>
      <c r="O971" s="47" t="s">
        <v>43</v>
      </c>
      <c r="P971" s="47" t="b">
        <f t="shared" si="45"/>
        <v>0</v>
      </c>
      <c r="Q971" s="49" t="str">
        <f t="shared" si="46"/>
        <v/>
      </c>
      <c r="R971" s="51" t="str">
        <f t="shared" si="47"/>
        <v/>
      </c>
    </row>
    <row r="972" spans="14:18" x14ac:dyDescent="0.25">
      <c r="N972" s="47" t="s">
        <v>42</v>
      </c>
      <c r="O972" s="47" t="s">
        <v>43</v>
      </c>
      <c r="P972" s="47" t="b">
        <f t="shared" si="45"/>
        <v>0</v>
      </c>
      <c r="Q972" s="49" t="str">
        <f t="shared" si="46"/>
        <v/>
      </c>
      <c r="R972" s="51" t="str">
        <f t="shared" si="47"/>
        <v/>
      </c>
    </row>
    <row r="973" spans="14:18" x14ac:dyDescent="0.25">
      <c r="N973" s="47" t="s">
        <v>42</v>
      </c>
      <c r="O973" s="47" t="s">
        <v>43</v>
      </c>
      <c r="P973" s="47" t="b">
        <f t="shared" si="45"/>
        <v>0</v>
      </c>
      <c r="Q973" s="49" t="str">
        <f t="shared" si="46"/>
        <v/>
      </c>
      <c r="R973" s="51" t="str">
        <f t="shared" si="47"/>
        <v/>
      </c>
    </row>
    <row r="974" spans="14:18" x14ac:dyDescent="0.25">
      <c r="N974" s="47" t="s">
        <v>42</v>
      </c>
      <c r="O974" s="47" t="s">
        <v>43</v>
      </c>
      <c r="P974" s="47" t="b">
        <f t="shared" si="45"/>
        <v>0</v>
      </c>
      <c r="Q974" s="49" t="str">
        <f t="shared" si="46"/>
        <v/>
      </c>
      <c r="R974" s="51" t="str">
        <f t="shared" si="47"/>
        <v/>
      </c>
    </row>
    <row r="975" spans="14:18" x14ac:dyDescent="0.25">
      <c r="N975" s="47" t="s">
        <v>42</v>
      </c>
      <c r="O975" s="47" t="s">
        <v>43</v>
      </c>
      <c r="P975" s="47" t="b">
        <f t="shared" si="45"/>
        <v>0</v>
      </c>
      <c r="Q975" s="49" t="str">
        <f t="shared" si="46"/>
        <v/>
      </c>
      <c r="R975" s="51" t="str">
        <f t="shared" si="47"/>
        <v/>
      </c>
    </row>
    <row r="976" spans="14:18" x14ac:dyDescent="0.25">
      <c r="N976" s="47" t="s">
        <v>42</v>
      </c>
      <c r="O976" s="47" t="s">
        <v>43</v>
      </c>
      <c r="P976" s="47" t="b">
        <f t="shared" si="45"/>
        <v>0</v>
      </c>
      <c r="Q976" s="49" t="str">
        <f t="shared" si="46"/>
        <v/>
      </c>
      <c r="R976" s="51" t="str">
        <f t="shared" si="47"/>
        <v/>
      </c>
    </row>
    <row r="977" spans="14:18" x14ac:dyDescent="0.25">
      <c r="N977" s="47" t="s">
        <v>42</v>
      </c>
      <c r="O977" s="47" t="s">
        <v>43</v>
      </c>
      <c r="P977" s="47" t="b">
        <f t="shared" si="45"/>
        <v>0</v>
      </c>
      <c r="Q977" s="49" t="str">
        <f t="shared" si="46"/>
        <v/>
      </c>
      <c r="R977" s="51" t="str">
        <f t="shared" si="47"/>
        <v/>
      </c>
    </row>
    <row r="978" spans="14:18" x14ac:dyDescent="0.25">
      <c r="N978" s="47" t="s">
        <v>42</v>
      </c>
      <c r="O978" s="47" t="s">
        <v>43</v>
      </c>
      <c r="P978" s="47" t="b">
        <f t="shared" si="45"/>
        <v>0</v>
      </c>
      <c r="Q978" s="49" t="str">
        <f t="shared" si="46"/>
        <v/>
      </c>
      <c r="R978" s="51" t="str">
        <f t="shared" si="47"/>
        <v/>
      </c>
    </row>
    <row r="979" spans="14:18" x14ac:dyDescent="0.25">
      <c r="N979" s="47" t="s">
        <v>42</v>
      </c>
      <c r="O979" s="47" t="s">
        <v>43</v>
      </c>
      <c r="P979" s="47" t="b">
        <f t="shared" si="45"/>
        <v>0</v>
      </c>
      <c r="Q979" s="49" t="str">
        <f t="shared" si="46"/>
        <v/>
      </c>
      <c r="R979" s="51" t="str">
        <f t="shared" si="47"/>
        <v/>
      </c>
    </row>
    <row r="980" spans="14:18" x14ac:dyDescent="0.25">
      <c r="N980" s="47" t="s">
        <v>42</v>
      </c>
      <c r="O980" s="47" t="s">
        <v>43</v>
      </c>
      <c r="P980" s="47" t="b">
        <f t="shared" si="45"/>
        <v>0</v>
      </c>
      <c r="Q980" s="49" t="str">
        <f t="shared" si="46"/>
        <v/>
      </c>
      <c r="R980" s="51" t="str">
        <f t="shared" si="47"/>
        <v/>
      </c>
    </row>
    <row r="981" spans="14:18" x14ac:dyDescent="0.25">
      <c r="N981" s="47" t="s">
        <v>42</v>
      </c>
      <c r="O981" s="47" t="s">
        <v>43</v>
      </c>
      <c r="P981" s="47" t="b">
        <f t="shared" si="45"/>
        <v>0</v>
      </c>
      <c r="Q981" s="49" t="str">
        <f t="shared" si="46"/>
        <v/>
      </c>
      <c r="R981" s="51" t="str">
        <f t="shared" si="47"/>
        <v/>
      </c>
    </row>
    <row r="982" spans="14:18" x14ac:dyDescent="0.25">
      <c r="N982" s="47" t="s">
        <v>42</v>
      </c>
      <c r="O982" s="47" t="s">
        <v>43</v>
      </c>
      <c r="P982" s="47" t="b">
        <f t="shared" si="45"/>
        <v>0</v>
      </c>
      <c r="Q982" s="49" t="str">
        <f t="shared" si="46"/>
        <v/>
      </c>
      <c r="R982" s="51" t="str">
        <f t="shared" si="47"/>
        <v/>
      </c>
    </row>
    <row r="983" spans="14:18" x14ac:dyDescent="0.25">
      <c r="N983" s="47" t="s">
        <v>42</v>
      </c>
      <c r="O983" s="47" t="s">
        <v>43</v>
      </c>
      <c r="P983" s="47" t="b">
        <f t="shared" si="45"/>
        <v>0</v>
      </c>
      <c r="Q983" s="49" t="str">
        <f t="shared" si="46"/>
        <v/>
      </c>
      <c r="R983" s="51" t="str">
        <f t="shared" si="47"/>
        <v/>
      </c>
    </row>
    <row r="984" spans="14:18" x14ac:dyDescent="0.25">
      <c r="N984" s="47" t="s">
        <v>42</v>
      </c>
      <c r="O984" s="47" t="s">
        <v>43</v>
      </c>
      <c r="P984" s="47" t="b">
        <f t="shared" si="45"/>
        <v>0</v>
      </c>
      <c r="Q984" s="49" t="str">
        <f t="shared" si="46"/>
        <v/>
      </c>
      <c r="R984" s="51" t="str">
        <f t="shared" si="47"/>
        <v/>
      </c>
    </row>
    <row r="985" spans="14:18" x14ac:dyDescent="0.25">
      <c r="N985" s="47" t="s">
        <v>42</v>
      </c>
      <c r="O985" s="47" t="s">
        <v>43</v>
      </c>
      <c r="P985" s="47" t="b">
        <f t="shared" si="45"/>
        <v>0</v>
      </c>
      <c r="Q985" s="49" t="str">
        <f t="shared" si="46"/>
        <v/>
      </c>
      <c r="R985" s="51" t="str">
        <f t="shared" si="47"/>
        <v/>
      </c>
    </row>
    <row r="986" spans="14:18" x14ac:dyDescent="0.25">
      <c r="N986" s="47" t="s">
        <v>42</v>
      </c>
      <c r="O986" s="47" t="s">
        <v>43</v>
      </c>
      <c r="P986" s="47" t="b">
        <f t="shared" si="45"/>
        <v>0</v>
      </c>
      <c r="Q986" s="49" t="str">
        <f t="shared" si="46"/>
        <v/>
      </c>
      <c r="R986" s="51" t="str">
        <f t="shared" si="47"/>
        <v/>
      </c>
    </row>
    <row r="987" spans="14:18" x14ac:dyDescent="0.25">
      <c r="N987" s="47" t="s">
        <v>42</v>
      </c>
      <c r="O987" s="47" t="s">
        <v>43</v>
      </c>
      <c r="P987" s="47" t="b">
        <f t="shared" si="45"/>
        <v>0</v>
      </c>
      <c r="Q987" s="49" t="str">
        <f t="shared" si="46"/>
        <v/>
      </c>
      <c r="R987" s="51" t="str">
        <f t="shared" si="47"/>
        <v/>
      </c>
    </row>
    <row r="988" spans="14:18" x14ac:dyDescent="0.25">
      <c r="N988" s="47" t="s">
        <v>42</v>
      </c>
      <c r="O988" s="47" t="s">
        <v>43</v>
      </c>
      <c r="P988" s="47" t="b">
        <f t="shared" si="45"/>
        <v>0</v>
      </c>
      <c r="Q988" s="49" t="str">
        <f t="shared" si="46"/>
        <v/>
      </c>
      <c r="R988" s="51" t="str">
        <f t="shared" si="47"/>
        <v/>
      </c>
    </row>
    <row r="989" spans="14:18" x14ac:dyDescent="0.25">
      <c r="N989" s="47" t="s">
        <v>42</v>
      </c>
      <c r="O989" s="47" t="s">
        <v>43</v>
      </c>
      <c r="P989" s="47" t="b">
        <f t="shared" si="45"/>
        <v>0</v>
      </c>
      <c r="Q989" s="49" t="str">
        <f t="shared" si="46"/>
        <v/>
      </c>
      <c r="R989" s="51" t="str">
        <f t="shared" si="47"/>
        <v/>
      </c>
    </row>
    <row r="990" spans="14:18" x14ac:dyDescent="0.25">
      <c r="N990" s="47" t="s">
        <v>42</v>
      </c>
      <c r="O990" s="47" t="s">
        <v>43</v>
      </c>
      <c r="P990" s="47" t="b">
        <f t="shared" si="45"/>
        <v>0</v>
      </c>
      <c r="Q990" s="49" t="str">
        <f t="shared" si="46"/>
        <v/>
      </c>
      <c r="R990" s="51" t="str">
        <f t="shared" si="47"/>
        <v/>
      </c>
    </row>
    <row r="991" spans="14:18" x14ac:dyDescent="0.25">
      <c r="N991" s="47" t="s">
        <v>42</v>
      </c>
      <c r="O991" s="47" t="s">
        <v>43</v>
      </c>
      <c r="P991" s="47" t="b">
        <f t="shared" si="45"/>
        <v>0</v>
      </c>
      <c r="Q991" s="49" t="str">
        <f t="shared" si="46"/>
        <v/>
      </c>
      <c r="R991" s="51" t="str">
        <f t="shared" si="47"/>
        <v/>
      </c>
    </row>
    <row r="992" spans="14:18" x14ac:dyDescent="0.25">
      <c r="N992" s="47" t="s">
        <v>42</v>
      </c>
      <c r="O992" s="47" t="s">
        <v>43</v>
      </c>
      <c r="P992" s="47" t="b">
        <f t="shared" si="45"/>
        <v>0</v>
      </c>
      <c r="Q992" s="49" t="str">
        <f t="shared" si="46"/>
        <v/>
      </c>
      <c r="R992" s="51" t="str">
        <f t="shared" si="47"/>
        <v/>
      </c>
    </row>
    <row r="993" spans="14:18" x14ac:dyDescent="0.25">
      <c r="N993" s="47" t="s">
        <v>42</v>
      </c>
      <c r="O993" s="47" t="s">
        <v>43</v>
      </c>
      <c r="P993" s="47" t="b">
        <f t="shared" si="45"/>
        <v>0</v>
      </c>
      <c r="Q993" s="49" t="str">
        <f t="shared" si="46"/>
        <v/>
      </c>
      <c r="R993" s="51" t="str">
        <f t="shared" si="47"/>
        <v/>
      </c>
    </row>
    <row r="994" spans="14:18" x14ac:dyDescent="0.25">
      <c r="N994" s="47" t="s">
        <v>42</v>
      </c>
      <c r="O994" s="47" t="s">
        <v>43</v>
      </c>
      <c r="P994" s="47" t="b">
        <f t="shared" si="45"/>
        <v>0</v>
      </c>
      <c r="Q994" s="49" t="str">
        <f t="shared" si="46"/>
        <v/>
      </c>
      <c r="R994" s="51" t="str">
        <f t="shared" si="47"/>
        <v/>
      </c>
    </row>
    <row r="995" spans="14:18" x14ac:dyDescent="0.25">
      <c r="N995" s="47" t="s">
        <v>42</v>
      </c>
      <c r="O995" s="47" t="s">
        <v>43</v>
      </c>
      <c r="P995" s="47" t="b">
        <f t="shared" si="45"/>
        <v>0</v>
      </c>
      <c r="Q995" s="49" t="str">
        <f t="shared" si="46"/>
        <v/>
      </c>
      <c r="R995" s="51" t="str">
        <f t="shared" si="47"/>
        <v/>
      </c>
    </row>
    <row r="996" spans="14:18" x14ac:dyDescent="0.25">
      <c r="N996" s="47" t="s">
        <v>42</v>
      </c>
      <c r="O996" s="47" t="s">
        <v>43</v>
      </c>
      <c r="P996" s="47" t="b">
        <f t="shared" si="45"/>
        <v>0</v>
      </c>
      <c r="Q996" s="49" t="str">
        <f t="shared" si="46"/>
        <v/>
      </c>
      <c r="R996" s="51" t="str">
        <f t="shared" si="47"/>
        <v/>
      </c>
    </row>
    <row r="997" spans="14:18" x14ac:dyDescent="0.25">
      <c r="N997" s="47" t="s">
        <v>42</v>
      </c>
      <c r="O997" s="47" t="s">
        <v>43</v>
      </c>
      <c r="P997" s="47" t="b">
        <f t="shared" si="45"/>
        <v>0</v>
      </c>
      <c r="Q997" s="49" t="str">
        <f t="shared" si="46"/>
        <v/>
      </c>
      <c r="R997" s="51" t="str">
        <f t="shared" si="47"/>
        <v/>
      </c>
    </row>
    <row r="998" spans="14:18" x14ac:dyDescent="0.25">
      <c r="N998" s="47" t="s">
        <v>42</v>
      </c>
      <c r="O998" s="47" t="s">
        <v>43</v>
      </c>
      <c r="P998" s="47" t="b">
        <f t="shared" si="45"/>
        <v>0</v>
      </c>
      <c r="Q998" s="49" t="str">
        <f t="shared" si="46"/>
        <v/>
      </c>
      <c r="R998" s="51" t="str">
        <f t="shared" si="47"/>
        <v/>
      </c>
    </row>
    <row r="999" spans="14:18" x14ac:dyDescent="0.25">
      <c r="N999" s="47" t="s">
        <v>42</v>
      </c>
      <c r="O999" s="47" t="s">
        <v>43</v>
      </c>
      <c r="P999" s="47" t="b">
        <f t="shared" si="45"/>
        <v>0</v>
      </c>
      <c r="Q999" s="49" t="str">
        <f t="shared" si="46"/>
        <v/>
      </c>
      <c r="R999" s="51" t="str">
        <f t="shared" si="47"/>
        <v/>
      </c>
    </row>
    <row r="1000" spans="14:18" x14ac:dyDescent="0.25">
      <c r="N1000" s="47" t="s">
        <v>42</v>
      </c>
      <c r="O1000" s="47" t="s">
        <v>43</v>
      </c>
      <c r="P1000" s="47" t="b">
        <f t="shared" si="45"/>
        <v>0</v>
      </c>
      <c r="Q1000" s="49" t="str">
        <f t="shared" si="46"/>
        <v/>
      </c>
      <c r="R1000" s="51" t="str">
        <f t="shared" si="47"/>
        <v/>
      </c>
    </row>
    <row r="1001" spans="14:18" x14ac:dyDescent="0.25">
      <c r="N1001" s="47" t="s">
        <v>42</v>
      </c>
      <c r="O1001" s="47" t="s">
        <v>43</v>
      </c>
      <c r="P1001" s="47" t="b">
        <f t="shared" si="45"/>
        <v>0</v>
      </c>
      <c r="Q1001" s="49" t="str">
        <f t="shared" si="46"/>
        <v/>
      </c>
      <c r="R1001" s="51" t="str">
        <f t="shared" si="47"/>
        <v/>
      </c>
    </row>
    <row r="1002" spans="14:18" x14ac:dyDescent="0.25">
      <c r="N1002" s="47" t="s">
        <v>42</v>
      </c>
      <c r="O1002" s="47" t="s">
        <v>43</v>
      </c>
      <c r="P1002" s="47" t="b">
        <f t="shared" si="45"/>
        <v>0</v>
      </c>
      <c r="Q1002" s="49" t="str">
        <f t="shared" si="46"/>
        <v/>
      </c>
      <c r="R1002" s="51" t="str">
        <f t="shared" si="47"/>
        <v/>
      </c>
    </row>
    <row r="1003" spans="14:18" x14ac:dyDescent="0.25">
      <c r="N1003" s="47" t="s">
        <v>42</v>
      </c>
      <c r="O1003" s="47" t="s">
        <v>43</v>
      </c>
      <c r="P1003" s="47" t="b">
        <f t="shared" si="45"/>
        <v>0</v>
      </c>
      <c r="Q1003" s="49" t="str">
        <f t="shared" si="46"/>
        <v/>
      </c>
      <c r="R1003" s="51" t="str">
        <f t="shared" si="47"/>
        <v/>
      </c>
    </row>
    <row r="1004" spans="14:18" x14ac:dyDescent="0.25">
      <c r="N1004" s="47" t="s">
        <v>42</v>
      </c>
      <c r="O1004" s="47" t="s">
        <v>43</v>
      </c>
      <c r="P1004" s="47" t="b">
        <f t="shared" si="45"/>
        <v>0</v>
      </c>
      <c r="Q1004" s="49" t="str">
        <f t="shared" si="46"/>
        <v/>
      </c>
      <c r="R1004" s="51" t="str">
        <f t="shared" si="47"/>
        <v/>
      </c>
    </row>
    <row r="1005" spans="14:18" x14ac:dyDescent="0.25">
      <c r="N1005" s="47" t="s">
        <v>42</v>
      </c>
      <c r="O1005" s="47" t="s">
        <v>43</v>
      </c>
      <c r="P1005" s="47" t="b">
        <f t="shared" si="45"/>
        <v>0</v>
      </c>
      <c r="Q1005" s="49" t="str">
        <f t="shared" si="46"/>
        <v/>
      </c>
      <c r="R1005" s="51" t="str">
        <f t="shared" si="47"/>
        <v/>
      </c>
    </row>
    <row r="1006" spans="14:18" x14ac:dyDescent="0.25">
      <c r="N1006" s="47" t="s">
        <v>42</v>
      </c>
      <c r="O1006" s="47" t="s">
        <v>43</v>
      </c>
      <c r="P1006" s="47" t="b">
        <f t="shared" si="45"/>
        <v>0</v>
      </c>
      <c r="Q1006" s="49" t="str">
        <f t="shared" si="46"/>
        <v/>
      </c>
      <c r="R1006" s="51" t="str">
        <f t="shared" si="47"/>
        <v/>
      </c>
    </row>
    <row r="1007" spans="14:18" x14ac:dyDescent="0.25">
      <c r="N1007" s="47" t="s">
        <v>42</v>
      </c>
      <c r="O1007" s="47" t="s">
        <v>43</v>
      </c>
      <c r="P1007" s="47" t="b">
        <f t="shared" si="45"/>
        <v>0</v>
      </c>
      <c r="Q1007" s="49" t="str">
        <f t="shared" si="46"/>
        <v/>
      </c>
      <c r="R1007" s="51" t="str">
        <f t="shared" si="47"/>
        <v/>
      </c>
    </row>
    <row r="1008" spans="14:18" x14ac:dyDescent="0.25">
      <c r="N1008" s="47" t="s">
        <v>42</v>
      </c>
      <c r="O1008" s="47" t="s">
        <v>43</v>
      </c>
      <c r="P1008" s="47" t="b">
        <f t="shared" si="45"/>
        <v>0</v>
      </c>
      <c r="Q1008" s="49" t="str">
        <f t="shared" si="46"/>
        <v/>
      </c>
      <c r="R1008" s="51" t="str">
        <f t="shared" si="47"/>
        <v/>
      </c>
    </row>
    <row r="1009" spans="14:18" x14ac:dyDescent="0.25">
      <c r="N1009" s="47" t="s">
        <v>42</v>
      </c>
      <c r="O1009" s="47" t="s">
        <v>43</v>
      </c>
      <c r="P1009" s="47" t="b">
        <f t="shared" si="45"/>
        <v>0</v>
      </c>
      <c r="Q1009" s="49" t="str">
        <f t="shared" si="46"/>
        <v/>
      </c>
      <c r="R1009" s="51" t="str">
        <f t="shared" si="47"/>
        <v/>
      </c>
    </row>
    <row r="1010" spans="14:18" x14ac:dyDescent="0.25">
      <c r="N1010" s="47" t="s">
        <v>42</v>
      </c>
      <c r="O1010" s="47" t="s">
        <v>43</v>
      </c>
      <c r="P1010" s="47" t="b">
        <f t="shared" si="45"/>
        <v>0</v>
      </c>
      <c r="Q1010" s="49" t="str">
        <f t="shared" si="46"/>
        <v/>
      </c>
      <c r="R1010" s="51" t="str">
        <f t="shared" si="47"/>
        <v/>
      </c>
    </row>
    <row r="1011" spans="14:18" x14ac:dyDescent="0.25">
      <c r="N1011" s="47" t="s">
        <v>42</v>
      </c>
      <c r="O1011" s="47" t="s">
        <v>43</v>
      </c>
      <c r="P1011" s="47" t="b">
        <f t="shared" si="45"/>
        <v>0</v>
      </c>
      <c r="Q1011" s="49" t="str">
        <f t="shared" si="46"/>
        <v/>
      </c>
      <c r="R1011" s="51" t="str">
        <f t="shared" si="47"/>
        <v/>
      </c>
    </row>
    <row r="1012" spans="14:18" x14ac:dyDescent="0.25">
      <c r="N1012" s="47" t="s">
        <v>42</v>
      </c>
      <c r="O1012" s="47" t="s">
        <v>43</v>
      </c>
      <c r="P1012" s="47" t="b">
        <f t="shared" si="45"/>
        <v>0</v>
      </c>
      <c r="Q1012" s="49" t="str">
        <f t="shared" si="46"/>
        <v/>
      </c>
      <c r="R1012" s="51" t="str">
        <f t="shared" si="47"/>
        <v/>
      </c>
    </row>
    <row r="1013" spans="14:18" x14ac:dyDescent="0.25">
      <c r="N1013" s="47" t="s">
        <v>42</v>
      </c>
      <c r="O1013" s="47" t="s">
        <v>43</v>
      </c>
      <c r="P1013" s="47" t="b">
        <f t="shared" si="45"/>
        <v>0</v>
      </c>
      <c r="Q1013" s="49" t="str">
        <f t="shared" si="46"/>
        <v/>
      </c>
      <c r="R1013" s="51" t="str">
        <f t="shared" si="47"/>
        <v/>
      </c>
    </row>
    <row r="1014" spans="14:18" x14ac:dyDescent="0.25">
      <c r="N1014" s="47" t="s">
        <v>42</v>
      </c>
      <c r="O1014" s="47" t="s">
        <v>43</v>
      </c>
      <c r="P1014" s="47" t="b">
        <f t="shared" si="45"/>
        <v>0</v>
      </c>
      <c r="Q1014" s="49" t="str">
        <f t="shared" si="46"/>
        <v/>
      </c>
      <c r="R1014" s="51" t="str">
        <f t="shared" si="47"/>
        <v/>
      </c>
    </row>
    <row r="1015" spans="14:18" x14ac:dyDescent="0.25">
      <c r="N1015" s="47" t="s">
        <v>42</v>
      </c>
      <c r="O1015" s="47" t="s">
        <v>43</v>
      </c>
      <c r="P1015" s="47" t="b">
        <f t="shared" si="45"/>
        <v>0</v>
      </c>
      <c r="Q1015" s="49" t="str">
        <f t="shared" si="46"/>
        <v/>
      </c>
      <c r="R1015" s="51" t="str">
        <f t="shared" si="47"/>
        <v/>
      </c>
    </row>
    <row r="1016" spans="14:18" x14ac:dyDescent="0.25">
      <c r="N1016" s="47" t="s">
        <v>42</v>
      </c>
      <c r="O1016" s="47" t="s">
        <v>43</v>
      </c>
      <c r="P1016" s="47" t="b">
        <f t="shared" si="45"/>
        <v>0</v>
      </c>
      <c r="Q1016" s="49" t="str">
        <f t="shared" si="46"/>
        <v/>
      </c>
      <c r="R1016" s="51" t="str">
        <f t="shared" si="47"/>
        <v/>
      </c>
    </row>
    <row r="1017" spans="14:18" x14ac:dyDescent="0.25">
      <c r="N1017" s="47" t="s">
        <v>42</v>
      </c>
      <c r="O1017" s="47" t="s">
        <v>43</v>
      </c>
      <c r="P1017" s="47" t="b">
        <f t="shared" si="45"/>
        <v>0</v>
      </c>
      <c r="Q1017" s="49" t="str">
        <f t="shared" si="46"/>
        <v/>
      </c>
      <c r="R1017" s="51" t="str">
        <f t="shared" si="47"/>
        <v/>
      </c>
    </row>
    <row r="1018" spans="14:18" x14ac:dyDescent="0.25">
      <c r="N1018" s="47" t="s">
        <v>42</v>
      </c>
      <c r="O1018" s="47" t="s">
        <v>43</v>
      </c>
      <c r="P1018" s="47" t="b">
        <f t="shared" si="45"/>
        <v>0</v>
      </c>
      <c r="Q1018" s="49" t="str">
        <f t="shared" si="46"/>
        <v/>
      </c>
      <c r="R1018" s="51" t="str">
        <f t="shared" si="47"/>
        <v/>
      </c>
    </row>
    <row r="1019" spans="14:18" x14ac:dyDescent="0.25">
      <c r="N1019" s="47" t="s">
        <v>42</v>
      </c>
      <c r="O1019" s="47" t="s">
        <v>43</v>
      </c>
      <c r="P1019" s="47" t="b">
        <f t="shared" si="45"/>
        <v>0</v>
      </c>
      <c r="Q1019" s="49" t="str">
        <f t="shared" si="46"/>
        <v/>
      </c>
      <c r="R1019" s="51" t="str">
        <f t="shared" si="47"/>
        <v/>
      </c>
    </row>
    <row r="1020" spans="14:18" x14ac:dyDescent="0.25">
      <c r="N1020" s="47" t="s">
        <v>42</v>
      </c>
      <c r="O1020" s="47" t="s">
        <v>43</v>
      </c>
      <c r="P1020" s="47" t="b">
        <f t="shared" si="45"/>
        <v>0</v>
      </c>
      <c r="Q1020" s="49" t="str">
        <f t="shared" si="46"/>
        <v/>
      </c>
      <c r="R1020" s="51" t="str">
        <f t="shared" si="47"/>
        <v/>
      </c>
    </row>
    <row r="1021" spans="14:18" x14ac:dyDescent="0.25">
      <c r="N1021" s="47" t="s">
        <v>42</v>
      </c>
      <c r="O1021" s="47" t="s">
        <v>43</v>
      </c>
      <c r="P1021" s="47" t="b">
        <f t="shared" si="45"/>
        <v>0</v>
      </c>
      <c r="Q1021" s="49" t="str">
        <f t="shared" si="46"/>
        <v/>
      </c>
      <c r="R1021" s="51" t="str">
        <f t="shared" si="47"/>
        <v/>
      </c>
    </row>
    <row r="1022" spans="14:18" x14ac:dyDescent="0.25">
      <c r="N1022" s="47" t="s">
        <v>42</v>
      </c>
      <c r="O1022" s="47" t="s">
        <v>43</v>
      </c>
      <c r="P1022" s="47" t="b">
        <f t="shared" si="45"/>
        <v>0</v>
      </c>
      <c r="Q1022" s="49" t="str">
        <f t="shared" si="46"/>
        <v/>
      </c>
      <c r="R1022" s="51" t="str">
        <f t="shared" si="47"/>
        <v/>
      </c>
    </row>
    <row r="1023" spans="14:18" x14ac:dyDescent="0.25">
      <c r="N1023" s="47" t="s">
        <v>42</v>
      </c>
      <c r="O1023" s="47" t="s">
        <v>43</v>
      </c>
      <c r="P1023" s="47" t="b">
        <f t="shared" si="45"/>
        <v>0</v>
      </c>
      <c r="Q1023" s="49" t="str">
        <f t="shared" si="46"/>
        <v/>
      </c>
      <c r="R1023" s="51" t="str">
        <f t="shared" si="47"/>
        <v/>
      </c>
    </row>
    <row r="1024" spans="14:18" x14ac:dyDescent="0.25">
      <c r="N1024" s="47" t="s">
        <v>42</v>
      </c>
      <c r="O1024" s="47" t="s">
        <v>43</v>
      </c>
      <c r="P1024" s="47" t="b">
        <f t="shared" si="45"/>
        <v>0</v>
      </c>
      <c r="Q1024" s="49" t="str">
        <f t="shared" si="46"/>
        <v/>
      </c>
      <c r="R1024" s="51" t="str">
        <f t="shared" si="47"/>
        <v/>
      </c>
    </row>
    <row r="1025" spans="14:18" x14ac:dyDescent="0.25">
      <c r="N1025" s="47" t="s">
        <v>42</v>
      </c>
      <c r="O1025" s="47" t="s">
        <v>43</v>
      </c>
      <c r="P1025" s="47" t="b">
        <f t="shared" si="45"/>
        <v>0</v>
      </c>
      <c r="Q1025" s="49" t="str">
        <f t="shared" si="46"/>
        <v/>
      </c>
      <c r="R1025" s="51" t="str">
        <f t="shared" si="47"/>
        <v/>
      </c>
    </row>
    <row r="1026" spans="14:18" x14ac:dyDescent="0.25">
      <c r="N1026" s="47" t="s">
        <v>42</v>
      </c>
      <c r="O1026" s="47" t="s">
        <v>43</v>
      </c>
      <c r="P1026" s="47" t="b">
        <f t="shared" si="45"/>
        <v>0</v>
      </c>
      <c r="Q1026" s="49" t="str">
        <f t="shared" si="46"/>
        <v/>
      </c>
      <c r="R1026" s="51" t="str">
        <f t="shared" si="47"/>
        <v/>
      </c>
    </row>
    <row r="1027" spans="14:18" x14ac:dyDescent="0.25">
      <c r="N1027" s="47" t="s">
        <v>42</v>
      </c>
      <c r="O1027" s="47" t="s">
        <v>43</v>
      </c>
      <c r="P1027" s="47" t="b">
        <f t="shared" ref="P1027:P1090" si="48">IF(LEN(M1027)=22,LEFT(M1027,17),IF(LEN(M1027)=21,LEFT(M1027,16)))</f>
        <v>0</v>
      </c>
      <c r="Q1027" s="49" t="str">
        <f t="shared" ref="Q1027:Q1090" si="49">RIGHT(M1027,5)</f>
        <v/>
      </c>
      <c r="R1027" s="51" t="str">
        <f t="shared" ref="R1027:R1090" si="50">IF(M1027="","",HYPERLINK(_xlfn.CONCAT(N1027,Q1027,O1027,P1027)))</f>
        <v/>
      </c>
    </row>
    <row r="1028" spans="14:18" x14ac:dyDescent="0.25">
      <c r="N1028" s="47" t="s">
        <v>42</v>
      </c>
      <c r="O1028" s="47" t="s">
        <v>43</v>
      </c>
      <c r="P1028" s="47" t="b">
        <f t="shared" si="48"/>
        <v>0</v>
      </c>
      <c r="Q1028" s="49" t="str">
        <f t="shared" si="49"/>
        <v/>
      </c>
      <c r="R1028" s="51" t="str">
        <f t="shared" si="50"/>
        <v/>
      </c>
    </row>
    <row r="1029" spans="14:18" x14ac:dyDescent="0.25">
      <c r="N1029" s="47" t="s">
        <v>42</v>
      </c>
      <c r="O1029" s="47" t="s">
        <v>43</v>
      </c>
      <c r="P1029" s="47" t="b">
        <f t="shared" si="48"/>
        <v>0</v>
      </c>
      <c r="Q1029" s="49" t="str">
        <f t="shared" si="49"/>
        <v/>
      </c>
      <c r="R1029" s="51" t="str">
        <f t="shared" si="50"/>
        <v/>
      </c>
    </row>
    <row r="1030" spans="14:18" x14ac:dyDescent="0.25">
      <c r="N1030" s="47" t="s">
        <v>42</v>
      </c>
      <c r="O1030" s="47" t="s">
        <v>43</v>
      </c>
      <c r="P1030" s="47" t="b">
        <f t="shared" si="48"/>
        <v>0</v>
      </c>
      <c r="Q1030" s="49" t="str">
        <f t="shared" si="49"/>
        <v/>
      </c>
      <c r="R1030" s="51" t="str">
        <f t="shared" si="50"/>
        <v/>
      </c>
    </row>
    <row r="1031" spans="14:18" x14ac:dyDescent="0.25">
      <c r="N1031" s="47" t="s">
        <v>42</v>
      </c>
      <c r="O1031" s="47" t="s">
        <v>43</v>
      </c>
      <c r="P1031" s="47" t="b">
        <f t="shared" si="48"/>
        <v>0</v>
      </c>
      <c r="Q1031" s="49" t="str">
        <f t="shared" si="49"/>
        <v/>
      </c>
      <c r="R1031" s="51" t="str">
        <f t="shared" si="50"/>
        <v/>
      </c>
    </row>
    <row r="1032" spans="14:18" x14ac:dyDescent="0.25">
      <c r="N1032" s="47" t="s">
        <v>42</v>
      </c>
      <c r="O1032" s="47" t="s">
        <v>43</v>
      </c>
      <c r="P1032" s="47" t="b">
        <f t="shared" si="48"/>
        <v>0</v>
      </c>
      <c r="Q1032" s="49" t="str">
        <f t="shared" si="49"/>
        <v/>
      </c>
      <c r="R1032" s="51" t="str">
        <f t="shared" si="50"/>
        <v/>
      </c>
    </row>
    <row r="1033" spans="14:18" x14ac:dyDescent="0.25">
      <c r="N1033" s="47" t="s">
        <v>42</v>
      </c>
      <c r="O1033" s="47" t="s">
        <v>43</v>
      </c>
      <c r="P1033" s="47" t="b">
        <f t="shared" si="48"/>
        <v>0</v>
      </c>
      <c r="Q1033" s="49" t="str">
        <f t="shared" si="49"/>
        <v/>
      </c>
      <c r="R1033" s="51" t="str">
        <f t="shared" si="50"/>
        <v/>
      </c>
    </row>
    <row r="1034" spans="14:18" x14ac:dyDescent="0.25">
      <c r="N1034" s="47" t="s">
        <v>42</v>
      </c>
      <c r="O1034" s="47" t="s">
        <v>43</v>
      </c>
      <c r="P1034" s="47" t="b">
        <f t="shared" si="48"/>
        <v>0</v>
      </c>
      <c r="Q1034" s="49" t="str">
        <f t="shared" si="49"/>
        <v/>
      </c>
      <c r="R1034" s="51" t="str">
        <f t="shared" si="50"/>
        <v/>
      </c>
    </row>
    <row r="1035" spans="14:18" x14ac:dyDescent="0.25">
      <c r="N1035" s="47" t="s">
        <v>42</v>
      </c>
      <c r="O1035" s="47" t="s">
        <v>43</v>
      </c>
      <c r="P1035" s="47" t="b">
        <f t="shared" si="48"/>
        <v>0</v>
      </c>
      <c r="Q1035" s="49" t="str">
        <f t="shared" si="49"/>
        <v/>
      </c>
      <c r="R1035" s="51" t="str">
        <f t="shared" si="50"/>
        <v/>
      </c>
    </row>
    <row r="1036" spans="14:18" x14ac:dyDescent="0.25">
      <c r="N1036" s="47" t="s">
        <v>42</v>
      </c>
      <c r="O1036" s="47" t="s">
        <v>43</v>
      </c>
      <c r="P1036" s="47" t="b">
        <f t="shared" si="48"/>
        <v>0</v>
      </c>
      <c r="Q1036" s="49" t="str">
        <f t="shared" si="49"/>
        <v/>
      </c>
      <c r="R1036" s="51" t="str">
        <f t="shared" si="50"/>
        <v/>
      </c>
    </row>
    <row r="1037" spans="14:18" x14ac:dyDescent="0.25">
      <c r="N1037" s="47" t="s">
        <v>42</v>
      </c>
      <c r="O1037" s="47" t="s">
        <v>43</v>
      </c>
      <c r="P1037" s="47" t="b">
        <f t="shared" si="48"/>
        <v>0</v>
      </c>
      <c r="Q1037" s="49" t="str">
        <f t="shared" si="49"/>
        <v/>
      </c>
      <c r="R1037" s="51" t="str">
        <f t="shared" si="50"/>
        <v/>
      </c>
    </row>
    <row r="1038" spans="14:18" x14ac:dyDescent="0.25">
      <c r="N1038" s="47" t="s">
        <v>42</v>
      </c>
      <c r="O1038" s="47" t="s">
        <v>43</v>
      </c>
      <c r="P1038" s="47" t="b">
        <f t="shared" si="48"/>
        <v>0</v>
      </c>
      <c r="Q1038" s="49" t="str">
        <f t="shared" si="49"/>
        <v/>
      </c>
      <c r="R1038" s="51" t="str">
        <f t="shared" si="50"/>
        <v/>
      </c>
    </row>
    <row r="1039" spans="14:18" x14ac:dyDescent="0.25">
      <c r="N1039" s="47" t="s">
        <v>42</v>
      </c>
      <c r="O1039" s="47" t="s">
        <v>43</v>
      </c>
      <c r="P1039" s="47" t="b">
        <f t="shared" si="48"/>
        <v>0</v>
      </c>
      <c r="Q1039" s="49" t="str">
        <f t="shared" si="49"/>
        <v/>
      </c>
      <c r="R1039" s="51" t="str">
        <f t="shared" si="50"/>
        <v/>
      </c>
    </row>
    <row r="1040" spans="14:18" x14ac:dyDescent="0.25">
      <c r="N1040" s="47" t="s">
        <v>42</v>
      </c>
      <c r="O1040" s="47" t="s">
        <v>43</v>
      </c>
      <c r="P1040" s="47" t="b">
        <f t="shared" si="48"/>
        <v>0</v>
      </c>
      <c r="Q1040" s="49" t="str">
        <f t="shared" si="49"/>
        <v/>
      </c>
      <c r="R1040" s="51" t="str">
        <f t="shared" si="50"/>
        <v/>
      </c>
    </row>
    <row r="1041" spans="14:18" x14ac:dyDescent="0.25">
      <c r="N1041" s="47" t="s">
        <v>42</v>
      </c>
      <c r="O1041" s="47" t="s">
        <v>43</v>
      </c>
      <c r="P1041" s="47" t="b">
        <f t="shared" si="48"/>
        <v>0</v>
      </c>
      <c r="Q1041" s="49" t="str">
        <f t="shared" si="49"/>
        <v/>
      </c>
      <c r="R1041" s="51" t="str">
        <f t="shared" si="50"/>
        <v/>
      </c>
    </row>
    <row r="1042" spans="14:18" x14ac:dyDescent="0.25">
      <c r="N1042" s="47" t="s">
        <v>42</v>
      </c>
      <c r="O1042" s="47" t="s">
        <v>43</v>
      </c>
      <c r="P1042" s="47" t="b">
        <f t="shared" si="48"/>
        <v>0</v>
      </c>
      <c r="Q1042" s="49" t="str">
        <f t="shared" si="49"/>
        <v/>
      </c>
      <c r="R1042" s="51" t="str">
        <f t="shared" si="50"/>
        <v/>
      </c>
    </row>
    <row r="1043" spans="14:18" x14ac:dyDescent="0.25">
      <c r="N1043" s="47" t="s">
        <v>42</v>
      </c>
      <c r="O1043" s="47" t="s">
        <v>43</v>
      </c>
      <c r="P1043" s="47" t="b">
        <f t="shared" si="48"/>
        <v>0</v>
      </c>
      <c r="Q1043" s="49" t="str">
        <f t="shared" si="49"/>
        <v/>
      </c>
      <c r="R1043" s="51" t="str">
        <f t="shared" si="50"/>
        <v/>
      </c>
    </row>
    <row r="1044" spans="14:18" x14ac:dyDescent="0.25">
      <c r="N1044" s="47" t="s">
        <v>42</v>
      </c>
      <c r="O1044" s="47" t="s">
        <v>43</v>
      </c>
      <c r="P1044" s="47" t="b">
        <f t="shared" si="48"/>
        <v>0</v>
      </c>
      <c r="Q1044" s="49" t="str">
        <f t="shared" si="49"/>
        <v/>
      </c>
      <c r="R1044" s="51" t="str">
        <f t="shared" si="50"/>
        <v/>
      </c>
    </row>
    <row r="1045" spans="14:18" x14ac:dyDescent="0.25">
      <c r="N1045" s="47" t="s">
        <v>42</v>
      </c>
      <c r="O1045" s="47" t="s">
        <v>43</v>
      </c>
      <c r="P1045" s="47" t="b">
        <f t="shared" si="48"/>
        <v>0</v>
      </c>
      <c r="Q1045" s="49" t="str">
        <f t="shared" si="49"/>
        <v/>
      </c>
      <c r="R1045" s="51" t="str">
        <f t="shared" si="50"/>
        <v/>
      </c>
    </row>
    <row r="1046" spans="14:18" x14ac:dyDescent="0.25">
      <c r="N1046" s="47" t="s">
        <v>42</v>
      </c>
      <c r="O1046" s="47" t="s">
        <v>43</v>
      </c>
      <c r="P1046" s="47" t="b">
        <f t="shared" si="48"/>
        <v>0</v>
      </c>
      <c r="Q1046" s="49" t="str">
        <f t="shared" si="49"/>
        <v/>
      </c>
      <c r="R1046" s="51" t="str">
        <f t="shared" si="50"/>
        <v/>
      </c>
    </row>
    <row r="1047" spans="14:18" x14ac:dyDescent="0.25">
      <c r="N1047" s="47" t="s">
        <v>42</v>
      </c>
      <c r="O1047" s="47" t="s">
        <v>43</v>
      </c>
      <c r="P1047" s="47" t="b">
        <f t="shared" si="48"/>
        <v>0</v>
      </c>
      <c r="Q1047" s="49" t="str">
        <f t="shared" si="49"/>
        <v/>
      </c>
      <c r="R1047" s="51" t="str">
        <f t="shared" si="50"/>
        <v/>
      </c>
    </row>
    <row r="1048" spans="14:18" x14ac:dyDescent="0.25">
      <c r="N1048" s="47" t="s">
        <v>42</v>
      </c>
      <c r="O1048" s="47" t="s">
        <v>43</v>
      </c>
      <c r="P1048" s="47" t="b">
        <f t="shared" si="48"/>
        <v>0</v>
      </c>
      <c r="Q1048" s="49" t="str">
        <f t="shared" si="49"/>
        <v/>
      </c>
      <c r="R1048" s="51" t="str">
        <f t="shared" si="50"/>
        <v/>
      </c>
    </row>
    <row r="1049" spans="14:18" x14ac:dyDescent="0.25">
      <c r="N1049" s="47" t="s">
        <v>42</v>
      </c>
      <c r="O1049" s="47" t="s">
        <v>43</v>
      </c>
      <c r="P1049" s="47" t="b">
        <f t="shared" si="48"/>
        <v>0</v>
      </c>
      <c r="Q1049" s="49" t="str">
        <f t="shared" si="49"/>
        <v/>
      </c>
      <c r="R1049" s="51" t="str">
        <f t="shared" si="50"/>
        <v/>
      </c>
    </row>
    <row r="1050" spans="14:18" x14ac:dyDescent="0.25">
      <c r="N1050" s="47" t="s">
        <v>42</v>
      </c>
      <c r="O1050" s="47" t="s">
        <v>43</v>
      </c>
      <c r="P1050" s="47" t="b">
        <f t="shared" si="48"/>
        <v>0</v>
      </c>
      <c r="Q1050" s="49" t="str">
        <f t="shared" si="49"/>
        <v/>
      </c>
      <c r="R1050" s="51" t="str">
        <f t="shared" si="50"/>
        <v/>
      </c>
    </row>
    <row r="1051" spans="14:18" x14ac:dyDescent="0.25">
      <c r="N1051" s="47" t="s">
        <v>42</v>
      </c>
      <c r="O1051" s="47" t="s">
        <v>43</v>
      </c>
      <c r="P1051" s="47" t="b">
        <f t="shared" si="48"/>
        <v>0</v>
      </c>
      <c r="Q1051" s="49" t="str">
        <f t="shared" si="49"/>
        <v/>
      </c>
      <c r="R1051" s="51" t="str">
        <f t="shared" si="50"/>
        <v/>
      </c>
    </row>
    <row r="1052" spans="14:18" x14ac:dyDescent="0.25">
      <c r="N1052" s="47" t="s">
        <v>42</v>
      </c>
      <c r="O1052" s="47" t="s">
        <v>43</v>
      </c>
      <c r="P1052" s="47" t="b">
        <f t="shared" si="48"/>
        <v>0</v>
      </c>
      <c r="Q1052" s="49" t="str">
        <f t="shared" si="49"/>
        <v/>
      </c>
      <c r="R1052" s="51" t="str">
        <f t="shared" si="50"/>
        <v/>
      </c>
    </row>
    <row r="1053" spans="14:18" x14ac:dyDescent="0.25">
      <c r="N1053" s="47" t="s">
        <v>42</v>
      </c>
      <c r="O1053" s="47" t="s">
        <v>43</v>
      </c>
      <c r="P1053" s="47" t="b">
        <f t="shared" si="48"/>
        <v>0</v>
      </c>
      <c r="Q1053" s="49" t="str">
        <f t="shared" si="49"/>
        <v/>
      </c>
      <c r="R1053" s="51" t="str">
        <f t="shared" si="50"/>
        <v/>
      </c>
    </row>
    <row r="1054" spans="14:18" x14ac:dyDescent="0.25">
      <c r="N1054" s="47" t="s">
        <v>42</v>
      </c>
      <c r="O1054" s="47" t="s">
        <v>43</v>
      </c>
      <c r="P1054" s="47" t="b">
        <f t="shared" si="48"/>
        <v>0</v>
      </c>
      <c r="Q1054" s="49" t="str">
        <f t="shared" si="49"/>
        <v/>
      </c>
      <c r="R1054" s="51" t="str">
        <f t="shared" si="50"/>
        <v/>
      </c>
    </row>
    <row r="1055" spans="14:18" x14ac:dyDescent="0.25">
      <c r="N1055" s="47" t="s">
        <v>42</v>
      </c>
      <c r="O1055" s="47" t="s">
        <v>43</v>
      </c>
      <c r="P1055" s="47" t="b">
        <f t="shared" si="48"/>
        <v>0</v>
      </c>
      <c r="Q1055" s="49" t="str">
        <f t="shared" si="49"/>
        <v/>
      </c>
      <c r="R1055" s="51" t="str">
        <f t="shared" si="50"/>
        <v/>
      </c>
    </row>
    <row r="1056" spans="14:18" x14ac:dyDescent="0.25">
      <c r="N1056" s="47" t="s">
        <v>42</v>
      </c>
      <c r="O1056" s="47" t="s">
        <v>43</v>
      </c>
      <c r="P1056" s="47" t="b">
        <f t="shared" si="48"/>
        <v>0</v>
      </c>
      <c r="Q1056" s="49" t="str">
        <f t="shared" si="49"/>
        <v/>
      </c>
      <c r="R1056" s="51" t="str">
        <f t="shared" si="50"/>
        <v/>
      </c>
    </row>
    <row r="1057" spans="14:18" x14ac:dyDescent="0.25">
      <c r="N1057" s="47" t="s">
        <v>42</v>
      </c>
      <c r="O1057" s="47" t="s">
        <v>43</v>
      </c>
      <c r="P1057" s="47" t="b">
        <f t="shared" si="48"/>
        <v>0</v>
      </c>
      <c r="Q1057" s="49" t="str">
        <f t="shared" si="49"/>
        <v/>
      </c>
      <c r="R1057" s="51" t="str">
        <f t="shared" si="50"/>
        <v/>
      </c>
    </row>
    <row r="1058" spans="14:18" x14ac:dyDescent="0.25">
      <c r="N1058" s="47" t="s">
        <v>42</v>
      </c>
      <c r="O1058" s="47" t="s">
        <v>43</v>
      </c>
      <c r="P1058" s="47" t="b">
        <f t="shared" si="48"/>
        <v>0</v>
      </c>
      <c r="Q1058" s="49" t="str">
        <f t="shared" si="49"/>
        <v/>
      </c>
      <c r="R1058" s="51" t="str">
        <f t="shared" si="50"/>
        <v/>
      </c>
    </row>
    <row r="1059" spans="14:18" x14ac:dyDescent="0.25">
      <c r="N1059" s="47" t="s">
        <v>42</v>
      </c>
      <c r="O1059" s="47" t="s">
        <v>43</v>
      </c>
      <c r="P1059" s="47" t="b">
        <f t="shared" si="48"/>
        <v>0</v>
      </c>
      <c r="Q1059" s="49" t="str">
        <f t="shared" si="49"/>
        <v/>
      </c>
      <c r="R1059" s="51" t="str">
        <f t="shared" si="50"/>
        <v/>
      </c>
    </row>
    <row r="1060" spans="14:18" x14ac:dyDescent="0.25">
      <c r="N1060" s="47" t="s">
        <v>42</v>
      </c>
      <c r="O1060" s="47" t="s">
        <v>43</v>
      </c>
      <c r="P1060" s="47" t="b">
        <f t="shared" si="48"/>
        <v>0</v>
      </c>
      <c r="Q1060" s="49" t="str">
        <f t="shared" si="49"/>
        <v/>
      </c>
      <c r="R1060" s="51" t="str">
        <f t="shared" si="50"/>
        <v/>
      </c>
    </row>
    <row r="1061" spans="14:18" x14ac:dyDescent="0.25">
      <c r="N1061" s="47" t="s">
        <v>42</v>
      </c>
      <c r="O1061" s="47" t="s">
        <v>43</v>
      </c>
      <c r="P1061" s="47" t="b">
        <f t="shared" si="48"/>
        <v>0</v>
      </c>
      <c r="Q1061" s="49" t="str">
        <f t="shared" si="49"/>
        <v/>
      </c>
      <c r="R1061" s="51" t="str">
        <f t="shared" si="50"/>
        <v/>
      </c>
    </row>
    <row r="1062" spans="14:18" x14ac:dyDescent="0.25">
      <c r="N1062" s="47" t="s">
        <v>42</v>
      </c>
      <c r="O1062" s="47" t="s">
        <v>43</v>
      </c>
      <c r="P1062" s="47" t="b">
        <f t="shared" si="48"/>
        <v>0</v>
      </c>
      <c r="Q1062" s="49" t="str">
        <f t="shared" si="49"/>
        <v/>
      </c>
      <c r="R1062" s="51" t="str">
        <f t="shared" si="50"/>
        <v/>
      </c>
    </row>
    <row r="1063" spans="14:18" x14ac:dyDescent="0.25">
      <c r="N1063" s="47" t="s">
        <v>42</v>
      </c>
      <c r="O1063" s="47" t="s">
        <v>43</v>
      </c>
      <c r="P1063" s="47" t="b">
        <f t="shared" si="48"/>
        <v>0</v>
      </c>
      <c r="Q1063" s="49" t="str">
        <f t="shared" si="49"/>
        <v/>
      </c>
      <c r="R1063" s="51" t="str">
        <f t="shared" si="50"/>
        <v/>
      </c>
    </row>
    <row r="1064" spans="14:18" x14ac:dyDescent="0.25">
      <c r="N1064" s="47" t="s">
        <v>42</v>
      </c>
      <c r="O1064" s="47" t="s">
        <v>43</v>
      </c>
      <c r="P1064" s="47" t="b">
        <f t="shared" si="48"/>
        <v>0</v>
      </c>
      <c r="Q1064" s="49" t="str">
        <f t="shared" si="49"/>
        <v/>
      </c>
      <c r="R1064" s="51" t="str">
        <f t="shared" si="50"/>
        <v/>
      </c>
    </row>
    <row r="1065" spans="14:18" x14ac:dyDescent="0.25">
      <c r="N1065" s="47" t="s">
        <v>42</v>
      </c>
      <c r="O1065" s="47" t="s">
        <v>43</v>
      </c>
      <c r="P1065" s="47" t="b">
        <f t="shared" si="48"/>
        <v>0</v>
      </c>
      <c r="Q1065" s="49" t="str">
        <f t="shared" si="49"/>
        <v/>
      </c>
      <c r="R1065" s="51" t="str">
        <f t="shared" si="50"/>
        <v/>
      </c>
    </row>
    <row r="1066" spans="14:18" x14ac:dyDescent="0.25">
      <c r="N1066" s="47" t="s">
        <v>42</v>
      </c>
      <c r="O1066" s="47" t="s">
        <v>43</v>
      </c>
      <c r="P1066" s="47" t="b">
        <f t="shared" si="48"/>
        <v>0</v>
      </c>
      <c r="Q1066" s="49" t="str">
        <f t="shared" si="49"/>
        <v/>
      </c>
      <c r="R1066" s="51" t="str">
        <f t="shared" si="50"/>
        <v/>
      </c>
    </row>
    <row r="1067" spans="14:18" x14ac:dyDescent="0.25">
      <c r="N1067" s="47" t="s">
        <v>42</v>
      </c>
      <c r="O1067" s="47" t="s">
        <v>43</v>
      </c>
      <c r="P1067" s="47" t="b">
        <f t="shared" si="48"/>
        <v>0</v>
      </c>
      <c r="Q1067" s="49" t="str">
        <f t="shared" si="49"/>
        <v/>
      </c>
      <c r="R1067" s="51" t="str">
        <f t="shared" si="50"/>
        <v/>
      </c>
    </row>
    <row r="1068" spans="14:18" x14ac:dyDescent="0.25">
      <c r="N1068" s="47" t="s">
        <v>42</v>
      </c>
      <c r="O1068" s="47" t="s">
        <v>43</v>
      </c>
      <c r="P1068" s="47" t="b">
        <f t="shared" si="48"/>
        <v>0</v>
      </c>
      <c r="Q1068" s="49" t="str">
        <f t="shared" si="49"/>
        <v/>
      </c>
      <c r="R1068" s="51" t="str">
        <f t="shared" si="50"/>
        <v/>
      </c>
    </row>
    <row r="1069" spans="14:18" x14ac:dyDescent="0.25">
      <c r="N1069" s="47" t="s">
        <v>42</v>
      </c>
      <c r="O1069" s="47" t="s">
        <v>43</v>
      </c>
      <c r="P1069" s="47" t="b">
        <f t="shared" si="48"/>
        <v>0</v>
      </c>
      <c r="Q1069" s="49" t="str">
        <f t="shared" si="49"/>
        <v/>
      </c>
      <c r="R1069" s="51" t="str">
        <f t="shared" si="50"/>
        <v/>
      </c>
    </row>
    <row r="1070" spans="14:18" x14ac:dyDescent="0.25">
      <c r="N1070" s="47" t="s">
        <v>42</v>
      </c>
      <c r="O1070" s="47" t="s">
        <v>43</v>
      </c>
      <c r="P1070" s="47" t="b">
        <f t="shared" si="48"/>
        <v>0</v>
      </c>
      <c r="Q1070" s="49" t="str">
        <f t="shared" si="49"/>
        <v/>
      </c>
      <c r="R1070" s="51" t="str">
        <f t="shared" si="50"/>
        <v/>
      </c>
    </row>
    <row r="1071" spans="14:18" x14ac:dyDescent="0.25">
      <c r="N1071" s="47" t="s">
        <v>42</v>
      </c>
      <c r="O1071" s="47" t="s">
        <v>43</v>
      </c>
      <c r="P1071" s="47" t="b">
        <f t="shared" si="48"/>
        <v>0</v>
      </c>
      <c r="Q1071" s="49" t="str">
        <f t="shared" si="49"/>
        <v/>
      </c>
      <c r="R1071" s="51" t="str">
        <f t="shared" si="50"/>
        <v/>
      </c>
    </row>
    <row r="1072" spans="14:18" x14ac:dyDescent="0.25">
      <c r="N1072" s="47" t="s">
        <v>42</v>
      </c>
      <c r="O1072" s="47" t="s">
        <v>43</v>
      </c>
      <c r="P1072" s="47" t="b">
        <f t="shared" si="48"/>
        <v>0</v>
      </c>
      <c r="Q1072" s="49" t="str">
        <f t="shared" si="49"/>
        <v/>
      </c>
      <c r="R1072" s="51" t="str">
        <f t="shared" si="50"/>
        <v/>
      </c>
    </row>
    <row r="1073" spans="14:18" x14ac:dyDescent="0.25">
      <c r="N1073" s="47" t="s">
        <v>42</v>
      </c>
      <c r="O1073" s="47" t="s">
        <v>43</v>
      </c>
      <c r="P1073" s="47" t="b">
        <f t="shared" si="48"/>
        <v>0</v>
      </c>
      <c r="Q1073" s="49" t="str">
        <f t="shared" si="49"/>
        <v/>
      </c>
      <c r="R1073" s="51" t="str">
        <f t="shared" si="50"/>
        <v/>
      </c>
    </row>
    <row r="1074" spans="14:18" x14ac:dyDescent="0.25">
      <c r="N1074" s="47" t="s">
        <v>42</v>
      </c>
      <c r="O1074" s="47" t="s">
        <v>43</v>
      </c>
      <c r="P1074" s="47" t="b">
        <f t="shared" si="48"/>
        <v>0</v>
      </c>
      <c r="Q1074" s="49" t="str">
        <f t="shared" si="49"/>
        <v/>
      </c>
      <c r="R1074" s="51" t="str">
        <f t="shared" si="50"/>
        <v/>
      </c>
    </row>
    <row r="1075" spans="14:18" x14ac:dyDescent="0.25">
      <c r="N1075" s="47" t="s">
        <v>42</v>
      </c>
      <c r="O1075" s="47" t="s">
        <v>43</v>
      </c>
      <c r="P1075" s="47" t="b">
        <f t="shared" si="48"/>
        <v>0</v>
      </c>
      <c r="Q1075" s="49" t="str">
        <f t="shared" si="49"/>
        <v/>
      </c>
      <c r="R1075" s="51" t="str">
        <f t="shared" si="50"/>
        <v/>
      </c>
    </row>
    <row r="1076" spans="14:18" x14ac:dyDescent="0.25">
      <c r="N1076" s="47" t="s">
        <v>42</v>
      </c>
      <c r="O1076" s="47" t="s">
        <v>43</v>
      </c>
      <c r="P1076" s="47" t="b">
        <f t="shared" si="48"/>
        <v>0</v>
      </c>
      <c r="Q1076" s="49" t="str">
        <f t="shared" si="49"/>
        <v/>
      </c>
      <c r="R1076" s="51" t="str">
        <f t="shared" si="50"/>
        <v/>
      </c>
    </row>
    <row r="1077" spans="14:18" x14ac:dyDescent="0.25">
      <c r="N1077" s="47" t="s">
        <v>42</v>
      </c>
      <c r="O1077" s="47" t="s">
        <v>43</v>
      </c>
      <c r="P1077" s="47" t="b">
        <f t="shared" si="48"/>
        <v>0</v>
      </c>
      <c r="Q1077" s="49" t="str">
        <f t="shared" si="49"/>
        <v/>
      </c>
      <c r="R1077" s="51" t="str">
        <f t="shared" si="50"/>
        <v/>
      </c>
    </row>
    <row r="1078" spans="14:18" x14ac:dyDescent="0.25">
      <c r="N1078" s="47" t="s">
        <v>42</v>
      </c>
      <c r="O1078" s="47" t="s">
        <v>43</v>
      </c>
      <c r="P1078" s="47" t="b">
        <f t="shared" si="48"/>
        <v>0</v>
      </c>
      <c r="Q1078" s="49" t="str">
        <f t="shared" si="49"/>
        <v/>
      </c>
      <c r="R1078" s="51" t="str">
        <f t="shared" si="50"/>
        <v/>
      </c>
    </row>
    <row r="1079" spans="14:18" x14ac:dyDescent="0.25">
      <c r="N1079" s="47" t="s">
        <v>42</v>
      </c>
      <c r="O1079" s="47" t="s">
        <v>43</v>
      </c>
      <c r="P1079" s="47" t="b">
        <f t="shared" si="48"/>
        <v>0</v>
      </c>
      <c r="Q1079" s="49" t="str">
        <f t="shared" si="49"/>
        <v/>
      </c>
      <c r="R1079" s="51" t="str">
        <f t="shared" si="50"/>
        <v/>
      </c>
    </row>
    <row r="1080" spans="14:18" x14ac:dyDescent="0.25">
      <c r="N1080" s="47" t="s">
        <v>42</v>
      </c>
      <c r="O1080" s="47" t="s">
        <v>43</v>
      </c>
      <c r="P1080" s="47" t="b">
        <f t="shared" si="48"/>
        <v>0</v>
      </c>
      <c r="Q1080" s="49" t="str">
        <f t="shared" si="49"/>
        <v/>
      </c>
      <c r="R1080" s="51" t="str">
        <f t="shared" si="50"/>
        <v/>
      </c>
    </row>
    <row r="1081" spans="14:18" x14ac:dyDescent="0.25">
      <c r="N1081" s="47" t="s">
        <v>42</v>
      </c>
      <c r="O1081" s="47" t="s">
        <v>43</v>
      </c>
      <c r="P1081" s="47" t="b">
        <f t="shared" si="48"/>
        <v>0</v>
      </c>
      <c r="Q1081" s="49" t="str">
        <f t="shared" si="49"/>
        <v/>
      </c>
      <c r="R1081" s="51" t="str">
        <f t="shared" si="50"/>
        <v/>
      </c>
    </row>
    <row r="1082" spans="14:18" x14ac:dyDescent="0.25">
      <c r="N1082" s="47" t="s">
        <v>42</v>
      </c>
      <c r="O1082" s="47" t="s">
        <v>43</v>
      </c>
      <c r="P1082" s="47" t="b">
        <f t="shared" si="48"/>
        <v>0</v>
      </c>
      <c r="Q1082" s="49" t="str">
        <f t="shared" si="49"/>
        <v/>
      </c>
      <c r="R1082" s="51" t="str">
        <f t="shared" si="50"/>
        <v/>
      </c>
    </row>
    <row r="1083" spans="14:18" x14ac:dyDescent="0.25">
      <c r="N1083" s="47" t="s">
        <v>42</v>
      </c>
      <c r="O1083" s="47" t="s">
        <v>43</v>
      </c>
      <c r="P1083" s="47" t="b">
        <f t="shared" si="48"/>
        <v>0</v>
      </c>
      <c r="Q1083" s="49" t="str">
        <f t="shared" si="49"/>
        <v/>
      </c>
      <c r="R1083" s="51" t="str">
        <f t="shared" si="50"/>
        <v/>
      </c>
    </row>
    <row r="1084" spans="14:18" x14ac:dyDescent="0.25">
      <c r="N1084" s="47" t="s">
        <v>42</v>
      </c>
      <c r="O1084" s="47" t="s">
        <v>43</v>
      </c>
      <c r="P1084" s="47" t="b">
        <f t="shared" si="48"/>
        <v>0</v>
      </c>
      <c r="Q1084" s="49" t="str">
        <f t="shared" si="49"/>
        <v/>
      </c>
      <c r="R1084" s="51" t="str">
        <f t="shared" si="50"/>
        <v/>
      </c>
    </row>
    <row r="1085" spans="14:18" x14ac:dyDescent="0.25">
      <c r="N1085" s="47" t="s">
        <v>42</v>
      </c>
      <c r="O1085" s="47" t="s">
        <v>43</v>
      </c>
      <c r="P1085" s="47" t="b">
        <f t="shared" si="48"/>
        <v>0</v>
      </c>
      <c r="Q1085" s="49" t="str">
        <f t="shared" si="49"/>
        <v/>
      </c>
      <c r="R1085" s="51" t="str">
        <f t="shared" si="50"/>
        <v/>
      </c>
    </row>
    <row r="1086" spans="14:18" x14ac:dyDescent="0.25">
      <c r="N1086" s="47" t="s">
        <v>42</v>
      </c>
      <c r="O1086" s="47" t="s">
        <v>43</v>
      </c>
      <c r="P1086" s="47" t="b">
        <f t="shared" si="48"/>
        <v>0</v>
      </c>
      <c r="Q1086" s="49" t="str">
        <f t="shared" si="49"/>
        <v/>
      </c>
      <c r="R1086" s="51" t="str">
        <f t="shared" si="50"/>
        <v/>
      </c>
    </row>
    <row r="1087" spans="14:18" x14ac:dyDescent="0.25">
      <c r="N1087" s="47" t="s">
        <v>42</v>
      </c>
      <c r="O1087" s="47" t="s">
        <v>43</v>
      </c>
      <c r="P1087" s="47" t="b">
        <f t="shared" si="48"/>
        <v>0</v>
      </c>
      <c r="Q1087" s="49" t="str">
        <f t="shared" si="49"/>
        <v/>
      </c>
      <c r="R1087" s="51" t="str">
        <f t="shared" si="50"/>
        <v/>
      </c>
    </row>
    <row r="1088" spans="14:18" x14ac:dyDescent="0.25">
      <c r="N1088" s="47" t="s">
        <v>42</v>
      </c>
      <c r="O1088" s="47" t="s">
        <v>43</v>
      </c>
      <c r="P1088" s="47" t="b">
        <f t="shared" si="48"/>
        <v>0</v>
      </c>
      <c r="Q1088" s="49" t="str">
        <f t="shared" si="49"/>
        <v/>
      </c>
      <c r="R1088" s="51" t="str">
        <f t="shared" si="50"/>
        <v/>
      </c>
    </row>
    <row r="1089" spans="14:18" x14ac:dyDescent="0.25">
      <c r="N1089" s="47" t="s">
        <v>42</v>
      </c>
      <c r="O1089" s="47" t="s">
        <v>43</v>
      </c>
      <c r="P1089" s="47" t="b">
        <f t="shared" si="48"/>
        <v>0</v>
      </c>
      <c r="Q1089" s="49" t="str">
        <f t="shared" si="49"/>
        <v/>
      </c>
      <c r="R1089" s="51" t="str">
        <f t="shared" si="50"/>
        <v/>
      </c>
    </row>
    <row r="1090" spans="14:18" x14ac:dyDescent="0.25">
      <c r="N1090" s="47" t="s">
        <v>42</v>
      </c>
      <c r="O1090" s="47" t="s">
        <v>43</v>
      </c>
      <c r="P1090" s="47" t="b">
        <f t="shared" si="48"/>
        <v>0</v>
      </c>
      <c r="Q1090" s="49" t="str">
        <f t="shared" si="49"/>
        <v/>
      </c>
      <c r="R1090" s="51" t="str">
        <f t="shared" si="50"/>
        <v/>
      </c>
    </row>
    <row r="1091" spans="14:18" x14ac:dyDescent="0.25">
      <c r="N1091" s="47" t="s">
        <v>42</v>
      </c>
      <c r="O1091" s="47" t="s">
        <v>43</v>
      </c>
      <c r="P1091" s="47" t="b">
        <f t="shared" ref="P1091:P1154" si="51">IF(LEN(M1091)=22,LEFT(M1091,17),IF(LEN(M1091)=21,LEFT(M1091,16)))</f>
        <v>0</v>
      </c>
      <c r="Q1091" s="49" t="str">
        <f t="shared" ref="Q1091:Q1154" si="52">RIGHT(M1091,5)</f>
        <v/>
      </c>
      <c r="R1091" s="51" t="str">
        <f t="shared" ref="R1091:R1154" si="53">IF(M1091="","",HYPERLINK(_xlfn.CONCAT(N1091,Q1091,O1091,P1091)))</f>
        <v/>
      </c>
    </row>
    <row r="1092" spans="14:18" x14ac:dyDescent="0.25">
      <c r="N1092" s="47" t="s">
        <v>42</v>
      </c>
      <c r="O1092" s="47" t="s">
        <v>43</v>
      </c>
      <c r="P1092" s="47" t="b">
        <f t="shared" si="51"/>
        <v>0</v>
      </c>
      <c r="Q1092" s="49" t="str">
        <f t="shared" si="52"/>
        <v/>
      </c>
      <c r="R1092" s="51" t="str">
        <f t="shared" si="53"/>
        <v/>
      </c>
    </row>
    <row r="1093" spans="14:18" x14ac:dyDescent="0.25">
      <c r="N1093" s="47" t="s">
        <v>42</v>
      </c>
      <c r="O1093" s="47" t="s">
        <v>43</v>
      </c>
      <c r="P1093" s="47" t="b">
        <f t="shared" si="51"/>
        <v>0</v>
      </c>
      <c r="Q1093" s="49" t="str">
        <f t="shared" si="52"/>
        <v/>
      </c>
      <c r="R1093" s="51" t="str">
        <f t="shared" si="53"/>
        <v/>
      </c>
    </row>
    <row r="1094" spans="14:18" x14ac:dyDescent="0.25">
      <c r="N1094" s="47" t="s">
        <v>42</v>
      </c>
      <c r="O1094" s="47" t="s">
        <v>43</v>
      </c>
      <c r="P1094" s="47" t="b">
        <f t="shared" si="51"/>
        <v>0</v>
      </c>
      <c r="Q1094" s="49" t="str">
        <f t="shared" si="52"/>
        <v/>
      </c>
      <c r="R1094" s="51" t="str">
        <f t="shared" si="53"/>
        <v/>
      </c>
    </row>
    <row r="1095" spans="14:18" x14ac:dyDescent="0.25">
      <c r="N1095" s="47" t="s">
        <v>42</v>
      </c>
      <c r="O1095" s="47" t="s">
        <v>43</v>
      </c>
      <c r="P1095" s="47" t="b">
        <f t="shared" si="51"/>
        <v>0</v>
      </c>
      <c r="Q1095" s="49" t="str">
        <f t="shared" si="52"/>
        <v/>
      </c>
      <c r="R1095" s="51" t="str">
        <f t="shared" si="53"/>
        <v/>
      </c>
    </row>
    <row r="1096" spans="14:18" x14ac:dyDescent="0.25">
      <c r="N1096" s="47" t="s">
        <v>42</v>
      </c>
      <c r="O1096" s="47" t="s">
        <v>43</v>
      </c>
      <c r="P1096" s="47" t="b">
        <f t="shared" si="51"/>
        <v>0</v>
      </c>
      <c r="Q1096" s="49" t="str">
        <f t="shared" si="52"/>
        <v/>
      </c>
      <c r="R1096" s="51" t="str">
        <f t="shared" si="53"/>
        <v/>
      </c>
    </row>
    <row r="1097" spans="14:18" x14ac:dyDescent="0.25">
      <c r="N1097" s="47" t="s">
        <v>42</v>
      </c>
      <c r="O1097" s="47" t="s">
        <v>43</v>
      </c>
      <c r="P1097" s="47" t="b">
        <f t="shared" si="51"/>
        <v>0</v>
      </c>
      <c r="Q1097" s="49" t="str">
        <f t="shared" si="52"/>
        <v/>
      </c>
      <c r="R1097" s="51" t="str">
        <f t="shared" si="53"/>
        <v/>
      </c>
    </row>
    <row r="1098" spans="14:18" x14ac:dyDescent="0.25">
      <c r="N1098" s="47" t="s">
        <v>42</v>
      </c>
      <c r="O1098" s="47" t="s">
        <v>43</v>
      </c>
      <c r="P1098" s="47" t="b">
        <f t="shared" si="51"/>
        <v>0</v>
      </c>
      <c r="Q1098" s="49" t="str">
        <f t="shared" si="52"/>
        <v/>
      </c>
      <c r="R1098" s="51" t="str">
        <f t="shared" si="53"/>
        <v/>
      </c>
    </row>
    <row r="1099" spans="14:18" x14ac:dyDescent="0.25">
      <c r="N1099" s="47" t="s">
        <v>42</v>
      </c>
      <c r="O1099" s="47" t="s">
        <v>43</v>
      </c>
      <c r="P1099" s="47" t="b">
        <f t="shared" si="51"/>
        <v>0</v>
      </c>
      <c r="Q1099" s="49" t="str">
        <f t="shared" si="52"/>
        <v/>
      </c>
      <c r="R1099" s="51" t="str">
        <f t="shared" si="53"/>
        <v/>
      </c>
    </row>
    <row r="1100" spans="14:18" x14ac:dyDescent="0.25">
      <c r="N1100" s="47" t="s">
        <v>42</v>
      </c>
      <c r="O1100" s="47" t="s">
        <v>43</v>
      </c>
      <c r="P1100" s="47" t="b">
        <f t="shared" si="51"/>
        <v>0</v>
      </c>
      <c r="Q1100" s="49" t="str">
        <f t="shared" si="52"/>
        <v/>
      </c>
      <c r="R1100" s="51" t="str">
        <f t="shared" si="53"/>
        <v/>
      </c>
    </row>
    <row r="1101" spans="14:18" x14ac:dyDescent="0.25">
      <c r="N1101" s="47" t="s">
        <v>42</v>
      </c>
      <c r="O1101" s="47" t="s">
        <v>43</v>
      </c>
      <c r="P1101" s="47" t="b">
        <f t="shared" si="51"/>
        <v>0</v>
      </c>
      <c r="Q1101" s="49" t="str">
        <f t="shared" si="52"/>
        <v/>
      </c>
      <c r="R1101" s="51" t="str">
        <f t="shared" si="53"/>
        <v/>
      </c>
    </row>
    <row r="1102" spans="14:18" x14ac:dyDescent="0.25">
      <c r="N1102" s="47" t="s">
        <v>42</v>
      </c>
      <c r="O1102" s="47" t="s">
        <v>43</v>
      </c>
      <c r="P1102" s="47" t="b">
        <f t="shared" si="51"/>
        <v>0</v>
      </c>
      <c r="Q1102" s="49" t="str">
        <f t="shared" si="52"/>
        <v/>
      </c>
      <c r="R1102" s="51" t="str">
        <f t="shared" si="53"/>
        <v/>
      </c>
    </row>
    <row r="1103" spans="14:18" x14ac:dyDescent="0.25">
      <c r="N1103" s="47" t="s">
        <v>42</v>
      </c>
      <c r="O1103" s="47" t="s">
        <v>43</v>
      </c>
      <c r="P1103" s="47" t="b">
        <f t="shared" si="51"/>
        <v>0</v>
      </c>
      <c r="Q1103" s="49" t="str">
        <f t="shared" si="52"/>
        <v/>
      </c>
      <c r="R1103" s="51" t="str">
        <f t="shared" si="53"/>
        <v/>
      </c>
    </row>
    <row r="1104" spans="14:18" x14ac:dyDescent="0.25">
      <c r="N1104" s="47" t="s">
        <v>42</v>
      </c>
      <c r="O1104" s="47" t="s">
        <v>43</v>
      </c>
      <c r="P1104" s="47" t="b">
        <f t="shared" si="51"/>
        <v>0</v>
      </c>
      <c r="Q1104" s="49" t="str">
        <f t="shared" si="52"/>
        <v/>
      </c>
      <c r="R1104" s="51" t="str">
        <f t="shared" si="53"/>
        <v/>
      </c>
    </row>
    <row r="1105" spans="14:18" x14ac:dyDescent="0.25">
      <c r="N1105" s="47" t="s">
        <v>42</v>
      </c>
      <c r="O1105" s="47" t="s">
        <v>43</v>
      </c>
      <c r="P1105" s="47" t="b">
        <f t="shared" si="51"/>
        <v>0</v>
      </c>
      <c r="Q1105" s="49" t="str">
        <f t="shared" si="52"/>
        <v/>
      </c>
      <c r="R1105" s="51" t="str">
        <f t="shared" si="53"/>
        <v/>
      </c>
    </row>
    <row r="1106" spans="14:18" x14ac:dyDescent="0.25">
      <c r="N1106" s="47" t="s">
        <v>42</v>
      </c>
      <c r="O1106" s="47" t="s">
        <v>43</v>
      </c>
      <c r="P1106" s="47" t="b">
        <f t="shared" si="51"/>
        <v>0</v>
      </c>
      <c r="Q1106" s="49" t="str">
        <f t="shared" si="52"/>
        <v/>
      </c>
      <c r="R1106" s="51" t="str">
        <f t="shared" si="53"/>
        <v/>
      </c>
    </row>
    <row r="1107" spans="14:18" x14ac:dyDescent="0.25">
      <c r="N1107" s="47" t="s">
        <v>42</v>
      </c>
      <c r="O1107" s="47" t="s">
        <v>43</v>
      </c>
      <c r="P1107" s="47" t="b">
        <f t="shared" si="51"/>
        <v>0</v>
      </c>
      <c r="Q1107" s="49" t="str">
        <f t="shared" si="52"/>
        <v/>
      </c>
      <c r="R1107" s="51" t="str">
        <f t="shared" si="53"/>
        <v/>
      </c>
    </row>
    <row r="1108" spans="14:18" x14ac:dyDescent="0.25">
      <c r="N1108" s="47" t="s">
        <v>42</v>
      </c>
      <c r="O1108" s="47" t="s">
        <v>43</v>
      </c>
      <c r="P1108" s="47" t="b">
        <f t="shared" si="51"/>
        <v>0</v>
      </c>
      <c r="Q1108" s="49" t="str">
        <f t="shared" si="52"/>
        <v/>
      </c>
      <c r="R1108" s="51" t="str">
        <f t="shared" si="53"/>
        <v/>
      </c>
    </row>
    <row r="1109" spans="14:18" x14ac:dyDescent="0.25">
      <c r="N1109" s="47" t="s">
        <v>42</v>
      </c>
      <c r="O1109" s="47" t="s">
        <v>43</v>
      </c>
      <c r="P1109" s="47" t="b">
        <f t="shared" si="51"/>
        <v>0</v>
      </c>
      <c r="Q1109" s="49" t="str">
        <f t="shared" si="52"/>
        <v/>
      </c>
      <c r="R1109" s="51" t="str">
        <f t="shared" si="53"/>
        <v/>
      </c>
    </row>
    <row r="1110" spans="14:18" x14ac:dyDescent="0.25">
      <c r="N1110" s="47" t="s">
        <v>42</v>
      </c>
      <c r="O1110" s="47" t="s">
        <v>43</v>
      </c>
      <c r="P1110" s="47" t="b">
        <f t="shared" si="51"/>
        <v>0</v>
      </c>
      <c r="Q1110" s="49" t="str">
        <f t="shared" si="52"/>
        <v/>
      </c>
      <c r="R1110" s="51" t="str">
        <f t="shared" si="53"/>
        <v/>
      </c>
    </row>
    <row r="1111" spans="14:18" x14ac:dyDescent="0.25">
      <c r="N1111" s="47" t="s">
        <v>42</v>
      </c>
      <c r="O1111" s="47" t="s">
        <v>43</v>
      </c>
      <c r="P1111" s="47" t="b">
        <f t="shared" si="51"/>
        <v>0</v>
      </c>
      <c r="Q1111" s="49" t="str">
        <f t="shared" si="52"/>
        <v/>
      </c>
      <c r="R1111" s="51" t="str">
        <f t="shared" si="53"/>
        <v/>
      </c>
    </row>
    <row r="1112" spans="14:18" x14ac:dyDescent="0.25">
      <c r="N1112" s="47" t="s">
        <v>42</v>
      </c>
      <c r="O1112" s="47" t="s">
        <v>43</v>
      </c>
      <c r="P1112" s="47" t="b">
        <f t="shared" si="51"/>
        <v>0</v>
      </c>
      <c r="Q1112" s="49" t="str">
        <f t="shared" si="52"/>
        <v/>
      </c>
      <c r="R1112" s="51" t="str">
        <f t="shared" si="53"/>
        <v/>
      </c>
    </row>
    <row r="1113" spans="14:18" x14ac:dyDescent="0.25">
      <c r="N1113" s="47" t="s">
        <v>42</v>
      </c>
      <c r="O1113" s="47" t="s">
        <v>43</v>
      </c>
      <c r="P1113" s="47" t="b">
        <f t="shared" si="51"/>
        <v>0</v>
      </c>
      <c r="Q1113" s="49" t="str">
        <f t="shared" si="52"/>
        <v/>
      </c>
      <c r="R1113" s="51" t="str">
        <f t="shared" si="53"/>
        <v/>
      </c>
    </row>
    <row r="1114" spans="14:18" x14ac:dyDescent="0.25">
      <c r="N1114" s="47" t="s">
        <v>42</v>
      </c>
      <c r="O1114" s="47" t="s">
        <v>43</v>
      </c>
      <c r="P1114" s="47" t="b">
        <f t="shared" si="51"/>
        <v>0</v>
      </c>
      <c r="Q1114" s="49" t="str">
        <f t="shared" si="52"/>
        <v/>
      </c>
      <c r="R1114" s="51" t="str">
        <f t="shared" si="53"/>
        <v/>
      </c>
    </row>
    <row r="1115" spans="14:18" x14ac:dyDescent="0.25">
      <c r="N1115" s="47" t="s">
        <v>42</v>
      </c>
      <c r="O1115" s="47" t="s">
        <v>43</v>
      </c>
      <c r="P1115" s="47" t="b">
        <f t="shared" si="51"/>
        <v>0</v>
      </c>
      <c r="Q1115" s="49" t="str">
        <f t="shared" si="52"/>
        <v/>
      </c>
      <c r="R1115" s="51" t="str">
        <f t="shared" si="53"/>
        <v/>
      </c>
    </row>
    <row r="1116" spans="14:18" x14ac:dyDescent="0.25">
      <c r="N1116" s="47" t="s">
        <v>42</v>
      </c>
      <c r="O1116" s="47" t="s">
        <v>43</v>
      </c>
      <c r="P1116" s="47" t="b">
        <f t="shared" si="51"/>
        <v>0</v>
      </c>
      <c r="Q1116" s="49" t="str">
        <f t="shared" si="52"/>
        <v/>
      </c>
      <c r="R1116" s="51" t="str">
        <f t="shared" si="53"/>
        <v/>
      </c>
    </row>
    <row r="1117" spans="14:18" x14ac:dyDescent="0.25">
      <c r="N1117" s="47" t="s">
        <v>42</v>
      </c>
      <c r="O1117" s="47" t="s">
        <v>43</v>
      </c>
      <c r="P1117" s="47" t="b">
        <f t="shared" si="51"/>
        <v>0</v>
      </c>
      <c r="Q1117" s="49" t="str">
        <f t="shared" si="52"/>
        <v/>
      </c>
      <c r="R1117" s="51" t="str">
        <f t="shared" si="53"/>
        <v/>
      </c>
    </row>
    <row r="1118" spans="14:18" x14ac:dyDescent="0.25">
      <c r="N1118" s="47" t="s">
        <v>42</v>
      </c>
      <c r="O1118" s="47" t="s">
        <v>43</v>
      </c>
      <c r="P1118" s="47" t="b">
        <f t="shared" si="51"/>
        <v>0</v>
      </c>
      <c r="Q1118" s="49" t="str">
        <f t="shared" si="52"/>
        <v/>
      </c>
      <c r="R1118" s="51" t="str">
        <f t="shared" si="53"/>
        <v/>
      </c>
    </row>
    <row r="1119" spans="14:18" x14ac:dyDescent="0.25">
      <c r="N1119" s="47" t="s">
        <v>42</v>
      </c>
      <c r="O1119" s="47" t="s">
        <v>43</v>
      </c>
      <c r="P1119" s="47" t="b">
        <f t="shared" si="51"/>
        <v>0</v>
      </c>
      <c r="Q1119" s="49" t="str">
        <f t="shared" si="52"/>
        <v/>
      </c>
      <c r="R1119" s="51" t="str">
        <f t="shared" si="53"/>
        <v/>
      </c>
    </row>
    <row r="1120" spans="14:18" x14ac:dyDescent="0.25">
      <c r="N1120" s="47" t="s">
        <v>42</v>
      </c>
      <c r="O1120" s="47" t="s">
        <v>43</v>
      </c>
      <c r="P1120" s="47" t="b">
        <f t="shared" si="51"/>
        <v>0</v>
      </c>
      <c r="Q1120" s="49" t="str">
        <f t="shared" si="52"/>
        <v/>
      </c>
      <c r="R1120" s="51" t="str">
        <f t="shared" si="53"/>
        <v/>
      </c>
    </row>
    <row r="1121" spans="14:18" x14ac:dyDescent="0.25">
      <c r="N1121" s="47" t="s">
        <v>42</v>
      </c>
      <c r="O1121" s="47" t="s">
        <v>43</v>
      </c>
      <c r="P1121" s="47" t="b">
        <f t="shared" si="51"/>
        <v>0</v>
      </c>
      <c r="Q1121" s="49" t="str">
        <f t="shared" si="52"/>
        <v/>
      </c>
      <c r="R1121" s="51" t="str">
        <f t="shared" si="53"/>
        <v/>
      </c>
    </row>
    <row r="1122" spans="14:18" x14ac:dyDescent="0.25">
      <c r="N1122" s="47" t="s">
        <v>42</v>
      </c>
      <c r="O1122" s="47" t="s">
        <v>43</v>
      </c>
      <c r="P1122" s="47" t="b">
        <f t="shared" si="51"/>
        <v>0</v>
      </c>
      <c r="Q1122" s="49" t="str">
        <f t="shared" si="52"/>
        <v/>
      </c>
      <c r="R1122" s="51" t="str">
        <f t="shared" si="53"/>
        <v/>
      </c>
    </row>
    <row r="1123" spans="14:18" x14ac:dyDescent="0.25">
      <c r="N1123" s="47" t="s">
        <v>42</v>
      </c>
      <c r="O1123" s="47" t="s">
        <v>43</v>
      </c>
      <c r="P1123" s="47" t="b">
        <f t="shared" si="51"/>
        <v>0</v>
      </c>
      <c r="Q1123" s="49" t="str">
        <f t="shared" si="52"/>
        <v/>
      </c>
      <c r="R1123" s="51" t="str">
        <f t="shared" si="53"/>
        <v/>
      </c>
    </row>
    <row r="1124" spans="14:18" x14ac:dyDescent="0.25">
      <c r="N1124" s="47" t="s">
        <v>42</v>
      </c>
      <c r="O1124" s="47" t="s">
        <v>43</v>
      </c>
      <c r="P1124" s="47" t="b">
        <f t="shared" si="51"/>
        <v>0</v>
      </c>
      <c r="Q1124" s="49" t="str">
        <f t="shared" si="52"/>
        <v/>
      </c>
      <c r="R1124" s="51" t="str">
        <f t="shared" si="53"/>
        <v/>
      </c>
    </row>
    <row r="1125" spans="14:18" x14ac:dyDescent="0.25">
      <c r="N1125" s="47" t="s">
        <v>42</v>
      </c>
      <c r="O1125" s="47" t="s">
        <v>43</v>
      </c>
      <c r="P1125" s="47" t="b">
        <f t="shared" si="51"/>
        <v>0</v>
      </c>
      <c r="Q1125" s="49" t="str">
        <f t="shared" si="52"/>
        <v/>
      </c>
      <c r="R1125" s="51" t="str">
        <f t="shared" si="53"/>
        <v/>
      </c>
    </row>
    <row r="1126" spans="14:18" x14ac:dyDescent="0.25">
      <c r="N1126" s="47" t="s">
        <v>42</v>
      </c>
      <c r="O1126" s="47" t="s">
        <v>43</v>
      </c>
      <c r="P1126" s="47" t="b">
        <f t="shared" si="51"/>
        <v>0</v>
      </c>
      <c r="Q1126" s="49" t="str">
        <f t="shared" si="52"/>
        <v/>
      </c>
      <c r="R1126" s="51" t="str">
        <f t="shared" si="53"/>
        <v/>
      </c>
    </row>
    <row r="1127" spans="14:18" x14ac:dyDescent="0.25">
      <c r="N1127" s="47" t="s">
        <v>42</v>
      </c>
      <c r="O1127" s="47" t="s">
        <v>43</v>
      </c>
      <c r="P1127" s="47" t="b">
        <f t="shared" si="51"/>
        <v>0</v>
      </c>
      <c r="Q1127" s="49" t="str">
        <f t="shared" si="52"/>
        <v/>
      </c>
      <c r="R1127" s="51" t="str">
        <f t="shared" si="53"/>
        <v/>
      </c>
    </row>
    <row r="1128" spans="14:18" x14ac:dyDescent="0.25">
      <c r="N1128" s="47" t="s">
        <v>42</v>
      </c>
      <c r="O1128" s="47" t="s">
        <v>43</v>
      </c>
      <c r="P1128" s="47" t="b">
        <f t="shared" si="51"/>
        <v>0</v>
      </c>
      <c r="Q1128" s="49" t="str">
        <f t="shared" si="52"/>
        <v/>
      </c>
      <c r="R1128" s="51" t="str">
        <f t="shared" si="53"/>
        <v/>
      </c>
    </row>
    <row r="1129" spans="14:18" x14ac:dyDescent="0.25">
      <c r="N1129" s="47" t="s">
        <v>42</v>
      </c>
      <c r="O1129" s="47" t="s">
        <v>43</v>
      </c>
      <c r="P1129" s="47" t="b">
        <f t="shared" si="51"/>
        <v>0</v>
      </c>
      <c r="Q1129" s="49" t="str">
        <f t="shared" si="52"/>
        <v/>
      </c>
      <c r="R1129" s="51" t="str">
        <f t="shared" si="53"/>
        <v/>
      </c>
    </row>
    <row r="1130" spans="14:18" x14ac:dyDescent="0.25">
      <c r="N1130" s="47" t="s">
        <v>42</v>
      </c>
      <c r="O1130" s="47" t="s">
        <v>43</v>
      </c>
      <c r="P1130" s="47" t="b">
        <f t="shared" si="51"/>
        <v>0</v>
      </c>
      <c r="Q1130" s="49" t="str">
        <f t="shared" si="52"/>
        <v/>
      </c>
      <c r="R1130" s="51" t="str">
        <f t="shared" si="53"/>
        <v/>
      </c>
    </row>
    <row r="1131" spans="14:18" x14ac:dyDescent="0.25">
      <c r="N1131" s="47" t="s">
        <v>42</v>
      </c>
      <c r="O1131" s="47" t="s">
        <v>43</v>
      </c>
      <c r="P1131" s="47" t="b">
        <f t="shared" si="51"/>
        <v>0</v>
      </c>
      <c r="Q1131" s="49" t="str">
        <f t="shared" si="52"/>
        <v/>
      </c>
      <c r="R1131" s="51" t="str">
        <f t="shared" si="53"/>
        <v/>
      </c>
    </row>
    <row r="1132" spans="14:18" x14ac:dyDescent="0.25">
      <c r="N1132" s="47" t="s">
        <v>42</v>
      </c>
      <c r="O1132" s="47" t="s">
        <v>43</v>
      </c>
      <c r="P1132" s="47" t="b">
        <f t="shared" si="51"/>
        <v>0</v>
      </c>
      <c r="Q1132" s="49" t="str">
        <f t="shared" si="52"/>
        <v/>
      </c>
      <c r="R1132" s="51" t="str">
        <f t="shared" si="53"/>
        <v/>
      </c>
    </row>
    <row r="1133" spans="14:18" x14ac:dyDescent="0.25">
      <c r="N1133" s="47" t="s">
        <v>42</v>
      </c>
      <c r="O1133" s="47" t="s">
        <v>43</v>
      </c>
      <c r="P1133" s="47" t="b">
        <f t="shared" si="51"/>
        <v>0</v>
      </c>
      <c r="Q1133" s="49" t="str">
        <f t="shared" si="52"/>
        <v/>
      </c>
      <c r="R1133" s="51" t="str">
        <f t="shared" si="53"/>
        <v/>
      </c>
    </row>
    <row r="1134" spans="14:18" x14ac:dyDescent="0.25">
      <c r="N1134" s="47" t="s">
        <v>42</v>
      </c>
      <c r="O1134" s="47" t="s">
        <v>43</v>
      </c>
      <c r="P1134" s="47" t="b">
        <f t="shared" si="51"/>
        <v>0</v>
      </c>
      <c r="Q1134" s="49" t="str">
        <f t="shared" si="52"/>
        <v/>
      </c>
      <c r="R1134" s="51" t="str">
        <f t="shared" si="53"/>
        <v/>
      </c>
    </row>
    <row r="1135" spans="14:18" x14ac:dyDescent="0.25">
      <c r="N1135" s="47" t="s">
        <v>42</v>
      </c>
      <c r="O1135" s="47" t="s">
        <v>43</v>
      </c>
      <c r="P1135" s="47" t="b">
        <f t="shared" si="51"/>
        <v>0</v>
      </c>
      <c r="Q1135" s="49" t="str">
        <f t="shared" si="52"/>
        <v/>
      </c>
      <c r="R1135" s="51" t="str">
        <f t="shared" si="53"/>
        <v/>
      </c>
    </row>
    <row r="1136" spans="14:18" x14ac:dyDescent="0.25">
      <c r="N1136" s="47" t="s">
        <v>42</v>
      </c>
      <c r="O1136" s="47" t="s">
        <v>43</v>
      </c>
      <c r="P1136" s="47" t="b">
        <f t="shared" si="51"/>
        <v>0</v>
      </c>
      <c r="Q1136" s="49" t="str">
        <f t="shared" si="52"/>
        <v/>
      </c>
      <c r="R1136" s="51" t="str">
        <f t="shared" si="53"/>
        <v/>
      </c>
    </row>
    <row r="1137" spans="14:18" x14ac:dyDescent="0.25">
      <c r="N1137" s="47" t="s">
        <v>42</v>
      </c>
      <c r="O1137" s="47" t="s">
        <v>43</v>
      </c>
      <c r="P1137" s="47" t="b">
        <f t="shared" si="51"/>
        <v>0</v>
      </c>
      <c r="Q1137" s="49" t="str">
        <f t="shared" si="52"/>
        <v/>
      </c>
      <c r="R1137" s="51" t="str">
        <f t="shared" si="53"/>
        <v/>
      </c>
    </row>
    <row r="1138" spans="14:18" x14ac:dyDescent="0.25">
      <c r="N1138" s="47" t="s">
        <v>42</v>
      </c>
      <c r="O1138" s="47" t="s">
        <v>43</v>
      </c>
      <c r="P1138" s="47" t="b">
        <f t="shared" si="51"/>
        <v>0</v>
      </c>
      <c r="Q1138" s="49" t="str">
        <f t="shared" si="52"/>
        <v/>
      </c>
      <c r="R1138" s="51" t="str">
        <f t="shared" si="53"/>
        <v/>
      </c>
    </row>
    <row r="1139" spans="14:18" x14ac:dyDescent="0.25">
      <c r="N1139" s="47" t="s">
        <v>42</v>
      </c>
      <c r="O1139" s="47" t="s">
        <v>43</v>
      </c>
      <c r="P1139" s="47" t="b">
        <f t="shared" si="51"/>
        <v>0</v>
      </c>
      <c r="Q1139" s="49" t="str">
        <f t="shared" si="52"/>
        <v/>
      </c>
      <c r="R1139" s="51" t="str">
        <f t="shared" si="53"/>
        <v/>
      </c>
    </row>
    <row r="1140" spans="14:18" x14ac:dyDescent="0.25">
      <c r="N1140" s="47" t="s">
        <v>42</v>
      </c>
      <c r="O1140" s="47" t="s">
        <v>43</v>
      </c>
      <c r="P1140" s="47" t="b">
        <f t="shared" si="51"/>
        <v>0</v>
      </c>
      <c r="Q1140" s="49" t="str">
        <f t="shared" si="52"/>
        <v/>
      </c>
      <c r="R1140" s="51" t="str">
        <f t="shared" si="53"/>
        <v/>
      </c>
    </row>
    <row r="1141" spans="14:18" x14ac:dyDescent="0.25">
      <c r="N1141" s="47" t="s">
        <v>42</v>
      </c>
      <c r="O1141" s="47" t="s">
        <v>43</v>
      </c>
      <c r="P1141" s="47" t="b">
        <f t="shared" si="51"/>
        <v>0</v>
      </c>
      <c r="Q1141" s="49" t="str">
        <f t="shared" si="52"/>
        <v/>
      </c>
      <c r="R1141" s="51" t="str">
        <f t="shared" si="53"/>
        <v/>
      </c>
    </row>
    <row r="1142" spans="14:18" x14ac:dyDescent="0.25">
      <c r="N1142" s="47" t="s">
        <v>42</v>
      </c>
      <c r="O1142" s="47" t="s">
        <v>43</v>
      </c>
      <c r="P1142" s="47" t="b">
        <f t="shared" si="51"/>
        <v>0</v>
      </c>
      <c r="Q1142" s="49" t="str">
        <f t="shared" si="52"/>
        <v/>
      </c>
      <c r="R1142" s="51" t="str">
        <f t="shared" si="53"/>
        <v/>
      </c>
    </row>
    <row r="1143" spans="14:18" x14ac:dyDescent="0.25">
      <c r="N1143" s="47" t="s">
        <v>42</v>
      </c>
      <c r="O1143" s="47" t="s">
        <v>43</v>
      </c>
      <c r="P1143" s="47" t="b">
        <f t="shared" si="51"/>
        <v>0</v>
      </c>
      <c r="Q1143" s="49" t="str">
        <f t="shared" si="52"/>
        <v/>
      </c>
      <c r="R1143" s="51" t="str">
        <f t="shared" si="53"/>
        <v/>
      </c>
    </row>
    <row r="1144" spans="14:18" x14ac:dyDescent="0.25">
      <c r="N1144" s="47" t="s">
        <v>42</v>
      </c>
      <c r="O1144" s="47" t="s">
        <v>43</v>
      </c>
      <c r="P1144" s="47" t="b">
        <f t="shared" si="51"/>
        <v>0</v>
      </c>
      <c r="Q1144" s="49" t="str">
        <f t="shared" si="52"/>
        <v/>
      </c>
      <c r="R1144" s="51" t="str">
        <f t="shared" si="53"/>
        <v/>
      </c>
    </row>
    <row r="1145" spans="14:18" x14ac:dyDescent="0.25">
      <c r="N1145" s="47" t="s">
        <v>42</v>
      </c>
      <c r="O1145" s="47" t="s">
        <v>43</v>
      </c>
      <c r="P1145" s="47" t="b">
        <f t="shared" si="51"/>
        <v>0</v>
      </c>
      <c r="Q1145" s="49" t="str">
        <f t="shared" si="52"/>
        <v/>
      </c>
      <c r="R1145" s="51" t="str">
        <f t="shared" si="53"/>
        <v/>
      </c>
    </row>
    <row r="1146" spans="14:18" x14ac:dyDescent="0.25">
      <c r="N1146" s="47" t="s">
        <v>42</v>
      </c>
      <c r="O1146" s="47" t="s">
        <v>43</v>
      </c>
      <c r="P1146" s="47" t="b">
        <f t="shared" si="51"/>
        <v>0</v>
      </c>
      <c r="Q1146" s="49" t="str">
        <f t="shared" si="52"/>
        <v/>
      </c>
      <c r="R1146" s="51" t="str">
        <f t="shared" si="53"/>
        <v/>
      </c>
    </row>
    <row r="1147" spans="14:18" x14ac:dyDescent="0.25">
      <c r="N1147" s="47" t="s">
        <v>42</v>
      </c>
      <c r="O1147" s="47" t="s">
        <v>43</v>
      </c>
      <c r="P1147" s="47" t="b">
        <f t="shared" si="51"/>
        <v>0</v>
      </c>
      <c r="Q1147" s="49" t="str">
        <f t="shared" si="52"/>
        <v/>
      </c>
      <c r="R1147" s="51" t="str">
        <f t="shared" si="53"/>
        <v/>
      </c>
    </row>
    <row r="1148" spans="14:18" x14ac:dyDescent="0.25">
      <c r="N1148" s="47" t="s">
        <v>42</v>
      </c>
      <c r="O1148" s="47" t="s">
        <v>43</v>
      </c>
      <c r="P1148" s="47" t="b">
        <f t="shared" si="51"/>
        <v>0</v>
      </c>
      <c r="Q1148" s="49" t="str">
        <f t="shared" si="52"/>
        <v/>
      </c>
      <c r="R1148" s="51" t="str">
        <f t="shared" si="53"/>
        <v/>
      </c>
    </row>
    <row r="1149" spans="14:18" x14ac:dyDescent="0.25">
      <c r="N1149" s="47" t="s">
        <v>42</v>
      </c>
      <c r="O1149" s="47" t="s">
        <v>43</v>
      </c>
      <c r="P1149" s="47" t="b">
        <f t="shared" si="51"/>
        <v>0</v>
      </c>
      <c r="Q1149" s="49" t="str">
        <f t="shared" si="52"/>
        <v/>
      </c>
      <c r="R1149" s="51" t="str">
        <f t="shared" si="53"/>
        <v/>
      </c>
    </row>
    <row r="1150" spans="14:18" x14ac:dyDescent="0.25">
      <c r="N1150" s="47" t="s">
        <v>42</v>
      </c>
      <c r="O1150" s="47" t="s">
        <v>43</v>
      </c>
      <c r="P1150" s="47" t="b">
        <f t="shared" si="51"/>
        <v>0</v>
      </c>
      <c r="Q1150" s="49" t="str">
        <f t="shared" si="52"/>
        <v/>
      </c>
      <c r="R1150" s="51" t="str">
        <f t="shared" si="53"/>
        <v/>
      </c>
    </row>
    <row r="1151" spans="14:18" x14ac:dyDescent="0.25">
      <c r="N1151" s="47" t="s">
        <v>42</v>
      </c>
      <c r="O1151" s="47" t="s">
        <v>43</v>
      </c>
      <c r="P1151" s="47" t="b">
        <f t="shared" si="51"/>
        <v>0</v>
      </c>
      <c r="Q1151" s="49" t="str">
        <f t="shared" si="52"/>
        <v/>
      </c>
      <c r="R1151" s="51" t="str">
        <f t="shared" si="53"/>
        <v/>
      </c>
    </row>
    <row r="1152" spans="14:18" x14ac:dyDescent="0.25">
      <c r="N1152" s="47" t="s">
        <v>42</v>
      </c>
      <c r="O1152" s="47" t="s">
        <v>43</v>
      </c>
      <c r="P1152" s="47" t="b">
        <f t="shared" si="51"/>
        <v>0</v>
      </c>
      <c r="Q1152" s="49" t="str">
        <f t="shared" si="52"/>
        <v/>
      </c>
      <c r="R1152" s="51" t="str">
        <f t="shared" si="53"/>
        <v/>
      </c>
    </row>
    <row r="1153" spans="14:18" x14ac:dyDescent="0.25">
      <c r="N1153" s="47" t="s">
        <v>42</v>
      </c>
      <c r="O1153" s="47" t="s">
        <v>43</v>
      </c>
      <c r="P1153" s="47" t="b">
        <f t="shared" si="51"/>
        <v>0</v>
      </c>
      <c r="Q1153" s="49" t="str">
        <f t="shared" si="52"/>
        <v/>
      </c>
      <c r="R1153" s="51" t="str">
        <f t="shared" si="53"/>
        <v/>
      </c>
    </row>
    <row r="1154" spans="14:18" x14ac:dyDescent="0.25">
      <c r="N1154" s="47" t="s">
        <v>42</v>
      </c>
      <c r="O1154" s="47" t="s">
        <v>43</v>
      </c>
      <c r="P1154" s="47" t="b">
        <f t="shared" si="51"/>
        <v>0</v>
      </c>
      <c r="Q1154" s="49" t="str">
        <f t="shared" si="52"/>
        <v/>
      </c>
      <c r="R1154" s="51" t="str">
        <f t="shared" si="53"/>
        <v/>
      </c>
    </row>
    <row r="1155" spans="14:18" x14ac:dyDescent="0.25">
      <c r="N1155" s="47" t="s">
        <v>42</v>
      </c>
      <c r="O1155" s="47" t="s">
        <v>43</v>
      </c>
      <c r="P1155" s="47" t="b">
        <f t="shared" ref="P1155:P1218" si="54">IF(LEN(M1155)=22,LEFT(M1155,17),IF(LEN(M1155)=21,LEFT(M1155,16)))</f>
        <v>0</v>
      </c>
      <c r="Q1155" s="49" t="str">
        <f t="shared" ref="Q1155:Q1218" si="55">RIGHT(M1155,5)</f>
        <v/>
      </c>
      <c r="R1155" s="51" t="str">
        <f t="shared" ref="R1155:R1218" si="56">IF(M1155="","",HYPERLINK(_xlfn.CONCAT(N1155,Q1155,O1155,P1155)))</f>
        <v/>
      </c>
    </row>
    <row r="1156" spans="14:18" x14ac:dyDescent="0.25">
      <c r="N1156" s="47" t="s">
        <v>42</v>
      </c>
      <c r="O1156" s="47" t="s">
        <v>43</v>
      </c>
      <c r="P1156" s="47" t="b">
        <f t="shared" si="54"/>
        <v>0</v>
      </c>
      <c r="Q1156" s="49" t="str">
        <f t="shared" si="55"/>
        <v/>
      </c>
      <c r="R1156" s="51" t="str">
        <f t="shared" si="56"/>
        <v/>
      </c>
    </row>
    <row r="1157" spans="14:18" x14ac:dyDescent="0.25">
      <c r="N1157" s="47" t="s">
        <v>42</v>
      </c>
      <c r="O1157" s="47" t="s">
        <v>43</v>
      </c>
      <c r="P1157" s="47" t="b">
        <f t="shared" si="54"/>
        <v>0</v>
      </c>
      <c r="Q1157" s="49" t="str">
        <f t="shared" si="55"/>
        <v/>
      </c>
      <c r="R1157" s="51" t="str">
        <f t="shared" si="56"/>
        <v/>
      </c>
    </row>
    <row r="1158" spans="14:18" x14ac:dyDescent="0.25">
      <c r="N1158" s="47" t="s">
        <v>42</v>
      </c>
      <c r="O1158" s="47" t="s">
        <v>43</v>
      </c>
      <c r="P1158" s="47" t="b">
        <f t="shared" si="54"/>
        <v>0</v>
      </c>
      <c r="Q1158" s="49" t="str">
        <f t="shared" si="55"/>
        <v/>
      </c>
      <c r="R1158" s="51" t="str">
        <f t="shared" si="56"/>
        <v/>
      </c>
    </row>
    <row r="1159" spans="14:18" x14ac:dyDescent="0.25">
      <c r="N1159" s="47" t="s">
        <v>42</v>
      </c>
      <c r="O1159" s="47" t="s">
        <v>43</v>
      </c>
      <c r="P1159" s="47" t="b">
        <f t="shared" si="54"/>
        <v>0</v>
      </c>
      <c r="Q1159" s="49" t="str">
        <f t="shared" si="55"/>
        <v/>
      </c>
      <c r="R1159" s="51" t="str">
        <f t="shared" si="56"/>
        <v/>
      </c>
    </row>
    <row r="1160" spans="14:18" x14ac:dyDescent="0.25">
      <c r="N1160" s="47" t="s">
        <v>42</v>
      </c>
      <c r="O1160" s="47" t="s">
        <v>43</v>
      </c>
      <c r="P1160" s="47" t="b">
        <f t="shared" si="54"/>
        <v>0</v>
      </c>
      <c r="Q1160" s="49" t="str">
        <f t="shared" si="55"/>
        <v/>
      </c>
      <c r="R1160" s="51" t="str">
        <f t="shared" si="56"/>
        <v/>
      </c>
    </row>
    <row r="1161" spans="14:18" x14ac:dyDescent="0.25">
      <c r="N1161" s="47" t="s">
        <v>42</v>
      </c>
      <c r="O1161" s="47" t="s">
        <v>43</v>
      </c>
      <c r="P1161" s="47" t="b">
        <f t="shared" si="54"/>
        <v>0</v>
      </c>
      <c r="Q1161" s="49" t="str">
        <f t="shared" si="55"/>
        <v/>
      </c>
      <c r="R1161" s="51" t="str">
        <f t="shared" si="56"/>
        <v/>
      </c>
    </row>
    <row r="1162" spans="14:18" x14ac:dyDescent="0.25">
      <c r="N1162" s="47" t="s">
        <v>42</v>
      </c>
      <c r="O1162" s="47" t="s">
        <v>43</v>
      </c>
      <c r="P1162" s="47" t="b">
        <f t="shared" si="54"/>
        <v>0</v>
      </c>
      <c r="Q1162" s="49" t="str">
        <f t="shared" si="55"/>
        <v/>
      </c>
      <c r="R1162" s="51" t="str">
        <f t="shared" si="56"/>
        <v/>
      </c>
    </row>
    <row r="1163" spans="14:18" x14ac:dyDescent="0.25">
      <c r="N1163" s="47" t="s">
        <v>42</v>
      </c>
      <c r="O1163" s="47" t="s">
        <v>43</v>
      </c>
      <c r="P1163" s="47" t="b">
        <f t="shared" si="54"/>
        <v>0</v>
      </c>
      <c r="Q1163" s="49" t="str">
        <f t="shared" si="55"/>
        <v/>
      </c>
      <c r="R1163" s="51" t="str">
        <f t="shared" si="56"/>
        <v/>
      </c>
    </row>
    <row r="1164" spans="14:18" x14ac:dyDescent="0.25">
      <c r="N1164" s="47" t="s">
        <v>42</v>
      </c>
      <c r="O1164" s="47" t="s">
        <v>43</v>
      </c>
      <c r="P1164" s="47" t="b">
        <f t="shared" si="54"/>
        <v>0</v>
      </c>
      <c r="Q1164" s="49" t="str">
        <f t="shared" si="55"/>
        <v/>
      </c>
      <c r="R1164" s="51" t="str">
        <f t="shared" si="56"/>
        <v/>
      </c>
    </row>
    <row r="1165" spans="14:18" x14ac:dyDescent="0.25">
      <c r="N1165" s="47" t="s">
        <v>42</v>
      </c>
      <c r="O1165" s="47" t="s">
        <v>43</v>
      </c>
      <c r="P1165" s="47" t="b">
        <f t="shared" si="54"/>
        <v>0</v>
      </c>
      <c r="Q1165" s="49" t="str">
        <f t="shared" si="55"/>
        <v/>
      </c>
      <c r="R1165" s="51" t="str">
        <f t="shared" si="56"/>
        <v/>
      </c>
    </row>
    <row r="1166" spans="14:18" x14ac:dyDescent="0.25">
      <c r="N1166" s="47" t="s">
        <v>42</v>
      </c>
      <c r="O1166" s="47" t="s">
        <v>43</v>
      </c>
      <c r="P1166" s="47" t="b">
        <f t="shared" si="54"/>
        <v>0</v>
      </c>
      <c r="Q1166" s="49" t="str">
        <f t="shared" si="55"/>
        <v/>
      </c>
      <c r="R1166" s="51" t="str">
        <f t="shared" si="56"/>
        <v/>
      </c>
    </row>
    <row r="1167" spans="14:18" x14ac:dyDescent="0.25">
      <c r="N1167" s="47" t="s">
        <v>42</v>
      </c>
      <c r="O1167" s="47" t="s">
        <v>43</v>
      </c>
      <c r="P1167" s="47" t="b">
        <f t="shared" si="54"/>
        <v>0</v>
      </c>
      <c r="Q1167" s="49" t="str">
        <f t="shared" si="55"/>
        <v/>
      </c>
      <c r="R1167" s="51" t="str">
        <f t="shared" si="56"/>
        <v/>
      </c>
    </row>
    <row r="1168" spans="14:18" x14ac:dyDescent="0.25">
      <c r="N1168" s="47" t="s">
        <v>42</v>
      </c>
      <c r="O1168" s="47" t="s">
        <v>43</v>
      </c>
      <c r="P1168" s="47" t="b">
        <f t="shared" si="54"/>
        <v>0</v>
      </c>
      <c r="Q1168" s="49" t="str">
        <f t="shared" si="55"/>
        <v/>
      </c>
      <c r="R1168" s="51" t="str">
        <f t="shared" si="56"/>
        <v/>
      </c>
    </row>
    <row r="1169" spans="14:18" x14ac:dyDescent="0.25">
      <c r="N1169" s="47" t="s">
        <v>42</v>
      </c>
      <c r="O1169" s="47" t="s">
        <v>43</v>
      </c>
      <c r="P1169" s="47" t="b">
        <f t="shared" si="54"/>
        <v>0</v>
      </c>
      <c r="Q1169" s="49" t="str">
        <f t="shared" si="55"/>
        <v/>
      </c>
      <c r="R1169" s="51" t="str">
        <f t="shared" si="56"/>
        <v/>
      </c>
    </row>
    <row r="1170" spans="14:18" x14ac:dyDescent="0.25">
      <c r="N1170" s="47" t="s">
        <v>42</v>
      </c>
      <c r="O1170" s="47" t="s">
        <v>43</v>
      </c>
      <c r="P1170" s="47" t="b">
        <f t="shared" si="54"/>
        <v>0</v>
      </c>
      <c r="Q1170" s="49" t="str">
        <f t="shared" si="55"/>
        <v/>
      </c>
      <c r="R1170" s="51" t="str">
        <f t="shared" si="56"/>
        <v/>
      </c>
    </row>
    <row r="1171" spans="14:18" x14ac:dyDescent="0.25">
      <c r="N1171" s="47" t="s">
        <v>42</v>
      </c>
      <c r="O1171" s="47" t="s">
        <v>43</v>
      </c>
      <c r="P1171" s="47" t="b">
        <f t="shared" si="54"/>
        <v>0</v>
      </c>
      <c r="Q1171" s="49" t="str">
        <f t="shared" si="55"/>
        <v/>
      </c>
      <c r="R1171" s="51" t="str">
        <f t="shared" si="56"/>
        <v/>
      </c>
    </row>
    <row r="1172" spans="14:18" x14ac:dyDescent="0.25">
      <c r="N1172" s="47" t="s">
        <v>42</v>
      </c>
      <c r="O1172" s="47" t="s">
        <v>43</v>
      </c>
      <c r="P1172" s="47" t="b">
        <f t="shared" si="54"/>
        <v>0</v>
      </c>
      <c r="Q1172" s="49" t="str">
        <f t="shared" si="55"/>
        <v/>
      </c>
      <c r="R1172" s="51" t="str">
        <f t="shared" si="56"/>
        <v/>
      </c>
    </row>
    <row r="1173" spans="14:18" x14ac:dyDescent="0.25">
      <c r="N1173" s="47" t="s">
        <v>42</v>
      </c>
      <c r="O1173" s="47" t="s">
        <v>43</v>
      </c>
      <c r="P1173" s="47" t="b">
        <f t="shared" si="54"/>
        <v>0</v>
      </c>
      <c r="Q1173" s="49" t="str">
        <f t="shared" si="55"/>
        <v/>
      </c>
      <c r="R1173" s="51" t="str">
        <f t="shared" si="56"/>
        <v/>
      </c>
    </row>
    <row r="1174" spans="14:18" x14ac:dyDescent="0.25">
      <c r="N1174" s="47" t="s">
        <v>42</v>
      </c>
      <c r="O1174" s="47" t="s">
        <v>43</v>
      </c>
      <c r="P1174" s="47" t="b">
        <f t="shared" si="54"/>
        <v>0</v>
      </c>
      <c r="Q1174" s="49" t="str">
        <f t="shared" si="55"/>
        <v/>
      </c>
      <c r="R1174" s="51" t="str">
        <f t="shared" si="56"/>
        <v/>
      </c>
    </row>
    <row r="1175" spans="14:18" x14ac:dyDescent="0.25">
      <c r="N1175" s="47" t="s">
        <v>42</v>
      </c>
      <c r="O1175" s="47" t="s">
        <v>43</v>
      </c>
      <c r="P1175" s="47" t="b">
        <f t="shared" si="54"/>
        <v>0</v>
      </c>
      <c r="Q1175" s="49" t="str">
        <f t="shared" si="55"/>
        <v/>
      </c>
      <c r="R1175" s="51" t="str">
        <f t="shared" si="56"/>
        <v/>
      </c>
    </row>
    <row r="1176" spans="14:18" x14ac:dyDescent="0.25">
      <c r="N1176" s="47" t="s">
        <v>42</v>
      </c>
      <c r="O1176" s="47" t="s">
        <v>43</v>
      </c>
      <c r="P1176" s="47" t="b">
        <f t="shared" si="54"/>
        <v>0</v>
      </c>
      <c r="Q1176" s="49" t="str">
        <f t="shared" si="55"/>
        <v/>
      </c>
      <c r="R1176" s="51" t="str">
        <f t="shared" si="56"/>
        <v/>
      </c>
    </row>
    <row r="1177" spans="14:18" x14ac:dyDescent="0.25">
      <c r="N1177" s="47" t="s">
        <v>42</v>
      </c>
      <c r="O1177" s="47" t="s">
        <v>43</v>
      </c>
      <c r="P1177" s="47" t="b">
        <f t="shared" si="54"/>
        <v>0</v>
      </c>
      <c r="Q1177" s="49" t="str">
        <f t="shared" si="55"/>
        <v/>
      </c>
      <c r="R1177" s="51" t="str">
        <f t="shared" si="56"/>
        <v/>
      </c>
    </row>
    <row r="1178" spans="14:18" x14ac:dyDescent="0.25">
      <c r="N1178" s="47" t="s">
        <v>42</v>
      </c>
      <c r="O1178" s="47" t="s">
        <v>43</v>
      </c>
      <c r="P1178" s="47" t="b">
        <f t="shared" si="54"/>
        <v>0</v>
      </c>
      <c r="Q1178" s="49" t="str">
        <f t="shared" si="55"/>
        <v/>
      </c>
      <c r="R1178" s="51" t="str">
        <f t="shared" si="56"/>
        <v/>
      </c>
    </row>
    <row r="1179" spans="14:18" x14ac:dyDescent="0.25">
      <c r="N1179" s="47" t="s">
        <v>42</v>
      </c>
      <c r="O1179" s="47" t="s">
        <v>43</v>
      </c>
      <c r="P1179" s="47" t="b">
        <f t="shared" si="54"/>
        <v>0</v>
      </c>
      <c r="Q1179" s="49" t="str">
        <f t="shared" si="55"/>
        <v/>
      </c>
      <c r="R1179" s="51" t="str">
        <f t="shared" si="56"/>
        <v/>
      </c>
    </row>
    <row r="1180" spans="14:18" x14ac:dyDescent="0.25">
      <c r="N1180" s="47" t="s">
        <v>42</v>
      </c>
      <c r="O1180" s="47" t="s">
        <v>43</v>
      </c>
      <c r="P1180" s="47" t="b">
        <f t="shared" si="54"/>
        <v>0</v>
      </c>
      <c r="Q1180" s="49" t="str">
        <f t="shared" si="55"/>
        <v/>
      </c>
      <c r="R1180" s="51" t="str">
        <f t="shared" si="56"/>
        <v/>
      </c>
    </row>
    <row r="1181" spans="14:18" x14ac:dyDescent="0.25">
      <c r="N1181" s="47" t="s">
        <v>42</v>
      </c>
      <c r="O1181" s="47" t="s">
        <v>43</v>
      </c>
      <c r="P1181" s="47" t="b">
        <f t="shared" si="54"/>
        <v>0</v>
      </c>
      <c r="Q1181" s="49" t="str">
        <f t="shared" si="55"/>
        <v/>
      </c>
      <c r="R1181" s="51" t="str">
        <f t="shared" si="56"/>
        <v/>
      </c>
    </row>
    <row r="1182" spans="14:18" x14ac:dyDescent="0.25">
      <c r="N1182" s="47" t="s">
        <v>42</v>
      </c>
      <c r="O1182" s="47" t="s">
        <v>43</v>
      </c>
      <c r="P1182" s="47" t="b">
        <f t="shared" si="54"/>
        <v>0</v>
      </c>
      <c r="Q1182" s="49" t="str">
        <f t="shared" si="55"/>
        <v/>
      </c>
      <c r="R1182" s="51" t="str">
        <f t="shared" si="56"/>
        <v/>
      </c>
    </row>
    <row r="1183" spans="14:18" x14ac:dyDescent="0.25">
      <c r="N1183" s="47" t="s">
        <v>42</v>
      </c>
      <c r="O1183" s="47" t="s">
        <v>43</v>
      </c>
      <c r="P1183" s="47" t="b">
        <f t="shared" si="54"/>
        <v>0</v>
      </c>
      <c r="Q1183" s="49" t="str">
        <f t="shared" si="55"/>
        <v/>
      </c>
      <c r="R1183" s="51" t="str">
        <f t="shared" si="56"/>
        <v/>
      </c>
    </row>
    <row r="1184" spans="14:18" x14ac:dyDescent="0.25">
      <c r="N1184" s="47" t="s">
        <v>42</v>
      </c>
      <c r="O1184" s="47" t="s">
        <v>43</v>
      </c>
      <c r="P1184" s="47" t="b">
        <f t="shared" si="54"/>
        <v>0</v>
      </c>
      <c r="Q1184" s="49" t="str">
        <f t="shared" si="55"/>
        <v/>
      </c>
      <c r="R1184" s="51" t="str">
        <f t="shared" si="56"/>
        <v/>
      </c>
    </row>
    <row r="1185" spans="14:18" x14ac:dyDescent="0.25">
      <c r="N1185" s="47" t="s">
        <v>42</v>
      </c>
      <c r="O1185" s="47" t="s">
        <v>43</v>
      </c>
      <c r="P1185" s="47" t="b">
        <f t="shared" si="54"/>
        <v>0</v>
      </c>
      <c r="Q1185" s="49" t="str">
        <f t="shared" si="55"/>
        <v/>
      </c>
      <c r="R1185" s="51" t="str">
        <f t="shared" si="56"/>
        <v/>
      </c>
    </row>
    <row r="1186" spans="14:18" x14ac:dyDescent="0.25">
      <c r="N1186" s="47" t="s">
        <v>42</v>
      </c>
      <c r="O1186" s="47" t="s">
        <v>43</v>
      </c>
      <c r="P1186" s="47" t="b">
        <f t="shared" si="54"/>
        <v>0</v>
      </c>
      <c r="Q1186" s="49" t="str">
        <f t="shared" si="55"/>
        <v/>
      </c>
      <c r="R1186" s="51" t="str">
        <f t="shared" si="56"/>
        <v/>
      </c>
    </row>
    <row r="1187" spans="14:18" x14ac:dyDescent="0.25">
      <c r="N1187" s="47" t="s">
        <v>42</v>
      </c>
      <c r="O1187" s="47" t="s">
        <v>43</v>
      </c>
      <c r="P1187" s="47" t="b">
        <f t="shared" si="54"/>
        <v>0</v>
      </c>
      <c r="Q1187" s="49" t="str">
        <f t="shared" si="55"/>
        <v/>
      </c>
      <c r="R1187" s="51" t="str">
        <f t="shared" si="56"/>
        <v/>
      </c>
    </row>
    <row r="1188" spans="14:18" x14ac:dyDescent="0.25">
      <c r="N1188" s="47" t="s">
        <v>42</v>
      </c>
      <c r="O1188" s="47" t="s">
        <v>43</v>
      </c>
      <c r="P1188" s="47" t="b">
        <f t="shared" si="54"/>
        <v>0</v>
      </c>
      <c r="Q1188" s="49" t="str">
        <f t="shared" si="55"/>
        <v/>
      </c>
      <c r="R1188" s="51" t="str">
        <f t="shared" si="56"/>
        <v/>
      </c>
    </row>
    <row r="1189" spans="14:18" x14ac:dyDescent="0.25">
      <c r="N1189" s="47" t="s">
        <v>42</v>
      </c>
      <c r="O1189" s="47" t="s">
        <v>43</v>
      </c>
      <c r="P1189" s="47" t="b">
        <f t="shared" si="54"/>
        <v>0</v>
      </c>
      <c r="Q1189" s="49" t="str">
        <f t="shared" si="55"/>
        <v/>
      </c>
      <c r="R1189" s="51" t="str">
        <f t="shared" si="56"/>
        <v/>
      </c>
    </row>
    <row r="1190" spans="14:18" x14ac:dyDescent="0.25">
      <c r="N1190" s="47" t="s">
        <v>42</v>
      </c>
      <c r="O1190" s="47" t="s">
        <v>43</v>
      </c>
      <c r="P1190" s="47" t="b">
        <f t="shared" si="54"/>
        <v>0</v>
      </c>
      <c r="Q1190" s="49" t="str">
        <f t="shared" si="55"/>
        <v/>
      </c>
      <c r="R1190" s="51" t="str">
        <f t="shared" si="56"/>
        <v/>
      </c>
    </row>
    <row r="1191" spans="14:18" x14ac:dyDescent="0.25">
      <c r="N1191" s="47" t="s">
        <v>42</v>
      </c>
      <c r="O1191" s="47" t="s">
        <v>43</v>
      </c>
      <c r="P1191" s="47" t="b">
        <f t="shared" si="54"/>
        <v>0</v>
      </c>
      <c r="Q1191" s="49" t="str">
        <f t="shared" si="55"/>
        <v/>
      </c>
      <c r="R1191" s="51" t="str">
        <f t="shared" si="56"/>
        <v/>
      </c>
    </row>
    <row r="1192" spans="14:18" x14ac:dyDescent="0.25">
      <c r="N1192" s="47" t="s">
        <v>42</v>
      </c>
      <c r="O1192" s="47" t="s">
        <v>43</v>
      </c>
      <c r="P1192" s="47" t="b">
        <f t="shared" si="54"/>
        <v>0</v>
      </c>
      <c r="Q1192" s="49" t="str">
        <f t="shared" si="55"/>
        <v/>
      </c>
      <c r="R1192" s="51" t="str">
        <f t="shared" si="56"/>
        <v/>
      </c>
    </row>
    <row r="1193" spans="14:18" x14ac:dyDescent="0.25">
      <c r="N1193" s="47" t="s">
        <v>42</v>
      </c>
      <c r="O1193" s="47" t="s">
        <v>43</v>
      </c>
      <c r="P1193" s="47" t="b">
        <f t="shared" si="54"/>
        <v>0</v>
      </c>
      <c r="Q1193" s="49" t="str">
        <f t="shared" si="55"/>
        <v/>
      </c>
      <c r="R1193" s="51" t="str">
        <f t="shared" si="56"/>
        <v/>
      </c>
    </row>
    <row r="1194" spans="14:18" x14ac:dyDescent="0.25">
      <c r="N1194" s="47" t="s">
        <v>42</v>
      </c>
      <c r="O1194" s="47" t="s">
        <v>43</v>
      </c>
      <c r="P1194" s="47" t="b">
        <f t="shared" si="54"/>
        <v>0</v>
      </c>
      <c r="Q1194" s="49" t="str">
        <f t="shared" si="55"/>
        <v/>
      </c>
      <c r="R1194" s="51" t="str">
        <f t="shared" si="56"/>
        <v/>
      </c>
    </row>
    <row r="1195" spans="14:18" x14ac:dyDescent="0.25">
      <c r="N1195" s="47" t="s">
        <v>42</v>
      </c>
      <c r="O1195" s="47" t="s">
        <v>43</v>
      </c>
      <c r="P1195" s="47" t="b">
        <f t="shared" si="54"/>
        <v>0</v>
      </c>
      <c r="Q1195" s="49" t="str">
        <f t="shared" si="55"/>
        <v/>
      </c>
      <c r="R1195" s="51" t="str">
        <f t="shared" si="56"/>
        <v/>
      </c>
    </row>
    <row r="1196" spans="14:18" x14ac:dyDescent="0.25">
      <c r="N1196" s="47" t="s">
        <v>42</v>
      </c>
      <c r="O1196" s="47" t="s">
        <v>43</v>
      </c>
      <c r="P1196" s="47" t="b">
        <f t="shared" si="54"/>
        <v>0</v>
      </c>
      <c r="Q1196" s="49" t="str">
        <f t="shared" si="55"/>
        <v/>
      </c>
      <c r="R1196" s="51" t="str">
        <f t="shared" si="56"/>
        <v/>
      </c>
    </row>
    <row r="1197" spans="14:18" x14ac:dyDescent="0.25">
      <c r="N1197" s="47" t="s">
        <v>42</v>
      </c>
      <c r="O1197" s="47" t="s">
        <v>43</v>
      </c>
      <c r="P1197" s="47" t="b">
        <f t="shared" si="54"/>
        <v>0</v>
      </c>
      <c r="Q1197" s="49" t="str">
        <f t="shared" si="55"/>
        <v/>
      </c>
      <c r="R1197" s="51" t="str">
        <f t="shared" si="56"/>
        <v/>
      </c>
    </row>
    <row r="1198" spans="14:18" x14ac:dyDescent="0.25">
      <c r="N1198" s="47" t="s">
        <v>42</v>
      </c>
      <c r="O1198" s="47" t="s">
        <v>43</v>
      </c>
      <c r="P1198" s="47" t="b">
        <f t="shared" si="54"/>
        <v>0</v>
      </c>
      <c r="Q1198" s="49" t="str">
        <f t="shared" si="55"/>
        <v/>
      </c>
      <c r="R1198" s="51" t="str">
        <f t="shared" si="56"/>
        <v/>
      </c>
    </row>
    <row r="1199" spans="14:18" x14ac:dyDescent="0.25">
      <c r="N1199" s="47" t="s">
        <v>42</v>
      </c>
      <c r="O1199" s="47" t="s">
        <v>43</v>
      </c>
      <c r="P1199" s="47" t="b">
        <f t="shared" si="54"/>
        <v>0</v>
      </c>
      <c r="Q1199" s="49" t="str">
        <f t="shared" si="55"/>
        <v/>
      </c>
      <c r="R1199" s="51" t="str">
        <f t="shared" si="56"/>
        <v/>
      </c>
    </row>
    <row r="1200" spans="14:18" x14ac:dyDescent="0.25">
      <c r="N1200" s="47" t="s">
        <v>42</v>
      </c>
      <c r="O1200" s="47" t="s">
        <v>43</v>
      </c>
      <c r="P1200" s="47" t="b">
        <f t="shared" si="54"/>
        <v>0</v>
      </c>
      <c r="Q1200" s="49" t="str">
        <f t="shared" si="55"/>
        <v/>
      </c>
      <c r="R1200" s="51" t="str">
        <f t="shared" si="56"/>
        <v/>
      </c>
    </row>
    <row r="1201" spans="14:18" x14ac:dyDescent="0.25">
      <c r="N1201" s="47" t="s">
        <v>42</v>
      </c>
      <c r="O1201" s="47" t="s">
        <v>43</v>
      </c>
      <c r="P1201" s="47" t="b">
        <f t="shared" si="54"/>
        <v>0</v>
      </c>
      <c r="Q1201" s="49" t="str">
        <f t="shared" si="55"/>
        <v/>
      </c>
      <c r="R1201" s="51" t="str">
        <f t="shared" si="56"/>
        <v/>
      </c>
    </row>
    <row r="1202" spans="14:18" x14ac:dyDescent="0.25">
      <c r="N1202" s="47" t="s">
        <v>42</v>
      </c>
      <c r="O1202" s="47" t="s">
        <v>43</v>
      </c>
      <c r="P1202" s="47" t="b">
        <f t="shared" si="54"/>
        <v>0</v>
      </c>
      <c r="Q1202" s="49" t="str">
        <f t="shared" si="55"/>
        <v/>
      </c>
      <c r="R1202" s="51" t="str">
        <f t="shared" si="56"/>
        <v/>
      </c>
    </row>
    <row r="1203" spans="14:18" x14ac:dyDescent="0.25">
      <c r="N1203" s="47" t="s">
        <v>42</v>
      </c>
      <c r="O1203" s="47" t="s">
        <v>43</v>
      </c>
      <c r="P1203" s="47" t="b">
        <f t="shared" si="54"/>
        <v>0</v>
      </c>
      <c r="Q1203" s="49" t="str">
        <f t="shared" si="55"/>
        <v/>
      </c>
      <c r="R1203" s="51" t="str">
        <f t="shared" si="56"/>
        <v/>
      </c>
    </row>
    <row r="1204" spans="14:18" x14ac:dyDescent="0.25">
      <c r="N1204" s="47" t="s">
        <v>42</v>
      </c>
      <c r="O1204" s="47" t="s">
        <v>43</v>
      </c>
      <c r="P1204" s="47" t="b">
        <f t="shared" si="54"/>
        <v>0</v>
      </c>
      <c r="Q1204" s="49" t="str">
        <f t="shared" si="55"/>
        <v/>
      </c>
      <c r="R1204" s="51" t="str">
        <f t="shared" si="56"/>
        <v/>
      </c>
    </row>
    <row r="1205" spans="14:18" x14ac:dyDescent="0.25">
      <c r="N1205" s="47" t="s">
        <v>42</v>
      </c>
      <c r="O1205" s="47" t="s">
        <v>43</v>
      </c>
      <c r="P1205" s="47" t="b">
        <f t="shared" si="54"/>
        <v>0</v>
      </c>
      <c r="Q1205" s="49" t="str">
        <f t="shared" si="55"/>
        <v/>
      </c>
      <c r="R1205" s="51" t="str">
        <f t="shared" si="56"/>
        <v/>
      </c>
    </row>
    <row r="1206" spans="14:18" x14ac:dyDescent="0.25">
      <c r="N1206" s="47" t="s">
        <v>42</v>
      </c>
      <c r="O1206" s="47" t="s">
        <v>43</v>
      </c>
      <c r="P1206" s="47" t="b">
        <f t="shared" si="54"/>
        <v>0</v>
      </c>
      <c r="Q1206" s="49" t="str">
        <f t="shared" si="55"/>
        <v/>
      </c>
      <c r="R1206" s="51" t="str">
        <f t="shared" si="56"/>
        <v/>
      </c>
    </row>
    <row r="1207" spans="14:18" x14ac:dyDescent="0.25">
      <c r="N1207" s="47" t="s">
        <v>42</v>
      </c>
      <c r="O1207" s="47" t="s">
        <v>43</v>
      </c>
      <c r="P1207" s="47" t="b">
        <f t="shared" si="54"/>
        <v>0</v>
      </c>
      <c r="Q1207" s="49" t="str">
        <f t="shared" si="55"/>
        <v/>
      </c>
      <c r="R1207" s="51" t="str">
        <f t="shared" si="56"/>
        <v/>
      </c>
    </row>
    <row r="1208" spans="14:18" x14ac:dyDescent="0.25">
      <c r="N1208" s="47" t="s">
        <v>42</v>
      </c>
      <c r="O1208" s="47" t="s">
        <v>43</v>
      </c>
      <c r="P1208" s="47" t="b">
        <f t="shared" si="54"/>
        <v>0</v>
      </c>
      <c r="Q1208" s="49" t="str">
        <f t="shared" si="55"/>
        <v/>
      </c>
      <c r="R1208" s="51" t="str">
        <f t="shared" si="56"/>
        <v/>
      </c>
    </row>
    <row r="1209" spans="14:18" x14ac:dyDescent="0.25">
      <c r="N1209" s="47" t="s">
        <v>42</v>
      </c>
      <c r="O1209" s="47" t="s">
        <v>43</v>
      </c>
      <c r="P1209" s="47" t="b">
        <f t="shared" si="54"/>
        <v>0</v>
      </c>
      <c r="Q1209" s="49" t="str">
        <f t="shared" si="55"/>
        <v/>
      </c>
      <c r="R1209" s="51" t="str">
        <f t="shared" si="56"/>
        <v/>
      </c>
    </row>
    <row r="1210" spans="14:18" x14ac:dyDescent="0.25">
      <c r="N1210" s="47" t="s">
        <v>42</v>
      </c>
      <c r="O1210" s="47" t="s">
        <v>43</v>
      </c>
      <c r="P1210" s="47" t="b">
        <f t="shared" si="54"/>
        <v>0</v>
      </c>
      <c r="Q1210" s="49" t="str">
        <f t="shared" si="55"/>
        <v/>
      </c>
      <c r="R1210" s="51" t="str">
        <f t="shared" si="56"/>
        <v/>
      </c>
    </row>
    <row r="1211" spans="14:18" x14ac:dyDescent="0.25">
      <c r="N1211" s="47" t="s">
        <v>42</v>
      </c>
      <c r="O1211" s="47" t="s">
        <v>43</v>
      </c>
      <c r="P1211" s="47" t="b">
        <f t="shared" si="54"/>
        <v>0</v>
      </c>
      <c r="Q1211" s="49" t="str">
        <f t="shared" si="55"/>
        <v/>
      </c>
      <c r="R1211" s="51" t="str">
        <f t="shared" si="56"/>
        <v/>
      </c>
    </row>
    <row r="1212" spans="14:18" x14ac:dyDescent="0.25">
      <c r="N1212" s="47" t="s">
        <v>42</v>
      </c>
      <c r="O1212" s="47" t="s">
        <v>43</v>
      </c>
      <c r="P1212" s="47" t="b">
        <f t="shared" si="54"/>
        <v>0</v>
      </c>
      <c r="Q1212" s="49" t="str">
        <f t="shared" si="55"/>
        <v/>
      </c>
      <c r="R1212" s="51" t="str">
        <f t="shared" si="56"/>
        <v/>
      </c>
    </row>
    <row r="1213" spans="14:18" x14ac:dyDescent="0.25">
      <c r="N1213" s="47" t="s">
        <v>42</v>
      </c>
      <c r="O1213" s="47" t="s">
        <v>43</v>
      </c>
      <c r="P1213" s="47" t="b">
        <f t="shared" si="54"/>
        <v>0</v>
      </c>
      <c r="Q1213" s="49" t="str">
        <f t="shared" si="55"/>
        <v/>
      </c>
      <c r="R1213" s="51" t="str">
        <f t="shared" si="56"/>
        <v/>
      </c>
    </row>
    <row r="1214" spans="14:18" x14ac:dyDescent="0.25">
      <c r="N1214" s="47" t="s">
        <v>42</v>
      </c>
      <c r="O1214" s="47" t="s">
        <v>43</v>
      </c>
      <c r="P1214" s="47" t="b">
        <f t="shared" si="54"/>
        <v>0</v>
      </c>
      <c r="Q1214" s="49" t="str">
        <f t="shared" si="55"/>
        <v/>
      </c>
      <c r="R1214" s="51" t="str">
        <f t="shared" si="56"/>
        <v/>
      </c>
    </row>
    <row r="1215" spans="14:18" x14ac:dyDescent="0.25">
      <c r="N1215" s="47" t="s">
        <v>42</v>
      </c>
      <c r="O1215" s="47" t="s">
        <v>43</v>
      </c>
      <c r="P1215" s="47" t="b">
        <f t="shared" si="54"/>
        <v>0</v>
      </c>
      <c r="Q1215" s="49" t="str">
        <f t="shared" si="55"/>
        <v/>
      </c>
      <c r="R1215" s="51" t="str">
        <f t="shared" si="56"/>
        <v/>
      </c>
    </row>
    <row r="1216" spans="14:18" x14ac:dyDescent="0.25">
      <c r="N1216" s="47" t="s">
        <v>42</v>
      </c>
      <c r="O1216" s="47" t="s">
        <v>43</v>
      </c>
      <c r="P1216" s="47" t="b">
        <f t="shared" si="54"/>
        <v>0</v>
      </c>
      <c r="Q1216" s="49" t="str">
        <f t="shared" si="55"/>
        <v/>
      </c>
      <c r="R1216" s="51" t="str">
        <f t="shared" si="56"/>
        <v/>
      </c>
    </row>
    <row r="1217" spans="14:18" x14ac:dyDescent="0.25">
      <c r="N1217" s="47" t="s">
        <v>42</v>
      </c>
      <c r="O1217" s="47" t="s">
        <v>43</v>
      </c>
      <c r="P1217" s="47" t="b">
        <f t="shared" si="54"/>
        <v>0</v>
      </c>
      <c r="Q1217" s="49" t="str">
        <f t="shared" si="55"/>
        <v/>
      </c>
      <c r="R1217" s="51" t="str">
        <f t="shared" si="56"/>
        <v/>
      </c>
    </row>
    <row r="1218" spans="14:18" x14ac:dyDescent="0.25">
      <c r="N1218" s="47" t="s">
        <v>42</v>
      </c>
      <c r="O1218" s="47" t="s">
        <v>43</v>
      </c>
      <c r="P1218" s="47" t="b">
        <f t="shared" si="54"/>
        <v>0</v>
      </c>
      <c r="Q1218" s="49" t="str">
        <f t="shared" si="55"/>
        <v/>
      </c>
      <c r="R1218" s="51" t="str">
        <f t="shared" si="56"/>
        <v/>
      </c>
    </row>
    <row r="1219" spans="14:18" x14ac:dyDescent="0.25">
      <c r="N1219" s="47" t="s">
        <v>42</v>
      </c>
      <c r="O1219" s="47" t="s">
        <v>43</v>
      </c>
      <c r="P1219" s="47" t="b">
        <f t="shared" ref="P1219:P1282" si="57">IF(LEN(M1219)=22,LEFT(M1219,17),IF(LEN(M1219)=21,LEFT(M1219,16)))</f>
        <v>0</v>
      </c>
      <c r="Q1219" s="49" t="str">
        <f t="shared" ref="Q1219:Q1282" si="58">RIGHT(M1219,5)</f>
        <v/>
      </c>
      <c r="R1219" s="51" t="str">
        <f t="shared" ref="R1219:R1282" si="59">IF(M1219="","",HYPERLINK(_xlfn.CONCAT(N1219,Q1219,O1219,P1219)))</f>
        <v/>
      </c>
    </row>
    <row r="1220" spans="14:18" x14ac:dyDescent="0.25">
      <c r="N1220" s="47" t="s">
        <v>42</v>
      </c>
      <c r="O1220" s="47" t="s">
        <v>43</v>
      </c>
      <c r="P1220" s="47" t="b">
        <f t="shared" si="57"/>
        <v>0</v>
      </c>
      <c r="Q1220" s="49" t="str">
        <f t="shared" si="58"/>
        <v/>
      </c>
      <c r="R1220" s="51" t="str">
        <f t="shared" si="59"/>
        <v/>
      </c>
    </row>
    <row r="1221" spans="14:18" x14ac:dyDescent="0.25">
      <c r="N1221" s="47" t="s">
        <v>42</v>
      </c>
      <c r="O1221" s="47" t="s">
        <v>43</v>
      </c>
      <c r="P1221" s="47" t="b">
        <f t="shared" si="57"/>
        <v>0</v>
      </c>
      <c r="Q1221" s="49" t="str">
        <f t="shared" si="58"/>
        <v/>
      </c>
      <c r="R1221" s="51" t="str">
        <f t="shared" si="59"/>
        <v/>
      </c>
    </row>
    <row r="1222" spans="14:18" x14ac:dyDescent="0.25">
      <c r="N1222" s="47" t="s">
        <v>42</v>
      </c>
      <c r="O1222" s="47" t="s">
        <v>43</v>
      </c>
      <c r="P1222" s="47" t="b">
        <f t="shared" si="57"/>
        <v>0</v>
      </c>
      <c r="Q1222" s="49" t="str">
        <f t="shared" si="58"/>
        <v/>
      </c>
      <c r="R1222" s="51" t="str">
        <f t="shared" si="59"/>
        <v/>
      </c>
    </row>
    <row r="1223" spans="14:18" x14ac:dyDescent="0.25">
      <c r="N1223" s="47" t="s">
        <v>42</v>
      </c>
      <c r="O1223" s="47" t="s">
        <v>43</v>
      </c>
      <c r="P1223" s="47" t="b">
        <f t="shared" si="57"/>
        <v>0</v>
      </c>
      <c r="Q1223" s="49" t="str">
        <f t="shared" si="58"/>
        <v/>
      </c>
      <c r="R1223" s="51" t="str">
        <f t="shared" si="59"/>
        <v/>
      </c>
    </row>
    <row r="1224" spans="14:18" x14ac:dyDescent="0.25">
      <c r="N1224" s="47" t="s">
        <v>42</v>
      </c>
      <c r="O1224" s="47" t="s">
        <v>43</v>
      </c>
      <c r="P1224" s="47" t="b">
        <f t="shared" si="57"/>
        <v>0</v>
      </c>
      <c r="Q1224" s="49" t="str">
        <f t="shared" si="58"/>
        <v/>
      </c>
      <c r="R1224" s="51" t="str">
        <f t="shared" si="59"/>
        <v/>
      </c>
    </row>
    <row r="1225" spans="14:18" x14ac:dyDescent="0.25">
      <c r="N1225" s="47" t="s">
        <v>42</v>
      </c>
      <c r="O1225" s="47" t="s">
        <v>43</v>
      </c>
      <c r="P1225" s="47" t="b">
        <f t="shared" si="57"/>
        <v>0</v>
      </c>
      <c r="Q1225" s="49" t="str">
        <f t="shared" si="58"/>
        <v/>
      </c>
      <c r="R1225" s="51" t="str">
        <f t="shared" si="59"/>
        <v/>
      </c>
    </row>
    <row r="1226" spans="14:18" x14ac:dyDescent="0.25">
      <c r="N1226" s="47" t="s">
        <v>42</v>
      </c>
      <c r="O1226" s="47" t="s">
        <v>43</v>
      </c>
      <c r="P1226" s="47" t="b">
        <f t="shared" si="57"/>
        <v>0</v>
      </c>
      <c r="Q1226" s="49" t="str">
        <f t="shared" si="58"/>
        <v/>
      </c>
      <c r="R1226" s="51" t="str">
        <f t="shared" si="59"/>
        <v/>
      </c>
    </row>
    <row r="1227" spans="14:18" x14ac:dyDescent="0.25">
      <c r="N1227" s="47" t="s">
        <v>42</v>
      </c>
      <c r="O1227" s="47" t="s">
        <v>43</v>
      </c>
      <c r="P1227" s="47" t="b">
        <f t="shared" si="57"/>
        <v>0</v>
      </c>
      <c r="Q1227" s="49" t="str">
        <f t="shared" si="58"/>
        <v/>
      </c>
      <c r="R1227" s="51" t="str">
        <f t="shared" si="59"/>
        <v/>
      </c>
    </row>
    <row r="1228" spans="14:18" x14ac:dyDescent="0.25">
      <c r="N1228" s="47" t="s">
        <v>42</v>
      </c>
      <c r="O1228" s="47" t="s">
        <v>43</v>
      </c>
      <c r="P1228" s="47" t="b">
        <f t="shared" si="57"/>
        <v>0</v>
      </c>
      <c r="Q1228" s="49" t="str">
        <f t="shared" si="58"/>
        <v/>
      </c>
      <c r="R1228" s="51" t="str">
        <f t="shared" si="59"/>
        <v/>
      </c>
    </row>
    <row r="1229" spans="14:18" x14ac:dyDescent="0.25">
      <c r="N1229" s="47" t="s">
        <v>42</v>
      </c>
      <c r="O1229" s="47" t="s">
        <v>43</v>
      </c>
      <c r="P1229" s="47" t="b">
        <f t="shared" si="57"/>
        <v>0</v>
      </c>
      <c r="Q1229" s="49" t="str">
        <f t="shared" si="58"/>
        <v/>
      </c>
      <c r="R1229" s="51" t="str">
        <f t="shared" si="59"/>
        <v/>
      </c>
    </row>
    <row r="1230" spans="14:18" x14ac:dyDescent="0.25">
      <c r="N1230" s="47" t="s">
        <v>42</v>
      </c>
      <c r="O1230" s="47" t="s">
        <v>43</v>
      </c>
      <c r="P1230" s="47" t="b">
        <f t="shared" si="57"/>
        <v>0</v>
      </c>
      <c r="Q1230" s="49" t="str">
        <f t="shared" si="58"/>
        <v/>
      </c>
      <c r="R1230" s="51" t="str">
        <f t="shared" si="59"/>
        <v/>
      </c>
    </row>
    <row r="1231" spans="14:18" x14ac:dyDescent="0.25">
      <c r="N1231" s="47" t="s">
        <v>42</v>
      </c>
      <c r="O1231" s="47" t="s">
        <v>43</v>
      </c>
      <c r="P1231" s="47" t="b">
        <f t="shared" si="57"/>
        <v>0</v>
      </c>
      <c r="Q1231" s="49" t="str">
        <f t="shared" si="58"/>
        <v/>
      </c>
      <c r="R1231" s="51" t="str">
        <f t="shared" si="59"/>
        <v/>
      </c>
    </row>
    <row r="1232" spans="14:18" x14ac:dyDescent="0.25">
      <c r="N1232" s="47" t="s">
        <v>42</v>
      </c>
      <c r="O1232" s="47" t="s">
        <v>43</v>
      </c>
      <c r="P1232" s="47" t="b">
        <f t="shared" si="57"/>
        <v>0</v>
      </c>
      <c r="Q1232" s="49" t="str">
        <f t="shared" si="58"/>
        <v/>
      </c>
      <c r="R1232" s="51" t="str">
        <f t="shared" si="59"/>
        <v/>
      </c>
    </row>
    <row r="1233" spans="14:18" x14ac:dyDescent="0.25">
      <c r="N1233" s="47" t="s">
        <v>42</v>
      </c>
      <c r="O1233" s="47" t="s">
        <v>43</v>
      </c>
      <c r="P1233" s="47" t="b">
        <f t="shared" si="57"/>
        <v>0</v>
      </c>
      <c r="Q1233" s="49" t="str">
        <f t="shared" si="58"/>
        <v/>
      </c>
      <c r="R1233" s="51" t="str">
        <f t="shared" si="59"/>
        <v/>
      </c>
    </row>
    <row r="1234" spans="14:18" x14ac:dyDescent="0.25">
      <c r="N1234" s="47" t="s">
        <v>42</v>
      </c>
      <c r="O1234" s="47" t="s">
        <v>43</v>
      </c>
      <c r="P1234" s="47" t="b">
        <f t="shared" si="57"/>
        <v>0</v>
      </c>
      <c r="Q1234" s="49" t="str">
        <f t="shared" si="58"/>
        <v/>
      </c>
      <c r="R1234" s="51" t="str">
        <f t="shared" si="59"/>
        <v/>
      </c>
    </row>
    <row r="1235" spans="14:18" x14ac:dyDescent="0.25">
      <c r="N1235" s="47" t="s">
        <v>42</v>
      </c>
      <c r="O1235" s="47" t="s">
        <v>43</v>
      </c>
      <c r="P1235" s="47" t="b">
        <f t="shared" si="57"/>
        <v>0</v>
      </c>
      <c r="Q1235" s="49" t="str">
        <f t="shared" si="58"/>
        <v/>
      </c>
      <c r="R1235" s="51" t="str">
        <f t="shared" si="59"/>
        <v/>
      </c>
    </row>
    <row r="1236" spans="14:18" x14ac:dyDescent="0.25">
      <c r="N1236" s="47" t="s">
        <v>42</v>
      </c>
      <c r="O1236" s="47" t="s">
        <v>43</v>
      </c>
      <c r="P1236" s="47" t="b">
        <f t="shared" si="57"/>
        <v>0</v>
      </c>
      <c r="Q1236" s="49" t="str">
        <f t="shared" si="58"/>
        <v/>
      </c>
      <c r="R1236" s="51" t="str">
        <f t="shared" si="59"/>
        <v/>
      </c>
    </row>
    <row r="1237" spans="14:18" x14ac:dyDescent="0.25">
      <c r="N1237" s="47" t="s">
        <v>42</v>
      </c>
      <c r="O1237" s="47" t="s">
        <v>43</v>
      </c>
      <c r="P1237" s="47" t="b">
        <f t="shared" si="57"/>
        <v>0</v>
      </c>
      <c r="Q1237" s="49" t="str">
        <f t="shared" si="58"/>
        <v/>
      </c>
      <c r="R1237" s="51" t="str">
        <f t="shared" si="59"/>
        <v/>
      </c>
    </row>
    <row r="1238" spans="14:18" x14ac:dyDescent="0.25">
      <c r="N1238" s="47" t="s">
        <v>42</v>
      </c>
      <c r="O1238" s="47" t="s">
        <v>43</v>
      </c>
      <c r="P1238" s="47" t="b">
        <f t="shared" si="57"/>
        <v>0</v>
      </c>
      <c r="Q1238" s="49" t="str">
        <f t="shared" si="58"/>
        <v/>
      </c>
      <c r="R1238" s="51" t="str">
        <f t="shared" si="59"/>
        <v/>
      </c>
    </row>
    <row r="1239" spans="14:18" x14ac:dyDescent="0.25">
      <c r="N1239" s="47" t="s">
        <v>42</v>
      </c>
      <c r="O1239" s="47" t="s">
        <v>43</v>
      </c>
      <c r="P1239" s="47" t="b">
        <f t="shared" si="57"/>
        <v>0</v>
      </c>
      <c r="Q1239" s="49" t="str">
        <f t="shared" si="58"/>
        <v/>
      </c>
      <c r="R1239" s="51" t="str">
        <f t="shared" si="59"/>
        <v/>
      </c>
    </row>
    <row r="1240" spans="14:18" x14ac:dyDescent="0.25">
      <c r="N1240" s="47" t="s">
        <v>42</v>
      </c>
      <c r="O1240" s="47" t="s">
        <v>43</v>
      </c>
      <c r="P1240" s="47" t="b">
        <f t="shared" si="57"/>
        <v>0</v>
      </c>
      <c r="Q1240" s="49" t="str">
        <f t="shared" si="58"/>
        <v/>
      </c>
      <c r="R1240" s="51" t="str">
        <f t="shared" si="59"/>
        <v/>
      </c>
    </row>
    <row r="1241" spans="14:18" x14ac:dyDescent="0.25">
      <c r="N1241" s="47" t="s">
        <v>42</v>
      </c>
      <c r="O1241" s="47" t="s">
        <v>43</v>
      </c>
      <c r="P1241" s="47" t="b">
        <f t="shared" si="57"/>
        <v>0</v>
      </c>
      <c r="Q1241" s="49" t="str">
        <f t="shared" si="58"/>
        <v/>
      </c>
      <c r="R1241" s="51" t="str">
        <f t="shared" si="59"/>
        <v/>
      </c>
    </row>
    <row r="1242" spans="14:18" x14ac:dyDescent="0.25">
      <c r="N1242" s="47" t="s">
        <v>42</v>
      </c>
      <c r="O1242" s="47" t="s">
        <v>43</v>
      </c>
      <c r="P1242" s="47" t="b">
        <f t="shared" si="57"/>
        <v>0</v>
      </c>
      <c r="Q1242" s="49" t="str">
        <f t="shared" si="58"/>
        <v/>
      </c>
      <c r="R1242" s="51" t="str">
        <f t="shared" si="59"/>
        <v/>
      </c>
    </row>
    <row r="1243" spans="14:18" x14ac:dyDescent="0.25">
      <c r="N1243" s="47" t="s">
        <v>42</v>
      </c>
      <c r="O1243" s="47" t="s">
        <v>43</v>
      </c>
      <c r="P1243" s="47" t="b">
        <f t="shared" si="57"/>
        <v>0</v>
      </c>
      <c r="Q1243" s="49" t="str">
        <f t="shared" si="58"/>
        <v/>
      </c>
      <c r="R1243" s="51" t="str">
        <f t="shared" si="59"/>
        <v/>
      </c>
    </row>
    <row r="1244" spans="14:18" x14ac:dyDescent="0.25">
      <c r="N1244" s="47" t="s">
        <v>42</v>
      </c>
      <c r="O1244" s="47" t="s">
        <v>43</v>
      </c>
      <c r="P1244" s="47" t="b">
        <f t="shared" si="57"/>
        <v>0</v>
      </c>
      <c r="Q1244" s="49" t="str">
        <f t="shared" si="58"/>
        <v/>
      </c>
      <c r="R1244" s="51" t="str">
        <f t="shared" si="59"/>
        <v/>
      </c>
    </row>
    <row r="1245" spans="14:18" x14ac:dyDescent="0.25">
      <c r="N1245" s="47" t="s">
        <v>42</v>
      </c>
      <c r="O1245" s="47" t="s">
        <v>43</v>
      </c>
      <c r="P1245" s="47" t="b">
        <f t="shared" si="57"/>
        <v>0</v>
      </c>
      <c r="Q1245" s="49" t="str">
        <f t="shared" si="58"/>
        <v/>
      </c>
      <c r="R1245" s="51" t="str">
        <f t="shared" si="59"/>
        <v/>
      </c>
    </row>
    <row r="1246" spans="14:18" x14ac:dyDescent="0.25">
      <c r="N1246" s="47" t="s">
        <v>42</v>
      </c>
      <c r="O1246" s="47" t="s">
        <v>43</v>
      </c>
      <c r="P1246" s="47" t="b">
        <f t="shared" si="57"/>
        <v>0</v>
      </c>
      <c r="Q1246" s="49" t="str">
        <f t="shared" si="58"/>
        <v/>
      </c>
      <c r="R1246" s="51" t="str">
        <f t="shared" si="59"/>
        <v/>
      </c>
    </row>
    <row r="1247" spans="14:18" x14ac:dyDescent="0.25">
      <c r="N1247" s="47" t="s">
        <v>42</v>
      </c>
      <c r="O1247" s="47" t="s">
        <v>43</v>
      </c>
      <c r="P1247" s="47" t="b">
        <f t="shared" si="57"/>
        <v>0</v>
      </c>
      <c r="Q1247" s="49" t="str">
        <f t="shared" si="58"/>
        <v/>
      </c>
      <c r="R1247" s="51" t="str">
        <f t="shared" si="59"/>
        <v/>
      </c>
    </row>
    <row r="1248" spans="14:18" x14ac:dyDescent="0.25">
      <c r="N1248" s="47" t="s">
        <v>42</v>
      </c>
      <c r="O1248" s="47" t="s">
        <v>43</v>
      </c>
      <c r="P1248" s="47" t="b">
        <f t="shared" si="57"/>
        <v>0</v>
      </c>
      <c r="Q1248" s="49" t="str">
        <f t="shared" si="58"/>
        <v/>
      </c>
      <c r="R1248" s="51" t="str">
        <f t="shared" si="59"/>
        <v/>
      </c>
    </row>
    <row r="1249" spans="14:18" x14ac:dyDescent="0.25">
      <c r="N1249" s="47" t="s">
        <v>42</v>
      </c>
      <c r="O1249" s="47" t="s">
        <v>43</v>
      </c>
      <c r="P1249" s="47" t="b">
        <f t="shared" si="57"/>
        <v>0</v>
      </c>
      <c r="Q1249" s="49" t="str">
        <f t="shared" si="58"/>
        <v/>
      </c>
      <c r="R1249" s="51" t="str">
        <f t="shared" si="59"/>
        <v/>
      </c>
    </row>
    <row r="1250" spans="14:18" x14ac:dyDescent="0.25">
      <c r="N1250" s="47" t="s">
        <v>42</v>
      </c>
      <c r="O1250" s="47" t="s">
        <v>43</v>
      </c>
      <c r="P1250" s="47" t="b">
        <f t="shared" si="57"/>
        <v>0</v>
      </c>
      <c r="Q1250" s="49" t="str">
        <f t="shared" si="58"/>
        <v/>
      </c>
      <c r="R1250" s="51" t="str">
        <f t="shared" si="59"/>
        <v/>
      </c>
    </row>
    <row r="1251" spans="14:18" x14ac:dyDescent="0.25">
      <c r="N1251" s="47" t="s">
        <v>42</v>
      </c>
      <c r="O1251" s="47" t="s">
        <v>43</v>
      </c>
      <c r="P1251" s="47" t="b">
        <f t="shared" si="57"/>
        <v>0</v>
      </c>
      <c r="Q1251" s="49" t="str">
        <f t="shared" si="58"/>
        <v/>
      </c>
      <c r="R1251" s="51" t="str">
        <f t="shared" si="59"/>
        <v/>
      </c>
    </row>
    <row r="1252" spans="14:18" x14ac:dyDescent="0.25">
      <c r="N1252" s="47" t="s">
        <v>42</v>
      </c>
      <c r="O1252" s="47" t="s">
        <v>43</v>
      </c>
      <c r="P1252" s="47" t="b">
        <f t="shared" si="57"/>
        <v>0</v>
      </c>
      <c r="Q1252" s="49" t="str">
        <f t="shared" si="58"/>
        <v/>
      </c>
      <c r="R1252" s="51" t="str">
        <f t="shared" si="59"/>
        <v/>
      </c>
    </row>
    <row r="1253" spans="14:18" x14ac:dyDescent="0.25">
      <c r="N1253" s="47" t="s">
        <v>42</v>
      </c>
      <c r="O1253" s="47" t="s">
        <v>43</v>
      </c>
      <c r="P1253" s="47" t="b">
        <f t="shared" si="57"/>
        <v>0</v>
      </c>
      <c r="Q1253" s="49" t="str">
        <f t="shared" si="58"/>
        <v/>
      </c>
      <c r="R1253" s="51" t="str">
        <f t="shared" si="59"/>
        <v/>
      </c>
    </row>
    <row r="1254" spans="14:18" x14ac:dyDescent="0.25">
      <c r="N1254" s="47" t="s">
        <v>42</v>
      </c>
      <c r="O1254" s="47" t="s">
        <v>43</v>
      </c>
      <c r="P1254" s="47" t="b">
        <f t="shared" si="57"/>
        <v>0</v>
      </c>
      <c r="Q1254" s="49" t="str">
        <f t="shared" si="58"/>
        <v/>
      </c>
      <c r="R1254" s="51" t="str">
        <f t="shared" si="59"/>
        <v/>
      </c>
    </row>
    <row r="1255" spans="14:18" x14ac:dyDescent="0.25">
      <c r="N1255" s="47" t="s">
        <v>42</v>
      </c>
      <c r="O1255" s="47" t="s">
        <v>43</v>
      </c>
      <c r="P1255" s="47" t="b">
        <f t="shared" si="57"/>
        <v>0</v>
      </c>
      <c r="Q1255" s="49" t="str">
        <f t="shared" si="58"/>
        <v/>
      </c>
      <c r="R1255" s="51" t="str">
        <f t="shared" si="59"/>
        <v/>
      </c>
    </row>
    <row r="1256" spans="14:18" x14ac:dyDescent="0.25">
      <c r="N1256" s="47" t="s">
        <v>42</v>
      </c>
      <c r="O1256" s="47" t="s">
        <v>43</v>
      </c>
      <c r="P1256" s="47" t="b">
        <f t="shared" si="57"/>
        <v>0</v>
      </c>
      <c r="Q1256" s="49" t="str">
        <f t="shared" si="58"/>
        <v/>
      </c>
      <c r="R1256" s="51" t="str">
        <f t="shared" si="59"/>
        <v/>
      </c>
    </row>
    <row r="1257" spans="14:18" x14ac:dyDescent="0.25">
      <c r="N1257" s="47" t="s">
        <v>42</v>
      </c>
      <c r="O1257" s="47" t="s">
        <v>43</v>
      </c>
      <c r="P1257" s="47" t="b">
        <f t="shared" si="57"/>
        <v>0</v>
      </c>
      <c r="Q1257" s="49" t="str">
        <f t="shared" si="58"/>
        <v/>
      </c>
      <c r="R1257" s="51" t="str">
        <f t="shared" si="59"/>
        <v/>
      </c>
    </row>
    <row r="1258" spans="14:18" x14ac:dyDescent="0.25">
      <c r="N1258" s="47" t="s">
        <v>42</v>
      </c>
      <c r="O1258" s="47" t="s">
        <v>43</v>
      </c>
      <c r="P1258" s="47" t="b">
        <f t="shared" si="57"/>
        <v>0</v>
      </c>
      <c r="Q1258" s="49" t="str">
        <f t="shared" si="58"/>
        <v/>
      </c>
      <c r="R1258" s="51" t="str">
        <f t="shared" si="59"/>
        <v/>
      </c>
    </row>
    <row r="1259" spans="14:18" x14ac:dyDescent="0.25">
      <c r="N1259" s="47" t="s">
        <v>42</v>
      </c>
      <c r="O1259" s="47" t="s">
        <v>43</v>
      </c>
      <c r="P1259" s="47" t="b">
        <f t="shared" si="57"/>
        <v>0</v>
      </c>
      <c r="Q1259" s="49" t="str">
        <f t="shared" si="58"/>
        <v/>
      </c>
      <c r="R1259" s="51" t="str">
        <f t="shared" si="59"/>
        <v/>
      </c>
    </row>
    <row r="1260" spans="14:18" x14ac:dyDescent="0.25">
      <c r="N1260" s="47" t="s">
        <v>42</v>
      </c>
      <c r="O1260" s="47" t="s">
        <v>43</v>
      </c>
      <c r="P1260" s="47" t="b">
        <f t="shared" si="57"/>
        <v>0</v>
      </c>
      <c r="Q1260" s="49" t="str">
        <f t="shared" si="58"/>
        <v/>
      </c>
      <c r="R1260" s="51" t="str">
        <f t="shared" si="59"/>
        <v/>
      </c>
    </row>
    <row r="1261" spans="14:18" x14ac:dyDescent="0.25">
      <c r="N1261" s="47" t="s">
        <v>42</v>
      </c>
      <c r="O1261" s="47" t="s">
        <v>43</v>
      </c>
      <c r="P1261" s="47" t="b">
        <f t="shared" si="57"/>
        <v>0</v>
      </c>
      <c r="Q1261" s="49" t="str">
        <f t="shared" si="58"/>
        <v/>
      </c>
      <c r="R1261" s="51" t="str">
        <f t="shared" si="59"/>
        <v/>
      </c>
    </row>
    <row r="1262" spans="14:18" x14ac:dyDescent="0.25">
      <c r="N1262" s="47" t="s">
        <v>42</v>
      </c>
      <c r="O1262" s="47" t="s">
        <v>43</v>
      </c>
      <c r="P1262" s="47" t="b">
        <f t="shared" si="57"/>
        <v>0</v>
      </c>
      <c r="Q1262" s="49" t="str">
        <f t="shared" si="58"/>
        <v/>
      </c>
      <c r="R1262" s="51" t="str">
        <f t="shared" si="59"/>
        <v/>
      </c>
    </row>
    <row r="1263" spans="14:18" x14ac:dyDescent="0.25">
      <c r="N1263" s="47" t="s">
        <v>42</v>
      </c>
      <c r="O1263" s="47" t="s">
        <v>43</v>
      </c>
      <c r="P1263" s="47" t="b">
        <f t="shared" si="57"/>
        <v>0</v>
      </c>
      <c r="Q1263" s="49" t="str">
        <f t="shared" si="58"/>
        <v/>
      </c>
      <c r="R1263" s="51" t="str">
        <f t="shared" si="59"/>
        <v/>
      </c>
    </row>
    <row r="1264" spans="14:18" x14ac:dyDescent="0.25">
      <c r="N1264" s="47" t="s">
        <v>42</v>
      </c>
      <c r="O1264" s="47" t="s">
        <v>43</v>
      </c>
      <c r="P1264" s="47" t="b">
        <f t="shared" si="57"/>
        <v>0</v>
      </c>
      <c r="Q1264" s="49" t="str">
        <f t="shared" si="58"/>
        <v/>
      </c>
      <c r="R1264" s="51" t="str">
        <f t="shared" si="59"/>
        <v/>
      </c>
    </row>
    <row r="1265" spans="14:18" x14ac:dyDescent="0.25">
      <c r="N1265" s="47" t="s">
        <v>42</v>
      </c>
      <c r="O1265" s="47" t="s">
        <v>43</v>
      </c>
      <c r="P1265" s="47" t="b">
        <f t="shared" si="57"/>
        <v>0</v>
      </c>
      <c r="Q1265" s="49" t="str">
        <f t="shared" si="58"/>
        <v/>
      </c>
      <c r="R1265" s="51" t="str">
        <f t="shared" si="59"/>
        <v/>
      </c>
    </row>
    <row r="1266" spans="14:18" x14ac:dyDescent="0.25">
      <c r="N1266" s="47" t="s">
        <v>42</v>
      </c>
      <c r="O1266" s="47" t="s">
        <v>43</v>
      </c>
      <c r="P1266" s="47" t="b">
        <f t="shared" si="57"/>
        <v>0</v>
      </c>
      <c r="Q1266" s="49" t="str">
        <f t="shared" si="58"/>
        <v/>
      </c>
      <c r="R1266" s="51" t="str">
        <f t="shared" si="59"/>
        <v/>
      </c>
    </row>
    <row r="1267" spans="14:18" x14ac:dyDescent="0.25">
      <c r="N1267" s="47" t="s">
        <v>42</v>
      </c>
      <c r="O1267" s="47" t="s">
        <v>43</v>
      </c>
      <c r="P1267" s="47" t="b">
        <f t="shared" si="57"/>
        <v>0</v>
      </c>
      <c r="Q1267" s="49" t="str">
        <f t="shared" si="58"/>
        <v/>
      </c>
      <c r="R1267" s="51" t="str">
        <f t="shared" si="59"/>
        <v/>
      </c>
    </row>
    <row r="1268" spans="14:18" x14ac:dyDescent="0.25">
      <c r="N1268" s="47" t="s">
        <v>42</v>
      </c>
      <c r="O1268" s="47" t="s">
        <v>43</v>
      </c>
      <c r="P1268" s="47" t="b">
        <f t="shared" si="57"/>
        <v>0</v>
      </c>
      <c r="Q1268" s="49" t="str">
        <f t="shared" si="58"/>
        <v/>
      </c>
      <c r="R1268" s="51" t="str">
        <f t="shared" si="59"/>
        <v/>
      </c>
    </row>
    <row r="1269" spans="14:18" x14ac:dyDescent="0.25">
      <c r="N1269" s="47" t="s">
        <v>42</v>
      </c>
      <c r="O1269" s="47" t="s">
        <v>43</v>
      </c>
      <c r="P1269" s="47" t="b">
        <f t="shared" si="57"/>
        <v>0</v>
      </c>
      <c r="Q1269" s="49" t="str">
        <f t="shared" si="58"/>
        <v/>
      </c>
      <c r="R1269" s="51" t="str">
        <f t="shared" si="59"/>
        <v/>
      </c>
    </row>
    <row r="1270" spans="14:18" x14ac:dyDescent="0.25">
      <c r="N1270" s="47" t="s">
        <v>42</v>
      </c>
      <c r="O1270" s="47" t="s">
        <v>43</v>
      </c>
      <c r="P1270" s="47" t="b">
        <f t="shared" si="57"/>
        <v>0</v>
      </c>
      <c r="Q1270" s="49" t="str">
        <f t="shared" si="58"/>
        <v/>
      </c>
      <c r="R1270" s="51" t="str">
        <f t="shared" si="59"/>
        <v/>
      </c>
    </row>
    <row r="1271" spans="14:18" x14ac:dyDescent="0.25">
      <c r="N1271" s="47" t="s">
        <v>42</v>
      </c>
      <c r="O1271" s="47" t="s">
        <v>43</v>
      </c>
      <c r="P1271" s="47" t="b">
        <f t="shared" si="57"/>
        <v>0</v>
      </c>
      <c r="Q1271" s="49" t="str">
        <f t="shared" si="58"/>
        <v/>
      </c>
      <c r="R1271" s="51" t="str">
        <f t="shared" si="59"/>
        <v/>
      </c>
    </row>
    <row r="1272" spans="14:18" x14ac:dyDescent="0.25">
      <c r="N1272" s="47" t="s">
        <v>42</v>
      </c>
      <c r="O1272" s="47" t="s">
        <v>43</v>
      </c>
      <c r="P1272" s="47" t="b">
        <f t="shared" si="57"/>
        <v>0</v>
      </c>
      <c r="Q1272" s="49" t="str">
        <f t="shared" si="58"/>
        <v/>
      </c>
      <c r="R1272" s="51" t="str">
        <f t="shared" si="59"/>
        <v/>
      </c>
    </row>
    <row r="1273" spans="14:18" x14ac:dyDescent="0.25">
      <c r="N1273" s="47" t="s">
        <v>42</v>
      </c>
      <c r="O1273" s="47" t="s">
        <v>43</v>
      </c>
      <c r="P1273" s="47" t="b">
        <f t="shared" si="57"/>
        <v>0</v>
      </c>
      <c r="Q1273" s="49" t="str">
        <f t="shared" si="58"/>
        <v/>
      </c>
      <c r="R1273" s="51" t="str">
        <f t="shared" si="59"/>
        <v/>
      </c>
    </row>
    <row r="1274" spans="14:18" x14ac:dyDescent="0.25">
      <c r="N1274" s="47" t="s">
        <v>42</v>
      </c>
      <c r="O1274" s="47" t="s">
        <v>43</v>
      </c>
      <c r="P1274" s="47" t="b">
        <f t="shared" si="57"/>
        <v>0</v>
      </c>
      <c r="Q1274" s="49" t="str">
        <f t="shared" si="58"/>
        <v/>
      </c>
      <c r="R1274" s="51" t="str">
        <f t="shared" si="59"/>
        <v/>
      </c>
    </row>
    <row r="1275" spans="14:18" x14ac:dyDescent="0.25">
      <c r="N1275" s="47" t="s">
        <v>42</v>
      </c>
      <c r="O1275" s="47" t="s">
        <v>43</v>
      </c>
      <c r="P1275" s="47" t="b">
        <f t="shared" si="57"/>
        <v>0</v>
      </c>
      <c r="Q1275" s="49" t="str">
        <f t="shared" si="58"/>
        <v/>
      </c>
      <c r="R1275" s="51" t="str">
        <f t="shared" si="59"/>
        <v/>
      </c>
    </row>
    <row r="1276" spans="14:18" x14ac:dyDescent="0.25">
      <c r="N1276" s="47" t="s">
        <v>42</v>
      </c>
      <c r="O1276" s="47" t="s">
        <v>43</v>
      </c>
      <c r="P1276" s="47" t="b">
        <f t="shared" si="57"/>
        <v>0</v>
      </c>
      <c r="Q1276" s="49" t="str">
        <f t="shared" si="58"/>
        <v/>
      </c>
      <c r="R1276" s="51" t="str">
        <f t="shared" si="59"/>
        <v/>
      </c>
    </row>
    <row r="1277" spans="14:18" x14ac:dyDescent="0.25">
      <c r="N1277" s="47" t="s">
        <v>42</v>
      </c>
      <c r="O1277" s="47" t="s">
        <v>43</v>
      </c>
      <c r="P1277" s="47" t="b">
        <f t="shared" si="57"/>
        <v>0</v>
      </c>
      <c r="Q1277" s="49" t="str">
        <f t="shared" si="58"/>
        <v/>
      </c>
      <c r="R1277" s="51" t="str">
        <f t="shared" si="59"/>
        <v/>
      </c>
    </row>
    <row r="1278" spans="14:18" x14ac:dyDescent="0.25">
      <c r="N1278" s="47" t="s">
        <v>42</v>
      </c>
      <c r="O1278" s="47" t="s">
        <v>43</v>
      </c>
      <c r="P1278" s="47" t="b">
        <f t="shared" si="57"/>
        <v>0</v>
      </c>
      <c r="Q1278" s="49" t="str">
        <f t="shared" si="58"/>
        <v/>
      </c>
      <c r="R1278" s="51" t="str">
        <f t="shared" si="59"/>
        <v/>
      </c>
    </row>
    <row r="1279" spans="14:18" x14ac:dyDescent="0.25">
      <c r="N1279" s="47" t="s">
        <v>42</v>
      </c>
      <c r="O1279" s="47" t="s">
        <v>43</v>
      </c>
      <c r="P1279" s="47" t="b">
        <f t="shared" si="57"/>
        <v>0</v>
      </c>
      <c r="Q1279" s="49" t="str">
        <f t="shared" si="58"/>
        <v/>
      </c>
      <c r="R1279" s="51" t="str">
        <f t="shared" si="59"/>
        <v/>
      </c>
    </row>
    <row r="1280" spans="14:18" x14ac:dyDescent="0.25">
      <c r="N1280" s="47" t="s">
        <v>42</v>
      </c>
      <c r="O1280" s="47" t="s">
        <v>43</v>
      </c>
      <c r="P1280" s="47" t="b">
        <f t="shared" si="57"/>
        <v>0</v>
      </c>
      <c r="Q1280" s="49" t="str">
        <f t="shared" si="58"/>
        <v/>
      </c>
      <c r="R1280" s="51" t="str">
        <f t="shared" si="59"/>
        <v/>
      </c>
    </row>
    <row r="1281" spans="14:18" x14ac:dyDescent="0.25">
      <c r="N1281" s="47" t="s">
        <v>42</v>
      </c>
      <c r="O1281" s="47" t="s">
        <v>43</v>
      </c>
      <c r="P1281" s="47" t="b">
        <f t="shared" si="57"/>
        <v>0</v>
      </c>
      <c r="Q1281" s="49" t="str">
        <f t="shared" si="58"/>
        <v/>
      </c>
      <c r="R1281" s="51" t="str">
        <f t="shared" si="59"/>
        <v/>
      </c>
    </row>
    <row r="1282" spans="14:18" x14ac:dyDescent="0.25">
      <c r="N1282" s="47" t="s">
        <v>42</v>
      </c>
      <c r="O1282" s="47" t="s">
        <v>43</v>
      </c>
      <c r="P1282" s="47" t="b">
        <f t="shared" si="57"/>
        <v>0</v>
      </c>
      <c r="Q1282" s="49" t="str">
        <f t="shared" si="58"/>
        <v/>
      </c>
      <c r="R1282" s="51" t="str">
        <f t="shared" si="59"/>
        <v/>
      </c>
    </row>
    <row r="1283" spans="14:18" x14ac:dyDescent="0.25">
      <c r="N1283" s="47" t="s">
        <v>42</v>
      </c>
      <c r="O1283" s="47" t="s">
        <v>43</v>
      </c>
      <c r="P1283" s="47" t="b">
        <f t="shared" ref="P1283:P1346" si="60">IF(LEN(M1283)=22,LEFT(M1283,17),IF(LEN(M1283)=21,LEFT(M1283,16)))</f>
        <v>0</v>
      </c>
      <c r="Q1283" s="49" t="str">
        <f t="shared" ref="Q1283:Q1346" si="61">RIGHT(M1283,5)</f>
        <v/>
      </c>
      <c r="R1283" s="51" t="str">
        <f t="shared" ref="R1283:R1346" si="62">IF(M1283="","",HYPERLINK(_xlfn.CONCAT(N1283,Q1283,O1283,P1283)))</f>
        <v/>
      </c>
    </row>
    <row r="1284" spans="14:18" x14ac:dyDescent="0.25">
      <c r="N1284" s="47" t="s">
        <v>42</v>
      </c>
      <c r="O1284" s="47" t="s">
        <v>43</v>
      </c>
      <c r="P1284" s="47" t="b">
        <f t="shared" si="60"/>
        <v>0</v>
      </c>
      <c r="Q1284" s="49" t="str">
        <f t="shared" si="61"/>
        <v/>
      </c>
      <c r="R1284" s="51" t="str">
        <f t="shared" si="62"/>
        <v/>
      </c>
    </row>
    <row r="1285" spans="14:18" x14ac:dyDescent="0.25">
      <c r="N1285" s="47" t="s">
        <v>42</v>
      </c>
      <c r="O1285" s="47" t="s">
        <v>43</v>
      </c>
      <c r="P1285" s="47" t="b">
        <f t="shared" si="60"/>
        <v>0</v>
      </c>
      <c r="Q1285" s="49" t="str">
        <f t="shared" si="61"/>
        <v/>
      </c>
      <c r="R1285" s="51" t="str">
        <f t="shared" si="62"/>
        <v/>
      </c>
    </row>
    <row r="1286" spans="14:18" x14ac:dyDescent="0.25">
      <c r="N1286" s="47" t="s">
        <v>42</v>
      </c>
      <c r="O1286" s="47" t="s">
        <v>43</v>
      </c>
      <c r="P1286" s="47" t="b">
        <f t="shared" si="60"/>
        <v>0</v>
      </c>
      <c r="Q1286" s="49" t="str">
        <f t="shared" si="61"/>
        <v/>
      </c>
      <c r="R1286" s="51" t="str">
        <f t="shared" si="62"/>
        <v/>
      </c>
    </row>
    <row r="1287" spans="14:18" x14ac:dyDescent="0.25">
      <c r="N1287" s="47" t="s">
        <v>42</v>
      </c>
      <c r="O1287" s="47" t="s">
        <v>43</v>
      </c>
      <c r="P1287" s="47" t="b">
        <f t="shared" si="60"/>
        <v>0</v>
      </c>
      <c r="Q1287" s="49" t="str">
        <f t="shared" si="61"/>
        <v/>
      </c>
      <c r="R1287" s="51" t="str">
        <f t="shared" si="62"/>
        <v/>
      </c>
    </row>
    <row r="1288" spans="14:18" x14ac:dyDescent="0.25">
      <c r="N1288" s="47" t="s">
        <v>42</v>
      </c>
      <c r="O1288" s="47" t="s">
        <v>43</v>
      </c>
      <c r="P1288" s="47" t="b">
        <f t="shared" si="60"/>
        <v>0</v>
      </c>
      <c r="Q1288" s="49" t="str">
        <f t="shared" si="61"/>
        <v/>
      </c>
      <c r="R1288" s="51" t="str">
        <f t="shared" si="62"/>
        <v/>
      </c>
    </row>
    <row r="1289" spans="14:18" x14ac:dyDescent="0.25">
      <c r="N1289" s="47" t="s">
        <v>42</v>
      </c>
      <c r="O1289" s="47" t="s">
        <v>43</v>
      </c>
      <c r="P1289" s="47" t="b">
        <f t="shared" si="60"/>
        <v>0</v>
      </c>
      <c r="Q1289" s="49" t="str">
        <f t="shared" si="61"/>
        <v/>
      </c>
      <c r="R1289" s="51" t="str">
        <f t="shared" si="62"/>
        <v/>
      </c>
    </row>
    <row r="1290" spans="14:18" x14ac:dyDescent="0.25">
      <c r="N1290" s="47" t="s">
        <v>42</v>
      </c>
      <c r="O1290" s="47" t="s">
        <v>43</v>
      </c>
      <c r="P1290" s="47" t="b">
        <f t="shared" si="60"/>
        <v>0</v>
      </c>
      <c r="Q1290" s="49" t="str">
        <f t="shared" si="61"/>
        <v/>
      </c>
      <c r="R1290" s="51" t="str">
        <f t="shared" si="62"/>
        <v/>
      </c>
    </row>
    <row r="1291" spans="14:18" x14ac:dyDescent="0.25">
      <c r="N1291" s="47" t="s">
        <v>42</v>
      </c>
      <c r="O1291" s="47" t="s">
        <v>43</v>
      </c>
      <c r="P1291" s="47" t="b">
        <f t="shared" si="60"/>
        <v>0</v>
      </c>
      <c r="Q1291" s="49" t="str">
        <f t="shared" si="61"/>
        <v/>
      </c>
      <c r="R1291" s="51" t="str">
        <f t="shared" si="62"/>
        <v/>
      </c>
    </row>
    <row r="1292" spans="14:18" x14ac:dyDescent="0.25">
      <c r="N1292" s="47" t="s">
        <v>42</v>
      </c>
      <c r="O1292" s="47" t="s">
        <v>43</v>
      </c>
      <c r="P1292" s="47" t="b">
        <f t="shared" si="60"/>
        <v>0</v>
      </c>
      <c r="Q1292" s="49" t="str">
        <f t="shared" si="61"/>
        <v/>
      </c>
      <c r="R1292" s="51" t="str">
        <f t="shared" si="62"/>
        <v/>
      </c>
    </row>
    <row r="1293" spans="14:18" x14ac:dyDescent="0.25">
      <c r="N1293" s="47" t="s">
        <v>42</v>
      </c>
      <c r="O1293" s="47" t="s">
        <v>43</v>
      </c>
      <c r="P1293" s="47" t="b">
        <f t="shared" si="60"/>
        <v>0</v>
      </c>
      <c r="Q1293" s="49" t="str">
        <f t="shared" si="61"/>
        <v/>
      </c>
      <c r="R1293" s="51" t="str">
        <f t="shared" si="62"/>
        <v/>
      </c>
    </row>
    <row r="1294" spans="14:18" x14ac:dyDescent="0.25">
      <c r="N1294" s="47" t="s">
        <v>42</v>
      </c>
      <c r="O1294" s="47" t="s">
        <v>43</v>
      </c>
      <c r="P1294" s="47" t="b">
        <f t="shared" si="60"/>
        <v>0</v>
      </c>
      <c r="Q1294" s="49" t="str">
        <f t="shared" si="61"/>
        <v/>
      </c>
      <c r="R1294" s="51" t="str">
        <f t="shared" si="62"/>
        <v/>
      </c>
    </row>
    <row r="1295" spans="14:18" x14ac:dyDescent="0.25">
      <c r="N1295" s="47" t="s">
        <v>42</v>
      </c>
      <c r="O1295" s="47" t="s">
        <v>43</v>
      </c>
      <c r="P1295" s="47" t="b">
        <f t="shared" si="60"/>
        <v>0</v>
      </c>
      <c r="Q1295" s="49" t="str">
        <f t="shared" si="61"/>
        <v/>
      </c>
      <c r="R1295" s="51" t="str">
        <f t="shared" si="62"/>
        <v/>
      </c>
    </row>
    <row r="1296" spans="14:18" x14ac:dyDescent="0.25">
      <c r="N1296" s="47" t="s">
        <v>42</v>
      </c>
      <c r="O1296" s="47" t="s">
        <v>43</v>
      </c>
      <c r="P1296" s="47" t="b">
        <f t="shared" si="60"/>
        <v>0</v>
      </c>
      <c r="Q1296" s="49" t="str">
        <f t="shared" si="61"/>
        <v/>
      </c>
      <c r="R1296" s="51" t="str">
        <f t="shared" si="62"/>
        <v/>
      </c>
    </row>
    <row r="1297" spans="14:18" x14ac:dyDescent="0.25">
      <c r="N1297" s="47" t="s">
        <v>42</v>
      </c>
      <c r="O1297" s="47" t="s">
        <v>43</v>
      </c>
      <c r="P1297" s="47" t="b">
        <f t="shared" si="60"/>
        <v>0</v>
      </c>
      <c r="Q1297" s="49" t="str">
        <f t="shared" si="61"/>
        <v/>
      </c>
      <c r="R1297" s="51" t="str">
        <f t="shared" si="62"/>
        <v/>
      </c>
    </row>
    <row r="1298" spans="14:18" x14ac:dyDescent="0.25">
      <c r="N1298" s="47" t="s">
        <v>42</v>
      </c>
      <c r="O1298" s="47" t="s">
        <v>43</v>
      </c>
      <c r="P1298" s="47" t="b">
        <f t="shared" si="60"/>
        <v>0</v>
      </c>
      <c r="Q1298" s="49" t="str">
        <f t="shared" si="61"/>
        <v/>
      </c>
      <c r="R1298" s="51" t="str">
        <f t="shared" si="62"/>
        <v/>
      </c>
    </row>
    <row r="1299" spans="14:18" x14ac:dyDescent="0.25">
      <c r="N1299" s="47" t="s">
        <v>42</v>
      </c>
      <c r="O1299" s="47" t="s">
        <v>43</v>
      </c>
      <c r="P1299" s="47" t="b">
        <f t="shared" si="60"/>
        <v>0</v>
      </c>
      <c r="Q1299" s="49" t="str">
        <f t="shared" si="61"/>
        <v/>
      </c>
      <c r="R1299" s="51" t="str">
        <f t="shared" si="62"/>
        <v/>
      </c>
    </row>
    <row r="1300" spans="14:18" x14ac:dyDescent="0.25">
      <c r="N1300" s="47" t="s">
        <v>42</v>
      </c>
      <c r="O1300" s="47" t="s">
        <v>43</v>
      </c>
      <c r="P1300" s="47" t="b">
        <f t="shared" si="60"/>
        <v>0</v>
      </c>
      <c r="Q1300" s="49" t="str">
        <f t="shared" si="61"/>
        <v/>
      </c>
      <c r="R1300" s="51" t="str">
        <f t="shared" si="62"/>
        <v/>
      </c>
    </row>
    <row r="1301" spans="14:18" x14ac:dyDescent="0.25">
      <c r="N1301" s="47" t="s">
        <v>42</v>
      </c>
      <c r="O1301" s="47" t="s">
        <v>43</v>
      </c>
      <c r="P1301" s="47" t="b">
        <f t="shared" si="60"/>
        <v>0</v>
      </c>
      <c r="Q1301" s="49" t="str">
        <f t="shared" si="61"/>
        <v/>
      </c>
      <c r="R1301" s="51" t="str">
        <f t="shared" si="62"/>
        <v/>
      </c>
    </row>
    <row r="1302" spans="14:18" x14ac:dyDescent="0.25">
      <c r="N1302" s="47" t="s">
        <v>42</v>
      </c>
      <c r="O1302" s="47" t="s">
        <v>43</v>
      </c>
      <c r="P1302" s="47" t="b">
        <f t="shared" si="60"/>
        <v>0</v>
      </c>
      <c r="Q1302" s="49" t="str">
        <f t="shared" si="61"/>
        <v/>
      </c>
      <c r="R1302" s="51" t="str">
        <f t="shared" si="62"/>
        <v/>
      </c>
    </row>
    <row r="1303" spans="14:18" x14ac:dyDescent="0.25">
      <c r="N1303" s="47" t="s">
        <v>42</v>
      </c>
      <c r="O1303" s="47" t="s">
        <v>43</v>
      </c>
      <c r="P1303" s="47" t="b">
        <f t="shared" si="60"/>
        <v>0</v>
      </c>
      <c r="Q1303" s="49" t="str">
        <f t="shared" si="61"/>
        <v/>
      </c>
      <c r="R1303" s="51" t="str">
        <f t="shared" si="62"/>
        <v/>
      </c>
    </row>
    <row r="1304" spans="14:18" x14ac:dyDescent="0.25">
      <c r="N1304" s="47" t="s">
        <v>42</v>
      </c>
      <c r="O1304" s="47" t="s">
        <v>43</v>
      </c>
      <c r="P1304" s="47" t="b">
        <f t="shared" si="60"/>
        <v>0</v>
      </c>
      <c r="Q1304" s="49" t="str">
        <f t="shared" si="61"/>
        <v/>
      </c>
      <c r="R1304" s="51" t="str">
        <f t="shared" si="62"/>
        <v/>
      </c>
    </row>
    <row r="1305" spans="14:18" x14ac:dyDescent="0.25">
      <c r="N1305" s="47" t="s">
        <v>42</v>
      </c>
      <c r="O1305" s="47" t="s">
        <v>43</v>
      </c>
      <c r="P1305" s="47" t="b">
        <f t="shared" si="60"/>
        <v>0</v>
      </c>
      <c r="Q1305" s="49" t="str">
        <f t="shared" si="61"/>
        <v/>
      </c>
      <c r="R1305" s="51" t="str">
        <f t="shared" si="62"/>
        <v/>
      </c>
    </row>
    <row r="1306" spans="14:18" x14ac:dyDescent="0.25">
      <c r="N1306" s="47" t="s">
        <v>42</v>
      </c>
      <c r="O1306" s="47" t="s">
        <v>43</v>
      </c>
      <c r="P1306" s="47" t="b">
        <f t="shared" si="60"/>
        <v>0</v>
      </c>
      <c r="Q1306" s="49" t="str">
        <f t="shared" si="61"/>
        <v/>
      </c>
      <c r="R1306" s="51" t="str">
        <f t="shared" si="62"/>
        <v/>
      </c>
    </row>
    <row r="1307" spans="14:18" x14ac:dyDescent="0.25">
      <c r="N1307" s="47" t="s">
        <v>42</v>
      </c>
      <c r="O1307" s="47" t="s">
        <v>43</v>
      </c>
      <c r="P1307" s="47" t="b">
        <f t="shared" si="60"/>
        <v>0</v>
      </c>
      <c r="Q1307" s="49" t="str">
        <f t="shared" si="61"/>
        <v/>
      </c>
      <c r="R1307" s="51" t="str">
        <f t="shared" si="62"/>
        <v/>
      </c>
    </row>
    <row r="1308" spans="14:18" x14ac:dyDescent="0.25">
      <c r="N1308" s="47" t="s">
        <v>42</v>
      </c>
      <c r="O1308" s="47" t="s">
        <v>43</v>
      </c>
      <c r="P1308" s="47" t="b">
        <f t="shared" si="60"/>
        <v>0</v>
      </c>
      <c r="Q1308" s="49" t="str">
        <f t="shared" si="61"/>
        <v/>
      </c>
      <c r="R1308" s="51" t="str">
        <f t="shared" si="62"/>
        <v/>
      </c>
    </row>
    <row r="1309" spans="14:18" x14ac:dyDescent="0.25">
      <c r="N1309" s="47" t="s">
        <v>42</v>
      </c>
      <c r="O1309" s="47" t="s">
        <v>43</v>
      </c>
      <c r="P1309" s="47" t="b">
        <f t="shared" si="60"/>
        <v>0</v>
      </c>
      <c r="Q1309" s="49" t="str">
        <f t="shared" si="61"/>
        <v/>
      </c>
      <c r="R1309" s="51" t="str">
        <f t="shared" si="62"/>
        <v/>
      </c>
    </row>
    <row r="1310" spans="14:18" x14ac:dyDescent="0.25">
      <c r="N1310" s="47" t="s">
        <v>42</v>
      </c>
      <c r="O1310" s="47" t="s">
        <v>43</v>
      </c>
      <c r="P1310" s="47" t="b">
        <f t="shared" si="60"/>
        <v>0</v>
      </c>
      <c r="Q1310" s="49" t="str">
        <f t="shared" si="61"/>
        <v/>
      </c>
      <c r="R1310" s="51" t="str">
        <f t="shared" si="62"/>
        <v/>
      </c>
    </row>
    <row r="1311" spans="14:18" x14ac:dyDescent="0.25">
      <c r="N1311" s="47" t="s">
        <v>42</v>
      </c>
      <c r="O1311" s="47" t="s">
        <v>43</v>
      </c>
      <c r="P1311" s="47" t="b">
        <f t="shared" si="60"/>
        <v>0</v>
      </c>
      <c r="Q1311" s="49" t="str">
        <f t="shared" si="61"/>
        <v/>
      </c>
      <c r="R1311" s="51" t="str">
        <f t="shared" si="62"/>
        <v/>
      </c>
    </row>
    <row r="1312" spans="14:18" x14ac:dyDescent="0.25">
      <c r="N1312" s="47" t="s">
        <v>42</v>
      </c>
      <c r="O1312" s="47" t="s">
        <v>43</v>
      </c>
      <c r="P1312" s="47" t="b">
        <f t="shared" si="60"/>
        <v>0</v>
      </c>
      <c r="Q1312" s="49" t="str">
        <f t="shared" si="61"/>
        <v/>
      </c>
      <c r="R1312" s="51" t="str">
        <f t="shared" si="62"/>
        <v/>
      </c>
    </row>
    <row r="1313" spans="14:18" x14ac:dyDescent="0.25">
      <c r="N1313" s="47" t="s">
        <v>42</v>
      </c>
      <c r="O1313" s="47" t="s">
        <v>43</v>
      </c>
      <c r="P1313" s="47" t="b">
        <f t="shared" si="60"/>
        <v>0</v>
      </c>
      <c r="Q1313" s="49" t="str">
        <f t="shared" si="61"/>
        <v/>
      </c>
      <c r="R1313" s="51" t="str">
        <f t="shared" si="62"/>
        <v/>
      </c>
    </row>
    <row r="1314" spans="14:18" x14ac:dyDescent="0.25">
      <c r="N1314" s="47" t="s">
        <v>42</v>
      </c>
      <c r="O1314" s="47" t="s">
        <v>43</v>
      </c>
      <c r="P1314" s="47" t="b">
        <f t="shared" si="60"/>
        <v>0</v>
      </c>
      <c r="Q1314" s="49" t="str">
        <f t="shared" si="61"/>
        <v/>
      </c>
      <c r="R1314" s="51" t="str">
        <f t="shared" si="62"/>
        <v/>
      </c>
    </row>
    <row r="1315" spans="14:18" x14ac:dyDescent="0.25">
      <c r="N1315" s="47" t="s">
        <v>42</v>
      </c>
      <c r="O1315" s="47" t="s">
        <v>43</v>
      </c>
      <c r="P1315" s="47" t="b">
        <f t="shared" si="60"/>
        <v>0</v>
      </c>
      <c r="Q1315" s="49" t="str">
        <f t="shared" si="61"/>
        <v/>
      </c>
      <c r="R1315" s="51" t="str">
        <f t="shared" si="62"/>
        <v/>
      </c>
    </row>
    <row r="1316" spans="14:18" x14ac:dyDescent="0.25">
      <c r="N1316" s="47" t="s">
        <v>42</v>
      </c>
      <c r="O1316" s="47" t="s">
        <v>43</v>
      </c>
      <c r="P1316" s="47" t="b">
        <f t="shared" si="60"/>
        <v>0</v>
      </c>
      <c r="Q1316" s="49" t="str">
        <f t="shared" si="61"/>
        <v/>
      </c>
      <c r="R1316" s="51" t="str">
        <f t="shared" si="62"/>
        <v/>
      </c>
    </row>
    <row r="1317" spans="14:18" x14ac:dyDescent="0.25">
      <c r="N1317" s="47" t="s">
        <v>42</v>
      </c>
      <c r="O1317" s="47" t="s">
        <v>43</v>
      </c>
      <c r="P1317" s="47" t="b">
        <f t="shared" si="60"/>
        <v>0</v>
      </c>
      <c r="Q1317" s="49" t="str">
        <f t="shared" si="61"/>
        <v/>
      </c>
      <c r="R1317" s="51" t="str">
        <f t="shared" si="62"/>
        <v/>
      </c>
    </row>
    <row r="1318" spans="14:18" x14ac:dyDescent="0.25">
      <c r="N1318" s="47" t="s">
        <v>42</v>
      </c>
      <c r="O1318" s="47" t="s">
        <v>43</v>
      </c>
      <c r="P1318" s="47" t="b">
        <f t="shared" si="60"/>
        <v>0</v>
      </c>
      <c r="Q1318" s="49" t="str">
        <f t="shared" si="61"/>
        <v/>
      </c>
      <c r="R1318" s="51" t="str">
        <f t="shared" si="62"/>
        <v/>
      </c>
    </row>
    <row r="1319" spans="14:18" x14ac:dyDescent="0.25">
      <c r="N1319" s="47" t="s">
        <v>42</v>
      </c>
      <c r="O1319" s="47" t="s">
        <v>43</v>
      </c>
      <c r="P1319" s="47" t="b">
        <f t="shared" si="60"/>
        <v>0</v>
      </c>
      <c r="Q1319" s="49" t="str">
        <f t="shared" si="61"/>
        <v/>
      </c>
      <c r="R1319" s="51" t="str">
        <f t="shared" si="62"/>
        <v/>
      </c>
    </row>
    <row r="1320" spans="14:18" x14ac:dyDescent="0.25">
      <c r="N1320" s="47" t="s">
        <v>42</v>
      </c>
      <c r="O1320" s="47" t="s">
        <v>43</v>
      </c>
      <c r="P1320" s="47" t="b">
        <f t="shared" si="60"/>
        <v>0</v>
      </c>
      <c r="Q1320" s="49" t="str">
        <f t="shared" si="61"/>
        <v/>
      </c>
      <c r="R1320" s="51" t="str">
        <f t="shared" si="62"/>
        <v/>
      </c>
    </row>
    <row r="1321" spans="14:18" x14ac:dyDescent="0.25">
      <c r="N1321" s="47" t="s">
        <v>42</v>
      </c>
      <c r="O1321" s="47" t="s">
        <v>43</v>
      </c>
      <c r="P1321" s="47" t="b">
        <f t="shared" si="60"/>
        <v>0</v>
      </c>
      <c r="Q1321" s="49" t="str">
        <f t="shared" si="61"/>
        <v/>
      </c>
      <c r="R1321" s="51" t="str">
        <f t="shared" si="62"/>
        <v/>
      </c>
    </row>
    <row r="1322" spans="14:18" x14ac:dyDescent="0.25">
      <c r="N1322" s="47" t="s">
        <v>42</v>
      </c>
      <c r="O1322" s="47" t="s">
        <v>43</v>
      </c>
      <c r="P1322" s="47" t="b">
        <f t="shared" si="60"/>
        <v>0</v>
      </c>
      <c r="Q1322" s="49" t="str">
        <f t="shared" si="61"/>
        <v/>
      </c>
      <c r="R1322" s="51" t="str">
        <f t="shared" si="62"/>
        <v/>
      </c>
    </row>
    <row r="1323" spans="14:18" x14ac:dyDescent="0.25">
      <c r="N1323" s="47" t="s">
        <v>42</v>
      </c>
      <c r="O1323" s="47" t="s">
        <v>43</v>
      </c>
      <c r="P1323" s="47" t="b">
        <f t="shared" si="60"/>
        <v>0</v>
      </c>
      <c r="Q1323" s="49" t="str">
        <f t="shared" si="61"/>
        <v/>
      </c>
      <c r="R1323" s="51" t="str">
        <f t="shared" si="62"/>
        <v/>
      </c>
    </row>
    <row r="1324" spans="14:18" x14ac:dyDescent="0.25">
      <c r="N1324" s="47" t="s">
        <v>42</v>
      </c>
      <c r="O1324" s="47" t="s">
        <v>43</v>
      </c>
      <c r="P1324" s="47" t="b">
        <f t="shared" si="60"/>
        <v>0</v>
      </c>
      <c r="Q1324" s="49" t="str">
        <f t="shared" si="61"/>
        <v/>
      </c>
      <c r="R1324" s="51" t="str">
        <f t="shared" si="62"/>
        <v/>
      </c>
    </row>
    <row r="1325" spans="14:18" x14ac:dyDescent="0.25">
      <c r="N1325" s="47" t="s">
        <v>42</v>
      </c>
      <c r="O1325" s="47" t="s">
        <v>43</v>
      </c>
      <c r="P1325" s="47" t="b">
        <f t="shared" si="60"/>
        <v>0</v>
      </c>
      <c r="Q1325" s="49" t="str">
        <f t="shared" si="61"/>
        <v/>
      </c>
      <c r="R1325" s="51" t="str">
        <f t="shared" si="62"/>
        <v/>
      </c>
    </row>
    <row r="1326" spans="14:18" x14ac:dyDescent="0.25">
      <c r="N1326" s="47" t="s">
        <v>42</v>
      </c>
      <c r="O1326" s="47" t="s">
        <v>43</v>
      </c>
      <c r="P1326" s="47" t="b">
        <f t="shared" si="60"/>
        <v>0</v>
      </c>
      <c r="Q1326" s="49" t="str">
        <f t="shared" si="61"/>
        <v/>
      </c>
      <c r="R1326" s="51" t="str">
        <f t="shared" si="62"/>
        <v/>
      </c>
    </row>
    <row r="1327" spans="14:18" x14ac:dyDescent="0.25">
      <c r="N1327" s="47" t="s">
        <v>42</v>
      </c>
      <c r="O1327" s="47" t="s">
        <v>43</v>
      </c>
      <c r="P1327" s="47" t="b">
        <f t="shared" si="60"/>
        <v>0</v>
      </c>
      <c r="Q1327" s="49" t="str">
        <f t="shared" si="61"/>
        <v/>
      </c>
      <c r="R1327" s="51" t="str">
        <f t="shared" si="62"/>
        <v/>
      </c>
    </row>
    <row r="1328" spans="14:18" x14ac:dyDescent="0.25">
      <c r="N1328" s="47" t="s">
        <v>42</v>
      </c>
      <c r="O1328" s="47" t="s">
        <v>43</v>
      </c>
      <c r="P1328" s="47" t="b">
        <f t="shared" si="60"/>
        <v>0</v>
      </c>
      <c r="Q1328" s="49" t="str">
        <f t="shared" si="61"/>
        <v/>
      </c>
      <c r="R1328" s="51" t="str">
        <f t="shared" si="62"/>
        <v/>
      </c>
    </row>
    <row r="1329" spans="14:18" x14ac:dyDescent="0.25">
      <c r="N1329" s="47" t="s">
        <v>42</v>
      </c>
      <c r="O1329" s="47" t="s">
        <v>43</v>
      </c>
      <c r="P1329" s="47" t="b">
        <f t="shared" si="60"/>
        <v>0</v>
      </c>
      <c r="Q1329" s="49" t="str">
        <f t="shared" si="61"/>
        <v/>
      </c>
      <c r="R1329" s="51" t="str">
        <f t="shared" si="62"/>
        <v/>
      </c>
    </row>
    <row r="1330" spans="14:18" x14ac:dyDescent="0.25">
      <c r="N1330" s="47" t="s">
        <v>42</v>
      </c>
      <c r="O1330" s="47" t="s">
        <v>43</v>
      </c>
      <c r="P1330" s="47" t="b">
        <f t="shared" si="60"/>
        <v>0</v>
      </c>
      <c r="Q1330" s="49" t="str">
        <f t="shared" si="61"/>
        <v/>
      </c>
      <c r="R1330" s="51" t="str">
        <f t="shared" si="62"/>
        <v/>
      </c>
    </row>
    <row r="1331" spans="14:18" x14ac:dyDescent="0.25">
      <c r="N1331" s="47" t="s">
        <v>42</v>
      </c>
      <c r="O1331" s="47" t="s">
        <v>43</v>
      </c>
      <c r="P1331" s="47" t="b">
        <f t="shared" si="60"/>
        <v>0</v>
      </c>
      <c r="Q1331" s="49" t="str">
        <f t="shared" si="61"/>
        <v/>
      </c>
      <c r="R1331" s="51" t="str">
        <f t="shared" si="62"/>
        <v/>
      </c>
    </row>
    <row r="1332" spans="14:18" x14ac:dyDescent="0.25">
      <c r="N1332" s="47" t="s">
        <v>42</v>
      </c>
      <c r="O1332" s="47" t="s">
        <v>43</v>
      </c>
      <c r="P1332" s="47" t="b">
        <f t="shared" si="60"/>
        <v>0</v>
      </c>
      <c r="Q1332" s="49" t="str">
        <f t="shared" si="61"/>
        <v/>
      </c>
      <c r="R1332" s="51" t="str">
        <f t="shared" si="62"/>
        <v/>
      </c>
    </row>
    <row r="1333" spans="14:18" x14ac:dyDescent="0.25">
      <c r="N1333" s="47" t="s">
        <v>42</v>
      </c>
      <c r="O1333" s="47" t="s">
        <v>43</v>
      </c>
      <c r="P1333" s="47" t="b">
        <f t="shared" si="60"/>
        <v>0</v>
      </c>
      <c r="Q1333" s="49" t="str">
        <f t="shared" si="61"/>
        <v/>
      </c>
      <c r="R1333" s="51" t="str">
        <f t="shared" si="62"/>
        <v/>
      </c>
    </row>
    <row r="1334" spans="14:18" x14ac:dyDescent="0.25">
      <c r="N1334" s="47" t="s">
        <v>42</v>
      </c>
      <c r="O1334" s="47" t="s">
        <v>43</v>
      </c>
      <c r="P1334" s="47" t="b">
        <f t="shared" si="60"/>
        <v>0</v>
      </c>
      <c r="Q1334" s="49" t="str">
        <f t="shared" si="61"/>
        <v/>
      </c>
      <c r="R1334" s="51" t="str">
        <f t="shared" si="62"/>
        <v/>
      </c>
    </row>
    <row r="1335" spans="14:18" x14ac:dyDescent="0.25">
      <c r="N1335" s="47" t="s">
        <v>42</v>
      </c>
      <c r="O1335" s="47" t="s">
        <v>43</v>
      </c>
      <c r="P1335" s="47" t="b">
        <f t="shared" si="60"/>
        <v>0</v>
      </c>
      <c r="Q1335" s="49" t="str">
        <f t="shared" si="61"/>
        <v/>
      </c>
      <c r="R1335" s="51" t="str">
        <f t="shared" si="62"/>
        <v/>
      </c>
    </row>
    <row r="1336" spans="14:18" x14ac:dyDescent="0.25">
      <c r="N1336" s="47" t="s">
        <v>42</v>
      </c>
      <c r="O1336" s="47" t="s">
        <v>43</v>
      </c>
      <c r="P1336" s="47" t="b">
        <f t="shared" si="60"/>
        <v>0</v>
      </c>
      <c r="Q1336" s="49" t="str">
        <f t="shared" si="61"/>
        <v/>
      </c>
      <c r="R1336" s="51" t="str">
        <f t="shared" si="62"/>
        <v/>
      </c>
    </row>
    <row r="1337" spans="14:18" x14ac:dyDescent="0.25">
      <c r="N1337" s="47" t="s">
        <v>42</v>
      </c>
      <c r="O1337" s="47" t="s">
        <v>43</v>
      </c>
      <c r="P1337" s="47" t="b">
        <f t="shared" si="60"/>
        <v>0</v>
      </c>
      <c r="Q1337" s="49" t="str">
        <f t="shared" si="61"/>
        <v/>
      </c>
      <c r="R1337" s="51" t="str">
        <f t="shared" si="62"/>
        <v/>
      </c>
    </row>
    <row r="1338" spans="14:18" x14ac:dyDescent="0.25">
      <c r="N1338" s="47" t="s">
        <v>42</v>
      </c>
      <c r="O1338" s="47" t="s">
        <v>43</v>
      </c>
      <c r="P1338" s="47" t="b">
        <f t="shared" si="60"/>
        <v>0</v>
      </c>
      <c r="Q1338" s="49" t="str">
        <f t="shared" si="61"/>
        <v/>
      </c>
      <c r="R1338" s="51" t="str">
        <f t="shared" si="62"/>
        <v/>
      </c>
    </row>
    <row r="1339" spans="14:18" x14ac:dyDescent="0.25">
      <c r="N1339" s="47" t="s">
        <v>42</v>
      </c>
      <c r="O1339" s="47" t="s">
        <v>43</v>
      </c>
      <c r="P1339" s="47" t="b">
        <f t="shared" si="60"/>
        <v>0</v>
      </c>
      <c r="Q1339" s="49" t="str">
        <f t="shared" si="61"/>
        <v/>
      </c>
      <c r="R1339" s="51" t="str">
        <f t="shared" si="62"/>
        <v/>
      </c>
    </row>
    <row r="1340" spans="14:18" x14ac:dyDescent="0.25">
      <c r="N1340" s="47" t="s">
        <v>42</v>
      </c>
      <c r="O1340" s="47" t="s">
        <v>43</v>
      </c>
      <c r="P1340" s="47" t="b">
        <f t="shared" si="60"/>
        <v>0</v>
      </c>
      <c r="Q1340" s="49" t="str">
        <f t="shared" si="61"/>
        <v/>
      </c>
      <c r="R1340" s="51" t="str">
        <f t="shared" si="62"/>
        <v/>
      </c>
    </row>
    <row r="1341" spans="14:18" x14ac:dyDescent="0.25">
      <c r="N1341" s="47" t="s">
        <v>42</v>
      </c>
      <c r="O1341" s="47" t="s">
        <v>43</v>
      </c>
      <c r="P1341" s="47" t="b">
        <f t="shared" si="60"/>
        <v>0</v>
      </c>
      <c r="Q1341" s="49" t="str">
        <f t="shared" si="61"/>
        <v/>
      </c>
      <c r="R1341" s="51" t="str">
        <f t="shared" si="62"/>
        <v/>
      </c>
    </row>
    <row r="1342" spans="14:18" x14ac:dyDescent="0.25">
      <c r="N1342" s="47" t="s">
        <v>42</v>
      </c>
      <c r="O1342" s="47" t="s">
        <v>43</v>
      </c>
      <c r="P1342" s="47" t="b">
        <f t="shared" si="60"/>
        <v>0</v>
      </c>
      <c r="Q1342" s="49" t="str">
        <f t="shared" si="61"/>
        <v/>
      </c>
      <c r="R1342" s="51" t="str">
        <f t="shared" si="62"/>
        <v/>
      </c>
    </row>
    <row r="1343" spans="14:18" x14ac:dyDescent="0.25">
      <c r="N1343" s="47" t="s">
        <v>42</v>
      </c>
      <c r="O1343" s="47" t="s">
        <v>43</v>
      </c>
      <c r="P1343" s="47" t="b">
        <f t="shared" si="60"/>
        <v>0</v>
      </c>
      <c r="Q1343" s="49" t="str">
        <f t="shared" si="61"/>
        <v/>
      </c>
      <c r="R1343" s="51" t="str">
        <f t="shared" si="62"/>
        <v/>
      </c>
    </row>
    <row r="1344" spans="14:18" x14ac:dyDescent="0.25">
      <c r="N1344" s="47" t="s">
        <v>42</v>
      </c>
      <c r="O1344" s="47" t="s">
        <v>43</v>
      </c>
      <c r="P1344" s="47" t="b">
        <f t="shared" si="60"/>
        <v>0</v>
      </c>
      <c r="Q1344" s="49" t="str">
        <f t="shared" si="61"/>
        <v/>
      </c>
      <c r="R1344" s="51" t="str">
        <f t="shared" si="62"/>
        <v/>
      </c>
    </row>
    <row r="1345" spans="14:18" x14ac:dyDescent="0.25">
      <c r="N1345" s="47" t="s">
        <v>42</v>
      </c>
      <c r="O1345" s="47" t="s">
        <v>43</v>
      </c>
      <c r="P1345" s="47" t="b">
        <f t="shared" si="60"/>
        <v>0</v>
      </c>
      <c r="Q1345" s="49" t="str">
        <f t="shared" si="61"/>
        <v/>
      </c>
      <c r="R1345" s="51" t="str">
        <f t="shared" si="62"/>
        <v/>
      </c>
    </row>
    <row r="1346" spans="14:18" x14ac:dyDescent="0.25">
      <c r="N1346" s="47" t="s">
        <v>42</v>
      </c>
      <c r="O1346" s="47" t="s">
        <v>43</v>
      </c>
      <c r="P1346" s="47" t="b">
        <f t="shared" si="60"/>
        <v>0</v>
      </c>
      <c r="Q1346" s="49" t="str">
        <f t="shared" si="61"/>
        <v/>
      </c>
      <c r="R1346" s="51" t="str">
        <f t="shared" si="62"/>
        <v/>
      </c>
    </row>
    <row r="1347" spans="14:18" x14ac:dyDescent="0.25">
      <c r="N1347" s="47" t="s">
        <v>42</v>
      </c>
      <c r="O1347" s="47" t="s">
        <v>43</v>
      </c>
      <c r="P1347" s="47" t="b">
        <f t="shared" ref="P1347:P1410" si="63">IF(LEN(M1347)=22,LEFT(M1347,17),IF(LEN(M1347)=21,LEFT(M1347,16)))</f>
        <v>0</v>
      </c>
      <c r="Q1347" s="49" t="str">
        <f t="shared" ref="Q1347:Q1410" si="64">RIGHT(M1347,5)</f>
        <v/>
      </c>
      <c r="R1347" s="51" t="str">
        <f t="shared" ref="R1347:R1410" si="65">IF(M1347="","",HYPERLINK(_xlfn.CONCAT(N1347,Q1347,O1347,P1347)))</f>
        <v/>
      </c>
    </row>
    <row r="1348" spans="14:18" x14ac:dyDescent="0.25">
      <c r="N1348" s="47" t="s">
        <v>42</v>
      </c>
      <c r="O1348" s="47" t="s">
        <v>43</v>
      </c>
      <c r="P1348" s="47" t="b">
        <f t="shared" si="63"/>
        <v>0</v>
      </c>
      <c r="Q1348" s="49" t="str">
        <f t="shared" si="64"/>
        <v/>
      </c>
      <c r="R1348" s="51" t="str">
        <f t="shared" si="65"/>
        <v/>
      </c>
    </row>
    <row r="1349" spans="14:18" x14ac:dyDescent="0.25">
      <c r="N1349" s="47" t="s">
        <v>42</v>
      </c>
      <c r="O1349" s="47" t="s">
        <v>43</v>
      </c>
      <c r="P1349" s="47" t="b">
        <f t="shared" si="63"/>
        <v>0</v>
      </c>
      <c r="Q1349" s="49" t="str">
        <f t="shared" si="64"/>
        <v/>
      </c>
      <c r="R1349" s="51" t="str">
        <f t="shared" si="65"/>
        <v/>
      </c>
    </row>
    <row r="1350" spans="14:18" x14ac:dyDescent="0.25">
      <c r="N1350" s="47" t="s">
        <v>42</v>
      </c>
      <c r="O1350" s="47" t="s">
        <v>43</v>
      </c>
      <c r="P1350" s="47" t="b">
        <f t="shared" si="63"/>
        <v>0</v>
      </c>
      <c r="Q1350" s="49" t="str">
        <f t="shared" si="64"/>
        <v/>
      </c>
      <c r="R1350" s="51" t="str">
        <f t="shared" si="65"/>
        <v/>
      </c>
    </row>
    <row r="1351" spans="14:18" x14ac:dyDescent="0.25">
      <c r="N1351" s="47" t="s">
        <v>42</v>
      </c>
      <c r="O1351" s="47" t="s">
        <v>43</v>
      </c>
      <c r="P1351" s="47" t="b">
        <f t="shared" si="63"/>
        <v>0</v>
      </c>
      <c r="Q1351" s="49" t="str">
        <f t="shared" si="64"/>
        <v/>
      </c>
      <c r="R1351" s="51" t="str">
        <f t="shared" si="65"/>
        <v/>
      </c>
    </row>
    <row r="1352" spans="14:18" x14ac:dyDescent="0.25">
      <c r="N1352" s="47" t="s">
        <v>42</v>
      </c>
      <c r="O1352" s="47" t="s">
        <v>43</v>
      </c>
      <c r="P1352" s="47" t="b">
        <f t="shared" si="63"/>
        <v>0</v>
      </c>
      <c r="Q1352" s="49" t="str">
        <f t="shared" si="64"/>
        <v/>
      </c>
      <c r="R1352" s="51" t="str">
        <f t="shared" si="65"/>
        <v/>
      </c>
    </row>
    <row r="1353" spans="14:18" x14ac:dyDescent="0.25">
      <c r="N1353" s="47" t="s">
        <v>42</v>
      </c>
      <c r="O1353" s="47" t="s">
        <v>43</v>
      </c>
      <c r="P1353" s="47" t="b">
        <f t="shared" si="63"/>
        <v>0</v>
      </c>
      <c r="Q1353" s="49" t="str">
        <f t="shared" si="64"/>
        <v/>
      </c>
      <c r="R1353" s="51" t="str">
        <f t="shared" si="65"/>
        <v/>
      </c>
    </row>
    <row r="1354" spans="14:18" x14ac:dyDescent="0.25">
      <c r="N1354" s="47" t="s">
        <v>42</v>
      </c>
      <c r="O1354" s="47" t="s">
        <v>43</v>
      </c>
      <c r="P1354" s="47" t="b">
        <f t="shared" si="63"/>
        <v>0</v>
      </c>
      <c r="Q1354" s="49" t="str">
        <f t="shared" si="64"/>
        <v/>
      </c>
      <c r="R1354" s="51" t="str">
        <f t="shared" si="65"/>
        <v/>
      </c>
    </row>
    <row r="1355" spans="14:18" x14ac:dyDescent="0.25">
      <c r="N1355" s="47" t="s">
        <v>42</v>
      </c>
      <c r="O1355" s="47" t="s">
        <v>43</v>
      </c>
      <c r="P1355" s="47" t="b">
        <f t="shared" si="63"/>
        <v>0</v>
      </c>
      <c r="Q1355" s="49" t="str">
        <f t="shared" si="64"/>
        <v/>
      </c>
      <c r="R1355" s="51" t="str">
        <f t="shared" si="65"/>
        <v/>
      </c>
    </row>
    <row r="1356" spans="14:18" x14ac:dyDescent="0.25">
      <c r="N1356" s="47" t="s">
        <v>42</v>
      </c>
      <c r="O1356" s="47" t="s">
        <v>43</v>
      </c>
      <c r="P1356" s="47" t="b">
        <f t="shared" si="63"/>
        <v>0</v>
      </c>
      <c r="Q1356" s="49" t="str">
        <f t="shared" si="64"/>
        <v/>
      </c>
      <c r="R1356" s="51" t="str">
        <f t="shared" si="65"/>
        <v/>
      </c>
    </row>
    <row r="1357" spans="14:18" x14ac:dyDescent="0.25">
      <c r="N1357" s="47" t="s">
        <v>42</v>
      </c>
      <c r="O1357" s="47" t="s">
        <v>43</v>
      </c>
      <c r="P1357" s="47" t="b">
        <f t="shared" si="63"/>
        <v>0</v>
      </c>
      <c r="Q1357" s="49" t="str">
        <f t="shared" si="64"/>
        <v/>
      </c>
      <c r="R1357" s="51" t="str">
        <f t="shared" si="65"/>
        <v/>
      </c>
    </row>
    <row r="1358" spans="14:18" x14ac:dyDescent="0.25">
      <c r="N1358" s="47" t="s">
        <v>42</v>
      </c>
      <c r="O1358" s="47" t="s">
        <v>43</v>
      </c>
      <c r="P1358" s="47" t="b">
        <f t="shared" si="63"/>
        <v>0</v>
      </c>
      <c r="Q1358" s="49" t="str">
        <f t="shared" si="64"/>
        <v/>
      </c>
      <c r="R1358" s="51" t="str">
        <f t="shared" si="65"/>
        <v/>
      </c>
    </row>
    <row r="1359" spans="14:18" x14ac:dyDescent="0.25">
      <c r="N1359" s="47" t="s">
        <v>42</v>
      </c>
      <c r="O1359" s="47" t="s">
        <v>43</v>
      </c>
      <c r="P1359" s="47" t="b">
        <f t="shared" si="63"/>
        <v>0</v>
      </c>
      <c r="Q1359" s="49" t="str">
        <f t="shared" si="64"/>
        <v/>
      </c>
      <c r="R1359" s="51" t="str">
        <f t="shared" si="65"/>
        <v/>
      </c>
    </row>
    <row r="1360" spans="14:18" x14ac:dyDescent="0.25">
      <c r="N1360" s="47" t="s">
        <v>42</v>
      </c>
      <c r="O1360" s="47" t="s">
        <v>43</v>
      </c>
      <c r="P1360" s="47" t="b">
        <f t="shared" si="63"/>
        <v>0</v>
      </c>
      <c r="Q1360" s="49" t="str">
        <f t="shared" si="64"/>
        <v/>
      </c>
      <c r="R1360" s="51" t="str">
        <f t="shared" si="65"/>
        <v/>
      </c>
    </row>
    <row r="1361" spans="14:18" x14ac:dyDescent="0.25">
      <c r="N1361" s="47" t="s">
        <v>42</v>
      </c>
      <c r="O1361" s="47" t="s">
        <v>43</v>
      </c>
      <c r="P1361" s="47" t="b">
        <f t="shared" si="63"/>
        <v>0</v>
      </c>
      <c r="Q1361" s="49" t="str">
        <f t="shared" si="64"/>
        <v/>
      </c>
      <c r="R1361" s="51" t="str">
        <f t="shared" si="65"/>
        <v/>
      </c>
    </row>
    <row r="1362" spans="14:18" x14ac:dyDescent="0.25">
      <c r="N1362" s="47" t="s">
        <v>42</v>
      </c>
      <c r="O1362" s="47" t="s">
        <v>43</v>
      </c>
      <c r="P1362" s="47" t="b">
        <f t="shared" si="63"/>
        <v>0</v>
      </c>
      <c r="Q1362" s="49" t="str">
        <f t="shared" si="64"/>
        <v/>
      </c>
      <c r="R1362" s="51" t="str">
        <f t="shared" si="65"/>
        <v/>
      </c>
    </row>
    <row r="1363" spans="14:18" x14ac:dyDescent="0.25">
      <c r="N1363" s="47" t="s">
        <v>42</v>
      </c>
      <c r="O1363" s="47" t="s">
        <v>43</v>
      </c>
      <c r="P1363" s="47" t="b">
        <f t="shared" si="63"/>
        <v>0</v>
      </c>
      <c r="Q1363" s="49" t="str">
        <f t="shared" si="64"/>
        <v/>
      </c>
      <c r="R1363" s="51" t="str">
        <f t="shared" si="65"/>
        <v/>
      </c>
    </row>
    <row r="1364" spans="14:18" x14ac:dyDescent="0.25">
      <c r="N1364" s="47" t="s">
        <v>42</v>
      </c>
      <c r="O1364" s="47" t="s">
        <v>43</v>
      </c>
      <c r="P1364" s="47" t="b">
        <f t="shared" si="63"/>
        <v>0</v>
      </c>
      <c r="Q1364" s="49" t="str">
        <f t="shared" si="64"/>
        <v/>
      </c>
      <c r="R1364" s="51" t="str">
        <f t="shared" si="65"/>
        <v/>
      </c>
    </row>
    <row r="1365" spans="14:18" x14ac:dyDescent="0.25">
      <c r="N1365" s="47" t="s">
        <v>42</v>
      </c>
      <c r="O1365" s="47" t="s">
        <v>43</v>
      </c>
      <c r="P1365" s="47" t="b">
        <f t="shared" si="63"/>
        <v>0</v>
      </c>
      <c r="Q1365" s="49" t="str">
        <f t="shared" si="64"/>
        <v/>
      </c>
      <c r="R1365" s="51" t="str">
        <f t="shared" si="65"/>
        <v/>
      </c>
    </row>
    <row r="1366" spans="14:18" x14ac:dyDescent="0.25">
      <c r="N1366" s="47" t="s">
        <v>42</v>
      </c>
      <c r="O1366" s="47" t="s">
        <v>43</v>
      </c>
      <c r="P1366" s="47" t="b">
        <f t="shared" si="63"/>
        <v>0</v>
      </c>
      <c r="Q1366" s="49" t="str">
        <f t="shared" si="64"/>
        <v/>
      </c>
      <c r="R1366" s="51" t="str">
        <f t="shared" si="65"/>
        <v/>
      </c>
    </row>
    <row r="1367" spans="14:18" x14ac:dyDescent="0.25">
      <c r="N1367" s="47" t="s">
        <v>42</v>
      </c>
      <c r="O1367" s="47" t="s">
        <v>43</v>
      </c>
      <c r="P1367" s="47" t="b">
        <f t="shared" si="63"/>
        <v>0</v>
      </c>
      <c r="Q1367" s="49" t="str">
        <f t="shared" si="64"/>
        <v/>
      </c>
      <c r="R1367" s="51" t="str">
        <f t="shared" si="65"/>
        <v/>
      </c>
    </row>
    <row r="1368" spans="14:18" x14ac:dyDescent="0.25">
      <c r="N1368" s="47" t="s">
        <v>42</v>
      </c>
      <c r="O1368" s="47" t="s">
        <v>43</v>
      </c>
      <c r="P1368" s="47" t="b">
        <f t="shared" si="63"/>
        <v>0</v>
      </c>
      <c r="Q1368" s="49" t="str">
        <f t="shared" si="64"/>
        <v/>
      </c>
      <c r="R1368" s="51" t="str">
        <f t="shared" si="65"/>
        <v/>
      </c>
    </row>
    <row r="1369" spans="14:18" x14ac:dyDescent="0.25">
      <c r="N1369" s="47" t="s">
        <v>42</v>
      </c>
      <c r="O1369" s="47" t="s">
        <v>43</v>
      </c>
      <c r="P1369" s="47" t="b">
        <f t="shared" si="63"/>
        <v>0</v>
      </c>
      <c r="Q1369" s="49" t="str">
        <f t="shared" si="64"/>
        <v/>
      </c>
      <c r="R1369" s="51" t="str">
        <f t="shared" si="65"/>
        <v/>
      </c>
    </row>
    <row r="1370" spans="14:18" x14ac:dyDescent="0.25">
      <c r="N1370" s="47" t="s">
        <v>42</v>
      </c>
      <c r="O1370" s="47" t="s">
        <v>43</v>
      </c>
      <c r="P1370" s="47" t="b">
        <f t="shared" si="63"/>
        <v>0</v>
      </c>
      <c r="Q1370" s="49" t="str">
        <f t="shared" si="64"/>
        <v/>
      </c>
      <c r="R1370" s="51" t="str">
        <f t="shared" si="65"/>
        <v/>
      </c>
    </row>
    <row r="1371" spans="14:18" x14ac:dyDescent="0.25">
      <c r="N1371" s="47" t="s">
        <v>42</v>
      </c>
      <c r="O1371" s="47" t="s">
        <v>43</v>
      </c>
      <c r="P1371" s="47" t="b">
        <f t="shared" si="63"/>
        <v>0</v>
      </c>
      <c r="Q1371" s="49" t="str">
        <f t="shared" si="64"/>
        <v/>
      </c>
      <c r="R1371" s="51" t="str">
        <f t="shared" si="65"/>
        <v/>
      </c>
    </row>
    <row r="1372" spans="14:18" x14ac:dyDescent="0.25">
      <c r="N1372" s="47" t="s">
        <v>42</v>
      </c>
      <c r="O1372" s="47" t="s">
        <v>43</v>
      </c>
      <c r="P1372" s="47" t="b">
        <f t="shared" si="63"/>
        <v>0</v>
      </c>
      <c r="Q1372" s="49" t="str">
        <f t="shared" si="64"/>
        <v/>
      </c>
      <c r="R1372" s="51" t="str">
        <f t="shared" si="65"/>
        <v/>
      </c>
    </row>
    <row r="1373" spans="14:18" x14ac:dyDescent="0.25">
      <c r="N1373" s="47" t="s">
        <v>42</v>
      </c>
      <c r="O1373" s="47" t="s">
        <v>43</v>
      </c>
      <c r="P1373" s="47" t="b">
        <f t="shared" si="63"/>
        <v>0</v>
      </c>
      <c r="Q1373" s="49" t="str">
        <f t="shared" si="64"/>
        <v/>
      </c>
      <c r="R1373" s="51" t="str">
        <f t="shared" si="65"/>
        <v/>
      </c>
    </row>
    <row r="1374" spans="14:18" x14ac:dyDescent="0.25">
      <c r="N1374" s="47" t="s">
        <v>42</v>
      </c>
      <c r="O1374" s="47" t="s">
        <v>43</v>
      </c>
      <c r="P1374" s="47" t="b">
        <f t="shared" si="63"/>
        <v>0</v>
      </c>
      <c r="Q1374" s="49" t="str">
        <f t="shared" si="64"/>
        <v/>
      </c>
      <c r="R1374" s="51" t="str">
        <f t="shared" si="65"/>
        <v/>
      </c>
    </row>
    <row r="1375" spans="14:18" x14ac:dyDescent="0.25">
      <c r="N1375" s="47" t="s">
        <v>42</v>
      </c>
      <c r="O1375" s="47" t="s">
        <v>43</v>
      </c>
      <c r="P1375" s="47" t="b">
        <f t="shared" si="63"/>
        <v>0</v>
      </c>
      <c r="Q1375" s="49" t="str">
        <f t="shared" si="64"/>
        <v/>
      </c>
      <c r="R1375" s="51" t="str">
        <f t="shared" si="65"/>
        <v/>
      </c>
    </row>
    <row r="1376" spans="14:18" x14ac:dyDescent="0.25">
      <c r="N1376" s="47" t="s">
        <v>42</v>
      </c>
      <c r="O1376" s="47" t="s">
        <v>43</v>
      </c>
      <c r="P1376" s="47" t="b">
        <f t="shared" si="63"/>
        <v>0</v>
      </c>
      <c r="Q1376" s="49" t="str">
        <f t="shared" si="64"/>
        <v/>
      </c>
      <c r="R1376" s="51" t="str">
        <f t="shared" si="65"/>
        <v/>
      </c>
    </row>
    <row r="1377" spans="14:18" x14ac:dyDescent="0.25">
      <c r="N1377" s="47" t="s">
        <v>42</v>
      </c>
      <c r="O1377" s="47" t="s">
        <v>43</v>
      </c>
      <c r="P1377" s="47" t="b">
        <f t="shared" si="63"/>
        <v>0</v>
      </c>
      <c r="Q1377" s="49" t="str">
        <f t="shared" si="64"/>
        <v/>
      </c>
      <c r="R1377" s="51" t="str">
        <f t="shared" si="65"/>
        <v/>
      </c>
    </row>
    <row r="1378" spans="14:18" x14ac:dyDescent="0.25">
      <c r="N1378" s="47" t="s">
        <v>42</v>
      </c>
      <c r="O1378" s="47" t="s">
        <v>43</v>
      </c>
      <c r="P1378" s="47" t="b">
        <f t="shared" si="63"/>
        <v>0</v>
      </c>
      <c r="Q1378" s="49" t="str">
        <f t="shared" si="64"/>
        <v/>
      </c>
      <c r="R1378" s="51" t="str">
        <f t="shared" si="65"/>
        <v/>
      </c>
    </row>
    <row r="1379" spans="14:18" x14ac:dyDescent="0.25">
      <c r="N1379" s="47" t="s">
        <v>42</v>
      </c>
      <c r="O1379" s="47" t="s">
        <v>43</v>
      </c>
      <c r="P1379" s="47" t="b">
        <f t="shared" si="63"/>
        <v>0</v>
      </c>
      <c r="Q1379" s="49" t="str">
        <f t="shared" si="64"/>
        <v/>
      </c>
      <c r="R1379" s="51" t="str">
        <f t="shared" si="65"/>
        <v/>
      </c>
    </row>
    <row r="1380" spans="14:18" x14ac:dyDescent="0.25">
      <c r="N1380" s="47" t="s">
        <v>42</v>
      </c>
      <c r="O1380" s="47" t="s">
        <v>43</v>
      </c>
      <c r="P1380" s="47" t="b">
        <f t="shared" si="63"/>
        <v>0</v>
      </c>
      <c r="Q1380" s="49" t="str">
        <f t="shared" si="64"/>
        <v/>
      </c>
      <c r="R1380" s="51" t="str">
        <f t="shared" si="65"/>
        <v/>
      </c>
    </row>
    <row r="1381" spans="14:18" x14ac:dyDescent="0.25">
      <c r="N1381" s="47" t="s">
        <v>42</v>
      </c>
      <c r="O1381" s="47" t="s">
        <v>43</v>
      </c>
      <c r="P1381" s="47" t="b">
        <f t="shared" si="63"/>
        <v>0</v>
      </c>
      <c r="Q1381" s="49" t="str">
        <f t="shared" si="64"/>
        <v/>
      </c>
      <c r="R1381" s="51" t="str">
        <f t="shared" si="65"/>
        <v/>
      </c>
    </row>
    <row r="1382" spans="14:18" x14ac:dyDescent="0.25">
      <c r="N1382" s="47" t="s">
        <v>42</v>
      </c>
      <c r="O1382" s="47" t="s">
        <v>43</v>
      </c>
      <c r="P1382" s="47" t="b">
        <f t="shared" si="63"/>
        <v>0</v>
      </c>
      <c r="Q1382" s="49" t="str">
        <f t="shared" si="64"/>
        <v/>
      </c>
      <c r="R1382" s="51" t="str">
        <f t="shared" si="65"/>
        <v/>
      </c>
    </row>
    <row r="1383" spans="14:18" x14ac:dyDescent="0.25">
      <c r="N1383" s="47" t="s">
        <v>42</v>
      </c>
      <c r="O1383" s="47" t="s">
        <v>43</v>
      </c>
      <c r="P1383" s="47" t="b">
        <f t="shared" si="63"/>
        <v>0</v>
      </c>
      <c r="Q1383" s="49" t="str">
        <f t="shared" si="64"/>
        <v/>
      </c>
      <c r="R1383" s="51" t="str">
        <f t="shared" si="65"/>
        <v/>
      </c>
    </row>
    <row r="1384" spans="14:18" x14ac:dyDescent="0.25">
      <c r="N1384" s="47" t="s">
        <v>42</v>
      </c>
      <c r="O1384" s="47" t="s">
        <v>43</v>
      </c>
      <c r="P1384" s="47" t="b">
        <f t="shared" si="63"/>
        <v>0</v>
      </c>
      <c r="Q1384" s="49" t="str">
        <f t="shared" si="64"/>
        <v/>
      </c>
      <c r="R1384" s="51" t="str">
        <f t="shared" si="65"/>
        <v/>
      </c>
    </row>
    <row r="1385" spans="14:18" x14ac:dyDescent="0.25">
      <c r="N1385" s="47" t="s">
        <v>42</v>
      </c>
      <c r="O1385" s="47" t="s">
        <v>43</v>
      </c>
      <c r="P1385" s="47" t="b">
        <f t="shared" si="63"/>
        <v>0</v>
      </c>
      <c r="Q1385" s="49" t="str">
        <f t="shared" si="64"/>
        <v/>
      </c>
      <c r="R1385" s="51" t="str">
        <f t="shared" si="65"/>
        <v/>
      </c>
    </row>
    <row r="1386" spans="14:18" x14ac:dyDescent="0.25">
      <c r="N1386" s="47" t="s">
        <v>42</v>
      </c>
      <c r="O1386" s="47" t="s">
        <v>43</v>
      </c>
      <c r="P1386" s="47" t="b">
        <f t="shared" si="63"/>
        <v>0</v>
      </c>
      <c r="Q1386" s="49" t="str">
        <f t="shared" si="64"/>
        <v/>
      </c>
      <c r="R1386" s="51" t="str">
        <f t="shared" si="65"/>
        <v/>
      </c>
    </row>
    <row r="1387" spans="14:18" x14ac:dyDescent="0.25">
      <c r="N1387" s="47" t="s">
        <v>42</v>
      </c>
      <c r="O1387" s="47" t="s">
        <v>43</v>
      </c>
      <c r="P1387" s="47" t="b">
        <f t="shared" si="63"/>
        <v>0</v>
      </c>
      <c r="Q1387" s="49" t="str">
        <f t="shared" si="64"/>
        <v/>
      </c>
      <c r="R1387" s="51" t="str">
        <f t="shared" si="65"/>
        <v/>
      </c>
    </row>
    <row r="1388" spans="14:18" x14ac:dyDescent="0.25">
      <c r="N1388" s="47" t="s">
        <v>42</v>
      </c>
      <c r="O1388" s="47" t="s">
        <v>43</v>
      </c>
      <c r="P1388" s="47" t="b">
        <f t="shared" si="63"/>
        <v>0</v>
      </c>
      <c r="Q1388" s="49" t="str">
        <f t="shared" si="64"/>
        <v/>
      </c>
      <c r="R1388" s="51" t="str">
        <f t="shared" si="65"/>
        <v/>
      </c>
    </row>
    <row r="1389" spans="14:18" x14ac:dyDescent="0.25">
      <c r="N1389" s="47" t="s">
        <v>42</v>
      </c>
      <c r="O1389" s="47" t="s">
        <v>43</v>
      </c>
      <c r="P1389" s="47" t="b">
        <f t="shared" si="63"/>
        <v>0</v>
      </c>
      <c r="Q1389" s="49" t="str">
        <f t="shared" si="64"/>
        <v/>
      </c>
      <c r="R1389" s="51" t="str">
        <f t="shared" si="65"/>
        <v/>
      </c>
    </row>
    <row r="1390" spans="14:18" x14ac:dyDescent="0.25">
      <c r="N1390" s="47" t="s">
        <v>42</v>
      </c>
      <c r="O1390" s="47" t="s">
        <v>43</v>
      </c>
      <c r="P1390" s="47" t="b">
        <f t="shared" si="63"/>
        <v>0</v>
      </c>
      <c r="Q1390" s="49" t="str">
        <f t="shared" si="64"/>
        <v/>
      </c>
      <c r="R1390" s="51" t="str">
        <f t="shared" si="65"/>
        <v/>
      </c>
    </row>
    <row r="1391" spans="14:18" x14ac:dyDescent="0.25">
      <c r="N1391" s="47" t="s">
        <v>42</v>
      </c>
      <c r="O1391" s="47" t="s">
        <v>43</v>
      </c>
      <c r="P1391" s="47" t="b">
        <f t="shared" si="63"/>
        <v>0</v>
      </c>
      <c r="Q1391" s="49" t="str">
        <f t="shared" si="64"/>
        <v/>
      </c>
      <c r="R1391" s="51" t="str">
        <f t="shared" si="65"/>
        <v/>
      </c>
    </row>
    <row r="1392" spans="14:18" x14ac:dyDescent="0.25">
      <c r="N1392" s="47" t="s">
        <v>42</v>
      </c>
      <c r="O1392" s="47" t="s">
        <v>43</v>
      </c>
      <c r="P1392" s="47" t="b">
        <f t="shared" si="63"/>
        <v>0</v>
      </c>
      <c r="Q1392" s="49" t="str">
        <f t="shared" si="64"/>
        <v/>
      </c>
      <c r="R1392" s="51" t="str">
        <f t="shared" si="65"/>
        <v/>
      </c>
    </row>
    <row r="1393" spans="14:18" x14ac:dyDescent="0.25">
      <c r="N1393" s="47" t="s">
        <v>42</v>
      </c>
      <c r="O1393" s="47" t="s">
        <v>43</v>
      </c>
      <c r="P1393" s="47" t="b">
        <f t="shared" si="63"/>
        <v>0</v>
      </c>
      <c r="Q1393" s="49" t="str">
        <f t="shared" si="64"/>
        <v/>
      </c>
      <c r="R1393" s="51" t="str">
        <f t="shared" si="65"/>
        <v/>
      </c>
    </row>
    <row r="1394" spans="14:18" x14ac:dyDescent="0.25">
      <c r="N1394" s="47" t="s">
        <v>42</v>
      </c>
      <c r="O1394" s="47" t="s">
        <v>43</v>
      </c>
      <c r="P1394" s="47" t="b">
        <f t="shared" si="63"/>
        <v>0</v>
      </c>
      <c r="Q1394" s="49" t="str">
        <f t="shared" si="64"/>
        <v/>
      </c>
      <c r="R1394" s="51" t="str">
        <f t="shared" si="65"/>
        <v/>
      </c>
    </row>
    <row r="1395" spans="14:18" x14ac:dyDescent="0.25">
      <c r="N1395" s="47" t="s">
        <v>42</v>
      </c>
      <c r="O1395" s="47" t="s">
        <v>43</v>
      </c>
      <c r="P1395" s="47" t="b">
        <f t="shared" si="63"/>
        <v>0</v>
      </c>
      <c r="Q1395" s="49" t="str">
        <f t="shared" si="64"/>
        <v/>
      </c>
      <c r="R1395" s="51" t="str">
        <f t="shared" si="65"/>
        <v/>
      </c>
    </row>
    <row r="1396" spans="14:18" x14ac:dyDescent="0.25">
      <c r="N1396" s="47" t="s">
        <v>42</v>
      </c>
      <c r="O1396" s="47" t="s">
        <v>43</v>
      </c>
      <c r="P1396" s="47" t="b">
        <f t="shared" si="63"/>
        <v>0</v>
      </c>
      <c r="Q1396" s="49" t="str">
        <f t="shared" si="64"/>
        <v/>
      </c>
      <c r="R1396" s="51" t="str">
        <f t="shared" si="65"/>
        <v/>
      </c>
    </row>
    <row r="1397" spans="14:18" x14ac:dyDescent="0.25">
      <c r="N1397" s="47" t="s">
        <v>42</v>
      </c>
      <c r="O1397" s="47" t="s">
        <v>43</v>
      </c>
      <c r="P1397" s="47" t="b">
        <f t="shared" si="63"/>
        <v>0</v>
      </c>
      <c r="Q1397" s="49" t="str">
        <f t="shared" si="64"/>
        <v/>
      </c>
      <c r="R1397" s="51" t="str">
        <f t="shared" si="65"/>
        <v/>
      </c>
    </row>
    <row r="1398" spans="14:18" x14ac:dyDescent="0.25">
      <c r="N1398" s="47" t="s">
        <v>42</v>
      </c>
      <c r="O1398" s="47" t="s">
        <v>43</v>
      </c>
      <c r="P1398" s="47" t="b">
        <f t="shared" si="63"/>
        <v>0</v>
      </c>
      <c r="Q1398" s="49" t="str">
        <f t="shared" si="64"/>
        <v/>
      </c>
      <c r="R1398" s="51" t="str">
        <f t="shared" si="65"/>
        <v/>
      </c>
    </row>
    <row r="1399" spans="14:18" x14ac:dyDescent="0.25">
      <c r="N1399" s="47" t="s">
        <v>42</v>
      </c>
      <c r="O1399" s="47" t="s">
        <v>43</v>
      </c>
      <c r="P1399" s="47" t="b">
        <f t="shared" si="63"/>
        <v>0</v>
      </c>
      <c r="Q1399" s="49" t="str">
        <f t="shared" si="64"/>
        <v/>
      </c>
      <c r="R1399" s="51" t="str">
        <f t="shared" si="65"/>
        <v/>
      </c>
    </row>
    <row r="1400" spans="14:18" x14ac:dyDescent="0.25">
      <c r="N1400" s="47" t="s">
        <v>42</v>
      </c>
      <c r="O1400" s="47" t="s">
        <v>43</v>
      </c>
      <c r="P1400" s="47" t="b">
        <f t="shared" si="63"/>
        <v>0</v>
      </c>
      <c r="Q1400" s="49" t="str">
        <f t="shared" si="64"/>
        <v/>
      </c>
      <c r="R1400" s="51" t="str">
        <f t="shared" si="65"/>
        <v/>
      </c>
    </row>
    <row r="1401" spans="14:18" x14ac:dyDescent="0.25">
      <c r="N1401" s="47" t="s">
        <v>42</v>
      </c>
      <c r="O1401" s="47" t="s">
        <v>43</v>
      </c>
      <c r="P1401" s="47" t="b">
        <f t="shared" si="63"/>
        <v>0</v>
      </c>
      <c r="Q1401" s="49" t="str">
        <f t="shared" si="64"/>
        <v/>
      </c>
      <c r="R1401" s="51" t="str">
        <f t="shared" si="65"/>
        <v/>
      </c>
    </row>
    <row r="1402" spans="14:18" x14ac:dyDescent="0.25">
      <c r="N1402" s="47" t="s">
        <v>42</v>
      </c>
      <c r="O1402" s="47" t="s">
        <v>43</v>
      </c>
      <c r="P1402" s="47" t="b">
        <f t="shared" si="63"/>
        <v>0</v>
      </c>
      <c r="Q1402" s="49" t="str">
        <f t="shared" si="64"/>
        <v/>
      </c>
      <c r="R1402" s="51" t="str">
        <f t="shared" si="65"/>
        <v/>
      </c>
    </row>
    <row r="1403" spans="14:18" x14ac:dyDescent="0.25">
      <c r="N1403" s="47" t="s">
        <v>42</v>
      </c>
      <c r="O1403" s="47" t="s">
        <v>43</v>
      </c>
      <c r="P1403" s="47" t="b">
        <f t="shared" si="63"/>
        <v>0</v>
      </c>
      <c r="Q1403" s="49" t="str">
        <f t="shared" si="64"/>
        <v/>
      </c>
      <c r="R1403" s="51" t="str">
        <f t="shared" si="65"/>
        <v/>
      </c>
    </row>
    <row r="1404" spans="14:18" x14ac:dyDescent="0.25">
      <c r="N1404" s="47" t="s">
        <v>42</v>
      </c>
      <c r="O1404" s="47" t="s">
        <v>43</v>
      </c>
      <c r="P1404" s="47" t="b">
        <f t="shared" si="63"/>
        <v>0</v>
      </c>
      <c r="Q1404" s="49" t="str">
        <f t="shared" si="64"/>
        <v/>
      </c>
      <c r="R1404" s="51" t="str">
        <f t="shared" si="65"/>
        <v/>
      </c>
    </row>
    <row r="1405" spans="14:18" x14ac:dyDescent="0.25">
      <c r="N1405" s="47" t="s">
        <v>42</v>
      </c>
      <c r="O1405" s="47" t="s">
        <v>43</v>
      </c>
      <c r="P1405" s="47" t="b">
        <f t="shared" si="63"/>
        <v>0</v>
      </c>
      <c r="Q1405" s="49" t="str">
        <f t="shared" si="64"/>
        <v/>
      </c>
      <c r="R1405" s="51" t="str">
        <f t="shared" si="65"/>
        <v/>
      </c>
    </row>
    <row r="1406" spans="14:18" x14ac:dyDescent="0.25">
      <c r="N1406" s="47" t="s">
        <v>42</v>
      </c>
      <c r="O1406" s="47" t="s">
        <v>43</v>
      </c>
      <c r="P1406" s="47" t="b">
        <f t="shared" si="63"/>
        <v>0</v>
      </c>
      <c r="Q1406" s="49" t="str">
        <f t="shared" si="64"/>
        <v/>
      </c>
      <c r="R1406" s="51" t="str">
        <f t="shared" si="65"/>
        <v/>
      </c>
    </row>
    <row r="1407" spans="14:18" x14ac:dyDescent="0.25">
      <c r="N1407" s="47" t="s">
        <v>42</v>
      </c>
      <c r="O1407" s="47" t="s">
        <v>43</v>
      </c>
      <c r="P1407" s="47" t="b">
        <f t="shared" si="63"/>
        <v>0</v>
      </c>
      <c r="Q1407" s="49" t="str">
        <f t="shared" si="64"/>
        <v/>
      </c>
      <c r="R1407" s="51" t="str">
        <f t="shared" si="65"/>
        <v/>
      </c>
    </row>
    <row r="1408" spans="14:18" x14ac:dyDescent="0.25">
      <c r="N1408" s="47" t="s">
        <v>42</v>
      </c>
      <c r="O1408" s="47" t="s">
        <v>43</v>
      </c>
      <c r="P1408" s="47" t="b">
        <f t="shared" si="63"/>
        <v>0</v>
      </c>
      <c r="Q1408" s="49" t="str">
        <f t="shared" si="64"/>
        <v/>
      </c>
      <c r="R1408" s="51" t="str">
        <f t="shared" si="65"/>
        <v/>
      </c>
    </row>
    <row r="1409" spans="14:18" x14ac:dyDescent="0.25">
      <c r="N1409" s="47" t="s">
        <v>42</v>
      </c>
      <c r="O1409" s="47" t="s">
        <v>43</v>
      </c>
      <c r="P1409" s="47" t="b">
        <f t="shared" si="63"/>
        <v>0</v>
      </c>
      <c r="Q1409" s="49" t="str">
        <f t="shared" si="64"/>
        <v/>
      </c>
      <c r="R1409" s="51" t="str">
        <f t="shared" si="65"/>
        <v/>
      </c>
    </row>
    <row r="1410" spans="14:18" x14ac:dyDescent="0.25">
      <c r="N1410" s="47" t="s">
        <v>42</v>
      </c>
      <c r="O1410" s="47" t="s">
        <v>43</v>
      </c>
      <c r="P1410" s="47" t="b">
        <f t="shared" si="63"/>
        <v>0</v>
      </c>
      <c r="Q1410" s="49" t="str">
        <f t="shared" si="64"/>
        <v/>
      </c>
      <c r="R1410" s="51" t="str">
        <f t="shared" si="65"/>
        <v/>
      </c>
    </row>
    <row r="1411" spans="14:18" x14ac:dyDescent="0.25">
      <c r="N1411" s="47" t="s">
        <v>42</v>
      </c>
      <c r="O1411" s="47" t="s">
        <v>43</v>
      </c>
      <c r="P1411" s="47" t="b">
        <f t="shared" ref="P1411:P1474" si="66">IF(LEN(M1411)=22,LEFT(M1411,17),IF(LEN(M1411)=21,LEFT(M1411,16)))</f>
        <v>0</v>
      </c>
      <c r="Q1411" s="49" t="str">
        <f t="shared" ref="Q1411:Q1474" si="67">RIGHT(M1411,5)</f>
        <v/>
      </c>
      <c r="R1411" s="51" t="str">
        <f t="shared" ref="R1411:R1474" si="68">IF(M1411="","",HYPERLINK(_xlfn.CONCAT(N1411,Q1411,O1411,P1411)))</f>
        <v/>
      </c>
    </row>
    <row r="1412" spans="14:18" x14ac:dyDescent="0.25">
      <c r="N1412" s="47" t="s">
        <v>42</v>
      </c>
      <c r="O1412" s="47" t="s">
        <v>43</v>
      </c>
      <c r="P1412" s="47" t="b">
        <f t="shared" si="66"/>
        <v>0</v>
      </c>
      <c r="Q1412" s="49" t="str">
        <f t="shared" si="67"/>
        <v/>
      </c>
      <c r="R1412" s="51" t="str">
        <f t="shared" si="68"/>
        <v/>
      </c>
    </row>
    <row r="1413" spans="14:18" x14ac:dyDescent="0.25">
      <c r="N1413" s="47" t="s">
        <v>42</v>
      </c>
      <c r="O1413" s="47" t="s">
        <v>43</v>
      </c>
      <c r="P1413" s="47" t="b">
        <f t="shared" si="66"/>
        <v>0</v>
      </c>
      <c r="Q1413" s="49" t="str">
        <f t="shared" si="67"/>
        <v/>
      </c>
      <c r="R1413" s="51" t="str">
        <f t="shared" si="68"/>
        <v/>
      </c>
    </row>
    <row r="1414" spans="14:18" x14ac:dyDescent="0.25">
      <c r="N1414" s="47" t="s">
        <v>42</v>
      </c>
      <c r="O1414" s="47" t="s">
        <v>43</v>
      </c>
      <c r="P1414" s="47" t="b">
        <f t="shared" si="66"/>
        <v>0</v>
      </c>
      <c r="Q1414" s="49" t="str">
        <f t="shared" si="67"/>
        <v/>
      </c>
      <c r="R1414" s="51" t="str">
        <f t="shared" si="68"/>
        <v/>
      </c>
    </row>
    <row r="1415" spans="14:18" x14ac:dyDescent="0.25">
      <c r="N1415" s="47" t="s">
        <v>42</v>
      </c>
      <c r="O1415" s="47" t="s">
        <v>43</v>
      </c>
      <c r="P1415" s="47" t="b">
        <f t="shared" si="66"/>
        <v>0</v>
      </c>
      <c r="Q1415" s="49" t="str">
        <f t="shared" si="67"/>
        <v/>
      </c>
      <c r="R1415" s="51" t="str">
        <f t="shared" si="68"/>
        <v/>
      </c>
    </row>
    <row r="1416" spans="14:18" x14ac:dyDescent="0.25">
      <c r="N1416" s="47" t="s">
        <v>42</v>
      </c>
      <c r="O1416" s="47" t="s">
        <v>43</v>
      </c>
      <c r="P1416" s="47" t="b">
        <f t="shared" si="66"/>
        <v>0</v>
      </c>
      <c r="Q1416" s="49" t="str">
        <f t="shared" si="67"/>
        <v/>
      </c>
      <c r="R1416" s="51" t="str">
        <f t="shared" si="68"/>
        <v/>
      </c>
    </row>
    <row r="1417" spans="14:18" x14ac:dyDescent="0.25">
      <c r="N1417" s="47" t="s">
        <v>42</v>
      </c>
      <c r="O1417" s="47" t="s">
        <v>43</v>
      </c>
      <c r="P1417" s="47" t="b">
        <f t="shared" si="66"/>
        <v>0</v>
      </c>
      <c r="Q1417" s="49" t="str">
        <f t="shared" si="67"/>
        <v/>
      </c>
      <c r="R1417" s="51" t="str">
        <f t="shared" si="68"/>
        <v/>
      </c>
    </row>
    <row r="1418" spans="14:18" x14ac:dyDescent="0.25">
      <c r="N1418" s="47" t="s">
        <v>42</v>
      </c>
      <c r="O1418" s="47" t="s">
        <v>43</v>
      </c>
      <c r="P1418" s="47" t="b">
        <f t="shared" si="66"/>
        <v>0</v>
      </c>
      <c r="Q1418" s="49" t="str">
        <f t="shared" si="67"/>
        <v/>
      </c>
      <c r="R1418" s="51" t="str">
        <f t="shared" si="68"/>
        <v/>
      </c>
    </row>
    <row r="1419" spans="14:18" x14ac:dyDescent="0.25">
      <c r="N1419" s="47" t="s">
        <v>42</v>
      </c>
      <c r="O1419" s="47" t="s">
        <v>43</v>
      </c>
      <c r="P1419" s="47" t="b">
        <f t="shared" si="66"/>
        <v>0</v>
      </c>
      <c r="Q1419" s="49" t="str">
        <f t="shared" si="67"/>
        <v/>
      </c>
      <c r="R1419" s="51" t="str">
        <f t="shared" si="68"/>
        <v/>
      </c>
    </row>
    <row r="1420" spans="14:18" x14ac:dyDescent="0.25">
      <c r="N1420" s="47" t="s">
        <v>42</v>
      </c>
      <c r="O1420" s="47" t="s">
        <v>43</v>
      </c>
      <c r="P1420" s="47" t="b">
        <f t="shared" si="66"/>
        <v>0</v>
      </c>
      <c r="Q1420" s="49" t="str">
        <f t="shared" si="67"/>
        <v/>
      </c>
      <c r="R1420" s="51" t="str">
        <f t="shared" si="68"/>
        <v/>
      </c>
    </row>
    <row r="1421" spans="14:18" x14ac:dyDescent="0.25">
      <c r="N1421" s="47" t="s">
        <v>42</v>
      </c>
      <c r="O1421" s="47" t="s">
        <v>43</v>
      </c>
      <c r="P1421" s="47" t="b">
        <f t="shared" si="66"/>
        <v>0</v>
      </c>
      <c r="Q1421" s="49" t="str">
        <f t="shared" si="67"/>
        <v/>
      </c>
      <c r="R1421" s="51" t="str">
        <f t="shared" si="68"/>
        <v/>
      </c>
    </row>
    <row r="1422" spans="14:18" x14ac:dyDescent="0.25">
      <c r="N1422" s="47" t="s">
        <v>42</v>
      </c>
      <c r="O1422" s="47" t="s">
        <v>43</v>
      </c>
      <c r="P1422" s="47" t="b">
        <f t="shared" si="66"/>
        <v>0</v>
      </c>
      <c r="Q1422" s="49" t="str">
        <f t="shared" si="67"/>
        <v/>
      </c>
      <c r="R1422" s="51" t="str">
        <f t="shared" si="68"/>
        <v/>
      </c>
    </row>
    <row r="1423" spans="14:18" x14ac:dyDescent="0.25">
      <c r="N1423" s="47" t="s">
        <v>42</v>
      </c>
      <c r="O1423" s="47" t="s">
        <v>43</v>
      </c>
      <c r="P1423" s="47" t="b">
        <f t="shared" si="66"/>
        <v>0</v>
      </c>
      <c r="Q1423" s="49" t="str">
        <f t="shared" si="67"/>
        <v/>
      </c>
      <c r="R1423" s="51" t="str">
        <f t="shared" si="68"/>
        <v/>
      </c>
    </row>
    <row r="1424" spans="14:18" x14ac:dyDescent="0.25">
      <c r="N1424" s="47" t="s">
        <v>42</v>
      </c>
      <c r="O1424" s="47" t="s">
        <v>43</v>
      </c>
      <c r="P1424" s="47" t="b">
        <f t="shared" si="66"/>
        <v>0</v>
      </c>
      <c r="Q1424" s="49" t="str">
        <f t="shared" si="67"/>
        <v/>
      </c>
      <c r="R1424" s="51" t="str">
        <f t="shared" si="68"/>
        <v/>
      </c>
    </row>
    <row r="1425" spans="14:18" x14ac:dyDescent="0.25">
      <c r="N1425" s="47" t="s">
        <v>42</v>
      </c>
      <c r="O1425" s="47" t="s">
        <v>43</v>
      </c>
      <c r="P1425" s="47" t="b">
        <f t="shared" si="66"/>
        <v>0</v>
      </c>
      <c r="Q1425" s="49" t="str">
        <f t="shared" si="67"/>
        <v/>
      </c>
      <c r="R1425" s="51" t="str">
        <f t="shared" si="68"/>
        <v/>
      </c>
    </row>
    <row r="1426" spans="14:18" x14ac:dyDescent="0.25">
      <c r="N1426" s="47" t="s">
        <v>42</v>
      </c>
      <c r="O1426" s="47" t="s">
        <v>43</v>
      </c>
      <c r="P1426" s="47" t="b">
        <f t="shared" si="66"/>
        <v>0</v>
      </c>
      <c r="Q1426" s="49" t="str">
        <f t="shared" si="67"/>
        <v/>
      </c>
      <c r="R1426" s="51" t="str">
        <f t="shared" si="68"/>
        <v/>
      </c>
    </row>
    <row r="1427" spans="14:18" x14ac:dyDescent="0.25">
      <c r="N1427" s="47" t="s">
        <v>42</v>
      </c>
      <c r="O1427" s="47" t="s">
        <v>43</v>
      </c>
      <c r="P1427" s="47" t="b">
        <f t="shared" si="66"/>
        <v>0</v>
      </c>
      <c r="Q1427" s="49" t="str">
        <f t="shared" si="67"/>
        <v/>
      </c>
      <c r="R1427" s="51" t="str">
        <f t="shared" si="68"/>
        <v/>
      </c>
    </row>
    <row r="1428" spans="14:18" x14ac:dyDescent="0.25">
      <c r="N1428" s="47" t="s">
        <v>42</v>
      </c>
      <c r="O1428" s="47" t="s">
        <v>43</v>
      </c>
      <c r="P1428" s="47" t="b">
        <f t="shared" si="66"/>
        <v>0</v>
      </c>
      <c r="Q1428" s="49" t="str">
        <f t="shared" si="67"/>
        <v/>
      </c>
      <c r="R1428" s="51" t="str">
        <f t="shared" si="68"/>
        <v/>
      </c>
    </row>
    <row r="1429" spans="14:18" x14ac:dyDescent="0.25">
      <c r="N1429" s="47" t="s">
        <v>42</v>
      </c>
      <c r="O1429" s="47" t="s">
        <v>43</v>
      </c>
      <c r="P1429" s="47" t="b">
        <f t="shared" si="66"/>
        <v>0</v>
      </c>
      <c r="Q1429" s="49" t="str">
        <f t="shared" si="67"/>
        <v/>
      </c>
      <c r="R1429" s="51" t="str">
        <f t="shared" si="68"/>
        <v/>
      </c>
    </row>
    <row r="1430" spans="14:18" x14ac:dyDescent="0.25">
      <c r="N1430" s="47" t="s">
        <v>42</v>
      </c>
      <c r="O1430" s="47" t="s">
        <v>43</v>
      </c>
      <c r="P1430" s="47" t="b">
        <f t="shared" si="66"/>
        <v>0</v>
      </c>
      <c r="Q1430" s="49" t="str">
        <f t="shared" si="67"/>
        <v/>
      </c>
      <c r="R1430" s="51" t="str">
        <f t="shared" si="68"/>
        <v/>
      </c>
    </row>
    <row r="1431" spans="14:18" x14ac:dyDescent="0.25">
      <c r="N1431" s="47" t="s">
        <v>42</v>
      </c>
      <c r="O1431" s="47" t="s">
        <v>43</v>
      </c>
      <c r="P1431" s="47" t="b">
        <f t="shared" si="66"/>
        <v>0</v>
      </c>
      <c r="Q1431" s="49" t="str">
        <f t="shared" si="67"/>
        <v/>
      </c>
      <c r="R1431" s="51" t="str">
        <f t="shared" si="68"/>
        <v/>
      </c>
    </row>
    <row r="1432" spans="14:18" x14ac:dyDescent="0.25">
      <c r="N1432" s="47" t="s">
        <v>42</v>
      </c>
      <c r="O1432" s="47" t="s">
        <v>43</v>
      </c>
      <c r="P1432" s="47" t="b">
        <f t="shared" si="66"/>
        <v>0</v>
      </c>
      <c r="Q1432" s="49" t="str">
        <f t="shared" si="67"/>
        <v/>
      </c>
      <c r="R1432" s="51" t="str">
        <f t="shared" si="68"/>
        <v/>
      </c>
    </row>
    <row r="1433" spans="14:18" x14ac:dyDescent="0.25">
      <c r="N1433" s="47" t="s">
        <v>42</v>
      </c>
      <c r="O1433" s="47" t="s">
        <v>43</v>
      </c>
      <c r="P1433" s="47" t="b">
        <f t="shared" si="66"/>
        <v>0</v>
      </c>
      <c r="Q1433" s="49" t="str">
        <f t="shared" si="67"/>
        <v/>
      </c>
      <c r="R1433" s="51" t="str">
        <f t="shared" si="68"/>
        <v/>
      </c>
    </row>
    <row r="1434" spans="14:18" x14ac:dyDescent="0.25">
      <c r="N1434" s="47" t="s">
        <v>42</v>
      </c>
      <c r="O1434" s="47" t="s">
        <v>43</v>
      </c>
      <c r="P1434" s="47" t="b">
        <f t="shared" si="66"/>
        <v>0</v>
      </c>
      <c r="Q1434" s="49" t="str">
        <f t="shared" si="67"/>
        <v/>
      </c>
      <c r="R1434" s="51" t="str">
        <f t="shared" si="68"/>
        <v/>
      </c>
    </row>
    <row r="1435" spans="14:18" x14ac:dyDescent="0.25">
      <c r="N1435" s="47" t="s">
        <v>42</v>
      </c>
      <c r="O1435" s="47" t="s">
        <v>43</v>
      </c>
      <c r="P1435" s="47" t="b">
        <f t="shared" si="66"/>
        <v>0</v>
      </c>
      <c r="Q1435" s="49" t="str">
        <f t="shared" si="67"/>
        <v/>
      </c>
      <c r="R1435" s="51" t="str">
        <f t="shared" si="68"/>
        <v/>
      </c>
    </row>
    <row r="1436" spans="14:18" x14ac:dyDescent="0.25">
      <c r="N1436" s="47" t="s">
        <v>42</v>
      </c>
      <c r="O1436" s="47" t="s">
        <v>43</v>
      </c>
      <c r="P1436" s="47" t="b">
        <f t="shared" si="66"/>
        <v>0</v>
      </c>
      <c r="Q1436" s="49" t="str">
        <f t="shared" si="67"/>
        <v/>
      </c>
      <c r="R1436" s="51" t="str">
        <f t="shared" si="68"/>
        <v/>
      </c>
    </row>
    <row r="1437" spans="14:18" x14ac:dyDescent="0.25">
      <c r="N1437" s="47" t="s">
        <v>42</v>
      </c>
      <c r="O1437" s="47" t="s">
        <v>43</v>
      </c>
      <c r="P1437" s="47" t="b">
        <f t="shared" si="66"/>
        <v>0</v>
      </c>
      <c r="Q1437" s="49" t="str">
        <f t="shared" si="67"/>
        <v/>
      </c>
      <c r="R1437" s="51" t="str">
        <f t="shared" si="68"/>
        <v/>
      </c>
    </row>
    <row r="1438" spans="14:18" x14ac:dyDescent="0.25">
      <c r="N1438" s="47" t="s">
        <v>42</v>
      </c>
      <c r="O1438" s="47" t="s">
        <v>43</v>
      </c>
      <c r="P1438" s="47" t="b">
        <f t="shared" si="66"/>
        <v>0</v>
      </c>
      <c r="Q1438" s="49" t="str">
        <f t="shared" si="67"/>
        <v/>
      </c>
      <c r="R1438" s="51" t="str">
        <f t="shared" si="68"/>
        <v/>
      </c>
    </row>
    <row r="1439" spans="14:18" x14ac:dyDescent="0.25">
      <c r="N1439" s="47" t="s">
        <v>42</v>
      </c>
      <c r="O1439" s="47" t="s">
        <v>43</v>
      </c>
      <c r="P1439" s="47" t="b">
        <f t="shared" si="66"/>
        <v>0</v>
      </c>
      <c r="Q1439" s="49" t="str">
        <f t="shared" si="67"/>
        <v/>
      </c>
      <c r="R1439" s="51" t="str">
        <f t="shared" si="68"/>
        <v/>
      </c>
    </row>
    <row r="1440" spans="14:18" x14ac:dyDescent="0.25">
      <c r="N1440" s="47" t="s">
        <v>42</v>
      </c>
      <c r="O1440" s="47" t="s">
        <v>43</v>
      </c>
      <c r="P1440" s="47" t="b">
        <f t="shared" si="66"/>
        <v>0</v>
      </c>
      <c r="Q1440" s="49" t="str">
        <f t="shared" si="67"/>
        <v/>
      </c>
      <c r="R1440" s="51" t="str">
        <f t="shared" si="68"/>
        <v/>
      </c>
    </row>
    <row r="1441" spans="14:18" x14ac:dyDescent="0.25">
      <c r="N1441" s="47" t="s">
        <v>42</v>
      </c>
      <c r="O1441" s="47" t="s">
        <v>43</v>
      </c>
      <c r="P1441" s="47" t="b">
        <f t="shared" si="66"/>
        <v>0</v>
      </c>
      <c r="Q1441" s="49" t="str">
        <f t="shared" si="67"/>
        <v/>
      </c>
      <c r="R1441" s="51" t="str">
        <f t="shared" si="68"/>
        <v/>
      </c>
    </row>
    <row r="1442" spans="14:18" x14ac:dyDescent="0.25">
      <c r="N1442" s="47" t="s">
        <v>42</v>
      </c>
      <c r="O1442" s="47" t="s">
        <v>43</v>
      </c>
      <c r="P1442" s="47" t="b">
        <f t="shared" si="66"/>
        <v>0</v>
      </c>
      <c r="Q1442" s="49" t="str">
        <f t="shared" si="67"/>
        <v/>
      </c>
      <c r="R1442" s="51" t="str">
        <f t="shared" si="68"/>
        <v/>
      </c>
    </row>
    <row r="1443" spans="14:18" x14ac:dyDescent="0.25">
      <c r="N1443" s="47" t="s">
        <v>42</v>
      </c>
      <c r="O1443" s="47" t="s">
        <v>43</v>
      </c>
      <c r="P1443" s="47" t="b">
        <f t="shared" si="66"/>
        <v>0</v>
      </c>
      <c r="Q1443" s="49" t="str">
        <f t="shared" si="67"/>
        <v/>
      </c>
      <c r="R1443" s="51" t="str">
        <f t="shared" si="68"/>
        <v/>
      </c>
    </row>
    <row r="1444" spans="14:18" x14ac:dyDescent="0.25">
      <c r="N1444" s="47" t="s">
        <v>42</v>
      </c>
      <c r="O1444" s="47" t="s">
        <v>43</v>
      </c>
      <c r="P1444" s="47" t="b">
        <f t="shared" si="66"/>
        <v>0</v>
      </c>
      <c r="Q1444" s="49" t="str">
        <f t="shared" si="67"/>
        <v/>
      </c>
      <c r="R1444" s="51" t="str">
        <f t="shared" si="68"/>
        <v/>
      </c>
    </row>
    <row r="1445" spans="14:18" x14ac:dyDescent="0.25">
      <c r="N1445" s="47" t="s">
        <v>42</v>
      </c>
      <c r="O1445" s="47" t="s">
        <v>43</v>
      </c>
      <c r="P1445" s="47" t="b">
        <f t="shared" si="66"/>
        <v>0</v>
      </c>
      <c r="Q1445" s="49" t="str">
        <f t="shared" si="67"/>
        <v/>
      </c>
      <c r="R1445" s="51" t="str">
        <f t="shared" si="68"/>
        <v/>
      </c>
    </row>
    <row r="1446" spans="14:18" x14ac:dyDescent="0.25">
      <c r="N1446" s="47" t="s">
        <v>42</v>
      </c>
      <c r="O1446" s="47" t="s">
        <v>43</v>
      </c>
      <c r="P1446" s="47" t="b">
        <f t="shared" si="66"/>
        <v>0</v>
      </c>
      <c r="Q1446" s="49" t="str">
        <f t="shared" si="67"/>
        <v/>
      </c>
      <c r="R1446" s="51" t="str">
        <f t="shared" si="68"/>
        <v/>
      </c>
    </row>
    <row r="1447" spans="14:18" x14ac:dyDescent="0.25">
      <c r="N1447" s="47" t="s">
        <v>42</v>
      </c>
      <c r="O1447" s="47" t="s">
        <v>43</v>
      </c>
      <c r="P1447" s="47" t="b">
        <f t="shared" si="66"/>
        <v>0</v>
      </c>
      <c r="Q1447" s="49" t="str">
        <f t="shared" si="67"/>
        <v/>
      </c>
      <c r="R1447" s="51" t="str">
        <f t="shared" si="68"/>
        <v/>
      </c>
    </row>
    <row r="1448" spans="14:18" x14ac:dyDescent="0.25">
      <c r="N1448" s="47" t="s">
        <v>42</v>
      </c>
      <c r="O1448" s="47" t="s">
        <v>43</v>
      </c>
      <c r="P1448" s="47" t="b">
        <f t="shared" si="66"/>
        <v>0</v>
      </c>
      <c r="Q1448" s="49" t="str">
        <f t="shared" si="67"/>
        <v/>
      </c>
      <c r="R1448" s="51" t="str">
        <f t="shared" si="68"/>
        <v/>
      </c>
    </row>
    <row r="1449" spans="14:18" x14ac:dyDescent="0.25">
      <c r="N1449" s="47" t="s">
        <v>42</v>
      </c>
      <c r="O1449" s="47" t="s">
        <v>43</v>
      </c>
      <c r="P1449" s="47" t="b">
        <f t="shared" si="66"/>
        <v>0</v>
      </c>
      <c r="Q1449" s="49" t="str">
        <f t="shared" si="67"/>
        <v/>
      </c>
      <c r="R1449" s="51" t="str">
        <f t="shared" si="68"/>
        <v/>
      </c>
    </row>
    <row r="1450" spans="14:18" x14ac:dyDescent="0.25">
      <c r="N1450" s="47" t="s">
        <v>42</v>
      </c>
      <c r="O1450" s="47" t="s">
        <v>43</v>
      </c>
      <c r="P1450" s="47" t="b">
        <f t="shared" si="66"/>
        <v>0</v>
      </c>
      <c r="Q1450" s="49" t="str">
        <f t="shared" si="67"/>
        <v/>
      </c>
      <c r="R1450" s="51" t="str">
        <f t="shared" si="68"/>
        <v/>
      </c>
    </row>
    <row r="1451" spans="14:18" x14ac:dyDescent="0.25">
      <c r="N1451" s="47" t="s">
        <v>42</v>
      </c>
      <c r="O1451" s="47" t="s">
        <v>43</v>
      </c>
      <c r="P1451" s="47" t="b">
        <f t="shared" si="66"/>
        <v>0</v>
      </c>
      <c r="Q1451" s="49" t="str">
        <f t="shared" si="67"/>
        <v/>
      </c>
      <c r="R1451" s="51" t="str">
        <f t="shared" si="68"/>
        <v/>
      </c>
    </row>
    <row r="1452" spans="14:18" x14ac:dyDescent="0.25">
      <c r="N1452" s="47" t="s">
        <v>42</v>
      </c>
      <c r="O1452" s="47" t="s">
        <v>43</v>
      </c>
      <c r="P1452" s="47" t="b">
        <f t="shared" si="66"/>
        <v>0</v>
      </c>
      <c r="Q1452" s="49" t="str">
        <f t="shared" si="67"/>
        <v/>
      </c>
      <c r="R1452" s="51" t="str">
        <f t="shared" si="68"/>
        <v/>
      </c>
    </row>
    <row r="1453" spans="14:18" x14ac:dyDescent="0.25">
      <c r="N1453" s="47" t="s">
        <v>42</v>
      </c>
      <c r="O1453" s="47" t="s">
        <v>43</v>
      </c>
      <c r="P1453" s="47" t="b">
        <f t="shared" si="66"/>
        <v>0</v>
      </c>
      <c r="Q1453" s="49" t="str">
        <f t="shared" si="67"/>
        <v/>
      </c>
      <c r="R1453" s="51" t="str">
        <f t="shared" si="68"/>
        <v/>
      </c>
    </row>
    <row r="1454" spans="14:18" x14ac:dyDescent="0.25">
      <c r="N1454" s="47" t="s">
        <v>42</v>
      </c>
      <c r="O1454" s="47" t="s">
        <v>43</v>
      </c>
      <c r="P1454" s="47" t="b">
        <f t="shared" si="66"/>
        <v>0</v>
      </c>
      <c r="Q1454" s="49" t="str">
        <f t="shared" si="67"/>
        <v/>
      </c>
      <c r="R1454" s="51" t="str">
        <f t="shared" si="68"/>
        <v/>
      </c>
    </row>
    <row r="1455" spans="14:18" x14ac:dyDescent="0.25">
      <c r="N1455" s="47" t="s">
        <v>42</v>
      </c>
      <c r="O1455" s="47" t="s">
        <v>43</v>
      </c>
      <c r="P1455" s="47" t="b">
        <f t="shared" si="66"/>
        <v>0</v>
      </c>
      <c r="Q1455" s="49" t="str">
        <f t="shared" si="67"/>
        <v/>
      </c>
      <c r="R1455" s="51" t="str">
        <f t="shared" si="68"/>
        <v/>
      </c>
    </row>
    <row r="1456" spans="14:18" x14ac:dyDescent="0.25">
      <c r="N1456" s="47" t="s">
        <v>42</v>
      </c>
      <c r="O1456" s="47" t="s">
        <v>43</v>
      </c>
      <c r="P1456" s="47" t="b">
        <f t="shared" si="66"/>
        <v>0</v>
      </c>
      <c r="Q1456" s="49" t="str">
        <f t="shared" si="67"/>
        <v/>
      </c>
      <c r="R1456" s="51" t="str">
        <f t="shared" si="68"/>
        <v/>
      </c>
    </row>
    <row r="1457" spans="14:18" x14ac:dyDescent="0.25">
      <c r="N1457" s="47" t="s">
        <v>42</v>
      </c>
      <c r="O1457" s="47" t="s">
        <v>43</v>
      </c>
      <c r="P1457" s="47" t="b">
        <f t="shared" si="66"/>
        <v>0</v>
      </c>
      <c r="Q1457" s="49" t="str">
        <f t="shared" si="67"/>
        <v/>
      </c>
      <c r="R1457" s="51" t="str">
        <f t="shared" si="68"/>
        <v/>
      </c>
    </row>
    <row r="1458" spans="14:18" x14ac:dyDescent="0.25">
      <c r="N1458" s="47" t="s">
        <v>42</v>
      </c>
      <c r="O1458" s="47" t="s">
        <v>43</v>
      </c>
      <c r="P1458" s="47" t="b">
        <f t="shared" si="66"/>
        <v>0</v>
      </c>
      <c r="Q1458" s="49" t="str">
        <f t="shared" si="67"/>
        <v/>
      </c>
      <c r="R1458" s="51" t="str">
        <f t="shared" si="68"/>
        <v/>
      </c>
    </row>
    <row r="1459" spans="14:18" x14ac:dyDescent="0.25">
      <c r="N1459" s="47" t="s">
        <v>42</v>
      </c>
      <c r="O1459" s="47" t="s">
        <v>43</v>
      </c>
      <c r="P1459" s="47" t="b">
        <f t="shared" si="66"/>
        <v>0</v>
      </c>
      <c r="Q1459" s="49" t="str">
        <f t="shared" si="67"/>
        <v/>
      </c>
      <c r="R1459" s="51" t="str">
        <f t="shared" si="68"/>
        <v/>
      </c>
    </row>
    <row r="1460" spans="14:18" x14ac:dyDescent="0.25">
      <c r="N1460" s="47" t="s">
        <v>42</v>
      </c>
      <c r="O1460" s="47" t="s">
        <v>43</v>
      </c>
      <c r="P1460" s="47" t="b">
        <f t="shared" si="66"/>
        <v>0</v>
      </c>
      <c r="Q1460" s="49" t="str">
        <f t="shared" si="67"/>
        <v/>
      </c>
      <c r="R1460" s="51" t="str">
        <f t="shared" si="68"/>
        <v/>
      </c>
    </row>
    <row r="1461" spans="14:18" x14ac:dyDescent="0.25">
      <c r="N1461" s="47" t="s">
        <v>42</v>
      </c>
      <c r="O1461" s="47" t="s">
        <v>43</v>
      </c>
      <c r="P1461" s="47" t="b">
        <f t="shared" si="66"/>
        <v>0</v>
      </c>
      <c r="Q1461" s="49" t="str">
        <f t="shared" si="67"/>
        <v/>
      </c>
      <c r="R1461" s="51" t="str">
        <f t="shared" si="68"/>
        <v/>
      </c>
    </row>
    <row r="1462" spans="14:18" x14ac:dyDescent="0.25">
      <c r="N1462" s="47" t="s">
        <v>42</v>
      </c>
      <c r="O1462" s="47" t="s">
        <v>43</v>
      </c>
      <c r="P1462" s="47" t="b">
        <f t="shared" si="66"/>
        <v>0</v>
      </c>
      <c r="Q1462" s="49" t="str">
        <f t="shared" si="67"/>
        <v/>
      </c>
      <c r="R1462" s="51" t="str">
        <f t="shared" si="68"/>
        <v/>
      </c>
    </row>
    <row r="1463" spans="14:18" x14ac:dyDescent="0.25">
      <c r="N1463" s="47" t="s">
        <v>42</v>
      </c>
      <c r="O1463" s="47" t="s">
        <v>43</v>
      </c>
      <c r="P1463" s="47" t="b">
        <f t="shared" si="66"/>
        <v>0</v>
      </c>
      <c r="Q1463" s="49" t="str">
        <f t="shared" si="67"/>
        <v/>
      </c>
      <c r="R1463" s="51" t="str">
        <f t="shared" si="68"/>
        <v/>
      </c>
    </row>
    <row r="1464" spans="14:18" x14ac:dyDescent="0.25">
      <c r="N1464" s="47" t="s">
        <v>42</v>
      </c>
      <c r="O1464" s="47" t="s">
        <v>43</v>
      </c>
      <c r="P1464" s="47" t="b">
        <f t="shared" si="66"/>
        <v>0</v>
      </c>
      <c r="Q1464" s="49" t="str">
        <f t="shared" si="67"/>
        <v/>
      </c>
      <c r="R1464" s="51" t="str">
        <f t="shared" si="68"/>
        <v/>
      </c>
    </row>
    <row r="1465" spans="14:18" x14ac:dyDescent="0.25">
      <c r="N1465" s="47" t="s">
        <v>42</v>
      </c>
      <c r="O1465" s="47" t="s">
        <v>43</v>
      </c>
      <c r="P1465" s="47" t="b">
        <f t="shared" si="66"/>
        <v>0</v>
      </c>
      <c r="Q1465" s="49" t="str">
        <f t="shared" si="67"/>
        <v/>
      </c>
      <c r="R1465" s="51" t="str">
        <f t="shared" si="68"/>
        <v/>
      </c>
    </row>
    <row r="1466" spans="14:18" x14ac:dyDescent="0.25">
      <c r="N1466" s="47" t="s">
        <v>42</v>
      </c>
      <c r="O1466" s="47" t="s">
        <v>43</v>
      </c>
      <c r="P1466" s="47" t="b">
        <f t="shared" si="66"/>
        <v>0</v>
      </c>
      <c r="Q1466" s="49" t="str">
        <f t="shared" si="67"/>
        <v/>
      </c>
      <c r="R1466" s="51" t="str">
        <f t="shared" si="68"/>
        <v/>
      </c>
    </row>
    <row r="1467" spans="14:18" x14ac:dyDescent="0.25">
      <c r="N1467" s="47" t="s">
        <v>42</v>
      </c>
      <c r="O1467" s="47" t="s">
        <v>43</v>
      </c>
      <c r="P1467" s="47" t="b">
        <f t="shared" si="66"/>
        <v>0</v>
      </c>
      <c r="Q1467" s="49" t="str">
        <f t="shared" si="67"/>
        <v/>
      </c>
      <c r="R1467" s="51" t="str">
        <f t="shared" si="68"/>
        <v/>
      </c>
    </row>
    <row r="1468" spans="14:18" x14ac:dyDescent="0.25">
      <c r="N1468" s="47" t="s">
        <v>42</v>
      </c>
      <c r="O1468" s="47" t="s">
        <v>43</v>
      </c>
      <c r="P1468" s="47" t="b">
        <f t="shared" si="66"/>
        <v>0</v>
      </c>
      <c r="Q1468" s="49" t="str">
        <f t="shared" si="67"/>
        <v/>
      </c>
      <c r="R1468" s="51" t="str">
        <f t="shared" si="68"/>
        <v/>
      </c>
    </row>
    <row r="1469" spans="14:18" x14ac:dyDescent="0.25">
      <c r="N1469" s="47" t="s">
        <v>42</v>
      </c>
      <c r="O1469" s="47" t="s">
        <v>43</v>
      </c>
      <c r="P1469" s="47" t="b">
        <f t="shared" si="66"/>
        <v>0</v>
      </c>
      <c r="Q1469" s="49" t="str">
        <f t="shared" si="67"/>
        <v/>
      </c>
      <c r="R1469" s="51" t="str">
        <f t="shared" si="68"/>
        <v/>
      </c>
    </row>
    <row r="1470" spans="14:18" x14ac:dyDescent="0.25">
      <c r="N1470" s="47" t="s">
        <v>42</v>
      </c>
      <c r="O1470" s="47" t="s">
        <v>43</v>
      </c>
      <c r="P1470" s="47" t="b">
        <f t="shared" si="66"/>
        <v>0</v>
      </c>
      <c r="Q1470" s="49" t="str">
        <f t="shared" si="67"/>
        <v/>
      </c>
      <c r="R1470" s="51" t="str">
        <f t="shared" si="68"/>
        <v/>
      </c>
    </row>
    <row r="1471" spans="14:18" x14ac:dyDescent="0.25">
      <c r="N1471" s="47" t="s">
        <v>42</v>
      </c>
      <c r="O1471" s="47" t="s">
        <v>43</v>
      </c>
      <c r="P1471" s="47" t="b">
        <f t="shared" si="66"/>
        <v>0</v>
      </c>
      <c r="Q1471" s="49" t="str">
        <f t="shared" si="67"/>
        <v/>
      </c>
      <c r="R1471" s="51" t="str">
        <f t="shared" si="68"/>
        <v/>
      </c>
    </row>
    <row r="1472" spans="14:18" x14ac:dyDescent="0.25">
      <c r="N1472" s="47" t="s">
        <v>42</v>
      </c>
      <c r="O1472" s="47" t="s">
        <v>43</v>
      </c>
      <c r="P1472" s="47" t="b">
        <f t="shared" si="66"/>
        <v>0</v>
      </c>
      <c r="Q1472" s="49" t="str">
        <f t="shared" si="67"/>
        <v/>
      </c>
      <c r="R1472" s="51" t="str">
        <f t="shared" si="68"/>
        <v/>
      </c>
    </row>
    <row r="1473" spans="14:18" x14ac:dyDescent="0.25">
      <c r="N1473" s="47" t="s">
        <v>42</v>
      </c>
      <c r="O1473" s="47" t="s">
        <v>43</v>
      </c>
      <c r="P1473" s="47" t="b">
        <f t="shared" si="66"/>
        <v>0</v>
      </c>
      <c r="Q1473" s="49" t="str">
        <f t="shared" si="67"/>
        <v/>
      </c>
      <c r="R1473" s="51" t="str">
        <f t="shared" si="68"/>
        <v/>
      </c>
    </row>
    <row r="1474" spans="14:18" x14ac:dyDescent="0.25">
      <c r="N1474" s="47" t="s">
        <v>42</v>
      </c>
      <c r="O1474" s="47" t="s">
        <v>43</v>
      </c>
      <c r="P1474" s="47" t="b">
        <f t="shared" si="66"/>
        <v>0</v>
      </c>
      <c r="Q1474" s="49" t="str">
        <f t="shared" si="67"/>
        <v/>
      </c>
      <c r="R1474" s="51" t="str">
        <f t="shared" si="68"/>
        <v/>
      </c>
    </row>
    <row r="1475" spans="14:18" x14ac:dyDescent="0.25">
      <c r="N1475" s="47" t="s">
        <v>42</v>
      </c>
      <c r="O1475" s="47" t="s">
        <v>43</v>
      </c>
      <c r="P1475" s="47" t="b">
        <f t="shared" ref="P1475:P1538" si="69">IF(LEN(M1475)=22,LEFT(M1475,17),IF(LEN(M1475)=21,LEFT(M1475,16)))</f>
        <v>0</v>
      </c>
      <c r="Q1475" s="49" t="str">
        <f t="shared" ref="Q1475:Q1538" si="70">RIGHT(M1475,5)</f>
        <v/>
      </c>
      <c r="R1475" s="51" t="str">
        <f t="shared" ref="R1475:R1538" si="71">IF(M1475="","",HYPERLINK(_xlfn.CONCAT(N1475,Q1475,O1475,P1475)))</f>
        <v/>
      </c>
    </row>
    <row r="1476" spans="14:18" x14ac:dyDescent="0.25">
      <c r="N1476" s="47" t="s">
        <v>42</v>
      </c>
      <c r="O1476" s="47" t="s">
        <v>43</v>
      </c>
      <c r="P1476" s="47" t="b">
        <f t="shared" si="69"/>
        <v>0</v>
      </c>
      <c r="Q1476" s="49" t="str">
        <f t="shared" si="70"/>
        <v/>
      </c>
      <c r="R1476" s="51" t="str">
        <f t="shared" si="71"/>
        <v/>
      </c>
    </row>
    <row r="1477" spans="14:18" x14ac:dyDescent="0.25">
      <c r="N1477" s="47" t="s">
        <v>42</v>
      </c>
      <c r="O1477" s="47" t="s">
        <v>43</v>
      </c>
      <c r="P1477" s="47" t="b">
        <f t="shared" si="69"/>
        <v>0</v>
      </c>
      <c r="Q1477" s="49" t="str">
        <f t="shared" si="70"/>
        <v/>
      </c>
      <c r="R1477" s="51" t="str">
        <f t="shared" si="71"/>
        <v/>
      </c>
    </row>
    <row r="1478" spans="14:18" x14ac:dyDescent="0.25">
      <c r="N1478" s="47" t="s">
        <v>42</v>
      </c>
      <c r="O1478" s="47" t="s">
        <v>43</v>
      </c>
      <c r="P1478" s="47" t="b">
        <f t="shared" si="69"/>
        <v>0</v>
      </c>
      <c r="Q1478" s="49" t="str">
        <f t="shared" si="70"/>
        <v/>
      </c>
      <c r="R1478" s="51" t="str">
        <f t="shared" si="71"/>
        <v/>
      </c>
    </row>
    <row r="1479" spans="14:18" x14ac:dyDescent="0.25">
      <c r="N1479" s="47" t="s">
        <v>42</v>
      </c>
      <c r="O1479" s="47" t="s">
        <v>43</v>
      </c>
      <c r="P1479" s="47" t="b">
        <f t="shared" si="69"/>
        <v>0</v>
      </c>
      <c r="Q1479" s="49" t="str">
        <f t="shared" si="70"/>
        <v/>
      </c>
      <c r="R1479" s="51" t="str">
        <f t="shared" si="71"/>
        <v/>
      </c>
    </row>
    <row r="1480" spans="14:18" x14ac:dyDescent="0.25">
      <c r="N1480" s="47" t="s">
        <v>42</v>
      </c>
      <c r="O1480" s="47" t="s">
        <v>43</v>
      </c>
      <c r="P1480" s="47" t="b">
        <f t="shared" si="69"/>
        <v>0</v>
      </c>
      <c r="Q1480" s="49" t="str">
        <f t="shared" si="70"/>
        <v/>
      </c>
      <c r="R1480" s="51" t="str">
        <f t="shared" si="71"/>
        <v/>
      </c>
    </row>
    <row r="1481" spans="14:18" x14ac:dyDescent="0.25">
      <c r="N1481" s="47" t="s">
        <v>42</v>
      </c>
      <c r="O1481" s="47" t="s">
        <v>43</v>
      </c>
      <c r="P1481" s="47" t="b">
        <f t="shared" si="69"/>
        <v>0</v>
      </c>
      <c r="Q1481" s="49" t="str">
        <f t="shared" si="70"/>
        <v/>
      </c>
      <c r="R1481" s="51" t="str">
        <f t="shared" si="71"/>
        <v/>
      </c>
    </row>
    <row r="1482" spans="14:18" x14ac:dyDescent="0.25">
      <c r="N1482" s="47" t="s">
        <v>42</v>
      </c>
      <c r="O1482" s="47" t="s">
        <v>43</v>
      </c>
      <c r="P1482" s="47" t="b">
        <f t="shared" si="69"/>
        <v>0</v>
      </c>
      <c r="Q1482" s="49" t="str">
        <f t="shared" si="70"/>
        <v/>
      </c>
      <c r="R1482" s="51" t="str">
        <f t="shared" si="71"/>
        <v/>
      </c>
    </row>
    <row r="1483" spans="14:18" x14ac:dyDescent="0.25">
      <c r="N1483" s="47" t="s">
        <v>42</v>
      </c>
      <c r="O1483" s="47" t="s">
        <v>43</v>
      </c>
      <c r="P1483" s="47" t="b">
        <f t="shared" si="69"/>
        <v>0</v>
      </c>
      <c r="Q1483" s="49" t="str">
        <f t="shared" si="70"/>
        <v/>
      </c>
      <c r="R1483" s="51" t="str">
        <f t="shared" si="71"/>
        <v/>
      </c>
    </row>
    <row r="1484" spans="14:18" x14ac:dyDescent="0.25">
      <c r="N1484" s="47" t="s">
        <v>42</v>
      </c>
      <c r="O1484" s="47" t="s">
        <v>43</v>
      </c>
      <c r="P1484" s="47" t="b">
        <f t="shared" si="69"/>
        <v>0</v>
      </c>
      <c r="Q1484" s="49" t="str">
        <f t="shared" si="70"/>
        <v/>
      </c>
      <c r="R1484" s="51" t="str">
        <f t="shared" si="71"/>
        <v/>
      </c>
    </row>
    <row r="1485" spans="14:18" x14ac:dyDescent="0.25">
      <c r="N1485" s="47" t="s">
        <v>42</v>
      </c>
      <c r="O1485" s="47" t="s">
        <v>43</v>
      </c>
      <c r="P1485" s="47" t="b">
        <f t="shared" si="69"/>
        <v>0</v>
      </c>
      <c r="Q1485" s="49" t="str">
        <f t="shared" si="70"/>
        <v/>
      </c>
      <c r="R1485" s="51" t="str">
        <f t="shared" si="71"/>
        <v/>
      </c>
    </row>
    <row r="1486" spans="14:18" x14ac:dyDescent="0.25">
      <c r="N1486" s="47" t="s">
        <v>42</v>
      </c>
      <c r="O1486" s="47" t="s">
        <v>43</v>
      </c>
      <c r="P1486" s="47" t="b">
        <f t="shared" si="69"/>
        <v>0</v>
      </c>
      <c r="Q1486" s="49" t="str">
        <f t="shared" si="70"/>
        <v/>
      </c>
      <c r="R1486" s="51" t="str">
        <f t="shared" si="71"/>
        <v/>
      </c>
    </row>
    <row r="1487" spans="14:18" x14ac:dyDescent="0.25">
      <c r="N1487" s="47" t="s">
        <v>42</v>
      </c>
      <c r="O1487" s="47" t="s">
        <v>43</v>
      </c>
      <c r="P1487" s="47" t="b">
        <f t="shared" si="69"/>
        <v>0</v>
      </c>
      <c r="Q1487" s="49" t="str">
        <f t="shared" si="70"/>
        <v/>
      </c>
      <c r="R1487" s="51" t="str">
        <f t="shared" si="71"/>
        <v/>
      </c>
    </row>
    <row r="1488" spans="14:18" x14ac:dyDescent="0.25">
      <c r="N1488" s="47" t="s">
        <v>42</v>
      </c>
      <c r="O1488" s="47" t="s">
        <v>43</v>
      </c>
      <c r="P1488" s="47" t="b">
        <f t="shared" si="69"/>
        <v>0</v>
      </c>
      <c r="Q1488" s="49" t="str">
        <f t="shared" si="70"/>
        <v/>
      </c>
      <c r="R1488" s="51" t="str">
        <f t="shared" si="71"/>
        <v/>
      </c>
    </row>
    <row r="1489" spans="14:18" x14ac:dyDescent="0.25">
      <c r="N1489" s="47" t="s">
        <v>42</v>
      </c>
      <c r="O1489" s="47" t="s">
        <v>43</v>
      </c>
      <c r="P1489" s="47" t="b">
        <f t="shared" si="69"/>
        <v>0</v>
      </c>
      <c r="Q1489" s="49" t="str">
        <f t="shared" si="70"/>
        <v/>
      </c>
      <c r="R1489" s="51" t="str">
        <f t="shared" si="71"/>
        <v/>
      </c>
    </row>
    <row r="1490" spans="14:18" x14ac:dyDescent="0.25">
      <c r="N1490" s="47" t="s">
        <v>42</v>
      </c>
      <c r="O1490" s="47" t="s">
        <v>43</v>
      </c>
      <c r="P1490" s="47" t="b">
        <f t="shared" si="69"/>
        <v>0</v>
      </c>
      <c r="Q1490" s="49" t="str">
        <f t="shared" si="70"/>
        <v/>
      </c>
      <c r="R1490" s="51" t="str">
        <f t="shared" si="71"/>
        <v/>
      </c>
    </row>
    <row r="1491" spans="14:18" x14ac:dyDescent="0.25">
      <c r="N1491" s="47" t="s">
        <v>42</v>
      </c>
      <c r="O1491" s="47" t="s">
        <v>43</v>
      </c>
      <c r="P1491" s="47" t="b">
        <f t="shared" si="69"/>
        <v>0</v>
      </c>
      <c r="Q1491" s="49" t="str">
        <f t="shared" si="70"/>
        <v/>
      </c>
      <c r="R1491" s="51" t="str">
        <f t="shared" si="71"/>
        <v/>
      </c>
    </row>
    <row r="1492" spans="14:18" x14ac:dyDescent="0.25">
      <c r="N1492" s="47" t="s">
        <v>42</v>
      </c>
      <c r="O1492" s="47" t="s">
        <v>43</v>
      </c>
      <c r="P1492" s="47" t="b">
        <f t="shared" si="69"/>
        <v>0</v>
      </c>
      <c r="Q1492" s="49" t="str">
        <f t="shared" si="70"/>
        <v/>
      </c>
      <c r="R1492" s="51" t="str">
        <f t="shared" si="71"/>
        <v/>
      </c>
    </row>
    <row r="1493" spans="14:18" x14ac:dyDescent="0.25">
      <c r="N1493" s="47" t="s">
        <v>42</v>
      </c>
      <c r="O1493" s="47" t="s">
        <v>43</v>
      </c>
      <c r="P1493" s="47" t="b">
        <f t="shared" si="69"/>
        <v>0</v>
      </c>
      <c r="Q1493" s="49" t="str">
        <f t="shared" si="70"/>
        <v/>
      </c>
      <c r="R1493" s="51" t="str">
        <f t="shared" si="71"/>
        <v/>
      </c>
    </row>
    <row r="1494" spans="14:18" x14ac:dyDescent="0.25">
      <c r="N1494" s="47" t="s">
        <v>42</v>
      </c>
      <c r="O1494" s="47" t="s">
        <v>43</v>
      </c>
      <c r="P1494" s="47" t="b">
        <f t="shared" si="69"/>
        <v>0</v>
      </c>
      <c r="Q1494" s="49" t="str">
        <f t="shared" si="70"/>
        <v/>
      </c>
      <c r="R1494" s="51" t="str">
        <f t="shared" si="71"/>
        <v/>
      </c>
    </row>
    <row r="1495" spans="14:18" x14ac:dyDescent="0.25">
      <c r="N1495" s="47" t="s">
        <v>42</v>
      </c>
      <c r="O1495" s="47" t="s">
        <v>43</v>
      </c>
      <c r="P1495" s="47" t="b">
        <f t="shared" si="69"/>
        <v>0</v>
      </c>
      <c r="Q1495" s="49" t="str">
        <f t="shared" si="70"/>
        <v/>
      </c>
      <c r="R1495" s="51" t="str">
        <f t="shared" si="71"/>
        <v/>
      </c>
    </row>
    <row r="1496" spans="14:18" x14ac:dyDescent="0.25">
      <c r="N1496" s="47" t="s">
        <v>42</v>
      </c>
      <c r="O1496" s="47" t="s">
        <v>43</v>
      </c>
      <c r="P1496" s="47" t="b">
        <f t="shared" si="69"/>
        <v>0</v>
      </c>
      <c r="Q1496" s="49" t="str">
        <f t="shared" si="70"/>
        <v/>
      </c>
      <c r="R1496" s="51" t="str">
        <f t="shared" si="71"/>
        <v/>
      </c>
    </row>
    <row r="1497" spans="14:18" x14ac:dyDescent="0.25">
      <c r="N1497" s="47" t="s">
        <v>42</v>
      </c>
      <c r="O1497" s="47" t="s">
        <v>43</v>
      </c>
      <c r="P1497" s="47" t="b">
        <f t="shared" si="69"/>
        <v>0</v>
      </c>
      <c r="Q1497" s="49" t="str">
        <f t="shared" si="70"/>
        <v/>
      </c>
      <c r="R1497" s="51" t="str">
        <f t="shared" si="71"/>
        <v/>
      </c>
    </row>
    <row r="1498" spans="14:18" x14ac:dyDescent="0.25">
      <c r="N1498" s="47" t="s">
        <v>42</v>
      </c>
      <c r="O1498" s="47" t="s">
        <v>43</v>
      </c>
      <c r="P1498" s="47" t="b">
        <f t="shared" si="69"/>
        <v>0</v>
      </c>
      <c r="Q1498" s="49" t="str">
        <f t="shared" si="70"/>
        <v/>
      </c>
      <c r="R1498" s="51" t="str">
        <f t="shared" si="71"/>
        <v/>
      </c>
    </row>
    <row r="1499" spans="14:18" x14ac:dyDescent="0.25">
      <c r="N1499" s="47" t="s">
        <v>42</v>
      </c>
      <c r="O1499" s="47" t="s">
        <v>43</v>
      </c>
      <c r="P1499" s="47" t="b">
        <f t="shared" si="69"/>
        <v>0</v>
      </c>
      <c r="Q1499" s="49" t="str">
        <f t="shared" si="70"/>
        <v/>
      </c>
      <c r="R1499" s="51" t="str">
        <f t="shared" si="71"/>
        <v/>
      </c>
    </row>
    <row r="1500" spans="14:18" x14ac:dyDescent="0.25">
      <c r="N1500" s="47" t="s">
        <v>42</v>
      </c>
      <c r="O1500" s="47" t="s">
        <v>43</v>
      </c>
      <c r="P1500" s="47" t="b">
        <f t="shared" si="69"/>
        <v>0</v>
      </c>
      <c r="Q1500" s="49" t="str">
        <f t="shared" si="70"/>
        <v/>
      </c>
      <c r="R1500" s="51" t="str">
        <f t="shared" si="71"/>
        <v/>
      </c>
    </row>
    <row r="1501" spans="14:18" x14ac:dyDescent="0.25">
      <c r="N1501" s="47" t="s">
        <v>42</v>
      </c>
      <c r="O1501" s="47" t="s">
        <v>43</v>
      </c>
      <c r="P1501" s="47" t="b">
        <f t="shared" si="69"/>
        <v>0</v>
      </c>
      <c r="Q1501" s="49" t="str">
        <f t="shared" si="70"/>
        <v/>
      </c>
      <c r="R1501" s="51" t="str">
        <f t="shared" si="71"/>
        <v/>
      </c>
    </row>
    <row r="1502" spans="14:18" x14ac:dyDescent="0.25">
      <c r="N1502" s="47" t="s">
        <v>42</v>
      </c>
      <c r="O1502" s="47" t="s">
        <v>43</v>
      </c>
      <c r="P1502" s="47" t="b">
        <f t="shared" si="69"/>
        <v>0</v>
      </c>
      <c r="Q1502" s="49" t="str">
        <f t="shared" si="70"/>
        <v/>
      </c>
      <c r="R1502" s="51" t="str">
        <f t="shared" si="71"/>
        <v/>
      </c>
    </row>
    <row r="1503" spans="14:18" x14ac:dyDescent="0.25">
      <c r="N1503" s="47" t="s">
        <v>42</v>
      </c>
      <c r="O1503" s="47" t="s">
        <v>43</v>
      </c>
      <c r="P1503" s="47" t="b">
        <f t="shared" si="69"/>
        <v>0</v>
      </c>
      <c r="Q1503" s="49" t="str">
        <f t="shared" si="70"/>
        <v/>
      </c>
      <c r="R1503" s="51" t="str">
        <f t="shared" si="71"/>
        <v/>
      </c>
    </row>
    <row r="1504" spans="14:18" x14ac:dyDescent="0.25">
      <c r="N1504" s="47" t="s">
        <v>42</v>
      </c>
      <c r="O1504" s="47" t="s">
        <v>43</v>
      </c>
      <c r="P1504" s="47" t="b">
        <f t="shared" si="69"/>
        <v>0</v>
      </c>
      <c r="Q1504" s="49" t="str">
        <f t="shared" si="70"/>
        <v/>
      </c>
      <c r="R1504" s="51" t="str">
        <f t="shared" si="71"/>
        <v/>
      </c>
    </row>
    <row r="1505" spans="14:18" x14ac:dyDescent="0.25">
      <c r="N1505" s="47" t="s">
        <v>42</v>
      </c>
      <c r="O1505" s="47" t="s">
        <v>43</v>
      </c>
      <c r="P1505" s="47" t="b">
        <f t="shared" si="69"/>
        <v>0</v>
      </c>
      <c r="Q1505" s="49" t="str">
        <f t="shared" si="70"/>
        <v/>
      </c>
      <c r="R1505" s="51" t="str">
        <f t="shared" si="71"/>
        <v/>
      </c>
    </row>
    <row r="1506" spans="14:18" x14ac:dyDescent="0.25">
      <c r="N1506" s="47" t="s">
        <v>42</v>
      </c>
      <c r="O1506" s="47" t="s">
        <v>43</v>
      </c>
      <c r="P1506" s="47" t="b">
        <f t="shared" si="69"/>
        <v>0</v>
      </c>
      <c r="Q1506" s="49" t="str">
        <f t="shared" si="70"/>
        <v/>
      </c>
      <c r="R1506" s="51" t="str">
        <f t="shared" si="71"/>
        <v/>
      </c>
    </row>
    <row r="1507" spans="14:18" x14ac:dyDescent="0.25">
      <c r="N1507" s="47" t="s">
        <v>42</v>
      </c>
      <c r="O1507" s="47" t="s">
        <v>43</v>
      </c>
      <c r="P1507" s="47" t="b">
        <f t="shared" si="69"/>
        <v>0</v>
      </c>
      <c r="Q1507" s="49" t="str">
        <f t="shared" si="70"/>
        <v/>
      </c>
      <c r="R1507" s="51" t="str">
        <f t="shared" si="71"/>
        <v/>
      </c>
    </row>
    <row r="1508" spans="14:18" x14ac:dyDescent="0.25">
      <c r="N1508" s="47" t="s">
        <v>42</v>
      </c>
      <c r="O1508" s="47" t="s">
        <v>43</v>
      </c>
      <c r="P1508" s="47" t="b">
        <f t="shared" si="69"/>
        <v>0</v>
      </c>
      <c r="Q1508" s="49" t="str">
        <f t="shared" si="70"/>
        <v/>
      </c>
      <c r="R1508" s="51" t="str">
        <f t="shared" si="71"/>
        <v/>
      </c>
    </row>
    <row r="1509" spans="14:18" x14ac:dyDescent="0.25">
      <c r="N1509" s="47" t="s">
        <v>42</v>
      </c>
      <c r="O1509" s="47" t="s">
        <v>43</v>
      </c>
      <c r="P1509" s="47" t="b">
        <f t="shared" si="69"/>
        <v>0</v>
      </c>
      <c r="Q1509" s="49" t="str">
        <f t="shared" si="70"/>
        <v/>
      </c>
      <c r="R1509" s="51" t="str">
        <f t="shared" si="71"/>
        <v/>
      </c>
    </row>
    <row r="1510" spans="14:18" x14ac:dyDescent="0.25">
      <c r="N1510" s="47" t="s">
        <v>42</v>
      </c>
      <c r="O1510" s="47" t="s">
        <v>43</v>
      </c>
      <c r="P1510" s="47" t="b">
        <f t="shared" si="69"/>
        <v>0</v>
      </c>
      <c r="Q1510" s="49" t="str">
        <f t="shared" si="70"/>
        <v/>
      </c>
      <c r="R1510" s="51" t="str">
        <f t="shared" si="71"/>
        <v/>
      </c>
    </row>
    <row r="1511" spans="14:18" x14ac:dyDescent="0.25">
      <c r="N1511" s="47" t="s">
        <v>42</v>
      </c>
      <c r="O1511" s="47" t="s">
        <v>43</v>
      </c>
      <c r="P1511" s="47" t="b">
        <f t="shared" si="69"/>
        <v>0</v>
      </c>
      <c r="Q1511" s="49" t="str">
        <f t="shared" si="70"/>
        <v/>
      </c>
      <c r="R1511" s="51" t="str">
        <f t="shared" si="71"/>
        <v/>
      </c>
    </row>
    <row r="1512" spans="14:18" x14ac:dyDescent="0.25">
      <c r="N1512" s="47" t="s">
        <v>42</v>
      </c>
      <c r="O1512" s="47" t="s">
        <v>43</v>
      </c>
      <c r="P1512" s="47" t="b">
        <f t="shared" si="69"/>
        <v>0</v>
      </c>
      <c r="Q1512" s="49" t="str">
        <f t="shared" si="70"/>
        <v/>
      </c>
      <c r="R1512" s="51" t="str">
        <f t="shared" si="71"/>
        <v/>
      </c>
    </row>
    <row r="1513" spans="14:18" x14ac:dyDescent="0.25">
      <c r="N1513" s="47" t="s">
        <v>42</v>
      </c>
      <c r="O1513" s="47" t="s">
        <v>43</v>
      </c>
      <c r="P1513" s="47" t="b">
        <f t="shared" si="69"/>
        <v>0</v>
      </c>
      <c r="Q1513" s="49" t="str">
        <f t="shared" si="70"/>
        <v/>
      </c>
      <c r="R1513" s="51" t="str">
        <f t="shared" si="71"/>
        <v/>
      </c>
    </row>
    <row r="1514" spans="14:18" x14ac:dyDescent="0.25">
      <c r="N1514" s="47" t="s">
        <v>42</v>
      </c>
      <c r="O1514" s="47" t="s">
        <v>43</v>
      </c>
      <c r="P1514" s="47" t="b">
        <f t="shared" si="69"/>
        <v>0</v>
      </c>
      <c r="Q1514" s="49" t="str">
        <f t="shared" si="70"/>
        <v/>
      </c>
      <c r="R1514" s="51" t="str">
        <f t="shared" si="71"/>
        <v/>
      </c>
    </row>
    <row r="1515" spans="14:18" x14ac:dyDescent="0.25">
      <c r="N1515" s="47" t="s">
        <v>42</v>
      </c>
      <c r="O1515" s="47" t="s">
        <v>43</v>
      </c>
      <c r="P1515" s="47" t="b">
        <f t="shared" si="69"/>
        <v>0</v>
      </c>
      <c r="Q1515" s="49" t="str">
        <f t="shared" si="70"/>
        <v/>
      </c>
      <c r="R1515" s="51" t="str">
        <f t="shared" si="71"/>
        <v/>
      </c>
    </row>
    <row r="1516" spans="14:18" x14ac:dyDescent="0.25">
      <c r="N1516" s="47" t="s">
        <v>42</v>
      </c>
      <c r="O1516" s="47" t="s">
        <v>43</v>
      </c>
      <c r="P1516" s="47" t="b">
        <f t="shared" si="69"/>
        <v>0</v>
      </c>
      <c r="Q1516" s="49" t="str">
        <f t="shared" si="70"/>
        <v/>
      </c>
      <c r="R1516" s="51" t="str">
        <f t="shared" si="71"/>
        <v/>
      </c>
    </row>
    <row r="1517" spans="14:18" x14ac:dyDescent="0.25">
      <c r="N1517" s="47" t="s">
        <v>42</v>
      </c>
      <c r="O1517" s="47" t="s">
        <v>43</v>
      </c>
      <c r="P1517" s="47" t="b">
        <f t="shared" si="69"/>
        <v>0</v>
      </c>
      <c r="Q1517" s="49" t="str">
        <f t="shared" si="70"/>
        <v/>
      </c>
      <c r="R1517" s="51" t="str">
        <f t="shared" si="71"/>
        <v/>
      </c>
    </row>
    <row r="1518" spans="14:18" x14ac:dyDescent="0.25">
      <c r="N1518" s="47" t="s">
        <v>42</v>
      </c>
      <c r="O1518" s="47" t="s">
        <v>43</v>
      </c>
      <c r="P1518" s="47" t="b">
        <f t="shared" si="69"/>
        <v>0</v>
      </c>
      <c r="Q1518" s="49" t="str">
        <f t="shared" si="70"/>
        <v/>
      </c>
      <c r="R1518" s="51" t="str">
        <f t="shared" si="71"/>
        <v/>
      </c>
    </row>
    <row r="1519" spans="14:18" x14ac:dyDescent="0.25">
      <c r="N1519" s="47" t="s">
        <v>42</v>
      </c>
      <c r="O1519" s="47" t="s">
        <v>43</v>
      </c>
      <c r="P1519" s="47" t="b">
        <f t="shared" si="69"/>
        <v>0</v>
      </c>
      <c r="Q1519" s="49" t="str">
        <f t="shared" si="70"/>
        <v/>
      </c>
      <c r="R1519" s="51" t="str">
        <f t="shared" si="71"/>
        <v/>
      </c>
    </row>
    <row r="1520" spans="14:18" x14ac:dyDescent="0.25">
      <c r="N1520" s="47" t="s">
        <v>42</v>
      </c>
      <c r="O1520" s="47" t="s">
        <v>43</v>
      </c>
      <c r="P1520" s="47" t="b">
        <f t="shared" si="69"/>
        <v>0</v>
      </c>
      <c r="Q1520" s="49" t="str">
        <f t="shared" si="70"/>
        <v/>
      </c>
      <c r="R1520" s="51" t="str">
        <f t="shared" si="71"/>
        <v/>
      </c>
    </row>
    <row r="1521" spans="14:18" x14ac:dyDescent="0.25">
      <c r="N1521" s="47" t="s">
        <v>42</v>
      </c>
      <c r="O1521" s="47" t="s">
        <v>43</v>
      </c>
      <c r="P1521" s="47" t="b">
        <f t="shared" si="69"/>
        <v>0</v>
      </c>
      <c r="Q1521" s="49" t="str">
        <f t="shared" si="70"/>
        <v/>
      </c>
      <c r="R1521" s="51" t="str">
        <f t="shared" si="71"/>
        <v/>
      </c>
    </row>
    <row r="1522" spans="14:18" x14ac:dyDescent="0.25">
      <c r="N1522" s="47" t="s">
        <v>42</v>
      </c>
      <c r="O1522" s="47" t="s">
        <v>43</v>
      </c>
      <c r="P1522" s="47" t="b">
        <f t="shared" si="69"/>
        <v>0</v>
      </c>
      <c r="Q1522" s="49" t="str">
        <f t="shared" si="70"/>
        <v/>
      </c>
      <c r="R1522" s="51" t="str">
        <f t="shared" si="71"/>
        <v/>
      </c>
    </row>
    <row r="1523" spans="14:18" x14ac:dyDescent="0.25">
      <c r="N1523" s="47" t="s">
        <v>42</v>
      </c>
      <c r="O1523" s="47" t="s">
        <v>43</v>
      </c>
      <c r="P1523" s="47" t="b">
        <f t="shared" si="69"/>
        <v>0</v>
      </c>
      <c r="Q1523" s="49" t="str">
        <f t="shared" si="70"/>
        <v/>
      </c>
      <c r="R1523" s="51" t="str">
        <f t="shared" si="71"/>
        <v/>
      </c>
    </row>
    <row r="1524" spans="14:18" x14ac:dyDescent="0.25">
      <c r="N1524" s="47" t="s">
        <v>42</v>
      </c>
      <c r="O1524" s="47" t="s">
        <v>43</v>
      </c>
      <c r="P1524" s="47" t="b">
        <f t="shared" si="69"/>
        <v>0</v>
      </c>
      <c r="Q1524" s="49" t="str">
        <f t="shared" si="70"/>
        <v/>
      </c>
      <c r="R1524" s="51" t="str">
        <f t="shared" si="71"/>
        <v/>
      </c>
    </row>
    <row r="1525" spans="14:18" x14ac:dyDescent="0.25">
      <c r="N1525" s="47" t="s">
        <v>42</v>
      </c>
      <c r="O1525" s="47" t="s">
        <v>43</v>
      </c>
      <c r="P1525" s="47" t="b">
        <f t="shared" si="69"/>
        <v>0</v>
      </c>
      <c r="Q1525" s="49" t="str">
        <f t="shared" si="70"/>
        <v/>
      </c>
      <c r="R1525" s="51" t="str">
        <f t="shared" si="71"/>
        <v/>
      </c>
    </row>
    <row r="1526" spans="14:18" x14ac:dyDescent="0.25">
      <c r="N1526" s="47" t="s">
        <v>42</v>
      </c>
      <c r="O1526" s="47" t="s">
        <v>43</v>
      </c>
      <c r="P1526" s="47" t="b">
        <f t="shared" si="69"/>
        <v>0</v>
      </c>
      <c r="Q1526" s="49" t="str">
        <f t="shared" si="70"/>
        <v/>
      </c>
      <c r="R1526" s="51" t="str">
        <f t="shared" si="71"/>
        <v/>
      </c>
    </row>
    <row r="1527" spans="14:18" x14ac:dyDescent="0.25">
      <c r="N1527" s="47" t="s">
        <v>42</v>
      </c>
      <c r="O1527" s="47" t="s">
        <v>43</v>
      </c>
      <c r="P1527" s="47" t="b">
        <f t="shared" si="69"/>
        <v>0</v>
      </c>
      <c r="Q1527" s="49" t="str">
        <f t="shared" si="70"/>
        <v/>
      </c>
      <c r="R1527" s="51" t="str">
        <f t="shared" si="71"/>
        <v/>
      </c>
    </row>
    <row r="1528" spans="14:18" x14ac:dyDescent="0.25">
      <c r="N1528" s="47" t="s">
        <v>42</v>
      </c>
      <c r="O1528" s="47" t="s">
        <v>43</v>
      </c>
      <c r="P1528" s="47" t="b">
        <f t="shared" si="69"/>
        <v>0</v>
      </c>
      <c r="Q1528" s="49" t="str">
        <f t="shared" si="70"/>
        <v/>
      </c>
      <c r="R1528" s="51" t="str">
        <f t="shared" si="71"/>
        <v/>
      </c>
    </row>
    <row r="1529" spans="14:18" x14ac:dyDescent="0.25">
      <c r="N1529" s="47" t="s">
        <v>42</v>
      </c>
      <c r="O1529" s="47" t="s">
        <v>43</v>
      </c>
      <c r="P1529" s="47" t="b">
        <f t="shared" si="69"/>
        <v>0</v>
      </c>
      <c r="Q1529" s="49" t="str">
        <f t="shared" si="70"/>
        <v/>
      </c>
      <c r="R1529" s="51" t="str">
        <f t="shared" si="71"/>
        <v/>
      </c>
    </row>
    <row r="1530" spans="14:18" x14ac:dyDescent="0.25">
      <c r="N1530" s="47" t="s">
        <v>42</v>
      </c>
      <c r="O1530" s="47" t="s">
        <v>43</v>
      </c>
      <c r="P1530" s="47" t="b">
        <f t="shared" si="69"/>
        <v>0</v>
      </c>
      <c r="Q1530" s="49" t="str">
        <f t="shared" si="70"/>
        <v/>
      </c>
      <c r="R1530" s="51" t="str">
        <f t="shared" si="71"/>
        <v/>
      </c>
    </row>
    <row r="1531" spans="14:18" x14ac:dyDescent="0.25">
      <c r="N1531" s="47" t="s">
        <v>42</v>
      </c>
      <c r="O1531" s="47" t="s">
        <v>43</v>
      </c>
      <c r="P1531" s="47" t="b">
        <f t="shared" si="69"/>
        <v>0</v>
      </c>
      <c r="Q1531" s="49" t="str">
        <f t="shared" si="70"/>
        <v/>
      </c>
      <c r="R1531" s="51" t="str">
        <f t="shared" si="71"/>
        <v/>
      </c>
    </row>
    <row r="1532" spans="14:18" x14ac:dyDescent="0.25">
      <c r="N1532" s="47" t="s">
        <v>42</v>
      </c>
      <c r="O1532" s="47" t="s">
        <v>43</v>
      </c>
      <c r="P1532" s="47" t="b">
        <f t="shared" si="69"/>
        <v>0</v>
      </c>
      <c r="Q1532" s="49" t="str">
        <f t="shared" si="70"/>
        <v/>
      </c>
      <c r="R1532" s="51" t="str">
        <f t="shared" si="71"/>
        <v/>
      </c>
    </row>
    <row r="1533" spans="14:18" x14ac:dyDescent="0.25">
      <c r="N1533" s="47" t="s">
        <v>42</v>
      </c>
      <c r="O1533" s="47" t="s">
        <v>43</v>
      </c>
      <c r="P1533" s="47" t="b">
        <f t="shared" si="69"/>
        <v>0</v>
      </c>
      <c r="Q1533" s="49" t="str">
        <f t="shared" si="70"/>
        <v/>
      </c>
      <c r="R1533" s="51" t="str">
        <f t="shared" si="71"/>
        <v/>
      </c>
    </row>
    <row r="1534" spans="14:18" x14ac:dyDescent="0.25">
      <c r="N1534" s="47" t="s">
        <v>42</v>
      </c>
      <c r="O1534" s="47" t="s">
        <v>43</v>
      </c>
      <c r="P1534" s="47" t="b">
        <f t="shared" si="69"/>
        <v>0</v>
      </c>
      <c r="Q1534" s="49" t="str">
        <f t="shared" si="70"/>
        <v/>
      </c>
      <c r="R1534" s="51" t="str">
        <f t="shared" si="71"/>
        <v/>
      </c>
    </row>
    <row r="1535" spans="14:18" x14ac:dyDescent="0.25">
      <c r="N1535" s="47" t="s">
        <v>42</v>
      </c>
      <c r="O1535" s="47" t="s">
        <v>43</v>
      </c>
      <c r="P1535" s="47" t="b">
        <f t="shared" si="69"/>
        <v>0</v>
      </c>
      <c r="Q1535" s="49" t="str">
        <f t="shared" si="70"/>
        <v/>
      </c>
      <c r="R1535" s="51" t="str">
        <f t="shared" si="71"/>
        <v/>
      </c>
    </row>
    <row r="1536" spans="14:18" x14ac:dyDescent="0.25">
      <c r="N1536" s="47" t="s">
        <v>42</v>
      </c>
      <c r="O1536" s="47" t="s">
        <v>43</v>
      </c>
      <c r="P1536" s="47" t="b">
        <f t="shared" si="69"/>
        <v>0</v>
      </c>
      <c r="Q1536" s="49" t="str">
        <f t="shared" si="70"/>
        <v/>
      </c>
      <c r="R1536" s="51" t="str">
        <f t="shared" si="71"/>
        <v/>
      </c>
    </row>
    <row r="1537" spans="14:18" x14ac:dyDescent="0.25">
      <c r="N1537" s="47" t="s">
        <v>42</v>
      </c>
      <c r="O1537" s="47" t="s">
        <v>43</v>
      </c>
      <c r="P1537" s="47" t="b">
        <f t="shared" si="69"/>
        <v>0</v>
      </c>
      <c r="Q1537" s="49" t="str">
        <f t="shared" si="70"/>
        <v/>
      </c>
      <c r="R1537" s="51" t="str">
        <f t="shared" si="71"/>
        <v/>
      </c>
    </row>
    <row r="1538" spans="14:18" x14ac:dyDescent="0.25">
      <c r="N1538" s="47" t="s">
        <v>42</v>
      </c>
      <c r="O1538" s="47" t="s">
        <v>43</v>
      </c>
      <c r="P1538" s="47" t="b">
        <f t="shared" si="69"/>
        <v>0</v>
      </c>
      <c r="Q1538" s="49" t="str">
        <f t="shared" si="70"/>
        <v/>
      </c>
      <c r="R1538" s="51" t="str">
        <f t="shared" si="71"/>
        <v/>
      </c>
    </row>
    <row r="1539" spans="14:18" x14ac:dyDescent="0.25">
      <c r="N1539" s="47" t="s">
        <v>42</v>
      </c>
      <c r="O1539" s="47" t="s">
        <v>43</v>
      </c>
      <c r="P1539" s="47" t="b">
        <f t="shared" ref="P1539:P1602" si="72">IF(LEN(M1539)=22,LEFT(M1539,17),IF(LEN(M1539)=21,LEFT(M1539,16)))</f>
        <v>0</v>
      </c>
      <c r="Q1539" s="49" t="str">
        <f t="shared" ref="Q1539:Q1602" si="73">RIGHT(M1539,5)</f>
        <v/>
      </c>
      <c r="R1539" s="51" t="str">
        <f t="shared" ref="R1539:R1602" si="74">IF(M1539="","",HYPERLINK(_xlfn.CONCAT(N1539,Q1539,O1539,P1539)))</f>
        <v/>
      </c>
    </row>
    <row r="1540" spans="14:18" x14ac:dyDescent="0.25">
      <c r="N1540" s="47" t="s">
        <v>42</v>
      </c>
      <c r="O1540" s="47" t="s">
        <v>43</v>
      </c>
      <c r="P1540" s="47" t="b">
        <f t="shared" si="72"/>
        <v>0</v>
      </c>
      <c r="Q1540" s="49" t="str">
        <f t="shared" si="73"/>
        <v/>
      </c>
      <c r="R1540" s="51" t="str">
        <f t="shared" si="74"/>
        <v/>
      </c>
    </row>
    <row r="1541" spans="14:18" x14ac:dyDescent="0.25">
      <c r="N1541" s="47" t="s">
        <v>42</v>
      </c>
      <c r="O1541" s="47" t="s">
        <v>43</v>
      </c>
      <c r="P1541" s="47" t="b">
        <f t="shared" si="72"/>
        <v>0</v>
      </c>
      <c r="Q1541" s="49" t="str">
        <f t="shared" si="73"/>
        <v/>
      </c>
      <c r="R1541" s="51" t="str">
        <f t="shared" si="74"/>
        <v/>
      </c>
    </row>
    <row r="1542" spans="14:18" x14ac:dyDescent="0.25">
      <c r="N1542" s="47" t="s">
        <v>42</v>
      </c>
      <c r="O1542" s="47" t="s">
        <v>43</v>
      </c>
      <c r="P1542" s="47" t="b">
        <f t="shared" si="72"/>
        <v>0</v>
      </c>
      <c r="Q1542" s="49" t="str">
        <f t="shared" si="73"/>
        <v/>
      </c>
      <c r="R1542" s="51" t="str">
        <f t="shared" si="74"/>
        <v/>
      </c>
    </row>
    <row r="1543" spans="14:18" x14ac:dyDescent="0.25">
      <c r="N1543" s="47" t="s">
        <v>42</v>
      </c>
      <c r="O1543" s="47" t="s">
        <v>43</v>
      </c>
      <c r="P1543" s="47" t="b">
        <f t="shared" si="72"/>
        <v>0</v>
      </c>
      <c r="Q1543" s="49" t="str">
        <f t="shared" si="73"/>
        <v/>
      </c>
      <c r="R1543" s="51" t="str">
        <f t="shared" si="74"/>
        <v/>
      </c>
    </row>
    <row r="1544" spans="14:18" x14ac:dyDescent="0.25">
      <c r="N1544" s="47" t="s">
        <v>42</v>
      </c>
      <c r="O1544" s="47" t="s">
        <v>43</v>
      </c>
      <c r="P1544" s="47" t="b">
        <f t="shared" si="72"/>
        <v>0</v>
      </c>
      <c r="Q1544" s="49" t="str">
        <f t="shared" si="73"/>
        <v/>
      </c>
      <c r="R1544" s="51" t="str">
        <f t="shared" si="74"/>
        <v/>
      </c>
    </row>
    <row r="1545" spans="14:18" x14ac:dyDescent="0.25">
      <c r="N1545" s="47" t="s">
        <v>42</v>
      </c>
      <c r="O1545" s="47" t="s">
        <v>43</v>
      </c>
      <c r="P1545" s="47" t="b">
        <f t="shared" si="72"/>
        <v>0</v>
      </c>
      <c r="Q1545" s="49" t="str">
        <f t="shared" si="73"/>
        <v/>
      </c>
      <c r="R1545" s="51" t="str">
        <f t="shared" si="74"/>
        <v/>
      </c>
    </row>
    <row r="1546" spans="14:18" x14ac:dyDescent="0.25">
      <c r="N1546" s="47" t="s">
        <v>42</v>
      </c>
      <c r="O1546" s="47" t="s">
        <v>43</v>
      </c>
      <c r="P1546" s="47" t="b">
        <f t="shared" si="72"/>
        <v>0</v>
      </c>
      <c r="Q1546" s="49" t="str">
        <f t="shared" si="73"/>
        <v/>
      </c>
      <c r="R1546" s="51" t="str">
        <f t="shared" si="74"/>
        <v/>
      </c>
    </row>
    <row r="1547" spans="14:18" x14ac:dyDescent="0.25">
      <c r="N1547" s="47" t="s">
        <v>42</v>
      </c>
      <c r="O1547" s="47" t="s">
        <v>43</v>
      </c>
      <c r="P1547" s="47" t="b">
        <f t="shared" si="72"/>
        <v>0</v>
      </c>
      <c r="Q1547" s="49" t="str">
        <f t="shared" si="73"/>
        <v/>
      </c>
      <c r="R1547" s="51" t="str">
        <f t="shared" si="74"/>
        <v/>
      </c>
    </row>
    <row r="1548" spans="14:18" x14ac:dyDescent="0.25">
      <c r="N1548" s="47" t="s">
        <v>42</v>
      </c>
      <c r="O1548" s="47" t="s">
        <v>43</v>
      </c>
      <c r="P1548" s="47" t="b">
        <f t="shared" si="72"/>
        <v>0</v>
      </c>
      <c r="Q1548" s="49" t="str">
        <f t="shared" si="73"/>
        <v/>
      </c>
      <c r="R1548" s="51" t="str">
        <f t="shared" si="74"/>
        <v/>
      </c>
    </row>
    <row r="1549" spans="14:18" x14ac:dyDescent="0.25">
      <c r="N1549" s="47" t="s">
        <v>42</v>
      </c>
      <c r="O1549" s="47" t="s">
        <v>43</v>
      </c>
      <c r="P1549" s="47" t="b">
        <f t="shared" si="72"/>
        <v>0</v>
      </c>
      <c r="Q1549" s="49" t="str">
        <f t="shared" si="73"/>
        <v/>
      </c>
      <c r="R1549" s="51" t="str">
        <f t="shared" si="74"/>
        <v/>
      </c>
    </row>
    <row r="1550" spans="14:18" x14ac:dyDescent="0.25">
      <c r="N1550" s="47" t="s">
        <v>42</v>
      </c>
      <c r="O1550" s="47" t="s">
        <v>43</v>
      </c>
      <c r="P1550" s="47" t="b">
        <f t="shared" si="72"/>
        <v>0</v>
      </c>
      <c r="Q1550" s="49" t="str">
        <f t="shared" si="73"/>
        <v/>
      </c>
      <c r="R1550" s="51" t="str">
        <f t="shared" si="74"/>
        <v/>
      </c>
    </row>
    <row r="1551" spans="14:18" x14ac:dyDescent="0.25">
      <c r="N1551" s="47" t="s">
        <v>42</v>
      </c>
      <c r="O1551" s="47" t="s">
        <v>43</v>
      </c>
      <c r="P1551" s="47" t="b">
        <f t="shared" si="72"/>
        <v>0</v>
      </c>
      <c r="Q1551" s="49" t="str">
        <f t="shared" si="73"/>
        <v/>
      </c>
      <c r="R1551" s="51" t="str">
        <f t="shared" si="74"/>
        <v/>
      </c>
    </row>
    <row r="1552" spans="14:18" x14ac:dyDescent="0.25">
      <c r="N1552" s="47" t="s">
        <v>42</v>
      </c>
      <c r="O1552" s="47" t="s">
        <v>43</v>
      </c>
      <c r="P1552" s="47" t="b">
        <f t="shared" si="72"/>
        <v>0</v>
      </c>
      <c r="Q1552" s="49" t="str">
        <f t="shared" si="73"/>
        <v/>
      </c>
      <c r="R1552" s="51" t="str">
        <f t="shared" si="74"/>
        <v/>
      </c>
    </row>
    <row r="1553" spans="14:18" x14ac:dyDescent="0.25">
      <c r="N1553" s="47" t="s">
        <v>42</v>
      </c>
      <c r="O1553" s="47" t="s">
        <v>43</v>
      </c>
      <c r="P1553" s="47" t="b">
        <f t="shared" si="72"/>
        <v>0</v>
      </c>
      <c r="Q1553" s="49" t="str">
        <f t="shared" si="73"/>
        <v/>
      </c>
      <c r="R1553" s="51" t="str">
        <f t="shared" si="74"/>
        <v/>
      </c>
    </row>
    <row r="1554" spans="14:18" x14ac:dyDescent="0.25">
      <c r="N1554" s="47" t="s">
        <v>42</v>
      </c>
      <c r="O1554" s="47" t="s">
        <v>43</v>
      </c>
      <c r="P1554" s="47" t="b">
        <f t="shared" si="72"/>
        <v>0</v>
      </c>
      <c r="Q1554" s="49" t="str">
        <f t="shared" si="73"/>
        <v/>
      </c>
      <c r="R1554" s="51" t="str">
        <f t="shared" si="74"/>
        <v/>
      </c>
    </row>
    <row r="1555" spans="14:18" x14ac:dyDescent="0.25">
      <c r="N1555" s="47" t="s">
        <v>42</v>
      </c>
      <c r="O1555" s="47" t="s">
        <v>43</v>
      </c>
      <c r="P1555" s="47" t="b">
        <f t="shared" si="72"/>
        <v>0</v>
      </c>
      <c r="Q1555" s="49" t="str">
        <f t="shared" si="73"/>
        <v/>
      </c>
      <c r="R1555" s="51" t="str">
        <f t="shared" si="74"/>
        <v/>
      </c>
    </row>
    <row r="1556" spans="14:18" x14ac:dyDescent="0.25">
      <c r="N1556" s="47" t="s">
        <v>42</v>
      </c>
      <c r="O1556" s="47" t="s">
        <v>43</v>
      </c>
      <c r="P1556" s="47" t="b">
        <f t="shared" si="72"/>
        <v>0</v>
      </c>
      <c r="Q1556" s="49" t="str">
        <f t="shared" si="73"/>
        <v/>
      </c>
      <c r="R1556" s="51" t="str">
        <f t="shared" si="74"/>
        <v/>
      </c>
    </row>
    <row r="1557" spans="14:18" x14ac:dyDescent="0.25">
      <c r="N1557" s="47" t="s">
        <v>42</v>
      </c>
      <c r="O1557" s="47" t="s">
        <v>43</v>
      </c>
      <c r="P1557" s="47" t="b">
        <f t="shared" si="72"/>
        <v>0</v>
      </c>
      <c r="Q1557" s="49" t="str">
        <f t="shared" si="73"/>
        <v/>
      </c>
      <c r="R1557" s="51" t="str">
        <f t="shared" si="74"/>
        <v/>
      </c>
    </row>
    <row r="1558" spans="14:18" x14ac:dyDescent="0.25">
      <c r="N1558" s="47" t="s">
        <v>42</v>
      </c>
      <c r="O1558" s="47" t="s">
        <v>43</v>
      </c>
      <c r="P1558" s="47" t="b">
        <f t="shared" si="72"/>
        <v>0</v>
      </c>
      <c r="Q1558" s="49" t="str">
        <f t="shared" si="73"/>
        <v/>
      </c>
      <c r="R1558" s="51" t="str">
        <f t="shared" si="74"/>
        <v/>
      </c>
    </row>
    <row r="1559" spans="14:18" x14ac:dyDescent="0.25">
      <c r="N1559" s="47" t="s">
        <v>42</v>
      </c>
      <c r="O1559" s="47" t="s">
        <v>43</v>
      </c>
      <c r="P1559" s="47" t="b">
        <f t="shared" si="72"/>
        <v>0</v>
      </c>
      <c r="Q1559" s="49" t="str">
        <f t="shared" si="73"/>
        <v/>
      </c>
      <c r="R1559" s="51" t="str">
        <f t="shared" si="74"/>
        <v/>
      </c>
    </row>
    <row r="1560" spans="14:18" x14ac:dyDescent="0.25">
      <c r="N1560" s="47" t="s">
        <v>42</v>
      </c>
      <c r="O1560" s="47" t="s">
        <v>43</v>
      </c>
      <c r="P1560" s="47" t="b">
        <f t="shared" si="72"/>
        <v>0</v>
      </c>
      <c r="Q1560" s="49" t="str">
        <f t="shared" si="73"/>
        <v/>
      </c>
      <c r="R1560" s="51" t="str">
        <f t="shared" si="74"/>
        <v/>
      </c>
    </row>
    <row r="1561" spans="14:18" x14ac:dyDescent="0.25">
      <c r="N1561" s="47" t="s">
        <v>42</v>
      </c>
      <c r="O1561" s="47" t="s">
        <v>43</v>
      </c>
      <c r="P1561" s="47" t="b">
        <f t="shared" si="72"/>
        <v>0</v>
      </c>
      <c r="Q1561" s="49" t="str">
        <f t="shared" si="73"/>
        <v/>
      </c>
      <c r="R1561" s="51" t="str">
        <f t="shared" si="74"/>
        <v/>
      </c>
    </row>
    <row r="1562" spans="14:18" x14ac:dyDescent="0.25">
      <c r="N1562" s="47" t="s">
        <v>42</v>
      </c>
      <c r="O1562" s="47" t="s">
        <v>43</v>
      </c>
      <c r="P1562" s="47" t="b">
        <f t="shared" si="72"/>
        <v>0</v>
      </c>
      <c r="Q1562" s="49" t="str">
        <f t="shared" si="73"/>
        <v/>
      </c>
      <c r="R1562" s="51" t="str">
        <f t="shared" si="74"/>
        <v/>
      </c>
    </row>
    <row r="1563" spans="14:18" x14ac:dyDescent="0.25">
      <c r="N1563" s="47" t="s">
        <v>42</v>
      </c>
      <c r="O1563" s="47" t="s">
        <v>43</v>
      </c>
      <c r="P1563" s="47" t="b">
        <f t="shared" si="72"/>
        <v>0</v>
      </c>
      <c r="Q1563" s="49" t="str">
        <f t="shared" si="73"/>
        <v/>
      </c>
      <c r="R1563" s="51" t="str">
        <f t="shared" si="74"/>
        <v/>
      </c>
    </row>
    <row r="1564" spans="14:18" x14ac:dyDescent="0.25">
      <c r="N1564" s="47" t="s">
        <v>42</v>
      </c>
      <c r="O1564" s="47" t="s">
        <v>43</v>
      </c>
      <c r="P1564" s="47" t="b">
        <f t="shared" si="72"/>
        <v>0</v>
      </c>
      <c r="Q1564" s="49" t="str">
        <f t="shared" si="73"/>
        <v/>
      </c>
      <c r="R1564" s="51" t="str">
        <f t="shared" si="74"/>
        <v/>
      </c>
    </row>
    <row r="1565" spans="14:18" x14ac:dyDescent="0.25">
      <c r="N1565" s="47" t="s">
        <v>42</v>
      </c>
      <c r="O1565" s="47" t="s">
        <v>43</v>
      </c>
      <c r="P1565" s="47" t="b">
        <f t="shared" si="72"/>
        <v>0</v>
      </c>
      <c r="Q1565" s="49" t="str">
        <f t="shared" si="73"/>
        <v/>
      </c>
      <c r="R1565" s="51" t="str">
        <f t="shared" si="74"/>
        <v/>
      </c>
    </row>
    <row r="1566" spans="14:18" x14ac:dyDescent="0.25">
      <c r="N1566" s="47" t="s">
        <v>42</v>
      </c>
      <c r="O1566" s="47" t="s">
        <v>43</v>
      </c>
      <c r="P1566" s="47" t="b">
        <f t="shared" si="72"/>
        <v>0</v>
      </c>
      <c r="Q1566" s="49" t="str">
        <f t="shared" si="73"/>
        <v/>
      </c>
      <c r="R1566" s="51" t="str">
        <f t="shared" si="74"/>
        <v/>
      </c>
    </row>
    <row r="1567" spans="14:18" x14ac:dyDescent="0.25">
      <c r="N1567" s="47" t="s">
        <v>42</v>
      </c>
      <c r="O1567" s="47" t="s">
        <v>43</v>
      </c>
      <c r="P1567" s="47" t="b">
        <f t="shared" si="72"/>
        <v>0</v>
      </c>
      <c r="Q1567" s="49" t="str">
        <f t="shared" si="73"/>
        <v/>
      </c>
      <c r="R1567" s="51" t="str">
        <f t="shared" si="74"/>
        <v/>
      </c>
    </row>
    <row r="1568" spans="14:18" x14ac:dyDescent="0.25">
      <c r="N1568" s="47" t="s">
        <v>42</v>
      </c>
      <c r="O1568" s="47" t="s">
        <v>43</v>
      </c>
      <c r="P1568" s="47" t="b">
        <f t="shared" si="72"/>
        <v>0</v>
      </c>
      <c r="Q1568" s="49" t="str">
        <f t="shared" si="73"/>
        <v/>
      </c>
      <c r="R1568" s="51" t="str">
        <f t="shared" si="74"/>
        <v/>
      </c>
    </row>
    <row r="1569" spans="14:18" x14ac:dyDescent="0.25">
      <c r="N1569" s="47" t="s">
        <v>42</v>
      </c>
      <c r="O1569" s="47" t="s">
        <v>43</v>
      </c>
      <c r="P1569" s="47" t="b">
        <f t="shared" si="72"/>
        <v>0</v>
      </c>
      <c r="Q1569" s="49" t="str">
        <f t="shared" si="73"/>
        <v/>
      </c>
      <c r="R1569" s="51" t="str">
        <f t="shared" si="74"/>
        <v/>
      </c>
    </row>
    <row r="1570" spans="14:18" x14ac:dyDescent="0.25">
      <c r="N1570" s="47" t="s">
        <v>42</v>
      </c>
      <c r="O1570" s="47" t="s">
        <v>43</v>
      </c>
      <c r="P1570" s="47" t="b">
        <f t="shared" si="72"/>
        <v>0</v>
      </c>
      <c r="Q1570" s="49" t="str">
        <f t="shared" si="73"/>
        <v/>
      </c>
      <c r="R1570" s="51" t="str">
        <f t="shared" si="74"/>
        <v/>
      </c>
    </row>
    <row r="1571" spans="14:18" x14ac:dyDescent="0.25">
      <c r="N1571" s="47" t="s">
        <v>42</v>
      </c>
      <c r="O1571" s="47" t="s">
        <v>43</v>
      </c>
      <c r="P1571" s="47" t="b">
        <f t="shared" si="72"/>
        <v>0</v>
      </c>
      <c r="Q1571" s="49" t="str">
        <f t="shared" si="73"/>
        <v/>
      </c>
      <c r="R1571" s="51" t="str">
        <f t="shared" si="74"/>
        <v/>
      </c>
    </row>
    <row r="1572" spans="14:18" x14ac:dyDescent="0.25">
      <c r="N1572" s="47" t="s">
        <v>42</v>
      </c>
      <c r="O1572" s="47" t="s">
        <v>43</v>
      </c>
      <c r="P1572" s="47" t="b">
        <f t="shared" si="72"/>
        <v>0</v>
      </c>
      <c r="Q1572" s="49" t="str">
        <f t="shared" si="73"/>
        <v/>
      </c>
      <c r="R1572" s="51" t="str">
        <f t="shared" si="74"/>
        <v/>
      </c>
    </row>
    <row r="1573" spans="14:18" x14ac:dyDescent="0.25">
      <c r="N1573" s="47" t="s">
        <v>42</v>
      </c>
      <c r="O1573" s="47" t="s">
        <v>43</v>
      </c>
      <c r="P1573" s="47" t="b">
        <f t="shared" si="72"/>
        <v>0</v>
      </c>
      <c r="Q1573" s="49" t="str">
        <f t="shared" si="73"/>
        <v/>
      </c>
      <c r="R1573" s="51" t="str">
        <f t="shared" si="74"/>
        <v/>
      </c>
    </row>
    <row r="1574" spans="14:18" x14ac:dyDescent="0.25">
      <c r="N1574" s="47" t="s">
        <v>42</v>
      </c>
      <c r="O1574" s="47" t="s">
        <v>43</v>
      </c>
      <c r="P1574" s="47" t="b">
        <f t="shared" si="72"/>
        <v>0</v>
      </c>
      <c r="Q1574" s="49" t="str">
        <f t="shared" si="73"/>
        <v/>
      </c>
      <c r="R1574" s="51" t="str">
        <f t="shared" si="74"/>
        <v/>
      </c>
    </row>
    <row r="1575" spans="14:18" x14ac:dyDescent="0.25">
      <c r="N1575" s="47" t="s">
        <v>42</v>
      </c>
      <c r="O1575" s="47" t="s">
        <v>43</v>
      </c>
      <c r="P1575" s="47" t="b">
        <f t="shared" si="72"/>
        <v>0</v>
      </c>
      <c r="Q1575" s="49" t="str">
        <f t="shared" si="73"/>
        <v/>
      </c>
      <c r="R1575" s="51" t="str">
        <f t="shared" si="74"/>
        <v/>
      </c>
    </row>
    <row r="1576" spans="14:18" x14ac:dyDescent="0.25">
      <c r="N1576" s="47" t="s">
        <v>42</v>
      </c>
      <c r="O1576" s="47" t="s">
        <v>43</v>
      </c>
      <c r="P1576" s="47" t="b">
        <f t="shared" si="72"/>
        <v>0</v>
      </c>
      <c r="Q1576" s="49" t="str">
        <f t="shared" si="73"/>
        <v/>
      </c>
      <c r="R1576" s="51" t="str">
        <f t="shared" si="74"/>
        <v/>
      </c>
    </row>
    <row r="1577" spans="14:18" x14ac:dyDescent="0.25">
      <c r="N1577" s="47" t="s">
        <v>42</v>
      </c>
      <c r="O1577" s="47" t="s">
        <v>43</v>
      </c>
      <c r="P1577" s="47" t="b">
        <f t="shared" si="72"/>
        <v>0</v>
      </c>
      <c r="Q1577" s="49" t="str">
        <f t="shared" si="73"/>
        <v/>
      </c>
      <c r="R1577" s="51" t="str">
        <f t="shared" si="74"/>
        <v/>
      </c>
    </row>
    <row r="1578" spans="14:18" x14ac:dyDescent="0.25">
      <c r="N1578" s="47" t="s">
        <v>42</v>
      </c>
      <c r="O1578" s="47" t="s">
        <v>43</v>
      </c>
      <c r="P1578" s="47" t="b">
        <f t="shared" si="72"/>
        <v>0</v>
      </c>
      <c r="Q1578" s="49" t="str">
        <f t="shared" si="73"/>
        <v/>
      </c>
      <c r="R1578" s="51" t="str">
        <f t="shared" si="74"/>
        <v/>
      </c>
    </row>
    <row r="1579" spans="14:18" x14ac:dyDescent="0.25">
      <c r="N1579" s="47" t="s">
        <v>42</v>
      </c>
      <c r="O1579" s="47" t="s">
        <v>43</v>
      </c>
      <c r="P1579" s="47" t="b">
        <f t="shared" si="72"/>
        <v>0</v>
      </c>
      <c r="Q1579" s="49" t="str">
        <f t="shared" si="73"/>
        <v/>
      </c>
      <c r="R1579" s="51" t="str">
        <f t="shared" si="74"/>
        <v/>
      </c>
    </row>
    <row r="1580" spans="14:18" x14ac:dyDescent="0.25">
      <c r="N1580" s="47" t="s">
        <v>42</v>
      </c>
      <c r="O1580" s="47" t="s">
        <v>43</v>
      </c>
      <c r="P1580" s="47" t="b">
        <f t="shared" si="72"/>
        <v>0</v>
      </c>
      <c r="Q1580" s="49" t="str">
        <f t="shared" si="73"/>
        <v/>
      </c>
      <c r="R1580" s="51" t="str">
        <f t="shared" si="74"/>
        <v/>
      </c>
    </row>
    <row r="1581" spans="14:18" x14ac:dyDescent="0.25">
      <c r="N1581" s="47" t="s">
        <v>42</v>
      </c>
      <c r="O1581" s="47" t="s">
        <v>43</v>
      </c>
      <c r="P1581" s="47" t="b">
        <f t="shared" si="72"/>
        <v>0</v>
      </c>
      <c r="Q1581" s="49" t="str">
        <f t="shared" si="73"/>
        <v/>
      </c>
      <c r="R1581" s="51" t="str">
        <f t="shared" si="74"/>
        <v/>
      </c>
    </row>
    <row r="1582" spans="14:18" x14ac:dyDescent="0.25">
      <c r="N1582" s="47" t="s">
        <v>42</v>
      </c>
      <c r="O1582" s="47" t="s">
        <v>43</v>
      </c>
      <c r="P1582" s="47" t="b">
        <f t="shared" si="72"/>
        <v>0</v>
      </c>
      <c r="Q1582" s="49" t="str">
        <f t="shared" si="73"/>
        <v/>
      </c>
      <c r="R1582" s="51" t="str">
        <f t="shared" si="74"/>
        <v/>
      </c>
    </row>
    <row r="1583" spans="14:18" x14ac:dyDescent="0.25">
      <c r="N1583" s="47" t="s">
        <v>42</v>
      </c>
      <c r="O1583" s="47" t="s">
        <v>43</v>
      </c>
      <c r="P1583" s="47" t="b">
        <f t="shared" si="72"/>
        <v>0</v>
      </c>
      <c r="Q1583" s="49" t="str">
        <f t="shared" si="73"/>
        <v/>
      </c>
      <c r="R1583" s="51" t="str">
        <f t="shared" si="74"/>
        <v/>
      </c>
    </row>
    <row r="1584" spans="14:18" x14ac:dyDescent="0.25">
      <c r="N1584" s="47" t="s">
        <v>42</v>
      </c>
      <c r="O1584" s="47" t="s">
        <v>43</v>
      </c>
      <c r="P1584" s="47" t="b">
        <f t="shared" si="72"/>
        <v>0</v>
      </c>
      <c r="Q1584" s="49" t="str">
        <f t="shared" si="73"/>
        <v/>
      </c>
      <c r="R1584" s="51" t="str">
        <f t="shared" si="74"/>
        <v/>
      </c>
    </row>
    <row r="1585" spans="14:18" x14ac:dyDescent="0.25">
      <c r="N1585" s="47" t="s">
        <v>42</v>
      </c>
      <c r="O1585" s="47" t="s">
        <v>43</v>
      </c>
      <c r="P1585" s="47" t="b">
        <f t="shared" si="72"/>
        <v>0</v>
      </c>
      <c r="Q1585" s="49" t="str">
        <f t="shared" si="73"/>
        <v/>
      </c>
      <c r="R1585" s="51" t="str">
        <f t="shared" si="74"/>
        <v/>
      </c>
    </row>
    <row r="1586" spans="14:18" x14ac:dyDescent="0.25">
      <c r="N1586" s="47" t="s">
        <v>42</v>
      </c>
      <c r="O1586" s="47" t="s">
        <v>43</v>
      </c>
      <c r="P1586" s="47" t="b">
        <f t="shared" si="72"/>
        <v>0</v>
      </c>
      <c r="Q1586" s="49" t="str">
        <f t="shared" si="73"/>
        <v/>
      </c>
      <c r="R1586" s="51" t="str">
        <f t="shared" si="74"/>
        <v/>
      </c>
    </row>
    <row r="1587" spans="14:18" x14ac:dyDescent="0.25">
      <c r="N1587" s="47" t="s">
        <v>42</v>
      </c>
      <c r="O1587" s="47" t="s">
        <v>43</v>
      </c>
      <c r="P1587" s="47" t="b">
        <f t="shared" si="72"/>
        <v>0</v>
      </c>
      <c r="Q1587" s="49" t="str">
        <f t="shared" si="73"/>
        <v/>
      </c>
      <c r="R1587" s="51" t="str">
        <f t="shared" si="74"/>
        <v/>
      </c>
    </row>
    <row r="1588" spans="14:18" x14ac:dyDescent="0.25">
      <c r="N1588" s="47" t="s">
        <v>42</v>
      </c>
      <c r="O1588" s="47" t="s">
        <v>43</v>
      </c>
      <c r="P1588" s="47" t="b">
        <f t="shared" si="72"/>
        <v>0</v>
      </c>
      <c r="Q1588" s="49" t="str">
        <f t="shared" si="73"/>
        <v/>
      </c>
      <c r="R1588" s="51" t="str">
        <f t="shared" si="74"/>
        <v/>
      </c>
    </row>
    <row r="1589" spans="14:18" x14ac:dyDescent="0.25">
      <c r="N1589" s="47" t="s">
        <v>42</v>
      </c>
      <c r="O1589" s="47" t="s">
        <v>43</v>
      </c>
      <c r="P1589" s="47" t="b">
        <f t="shared" si="72"/>
        <v>0</v>
      </c>
      <c r="Q1589" s="49" t="str">
        <f t="shared" si="73"/>
        <v/>
      </c>
      <c r="R1589" s="51" t="str">
        <f t="shared" si="74"/>
        <v/>
      </c>
    </row>
    <row r="1590" spans="14:18" x14ac:dyDescent="0.25">
      <c r="N1590" s="47" t="s">
        <v>42</v>
      </c>
      <c r="O1590" s="47" t="s">
        <v>43</v>
      </c>
      <c r="P1590" s="47" t="b">
        <f t="shared" si="72"/>
        <v>0</v>
      </c>
      <c r="Q1590" s="49" t="str">
        <f t="shared" si="73"/>
        <v/>
      </c>
      <c r="R1590" s="51" t="str">
        <f t="shared" si="74"/>
        <v/>
      </c>
    </row>
    <row r="1591" spans="14:18" x14ac:dyDescent="0.25">
      <c r="N1591" s="47" t="s">
        <v>42</v>
      </c>
      <c r="O1591" s="47" t="s">
        <v>43</v>
      </c>
      <c r="P1591" s="47" t="b">
        <f t="shared" si="72"/>
        <v>0</v>
      </c>
      <c r="Q1591" s="49" t="str">
        <f t="shared" si="73"/>
        <v/>
      </c>
      <c r="R1591" s="51" t="str">
        <f t="shared" si="74"/>
        <v/>
      </c>
    </row>
    <row r="1592" spans="14:18" x14ac:dyDescent="0.25">
      <c r="N1592" s="47" t="s">
        <v>42</v>
      </c>
      <c r="O1592" s="47" t="s">
        <v>43</v>
      </c>
      <c r="P1592" s="47" t="b">
        <f t="shared" si="72"/>
        <v>0</v>
      </c>
      <c r="Q1592" s="49" t="str">
        <f t="shared" si="73"/>
        <v/>
      </c>
      <c r="R1592" s="51" t="str">
        <f t="shared" si="74"/>
        <v/>
      </c>
    </row>
    <row r="1593" spans="14:18" x14ac:dyDescent="0.25">
      <c r="N1593" s="47" t="s">
        <v>42</v>
      </c>
      <c r="O1593" s="47" t="s">
        <v>43</v>
      </c>
      <c r="P1593" s="47" t="b">
        <f t="shared" si="72"/>
        <v>0</v>
      </c>
      <c r="Q1593" s="49" t="str">
        <f t="shared" si="73"/>
        <v/>
      </c>
      <c r="R1593" s="51" t="str">
        <f t="shared" si="74"/>
        <v/>
      </c>
    </row>
    <row r="1594" spans="14:18" x14ac:dyDescent="0.25">
      <c r="N1594" s="47" t="s">
        <v>42</v>
      </c>
      <c r="O1594" s="47" t="s">
        <v>43</v>
      </c>
      <c r="P1594" s="47" t="b">
        <f t="shared" si="72"/>
        <v>0</v>
      </c>
      <c r="Q1594" s="49" t="str">
        <f t="shared" si="73"/>
        <v/>
      </c>
      <c r="R1594" s="51" t="str">
        <f t="shared" si="74"/>
        <v/>
      </c>
    </row>
    <row r="1595" spans="14:18" x14ac:dyDescent="0.25">
      <c r="N1595" s="47" t="s">
        <v>42</v>
      </c>
      <c r="O1595" s="47" t="s">
        <v>43</v>
      </c>
      <c r="P1595" s="47" t="b">
        <f t="shared" si="72"/>
        <v>0</v>
      </c>
      <c r="Q1595" s="49" t="str">
        <f t="shared" si="73"/>
        <v/>
      </c>
      <c r="R1595" s="51" t="str">
        <f t="shared" si="74"/>
        <v/>
      </c>
    </row>
    <row r="1596" spans="14:18" x14ac:dyDescent="0.25">
      <c r="N1596" s="47" t="s">
        <v>42</v>
      </c>
      <c r="O1596" s="47" t="s">
        <v>43</v>
      </c>
      <c r="P1596" s="47" t="b">
        <f t="shared" si="72"/>
        <v>0</v>
      </c>
      <c r="Q1596" s="49" t="str">
        <f t="shared" si="73"/>
        <v/>
      </c>
      <c r="R1596" s="51" t="str">
        <f t="shared" si="74"/>
        <v/>
      </c>
    </row>
    <row r="1597" spans="14:18" x14ac:dyDescent="0.25">
      <c r="N1597" s="47" t="s">
        <v>42</v>
      </c>
      <c r="O1597" s="47" t="s">
        <v>43</v>
      </c>
      <c r="P1597" s="47" t="b">
        <f t="shared" si="72"/>
        <v>0</v>
      </c>
      <c r="Q1597" s="49" t="str">
        <f t="shared" si="73"/>
        <v/>
      </c>
      <c r="R1597" s="51" t="str">
        <f t="shared" si="74"/>
        <v/>
      </c>
    </row>
    <row r="1598" spans="14:18" x14ac:dyDescent="0.25">
      <c r="N1598" s="47" t="s">
        <v>42</v>
      </c>
      <c r="O1598" s="47" t="s">
        <v>43</v>
      </c>
      <c r="P1598" s="47" t="b">
        <f t="shared" si="72"/>
        <v>0</v>
      </c>
      <c r="Q1598" s="49" t="str">
        <f t="shared" si="73"/>
        <v/>
      </c>
      <c r="R1598" s="51" t="str">
        <f t="shared" si="74"/>
        <v/>
      </c>
    </row>
    <row r="1599" spans="14:18" x14ac:dyDescent="0.25">
      <c r="N1599" s="47" t="s">
        <v>42</v>
      </c>
      <c r="O1599" s="47" t="s">
        <v>43</v>
      </c>
      <c r="P1599" s="47" t="b">
        <f t="shared" si="72"/>
        <v>0</v>
      </c>
      <c r="Q1599" s="49" t="str">
        <f t="shared" si="73"/>
        <v/>
      </c>
      <c r="R1599" s="51" t="str">
        <f t="shared" si="74"/>
        <v/>
      </c>
    </row>
    <row r="1600" spans="14:18" x14ac:dyDescent="0.25">
      <c r="N1600" s="47" t="s">
        <v>42</v>
      </c>
      <c r="O1600" s="47" t="s">
        <v>43</v>
      </c>
      <c r="P1600" s="47" t="b">
        <f t="shared" si="72"/>
        <v>0</v>
      </c>
      <c r="Q1600" s="49" t="str">
        <f t="shared" si="73"/>
        <v/>
      </c>
      <c r="R1600" s="51" t="str">
        <f t="shared" si="74"/>
        <v/>
      </c>
    </row>
    <row r="1601" spans="14:18" x14ac:dyDescent="0.25">
      <c r="N1601" s="47" t="s">
        <v>42</v>
      </c>
      <c r="O1601" s="47" t="s">
        <v>43</v>
      </c>
      <c r="P1601" s="47" t="b">
        <f t="shared" si="72"/>
        <v>0</v>
      </c>
      <c r="Q1601" s="49" t="str">
        <f t="shared" si="73"/>
        <v/>
      </c>
      <c r="R1601" s="51" t="str">
        <f t="shared" si="74"/>
        <v/>
      </c>
    </row>
    <row r="1602" spans="14:18" x14ac:dyDescent="0.25">
      <c r="N1602" s="47" t="s">
        <v>42</v>
      </c>
      <c r="O1602" s="47" t="s">
        <v>43</v>
      </c>
      <c r="P1602" s="47" t="b">
        <f t="shared" si="72"/>
        <v>0</v>
      </c>
      <c r="Q1602" s="49" t="str">
        <f t="shared" si="73"/>
        <v/>
      </c>
      <c r="R1602" s="51" t="str">
        <f t="shared" si="74"/>
        <v/>
      </c>
    </row>
    <row r="1603" spans="14:18" x14ac:dyDescent="0.25">
      <c r="N1603" s="47" t="s">
        <v>42</v>
      </c>
      <c r="O1603" s="47" t="s">
        <v>43</v>
      </c>
      <c r="P1603" s="47" t="b">
        <f t="shared" ref="P1603:P1666" si="75">IF(LEN(M1603)=22,LEFT(M1603,17),IF(LEN(M1603)=21,LEFT(M1603,16)))</f>
        <v>0</v>
      </c>
      <c r="Q1603" s="49" t="str">
        <f t="shared" ref="Q1603:Q1666" si="76">RIGHT(M1603,5)</f>
        <v/>
      </c>
      <c r="R1603" s="51" t="str">
        <f t="shared" ref="R1603:R1666" si="77">IF(M1603="","",HYPERLINK(_xlfn.CONCAT(N1603,Q1603,O1603,P1603)))</f>
        <v/>
      </c>
    </row>
    <row r="1604" spans="14:18" x14ac:dyDescent="0.25">
      <c r="N1604" s="47" t="s">
        <v>42</v>
      </c>
      <c r="O1604" s="47" t="s">
        <v>43</v>
      </c>
      <c r="P1604" s="47" t="b">
        <f t="shared" si="75"/>
        <v>0</v>
      </c>
      <c r="Q1604" s="49" t="str">
        <f t="shared" si="76"/>
        <v/>
      </c>
      <c r="R1604" s="51" t="str">
        <f t="shared" si="77"/>
        <v/>
      </c>
    </row>
    <row r="1605" spans="14:18" x14ac:dyDescent="0.25">
      <c r="N1605" s="47" t="s">
        <v>42</v>
      </c>
      <c r="O1605" s="47" t="s">
        <v>43</v>
      </c>
      <c r="P1605" s="47" t="b">
        <f t="shared" si="75"/>
        <v>0</v>
      </c>
      <c r="Q1605" s="49" t="str">
        <f t="shared" si="76"/>
        <v/>
      </c>
      <c r="R1605" s="51" t="str">
        <f t="shared" si="77"/>
        <v/>
      </c>
    </row>
    <row r="1606" spans="14:18" x14ac:dyDescent="0.25">
      <c r="N1606" s="47" t="s">
        <v>42</v>
      </c>
      <c r="O1606" s="47" t="s">
        <v>43</v>
      </c>
      <c r="P1606" s="47" t="b">
        <f t="shared" si="75"/>
        <v>0</v>
      </c>
      <c r="Q1606" s="49" t="str">
        <f t="shared" si="76"/>
        <v/>
      </c>
      <c r="R1606" s="51" t="str">
        <f t="shared" si="77"/>
        <v/>
      </c>
    </row>
    <row r="1607" spans="14:18" x14ac:dyDescent="0.25">
      <c r="N1607" s="47" t="s">
        <v>42</v>
      </c>
      <c r="O1607" s="47" t="s">
        <v>43</v>
      </c>
      <c r="P1607" s="47" t="b">
        <f t="shared" si="75"/>
        <v>0</v>
      </c>
      <c r="Q1607" s="49" t="str">
        <f t="shared" si="76"/>
        <v/>
      </c>
      <c r="R1607" s="51" t="str">
        <f t="shared" si="77"/>
        <v/>
      </c>
    </row>
    <row r="1608" spans="14:18" x14ac:dyDescent="0.25">
      <c r="N1608" s="47" t="s">
        <v>42</v>
      </c>
      <c r="O1608" s="47" t="s">
        <v>43</v>
      </c>
      <c r="P1608" s="47" t="b">
        <f t="shared" si="75"/>
        <v>0</v>
      </c>
      <c r="Q1608" s="49" t="str">
        <f t="shared" si="76"/>
        <v/>
      </c>
      <c r="R1608" s="51" t="str">
        <f t="shared" si="77"/>
        <v/>
      </c>
    </row>
    <row r="1609" spans="14:18" x14ac:dyDescent="0.25">
      <c r="N1609" s="47" t="s">
        <v>42</v>
      </c>
      <c r="O1609" s="47" t="s">
        <v>43</v>
      </c>
      <c r="P1609" s="47" t="b">
        <f t="shared" si="75"/>
        <v>0</v>
      </c>
      <c r="Q1609" s="49" t="str">
        <f t="shared" si="76"/>
        <v/>
      </c>
      <c r="R1609" s="51" t="str">
        <f t="shared" si="77"/>
        <v/>
      </c>
    </row>
    <row r="1610" spans="14:18" x14ac:dyDescent="0.25">
      <c r="N1610" s="47" t="s">
        <v>42</v>
      </c>
      <c r="O1610" s="47" t="s">
        <v>43</v>
      </c>
      <c r="P1610" s="47" t="b">
        <f t="shared" si="75"/>
        <v>0</v>
      </c>
      <c r="Q1610" s="49" t="str">
        <f t="shared" si="76"/>
        <v/>
      </c>
      <c r="R1610" s="51" t="str">
        <f t="shared" si="77"/>
        <v/>
      </c>
    </row>
    <row r="1611" spans="14:18" x14ac:dyDescent="0.25">
      <c r="N1611" s="47" t="s">
        <v>42</v>
      </c>
      <c r="O1611" s="47" t="s">
        <v>43</v>
      </c>
      <c r="P1611" s="47" t="b">
        <f t="shared" si="75"/>
        <v>0</v>
      </c>
      <c r="Q1611" s="49" t="str">
        <f t="shared" si="76"/>
        <v/>
      </c>
      <c r="R1611" s="51" t="str">
        <f t="shared" si="77"/>
        <v/>
      </c>
    </row>
    <row r="1612" spans="14:18" x14ac:dyDescent="0.25">
      <c r="N1612" s="47" t="s">
        <v>42</v>
      </c>
      <c r="O1612" s="47" t="s">
        <v>43</v>
      </c>
      <c r="P1612" s="47" t="b">
        <f t="shared" si="75"/>
        <v>0</v>
      </c>
      <c r="Q1612" s="49" t="str">
        <f t="shared" si="76"/>
        <v/>
      </c>
      <c r="R1612" s="51" t="str">
        <f t="shared" si="77"/>
        <v/>
      </c>
    </row>
    <row r="1613" spans="14:18" x14ac:dyDescent="0.25">
      <c r="N1613" s="47" t="s">
        <v>42</v>
      </c>
      <c r="O1613" s="47" t="s">
        <v>43</v>
      </c>
      <c r="P1613" s="47" t="b">
        <f t="shared" si="75"/>
        <v>0</v>
      </c>
      <c r="Q1613" s="49" t="str">
        <f t="shared" si="76"/>
        <v/>
      </c>
      <c r="R1613" s="51" t="str">
        <f t="shared" si="77"/>
        <v/>
      </c>
    </row>
    <row r="1614" spans="14:18" x14ac:dyDescent="0.25">
      <c r="N1614" s="47" t="s">
        <v>42</v>
      </c>
      <c r="O1614" s="47" t="s">
        <v>43</v>
      </c>
      <c r="P1614" s="47" t="b">
        <f t="shared" si="75"/>
        <v>0</v>
      </c>
      <c r="Q1614" s="49" t="str">
        <f t="shared" si="76"/>
        <v/>
      </c>
      <c r="R1614" s="51" t="str">
        <f t="shared" si="77"/>
        <v/>
      </c>
    </row>
    <row r="1615" spans="14:18" x14ac:dyDescent="0.25">
      <c r="N1615" s="47" t="s">
        <v>42</v>
      </c>
      <c r="O1615" s="47" t="s">
        <v>43</v>
      </c>
      <c r="P1615" s="47" t="b">
        <f t="shared" si="75"/>
        <v>0</v>
      </c>
      <c r="Q1615" s="49" t="str">
        <f t="shared" si="76"/>
        <v/>
      </c>
      <c r="R1615" s="51" t="str">
        <f t="shared" si="77"/>
        <v/>
      </c>
    </row>
    <row r="1616" spans="14:18" x14ac:dyDescent="0.25">
      <c r="N1616" s="47" t="s">
        <v>42</v>
      </c>
      <c r="O1616" s="47" t="s">
        <v>43</v>
      </c>
      <c r="P1616" s="47" t="b">
        <f t="shared" si="75"/>
        <v>0</v>
      </c>
      <c r="Q1616" s="49" t="str">
        <f t="shared" si="76"/>
        <v/>
      </c>
      <c r="R1616" s="51" t="str">
        <f t="shared" si="77"/>
        <v/>
      </c>
    </row>
    <row r="1617" spans="14:18" x14ac:dyDescent="0.25">
      <c r="N1617" s="47" t="s">
        <v>42</v>
      </c>
      <c r="O1617" s="47" t="s">
        <v>43</v>
      </c>
      <c r="P1617" s="47" t="b">
        <f t="shared" si="75"/>
        <v>0</v>
      </c>
      <c r="Q1617" s="49" t="str">
        <f t="shared" si="76"/>
        <v/>
      </c>
      <c r="R1617" s="51" t="str">
        <f t="shared" si="77"/>
        <v/>
      </c>
    </row>
    <row r="1618" spans="14:18" x14ac:dyDescent="0.25">
      <c r="N1618" s="47" t="s">
        <v>42</v>
      </c>
      <c r="O1618" s="47" t="s">
        <v>43</v>
      </c>
      <c r="P1618" s="47" t="b">
        <f t="shared" si="75"/>
        <v>0</v>
      </c>
      <c r="Q1618" s="49" t="str">
        <f t="shared" si="76"/>
        <v/>
      </c>
      <c r="R1618" s="51" t="str">
        <f t="shared" si="77"/>
        <v/>
      </c>
    </row>
    <row r="1619" spans="14:18" x14ac:dyDescent="0.25">
      <c r="N1619" s="47" t="s">
        <v>42</v>
      </c>
      <c r="O1619" s="47" t="s">
        <v>43</v>
      </c>
      <c r="P1619" s="47" t="b">
        <f t="shared" si="75"/>
        <v>0</v>
      </c>
      <c r="Q1619" s="49" t="str">
        <f t="shared" si="76"/>
        <v/>
      </c>
      <c r="R1619" s="51" t="str">
        <f t="shared" si="77"/>
        <v/>
      </c>
    </row>
    <row r="1620" spans="14:18" x14ac:dyDescent="0.25">
      <c r="N1620" s="47" t="s">
        <v>42</v>
      </c>
      <c r="O1620" s="47" t="s">
        <v>43</v>
      </c>
      <c r="P1620" s="47" t="b">
        <f t="shared" si="75"/>
        <v>0</v>
      </c>
      <c r="Q1620" s="49" t="str">
        <f t="shared" si="76"/>
        <v/>
      </c>
      <c r="R1620" s="51" t="str">
        <f t="shared" si="77"/>
        <v/>
      </c>
    </row>
    <row r="1621" spans="14:18" x14ac:dyDescent="0.25">
      <c r="N1621" s="47" t="s">
        <v>42</v>
      </c>
      <c r="O1621" s="47" t="s">
        <v>43</v>
      </c>
      <c r="P1621" s="47" t="b">
        <f t="shared" si="75"/>
        <v>0</v>
      </c>
      <c r="Q1621" s="49" t="str">
        <f t="shared" si="76"/>
        <v/>
      </c>
      <c r="R1621" s="51" t="str">
        <f t="shared" si="77"/>
        <v/>
      </c>
    </row>
    <row r="1622" spans="14:18" x14ac:dyDescent="0.25">
      <c r="N1622" s="47" t="s">
        <v>42</v>
      </c>
      <c r="O1622" s="47" t="s">
        <v>43</v>
      </c>
      <c r="P1622" s="47" t="b">
        <f t="shared" si="75"/>
        <v>0</v>
      </c>
      <c r="Q1622" s="49" t="str">
        <f t="shared" si="76"/>
        <v/>
      </c>
      <c r="R1622" s="51" t="str">
        <f t="shared" si="77"/>
        <v/>
      </c>
    </row>
    <row r="1623" spans="14:18" x14ac:dyDescent="0.25">
      <c r="N1623" s="47" t="s">
        <v>42</v>
      </c>
      <c r="O1623" s="47" t="s">
        <v>43</v>
      </c>
      <c r="P1623" s="47" t="b">
        <f t="shared" si="75"/>
        <v>0</v>
      </c>
      <c r="Q1623" s="49" t="str">
        <f t="shared" si="76"/>
        <v/>
      </c>
      <c r="R1623" s="51" t="str">
        <f t="shared" si="77"/>
        <v/>
      </c>
    </row>
    <row r="1624" spans="14:18" x14ac:dyDescent="0.25">
      <c r="N1624" s="47" t="s">
        <v>42</v>
      </c>
      <c r="O1624" s="47" t="s">
        <v>43</v>
      </c>
      <c r="P1624" s="47" t="b">
        <f t="shared" si="75"/>
        <v>0</v>
      </c>
      <c r="Q1624" s="49" t="str">
        <f t="shared" si="76"/>
        <v/>
      </c>
      <c r="R1624" s="51" t="str">
        <f t="shared" si="77"/>
        <v/>
      </c>
    </row>
    <row r="1625" spans="14:18" x14ac:dyDescent="0.25">
      <c r="N1625" s="47" t="s">
        <v>42</v>
      </c>
      <c r="O1625" s="47" t="s">
        <v>43</v>
      </c>
      <c r="P1625" s="47" t="b">
        <f t="shared" si="75"/>
        <v>0</v>
      </c>
      <c r="Q1625" s="49" t="str">
        <f t="shared" si="76"/>
        <v/>
      </c>
      <c r="R1625" s="51" t="str">
        <f t="shared" si="77"/>
        <v/>
      </c>
    </row>
    <row r="1626" spans="14:18" x14ac:dyDescent="0.25">
      <c r="N1626" s="47" t="s">
        <v>42</v>
      </c>
      <c r="O1626" s="47" t="s">
        <v>43</v>
      </c>
      <c r="P1626" s="47" t="b">
        <f t="shared" si="75"/>
        <v>0</v>
      </c>
      <c r="Q1626" s="49" t="str">
        <f t="shared" si="76"/>
        <v/>
      </c>
      <c r="R1626" s="51" t="str">
        <f t="shared" si="77"/>
        <v/>
      </c>
    </row>
    <row r="1627" spans="14:18" x14ac:dyDescent="0.25">
      <c r="N1627" s="47" t="s">
        <v>42</v>
      </c>
      <c r="O1627" s="47" t="s">
        <v>43</v>
      </c>
      <c r="P1627" s="47" t="b">
        <f t="shared" si="75"/>
        <v>0</v>
      </c>
      <c r="Q1627" s="49" t="str">
        <f t="shared" si="76"/>
        <v/>
      </c>
      <c r="R1627" s="51" t="str">
        <f t="shared" si="77"/>
        <v/>
      </c>
    </row>
    <row r="1628" spans="14:18" x14ac:dyDescent="0.25">
      <c r="N1628" s="47" t="s">
        <v>42</v>
      </c>
      <c r="O1628" s="47" t="s">
        <v>43</v>
      </c>
      <c r="P1628" s="47" t="b">
        <f t="shared" si="75"/>
        <v>0</v>
      </c>
      <c r="Q1628" s="49" t="str">
        <f t="shared" si="76"/>
        <v/>
      </c>
      <c r="R1628" s="51" t="str">
        <f t="shared" si="77"/>
        <v/>
      </c>
    </row>
    <row r="1629" spans="14:18" x14ac:dyDescent="0.25">
      <c r="N1629" s="47" t="s">
        <v>42</v>
      </c>
      <c r="O1629" s="47" t="s">
        <v>43</v>
      </c>
      <c r="P1629" s="47" t="b">
        <f t="shared" si="75"/>
        <v>0</v>
      </c>
      <c r="Q1629" s="49" t="str">
        <f t="shared" si="76"/>
        <v/>
      </c>
      <c r="R1629" s="51" t="str">
        <f t="shared" si="77"/>
        <v/>
      </c>
    </row>
    <row r="1630" spans="14:18" x14ac:dyDescent="0.25">
      <c r="N1630" s="47" t="s">
        <v>42</v>
      </c>
      <c r="O1630" s="47" t="s">
        <v>43</v>
      </c>
      <c r="P1630" s="47" t="b">
        <f t="shared" si="75"/>
        <v>0</v>
      </c>
      <c r="Q1630" s="49" t="str">
        <f t="shared" si="76"/>
        <v/>
      </c>
      <c r="R1630" s="51" t="str">
        <f t="shared" si="77"/>
        <v/>
      </c>
    </row>
    <row r="1631" spans="14:18" x14ac:dyDescent="0.25">
      <c r="N1631" s="47" t="s">
        <v>42</v>
      </c>
      <c r="O1631" s="47" t="s">
        <v>43</v>
      </c>
      <c r="P1631" s="47" t="b">
        <f t="shared" si="75"/>
        <v>0</v>
      </c>
      <c r="Q1631" s="49" t="str">
        <f t="shared" si="76"/>
        <v/>
      </c>
      <c r="R1631" s="51" t="str">
        <f t="shared" si="77"/>
        <v/>
      </c>
    </row>
    <row r="1632" spans="14:18" x14ac:dyDescent="0.25">
      <c r="N1632" s="47" t="s">
        <v>42</v>
      </c>
      <c r="O1632" s="47" t="s">
        <v>43</v>
      </c>
      <c r="P1632" s="47" t="b">
        <f t="shared" si="75"/>
        <v>0</v>
      </c>
      <c r="Q1632" s="49" t="str">
        <f t="shared" si="76"/>
        <v/>
      </c>
      <c r="R1632" s="51" t="str">
        <f t="shared" si="77"/>
        <v/>
      </c>
    </row>
    <row r="1633" spans="14:18" x14ac:dyDescent="0.25">
      <c r="N1633" s="47" t="s">
        <v>42</v>
      </c>
      <c r="O1633" s="47" t="s">
        <v>43</v>
      </c>
      <c r="P1633" s="47" t="b">
        <f t="shared" si="75"/>
        <v>0</v>
      </c>
      <c r="Q1633" s="49" t="str">
        <f t="shared" si="76"/>
        <v/>
      </c>
      <c r="R1633" s="51" t="str">
        <f t="shared" si="77"/>
        <v/>
      </c>
    </row>
    <row r="1634" spans="14:18" x14ac:dyDescent="0.25">
      <c r="N1634" s="47" t="s">
        <v>42</v>
      </c>
      <c r="O1634" s="47" t="s">
        <v>43</v>
      </c>
      <c r="P1634" s="47" t="b">
        <f t="shared" si="75"/>
        <v>0</v>
      </c>
      <c r="Q1634" s="49" t="str">
        <f t="shared" si="76"/>
        <v/>
      </c>
      <c r="R1634" s="51" t="str">
        <f t="shared" si="77"/>
        <v/>
      </c>
    </row>
    <row r="1635" spans="14:18" x14ac:dyDescent="0.25">
      <c r="N1635" s="47" t="s">
        <v>42</v>
      </c>
      <c r="O1635" s="47" t="s">
        <v>43</v>
      </c>
      <c r="P1635" s="47" t="b">
        <f t="shared" si="75"/>
        <v>0</v>
      </c>
      <c r="Q1635" s="49" t="str">
        <f t="shared" si="76"/>
        <v/>
      </c>
      <c r="R1635" s="51" t="str">
        <f t="shared" si="77"/>
        <v/>
      </c>
    </row>
    <row r="1636" spans="14:18" x14ac:dyDescent="0.25">
      <c r="N1636" s="47" t="s">
        <v>42</v>
      </c>
      <c r="O1636" s="47" t="s">
        <v>43</v>
      </c>
      <c r="P1636" s="47" t="b">
        <f t="shared" si="75"/>
        <v>0</v>
      </c>
      <c r="Q1636" s="49" t="str">
        <f t="shared" si="76"/>
        <v/>
      </c>
      <c r="R1636" s="51" t="str">
        <f t="shared" si="77"/>
        <v/>
      </c>
    </row>
    <row r="1637" spans="14:18" x14ac:dyDescent="0.25">
      <c r="N1637" s="47" t="s">
        <v>42</v>
      </c>
      <c r="O1637" s="47" t="s">
        <v>43</v>
      </c>
      <c r="P1637" s="47" t="b">
        <f t="shared" si="75"/>
        <v>0</v>
      </c>
      <c r="Q1637" s="49" t="str">
        <f t="shared" si="76"/>
        <v/>
      </c>
      <c r="R1637" s="51" t="str">
        <f t="shared" si="77"/>
        <v/>
      </c>
    </row>
    <row r="1638" spans="14:18" x14ac:dyDescent="0.25">
      <c r="N1638" s="47" t="s">
        <v>42</v>
      </c>
      <c r="O1638" s="47" t="s">
        <v>43</v>
      </c>
      <c r="P1638" s="47" t="b">
        <f t="shared" si="75"/>
        <v>0</v>
      </c>
      <c r="Q1638" s="49" t="str">
        <f t="shared" si="76"/>
        <v/>
      </c>
      <c r="R1638" s="51" t="str">
        <f t="shared" si="77"/>
        <v/>
      </c>
    </row>
    <row r="1639" spans="14:18" x14ac:dyDescent="0.25">
      <c r="N1639" s="47" t="s">
        <v>42</v>
      </c>
      <c r="O1639" s="47" t="s">
        <v>43</v>
      </c>
      <c r="P1639" s="47" t="b">
        <f t="shared" si="75"/>
        <v>0</v>
      </c>
      <c r="Q1639" s="49" t="str">
        <f t="shared" si="76"/>
        <v/>
      </c>
      <c r="R1639" s="51" t="str">
        <f t="shared" si="77"/>
        <v/>
      </c>
    </row>
    <row r="1640" spans="14:18" x14ac:dyDescent="0.25">
      <c r="N1640" s="47" t="s">
        <v>42</v>
      </c>
      <c r="O1640" s="47" t="s">
        <v>43</v>
      </c>
      <c r="P1640" s="47" t="b">
        <f t="shared" si="75"/>
        <v>0</v>
      </c>
      <c r="Q1640" s="49" t="str">
        <f t="shared" si="76"/>
        <v/>
      </c>
      <c r="R1640" s="51" t="str">
        <f t="shared" si="77"/>
        <v/>
      </c>
    </row>
    <row r="1641" spans="14:18" x14ac:dyDescent="0.25">
      <c r="N1641" s="47" t="s">
        <v>42</v>
      </c>
      <c r="O1641" s="47" t="s">
        <v>43</v>
      </c>
      <c r="P1641" s="47" t="b">
        <f t="shared" si="75"/>
        <v>0</v>
      </c>
      <c r="Q1641" s="49" t="str">
        <f t="shared" si="76"/>
        <v/>
      </c>
      <c r="R1641" s="51" t="str">
        <f t="shared" si="77"/>
        <v/>
      </c>
    </row>
    <row r="1642" spans="14:18" x14ac:dyDescent="0.25">
      <c r="N1642" s="47" t="s">
        <v>42</v>
      </c>
      <c r="O1642" s="47" t="s">
        <v>43</v>
      </c>
      <c r="P1642" s="47" t="b">
        <f t="shared" si="75"/>
        <v>0</v>
      </c>
      <c r="Q1642" s="49" t="str">
        <f t="shared" si="76"/>
        <v/>
      </c>
      <c r="R1642" s="51" t="str">
        <f t="shared" si="77"/>
        <v/>
      </c>
    </row>
    <row r="1643" spans="14:18" x14ac:dyDescent="0.25">
      <c r="N1643" s="47" t="s">
        <v>42</v>
      </c>
      <c r="O1643" s="47" t="s">
        <v>43</v>
      </c>
      <c r="P1643" s="47" t="b">
        <f t="shared" si="75"/>
        <v>0</v>
      </c>
      <c r="Q1643" s="49" t="str">
        <f t="shared" si="76"/>
        <v/>
      </c>
      <c r="R1643" s="51" t="str">
        <f t="shared" si="77"/>
        <v/>
      </c>
    </row>
    <row r="1644" spans="14:18" x14ac:dyDescent="0.25">
      <c r="N1644" s="47" t="s">
        <v>42</v>
      </c>
      <c r="O1644" s="47" t="s">
        <v>43</v>
      </c>
      <c r="P1644" s="47" t="b">
        <f t="shared" si="75"/>
        <v>0</v>
      </c>
      <c r="Q1644" s="49" t="str">
        <f t="shared" si="76"/>
        <v/>
      </c>
      <c r="R1644" s="51" t="str">
        <f t="shared" si="77"/>
        <v/>
      </c>
    </row>
    <row r="1645" spans="14:18" x14ac:dyDescent="0.25">
      <c r="N1645" s="47" t="s">
        <v>42</v>
      </c>
      <c r="O1645" s="47" t="s">
        <v>43</v>
      </c>
      <c r="P1645" s="47" t="b">
        <f t="shared" si="75"/>
        <v>0</v>
      </c>
      <c r="Q1645" s="49" t="str">
        <f t="shared" si="76"/>
        <v/>
      </c>
      <c r="R1645" s="51" t="str">
        <f t="shared" si="77"/>
        <v/>
      </c>
    </row>
    <row r="1646" spans="14:18" x14ac:dyDescent="0.25">
      <c r="N1646" s="47" t="s">
        <v>42</v>
      </c>
      <c r="O1646" s="47" t="s">
        <v>43</v>
      </c>
      <c r="P1646" s="47" t="b">
        <f t="shared" si="75"/>
        <v>0</v>
      </c>
      <c r="Q1646" s="49" t="str">
        <f t="shared" si="76"/>
        <v/>
      </c>
      <c r="R1646" s="51" t="str">
        <f t="shared" si="77"/>
        <v/>
      </c>
    </row>
    <row r="1647" spans="14:18" x14ac:dyDescent="0.25">
      <c r="N1647" s="47" t="s">
        <v>42</v>
      </c>
      <c r="O1647" s="47" t="s">
        <v>43</v>
      </c>
      <c r="P1647" s="47" t="b">
        <f t="shared" si="75"/>
        <v>0</v>
      </c>
      <c r="Q1647" s="49" t="str">
        <f t="shared" si="76"/>
        <v/>
      </c>
      <c r="R1647" s="51" t="str">
        <f t="shared" si="77"/>
        <v/>
      </c>
    </row>
    <row r="1648" spans="14:18" x14ac:dyDescent="0.25">
      <c r="N1648" s="47" t="s">
        <v>42</v>
      </c>
      <c r="O1648" s="47" t="s">
        <v>43</v>
      </c>
      <c r="P1648" s="47" t="b">
        <f t="shared" si="75"/>
        <v>0</v>
      </c>
      <c r="Q1648" s="49" t="str">
        <f t="shared" si="76"/>
        <v/>
      </c>
      <c r="R1648" s="51" t="str">
        <f t="shared" si="77"/>
        <v/>
      </c>
    </row>
    <row r="1649" spans="14:18" x14ac:dyDescent="0.25">
      <c r="N1649" s="47" t="s">
        <v>42</v>
      </c>
      <c r="O1649" s="47" t="s">
        <v>43</v>
      </c>
      <c r="P1649" s="47" t="b">
        <f t="shared" si="75"/>
        <v>0</v>
      </c>
      <c r="Q1649" s="49" t="str">
        <f t="shared" si="76"/>
        <v/>
      </c>
      <c r="R1649" s="51" t="str">
        <f t="shared" si="77"/>
        <v/>
      </c>
    </row>
    <row r="1650" spans="14:18" x14ac:dyDescent="0.25">
      <c r="N1650" s="47" t="s">
        <v>42</v>
      </c>
      <c r="O1650" s="47" t="s">
        <v>43</v>
      </c>
      <c r="P1650" s="47" t="b">
        <f t="shared" si="75"/>
        <v>0</v>
      </c>
      <c r="Q1650" s="49" t="str">
        <f t="shared" si="76"/>
        <v/>
      </c>
      <c r="R1650" s="51" t="str">
        <f t="shared" si="77"/>
        <v/>
      </c>
    </row>
    <row r="1651" spans="14:18" x14ac:dyDescent="0.25">
      <c r="N1651" s="47" t="s">
        <v>42</v>
      </c>
      <c r="O1651" s="47" t="s">
        <v>43</v>
      </c>
      <c r="P1651" s="47" t="b">
        <f t="shared" si="75"/>
        <v>0</v>
      </c>
      <c r="Q1651" s="49" t="str">
        <f t="shared" si="76"/>
        <v/>
      </c>
      <c r="R1651" s="51" t="str">
        <f t="shared" si="77"/>
        <v/>
      </c>
    </row>
    <row r="1652" spans="14:18" x14ac:dyDescent="0.25">
      <c r="N1652" s="47" t="s">
        <v>42</v>
      </c>
      <c r="O1652" s="47" t="s">
        <v>43</v>
      </c>
      <c r="P1652" s="47" t="b">
        <f t="shared" si="75"/>
        <v>0</v>
      </c>
      <c r="Q1652" s="49" t="str">
        <f t="shared" si="76"/>
        <v/>
      </c>
      <c r="R1652" s="51" t="str">
        <f t="shared" si="77"/>
        <v/>
      </c>
    </row>
    <row r="1653" spans="14:18" x14ac:dyDescent="0.25">
      <c r="N1653" s="47" t="s">
        <v>42</v>
      </c>
      <c r="O1653" s="47" t="s">
        <v>43</v>
      </c>
      <c r="P1653" s="47" t="b">
        <f t="shared" si="75"/>
        <v>0</v>
      </c>
      <c r="Q1653" s="49" t="str">
        <f t="shared" si="76"/>
        <v/>
      </c>
      <c r="R1653" s="51" t="str">
        <f t="shared" si="77"/>
        <v/>
      </c>
    </row>
    <row r="1654" spans="14:18" x14ac:dyDescent="0.25">
      <c r="N1654" s="47" t="s">
        <v>42</v>
      </c>
      <c r="O1654" s="47" t="s">
        <v>43</v>
      </c>
      <c r="P1654" s="47" t="b">
        <f t="shared" si="75"/>
        <v>0</v>
      </c>
      <c r="Q1654" s="49" t="str">
        <f t="shared" si="76"/>
        <v/>
      </c>
      <c r="R1654" s="51" t="str">
        <f t="shared" si="77"/>
        <v/>
      </c>
    </row>
    <row r="1655" spans="14:18" x14ac:dyDescent="0.25">
      <c r="N1655" s="47" t="s">
        <v>42</v>
      </c>
      <c r="O1655" s="47" t="s">
        <v>43</v>
      </c>
      <c r="P1655" s="47" t="b">
        <f t="shared" si="75"/>
        <v>0</v>
      </c>
      <c r="Q1655" s="49" t="str">
        <f t="shared" si="76"/>
        <v/>
      </c>
      <c r="R1655" s="51" t="str">
        <f t="shared" si="77"/>
        <v/>
      </c>
    </row>
    <row r="1656" spans="14:18" x14ac:dyDescent="0.25">
      <c r="N1656" s="47" t="s">
        <v>42</v>
      </c>
      <c r="O1656" s="47" t="s">
        <v>43</v>
      </c>
      <c r="P1656" s="47" t="b">
        <f t="shared" si="75"/>
        <v>0</v>
      </c>
      <c r="Q1656" s="49" t="str">
        <f t="shared" si="76"/>
        <v/>
      </c>
      <c r="R1656" s="51" t="str">
        <f t="shared" si="77"/>
        <v/>
      </c>
    </row>
    <row r="1657" spans="14:18" x14ac:dyDescent="0.25">
      <c r="N1657" s="47" t="s">
        <v>42</v>
      </c>
      <c r="O1657" s="47" t="s">
        <v>43</v>
      </c>
      <c r="P1657" s="47" t="b">
        <f t="shared" si="75"/>
        <v>0</v>
      </c>
      <c r="Q1657" s="49" t="str">
        <f t="shared" si="76"/>
        <v/>
      </c>
      <c r="R1657" s="51" t="str">
        <f t="shared" si="77"/>
        <v/>
      </c>
    </row>
    <row r="1658" spans="14:18" x14ac:dyDescent="0.25">
      <c r="N1658" s="47" t="s">
        <v>42</v>
      </c>
      <c r="O1658" s="47" t="s">
        <v>43</v>
      </c>
      <c r="P1658" s="47" t="b">
        <f t="shared" si="75"/>
        <v>0</v>
      </c>
      <c r="Q1658" s="49" t="str">
        <f t="shared" si="76"/>
        <v/>
      </c>
      <c r="R1658" s="51" t="str">
        <f t="shared" si="77"/>
        <v/>
      </c>
    </row>
    <row r="1659" spans="14:18" x14ac:dyDescent="0.25">
      <c r="N1659" s="47" t="s">
        <v>42</v>
      </c>
      <c r="O1659" s="47" t="s">
        <v>43</v>
      </c>
      <c r="P1659" s="47" t="b">
        <f t="shared" si="75"/>
        <v>0</v>
      </c>
      <c r="Q1659" s="49" t="str">
        <f t="shared" si="76"/>
        <v/>
      </c>
      <c r="R1659" s="51" t="str">
        <f t="shared" si="77"/>
        <v/>
      </c>
    </row>
    <row r="1660" spans="14:18" x14ac:dyDescent="0.25">
      <c r="N1660" s="47" t="s">
        <v>42</v>
      </c>
      <c r="O1660" s="47" t="s">
        <v>43</v>
      </c>
      <c r="P1660" s="47" t="b">
        <f t="shared" si="75"/>
        <v>0</v>
      </c>
      <c r="Q1660" s="49" t="str">
        <f t="shared" si="76"/>
        <v/>
      </c>
      <c r="R1660" s="51" t="str">
        <f t="shared" si="77"/>
        <v/>
      </c>
    </row>
    <row r="1661" spans="14:18" x14ac:dyDescent="0.25">
      <c r="N1661" s="47" t="s">
        <v>42</v>
      </c>
      <c r="O1661" s="47" t="s">
        <v>43</v>
      </c>
      <c r="P1661" s="47" t="b">
        <f t="shared" si="75"/>
        <v>0</v>
      </c>
      <c r="Q1661" s="49" t="str">
        <f t="shared" si="76"/>
        <v/>
      </c>
      <c r="R1661" s="51" t="str">
        <f t="shared" si="77"/>
        <v/>
      </c>
    </row>
    <row r="1662" spans="14:18" x14ac:dyDescent="0.25">
      <c r="N1662" s="47" t="s">
        <v>42</v>
      </c>
      <c r="O1662" s="47" t="s">
        <v>43</v>
      </c>
      <c r="P1662" s="47" t="b">
        <f t="shared" si="75"/>
        <v>0</v>
      </c>
      <c r="Q1662" s="49" t="str">
        <f t="shared" si="76"/>
        <v/>
      </c>
      <c r="R1662" s="51" t="str">
        <f t="shared" si="77"/>
        <v/>
      </c>
    </row>
    <row r="1663" spans="14:18" x14ac:dyDescent="0.25">
      <c r="N1663" s="47" t="s">
        <v>42</v>
      </c>
      <c r="O1663" s="47" t="s">
        <v>43</v>
      </c>
      <c r="P1663" s="47" t="b">
        <f t="shared" si="75"/>
        <v>0</v>
      </c>
      <c r="Q1663" s="49" t="str">
        <f t="shared" si="76"/>
        <v/>
      </c>
      <c r="R1663" s="51" t="str">
        <f t="shared" si="77"/>
        <v/>
      </c>
    </row>
    <row r="1664" spans="14:18" x14ac:dyDescent="0.25">
      <c r="N1664" s="47" t="s">
        <v>42</v>
      </c>
      <c r="O1664" s="47" t="s">
        <v>43</v>
      </c>
      <c r="P1664" s="47" t="b">
        <f t="shared" si="75"/>
        <v>0</v>
      </c>
      <c r="Q1664" s="49" t="str">
        <f t="shared" si="76"/>
        <v/>
      </c>
      <c r="R1664" s="51" t="str">
        <f t="shared" si="77"/>
        <v/>
      </c>
    </row>
    <row r="1665" spans="14:18" x14ac:dyDescent="0.25">
      <c r="N1665" s="47" t="s">
        <v>42</v>
      </c>
      <c r="O1665" s="47" t="s">
        <v>43</v>
      </c>
      <c r="P1665" s="47" t="b">
        <f t="shared" si="75"/>
        <v>0</v>
      </c>
      <c r="Q1665" s="49" t="str">
        <f t="shared" si="76"/>
        <v/>
      </c>
      <c r="R1665" s="51" t="str">
        <f t="shared" si="77"/>
        <v/>
      </c>
    </row>
    <row r="1666" spans="14:18" x14ac:dyDescent="0.25">
      <c r="N1666" s="47" t="s">
        <v>42</v>
      </c>
      <c r="O1666" s="47" t="s">
        <v>43</v>
      </c>
      <c r="P1666" s="47" t="b">
        <f t="shared" si="75"/>
        <v>0</v>
      </c>
      <c r="Q1666" s="49" t="str">
        <f t="shared" si="76"/>
        <v/>
      </c>
      <c r="R1666" s="51" t="str">
        <f t="shared" si="77"/>
        <v/>
      </c>
    </row>
    <row r="1667" spans="14:18" x14ac:dyDescent="0.25">
      <c r="N1667" s="47" t="s">
        <v>42</v>
      </c>
      <c r="O1667" s="47" t="s">
        <v>43</v>
      </c>
      <c r="P1667" s="47" t="b">
        <f t="shared" ref="P1667:P1730" si="78">IF(LEN(M1667)=22,LEFT(M1667,17),IF(LEN(M1667)=21,LEFT(M1667,16)))</f>
        <v>0</v>
      </c>
      <c r="Q1667" s="49" t="str">
        <f t="shared" ref="Q1667:Q1730" si="79">RIGHT(M1667,5)</f>
        <v/>
      </c>
      <c r="R1667" s="51" t="str">
        <f t="shared" ref="R1667:R1730" si="80">IF(M1667="","",HYPERLINK(_xlfn.CONCAT(N1667,Q1667,O1667,P1667)))</f>
        <v/>
      </c>
    </row>
    <row r="1668" spans="14:18" x14ac:dyDescent="0.25">
      <c r="N1668" s="47" t="s">
        <v>42</v>
      </c>
      <c r="O1668" s="47" t="s">
        <v>43</v>
      </c>
      <c r="P1668" s="47" t="b">
        <f t="shared" si="78"/>
        <v>0</v>
      </c>
      <c r="Q1668" s="49" t="str">
        <f t="shared" si="79"/>
        <v/>
      </c>
      <c r="R1668" s="51" t="str">
        <f t="shared" si="80"/>
        <v/>
      </c>
    </row>
    <row r="1669" spans="14:18" x14ac:dyDescent="0.25">
      <c r="N1669" s="47" t="s">
        <v>42</v>
      </c>
      <c r="O1669" s="47" t="s">
        <v>43</v>
      </c>
      <c r="P1669" s="47" t="b">
        <f t="shared" si="78"/>
        <v>0</v>
      </c>
      <c r="Q1669" s="49" t="str">
        <f t="shared" si="79"/>
        <v/>
      </c>
      <c r="R1669" s="51" t="str">
        <f t="shared" si="80"/>
        <v/>
      </c>
    </row>
    <row r="1670" spans="14:18" x14ac:dyDescent="0.25">
      <c r="N1670" s="47" t="s">
        <v>42</v>
      </c>
      <c r="O1670" s="47" t="s">
        <v>43</v>
      </c>
      <c r="P1670" s="47" t="b">
        <f t="shared" si="78"/>
        <v>0</v>
      </c>
      <c r="Q1670" s="49" t="str">
        <f t="shared" si="79"/>
        <v/>
      </c>
      <c r="R1670" s="51" t="str">
        <f t="shared" si="80"/>
        <v/>
      </c>
    </row>
    <row r="1671" spans="14:18" x14ac:dyDescent="0.25">
      <c r="N1671" s="47" t="s">
        <v>42</v>
      </c>
      <c r="O1671" s="47" t="s">
        <v>43</v>
      </c>
      <c r="P1671" s="47" t="b">
        <f t="shared" si="78"/>
        <v>0</v>
      </c>
      <c r="Q1671" s="49" t="str">
        <f t="shared" si="79"/>
        <v/>
      </c>
      <c r="R1671" s="51" t="str">
        <f t="shared" si="80"/>
        <v/>
      </c>
    </row>
    <row r="1672" spans="14:18" x14ac:dyDescent="0.25">
      <c r="N1672" s="47" t="s">
        <v>42</v>
      </c>
      <c r="O1672" s="47" t="s">
        <v>43</v>
      </c>
      <c r="P1672" s="47" t="b">
        <f t="shared" si="78"/>
        <v>0</v>
      </c>
      <c r="Q1672" s="49" t="str">
        <f t="shared" si="79"/>
        <v/>
      </c>
      <c r="R1672" s="51" t="str">
        <f t="shared" si="80"/>
        <v/>
      </c>
    </row>
    <row r="1673" spans="14:18" x14ac:dyDescent="0.25">
      <c r="N1673" s="47" t="s">
        <v>42</v>
      </c>
      <c r="O1673" s="47" t="s">
        <v>43</v>
      </c>
      <c r="P1673" s="47" t="b">
        <f t="shared" si="78"/>
        <v>0</v>
      </c>
      <c r="Q1673" s="49" t="str">
        <f t="shared" si="79"/>
        <v/>
      </c>
      <c r="R1673" s="51" t="str">
        <f t="shared" si="80"/>
        <v/>
      </c>
    </row>
    <row r="1674" spans="14:18" x14ac:dyDescent="0.25">
      <c r="N1674" s="47" t="s">
        <v>42</v>
      </c>
      <c r="O1674" s="47" t="s">
        <v>43</v>
      </c>
      <c r="P1674" s="47" t="b">
        <f t="shared" si="78"/>
        <v>0</v>
      </c>
      <c r="Q1674" s="49" t="str">
        <f t="shared" si="79"/>
        <v/>
      </c>
      <c r="R1674" s="51" t="str">
        <f t="shared" si="80"/>
        <v/>
      </c>
    </row>
    <row r="1675" spans="14:18" x14ac:dyDescent="0.25">
      <c r="N1675" s="47" t="s">
        <v>42</v>
      </c>
      <c r="O1675" s="47" t="s">
        <v>43</v>
      </c>
      <c r="P1675" s="47" t="b">
        <f t="shared" si="78"/>
        <v>0</v>
      </c>
      <c r="Q1675" s="49" t="str">
        <f t="shared" si="79"/>
        <v/>
      </c>
      <c r="R1675" s="51" t="str">
        <f t="shared" si="80"/>
        <v/>
      </c>
    </row>
    <row r="1676" spans="14:18" x14ac:dyDescent="0.25">
      <c r="N1676" s="47" t="s">
        <v>42</v>
      </c>
      <c r="O1676" s="47" t="s">
        <v>43</v>
      </c>
      <c r="P1676" s="47" t="b">
        <f t="shared" si="78"/>
        <v>0</v>
      </c>
      <c r="Q1676" s="49" t="str">
        <f t="shared" si="79"/>
        <v/>
      </c>
      <c r="R1676" s="51" t="str">
        <f t="shared" si="80"/>
        <v/>
      </c>
    </row>
    <row r="1677" spans="14:18" x14ac:dyDescent="0.25">
      <c r="N1677" s="47" t="s">
        <v>42</v>
      </c>
      <c r="O1677" s="47" t="s">
        <v>43</v>
      </c>
      <c r="P1677" s="47" t="b">
        <f t="shared" si="78"/>
        <v>0</v>
      </c>
      <c r="Q1677" s="49" t="str">
        <f t="shared" si="79"/>
        <v/>
      </c>
      <c r="R1677" s="51" t="str">
        <f t="shared" si="80"/>
        <v/>
      </c>
    </row>
    <row r="1678" spans="14:18" x14ac:dyDescent="0.25">
      <c r="N1678" s="47" t="s">
        <v>42</v>
      </c>
      <c r="O1678" s="47" t="s">
        <v>43</v>
      </c>
      <c r="P1678" s="47" t="b">
        <f t="shared" si="78"/>
        <v>0</v>
      </c>
      <c r="Q1678" s="49" t="str">
        <f t="shared" si="79"/>
        <v/>
      </c>
      <c r="R1678" s="51" t="str">
        <f t="shared" si="80"/>
        <v/>
      </c>
    </row>
    <row r="1679" spans="14:18" x14ac:dyDescent="0.25">
      <c r="N1679" s="47" t="s">
        <v>42</v>
      </c>
      <c r="O1679" s="47" t="s">
        <v>43</v>
      </c>
      <c r="P1679" s="47" t="b">
        <f t="shared" si="78"/>
        <v>0</v>
      </c>
      <c r="Q1679" s="49" t="str">
        <f t="shared" si="79"/>
        <v/>
      </c>
      <c r="R1679" s="51" t="str">
        <f t="shared" si="80"/>
        <v/>
      </c>
    </row>
    <row r="1680" spans="14:18" x14ac:dyDescent="0.25">
      <c r="N1680" s="47" t="s">
        <v>42</v>
      </c>
      <c r="O1680" s="47" t="s">
        <v>43</v>
      </c>
      <c r="P1680" s="47" t="b">
        <f t="shared" si="78"/>
        <v>0</v>
      </c>
      <c r="Q1680" s="49" t="str">
        <f t="shared" si="79"/>
        <v/>
      </c>
      <c r="R1680" s="51" t="str">
        <f t="shared" si="80"/>
        <v/>
      </c>
    </row>
    <row r="1681" spans="14:18" x14ac:dyDescent="0.25">
      <c r="N1681" s="47" t="s">
        <v>42</v>
      </c>
      <c r="O1681" s="47" t="s">
        <v>43</v>
      </c>
      <c r="P1681" s="47" t="b">
        <f t="shared" si="78"/>
        <v>0</v>
      </c>
      <c r="Q1681" s="49" t="str">
        <f t="shared" si="79"/>
        <v/>
      </c>
      <c r="R1681" s="51" t="str">
        <f t="shared" si="80"/>
        <v/>
      </c>
    </row>
    <row r="1682" spans="14:18" x14ac:dyDescent="0.25">
      <c r="N1682" s="47" t="s">
        <v>42</v>
      </c>
      <c r="O1682" s="47" t="s">
        <v>43</v>
      </c>
      <c r="P1682" s="47" t="b">
        <f t="shared" si="78"/>
        <v>0</v>
      </c>
      <c r="Q1682" s="49" t="str">
        <f t="shared" si="79"/>
        <v/>
      </c>
      <c r="R1682" s="51" t="str">
        <f t="shared" si="80"/>
        <v/>
      </c>
    </row>
    <row r="1683" spans="14:18" x14ac:dyDescent="0.25">
      <c r="N1683" s="47" t="s">
        <v>42</v>
      </c>
      <c r="O1683" s="47" t="s">
        <v>43</v>
      </c>
      <c r="P1683" s="47" t="b">
        <f t="shared" si="78"/>
        <v>0</v>
      </c>
      <c r="Q1683" s="49" t="str">
        <f t="shared" si="79"/>
        <v/>
      </c>
      <c r="R1683" s="51" t="str">
        <f t="shared" si="80"/>
        <v/>
      </c>
    </row>
    <row r="1684" spans="14:18" x14ac:dyDescent="0.25">
      <c r="N1684" s="47" t="s">
        <v>42</v>
      </c>
      <c r="O1684" s="47" t="s">
        <v>43</v>
      </c>
      <c r="P1684" s="47" t="b">
        <f t="shared" si="78"/>
        <v>0</v>
      </c>
      <c r="Q1684" s="49" t="str">
        <f t="shared" si="79"/>
        <v/>
      </c>
      <c r="R1684" s="51" t="str">
        <f t="shared" si="80"/>
        <v/>
      </c>
    </row>
    <row r="1685" spans="14:18" x14ac:dyDescent="0.25">
      <c r="N1685" s="47" t="s">
        <v>42</v>
      </c>
      <c r="O1685" s="47" t="s">
        <v>43</v>
      </c>
      <c r="P1685" s="47" t="b">
        <f t="shared" si="78"/>
        <v>0</v>
      </c>
      <c r="Q1685" s="49" t="str">
        <f t="shared" si="79"/>
        <v/>
      </c>
      <c r="R1685" s="51" t="str">
        <f t="shared" si="80"/>
        <v/>
      </c>
    </row>
    <row r="1686" spans="14:18" x14ac:dyDescent="0.25">
      <c r="N1686" s="47" t="s">
        <v>42</v>
      </c>
      <c r="O1686" s="47" t="s">
        <v>43</v>
      </c>
      <c r="P1686" s="47" t="b">
        <f t="shared" si="78"/>
        <v>0</v>
      </c>
      <c r="Q1686" s="49" t="str">
        <f t="shared" si="79"/>
        <v/>
      </c>
      <c r="R1686" s="51" t="str">
        <f t="shared" si="80"/>
        <v/>
      </c>
    </row>
    <row r="1687" spans="14:18" x14ac:dyDescent="0.25">
      <c r="N1687" s="47" t="s">
        <v>42</v>
      </c>
      <c r="O1687" s="47" t="s">
        <v>43</v>
      </c>
      <c r="P1687" s="47" t="b">
        <f t="shared" si="78"/>
        <v>0</v>
      </c>
      <c r="Q1687" s="49" t="str">
        <f t="shared" si="79"/>
        <v/>
      </c>
      <c r="R1687" s="51" t="str">
        <f t="shared" si="80"/>
        <v/>
      </c>
    </row>
    <row r="1688" spans="14:18" x14ac:dyDescent="0.25">
      <c r="N1688" s="47" t="s">
        <v>42</v>
      </c>
      <c r="O1688" s="47" t="s">
        <v>43</v>
      </c>
      <c r="P1688" s="47" t="b">
        <f t="shared" si="78"/>
        <v>0</v>
      </c>
      <c r="Q1688" s="49" t="str">
        <f t="shared" si="79"/>
        <v/>
      </c>
      <c r="R1688" s="51" t="str">
        <f t="shared" si="80"/>
        <v/>
      </c>
    </row>
    <row r="1689" spans="14:18" x14ac:dyDescent="0.25">
      <c r="N1689" s="47" t="s">
        <v>42</v>
      </c>
      <c r="O1689" s="47" t="s">
        <v>43</v>
      </c>
      <c r="P1689" s="47" t="b">
        <f t="shared" si="78"/>
        <v>0</v>
      </c>
      <c r="Q1689" s="49" t="str">
        <f t="shared" si="79"/>
        <v/>
      </c>
      <c r="R1689" s="51" t="str">
        <f t="shared" si="80"/>
        <v/>
      </c>
    </row>
    <row r="1690" spans="14:18" x14ac:dyDescent="0.25">
      <c r="N1690" s="47" t="s">
        <v>42</v>
      </c>
      <c r="O1690" s="47" t="s">
        <v>43</v>
      </c>
      <c r="P1690" s="47" t="b">
        <f t="shared" si="78"/>
        <v>0</v>
      </c>
      <c r="Q1690" s="49" t="str">
        <f t="shared" si="79"/>
        <v/>
      </c>
      <c r="R1690" s="51" t="str">
        <f t="shared" si="80"/>
        <v/>
      </c>
    </row>
    <row r="1691" spans="14:18" x14ac:dyDescent="0.25">
      <c r="N1691" s="47" t="s">
        <v>42</v>
      </c>
      <c r="O1691" s="47" t="s">
        <v>43</v>
      </c>
      <c r="P1691" s="47" t="b">
        <f t="shared" si="78"/>
        <v>0</v>
      </c>
      <c r="Q1691" s="49" t="str">
        <f t="shared" si="79"/>
        <v/>
      </c>
      <c r="R1691" s="51" t="str">
        <f t="shared" si="80"/>
        <v/>
      </c>
    </row>
    <row r="1692" spans="14:18" x14ac:dyDescent="0.25">
      <c r="N1692" s="47" t="s">
        <v>42</v>
      </c>
      <c r="O1692" s="47" t="s">
        <v>43</v>
      </c>
      <c r="P1692" s="47" t="b">
        <f t="shared" si="78"/>
        <v>0</v>
      </c>
      <c r="Q1692" s="49" t="str">
        <f t="shared" si="79"/>
        <v/>
      </c>
      <c r="R1692" s="51" t="str">
        <f t="shared" si="80"/>
        <v/>
      </c>
    </row>
    <row r="1693" spans="14:18" x14ac:dyDescent="0.25">
      <c r="N1693" s="47" t="s">
        <v>42</v>
      </c>
      <c r="O1693" s="47" t="s">
        <v>43</v>
      </c>
      <c r="P1693" s="47" t="b">
        <f t="shared" si="78"/>
        <v>0</v>
      </c>
      <c r="Q1693" s="49" t="str">
        <f t="shared" si="79"/>
        <v/>
      </c>
      <c r="R1693" s="51" t="str">
        <f t="shared" si="80"/>
        <v/>
      </c>
    </row>
    <row r="1694" spans="14:18" x14ac:dyDescent="0.25">
      <c r="N1694" s="47" t="s">
        <v>42</v>
      </c>
      <c r="O1694" s="47" t="s">
        <v>43</v>
      </c>
      <c r="P1694" s="47" t="b">
        <f t="shared" si="78"/>
        <v>0</v>
      </c>
      <c r="Q1694" s="49" t="str">
        <f t="shared" si="79"/>
        <v/>
      </c>
      <c r="R1694" s="51" t="str">
        <f t="shared" si="80"/>
        <v/>
      </c>
    </row>
    <row r="1695" spans="14:18" x14ac:dyDescent="0.25">
      <c r="N1695" s="47" t="s">
        <v>42</v>
      </c>
      <c r="O1695" s="47" t="s">
        <v>43</v>
      </c>
      <c r="P1695" s="47" t="b">
        <f t="shared" si="78"/>
        <v>0</v>
      </c>
      <c r="Q1695" s="49" t="str">
        <f t="shared" si="79"/>
        <v/>
      </c>
      <c r="R1695" s="51" t="str">
        <f t="shared" si="80"/>
        <v/>
      </c>
    </row>
    <row r="1696" spans="14:18" x14ac:dyDescent="0.25">
      <c r="N1696" s="47" t="s">
        <v>42</v>
      </c>
      <c r="O1696" s="47" t="s">
        <v>43</v>
      </c>
      <c r="P1696" s="47" t="b">
        <f t="shared" si="78"/>
        <v>0</v>
      </c>
      <c r="Q1696" s="49" t="str">
        <f t="shared" si="79"/>
        <v/>
      </c>
      <c r="R1696" s="51" t="str">
        <f t="shared" si="80"/>
        <v/>
      </c>
    </row>
    <row r="1697" spans="14:18" x14ac:dyDescent="0.25">
      <c r="N1697" s="47" t="s">
        <v>42</v>
      </c>
      <c r="O1697" s="47" t="s">
        <v>43</v>
      </c>
      <c r="P1697" s="47" t="b">
        <f t="shared" si="78"/>
        <v>0</v>
      </c>
      <c r="Q1697" s="49" t="str">
        <f t="shared" si="79"/>
        <v/>
      </c>
      <c r="R1697" s="51" t="str">
        <f t="shared" si="80"/>
        <v/>
      </c>
    </row>
    <row r="1698" spans="14:18" x14ac:dyDescent="0.25">
      <c r="N1698" s="47" t="s">
        <v>42</v>
      </c>
      <c r="O1698" s="47" t="s">
        <v>43</v>
      </c>
      <c r="P1698" s="47" t="b">
        <f t="shared" si="78"/>
        <v>0</v>
      </c>
      <c r="Q1698" s="49" t="str">
        <f t="shared" si="79"/>
        <v/>
      </c>
      <c r="R1698" s="51" t="str">
        <f t="shared" si="80"/>
        <v/>
      </c>
    </row>
    <row r="1699" spans="14:18" x14ac:dyDescent="0.25">
      <c r="N1699" s="47" t="s">
        <v>42</v>
      </c>
      <c r="O1699" s="47" t="s">
        <v>43</v>
      </c>
      <c r="P1699" s="47" t="b">
        <f t="shared" si="78"/>
        <v>0</v>
      </c>
      <c r="Q1699" s="49" t="str">
        <f t="shared" si="79"/>
        <v/>
      </c>
      <c r="R1699" s="51" t="str">
        <f t="shared" si="80"/>
        <v/>
      </c>
    </row>
    <row r="1700" spans="14:18" x14ac:dyDescent="0.25">
      <c r="N1700" s="47" t="s">
        <v>42</v>
      </c>
      <c r="O1700" s="47" t="s">
        <v>43</v>
      </c>
      <c r="P1700" s="47" t="b">
        <f t="shared" si="78"/>
        <v>0</v>
      </c>
      <c r="Q1700" s="49" t="str">
        <f t="shared" si="79"/>
        <v/>
      </c>
      <c r="R1700" s="51" t="str">
        <f t="shared" si="80"/>
        <v/>
      </c>
    </row>
    <row r="1701" spans="14:18" x14ac:dyDescent="0.25">
      <c r="N1701" s="47" t="s">
        <v>42</v>
      </c>
      <c r="O1701" s="47" t="s">
        <v>43</v>
      </c>
      <c r="P1701" s="47" t="b">
        <f t="shared" si="78"/>
        <v>0</v>
      </c>
      <c r="Q1701" s="49" t="str">
        <f t="shared" si="79"/>
        <v/>
      </c>
      <c r="R1701" s="51" t="str">
        <f t="shared" si="80"/>
        <v/>
      </c>
    </row>
    <row r="1702" spans="14:18" x14ac:dyDescent="0.25">
      <c r="N1702" s="47" t="s">
        <v>42</v>
      </c>
      <c r="O1702" s="47" t="s">
        <v>43</v>
      </c>
      <c r="P1702" s="47" t="b">
        <f t="shared" si="78"/>
        <v>0</v>
      </c>
      <c r="Q1702" s="49" t="str">
        <f t="shared" si="79"/>
        <v/>
      </c>
      <c r="R1702" s="51" t="str">
        <f t="shared" si="80"/>
        <v/>
      </c>
    </row>
    <row r="1703" spans="14:18" x14ac:dyDescent="0.25">
      <c r="N1703" s="47" t="s">
        <v>42</v>
      </c>
      <c r="O1703" s="47" t="s">
        <v>43</v>
      </c>
      <c r="P1703" s="47" t="b">
        <f t="shared" si="78"/>
        <v>0</v>
      </c>
      <c r="Q1703" s="49" t="str">
        <f t="shared" si="79"/>
        <v/>
      </c>
      <c r="R1703" s="51" t="str">
        <f t="shared" si="80"/>
        <v/>
      </c>
    </row>
    <row r="1704" spans="14:18" x14ac:dyDescent="0.25">
      <c r="N1704" s="47" t="s">
        <v>42</v>
      </c>
      <c r="O1704" s="47" t="s">
        <v>43</v>
      </c>
      <c r="P1704" s="47" t="b">
        <f t="shared" si="78"/>
        <v>0</v>
      </c>
      <c r="Q1704" s="49" t="str">
        <f t="shared" si="79"/>
        <v/>
      </c>
      <c r="R1704" s="51" t="str">
        <f t="shared" si="80"/>
        <v/>
      </c>
    </row>
    <row r="1705" spans="14:18" x14ac:dyDescent="0.25">
      <c r="N1705" s="47" t="s">
        <v>42</v>
      </c>
      <c r="O1705" s="47" t="s">
        <v>43</v>
      </c>
      <c r="P1705" s="47" t="b">
        <f t="shared" si="78"/>
        <v>0</v>
      </c>
      <c r="Q1705" s="49" t="str">
        <f t="shared" si="79"/>
        <v/>
      </c>
      <c r="R1705" s="51" t="str">
        <f t="shared" si="80"/>
        <v/>
      </c>
    </row>
    <row r="1706" spans="14:18" x14ac:dyDescent="0.25">
      <c r="N1706" s="47" t="s">
        <v>42</v>
      </c>
      <c r="O1706" s="47" t="s">
        <v>43</v>
      </c>
      <c r="P1706" s="47" t="b">
        <f t="shared" si="78"/>
        <v>0</v>
      </c>
      <c r="Q1706" s="49" t="str">
        <f t="shared" si="79"/>
        <v/>
      </c>
      <c r="R1706" s="51" t="str">
        <f t="shared" si="80"/>
        <v/>
      </c>
    </row>
    <row r="1707" spans="14:18" x14ac:dyDescent="0.25">
      <c r="N1707" s="47" t="s">
        <v>42</v>
      </c>
      <c r="O1707" s="47" t="s">
        <v>43</v>
      </c>
      <c r="P1707" s="47" t="b">
        <f t="shared" si="78"/>
        <v>0</v>
      </c>
      <c r="Q1707" s="49" t="str">
        <f t="shared" si="79"/>
        <v/>
      </c>
      <c r="R1707" s="51" t="str">
        <f t="shared" si="80"/>
        <v/>
      </c>
    </row>
    <row r="1708" spans="14:18" x14ac:dyDescent="0.25">
      <c r="N1708" s="47" t="s">
        <v>42</v>
      </c>
      <c r="O1708" s="47" t="s">
        <v>43</v>
      </c>
      <c r="P1708" s="47" t="b">
        <f t="shared" si="78"/>
        <v>0</v>
      </c>
      <c r="Q1708" s="49" t="str">
        <f t="shared" si="79"/>
        <v/>
      </c>
      <c r="R1708" s="51" t="str">
        <f t="shared" si="80"/>
        <v/>
      </c>
    </row>
    <row r="1709" spans="14:18" x14ac:dyDescent="0.25">
      <c r="N1709" s="47" t="s">
        <v>42</v>
      </c>
      <c r="O1709" s="47" t="s">
        <v>43</v>
      </c>
      <c r="P1709" s="47" t="b">
        <f t="shared" si="78"/>
        <v>0</v>
      </c>
      <c r="Q1709" s="49" t="str">
        <f t="shared" si="79"/>
        <v/>
      </c>
      <c r="R1709" s="51" t="str">
        <f t="shared" si="80"/>
        <v/>
      </c>
    </row>
    <row r="1710" spans="14:18" x14ac:dyDescent="0.25">
      <c r="N1710" s="47" t="s">
        <v>42</v>
      </c>
      <c r="O1710" s="47" t="s">
        <v>43</v>
      </c>
      <c r="P1710" s="47" t="b">
        <f t="shared" si="78"/>
        <v>0</v>
      </c>
      <c r="Q1710" s="49" t="str">
        <f t="shared" si="79"/>
        <v/>
      </c>
      <c r="R1710" s="51" t="str">
        <f t="shared" si="80"/>
        <v/>
      </c>
    </row>
    <row r="1711" spans="14:18" x14ac:dyDescent="0.25">
      <c r="N1711" s="47" t="s">
        <v>42</v>
      </c>
      <c r="O1711" s="47" t="s">
        <v>43</v>
      </c>
      <c r="P1711" s="47" t="b">
        <f t="shared" si="78"/>
        <v>0</v>
      </c>
      <c r="Q1711" s="49" t="str">
        <f t="shared" si="79"/>
        <v/>
      </c>
      <c r="R1711" s="51" t="str">
        <f t="shared" si="80"/>
        <v/>
      </c>
    </row>
    <row r="1712" spans="14:18" x14ac:dyDescent="0.25">
      <c r="N1712" s="47" t="s">
        <v>42</v>
      </c>
      <c r="O1712" s="47" t="s">
        <v>43</v>
      </c>
      <c r="P1712" s="47" t="b">
        <f t="shared" si="78"/>
        <v>0</v>
      </c>
      <c r="Q1712" s="49" t="str">
        <f t="shared" si="79"/>
        <v/>
      </c>
      <c r="R1712" s="51" t="str">
        <f t="shared" si="80"/>
        <v/>
      </c>
    </row>
    <row r="1713" spans="14:18" x14ac:dyDescent="0.25">
      <c r="N1713" s="47" t="s">
        <v>42</v>
      </c>
      <c r="O1713" s="47" t="s">
        <v>43</v>
      </c>
      <c r="P1713" s="47" t="b">
        <f t="shared" si="78"/>
        <v>0</v>
      </c>
      <c r="Q1713" s="49" t="str">
        <f t="shared" si="79"/>
        <v/>
      </c>
      <c r="R1713" s="51" t="str">
        <f t="shared" si="80"/>
        <v/>
      </c>
    </row>
    <row r="1714" spans="14:18" x14ac:dyDescent="0.25">
      <c r="N1714" s="47" t="s">
        <v>42</v>
      </c>
      <c r="O1714" s="47" t="s">
        <v>43</v>
      </c>
      <c r="P1714" s="47" t="b">
        <f t="shared" si="78"/>
        <v>0</v>
      </c>
      <c r="Q1714" s="49" t="str">
        <f t="shared" si="79"/>
        <v/>
      </c>
      <c r="R1714" s="51" t="str">
        <f t="shared" si="80"/>
        <v/>
      </c>
    </row>
    <row r="1715" spans="14:18" x14ac:dyDescent="0.25">
      <c r="N1715" s="47" t="s">
        <v>42</v>
      </c>
      <c r="O1715" s="47" t="s">
        <v>43</v>
      </c>
      <c r="P1715" s="47" t="b">
        <f t="shared" si="78"/>
        <v>0</v>
      </c>
      <c r="Q1715" s="49" t="str">
        <f t="shared" si="79"/>
        <v/>
      </c>
      <c r="R1715" s="51" t="str">
        <f t="shared" si="80"/>
        <v/>
      </c>
    </row>
    <row r="1716" spans="14:18" x14ac:dyDescent="0.25">
      <c r="N1716" s="47" t="s">
        <v>42</v>
      </c>
      <c r="O1716" s="47" t="s">
        <v>43</v>
      </c>
      <c r="P1716" s="47" t="b">
        <f t="shared" si="78"/>
        <v>0</v>
      </c>
      <c r="Q1716" s="49" t="str">
        <f t="shared" si="79"/>
        <v/>
      </c>
      <c r="R1716" s="51" t="str">
        <f t="shared" si="80"/>
        <v/>
      </c>
    </row>
    <row r="1717" spans="14:18" x14ac:dyDescent="0.25">
      <c r="N1717" s="47" t="s">
        <v>42</v>
      </c>
      <c r="O1717" s="47" t="s">
        <v>43</v>
      </c>
      <c r="P1717" s="47" t="b">
        <f t="shared" si="78"/>
        <v>0</v>
      </c>
      <c r="Q1717" s="49" t="str">
        <f t="shared" si="79"/>
        <v/>
      </c>
      <c r="R1717" s="51" t="str">
        <f t="shared" si="80"/>
        <v/>
      </c>
    </row>
    <row r="1718" spans="14:18" x14ac:dyDescent="0.25">
      <c r="N1718" s="47" t="s">
        <v>42</v>
      </c>
      <c r="O1718" s="47" t="s">
        <v>43</v>
      </c>
      <c r="P1718" s="47" t="b">
        <f t="shared" si="78"/>
        <v>0</v>
      </c>
      <c r="Q1718" s="49" t="str">
        <f t="shared" si="79"/>
        <v/>
      </c>
      <c r="R1718" s="51" t="str">
        <f t="shared" si="80"/>
        <v/>
      </c>
    </row>
    <row r="1719" spans="14:18" x14ac:dyDescent="0.25">
      <c r="N1719" s="47" t="s">
        <v>42</v>
      </c>
      <c r="O1719" s="47" t="s">
        <v>43</v>
      </c>
      <c r="P1719" s="47" t="b">
        <f t="shared" si="78"/>
        <v>0</v>
      </c>
      <c r="Q1719" s="49" t="str">
        <f t="shared" si="79"/>
        <v/>
      </c>
      <c r="R1719" s="51" t="str">
        <f t="shared" si="80"/>
        <v/>
      </c>
    </row>
    <row r="1720" spans="14:18" x14ac:dyDescent="0.25">
      <c r="N1720" s="47" t="s">
        <v>42</v>
      </c>
      <c r="O1720" s="47" t="s">
        <v>43</v>
      </c>
      <c r="P1720" s="47" t="b">
        <f t="shared" si="78"/>
        <v>0</v>
      </c>
      <c r="Q1720" s="49" t="str">
        <f t="shared" si="79"/>
        <v/>
      </c>
      <c r="R1720" s="51" t="str">
        <f t="shared" si="80"/>
        <v/>
      </c>
    </row>
    <row r="1721" spans="14:18" x14ac:dyDescent="0.25">
      <c r="N1721" s="47" t="s">
        <v>42</v>
      </c>
      <c r="O1721" s="47" t="s">
        <v>43</v>
      </c>
      <c r="P1721" s="47" t="b">
        <f t="shared" si="78"/>
        <v>0</v>
      </c>
      <c r="Q1721" s="49" t="str">
        <f t="shared" si="79"/>
        <v/>
      </c>
      <c r="R1721" s="51" t="str">
        <f t="shared" si="80"/>
        <v/>
      </c>
    </row>
    <row r="1722" spans="14:18" x14ac:dyDescent="0.25">
      <c r="N1722" s="47" t="s">
        <v>42</v>
      </c>
      <c r="O1722" s="47" t="s">
        <v>43</v>
      </c>
      <c r="P1722" s="47" t="b">
        <f t="shared" si="78"/>
        <v>0</v>
      </c>
      <c r="Q1722" s="49" t="str">
        <f t="shared" si="79"/>
        <v/>
      </c>
      <c r="R1722" s="51" t="str">
        <f t="shared" si="80"/>
        <v/>
      </c>
    </row>
    <row r="1723" spans="14:18" x14ac:dyDescent="0.25">
      <c r="N1723" s="47" t="s">
        <v>42</v>
      </c>
      <c r="O1723" s="47" t="s">
        <v>43</v>
      </c>
      <c r="P1723" s="47" t="b">
        <f t="shared" si="78"/>
        <v>0</v>
      </c>
      <c r="Q1723" s="49" t="str">
        <f t="shared" si="79"/>
        <v/>
      </c>
      <c r="R1723" s="51" t="str">
        <f t="shared" si="80"/>
        <v/>
      </c>
    </row>
    <row r="1724" spans="14:18" x14ac:dyDescent="0.25">
      <c r="N1724" s="47" t="s">
        <v>42</v>
      </c>
      <c r="O1724" s="47" t="s">
        <v>43</v>
      </c>
      <c r="P1724" s="47" t="b">
        <f t="shared" si="78"/>
        <v>0</v>
      </c>
      <c r="Q1724" s="49" t="str">
        <f t="shared" si="79"/>
        <v/>
      </c>
      <c r="R1724" s="51" t="str">
        <f t="shared" si="80"/>
        <v/>
      </c>
    </row>
    <row r="1725" spans="14:18" x14ac:dyDescent="0.25">
      <c r="N1725" s="47" t="s">
        <v>42</v>
      </c>
      <c r="O1725" s="47" t="s">
        <v>43</v>
      </c>
      <c r="P1725" s="47" t="b">
        <f t="shared" si="78"/>
        <v>0</v>
      </c>
      <c r="Q1725" s="49" t="str">
        <f t="shared" si="79"/>
        <v/>
      </c>
      <c r="R1725" s="51" t="str">
        <f t="shared" si="80"/>
        <v/>
      </c>
    </row>
    <row r="1726" spans="14:18" x14ac:dyDescent="0.25">
      <c r="N1726" s="47" t="s">
        <v>42</v>
      </c>
      <c r="O1726" s="47" t="s">
        <v>43</v>
      </c>
      <c r="P1726" s="47" t="b">
        <f t="shared" si="78"/>
        <v>0</v>
      </c>
      <c r="Q1726" s="49" t="str">
        <f t="shared" si="79"/>
        <v/>
      </c>
      <c r="R1726" s="51" t="str">
        <f t="shared" si="80"/>
        <v/>
      </c>
    </row>
    <row r="1727" spans="14:18" x14ac:dyDescent="0.25">
      <c r="N1727" s="47" t="s">
        <v>42</v>
      </c>
      <c r="O1727" s="47" t="s">
        <v>43</v>
      </c>
      <c r="P1727" s="47" t="b">
        <f t="shared" si="78"/>
        <v>0</v>
      </c>
      <c r="Q1727" s="49" t="str">
        <f t="shared" si="79"/>
        <v/>
      </c>
      <c r="R1727" s="51" t="str">
        <f t="shared" si="80"/>
        <v/>
      </c>
    </row>
    <row r="1728" spans="14:18" x14ac:dyDescent="0.25">
      <c r="N1728" s="47" t="s">
        <v>42</v>
      </c>
      <c r="O1728" s="47" t="s">
        <v>43</v>
      </c>
      <c r="P1728" s="47" t="b">
        <f t="shared" si="78"/>
        <v>0</v>
      </c>
      <c r="Q1728" s="49" t="str">
        <f t="shared" si="79"/>
        <v/>
      </c>
      <c r="R1728" s="51" t="str">
        <f t="shared" si="80"/>
        <v/>
      </c>
    </row>
    <row r="1729" spans="14:18" x14ac:dyDescent="0.25">
      <c r="N1729" s="47" t="s">
        <v>42</v>
      </c>
      <c r="O1729" s="47" t="s">
        <v>43</v>
      </c>
      <c r="P1729" s="47" t="b">
        <f t="shared" si="78"/>
        <v>0</v>
      </c>
      <c r="Q1729" s="49" t="str">
        <f t="shared" si="79"/>
        <v/>
      </c>
      <c r="R1729" s="51" t="str">
        <f t="shared" si="80"/>
        <v/>
      </c>
    </row>
    <row r="1730" spans="14:18" x14ac:dyDescent="0.25">
      <c r="N1730" s="47" t="s">
        <v>42</v>
      </c>
      <c r="O1730" s="47" t="s">
        <v>43</v>
      </c>
      <c r="P1730" s="47" t="b">
        <f t="shared" si="78"/>
        <v>0</v>
      </c>
      <c r="Q1730" s="49" t="str">
        <f t="shared" si="79"/>
        <v/>
      </c>
      <c r="R1730" s="51" t="str">
        <f t="shared" si="80"/>
        <v/>
      </c>
    </row>
    <row r="1731" spans="14:18" x14ac:dyDescent="0.25">
      <c r="N1731" s="47" t="s">
        <v>42</v>
      </c>
      <c r="O1731" s="47" t="s">
        <v>43</v>
      </c>
      <c r="P1731" s="47" t="b">
        <f t="shared" ref="P1731:P1794" si="81">IF(LEN(M1731)=22,LEFT(M1731,17),IF(LEN(M1731)=21,LEFT(M1731,16)))</f>
        <v>0</v>
      </c>
      <c r="Q1731" s="49" t="str">
        <f t="shared" ref="Q1731:Q1794" si="82">RIGHT(M1731,5)</f>
        <v/>
      </c>
      <c r="R1731" s="51" t="str">
        <f t="shared" ref="R1731:R1794" si="83">IF(M1731="","",HYPERLINK(_xlfn.CONCAT(N1731,Q1731,O1731,P1731)))</f>
        <v/>
      </c>
    </row>
    <row r="1732" spans="14:18" x14ac:dyDescent="0.25">
      <c r="N1732" s="47" t="s">
        <v>42</v>
      </c>
      <c r="O1732" s="47" t="s">
        <v>43</v>
      </c>
      <c r="P1732" s="47" t="b">
        <f t="shared" si="81"/>
        <v>0</v>
      </c>
      <c r="Q1732" s="49" t="str">
        <f t="shared" si="82"/>
        <v/>
      </c>
      <c r="R1732" s="51" t="str">
        <f t="shared" si="83"/>
        <v/>
      </c>
    </row>
    <row r="1733" spans="14:18" x14ac:dyDescent="0.25">
      <c r="N1733" s="47" t="s">
        <v>42</v>
      </c>
      <c r="O1733" s="47" t="s">
        <v>43</v>
      </c>
      <c r="P1733" s="47" t="b">
        <f t="shared" si="81"/>
        <v>0</v>
      </c>
      <c r="Q1733" s="49" t="str">
        <f t="shared" si="82"/>
        <v/>
      </c>
      <c r="R1733" s="51" t="str">
        <f t="shared" si="83"/>
        <v/>
      </c>
    </row>
    <row r="1734" spans="14:18" x14ac:dyDescent="0.25">
      <c r="N1734" s="47" t="s">
        <v>42</v>
      </c>
      <c r="O1734" s="47" t="s">
        <v>43</v>
      </c>
      <c r="P1734" s="47" t="b">
        <f t="shared" si="81"/>
        <v>0</v>
      </c>
      <c r="Q1734" s="49" t="str">
        <f t="shared" si="82"/>
        <v/>
      </c>
      <c r="R1734" s="51" t="str">
        <f t="shared" si="83"/>
        <v/>
      </c>
    </row>
    <row r="1735" spans="14:18" x14ac:dyDescent="0.25">
      <c r="N1735" s="47" t="s">
        <v>42</v>
      </c>
      <c r="O1735" s="47" t="s">
        <v>43</v>
      </c>
      <c r="P1735" s="47" t="b">
        <f t="shared" si="81"/>
        <v>0</v>
      </c>
      <c r="Q1735" s="49" t="str">
        <f t="shared" si="82"/>
        <v/>
      </c>
      <c r="R1735" s="51" t="str">
        <f t="shared" si="83"/>
        <v/>
      </c>
    </row>
    <row r="1736" spans="14:18" x14ac:dyDescent="0.25">
      <c r="N1736" s="47" t="s">
        <v>42</v>
      </c>
      <c r="O1736" s="47" t="s">
        <v>43</v>
      </c>
      <c r="P1736" s="47" t="b">
        <f t="shared" si="81"/>
        <v>0</v>
      </c>
      <c r="Q1736" s="49" t="str">
        <f t="shared" si="82"/>
        <v/>
      </c>
      <c r="R1736" s="51" t="str">
        <f t="shared" si="83"/>
        <v/>
      </c>
    </row>
    <row r="1737" spans="14:18" x14ac:dyDescent="0.25">
      <c r="N1737" s="47" t="s">
        <v>42</v>
      </c>
      <c r="O1737" s="47" t="s">
        <v>43</v>
      </c>
      <c r="P1737" s="47" t="b">
        <f t="shared" si="81"/>
        <v>0</v>
      </c>
      <c r="Q1737" s="49" t="str">
        <f t="shared" si="82"/>
        <v/>
      </c>
      <c r="R1737" s="51" t="str">
        <f t="shared" si="83"/>
        <v/>
      </c>
    </row>
    <row r="1738" spans="14:18" x14ac:dyDescent="0.25">
      <c r="N1738" s="47" t="s">
        <v>42</v>
      </c>
      <c r="O1738" s="47" t="s">
        <v>43</v>
      </c>
      <c r="P1738" s="47" t="b">
        <f t="shared" si="81"/>
        <v>0</v>
      </c>
      <c r="Q1738" s="49" t="str">
        <f t="shared" si="82"/>
        <v/>
      </c>
      <c r="R1738" s="51" t="str">
        <f t="shared" si="83"/>
        <v/>
      </c>
    </row>
    <row r="1739" spans="14:18" x14ac:dyDescent="0.25">
      <c r="N1739" s="47" t="s">
        <v>42</v>
      </c>
      <c r="O1739" s="47" t="s">
        <v>43</v>
      </c>
      <c r="P1739" s="47" t="b">
        <f t="shared" si="81"/>
        <v>0</v>
      </c>
      <c r="Q1739" s="49" t="str">
        <f t="shared" si="82"/>
        <v/>
      </c>
      <c r="R1739" s="51" t="str">
        <f t="shared" si="83"/>
        <v/>
      </c>
    </row>
    <row r="1740" spans="14:18" x14ac:dyDescent="0.25">
      <c r="N1740" s="47" t="s">
        <v>42</v>
      </c>
      <c r="O1740" s="47" t="s">
        <v>43</v>
      </c>
      <c r="P1740" s="47" t="b">
        <f t="shared" si="81"/>
        <v>0</v>
      </c>
      <c r="Q1740" s="49" t="str">
        <f t="shared" si="82"/>
        <v/>
      </c>
      <c r="R1740" s="51" t="str">
        <f t="shared" si="83"/>
        <v/>
      </c>
    </row>
    <row r="1741" spans="14:18" x14ac:dyDescent="0.25">
      <c r="N1741" s="47" t="s">
        <v>42</v>
      </c>
      <c r="O1741" s="47" t="s">
        <v>43</v>
      </c>
      <c r="P1741" s="47" t="b">
        <f t="shared" si="81"/>
        <v>0</v>
      </c>
      <c r="Q1741" s="49" t="str">
        <f t="shared" si="82"/>
        <v/>
      </c>
      <c r="R1741" s="51" t="str">
        <f t="shared" si="83"/>
        <v/>
      </c>
    </row>
    <row r="1742" spans="14:18" x14ac:dyDescent="0.25">
      <c r="N1742" s="47" t="s">
        <v>42</v>
      </c>
      <c r="O1742" s="47" t="s">
        <v>43</v>
      </c>
      <c r="P1742" s="47" t="b">
        <f t="shared" si="81"/>
        <v>0</v>
      </c>
      <c r="Q1742" s="49" t="str">
        <f t="shared" si="82"/>
        <v/>
      </c>
      <c r="R1742" s="51" t="str">
        <f t="shared" si="83"/>
        <v/>
      </c>
    </row>
    <row r="1743" spans="14:18" x14ac:dyDescent="0.25">
      <c r="N1743" s="47" t="s">
        <v>42</v>
      </c>
      <c r="O1743" s="47" t="s">
        <v>43</v>
      </c>
      <c r="P1743" s="47" t="b">
        <f t="shared" si="81"/>
        <v>0</v>
      </c>
      <c r="Q1743" s="49" t="str">
        <f t="shared" si="82"/>
        <v/>
      </c>
      <c r="R1743" s="51" t="str">
        <f t="shared" si="83"/>
        <v/>
      </c>
    </row>
    <row r="1744" spans="14:18" x14ac:dyDescent="0.25">
      <c r="N1744" s="47" t="s">
        <v>42</v>
      </c>
      <c r="O1744" s="47" t="s">
        <v>43</v>
      </c>
      <c r="P1744" s="47" t="b">
        <f t="shared" si="81"/>
        <v>0</v>
      </c>
      <c r="Q1744" s="49" t="str">
        <f t="shared" si="82"/>
        <v/>
      </c>
      <c r="R1744" s="51" t="str">
        <f t="shared" si="83"/>
        <v/>
      </c>
    </row>
    <row r="1745" spans="14:18" x14ac:dyDescent="0.25">
      <c r="N1745" s="47" t="s">
        <v>42</v>
      </c>
      <c r="O1745" s="47" t="s">
        <v>43</v>
      </c>
      <c r="P1745" s="47" t="b">
        <f t="shared" si="81"/>
        <v>0</v>
      </c>
      <c r="Q1745" s="49" t="str">
        <f t="shared" si="82"/>
        <v/>
      </c>
      <c r="R1745" s="51" t="str">
        <f t="shared" si="83"/>
        <v/>
      </c>
    </row>
    <row r="1746" spans="14:18" x14ac:dyDescent="0.25">
      <c r="N1746" s="47" t="s">
        <v>42</v>
      </c>
      <c r="O1746" s="47" t="s">
        <v>43</v>
      </c>
      <c r="P1746" s="47" t="b">
        <f t="shared" si="81"/>
        <v>0</v>
      </c>
      <c r="Q1746" s="49" t="str">
        <f t="shared" si="82"/>
        <v/>
      </c>
      <c r="R1746" s="51" t="str">
        <f t="shared" si="83"/>
        <v/>
      </c>
    </row>
    <row r="1747" spans="14:18" x14ac:dyDescent="0.25">
      <c r="N1747" s="47" t="s">
        <v>42</v>
      </c>
      <c r="O1747" s="47" t="s">
        <v>43</v>
      </c>
      <c r="P1747" s="47" t="b">
        <f t="shared" si="81"/>
        <v>0</v>
      </c>
      <c r="Q1747" s="49" t="str">
        <f t="shared" si="82"/>
        <v/>
      </c>
      <c r="R1747" s="51" t="str">
        <f t="shared" si="83"/>
        <v/>
      </c>
    </row>
    <row r="1748" spans="14:18" x14ac:dyDescent="0.25">
      <c r="N1748" s="47" t="s">
        <v>42</v>
      </c>
      <c r="O1748" s="47" t="s">
        <v>43</v>
      </c>
      <c r="P1748" s="47" t="b">
        <f t="shared" si="81"/>
        <v>0</v>
      </c>
      <c r="Q1748" s="49" t="str">
        <f t="shared" si="82"/>
        <v/>
      </c>
      <c r="R1748" s="51" t="str">
        <f t="shared" si="83"/>
        <v/>
      </c>
    </row>
    <row r="1749" spans="14:18" x14ac:dyDescent="0.25">
      <c r="N1749" s="47" t="s">
        <v>42</v>
      </c>
      <c r="O1749" s="47" t="s">
        <v>43</v>
      </c>
      <c r="P1749" s="47" t="b">
        <f t="shared" si="81"/>
        <v>0</v>
      </c>
      <c r="Q1749" s="49" t="str">
        <f t="shared" si="82"/>
        <v/>
      </c>
      <c r="R1749" s="51" t="str">
        <f t="shared" si="83"/>
        <v/>
      </c>
    </row>
    <row r="1750" spans="14:18" x14ac:dyDescent="0.25">
      <c r="N1750" s="47" t="s">
        <v>42</v>
      </c>
      <c r="O1750" s="47" t="s">
        <v>43</v>
      </c>
      <c r="P1750" s="47" t="b">
        <f t="shared" si="81"/>
        <v>0</v>
      </c>
      <c r="Q1750" s="49" t="str">
        <f t="shared" si="82"/>
        <v/>
      </c>
      <c r="R1750" s="51" t="str">
        <f t="shared" si="83"/>
        <v/>
      </c>
    </row>
    <row r="1751" spans="14:18" x14ac:dyDescent="0.25">
      <c r="N1751" s="47" t="s">
        <v>42</v>
      </c>
      <c r="O1751" s="47" t="s">
        <v>43</v>
      </c>
      <c r="P1751" s="47" t="b">
        <f t="shared" si="81"/>
        <v>0</v>
      </c>
      <c r="Q1751" s="49" t="str">
        <f t="shared" si="82"/>
        <v/>
      </c>
      <c r="R1751" s="51" t="str">
        <f t="shared" si="83"/>
        <v/>
      </c>
    </row>
    <row r="1752" spans="14:18" x14ac:dyDescent="0.25">
      <c r="N1752" s="47" t="s">
        <v>42</v>
      </c>
      <c r="O1752" s="47" t="s">
        <v>43</v>
      </c>
      <c r="P1752" s="47" t="b">
        <f t="shared" si="81"/>
        <v>0</v>
      </c>
      <c r="Q1752" s="49" t="str">
        <f t="shared" si="82"/>
        <v/>
      </c>
      <c r="R1752" s="51" t="str">
        <f t="shared" si="83"/>
        <v/>
      </c>
    </row>
    <row r="1753" spans="14:18" x14ac:dyDescent="0.25">
      <c r="N1753" s="47" t="s">
        <v>42</v>
      </c>
      <c r="O1753" s="47" t="s">
        <v>43</v>
      </c>
      <c r="P1753" s="47" t="b">
        <f t="shared" si="81"/>
        <v>0</v>
      </c>
      <c r="Q1753" s="49" t="str">
        <f t="shared" si="82"/>
        <v/>
      </c>
      <c r="R1753" s="51" t="str">
        <f t="shared" si="83"/>
        <v/>
      </c>
    </row>
    <row r="1754" spans="14:18" x14ac:dyDescent="0.25">
      <c r="N1754" s="47" t="s">
        <v>42</v>
      </c>
      <c r="O1754" s="47" t="s">
        <v>43</v>
      </c>
      <c r="P1754" s="47" t="b">
        <f t="shared" si="81"/>
        <v>0</v>
      </c>
      <c r="Q1754" s="49" t="str">
        <f t="shared" si="82"/>
        <v/>
      </c>
      <c r="R1754" s="51" t="str">
        <f t="shared" si="83"/>
        <v/>
      </c>
    </row>
    <row r="1755" spans="14:18" x14ac:dyDescent="0.25">
      <c r="N1755" s="47" t="s">
        <v>42</v>
      </c>
      <c r="O1755" s="47" t="s">
        <v>43</v>
      </c>
      <c r="P1755" s="47" t="b">
        <f t="shared" si="81"/>
        <v>0</v>
      </c>
      <c r="Q1755" s="49" t="str">
        <f t="shared" si="82"/>
        <v/>
      </c>
      <c r="R1755" s="51" t="str">
        <f t="shared" si="83"/>
        <v/>
      </c>
    </row>
    <row r="1756" spans="14:18" x14ac:dyDescent="0.25">
      <c r="N1756" s="47" t="s">
        <v>42</v>
      </c>
      <c r="O1756" s="47" t="s">
        <v>43</v>
      </c>
      <c r="P1756" s="47" t="b">
        <f t="shared" si="81"/>
        <v>0</v>
      </c>
      <c r="Q1756" s="49" t="str">
        <f t="shared" si="82"/>
        <v/>
      </c>
      <c r="R1756" s="51" t="str">
        <f t="shared" si="83"/>
        <v/>
      </c>
    </row>
    <row r="1757" spans="14:18" x14ac:dyDescent="0.25">
      <c r="N1757" s="47" t="s">
        <v>42</v>
      </c>
      <c r="O1757" s="47" t="s">
        <v>43</v>
      </c>
      <c r="P1757" s="47" t="b">
        <f t="shared" si="81"/>
        <v>0</v>
      </c>
      <c r="Q1757" s="49" t="str">
        <f t="shared" si="82"/>
        <v/>
      </c>
      <c r="R1757" s="51" t="str">
        <f t="shared" si="83"/>
        <v/>
      </c>
    </row>
    <row r="1758" spans="14:18" x14ac:dyDescent="0.25">
      <c r="N1758" s="47" t="s">
        <v>42</v>
      </c>
      <c r="O1758" s="47" t="s">
        <v>43</v>
      </c>
      <c r="P1758" s="47" t="b">
        <f t="shared" si="81"/>
        <v>0</v>
      </c>
      <c r="Q1758" s="49" t="str">
        <f t="shared" si="82"/>
        <v/>
      </c>
      <c r="R1758" s="51" t="str">
        <f t="shared" si="83"/>
        <v/>
      </c>
    </row>
    <row r="1759" spans="14:18" x14ac:dyDescent="0.25">
      <c r="N1759" s="47" t="s">
        <v>42</v>
      </c>
      <c r="O1759" s="47" t="s">
        <v>43</v>
      </c>
      <c r="P1759" s="47" t="b">
        <f t="shared" si="81"/>
        <v>0</v>
      </c>
      <c r="Q1759" s="49" t="str">
        <f t="shared" si="82"/>
        <v/>
      </c>
      <c r="R1759" s="51" t="str">
        <f t="shared" si="83"/>
        <v/>
      </c>
    </row>
    <row r="1760" spans="14:18" x14ac:dyDescent="0.25">
      <c r="N1760" s="47" t="s">
        <v>42</v>
      </c>
      <c r="O1760" s="47" t="s">
        <v>43</v>
      </c>
      <c r="P1760" s="47" t="b">
        <f t="shared" si="81"/>
        <v>0</v>
      </c>
      <c r="Q1760" s="49" t="str">
        <f t="shared" si="82"/>
        <v/>
      </c>
      <c r="R1760" s="51" t="str">
        <f t="shared" si="83"/>
        <v/>
      </c>
    </row>
    <row r="1761" spans="14:18" x14ac:dyDescent="0.25">
      <c r="N1761" s="47" t="s">
        <v>42</v>
      </c>
      <c r="O1761" s="47" t="s">
        <v>43</v>
      </c>
      <c r="P1761" s="47" t="b">
        <f t="shared" si="81"/>
        <v>0</v>
      </c>
      <c r="Q1761" s="49" t="str">
        <f t="shared" si="82"/>
        <v/>
      </c>
      <c r="R1761" s="51" t="str">
        <f t="shared" si="83"/>
        <v/>
      </c>
    </row>
    <row r="1762" spans="14:18" x14ac:dyDescent="0.25">
      <c r="N1762" s="47" t="s">
        <v>42</v>
      </c>
      <c r="O1762" s="47" t="s">
        <v>43</v>
      </c>
      <c r="P1762" s="47" t="b">
        <f t="shared" si="81"/>
        <v>0</v>
      </c>
      <c r="Q1762" s="49" t="str">
        <f t="shared" si="82"/>
        <v/>
      </c>
      <c r="R1762" s="51" t="str">
        <f t="shared" si="83"/>
        <v/>
      </c>
    </row>
    <row r="1763" spans="14:18" x14ac:dyDescent="0.25">
      <c r="N1763" s="47" t="s">
        <v>42</v>
      </c>
      <c r="O1763" s="47" t="s">
        <v>43</v>
      </c>
      <c r="P1763" s="47" t="b">
        <f t="shared" si="81"/>
        <v>0</v>
      </c>
      <c r="Q1763" s="49" t="str">
        <f t="shared" si="82"/>
        <v/>
      </c>
      <c r="R1763" s="51" t="str">
        <f t="shared" si="83"/>
        <v/>
      </c>
    </row>
    <row r="1764" spans="14:18" x14ac:dyDescent="0.25">
      <c r="N1764" s="47" t="s">
        <v>42</v>
      </c>
      <c r="O1764" s="47" t="s">
        <v>43</v>
      </c>
      <c r="P1764" s="47" t="b">
        <f t="shared" si="81"/>
        <v>0</v>
      </c>
      <c r="Q1764" s="49" t="str">
        <f t="shared" si="82"/>
        <v/>
      </c>
      <c r="R1764" s="51" t="str">
        <f t="shared" si="83"/>
        <v/>
      </c>
    </row>
    <row r="1765" spans="14:18" x14ac:dyDescent="0.25">
      <c r="N1765" s="47" t="s">
        <v>42</v>
      </c>
      <c r="O1765" s="47" t="s">
        <v>43</v>
      </c>
      <c r="P1765" s="47" t="b">
        <f t="shared" si="81"/>
        <v>0</v>
      </c>
      <c r="Q1765" s="49" t="str">
        <f t="shared" si="82"/>
        <v/>
      </c>
      <c r="R1765" s="51" t="str">
        <f t="shared" si="83"/>
        <v/>
      </c>
    </row>
    <row r="1766" spans="14:18" x14ac:dyDescent="0.25">
      <c r="N1766" s="47" t="s">
        <v>42</v>
      </c>
      <c r="O1766" s="47" t="s">
        <v>43</v>
      </c>
      <c r="P1766" s="47" t="b">
        <f t="shared" si="81"/>
        <v>0</v>
      </c>
      <c r="Q1766" s="49" t="str">
        <f t="shared" si="82"/>
        <v/>
      </c>
      <c r="R1766" s="51" t="str">
        <f t="shared" si="83"/>
        <v/>
      </c>
    </row>
    <row r="1767" spans="14:18" x14ac:dyDescent="0.25">
      <c r="N1767" s="47" t="s">
        <v>42</v>
      </c>
      <c r="O1767" s="47" t="s">
        <v>43</v>
      </c>
      <c r="P1767" s="47" t="b">
        <f t="shared" si="81"/>
        <v>0</v>
      </c>
      <c r="Q1767" s="49" t="str">
        <f t="shared" si="82"/>
        <v/>
      </c>
      <c r="R1767" s="51" t="str">
        <f t="shared" si="83"/>
        <v/>
      </c>
    </row>
    <row r="1768" spans="14:18" x14ac:dyDescent="0.25">
      <c r="N1768" s="47" t="s">
        <v>42</v>
      </c>
      <c r="O1768" s="47" t="s">
        <v>43</v>
      </c>
      <c r="P1768" s="47" t="b">
        <f t="shared" si="81"/>
        <v>0</v>
      </c>
      <c r="Q1768" s="49" t="str">
        <f t="shared" si="82"/>
        <v/>
      </c>
      <c r="R1768" s="51" t="str">
        <f t="shared" si="83"/>
        <v/>
      </c>
    </row>
    <row r="1769" spans="14:18" x14ac:dyDescent="0.25">
      <c r="N1769" s="47" t="s">
        <v>42</v>
      </c>
      <c r="O1769" s="47" t="s">
        <v>43</v>
      </c>
      <c r="P1769" s="47" t="b">
        <f t="shared" si="81"/>
        <v>0</v>
      </c>
      <c r="Q1769" s="49" t="str">
        <f t="shared" si="82"/>
        <v/>
      </c>
      <c r="R1769" s="51" t="str">
        <f t="shared" si="83"/>
        <v/>
      </c>
    </row>
    <row r="1770" spans="14:18" x14ac:dyDescent="0.25">
      <c r="N1770" s="47" t="s">
        <v>42</v>
      </c>
      <c r="O1770" s="47" t="s">
        <v>43</v>
      </c>
      <c r="P1770" s="47" t="b">
        <f t="shared" si="81"/>
        <v>0</v>
      </c>
      <c r="Q1770" s="49" t="str">
        <f t="shared" si="82"/>
        <v/>
      </c>
      <c r="R1770" s="51" t="str">
        <f t="shared" si="83"/>
        <v/>
      </c>
    </row>
    <row r="1771" spans="14:18" x14ac:dyDescent="0.25">
      <c r="N1771" s="47" t="s">
        <v>42</v>
      </c>
      <c r="O1771" s="47" t="s">
        <v>43</v>
      </c>
      <c r="P1771" s="47" t="b">
        <f t="shared" si="81"/>
        <v>0</v>
      </c>
      <c r="Q1771" s="49" t="str">
        <f t="shared" si="82"/>
        <v/>
      </c>
      <c r="R1771" s="51" t="str">
        <f t="shared" si="83"/>
        <v/>
      </c>
    </row>
    <row r="1772" spans="14:18" x14ac:dyDescent="0.25">
      <c r="N1772" s="47" t="s">
        <v>42</v>
      </c>
      <c r="O1772" s="47" t="s">
        <v>43</v>
      </c>
      <c r="P1772" s="47" t="b">
        <f t="shared" si="81"/>
        <v>0</v>
      </c>
      <c r="Q1772" s="49" t="str">
        <f t="shared" si="82"/>
        <v/>
      </c>
      <c r="R1772" s="51" t="str">
        <f t="shared" si="83"/>
        <v/>
      </c>
    </row>
    <row r="1773" spans="14:18" x14ac:dyDescent="0.25">
      <c r="N1773" s="47" t="s">
        <v>42</v>
      </c>
      <c r="O1773" s="47" t="s">
        <v>43</v>
      </c>
      <c r="P1773" s="47" t="b">
        <f t="shared" si="81"/>
        <v>0</v>
      </c>
      <c r="Q1773" s="49" t="str">
        <f t="shared" si="82"/>
        <v/>
      </c>
      <c r="R1773" s="51" t="str">
        <f t="shared" si="83"/>
        <v/>
      </c>
    </row>
    <row r="1774" spans="14:18" x14ac:dyDescent="0.25">
      <c r="N1774" s="47" t="s">
        <v>42</v>
      </c>
      <c r="O1774" s="47" t="s">
        <v>43</v>
      </c>
      <c r="P1774" s="47" t="b">
        <f t="shared" si="81"/>
        <v>0</v>
      </c>
      <c r="Q1774" s="49" t="str">
        <f t="shared" si="82"/>
        <v/>
      </c>
      <c r="R1774" s="51" t="str">
        <f t="shared" si="83"/>
        <v/>
      </c>
    </row>
    <row r="1775" spans="14:18" x14ac:dyDescent="0.25">
      <c r="N1775" s="47" t="s">
        <v>42</v>
      </c>
      <c r="O1775" s="47" t="s">
        <v>43</v>
      </c>
      <c r="P1775" s="47" t="b">
        <f t="shared" si="81"/>
        <v>0</v>
      </c>
      <c r="Q1775" s="49" t="str">
        <f t="shared" si="82"/>
        <v/>
      </c>
      <c r="R1775" s="51" t="str">
        <f t="shared" si="83"/>
        <v/>
      </c>
    </row>
    <row r="1776" spans="14:18" x14ac:dyDescent="0.25">
      <c r="N1776" s="47" t="s">
        <v>42</v>
      </c>
      <c r="O1776" s="47" t="s">
        <v>43</v>
      </c>
      <c r="P1776" s="47" t="b">
        <f t="shared" si="81"/>
        <v>0</v>
      </c>
      <c r="Q1776" s="49" t="str">
        <f t="shared" si="82"/>
        <v/>
      </c>
      <c r="R1776" s="51" t="str">
        <f t="shared" si="83"/>
        <v/>
      </c>
    </row>
    <row r="1777" spans="14:18" x14ac:dyDescent="0.25">
      <c r="N1777" s="47" t="s">
        <v>42</v>
      </c>
      <c r="O1777" s="47" t="s">
        <v>43</v>
      </c>
      <c r="P1777" s="47" t="b">
        <f t="shared" si="81"/>
        <v>0</v>
      </c>
      <c r="Q1777" s="49" t="str">
        <f t="shared" si="82"/>
        <v/>
      </c>
      <c r="R1777" s="51" t="str">
        <f t="shared" si="83"/>
        <v/>
      </c>
    </row>
    <row r="1778" spans="14:18" x14ac:dyDescent="0.25">
      <c r="N1778" s="47" t="s">
        <v>42</v>
      </c>
      <c r="O1778" s="47" t="s">
        <v>43</v>
      </c>
      <c r="P1778" s="47" t="b">
        <f t="shared" si="81"/>
        <v>0</v>
      </c>
      <c r="Q1778" s="49" t="str">
        <f t="shared" si="82"/>
        <v/>
      </c>
      <c r="R1778" s="51" t="str">
        <f t="shared" si="83"/>
        <v/>
      </c>
    </row>
    <row r="1779" spans="14:18" x14ac:dyDescent="0.25">
      <c r="N1779" s="47" t="s">
        <v>42</v>
      </c>
      <c r="O1779" s="47" t="s">
        <v>43</v>
      </c>
      <c r="P1779" s="47" t="b">
        <f t="shared" si="81"/>
        <v>0</v>
      </c>
      <c r="Q1779" s="49" t="str">
        <f t="shared" si="82"/>
        <v/>
      </c>
      <c r="R1779" s="51" t="str">
        <f t="shared" si="83"/>
        <v/>
      </c>
    </row>
    <row r="1780" spans="14:18" x14ac:dyDescent="0.25">
      <c r="N1780" s="47" t="s">
        <v>42</v>
      </c>
      <c r="O1780" s="47" t="s">
        <v>43</v>
      </c>
      <c r="P1780" s="47" t="b">
        <f t="shared" si="81"/>
        <v>0</v>
      </c>
      <c r="Q1780" s="49" t="str">
        <f t="shared" si="82"/>
        <v/>
      </c>
      <c r="R1780" s="51" t="str">
        <f t="shared" si="83"/>
        <v/>
      </c>
    </row>
    <row r="1781" spans="14:18" x14ac:dyDescent="0.25">
      <c r="N1781" s="47" t="s">
        <v>42</v>
      </c>
      <c r="O1781" s="47" t="s">
        <v>43</v>
      </c>
      <c r="P1781" s="47" t="b">
        <f t="shared" si="81"/>
        <v>0</v>
      </c>
      <c r="Q1781" s="49" t="str">
        <f t="shared" si="82"/>
        <v/>
      </c>
      <c r="R1781" s="51" t="str">
        <f t="shared" si="83"/>
        <v/>
      </c>
    </row>
    <row r="1782" spans="14:18" x14ac:dyDescent="0.25">
      <c r="N1782" s="47" t="s">
        <v>42</v>
      </c>
      <c r="O1782" s="47" t="s">
        <v>43</v>
      </c>
      <c r="P1782" s="47" t="b">
        <f t="shared" si="81"/>
        <v>0</v>
      </c>
      <c r="Q1782" s="49" t="str">
        <f t="shared" si="82"/>
        <v/>
      </c>
      <c r="R1782" s="51" t="str">
        <f t="shared" si="83"/>
        <v/>
      </c>
    </row>
    <row r="1783" spans="14:18" x14ac:dyDescent="0.25">
      <c r="N1783" s="47" t="s">
        <v>42</v>
      </c>
      <c r="O1783" s="47" t="s">
        <v>43</v>
      </c>
      <c r="P1783" s="47" t="b">
        <f t="shared" si="81"/>
        <v>0</v>
      </c>
      <c r="Q1783" s="49" t="str">
        <f t="shared" si="82"/>
        <v/>
      </c>
      <c r="R1783" s="51" t="str">
        <f t="shared" si="83"/>
        <v/>
      </c>
    </row>
    <row r="1784" spans="14:18" x14ac:dyDescent="0.25">
      <c r="N1784" s="47" t="s">
        <v>42</v>
      </c>
      <c r="O1784" s="47" t="s">
        <v>43</v>
      </c>
      <c r="P1784" s="47" t="b">
        <f t="shared" si="81"/>
        <v>0</v>
      </c>
      <c r="Q1784" s="49" t="str">
        <f t="shared" si="82"/>
        <v/>
      </c>
      <c r="R1784" s="51" t="str">
        <f t="shared" si="83"/>
        <v/>
      </c>
    </row>
    <row r="1785" spans="14:18" x14ac:dyDescent="0.25">
      <c r="N1785" s="47" t="s">
        <v>42</v>
      </c>
      <c r="O1785" s="47" t="s">
        <v>43</v>
      </c>
      <c r="P1785" s="47" t="b">
        <f t="shared" si="81"/>
        <v>0</v>
      </c>
      <c r="Q1785" s="49" t="str">
        <f t="shared" si="82"/>
        <v/>
      </c>
      <c r="R1785" s="51" t="str">
        <f t="shared" si="83"/>
        <v/>
      </c>
    </row>
    <row r="1786" spans="14:18" x14ac:dyDescent="0.25">
      <c r="N1786" s="47" t="s">
        <v>42</v>
      </c>
      <c r="O1786" s="47" t="s">
        <v>43</v>
      </c>
      <c r="P1786" s="47" t="b">
        <f t="shared" si="81"/>
        <v>0</v>
      </c>
      <c r="Q1786" s="49" t="str">
        <f t="shared" si="82"/>
        <v/>
      </c>
      <c r="R1786" s="51" t="str">
        <f t="shared" si="83"/>
        <v/>
      </c>
    </row>
    <row r="1787" spans="14:18" x14ac:dyDescent="0.25">
      <c r="N1787" s="47" t="s">
        <v>42</v>
      </c>
      <c r="O1787" s="47" t="s">
        <v>43</v>
      </c>
      <c r="P1787" s="47" t="b">
        <f t="shared" si="81"/>
        <v>0</v>
      </c>
      <c r="Q1787" s="49" t="str">
        <f t="shared" si="82"/>
        <v/>
      </c>
      <c r="R1787" s="51" t="str">
        <f t="shared" si="83"/>
        <v/>
      </c>
    </row>
    <row r="1788" spans="14:18" x14ac:dyDescent="0.25">
      <c r="N1788" s="47" t="s">
        <v>42</v>
      </c>
      <c r="O1788" s="47" t="s">
        <v>43</v>
      </c>
      <c r="P1788" s="47" t="b">
        <f t="shared" si="81"/>
        <v>0</v>
      </c>
      <c r="Q1788" s="49" t="str">
        <f t="shared" si="82"/>
        <v/>
      </c>
      <c r="R1788" s="51" t="str">
        <f t="shared" si="83"/>
        <v/>
      </c>
    </row>
    <row r="1789" spans="14:18" x14ac:dyDescent="0.25">
      <c r="N1789" s="47" t="s">
        <v>42</v>
      </c>
      <c r="O1789" s="47" t="s">
        <v>43</v>
      </c>
      <c r="P1789" s="47" t="b">
        <f t="shared" si="81"/>
        <v>0</v>
      </c>
      <c r="Q1789" s="49" t="str">
        <f t="shared" si="82"/>
        <v/>
      </c>
      <c r="R1789" s="51" t="str">
        <f t="shared" si="83"/>
        <v/>
      </c>
    </row>
    <row r="1790" spans="14:18" x14ac:dyDescent="0.25">
      <c r="N1790" s="47" t="s">
        <v>42</v>
      </c>
      <c r="O1790" s="47" t="s">
        <v>43</v>
      </c>
      <c r="P1790" s="47" t="b">
        <f t="shared" si="81"/>
        <v>0</v>
      </c>
      <c r="Q1790" s="49" t="str">
        <f t="shared" si="82"/>
        <v/>
      </c>
      <c r="R1790" s="51" t="str">
        <f t="shared" si="83"/>
        <v/>
      </c>
    </row>
    <row r="1791" spans="14:18" x14ac:dyDescent="0.25">
      <c r="N1791" s="47" t="s">
        <v>42</v>
      </c>
      <c r="O1791" s="47" t="s">
        <v>43</v>
      </c>
      <c r="P1791" s="47" t="b">
        <f t="shared" si="81"/>
        <v>0</v>
      </c>
      <c r="Q1791" s="49" t="str">
        <f t="shared" si="82"/>
        <v/>
      </c>
      <c r="R1791" s="51" t="str">
        <f t="shared" si="83"/>
        <v/>
      </c>
    </row>
    <row r="1792" spans="14:18" x14ac:dyDescent="0.25">
      <c r="N1792" s="47" t="s">
        <v>42</v>
      </c>
      <c r="O1792" s="47" t="s">
        <v>43</v>
      </c>
      <c r="P1792" s="47" t="b">
        <f t="shared" si="81"/>
        <v>0</v>
      </c>
      <c r="Q1792" s="49" t="str">
        <f t="shared" si="82"/>
        <v/>
      </c>
      <c r="R1792" s="51" t="str">
        <f t="shared" si="83"/>
        <v/>
      </c>
    </row>
    <row r="1793" spans="14:18" x14ac:dyDescent="0.25">
      <c r="N1793" s="47" t="s">
        <v>42</v>
      </c>
      <c r="O1793" s="47" t="s">
        <v>43</v>
      </c>
      <c r="P1793" s="47" t="b">
        <f t="shared" si="81"/>
        <v>0</v>
      </c>
      <c r="Q1793" s="49" t="str">
        <f t="shared" si="82"/>
        <v/>
      </c>
      <c r="R1793" s="51" t="str">
        <f t="shared" si="83"/>
        <v/>
      </c>
    </row>
    <row r="1794" spans="14:18" x14ac:dyDescent="0.25">
      <c r="N1794" s="47" t="s">
        <v>42</v>
      </c>
      <c r="O1794" s="47" t="s">
        <v>43</v>
      </c>
      <c r="P1794" s="47" t="b">
        <f t="shared" si="81"/>
        <v>0</v>
      </c>
      <c r="Q1794" s="49" t="str">
        <f t="shared" si="82"/>
        <v/>
      </c>
      <c r="R1794" s="51" t="str">
        <f t="shared" si="83"/>
        <v/>
      </c>
    </row>
    <row r="1795" spans="14:18" x14ac:dyDescent="0.25">
      <c r="N1795" s="47" t="s">
        <v>42</v>
      </c>
      <c r="O1795" s="47" t="s">
        <v>43</v>
      </c>
      <c r="P1795" s="47" t="b">
        <f t="shared" ref="P1795:P1858" si="84">IF(LEN(M1795)=22,LEFT(M1795,17),IF(LEN(M1795)=21,LEFT(M1795,16)))</f>
        <v>0</v>
      </c>
      <c r="Q1795" s="49" t="str">
        <f t="shared" ref="Q1795:Q1858" si="85">RIGHT(M1795,5)</f>
        <v/>
      </c>
      <c r="R1795" s="51" t="str">
        <f t="shared" ref="R1795:R1858" si="86">IF(M1795="","",HYPERLINK(_xlfn.CONCAT(N1795,Q1795,O1795,P1795)))</f>
        <v/>
      </c>
    </row>
    <row r="1796" spans="14:18" x14ac:dyDescent="0.25">
      <c r="N1796" s="47" t="s">
        <v>42</v>
      </c>
      <c r="O1796" s="47" t="s">
        <v>43</v>
      </c>
      <c r="P1796" s="47" t="b">
        <f t="shared" si="84"/>
        <v>0</v>
      </c>
      <c r="Q1796" s="49" t="str">
        <f t="shared" si="85"/>
        <v/>
      </c>
      <c r="R1796" s="51" t="str">
        <f t="shared" si="86"/>
        <v/>
      </c>
    </row>
    <row r="1797" spans="14:18" x14ac:dyDescent="0.25">
      <c r="N1797" s="47" t="s">
        <v>42</v>
      </c>
      <c r="O1797" s="47" t="s">
        <v>43</v>
      </c>
      <c r="P1797" s="47" t="b">
        <f t="shared" si="84"/>
        <v>0</v>
      </c>
      <c r="Q1797" s="49" t="str">
        <f t="shared" si="85"/>
        <v/>
      </c>
      <c r="R1797" s="51" t="str">
        <f t="shared" si="86"/>
        <v/>
      </c>
    </row>
    <row r="1798" spans="14:18" x14ac:dyDescent="0.25">
      <c r="N1798" s="47" t="s">
        <v>42</v>
      </c>
      <c r="O1798" s="47" t="s">
        <v>43</v>
      </c>
      <c r="P1798" s="47" t="b">
        <f t="shared" si="84"/>
        <v>0</v>
      </c>
      <c r="Q1798" s="49" t="str">
        <f t="shared" si="85"/>
        <v/>
      </c>
      <c r="R1798" s="51" t="str">
        <f t="shared" si="86"/>
        <v/>
      </c>
    </row>
    <row r="1799" spans="14:18" x14ac:dyDescent="0.25">
      <c r="N1799" s="47" t="s">
        <v>42</v>
      </c>
      <c r="O1799" s="47" t="s">
        <v>43</v>
      </c>
      <c r="P1799" s="47" t="b">
        <f t="shared" si="84"/>
        <v>0</v>
      </c>
      <c r="Q1799" s="49" t="str">
        <f t="shared" si="85"/>
        <v/>
      </c>
      <c r="R1799" s="51" t="str">
        <f t="shared" si="86"/>
        <v/>
      </c>
    </row>
    <row r="1800" spans="14:18" x14ac:dyDescent="0.25">
      <c r="N1800" s="47" t="s">
        <v>42</v>
      </c>
      <c r="O1800" s="47" t="s">
        <v>43</v>
      </c>
      <c r="P1800" s="47" t="b">
        <f t="shared" si="84"/>
        <v>0</v>
      </c>
      <c r="Q1800" s="49" t="str">
        <f t="shared" si="85"/>
        <v/>
      </c>
      <c r="R1800" s="51" t="str">
        <f t="shared" si="86"/>
        <v/>
      </c>
    </row>
    <row r="1801" spans="14:18" x14ac:dyDescent="0.25">
      <c r="N1801" s="47" t="s">
        <v>42</v>
      </c>
      <c r="O1801" s="47" t="s">
        <v>43</v>
      </c>
      <c r="P1801" s="47" t="b">
        <f t="shared" si="84"/>
        <v>0</v>
      </c>
      <c r="Q1801" s="49" t="str">
        <f t="shared" si="85"/>
        <v/>
      </c>
      <c r="R1801" s="51" t="str">
        <f t="shared" si="86"/>
        <v/>
      </c>
    </row>
    <row r="1802" spans="14:18" x14ac:dyDescent="0.25">
      <c r="N1802" s="47" t="s">
        <v>42</v>
      </c>
      <c r="O1802" s="47" t="s">
        <v>43</v>
      </c>
      <c r="P1802" s="47" t="b">
        <f t="shared" si="84"/>
        <v>0</v>
      </c>
      <c r="Q1802" s="49" t="str">
        <f t="shared" si="85"/>
        <v/>
      </c>
      <c r="R1802" s="51" t="str">
        <f t="shared" si="86"/>
        <v/>
      </c>
    </row>
    <row r="1803" spans="14:18" x14ac:dyDescent="0.25">
      <c r="N1803" s="47" t="s">
        <v>42</v>
      </c>
      <c r="O1803" s="47" t="s">
        <v>43</v>
      </c>
      <c r="P1803" s="47" t="b">
        <f t="shared" si="84"/>
        <v>0</v>
      </c>
      <c r="Q1803" s="49" t="str">
        <f t="shared" si="85"/>
        <v/>
      </c>
      <c r="R1803" s="51" t="str">
        <f t="shared" si="86"/>
        <v/>
      </c>
    </row>
    <row r="1804" spans="14:18" x14ac:dyDescent="0.25">
      <c r="N1804" s="47" t="s">
        <v>42</v>
      </c>
      <c r="O1804" s="47" t="s">
        <v>43</v>
      </c>
      <c r="P1804" s="47" t="b">
        <f t="shared" si="84"/>
        <v>0</v>
      </c>
      <c r="Q1804" s="49" t="str">
        <f t="shared" si="85"/>
        <v/>
      </c>
      <c r="R1804" s="51" t="str">
        <f t="shared" si="86"/>
        <v/>
      </c>
    </row>
    <row r="1805" spans="14:18" x14ac:dyDescent="0.25">
      <c r="N1805" s="47" t="s">
        <v>42</v>
      </c>
      <c r="O1805" s="47" t="s">
        <v>43</v>
      </c>
      <c r="P1805" s="47" t="b">
        <f t="shared" si="84"/>
        <v>0</v>
      </c>
      <c r="Q1805" s="49" t="str">
        <f t="shared" si="85"/>
        <v/>
      </c>
      <c r="R1805" s="51" t="str">
        <f t="shared" si="86"/>
        <v/>
      </c>
    </row>
    <row r="1806" spans="14:18" x14ac:dyDescent="0.25">
      <c r="N1806" s="47" t="s">
        <v>42</v>
      </c>
      <c r="O1806" s="47" t="s">
        <v>43</v>
      </c>
      <c r="P1806" s="47" t="b">
        <f t="shared" si="84"/>
        <v>0</v>
      </c>
      <c r="Q1806" s="49" t="str">
        <f t="shared" si="85"/>
        <v/>
      </c>
      <c r="R1806" s="51" t="str">
        <f t="shared" si="86"/>
        <v/>
      </c>
    </row>
    <row r="1807" spans="14:18" x14ac:dyDescent="0.25">
      <c r="N1807" s="47" t="s">
        <v>42</v>
      </c>
      <c r="O1807" s="47" t="s">
        <v>43</v>
      </c>
      <c r="P1807" s="47" t="b">
        <f t="shared" si="84"/>
        <v>0</v>
      </c>
      <c r="Q1807" s="49" t="str">
        <f t="shared" si="85"/>
        <v/>
      </c>
      <c r="R1807" s="51" t="str">
        <f t="shared" si="86"/>
        <v/>
      </c>
    </row>
    <row r="1808" spans="14:18" x14ac:dyDescent="0.25">
      <c r="N1808" s="47" t="s">
        <v>42</v>
      </c>
      <c r="O1808" s="47" t="s">
        <v>43</v>
      </c>
      <c r="P1808" s="47" t="b">
        <f t="shared" si="84"/>
        <v>0</v>
      </c>
      <c r="Q1808" s="49" t="str">
        <f t="shared" si="85"/>
        <v/>
      </c>
      <c r="R1808" s="51" t="str">
        <f t="shared" si="86"/>
        <v/>
      </c>
    </row>
    <row r="1809" spans="14:18" x14ac:dyDescent="0.25">
      <c r="N1809" s="47" t="s">
        <v>42</v>
      </c>
      <c r="O1809" s="47" t="s">
        <v>43</v>
      </c>
      <c r="P1809" s="47" t="b">
        <f t="shared" si="84"/>
        <v>0</v>
      </c>
      <c r="Q1809" s="49" t="str">
        <f t="shared" si="85"/>
        <v/>
      </c>
      <c r="R1809" s="51" t="str">
        <f t="shared" si="86"/>
        <v/>
      </c>
    </row>
    <row r="1810" spans="14:18" x14ac:dyDescent="0.25">
      <c r="N1810" s="47" t="s">
        <v>42</v>
      </c>
      <c r="O1810" s="47" t="s">
        <v>43</v>
      </c>
      <c r="P1810" s="47" t="b">
        <f t="shared" si="84"/>
        <v>0</v>
      </c>
      <c r="Q1810" s="49" t="str">
        <f t="shared" si="85"/>
        <v/>
      </c>
      <c r="R1810" s="51" t="str">
        <f t="shared" si="86"/>
        <v/>
      </c>
    </row>
    <row r="1811" spans="14:18" x14ac:dyDescent="0.25">
      <c r="N1811" s="47" t="s">
        <v>42</v>
      </c>
      <c r="O1811" s="47" t="s">
        <v>43</v>
      </c>
      <c r="P1811" s="47" t="b">
        <f t="shared" si="84"/>
        <v>0</v>
      </c>
      <c r="Q1811" s="49" t="str">
        <f t="shared" si="85"/>
        <v/>
      </c>
      <c r="R1811" s="51" t="str">
        <f t="shared" si="86"/>
        <v/>
      </c>
    </row>
    <row r="1812" spans="14:18" x14ac:dyDescent="0.25">
      <c r="N1812" s="47" t="s">
        <v>42</v>
      </c>
      <c r="O1812" s="47" t="s">
        <v>43</v>
      </c>
      <c r="P1812" s="47" t="b">
        <f t="shared" si="84"/>
        <v>0</v>
      </c>
      <c r="Q1812" s="49" t="str">
        <f t="shared" si="85"/>
        <v/>
      </c>
      <c r="R1812" s="51" t="str">
        <f t="shared" si="86"/>
        <v/>
      </c>
    </row>
    <row r="1813" spans="14:18" x14ac:dyDescent="0.25">
      <c r="N1813" s="47" t="s">
        <v>42</v>
      </c>
      <c r="O1813" s="47" t="s">
        <v>43</v>
      </c>
      <c r="P1813" s="47" t="b">
        <f t="shared" si="84"/>
        <v>0</v>
      </c>
      <c r="Q1813" s="49" t="str">
        <f t="shared" si="85"/>
        <v/>
      </c>
      <c r="R1813" s="51" t="str">
        <f t="shared" si="86"/>
        <v/>
      </c>
    </row>
    <row r="1814" spans="14:18" x14ac:dyDescent="0.25">
      <c r="N1814" s="47" t="s">
        <v>42</v>
      </c>
      <c r="O1814" s="47" t="s">
        <v>43</v>
      </c>
      <c r="P1814" s="47" t="b">
        <f t="shared" si="84"/>
        <v>0</v>
      </c>
      <c r="Q1814" s="49" t="str">
        <f t="shared" si="85"/>
        <v/>
      </c>
      <c r="R1814" s="51" t="str">
        <f t="shared" si="86"/>
        <v/>
      </c>
    </row>
    <row r="1815" spans="14:18" x14ac:dyDescent="0.25">
      <c r="N1815" s="47" t="s">
        <v>42</v>
      </c>
      <c r="O1815" s="47" t="s">
        <v>43</v>
      </c>
      <c r="P1815" s="47" t="b">
        <f t="shared" si="84"/>
        <v>0</v>
      </c>
      <c r="Q1815" s="49" t="str">
        <f t="shared" si="85"/>
        <v/>
      </c>
      <c r="R1815" s="51" t="str">
        <f t="shared" si="86"/>
        <v/>
      </c>
    </row>
    <row r="1816" spans="14:18" x14ac:dyDescent="0.25">
      <c r="N1816" s="47" t="s">
        <v>42</v>
      </c>
      <c r="O1816" s="47" t="s">
        <v>43</v>
      </c>
      <c r="P1816" s="47" t="b">
        <f t="shared" si="84"/>
        <v>0</v>
      </c>
      <c r="Q1816" s="49" t="str">
        <f t="shared" si="85"/>
        <v/>
      </c>
      <c r="R1816" s="51" t="str">
        <f t="shared" si="86"/>
        <v/>
      </c>
    </row>
    <row r="1817" spans="14:18" x14ac:dyDescent="0.25">
      <c r="N1817" s="47" t="s">
        <v>42</v>
      </c>
      <c r="O1817" s="47" t="s">
        <v>43</v>
      </c>
      <c r="P1817" s="47" t="b">
        <f t="shared" si="84"/>
        <v>0</v>
      </c>
      <c r="Q1817" s="49" t="str">
        <f t="shared" si="85"/>
        <v/>
      </c>
      <c r="R1817" s="51" t="str">
        <f t="shared" si="86"/>
        <v/>
      </c>
    </row>
    <row r="1818" spans="14:18" x14ac:dyDescent="0.25">
      <c r="N1818" s="47" t="s">
        <v>42</v>
      </c>
      <c r="O1818" s="47" t="s">
        <v>43</v>
      </c>
      <c r="P1818" s="47" t="b">
        <f t="shared" si="84"/>
        <v>0</v>
      </c>
      <c r="Q1818" s="49" t="str">
        <f t="shared" si="85"/>
        <v/>
      </c>
      <c r="R1818" s="51" t="str">
        <f t="shared" si="86"/>
        <v/>
      </c>
    </row>
    <row r="1819" spans="14:18" x14ac:dyDescent="0.25">
      <c r="N1819" s="47" t="s">
        <v>42</v>
      </c>
      <c r="O1819" s="47" t="s">
        <v>43</v>
      </c>
      <c r="P1819" s="47" t="b">
        <f t="shared" si="84"/>
        <v>0</v>
      </c>
      <c r="Q1819" s="49" t="str">
        <f t="shared" si="85"/>
        <v/>
      </c>
      <c r="R1819" s="51" t="str">
        <f t="shared" si="86"/>
        <v/>
      </c>
    </row>
    <row r="1820" spans="14:18" x14ac:dyDescent="0.25">
      <c r="N1820" s="47" t="s">
        <v>42</v>
      </c>
      <c r="O1820" s="47" t="s">
        <v>43</v>
      </c>
      <c r="P1820" s="47" t="b">
        <f t="shared" si="84"/>
        <v>0</v>
      </c>
      <c r="Q1820" s="49" t="str">
        <f t="shared" si="85"/>
        <v/>
      </c>
      <c r="R1820" s="51" t="str">
        <f t="shared" si="86"/>
        <v/>
      </c>
    </row>
    <row r="1821" spans="14:18" x14ac:dyDescent="0.25">
      <c r="N1821" s="47" t="s">
        <v>42</v>
      </c>
      <c r="O1821" s="47" t="s">
        <v>43</v>
      </c>
      <c r="P1821" s="47" t="b">
        <f t="shared" si="84"/>
        <v>0</v>
      </c>
      <c r="Q1821" s="49" t="str">
        <f t="shared" si="85"/>
        <v/>
      </c>
      <c r="R1821" s="51" t="str">
        <f t="shared" si="86"/>
        <v/>
      </c>
    </row>
    <row r="1822" spans="14:18" x14ac:dyDescent="0.25">
      <c r="N1822" s="47" t="s">
        <v>42</v>
      </c>
      <c r="O1822" s="47" t="s">
        <v>43</v>
      </c>
      <c r="P1822" s="47" t="b">
        <f t="shared" si="84"/>
        <v>0</v>
      </c>
      <c r="Q1822" s="49" t="str">
        <f t="shared" si="85"/>
        <v/>
      </c>
      <c r="R1822" s="51" t="str">
        <f t="shared" si="86"/>
        <v/>
      </c>
    </row>
    <row r="1823" spans="14:18" x14ac:dyDescent="0.25">
      <c r="N1823" s="47" t="s">
        <v>42</v>
      </c>
      <c r="O1823" s="47" t="s">
        <v>43</v>
      </c>
      <c r="P1823" s="47" t="b">
        <f t="shared" si="84"/>
        <v>0</v>
      </c>
      <c r="Q1823" s="49" t="str">
        <f t="shared" si="85"/>
        <v/>
      </c>
      <c r="R1823" s="51" t="str">
        <f t="shared" si="86"/>
        <v/>
      </c>
    </row>
    <row r="1824" spans="14:18" x14ac:dyDescent="0.25">
      <c r="N1824" s="47" t="s">
        <v>42</v>
      </c>
      <c r="O1824" s="47" t="s">
        <v>43</v>
      </c>
      <c r="P1824" s="47" t="b">
        <f t="shared" si="84"/>
        <v>0</v>
      </c>
      <c r="Q1824" s="49" t="str">
        <f t="shared" si="85"/>
        <v/>
      </c>
      <c r="R1824" s="51" t="str">
        <f t="shared" si="86"/>
        <v/>
      </c>
    </row>
    <row r="1825" spans="14:18" x14ac:dyDescent="0.25">
      <c r="N1825" s="47" t="s">
        <v>42</v>
      </c>
      <c r="O1825" s="47" t="s">
        <v>43</v>
      </c>
      <c r="P1825" s="47" t="b">
        <f t="shared" si="84"/>
        <v>0</v>
      </c>
      <c r="Q1825" s="49" t="str">
        <f t="shared" si="85"/>
        <v/>
      </c>
      <c r="R1825" s="51" t="str">
        <f t="shared" si="86"/>
        <v/>
      </c>
    </row>
    <row r="1826" spans="14:18" x14ac:dyDescent="0.25">
      <c r="N1826" s="47" t="s">
        <v>42</v>
      </c>
      <c r="O1826" s="47" t="s">
        <v>43</v>
      </c>
      <c r="P1826" s="47" t="b">
        <f t="shared" si="84"/>
        <v>0</v>
      </c>
      <c r="Q1826" s="49" t="str">
        <f t="shared" si="85"/>
        <v/>
      </c>
      <c r="R1826" s="51" t="str">
        <f t="shared" si="86"/>
        <v/>
      </c>
    </row>
    <row r="1827" spans="14:18" x14ac:dyDescent="0.25">
      <c r="N1827" s="47" t="s">
        <v>42</v>
      </c>
      <c r="O1827" s="47" t="s">
        <v>43</v>
      </c>
      <c r="P1827" s="47" t="b">
        <f t="shared" si="84"/>
        <v>0</v>
      </c>
      <c r="Q1827" s="49" t="str">
        <f t="shared" si="85"/>
        <v/>
      </c>
      <c r="R1827" s="51" t="str">
        <f t="shared" si="86"/>
        <v/>
      </c>
    </row>
    <row r="1828" spans="14:18" x14ac:dyDescent="0.25">
      <c r="N1828" s="47" t="s">
        <v>42</v>
      </c>
      <c r="O1828" s="47" t="s">
        <v>43</v>
      </c>
      <c r="P1828" s="47" t="b">
        <f t="shared" si="84"/>
        <v>0</v>
      </c>
      <c r="Q1828" s="49" t="str">
        <f t="shared" si="85"/>
        <v/>
      </c>
      <c r="R1828" s="51" t="str">
        <f t="shared" si="86"/>
        <v/>
      </c>
    </row>
    <row r="1829" spans="14:18" x14ac:dyDescent="0.25">
      <c r="N1829" s="47" t="s">
        <v>42</v>
      </c>
      <c r="O1829" s="47" t="s">
        <v>43</v>
      </c>
      <c r="P1829" s="47" t="b">
        <f t="shared" si="84"/>
        <v>0</v>
      </c>
      <c r="Q1829" s="49" t="str">
        <f t="shared" si="85"/>
        <v/>
      </c>
      <c r="R1829" s="51" t="str">
        <f t="shared" si="86"/>
        <v/>
      </c>
    </row>
    <row r="1830" spans="14:18" x14ac:dyDescent="0.25">
      <c r="N1830" s="47" t="s">
        <v>42</v>
      </c>
      <c r="O1830" s="47" t="s">
        <v>43</v>
      </c>
      <c r="P1830" s="47" t="b">
        <f t="shared" si="84"/>
        <v>0</v>
      </c>
      <c r="Q1830" s="49" t="str">
        <f t="shared" si="85"/>
        <v/>
      </c>
      <c r="R1830" s="51" t="str">
        <f t="shared" si="86"/>
        <v/>
      </c>
    </row>
    <row r="1831" spans="14:18" x14ac:dyDescent="0.25">
      <c r="N1831" s="47" t="s">
        <v>42</v>
      </c>
      <c r="O1831" s="47" t="s">
        <v>43</v>
      </c>
      <c r="P1831" s="47" t="b">
        <f t="shared" si="84"/>
        <v>0</v>
      </c>
      <c r="Q1831" s="49" t="str">
        <f t="shared" si="85"/>
        <v/>
      </c>
      <c r="R1831" s="51" t="str">
        <f t="shared" si="86"/>
        <v/>
      </c>
    </row>
    <row r="1832" spans="14:18" x14ac:dyDescent="0.25">
      <c r="N1832" s="47" t="s">
        <v>42</v>
      </c>
      <c r="O1832" s="47" t="s">
        <v>43</v>
      </c>
      <c r="P1832" s="47" t="b">
        <f t="shared" si="84"/>
        <v>0</v>
      </c>
      <c r="Q1832" s="49" t="str">
        <f t="shared" si="85"/>
        <v/>
      </c>
      <c r="R1832" s="51" t="str">
        <f t="shared" si="86"/>
        <v/>
      </c>
    </row>
    <row r="1833" spans="14:18" x14ac:dyDescent="0.25">
      <c r="N1833" s="47" t="s">
        <v>42</v>
      </c>
      <c r="O1833" s="47" t="s">
        <v>43</v>
      </c>
      <c r="P1833" s="47" t="b">
        <f t="shared" si="84"/>
        <v>0</v>
      </c>
      <c r="Q1833" s="49" t="str">
        <f t="shared" si="85"/>
        <v/>
      </c>
      <c r="R1833" s="51" t="str">
        <f t="shared" si="86"/>
        <v/>
      </c>
    </row>
    <row r="1834" spans="14:18" x14ac:dyDescent="0.25">
      <c r="N1834" s="47" t="s">
        <v>42</v>
      </c>
      <c r="O1834" s="47" t="s">
        <v>43</v>
      </c>
      <c r="P1834" s="47" t="b">
        <f t="shared" si="84"/>
        <v>0</v>
      </c>
      <c r="Q1834" s="49" t="str">
        <f t="shared" si="85"/>
        <v/>
      </c>
      <c r="R1834" s="51" t="str">
        <f t="shared" si="86"/>
        <v/>
      </c>
    </row>
    <row r="1835" spans="14:18" x14ac:dyDescent="0.25">
      <c r="N1835" s="47" t="s">
        <v>42</v>
      </c>
      <c r="O1835" s="47" t="s">
        <v>43</v>
      </c>
      <c r="P1835" s="47" t="b">
        <f t="shared" si="84"/>
        <v>0</v>
      </c>
      <c r="Q1835" s="49" t="str">
        <f t="shared" si="85"/>
        <v/>
      </c>
      <c r="R1835" s="51" t="str">
        <f t="shared" si="86"/>
        <v/>
      </c>
    </row>
    <row r="1836" spans="14:18" x14ac:dyDescent="0.25">
      <c r="N1836" s="47" t="s">
        <v>42</v>
      </c>
      <c r="O1836" s="47" t="s">
        <v>43</v>
      </c>
      <c r="P1836" s="47" t="b">
        <f t="shared" si="84"/>
        <v>0</v>
      </c>
      <c r="Q1836" s="49" t="str">
        <f t="shared" si="85"/>
        <v/>
      </c>
      <c r="R1836" s="51" t="str">
        <f t="shared" si="86"/>
        <v/>
      </c>
    </row>
    <row r="1837" spans="14:18" x14ac:dyDescent="0.25">
      <c r="N1837" s="47" t="s">
        <v>42</v>
      </c>
      <c r="O1837" s="47" t="s">
        <v>43</v>
      </c>
      <c r="P1837" s="47" t="b">
        <f t="shared" si="84"/>
        <v>0</v>
      </c>
      <c r="Q1837" s="49" t="str">
        <f t="shared" si="85"/>
        <v/>
      </c>
      <c r="R1837" s="51" t="str">
        <f t="shared" si="86"/>
        <v/>
      </c>
    </row>
    <row r="1838" spans="14:18" x14ac:dyDescent="0.25">
      <c r="N1838" s="47" t="s">
        <v>42</v>
      </c>
      <c r="O1838" s="47" t="s">
        <v>43</v>
      </c>
      <c r="P1838" s="47" t="b">
        <f t="shared" si="84"/>
        <v>0</v>
      </c>
      <c r="Q1838" s="49" t="str">
        <f t="shared" si="85"/>
        <v/>
      </c>
      <c r="R1838" s="51" t="str">
        <f t="shared" si="86"/>
        <v/>
      </c>
    </row>
    <row r="1839" spans="14:18" x14ac:dyDescent="0.25">
      <c r="N1839" s="47" t="s">
        <v>42</v>
      </c>
      <c r="O1839" s="47" t="s">
        <v>43</v>
      </c>
      <c r="P1839" s="47" t="b">
        <f t="shared" si="84"/>
        <v>0</v>
      </c>
      <c r="Q1839" s="49" t="str">
        <f t="shared" si="85"/>
        <v/>
      </c>
      <c r="R1839" s="51" t="str">
        <f t="shared" si="86"/>
        <v/>
      </c>
    </row>
    <row r="1840" spans="14:18" x14ac:dyDescent="0.25">
      <c r="N1840" s="47" t="s">
        <v>42</v>
      </c>
      <c r="O1840" s="47" t="s">
        <v>43</v>
      </c>
      <c r="P1840" s="47" t="b">
        <f t="shared" si="84"/>
        <v>0</v>
      </c>
      <c r="Q1840" s="49" t="str">
        <f t="shared" si="85"/>
        <v/>
      </c>
      <c r="R1840" s="51" t="str">
        <f t="shared" si="86"/>
        <v/>
      </c>
    </row>
    <row r="1841" spans="14:18" x14ac:dyDescent="0.25">
      <c r="N1841" s="47" t="s">
        <v>42</v>
      </c>
      <c r="O1841" s="47" t="s">
        <v>43</v>
      </c>
      <c r="P1841" s="47" t="b">
        <f t="shared" si="84"/>
        <v>0</v>
      </c>
      <c r="Q1841" s="49" t="str">
        <f t="shared" si="85"/>
        <v/>
      </c>
      <c r="R1841" s="51" t="str">
        <f t="shared" si="86"/>
        <v/>
      </c>
    </row>
    <row r="1842" spans="14:18" x14ac:dyDescent="0.25">
      <c r="N1842" s="47" t="s">
        <v>42</v>
      </c>
      <c r="O1842" s="47" t="s">
        <v>43</v>
      </c>
      <c r="P1842" s="47" t="b">
        <f t="shared" si="84"/>
        <v>0</v>
      </c>
      <c r="Q1842" s="49" t="str">
        <f t="shared" si="85"/>
        <v/>
      </c>
      <c r="R1842" s="51" t="str">
        <f t="shared" si="86"/>
        <v/>
      </c>
    </row>
    <row r="1843" spans="14:18" x14ac:dyDescent="0.25">
      <c r="N1843" s="47" t="s">
        <v>42</v>
      </c>
      <c r="O1843" s="47" t="s">
        <v>43</v>
      </c>
      <c r="P1843" s="47" t="b">
        <f t="shared" si="84"/>
        <v>0</v>
      </c>
      <c r="Q1843" s="49" t="str">
        <f t="shared" si="85"/>
        <v/>
      </c>
      <c r="R1843" s="51" t="str">
        <f t="shared" si="86"/>
        <v/>
      </c>
    </row>
    <row r="1844" spans="14:18" x14ac:dyDescent="0.25">
      <c r="N1844" s="47" t="s">
        <v>42</v>
      </c>
      <c r="O1844" s="47" t="s">
        <v>43</v>
      </c>
      <c r="P1844" s="47" t="b">
        <f t="shared" si="84"/>
        <v>0</v>
      </c>
      <c r="Q1844" s="49" t="str">
        <f t="shared" si="85"/>
        <v/>
      </c>
      <c r="R1844" s="51" t="str">
        <f t="shared" si="86"/>
        <v/>
      </c>
    </row>
    <row r="1845" spans="14:18" x14ac:dyDescent="0.25">
      <c r="N1845" s="47" t="s">
        <v>42</v>
      </c>
      <c r="O1845" s="47" t="s">
        <v>43</v>
      </c>
      <c r="P1845" s="47" t="b">
        <f t="shared" si="84"/>
        <v>0</v>
      </c>
      <c r="Q1845" s="49" t="str">
        <f t="shared" si="85"/>
        <v/>
      </c>
      <c r="R1845" s="51" t="str">
        <f t="shared" si="86"/>
        <v/>
      </c>
    </row>
    <row r="1846" spans="14:18" x14ac:dyDescent="0.25">
      <c r="N1846" s="47" t="s">
        <v>42</v>
      </c>
      <c r="O1846" s="47" t="s">
        <v>43</v>
      </c>
      <c r="P1846" s="47" t="b">
        <f t="shared" si="84"/>
        <v>0</v>
      </c>
      <c r="Q1846" s="49" t="str">
        <f t="shared" si="85"/>
        <v/>
      </c>
      <c r="R1846" s="51" t="str">
        <f t="shared" si="86"/>
        <v/>
      </c>
    </row>
    <row r="1847" spans="14:18" x14ac:dyDescent="0.25">
      <c r="N1847" s="47" t="s">
        <v>42</v>
      </c>
      <c r="O1847" s="47" t="s">
        <v>43</v>
      </c>
      <c r="P1847" s="47" t="b">
        <f t="shared" si="84"/>
        <v>0</v>
      </c>
      <c r="Q1847" s="49" t="str">
        <f t="shared" si="85"/>
        <v/>
      </c>
      <c r="R1847" s="51" t="str">
        <f t="shared" si="86"/>
        <v/>
      </c>
    </row>
    <row r="1848" spans="14:18" x14ac:dyDescent="0.25">
      <c r="N1848" s="47" t="s">
        <v>42</v>
      </c>
      <c r="O1848" s="47" t="s">
        <v>43</v>
      </c>
      <c r="P1848" s="47" t="b">
        <f t="shared" si="84"/>
        <v>0</v>
      </c>
      <c r="Q1848" s="49" t="str">
        <f t="shared" si="85"/>
        <v/>
      </c>
      <c r="R1848" s="51" t="str">
        <f t="shared" si="86"/>
        <v/>
      </c>
    </row>
    <row r="1849" spans="14:18" x14ac:dyDescent="0.25">
      <c r="N1849" s="47" t="s">
        <v>42</v>
      </c>
      <c r="O1849" s="47" t="s">
        <v>43</v>
      </c>
      <c r="P1849" s="47" t="b">
        <f t="shared" si="84"/>
        <v>0</v>
      </c>
      <c r="Q1849" s="49" t="str">
        <f t="shared" si="85"/>
        <v/>
      </c>
      <c r="R1849" s="51" t="str">
        <f t="shared" si="86"/>
        <v/>
      </c>
    </row>
    <row r="1850" spans="14:18" x14ac:dyDescent="0.25">
      <c r="N1850" s="47" t="s">
        <v>42</v>
      </c>
      <c r="O1850" s="47" t="s">
        <v>43</v>
      </c>
      <c r="P1850" s="47" t="b">
        <f t="shared" si="84"/>
        <v>0</v>
      </c>
      <c r="Q1850" s="49" t="str">
        <f t="shared" si="85"/>
        <v/>
      </c>
      <c r="R1850" s="51" t="str">
        <f t="shared" si="86"/>
        <v/>
      </c>
    </row>
    <row r="1851" spans="14:18" x14ac:dyDescent="0.25">
      <c r="N1851" s="47" t="s">
        <v>42</v>
      </c>
      <c r="O1851" s="47" t="s">
        <v>43</v>
      </c>
      <c r="P1851" s="47" t="b">
        <f t="shared" si="84"/>
        <v>0</v>
      </c>
      <c r="Q1851" s="49" t="str">
        <f t="shared" si="85"/>
        <v/>
      </c>
      <c r="R1851" s="51" t="str">
        <f t="shared" si="86"/>
        <v/>
      </c>
    </row>
    <row r="1852" spans="14:18" x14ac:dyDescent="0.25">
      <c r="N1852" s="47" t="s">
        <v>42</v>
      </c>
      <c r="O1852" s="47" t="s">
        <v>43</v>
      </c>
      <c r="P1852" s="47" t="b">
        <f t="shared" si="84"/>
        <v>0</v>
      </c>
      <c r="Q1852" s="49" t="str">
        <f t="shared" si="85"/>
        <v/>
      </c>
      <c r="R1852" s="51" t="str">
        <f t="shared" si="86"/>
        <v/>
      </c>
    </row>
    <row r="1853" spans="14:18" x14ac:dyDescent="0.25">
      <c r="N1853" s="47" t="s">
        <v>42</v>
      </c>
      <c r="O1853" s="47" t="s">
        <v>43</v>
      </c>
      <c r="P1853" s="47" t="b">
        <f t="shared" si="84"/>
        <v>0</v>
      </c>
      <c r="Q1853" s="49" t="str">
        <f t="shared" si="85"/>
        <v/>
      </c>
      <c r="R1853" s="51" t="str">
        <f t="shared" si="86"/>
        <v/>
      </c>
    </row>
    <row r="1854" spans="14:18" x14ac:dyDescent="0.25">
      <c r="N1854" s="47" t="s">
        <v>42</v>
      </c>
      <c r="O1854" s="47" t="s">
        <v>43</v>
      </c>
      <c r="P1854" s="47" t="b">
        <f t="shared" si="84"/>
        <v>0</v>
      </c>
      <c r="Q1854" s="49" t="str">
        <f t="shared" si="85"/>
        <v/>
      </c>
      <c r="R1854" s="51" t="str">
        <f t="shared" si="86"/>
        <v/>
      </c>
    </row>
    <row r="1855" spans="14:18" x14ac:dyDescent="0.25">
      <c r="N1855" s="47" t="s">
        <v>42</v>
      </c>
      <c r="O1855" s="47" t="s">
        <v>43</v>
      </c>
      <c r="P1855" s="47" t="b">
        <f t="shared" si="84"/>
        <v>0</v>
      </c>
      <c r="Q1855" s="49" t="str">
        <f t="shared" si="85"/>
        <v/>
      </c>
      <c r="R1855" s="51" t="str">
        <f t="shared" si="86"/>
        <v/>
      </c>
    </row>
    <row r="1856" spans="14:18" x14ac:dyDescent="0.25">
      <c r="N1856" s="47" t="s">
        <v>42</v>
      </c>
      <c r="O1856" s="47" t="s">
        <v>43</v>
      </c>
      <c r="P1856" s="47" t="b">
        <f t="shared" si="84"/>
        <v>0</v>
      </c>
      <c r="Q1856" s="49" t="str">
        <f t="shared" si="85"/>
        <v/>
      </c>
      <c r="R1856" s="51" t="str">
        <f t="shared" si="86"/>
        <v/>
      </c>
    </row>
    <row r="1857" spans="14:18" x14ac:dyDescent="0.25">
      <c r="N1857" s="47" t="s">
        <v>42</v>
      </c>
      <c r="O1857" s="47" t="s">
        <v>43</v>
      </c>
      <c r="P1857" s="47" t="b">
        <f t="shared" si="84"/>
        <v>0</v>
      </c>
      <c r="Q1857" s="49" t="str">
        <f t="shared" si="85"/>
        <v/>
      </c>
      <c r="R1857" s="51" t="str">
        <f t="shared" si="86"/>
        <v/>
      </c>
    </row>
    <row r="1858" spans="14:18" x14ac:dyDescent="0.25">
      <c r="N1858" s="47" t="s">
        <v>42</v>
      </c>
      <c r="O1858" s="47" t="s">
        <v>43</v>
      </c>
      <c r="P1858" s="47" t="b">
        <f t="shared" si="84"/>
        <v>0</v>
      </c>
      <c r="Q1858" s="49" t="str">
        <f t="shared" si="85"/>
        <v/>
      </c>
      <c r="R1858" s="51" t="str">
        <f t="shared" si="86"/>
        <v/>
      </c>
    </row>
    <row r="1859" spans="14:18" x14ac:dyDescent="0.25">
      <c r="N1859" s="47" t="s">
        <v>42</v>
      </c>
      <c r="O1859" s="47" t="s">
        <v>43</v>
      </c>
      <c r="P1859" s="47" t="b">
        <f t="shared" ref="P1859:P1922" si="87">IF(LEN(M1859)=22,LEFT(M1859,17),IF(LEN(M1859)=21,LEFT(M1859,16)))</f>
        <v>0</v>
      </c>
      <c r="Q1859" s="49" t="str">
        <f t="shared" ref="Q1859:Q1922" si="88">RIGHT(M1859,5)</f>
        <v/>
      </c>
      <c r="R1859" s="51" t="str">
        <f t="shared" ref="R1859:R1922" si="89">IF(M1859="","",HYPERLINK(_xlfn.CONCAT(N1859,Q1859,O1859,P1859)))</f>
        <v/>
      </c>
    </row>
    <row r="1860" spans="14:18" x14ac:dyDescent="0.25">
      <c r="N1860" s="47" t="s">
        <v>42</v>
      </c>
      <c r="O1860" s="47" t="s">
        <v>43</v>
      </c>
      <c r="P1860" s="47" t="b">
        <f t="shared" si="87"/>
        <v>0</v>
      </c>
      <c r="Q1860" s="49" t="str">
        <f t="shared" si="88"/>
        <v/>
      </c>
      <c r="R1860" s="51" t="str">
        <f t="shared" si="89"/>
        <v/>
      </c>
    </row>
    <row r="1861" spans="14:18" x14ac:dyDescent="0.25">
      <c r="N1861" s="47" t="s">
        <v>42</v>
      </c>
      <c r="O1861" s="47" t="s">
        <v>43</v>
      </c>
      <c r="P1861" s="47" t="b">
        <f t="shared" si="87"/>
        <v>0</v>
      </c>
      <c r="Q1861" s="49" t="str">
        <f t="shared" si="88"/>
        <v/>
      </c>
      <c r="R1861" s="51" t="str">
        <f t="shared" si="89"/>
        <v/>
      </c>
    </row>
    <row r="1862" spans="14:18" x14ac:dyDescent="0.25">
      <c r="N1862" s="47" t="s">
        <v>42</v>
      </c>
      <c r="O1862" s="47" t="s">
        <v>43</v>
      </c>
      <c r="P1862" s="47" t="b">
        <f t="shared" si="87"/>
        <v>0</v>
      </c>
      <c r="Q1862" s="49" t="str">
        <f t="shared" si="88"/>
        <v/>
      </c>
      <c r="R1862" s="51" t="str">
        <f t="shared" si="89"/>
        <v/>
      </c>
    </row>
    <row r="1863" spans="14:18" x14ac:dyDescent="0.25">
      <c r="N1863" s="47" t="s">
        <v>42</v>
      </c>
      <c r="O1863" s="47" t="s">
        <v>43</v>
      </c>
      <c r="P1863" s="47" t="b">
        <f t="shared" si="87"/>
        <v>0</v>
      </c>
      <c r="Q1863" s="49" t="str">
        <f t="shared" si="88"/>
        <v/>
      </c>
      <c r="R1863" s="51" t="str">
        <f t="shared" si="89"/>
        <v/>
      </c>
    </row>
    <row r="1864" spans="14:18" x14ac:dyDescent="0.25">
      <c r="N1864" s="47" t="s">
        <v>42</v>
      </c>
      <c r="O1864" s="47" t="s">
        <v>43</v>
      </c>
      <c r="P1864" s="47" t="b">
        <f t="shared" si="87"/>
        <v>0</v>
      </c>
      <c r="Q1864" s="49" t="str">
        <f t="shared" si="88"/>
        <v/>
      </c>
      <c r="R1864" s="51" t="str">
        <f t="shared" si="89"/>
        <v/>
      </c>
    </row>
    <row r="1865" spans="14:18" x14ac:dyDescent="0.25">
      <c r="N1865" s="47" t="s">
        <v>42</v>
      </c>
      <c r="O1865" s="47" t="s">
        <v>43</v>
      </c>
      <c r="P1865" s="47" t="b">
        <f t="shared" si="87"/>
        <v>0</v>
      </c>
      <c r="Q1865" s="49" t="str">
        <f t="shared" si="88"/>
        <v/>
      </c>
      <c r="R1865" s="51" t="str">
        <f t="shared" si="89"/>
        <v/>
      </c>
    </row>
    <row r="1866" spans="14:18" x14ac:dyDescent="0.25">
      <c r="N1866" s="47" t="s">
        <v>42</v>
      </c>
      <c r="O1866" s="47" t="s">
        <v>43</v>
      </c>
      <c r="P1866" s="47" t="b">
        <f t="shared" si="87"/>
        <v>0</v>
      </c>
      <c r="Q1866" s="49" t="str">
        <f t="shared" si="88"/>
        <v/>
      </c>
      <c r="R1866" s="51" t="str">
        <f t="shared" si="89"/>
        <v/>
      </c>
    </row>
    <row r="1867" spans="14:18" x14ac:dyDescent="0.25">
      <c r="N1867" s="47" t="s">
        <v>42</v>
      </c>
      <c r="O1867" s="47" t="s">
        <v>43</v>
      </c>
      <c r="P1867" s="47" t="b">
        <f t="shared" si="87"/>
        <v>0</v>
      </c>
      <c r="Q1867" s="49" t="str">
        <f t="shared" si="88"/>
        <v/>
      </c>
      <c r="R1867" s="51" t="str">
        <f t="shared" si="89"/>
        <v/>
      </c>
    </row>
    <row r="1868" spans="14:18" x14ac:dyDescent="0.25">
      <c r="N1868" s="47" t="s">
        <v>42</v>
      </c>
      <c r="O1868" s="47" t="s">
        <v>43</v>
      </c>
      <c r="P1868" s="47" t="b">
        <f t="shared" si="87"/>
        <v>0</v>
      </c>
      <c r="Q1868" s="49" t="str">
        <f t="shared" si="88"/>
        <v/>
      </c>
      <c r="R1868" s="51" t="str">
        <f t="shared" si="89"/>
        <v/>
      </c>
    </row>
    <row r="1869" spans="14:18" x14ac:dyDescent="0.25">
      <c r="N1869" s="47" t="s">
        <v>42</v>
      </c>
      <c r="O1869" s="47" t="s">
        <v>43</v>
      </c>
      <c r="P1869" s="47" t="b">
        <f t="shared" si="87"/>
        <v>0</v>
      </c>
      <c r="Q1869" s="49" t="str">
        <f t="shared" si="88"/>
        <v/>
      </c>
      <c r="R1869" s="51" t="str">
        <f t="shared" si="89"/>
        <v/>
      </c>
    </row>
    <row r="1870" spans="14:18" x14ac:dyDescent="0.25">
      <c r="N1870" s="47" t="s">
        <v>42</v>
      </c>
      <c r="O1870" s="47" t="s">
        <v>43</v>
      </c>
      <c r="P1870" s="47" t="b">
        <f t="shared" si="87"/>
        <v>0</v>
      </c>
      <c r="Q1870" s="49" t="str">
        <f t="shared" si="88"/>
        <v/>
      </c>
      <c r="R1870" s="51" t="str">
        <f t="shared" si="89"/>
        <v/>
      </c>
    </row>
    <row r="1871" spans="14:18" x14ac:dyDescent="0.25">
      <c r="N1871" s="47" t="s">
        <v>42</v>
      </c>
      <c r="O1871" s="47" t="s">
        <v>43</v>
      </c>
      <c r="P1871" s="47" t="b">
        <f t="shared" si="87"/>
        <v>0</v>
      </c>
      <c r="Q1871" s="49" t="str">
        <f t="shared" si="88"/>
        <v/>
      </c>
      <c r="R1871" s="51" t="str">
        <f t="shared" si="89"/>
        <v/>
      </c>
    </row>
    <row r="1872" spans="14:18" x14ac:dyDescent="0.25">
      <c r="N1872" s="47" t="s">
        <v>42</v>
      </c>
      <c r="O1872" s="47" t="s">
        <v>43</v>
      </c>
      <c r="P1872" s="47" t="b">
        <f t="shared" si="87"/>
        <v>0</v>
      </c>
      <c r="Q1872" s="49" t="str">
        <f t="shared" si="88"/>
        <v/>
      </c>
      <c r="R1872" s="51" t="str">
        <f t="shared" si="89"/>
        <v/>
      </c>
    </row>
    <row r="1873" spans="14:18" x14ac:dyDescent="0.25">
      <c r="N1873" s="47" t="s">
        <v>42</v>
      </c>
      <c r="O1873" s="47" t="s">
        <v>43</v>
      </c>
      <c r="P1873" s="47" t="b">
        <f t="shared" si="87"/>
        <v>0</v>
      </c>
      <c r="Q1873" s="49" t="str">
        <f t="shared" si="88"/>
        <v/>
      </c>
      <c r="R1873" s="51" t="str">
        <f t="shared" si="89"/>
        <v/>
      </c>
    </row>
    <row r="1874" spans="14:18" x14ac:dyDescent="0.25">
      <c r="N1874" s="47" t="s">
        <v>42</v>
      </c>
      <c r="O1874" s="47" t="s">
        <v>43</v>
      </c>
      <c r="P1874" s="47" t="b">
        <f t="shared" si="87"/>
        <v>0</v>
      </c>
      <c r="Q1874" s="49" t="str">
        <f t="shared" si="88"/>
        <v/>
      </c>
      <c r="R1874" s="51" t="str">
        <f t="shared" si="89"/>
        <v/>
      </c>
    </row>
    <row r="1875" spans="14:18" x14ac:dyDescent="0.25">
      <c r="N1875" s="47" t="s">
        <v>42</v>
      </c>
      <c r="O1875" s="47" t="s">
        <v>43</v>
      </c>
      <c r="P1875" s="47" t="b">
        <f t="shared" si="87"/>
        <v>0</v>
      </c>
      <c r="Q1875" s="49" t="str">
        <f t="shared" si="88"/>
        <v/>
      </c>
      <c r="R1875" s="51" t="str">
        <f t="shared" si="89"/>
        <v/>
      </c>
    </row>
    <row r="1876" spans="14:18" x14ac:dyDescent="0.25">
      <c r="N1876" s="47" t="s">
        <v>42</v>
      </c>
      <c r="O1876" s="47" t="s">
        <v>43</v>
      </c>
      <c r="P1876" s="47" t="b">
        <f t="shared" si="87"/>
        <v>0</v>
      </c>
      <c r="Q1876" s="49" t="str">
        <f t="shared" si="88"/>
        <v/>
      </c>
      <c r="R1876" s="51" t="str">
        <f t="shared" si="89"/>
        <v/>
      </c>
    </row>
    <row r="1877" spans="14:18" x14ac:dyDescent="0.25">
      <c r="N1877" s="47" t="s">
        <v>42</v>
      </c>
      <c r="O1877" s="47" t="s">
        <v>43</v>
      </c>
      <c r="P1877" s="47" t="b">
        <f t="shared" si="87"/>
        <v>0</v>
      </c>
      <c r="Q1877" s="49" t="str">
        <f t="shared" si="88"/>
        <v/>
      </c>
      <c r="R1877" s="51" t="str">
        <f t="shared" si="89"/>
        <v/>
      </c>
    </row>
    <row r="1878" spans="14:18" x14ac:dyDescent="0.25">
      <c r="N1878" s="47" t="s">
        <v>42</v>
      </c>
      <c r="O1878" s="47" t="s">
        <v>43</v>
      </c>
      <c r="P1878" s="47" t="b">
        <f t="shared" si="87"/>
        <v>0</v>
      </c>
      <c r="Q1878" s="49" t="str">
        <f t="shared" si="88"/>
        <v/>
      </c>
      <c r="R1878" s="51" t="str">
        <f t="shared" si="89"/>
        <v/>
      </c>
    </row>
    <row r="1879" spans="14:18" x14ac:dyDescent="0.25">
      <c r="N1879" s="47" t="s">
        <v>42</v>
      </c>
      <c r="O1879" s="47" t="s">
        <v>43</v>
      </c>
      <c r="P1879" s="47" t="b">
        <f t="shared" si="87"/>
        <v>0</v>
      </c>
      <c r="Q1879" s="49" t="str">
        <f t="shared" si="88"/>
        <v/>
      </c>
      <c r="R1879" s="51" t="str">
        <f t="shared" si="89"/>
        <v/>
      </c>
    </row>
    <row r="1880" spans="14:18" x14ac:dyDescent="0.25">
      <c r="N1880" s="47" t="s">
        <v>42</v>
      </c>
      <c r="O1880" s="47" t="s">
        <v>43</v>
      </c>
      <c r="P1880" s="47" t="b">
        <f t="shared" si="87"/>
        <v>0</v>
      </c>
      <c r="Q1880" s="49" t="str">
        <f t="shared" si="88"/>
        <v/>
      </c>
      <c r="R1880" s="51" t="str">
        <f t="shared" si="89"/>
        <v/>
      </c>
    </row>
    <row r="1881" spans="14:18" x14ac:dyDescent="0.25">
      <c r="N1881" s="47" t="s">
        <v>42</v>
      </c>
      <c r="O1881" s="47" t="s">
        <v>43</v>
      </c>
      <c r="P1881" s="47" t="b">
        <f t="shared" si="87"/>
        <v>0</v>
      </c>
      <c r="Q1881" s="49" t="str">
        <f t="shared" si="88"/>
        <v/>
      </c>
      <c r="R1881" s="51" t="str">
        <f t="shared" si="89"/>
        <v/>
      </c>
    </row>
    <row r="1882" spans="14:18" x14ac:dyDescent="0.25">
      <c r="N1882" s="47" t="s">
        <v>42</v>
      </c>
      <c r="O1882" s="47" t="s">
        <v>43</v>
      </c>
      <c r="P1882" s="47" t="b">
        <f t="shared" si="87"/>
        <v>0</v>
      </c>
      <c r="Q1882" s="49" t="str">
        <f t="shared" si="88"/>
        <v/>
      </c>
      <c r="R1882" s="51" t="str">
        <f t="shared" si="89"/>
        <v/>
      </c>
    </row>
    <row r="1883" spans="14:18" x14ac:dyDescent="0.25">
      <c r="N1883" s="47" t="s">
        <v>42</v>
      </c>
      <c r="O1883" s="47" t="s">
        <v>43</v>
      </c>
      <c r="P1883" s="47" t="b">
        <f t="shared" si="87"/>
        <v>0</v>
      </c>
      <c r="Q1883" s="49" t="str">
        <f t="shared" si="88"/>
        <v/>
      </c>
      <c r="R1883" s="51" t="str">
        <f t="shared" si="89"/>
        <v/>
      </c>
    </row>
    <row r="1884" spans="14:18" x14ac:dyDescent="0.25">
      <c r="N1884" s="47" t="s">
        <v>42</v>
      </c>
      <c r="O1884" s="47" t="s">
        <v>43</v>
      </c>
      <c r="P1884" s="47" t="b">
        <f t="shared" si="87"/>
        <v>0</v>
      </c>
      <c r="Q1884" s="49" t="str">
        <f t="shared" si="88"/>
        <v/>
      </c>
      <c r="R1884" s="51" t="str">
        <f t="shared" si="89"/>
        <v/>
      </c>
    </row>
    <row r="1885" spans="14:18" x14ac:dyDescent="0.25">
      <c r="N1885" s="47" t="s">
        <v>42</v>
      </c>
      <c r="O1885" s="47" t="s">
        <v>43</v>
      </c>
      <c r="P1885" s="47" t="b">
        <f t="shared" si="87"/>
        <v>0</v>
      </c>
      <c r="Q1885" s="49" t="str">
        <f t="shared" si="88"/>
        <v/>
      </c>
      <c r="R1885" s="51" t="str">
        <f t="shared" si="89"/>
        <v/>
      </c>
    </row>
    <row r="1886" spans="14:18" x14ac:dyDescent="0.25">
      <c r="N1886" s="47" t="s">
        <v>42</v>
      </c>
      <c r="O1886" s="47" t="s">
        <v>43</v>
      </c>
      <c r="P1886" s="47" t="b">
        <f t="shared" si="87"/>
        <v>0</v>
      </c>
      <c r="Q1886" s="49" t="str">
        <f t="shared" si="88"/>
        <v/>
      </c>
      <c r="R1886" s="51" t="str">
        <f t="shared" si="89"/>
        <v/>
      </c>
    </row>
    <row r="1887" spans="14:18" x14ac:dyDescent="0.25">
      <c r="N1887" s="47" t="s">
        <v>42</v>
      </c>
      <c r="O1887" s="47" t="s">
        <v>43</v>
      </c>
      <c r="P1887" s="47" t="b">
        <f t="shared" si="87"/>
        <v>0</v>
      </c>
      <c r="Q1887" s="49" t="str">
        <f t="shared" si="88"/>
        <v/>
      </c>
      <c r="R1887" s="51" t="str">
        <f t="shared" si="89"/>
        <v/>
      </c>
    </row>
    <row r="1888" spans="14:18" x14ac:dyDescent="0.25">
      <c r="N1888" s="47" t="s">
        <v>42</v>
      </c>
      <c r="O1888" s="47" t="s">
        <v>43</v>
      </c>
      <c r="P1888" s="47" t="b">
        <f t="shared" si="87"/>
        <v>0</v>
      </c>
      <c r="Q1888" s="49" t="str">
        <f t="shared" si="88"/>
        <v/>
      </c>
      <c r="R1888" s="51" t="str">
        <f t="shared" si="89"/>
        <v/>
      </c>
    </row>
    <row r="1889" spans="14:18" x14ac:dyDescent="0.25">
      <c r="N1889" s="47" t="s">
        <v>42</v>
      </c>
      <c r="O1889" s="47" t="s">
        <v>43</v>
      </c>
      <c r="P1889" s="47" t="b">
        <f t="shared" si="87"/>
        <v>0</v>
      </c>
      <c r="Q1889" s="49" t="str">
        <f t="shared" si="88"/>
        <v/>
      </c>
      <c r="R1889" s="51" t="str">
        <f t="shared" si="89"/>
        <v/>
      </c>
    </row>
    <row r="1890" spans="14:18" x14ac:dyDescent="0.25">
      <c r="N1890" s="47" t="s">
        <v>42</v>
      </c>
      <c r="O1890" s="47" t="s">
        <v>43</v>
      </c>
      <c r="P1890" s="47" t="b">
        <f t="shared" si="87"/>
        <v>0</v>
      </c>
      <c r="Q1890" s="49" t="str">
        <f t="shared" si="88"/>
        <v/>
      </c>
      <c r="R1890" s="51" t="str">
        <f t="shared" si="89"/>
        <v/>
      </c>
    </row>
    <row r="1891" spans="14:18" x14ac:dyDescent="0.25">
      <c r="N1891" s="47" t="s">
        <v>42</v>
      </c>
      <c r="O1891" s="47" t="s">
        <v>43</v>
      </c>
      <c r="P1891" s="47" t="b">
        <f t="shared" si="87"/>
        <v>0</v>
      </c>
      <c r="Q1891" s="49" t="str">
        <f t="shared" si="88"/>
        <v/>
      </c>
      <c r="R1891" s="51" t="str">
        <f t="shared" si="89"/>
        <v/>
      </c>
    </row>
    <row r="1892" spans="14:18" x14ac:dyDescent="0.25">
      <c r="N1892" s="47" t="s">
        <v>42</v>
      </c>
      <c r="O1892" s="47" t="s">
        <v>43</v>
      </c>
      <c r="P1892" s="47" t="b">
        <f t="shared" si="87"/>
        <v>0</v>
      </c>
      <c r="Q1892" s="49" t="str">
        <f t="shared" si="88"/>
        <v/>
      </c>
      <c r="R1892" s="51" t="str">
        <f t="shared" si="89"/>
        <v/>
      </c>
    </row>
    <row r="1893" spans="14:18" x14ac:dyDescent="0.25">
      <c r="N1893" s="47" t="s">
        <v>42</v>
      </c>
      <c r="O1893" s="47" t="s">
        <v>43</v>
      </c>
      <c r="P1893" s="47" t="b">
        <f t="shared" si="87"/>
        <v>0</v>
      </c>
      <c r="Q1893" s="49" t="str">
        <f t="shared" si="88"/>
        <v/>
      </c>
      <c r="R1893" s="51" t="str">
        <f t="shared" si="89"/>
        <v/>
      </c>
    </row>
    <row r="1894" spans="14:18" x14ac:dyDescent="0.25">
      <c r="N1894" s="47" t="s">
        <v>42</v>
      </c>
      <c r="O1894" s="47" t="s">
        <v>43</v>
      </c>
      <c r="P1894" s="47" t="b">
        <f t="shared" si="87"/>
        <v>0</v>
      </c>
      <c r="Q1894" s="49" t="str">
        <f t="shared" si="88"/>
        <v/>
      </c>
      <c r="R1894" s="51" t="str">
        <f t="shared" si="89"/>
        <v/>
      </c>
    </row>
    <row r="1895" spans="14:18" x14ac:dyDescent="0.25">
      <c r="N1895" s="47" t="s">
        <v>42</v>
      </c>
      <c r="O1895" s="47" t="s">
        <v>43</v>
      </c>
      <c r="P1895" s="47" t="b">
        <f t="shared" si="87"/>
        <v>0</v>
      </c>
      <c r="Q1895" s="49" t="str">
        <f t="shared" si="88"/>
        <v/>
      </c>
      <c r="R1895" s="51" t="str">
        <f t="shared" si="89"/>
        <v/>
      </c>
    </row>
    <row r="1896" spans="14:18" x14ac:dyDescent="0.25">
      <c r="N1896" s="47" t="s">
        <v>42</v>
      </c>
      <c r="O1896" s="47" t="s">
        <v>43</v>
      </c>
      <c r="P1896" s="47" t="b">
        <f t="shared" si="87"/>
        <v>0</v>
      </c>
      <c r="Q1896" s="49" t="str">
        <f t="shared" si="88"/>
        <v/>
      </c>
      <c r="R1896" s="51" t="str">
        <f t="shared" si="89"/>
        <v/>
      </c>
    </row>
    <row r="1897" spans="14:18" x14ac:dyDescent="0.25">
      <c r="N1897" s="47" t="s">
        <v>42</v>
      </c>
      <c r="O1897" s="47" t="s">
        <v>43</v>
      </c>
      <c r="P1897" s="47" t="b">
        <f t="shared" si="87"/>
        <v>0</v>
      </c>
      <c r="Q1897" s="49" t="str">
        <f t="shared" si="88"/>
        <v/>
      </c>
      <c r="R1897" s="51" t="str">
        <f t="shared" si="89"/>
        <v/>
      </c>
    </row>
    <row r="1898" spans="14:18" x14ac:dyDescent="0.25">
      <c r="N1898" s="47" t="s">
        <v>42</v>
      </c>
      <c r="O1898" s="47" t="s">
        <v>43</v>
      </c>
      <c r="P1898" s="47" t="b">
        <f t="shared" si="87"/>
        <v>0</v>
      </c>
      <c r="Q1898" s="49" t="str">
        <f t="shared" si="88"/>
        <v/>
      </c>
      <c r="R1898" s="51" t="str">
        <f t="shared" si="89"/>
        <v/>
      </c>
    </row>
    <row r="1899" spans="14:18" x14ac:dyDescent="0.25">
      <c r="N1899" s="47" t="s">
        <v>42</v>
      </c>
      <c r="O1899" s="47" t="s">
        <v>43</v>
      </c>
      <c r="P1899" s="47" t="b">
        <f t="shared" si="87"/>
        <v>0</v>
      </c>
      <c r="Q1899" s="49" t="str">
        <f t="shared" si="88"/>
        <v/>
      </c>
      <c r="R1899" s="51" t="str">
        <f t="shared" si="89"/>
        <v/>
      </c>
    </row>
    <row r="1900" spans="14:18" x14ac:dyDescent="0.25">
      <c r="N1900" s="47" t="s">
        <v>42</v>
      </c>
      <c r="O1900" s="47" t="s">
        <v>43</v>
      </c>
      <c r="P1900" s="47" t="b">
        <f t="shared" si="87"/>
        <v>0</v>
      </c>
      <c r="Q1900" s="49" t="str">
        <f t="shared" si="88"/>
        <v/>
      </c>
      <c r="R1900" s="51" t="str">
        <f t="shared" si="89"/>
        <v/>
      </c>
    </row>
    <row r="1901" spans="14:18" x14ac:dyDescent="0.25">
      <c r="N1901" s="47" t="s">
        <v>42</v>
      </c>
      <c r="O1901" s="47" t="s">
        <v>43</v>
      </c>
      <c r="P1901" s="47" t="b">
        <f t="shared" si="87"/>
        <v>0</v>
      </c>
      <c r="Q1901" s="49" t="str">
        <f t="shared" si="88"/>
        <v/>
      </c>
      <c r="R1901" s="51" t="str">
        <f t="shared" si="89"/>
        <v/>
      </c>
    </row>
    <row r="1902" spans="14:18" x14ac:dyDescent="0.25">
      <c r="N1902" s="47" t="s">
        <v>42</v>
      </c>
      <c r="O1902" s="47" t="s">
        <v>43</v>
      </c>
      <c r="P1902" s="47" t="b">
        <f t="shared" si="87"/>
        <v>0</v>
      </c>
      <c r="Q1902" s="49" t="str">
        <f t="shared" si="88"/>
        <v/>
      </c>
      <c r="R1902" s="51" t="str">
        <f t="shared" si="89"/>
        <v/>
      </c>
    </row>
    <row r="1903" spans="14:18" x14ac:dyDescent="0.25">
      <c r="N1903" s="47" t="s">
        <v>42</v>
      </c>
      <c r="O1903" s="47" t="s">
        <v>43</v>
      </c>
      <c r="P1903" s="47" t="b">
        <f t="shared" si="87"/>
        <v>0</v>
      </c>
      <c r="Q1903" s="49" t="str">
        <f t="shared" si="88"/>
        <v/>
      </c>
      <c r="R1903" s="51" t="str">
        <f t="shared" si="89"/>
        <v/>
      </c>
    </row>
    <row r="1904" spans="14:18" x14ac:dyDescent="0.25">
      <c r="N1904" s="47" t="s">
        <v>42</v>
      </c>
      <c r="O1904" s="47" t="s">
        <v>43</v>
      </c>
      <c r="P1904" s="47" t="b">
        <f t="shared" si="87"/>
        <v>0</v>
      </c>
      <c r="Q1904" s="49" t="str">
        <f t="shared" si="88"/>
        <v/>
      </c>
      <c r="R1904" s="51" t="str">
        <f t="shared" si="89"/>
        <v/>
      </c>
    </row>
    <row r="1905" spans="14:18" x14ac:dyDescent="0.25">
      <c r="N1905" s="47" t="s">
        <v>42</v>
      </c>
      <c r="O1905" s="47" t="s">
        <v>43</v>
      </c>
      <c r="P1905" s="47" t="b">
        <f t="shared" si="87"/>
        <v>0</v>
      </c>
      <c r="Q1905" s="49" t="str">
        <f t="shared" si="88"/>
        <v/>
      </c>
      <c r="R1905" s="51" t="str">
        <f t="shared" si="89"/>
        <v/>
      </c>
    </row>
    <row r="1906" spans="14:18" x14ac:dyDescent="0.25">
      <c r="N1906" s="47" t="s">
        <v>42</v>
      </c>
      <c r="O1906" s="47" t="s">
        <v>43</v>
      </c>
      <c r="P1906" s="47" t="b">
        <f t="shared" si="87"/>
        <v>0</v>
      </c>
      <c r="Q1906" s="49" t="str">
        <f t="shared" si="88"/>
        <v/>
      </c>
      <c r="R1906" s="51" t="str">
        <f t="shared" si="89"/>
        <v/>
      </c>
    </row>
    <row r="1907" spans="14:18" x14ac:dyDescent="0.25">
      <c r="N1907" s="47" t="s">
        <v>42</v>
      </c>
      <c r="O1907" s="47" t="s">
        <v>43</v>
      </c>
      <c r="P1907" s="47" t="b">
        <f t="shared" si="87"/>
        <v>0</v>
      </c>
      <c r="Q1907" s="49" t="str">
        <f t="shared" si="88"/>
        <v/>
      </c>
      <c r="R1907" s="51" t="str">
        <f t="shared" si="89"/>
        <v/>
      </c>
    </row>
    <row r="1908" spans="14:18" x14ac:dyDescent="0.25">
      <c r="N1908" s="47" t="s">
        <v>42</v>
      </c>
      <c r="O1908" s="47" t="s">
        <v>43</v>
      </c>
      <c r="P1908" s="47" t="b">
        <f t="shared" si="87"/>
        <v>0</v>
      </c>
      <c r="Q1908" s="49" t="str">
        <f t="shared" si="88"/>
        <v/>
      </c>
      <c r="R1908" s="51" t="str">
        <f t="shared" si="89"/>
        <v/>
      </c>
    </row>
    <row r="1909" spans="14:18" x14ac:dyDescent="0.25">
      <c r="N1909" s="47" t="s">
        <v>42</v>
      </c>
      <c r="O1909" s="47" t="s">
        <v>43</v>
      </c>
      <c r="P1909" s="47" t="b">
        <f t="shared" si="87"/>
        <v>0</v>
      </c>
      <c r="Q1909" s="49" t="str">
        <f t="shared" si="88"/>
        <v/>
      </c>
      <c r="R1909" s="51" t="str">
        <f t="shared" si="89"/>
        <v/>
      </c>
    </row>
    <row r="1910" spans="14:18" x14ac:dyDescent="0.25">
      <c r="N1910" s="47" t="s">
        <v>42</v>
      </c>
      <c r="O1910" s="47" t="s">
        <v>43</v>
      </c>
      <c r="P1910" s="47" t="b">
        <f t="shared" si="87"/>
        <v>0</v>
      </c>
      <c r="Q1910" s="49" t="str">
        <f t="shared" si="88"/>
        <v/>
      </c>
      <c r="R1910" s="51" t="str">
        <f t="shared" si="89"/>
        <v/>
      </c>
    </row>
    <row r="1911" spans="14:18" x14ac:dyDescent="0.25">
      <c r="N1911" s="47" t="s">
        <v>42</v>
      </c>
      <c r="O1911" s="47" t="s">
        <v>43</v>
      </c>
      <c r="P1911" s="47" t="b">
        <f t="shared" si="87"/>
        <v>0</v>
      </c>
      <c r="Q1911" s="49" t="str">
        <f t="shared" si="88"/>
        <v/>
      </c>
      <c r="R1911" s="51" t="str">
        <f t="shared" si="89"/>
        <v/>
      </c>
    </row>
    <row r="1912" spans="14:18" x14ac:dyDescent="0.25">
      <c r="N1912" s="47" t="s">
        <v>42</v>
      </c>
      <c r="O1912" s="47" t="s">
        <v>43</v>
      </c>
      <c r="P1912" s="47" t="b">
        <f t="shared" si="87"/>
        <v>0</v>
      </c>
      <c r="Q1912" s="49" t="str">
        <f t="shared" si="88"/>
        <v/>
      </c>
      <c r="R1912" s="51" t="str">
        <f t="shared" si="89"/>
        <v/>
      </c>
    </row>
    <row r="1913" spans="14:18" x14ac:dyDescent="0.25">
      <c r="N1913" s="47" t="s">
        <v>42</v>
      </c>
      <c r="O1913" s="47" t="s">
        <v>43</v>
      </c>
      <c r="P1913" s="47" t="b">
        <f t="shared" si="87"/>
        <v>0</v>
      </c>
      <c r="Q1913" s="49" t="str">
        <f t="shared" si="88"/>
        <v/>
      </c>
      <c r="R1913" s="51" t="str">
        <f t="shared" si="89"/>
        <v/>
      </c>
    </row>
    <row r="1914" spans="14:18" x14ac:dyDescent="0.25">
      <c r="N1914" s="47" t="s">
        <v>42</v>
      </c>
      <c r="O1914" s="47" t="s">
        <v>43</v>
      </c>
      <c r="P1914" s="47" t="b">
        <f t="shared" si="87"/>
        <v>0</v>
      </c>
      <c r="Q1914" s="49" t="str">
        <f t="shared" si="88"/>
        <v/>
      </c>
      <c r="R1914" s="51" t="str">
        <f t="shared" si="89"/>
        <v/>
      </c>
    </row>
    <row r="1915" spans="14:18" x14ac:dyDescent="0.25">
      <c r="N1915" s="47" t="s">
        <v>42</v>
      </c>
      <c r="O1915" s="47" t="s">
        <v>43</v>
      </c>
      <c r="P1915" s="47" t="b">
        <f t="shared" si="87"/>
        <v>0</v>
      </c>
      <c r="Q1915" s="49" t="str">
        <f t="shared" si="88"/>
        <v/>
      </c>
      <c r="R1915" s="51" t="str">
        <f t="shared" si="89"/>
        <v/>
      </c>
    </row>
    <row r="1916" spans="14:18" x14ac:dyDescent="0.25">
      <c r="N1916" s="47" t="s">
        <v>42</v>
      </c>
      <c r="O1916" s="47" t="s">
        <v>43</v>
      </c>
      <c r="P1916" s="47" t="b">
        <f t="shared" si="87"/>
        <v>0</v>
      </c>
      <c r="Q1916" s="49" t="str">
        <f t="shared" si="88"/>
        <v/>
      </c>
      <c r="R1916" s="51" t="str">
        <f t="shared" si="89"/>
        <v/>
      </c>
    </row>
    <row r="1917" spans="14:18" x14ac:dyDescent="0.25">
      <c r="N1917" s="47" t="s">
        <v>42</v>
      </c>
      <c r="O1917" s="47" t="s">
        <v>43</v>
      </c>
      <c r="P1917" s="47" t="b">
        <f t="shared" si="87"/>
        <v>0</v>
      </c>
      <c r="Q1917" s="49" t="str">
        <f t="shared" si="88"/>
        <v/>
      </c>
      <c r="R1917" s="51" t="str">
        <f t="shared" si="89"/>
        <v/>
      </c>
    </row>
    <row r="1918" spans="14:18" x14ac:dyDescent="0.25">
      <c r="N1918" s="47" t="s">
        <v>42</v>
      </c>
      <c r="O1918" s="47" t="s">
        <v>43</v>
      </c>
      <c r="P1918" s="47" t="b">
        <f t="shared" si="87"/>
        <v>0</v>
      </c>
      <c r="Q1918" s="49" t="str">
        <f t="shared" si="88"/>
        <v/>
      </c>
      <c r="R1918" s="51" t="str">
        <f t="shared" si="89"/>
        <v/>
      </c>
    </row>
    <row r="1919" spans="14:18" x14ac:dyDescent="0.25">
      <c r="N1919" s="47" t="s">
        <v>42</v>
      </c>
      <c r="O1919" s="47" t="s">
        <v>43</v>
      </c>
      <c r="P1919" s="47" t="b">
        <f t="shared" si="87"/>
        <v>0</v>
      </c>
      <c r="Q1919" s="49" t="str">
        <f t="shared" si="88"/>
        <v/>
      </c>
      <c r="R1919" s="51" t="str">
        <f t="shared" si="89"/>
        <v/>
      </c>
    </row>
    <row r="1920" spans="14:18" x14ac:dyDescent="0.25">
      <c r="N1920" s="47" t="s">
        <v>42</v>
      </c>
      <c r="O1920" s="47" t="s">
        <v>43</v>
      </c>
      <c r="P1920" s="47" t="b">
        <f t="shared" si="87"/>
        <v>0</v>
      </c>
      <c r="Q1920" s="49" t="str">
        <f t="shared" si="88"/>
        <v/>
      </c>
      <c r="R1920" s="51" t="str">
        <f t="shared" si="89"/>
        <v/>
      </c>
    </row>
    <row r="1921" spans="14:18" x14ac:dyDescent="0.25">
      <c r="N1921" s="47" t="s">
        <v>42</v>
      </c>
      <c r="O1921" s="47" t="s">
        <v>43</v>
      </c>
      <c r="P1921" s="47" t="b">
        <f t="shared" si="87"/>
        <v>0</v>
      </c>
      <c r="Q1921" s="49" t="str">
        <f t="shared" si="88"/>
        <v/>
      </c>
      <c r="R1921" s="51" t="str">
        <f t="shared" si="89"/>
        <v/>
      </c>
    </row>
    <row r="1922" spans="14:18" x14ac:dyDescent="0.25">
      <c r="N1922" s="47" t="s">
        <v>42</v>
      </c>
      <c r="O1922" s="47" t="s">
        <v>43</v>
      </c>
      <c r="P1922" s="47" t="b">
        <f t="shared" si="87"/>
        <v>0</v>
      </c>
      <c r="Q1922" s="49" t="str">
        <f t="shared" si="88"/>
        <v/>
      </c>
      <c r="R1922" s="51" t="str">
        <f t="shared" si="89"/>
        <v/>
      </c>
    </row>
    <row r="1923" spans="14:18" x14ac:dyDescent="0.25">
      <c r="N1923" s="47" t="s">
        <v>42</v>
      </c>
      <c r="O1923" s="47" t="s">
        <v>43</v>
      </c>
      <c r="P1923" s="47" t="b">
        <f t="shared" ref="P1923:P1986" si="90">IF(LEN(M1923)=22,LEFT(M1923,17),IF(LEN(M1923)=21,LEFT(M1923,16)))</f>
        <v>0</v>
      </c>
      <c r="Q1923" s="49" t="str">
        <f t="shared" ref="Q1923:Q1986" si="91">RIGHT(M1923,5)</f>
        <v/>
      </c>
      <c r="R1923" s="51" t="str">
        <f t="shared" ref="R1923:R1986" si="92">IF(M1923="","",HYPERLINK(_xlfn.CONCAT(N1923,Q1923,O1923,P1923)))</f>
        <v/>
      </c>
    </row>
    <row r="1924" spans="14:18" x14ac:dyDescent="0.25">
      <c r="N1924" s="47" t="s">
        <v>42</v>
      </c>
      <c r="O1924" s="47" t="s">
        <v>43</v>
      </c>
      <c r="P1924" s="47" t="b">
        <f t="shared" si="90"/>
        <v>0</v>
      </c>
      <c r="Q1924" s="49" t="str">
        <f t="shared" si="91"/>
        <v/>
      </c>
      <c r="R1924" s="51" t="str">
        <f t="shared" si="92"/>
        <v/>
      </c>
    </row>
    <row r="1925" spans="14:18" x14ac:dyDescent="0.25">
      <c r="N1925" s="47" t="s">
        <v>42</v>
      </c>
      <c r="O1925" s="47" t="s">
        <v>43</v>
      </c>
      <c r="P1925" s="47" t="b">
        <f t="shared" si="90"/>
        <v>0</v>
      </c>
      <c r="Q1925" s="49" t="str">
        <f t="shared" si="91"/>
        <v/>
      </c>
      <c r="R1925" s="51" t="str">
        <f t="shared" si="92"/>
        <v/>
      </c>
    </row>
    <row r="1926" spans="14:18" x14ac:dyDescent="0.25">
      <c r="N1926" s="47" t="s">
        <v>42</v>
      </c>
      <c r="O1926" s="47" t="s">
        <v>43</v>
      </c>
      <c r="P1926" s="47" t="b">
        <f t="shared" si="90"/>
        <v>0</v>
      </c>
      <c r="Q1926" s="49" t="str">
        <f t="shared" si="91"/>
        <v/>
      </c>
      <c r="R1926" s="51" t="str">
        <f t="shared" si="92"/>
        <v/>
      </c>
    </row>
    <row r="1927" spans="14:18" x14ac:dyDescent="0.25">
      <c r="N1927" s="47" t="s">
        <v>42</v>
      </c>
      <c r="O1927" s="47" t="s">
        <v>43</v>
      </c>
      <c r="P1927" s="47" t="b">
        <f t="shared" si="90"/>
        <v>0</v>
      </c>
      <c r="Q1927" s="49" t="str">
        <f t="shared" si="91"/>
        <v/>
      </c>
      <c r="R1927" s="51" t="str">
        <f t="shared" si="92"/>
        <v/>
      </c>
    </row>
    <row r="1928" spans="14:18" x14ac:dyDescent="0.25">
      <c r="N1928" s="47" t="s">
        <v>42</v>
      </c>
      <c r="O1928" s="47" t="s">
        <v>43</v>
      </c>
      <c r="P1928" s="47" t="b">
        <f t="shared" si="90"/>
        <v>0</v>
      </c>
      <c r="Q1928" s="49" t="str">
        <f t="shared" si="91"/>
        <v/>
      </c>
      <c r="R1928" s="51" t="str">
        <f t="shared" si="92"/>
        <v/>
      </c>
    </row>
    <row r="1929" spans="14:18" x14ac:dyDescent="0.25">
      <c r="N1929" s="47" t="s">
        <v>42</v>
      </c>
      <c r="O1929" s="47" t="s">
        <v>43</v>
      </c>
      <c r="P1929" s="47" t="b">
        <f t="shared" si="90"/>
        <v>0</v>
      </c>
      <c r="Q1929" s="49" t="str">
        <f t="shared" si="91"/>
        <v/>
      </c>
      <c r="R1929" s="51" t="str">
        <f t="shared" si="92"/>
        <v/>
      </c>
    </row>
    <row r="1930" spans="14:18" x14ac:dyDescent="0.25">
      <c r="N1930" s="47" t="s">
        <v>42</v>
      </c>
      <c r="O1930" s="47" t="s">
        <v>43</v>
      </c>
      <c r="P1930" s="47" t="b">
        <f t="shared" si="90"/>
        <v>0</v>
      </c>
      <c r="Q1930" s="49" t="str">
        <f t="shared" si="91"/>
        <v/>
      </c>
      <c r="R1930" s="51" t="str">
        <f t="shared" si="92"/>
        <v/>
      </c>
    </row>
    <row r="1931" spans="14:18" x14ac:dyDescent="0.25">
      <c r="N1931" s="47" t="s">
        <v>42</v>
      </c>
      <c r="O1931" s="47" t="s">
        <v>43</v>
      </c>
      <c r="P1931" s="47" t="b">
        <f t="shared" si="90"/>
        <v>0</v>
      </c>
      <c r="Q1931" s="49" t="str">
        <f t="shared" si="91"/>
        <v/>
      </c>
      <c r="R1931" s="51" t="str">
        <f t="shared" si="92"/>
        <v/>
      </c>
    </row>
    <row r="1932" spans="14:18" x14ac:dyDescent="0.25">
      <c r="N1932" s="47" t="s">
        <v>42</v>
      </c>
      <c r="O1932" s="47" t="s">
        <v>43</v>
      </c>
      <c r="P1932" s="47" t="b">
        <f t="shared" si="90"/>
        <v>0</v>
      </c>
      <c r="Q1932" s="49" t="str">
        <f t="shared" si="91"/>
        <v/>
      </c>
      <c r="R1932" s="51" t="str">
        <f t="shared" si="92"/>
        <v/>
      </c>
    </row>
    <row r="1933" spans="14:18" x14ac:dyDescent="0.25">
      <c r="N1933" s="47" t="s">
        <v>42</v>
      </c>
      <c r="O1933" s="47" t="s">
        <v>43</v>
      </c>
      <c r="P1933" s="47" t="b">
        <f t="shared" si="90"/>
        <v>0</v>
      </c>
      <c r="Q1933" s="49" t="str">
        <f t="shared" si="91"/>
        <v/>
      </c>
      <c r="R1933" s="51" t="str">
        <f t="shared" si="92"/>
        <v/>
      </c>
    </row>
    <row r="1934" spans="14:18" x14ac:dyDescent="0.25">
      <c r="N1934" s="47" t="s">
        <v>42</v>
      </c>
      <c r="O1934" s="47" t="s">
        <v>43</v>
      </c>
      <c r="P1934" s="47" t="b">
        <f t="shared" si="90"/>
        <v>0</v>
      </c>
      <c r="Q1934" s="49" t="str">
        <f t="shared" si="91"/>
        <v/>
      </c>
      <c r="R1934" s="51" t="str">
        <f t="shared" si="92"/>
        <v/>
      </c>
    </row>
    <row r="1935" spans="14:18" x14ac:dyDescent="0.25">
      <c r="N1935" s="47" t="s">
        <v>42</v>
      </c>
      <c r="O1935" s="47" t="s">
        <v>43</v>
      </c>
      <c r="P1935" s="47" t="b">
        <f t="shared" si="90"/>
        <v>0</v>
      </c>
      <c r="Q1935" s="49" t="str">
        <f t="shared" si="91"/>
        <v/>
      </c>
      <c r="R1935" s="51" t="str">
        <f t="shared" si="92"/>
        <v/>
      </c>
    </row>
    <row r="1936" spans="14:18" x14ac:dyDescent="0.25">
      <c r="N1936" s="47" t="s">
        <v>42</v>
      </c>
      <c r="O1936" s="47" t="s">
        <v>43</v>
      </c>
      <c r="P1936" s="47" t="b">
        <f t="shared" si="90"/>
        <v>0</v>
      </c>
      <c r="Q1936" s="49" t="str">
        <f t="shared" si="91"/>
        <v/>
      </c>
      <c r="R1936" s="51" t="str">
        <f t="shared" si="92"/>
        <v/>
      </c>
    </row>
    <row r="1937" spans="14:18" x14ac:dyDescent="0.25">
      <c r="N1937" s="47" t="s">
        <v>42</v>
      </c>
      <c r="O1937" s="47" t="s">
        <v>43</v>
      </c>
      <c r="P1937" s="47" t="b">
        <f t="shared" si="90"/>
        <v>0</v>
      </c>
      <c r="Q1937" s="49" t="str">
        <f t="shared" si="91"/>
        <v/>
      </c>
      <c r="R1937" s="51" t="str">
        <f t="shared" si="92"/>
        <v/>
      </c>
    </row>
    <row r="1938" spans="14:18" x14ac:dyDescent="0.25">
      <c r="N1938" s="47" t="s">
        <v>42</v>
      </c>
      <c r="O1938" s="47" t="s">
        <v>43</v>
      </c>
      <c r="P1938" s="47" t="b">
        <f t="shared" si="90"/>
        <v>0</v>
      </c>
      <c r="Q1938" s="49" t="str">
        <f t="shared" si="91"/>
        <v/>
      </c>
      <c r="R1938" s="51" t="str">
        <f t="shared" si="92"/>
        <v/>
      </c>
    </row>
    <row r="1939" spans="14:18" x14ac:dyDescent="0.25">
      <c r="N1939" s="47" t="s">
        <v>42</v>
      </c>
      <c r="O1939" s="47" t="s">
        <v>43</v>
      </c>
      <c r="P1939" s="47" t="b">
        <f t="shared" si="90"/>
        <v>0</v>
      </c>
      <c r="Q1939" s="49" t="str">
        <f t="shared" si="91"/>
        <v/>
      </c>
      <c r="R1939" s="51" t="str">
        <f t="shared" si="92"/>
        <v/>
      </c>
    </row>
    <row r="1940" spans="14:18" x14ac:dyDescent="0.25">
      <c r="N1940" s="47" t="s">
        <v>42</v>
      </c>
      <c r="O1940" s="47" t="s">
        <v>43</v>
      </c>
      <c r="P1940" s="47" t="b">
        <f t="shared" si="90"/>
        <v>0</v>
      </c>
      <c r="Q1940" s="49" t="str">
        <f t="shared" si="91"/>
        <v/>
      </c>
      <c r="R1940" s="51" t="str">
        <f t="shared" si="92"/>
        <v/>
      </c>
    </row>
    <row r="1941" spans="14:18" x14ac:dyDescent="0.25">
      <c r="N1941" s="47" t="s">
        <v>42</v>
      </c>
      <c r="O1941" s="47" t="s">
        <v>43</v>
      </c>
      <c r="P1941" s="47" t="b">
        <f t="shared" si="90"/>
        <v>0</v>
      </c>
      <c r="Q1941" s="49" t="str">
        <f t="shared" si="91"/>
        <v/>
      </c>
      <c r="R1941" s="51" t="str">
        <f t="shared" si="92"/>
        <v/>
      </c>
    </row>
    <row r="1942" spans="14:18" x14ac:dyDescent="0.25">
      <c r="N1942" s="47" t="s">
        <v>42</v>
      </c>
      <c r="O1942" s="47" t="s">
        <v>43</v>
      </c>
      <c r="P1942" s="47" t="b">
        <f t="shared" si="90"/>
        <v>0</v>
      </c>
      <c r="Q1942" s="49" t="str">
        <f t="shared" si="91"/>
        <v/>
      </c>
      <c r="R1942" s="51" t="str">
        <f t="shared" si="92"/>
        <v/>
      </c>
    </row>
    <row r="1943" spans="14:18" x14ac:dyDescent="0.25">
      <c r="N1943" s="47" t="s">
        <v>42</v>
      </c>
      <c r="O1943" s="47" t="s">
        <v>43</v>
      </c>
      <c r="P1943" s="47" t="b">
        <f t="shared" si="90"/>
        <v>0</v>
      </c>
      <c r="Q1943" s="49" t="str">
        <f t="shared" si="91"/>
        <v/>
      </c>
      <c r="R1943" s="51" t="str">
        <f t="shared" si="92"/>
        <v/>
      </c>
    </row>
    <row r="1944" spans="14:18" x14ac:dyDescent="0.25">
      <c r="N1944" s="47" t="s">
        <v>42</v>
      </c>
      <c r="O1944" s="47" t="s">
        <v>43</v>
      </c>
      <c r="P1944" s="47" t="b">
        <f t="shared" si="90"/>
        <v>0</v>
      </c>
      <c r="Q1944" s="49" t="str">
        <f t="shared" si="91"/>
        <v/>
      </c>
      <c r="R1944" s="51" t="str">
        <f t="shared" si="92"/>
        <v/>
      </c>
    </row>
    <row r="1945" spans="14:18" x14ac:dyDescent="0.25">
      <c r="N1945" s="47" t="s">
        <v>42</v>
      </c>
      <c r="O1945" s="47" t="s">
        <v>43</v>
      </c>
      <c r="P1945" s="47" t="b">
        <f t="shared" si="90"/>
        <v>0</v>
      </c>
      <c r="Q1945" s="49" t="str">
        <f t="shared" si="91"/>
        <v/>
      </c>
      <c r="R1945" s="51" t="str">
        <f t="shared" si="92"/>
        <v/>
      </c>
    </row>
    <row r="1946" spans="14:18" x14ac:dyDescent="0.25">
      <c r="N1946" s="47" t="s">
        <v>42</v>
      </c>
      <c r="O1946" s="47" t="s">
        <v>43</v>
      </c>
      <c r="P1946" s="47" t="b">
        <f t="shared" si="90"/>
        <v>0</v>
      </c>
      <c r="Q1946" s="49" t="str">
        <f t="shared" si="91"/>
        <v/>
      </c>
      <c r="R1946" s="51" t="str">
        <f t="shared" si="92"/>
        <v/>
      </c>
    </row>
    <row r="1947" spans="14:18" x14ac:dyDescent="0.25">
      <c r="N1947" s="47" t="s">
        <v>42</v>
      </c>
      <c r="O1947" s="47" t="s">
        <v>43</v>
      </c>
      <c r="P1947" s="47" t="b">
        <f t="shared" si="90"/>
        <v>0</v>
      </c>
      <c r="Q1947" s="49" t="str">
        <f t="shared" si="91"/>
        <v/>
      </c>
      <c r="R1947" s="51" t="str">
        <f t="shared" si="92"/>
        <v/>
      </c>
    </row>
    <row r="1948" spans="14:18" x14ac:dyDescent="0.25">
      <c r="N1948" s="47" t="s">
        <v>42</v>
      </c>
      <c r="O1948" s="47" t="s">
        <v>43</v>
      </c>
      <c r="P1948" s="47" t="b">
        <f t="shared" si="90"/>
        <v>0</v>
      </c>
      <c r="Q1948" s="49" t="str">
        <f t="shared" si="91"/>
        <v/>
      </c>
      <c r="R1948" s="51" t="str">
        <f t="shared" si="92"/>
        <v/>
      </c>
    </row>
    <row r="1949" spans="14:18" x14ac:dyDescent="0.25">
      <c r="N1949" s="47" t="s">
        <v>42</v>
      </c>
      <c r="O1949" s="47" t="s">
        <v>43</v>
      </c>
      <c r="P1949" s="47" t="b">
        <f t="shared" si="90"/>
        <v>0</v>
      </c>
      <c r="Q1949" s="49" t="str">
        <f t="shared" si="91"/>
        <v/>
      </c>
      <c r="R1949" s="51" t="str">
        <f t="shared" si="92"/>
        <v/>
      </c>
    </row>
    <row r="1950" spans="14:18" x14ac:dyDescent="0.25">
      <c r="N1950" s="47" t="s">
        <v>42</v>
      </c>
      <c r="O1950" s="47" t="s">
        <v>43</v>
      </c>
      <c r="P1950" s="47" t="b">
        <f t="shared" si="90"/>
        <v>0</v>
      </c>
      <c r="Q1950" s="49" t="str">
        <f t="shared" si="91"/>
        <v/>
      </c>
      <c r="R1950" s="51" t="str">
        <f t="shared" si="92"/>
        <v/>
      </c>
    </row>
    <row r="1951" spans="14:18" x14ac:dyDescent="0.25">
      <c r="N1951" s="47" t="s">
        <v>42</v>
      </c>
      <c r="O1951" s="47" t="s">
        <v>43</v>
      </c>
      <c r="P1951" s="47" t="b">
        <f t="shared" si="90"/>
        <v>0</v>
      </c>
      <c r="Q1951" s="49" t="str">
        <f t="shared" si="91"/>
        <v/>
      </c>
      <c r="R1951" s="51" t="str">
        <f t="shared" si="92"/>
        <v/>
      </c>
    </row>
    <row r="1952" spans="14:18" x14ac:dyDescent="0.25">
      <c r="N1952" s="47" t="s">
        <v>42</v>
      </c>
      <c r="O1952" s="47" t="s">
        <v>43</v>
      </c>
      <c r="P1952" s="47" t="b">
        <f t="shared" si="90"/>
        <v>0</v>
      </c>
      <c r="Q1952" s="49" t="str">
        <f t="shared" si="91"/>
        <v/>
      </c>
      <c r="R1952" s="51" t="str">
        <f t="shared" si="92"/>
        <v/>
      </c>
    </row>
    <row r="1953" spans="14:18" x14ac:dyDescent="0.25">
      <c r="N1953" s="47" t="s">
        <v>42</v>
      </c>
      <c r="O1953" s="47" t="s">
        <v>43</v>
      </c>
      <c r="P1953" s="47" t="b">
        <f t="shared" si="90"/>
        <v>0</v>
      </c>
      <c r="Q1953" s="49" t="str">
        <f t="shared" si="91"/>
        <v/>
      </c>
      <c r="R1953" s="51" t="str">
        <f t="shared" si="92"/>
        <v/>
      </c>
    </row>
    <row r="1954" spans="14:18" x14ac:dyDescent="0.25">
      <c r="N1954" s="47" t="s">
        <v>42</v>
      </c>
      <c r="O1954" s="47" t="s">
        <v>43</v>
      </c>
      <c r="P1954" s="47" t="b">
        <f t="shared" si="90"/>
        <v>0</v>
      </c>
      <c r="Q1954" s="49" t="str">
        <f t="shared" si="91"/>
        <v/>
      </c>
      <c r="R1954" s="51" t="str">
        <f t="shared" si="92"/>
        <v/>
      </c>
    </row>
    <row r="1955" spans="14:18" x14ac:dyDescent="0.25">
      <c r="N1955" s="47" t="s">
        <v>42</v>
      </c>
      <c r="O1955" s="47" t="s">
        <v>43</v>
      </c>
      <c r="P1955" s="47" t="b">
        <f t="shared" si="90"/>
        <v>0</v>
      </c>
      <c r="Q1955" s="49" t="str">
        <f t="shared" si="91"/>
        <v/>
      </c>
      <c r="R1955" s="51" t="str">
        <f t="shared" si="92"/>
        <v/>
      </c>
    </row>
    <row r="1956" spans="14:18" x14ac:dyDescent="0.25">
      <c r="N1956" s="47" t="s">
        <v>42</v>
      </c>
      <c r="O1956" s="47" t="s">
        <v>43</v>
      </c>
      <c r="P1956" s="47" t="b">
        <f t="shared" si="90"/>
        <v>0</v>
      </c>
      <c r="Q1956" s="49" t="str">
        <f t="shared" si="91"/>
        <v/>
      </c>
      <c r="R1956" s="51" t="str">
        <f t="shared" si="92"/>
        <v/>
      </c>
    </row>
    <row r="1957" spans="14:18" x14ac:dyDescent="0.25">
      <c r="N1957" s="47" t="s">
        <v>42</v>
      </c>
      <c r="O1957" s="47" t="s">
        <v>43</v>
      </c>
      <c r="P1957" s="47" t="b">
        <f t="shared" si="90"/>
        <v>0</v>
      </c>
      <c r="Q1957" s="49" t="str">
        <f t="shared" si="91"/>
        <v/>
      </c>
      <c r="R1957" s="51" t="str">
        <f t="shared" si="92"/>
        <v/>
      </c>
    </row>
    <row r="1958" spans="14:18" x14ac:dyDescent="0.25">
      <c r="N1958" s="47" t="s">
        <v>42</v>
      </c>
      <c r="O1958" s="47" t="s">
        <v>43</v>
      </c>
      <c r="P1958" s="47" t="b">
        <f t="shared" si="90"/>
        <v>0</v>
      </c>
      <c r="Q1958" s="49" t="str">
        <f t="shared" si="91"/>
        <v/>
      </c>
      <c r="R1958" s="51" t="str">
        <f t="shared" si="92"/>
        <v/>
      </c>
    </row>
    <row r="1959" spans="14:18" x14ac:dyDescent="0.25">
      <c r="N1959" s="47" t="s">
        <v>42</v>
      </c>
      <c r="O1959" s="47" t="s">
        <v>43</v>
      </c>
      <c r="P1959" s="47" t="b">
        <f t="shared" si="90"/>
        <v>0</v>
      </c>
      <c r="Q1959" s="49" t="str">
        <f t="shared" si="91"/>
        <v/>
      </c>
      <c r="R1959" s="51" t="str">
        <f t="shared" si="92"/>
        <v/>
      </c>
    </row>
    <row r="1960" spans="14:18" x14ac:dyDescent="0.25">
      <c r="N1960" s="47" t="s">
        <v>42</v>
      </c>
      <c r="O1960" s="47" t="s">
        <v>43</v>
      </c>
      <c r="P1960" s="47" t="b">
        <f t="shared" si="90"/>
        <v>0</v>
      </c>
      <c r="Q1960" s="49" t="str">
        <f t="shared" si="91"/>
        <v/>
      </c>
      <c r="R1960" s="51" t="str">
        <f t="shared" si="92"/>
        <v/>
      </c>
    </row>
    <row r="1961" spans="14:18" x14ac:dyDescent="0.25">
      <c r="N1961" s="47" t="s">
        <v>42</v>
      </c>
      <c r="O1961" s="47" t="s">
        <v>43</v>
      </c>
      <c r="P1961" s="47" t="b">
        <f t="shared" si="90"/>
        <v>0</v>
      </c>
      <c r="Q1961" s="49" t="str">
        <f t="shared" si="91"/>
        <v/>
      </c>
      <c r="R1961" s="51" t="str">
        <f t="shared" si="92"/>
        <v/>
      </c>
    </row>
    <row r="1962" spans="14:18" x14ac:dyDescent="0.25">
      <c r="N1962" s="47" t="s">
        <v>42</v>
      </c>
      <c r="O1962" s="47" t="s">
        <v>43</v>
      </c>
      <c r="P1962" s="47" t="b">
        <f t="shared" si="90"/>
        <v>0</v>
      </c>
      <c r="Q1962" s="49" t="str">
        <f t="shared" si="91"/>
        <v/>
      </c>
      <c r="R1962" s="51" t="str">
        <f t="shared" si="92"/>
        <v/>
      </c>
    </row>
    <row r="1963" spans="14:18" x14ac:dyDescent="0.25">
      <c r="N1963" s="47" t="s">
        <v>42</v>
      </c>
      <c r="O1963" s="47" t="s">
        <v>43</v>
      </c>
      <c r="P1963" s="47" t="b">
        <f t="shared" si="90"/>
        <v>0</v>
      </c>
      <c r="Q1963" s="49" t="str">
        <f t="shared" si="91"/>
        <v/>
      </c>
      <c r="R1963" s="51" t="str">
        <f t="shared" si="92"/>
        <v/>
      </c>
    </row>
    <row r="1964" spans="14:18" x14ac:dyDescent="0.25">
      <c r="N1964" s="47" t="s">
        <v>42</v>
      </c>
      <c r="O1964" s="47" t="s">
        <v>43</v>
      </c>
      <c r="P1964" s="47" t="b">
        <f t="shared" si="90"/>
        <v>0</v>
      </c>
      <c r="Q1964" s="49" t="str">
        <f t="shared" si="91"/>
        <v/>
      </c>
      <c r="R1964" s="51" t="str">
        <f t="shared" si="92"/>
        <v/>
      </c>
    </row>
    <row r="1965" spans="14:18" x14ac:dyDescent="0.25">
      <c r="N1965" s="47" t="s">
        <v>42</v>
      </c>
      <c r="O1965" s="47" t="s">
        <v>43</v>
      </c>
      <c r="P1965" s="47" t="b">
        <f t="shared" si="90"/>
        <v>0</v>
      </c>
      <c r="Q1965" s="49" t="str">
        <f t="shared" si="91"/>
        <v/>
      </c>
      <c r="R1965" s="51" t="str">
        <f t="shared" si="92"/>
        <v/>
      </c>
    </row>
    <row r="1966" spans="14:18" x14ac:dyDescent="0.25">
      <c r="N1966" s="47" t="s">
        <v>42</v>
      </c>
      <c r="O1966" s="47" t="s">
        <v>43</v>
      </c>
      <c r="P1966" s="47" t="b">
        <f t="shared" si="90"/>
        <v>0</v>
      </c>
      <c r="Q1966" s="49" t="str">
        <f t="shared" si="91"/>
        <v/>
      </c>
      <c r="R1966" s="51" t="str">
        <f t="shared" si="92"/>
        <v/>
      </c>
    </row>
    <row r="1967" spans="14:18" x14ac:dyDescent="0.25">
      <c r="N1967" s="47" t="s">
        <v>42</v>
      </c>
      <c r="O1967" s="47" t="s">
        <v>43</v>
      </c>
      <c r="P1967" s="47" t="b">
        <f t="shared" si="90"/>
        <v>0</v>
      </c>
      <c r="Q1967" s="49" t="str">
        <f t="shared" si="91"/>
        <v/>
      </c>
      <c r="R1967" s="51" t="str">
        <f t="shared" si="92"/>
        <v/>
      </c>
    </row>
    <row r="1968" spans="14:18" x14ac:dyDescent="0.25">
      <c r="N1968" s="47" t="s">
        <v>42</v>
      </c>
      <c r="O1968" s="47" t="s">
        <v>43</v>
      </c>
      <c r="P1968" s="47" t="b">
        <f t="shared" si="90"/>
        <v>0</v>
      </c>
      <c r="Q1968" s="49" t="str">
        <f t="shared" si="91"/>
        <v/>
      </c>
      <c r="R1968" s="51" t="str">
        <f t="shared" si="92"/>
        <v/>
      </c>
    </row>
    <row r="1969" spans="14:18" x14ac:dyDescent="0.25">
      <c r="N1969" s="47" t="s">
        <v>42</v>
      </c>
      <c r="O1969" s="47" t="s">
        <v>43</v>
      </c>
      <c r="P1969" s="47" t="b">
        <f t="shared" si="90"/>
        <v>0</v>
      </c>
      <c r="Q1969" s="49" t="str">
        <f t="shared" si="91"/>
        <v/>
      </c>
      <c r="R1969" s="51" t="str">
        <f t="shared" si="92"/>
        <v/>
      </c>
    </row>
    <row r="1970" spans="14:18" x14ac:dyDescent="0.25">
      <c r="N1970" s="47" t="s">
        <v>42</v>
      </c>
      <c r="O1970" s="47" t="s">
        <v>43</v>
      </c>
      <c r="P1970" s="47" t="b">
        <f t="shared" si="90"/>
        <v>0</v>
      </c>
      <c r="Q1970" s="49" t="str">
        <f t="shared" si="91"/>
        <v/>
      </c>
      <c r="R1970" s="51" t="str">
        <f t="shared" si="92"/>
        <v/>
      </c>
    </row>
    <row r="1971" spans="14:18" x14ac:dyDescent="0.25">
      <c r="N1971" s="47" t="s">
        <v>42</v>
      </c>
      <c r="O1971" s="47" t="s">
        <v>43</v>
      </c>
      <c r="P1971" s="47" t="b">
        <f t="shared" si="90"/>
        <v>0</v>
      </c>
      <c r="Q1971" s="49" t="str">
        <f t="shared" si="91"/>
        <v/>
      </c>
      <c r="R1971" s="51" t="str">
        <f t="shared" si="92"/>
        <v/>
      </c>
    </row>
    <row r="1972" spans="14:18" x14ac:dyDescent="0.25">
      <c r="N1972" s="47" t="s">
        <v>42</v>
      </c>
      <c r="O1972" s="47" t="s">
        <v>43</v>
      </c>
      <c r="P1972" s="47" t="b">
        <f t="shared" si="90"/>
        <v>0</v>
      </c>
      <c r="Q1972" s="49" t="str">
        <f t="shared" si="91"/>
        <v/>
      </c>
      <c r="R1972" s="51" t="str">
        <f t="shared" si="92"/>
        <v/>
      </c>
    </row>
    <row r="1973" spans="14:18" x14ac:dyDescent="0.25">
      <c r="N1973" s="47" t="s">
        <v>42</v>
      </c>
      <c r="O1973" s="47" t="s">
        <v>43</v>
      </c>
      <c r="P1973" s="47" t="b">
        <f t="shared" si="90"/>
        <v>0</v>
      </c>
      <c r="Q1973" s="49" t="str">
        <f t="shared" si="91"/>
        <v/>
      </c>
      <c r="R1973" s="51" t="str">
        <f t="shared" si="92"/>
        <v/>
      </c>
    </row>
    <row r="1974" spans="14:18" x14ac:dyDescent="0.25">
      <c r="N1974" s="47" t="s">
        <v>42</v>
      </c>
      <c r="O1974" s="47" t="s">
        <v>43</v>
      </c>
      <c r="P1974" s="47" t="b">
        <f t="shared" si="90"/>
        <v>0</v>
      </c>
      <c r="Q1974" s="49" t="str">
        <f t="shared" si="91"/>
        <v/>
      </c>
      <c r="R1974" s="51" t="str">
        <f t="shared" si="92"/>
        <v/>
      </c>
    </row>
    <row r="1975" spans="14:18" x14ac:dyDescent="0.25">
      <c r="N1975" s="47" t="s">
        <v>42</v>
      </c>
      <c r="O1975" s="47" t="s">
        <v>43</v>
      </c>
      <c r="P1975" s="47" t="b">
        <f t="shared" si="90"/>
        <v>0</v>
      </c>
      <c r="Q1975" s="49" t="str">
        <f t="shared" si="91"/>
        <v/>
      </c>
      <c r="R1975" s="51" t="str">
        <f t="shared" si="92"/>
        <v/>
      </c>
    </row>
    <row r="1976" spans="14:18" x14ac:dyDescent="0.25">
      <c r="N1976" s="47" t="s">
        <v>42</v>
      </c>
      <c r="O1976" s="47" t="s">
        <v>43</v>
      </c>
      <c r="P1976" s="47" t="b">
        <f t="shared" si="90"/>
        <v>0</v>
      </c>
      <c r="Q1976" s="49" t="str">
        <f t="shared" si="91"/>
        <v/>
      </c>
      <c r="R1976" s="51" t="str">
        <f t="shared" si="92"/>
        <v/>
      </c>
    </row>
    <row r="1977" spans="14:18" x14ac:dyDescent="0.25">
      <c r="N1977" s="47" t="s">
        <v>42</v>
      </c>
      <c r="O1977" s="47" t="s">
        <v>43</v>
      </c>
      <c r="P1977" s="47" t="b">
        <f t="shared" si="90"/>
        <v>0</v>
      </c>
      <c r="Q1977" s="49" t="str">
        <f t="shared" si="91"/>
        <v/>
      </c>
      <c r="R1977" s="51" t="str">
        <f t="shared" si="92"/>
        <v/>
      </c>
    </row>
    <row r="1978" spans="14:18" x14ac:dyDescent="0.25">
      <c r="N1978" s="47" t="s">
        <v>42</v>
      </c>
      <c r="O1978" s="47" t="s">
        <v>43</v>
      </c>
      <c r="P1978" s="47" t="b">
        <f t="shared" si="90"/>
        <v>0</v>
      </c>
      <c r="Q1978" s="49" t="str">
        <f t="shared" si="91"/>
        <v/>
      </c>
      <c r="R1978" s="51" t="str">
        <f t="shared" si="92"/>
        <v/>
      </c>
    </row>
    <row r="1979" spans="14:18" x14ac:dyDescent="0.25">
      <c r="N1979" s="47" t="s">
        <v>42</v>
      </c>
      <c r="O1979" s="47" t="s">
        <v>43</v>
      </c>
      <c r="P1979" s="47" t="b">
        <f t="shared" si="90"/>
        <v>0</v>
      </c>
      <c r="Q1979" s="49" t="str">
        <f t="shared" si="91"/>
        <v/>
      </c>
      <c r="R1979" s="51" t="str">
        <f t="shared" si="92"/>
        <v/>
      </c>
    </row>
    <row r="1980" spans="14:18" x14ac:dyDescent="0.25">
      <c r="N1980" s="47" t="s">
        <v>42</v>
      </c>
      <c r="O1980" s="47" t="s">
        <v>43</v>
      </c>
      <c r="P1980" s="47" t="b">
        <f t="shared" si="90"/>
        <v>0</v>
      </c>
      <c r="Q1980" s="49" t="str">
        <f t="shared" si="91"/>
        <v/>
      </c>
      <c r="R1980" s="51" t="str">
        <f t="shared" si="92"/>
        <v/>
      </c>
    </row>
    <row r="1981" spans="14:18" x14ac:dyDescent="0.25">
      <c r="N1981" s="47" t="s">
        <v>42</v>
      </c>
      <c r="O1981" s="47" t="s">
        <v>43</v>
      </c>
      <c r="P1981" s="47" t="b">
        <f t="shared" si="90"/>
        <v>0</v>
      </c>
      <c r="Q1981" s="49" t="str">
        <f t="shared" si="91"/>
        <v/>
      </c>
      <c r="R1981" s="51" t="str">
        <f t="shared" si="92"/>
        <v/>
      </c>
    </row>
    <row r="1982" spans="14:18" x14ac:dyDescent="0.25">
      <c r="N1982" s="47" t="s">
        <v>42</v>
      </c>
      <c r="O1982" s="47" t="s">
        <v>43</v>
      </c>
      <c r="P1982" s="47" t="b">
        <f t="shared" si="90"/>
        <v>0</v>
      </c>
      <c r="Q1982" s="49" t="str">
        <f t="shared" si="91"/>
        <v/>
      </c>
      <c r="R1982" s="51" t="str">
        <f t="shared" si="92"/>
        <v/>
      </c>
    </row>
    <row r="1983" spans="14:18" x14ac:dyDescent="0.25">
      <c r="N1983" s="47" t="s">
        <v>42</v>
      </c>
      <c r="O1983" s="47" t="s">
        <v>43</v>
      </c>
      <c r="P1983" s="47" t="b">
        <f t="shared" si="90"/>
        <v>0</v>
      </c>
      <c r="Q1983" s="49" t="str">
        <f t="shared" si="91"/>
        <v/>
      </c>
      <c r="R1983" s="51" t="str">
        <f t="shared" si="92"/>
        <v/>
      </c>
    </row>
    <row r="1984" spans="14:18" x14ac:dyDescent="0.25">
      <c r="N1984" s="47" t="s">
        <v>42</v>
      </c>
      <c r="O1984" s="47" t="s">
        <v>43</v>
      </c>
      <c r="P1984" s="47" t="b">
        <f t="shared" si="90"/>
        <v>0</v>
      </c>
      <c r="Q1984" s="49" t="str">
        <f t="shared" si="91"/>
        <v/>
      </c>
      <c r="R1984" s="51" t="str">
        <f t="shared" si="92"/>
        <v/>
      </c>
    </row>
    <row r="1985" spans="14:18" x14ac:dyDescent="0.25">
      <c r="N1985" s="47" t="s">
        <v>42</v>
      </c>
      <c r="O1985" s="47" t="s">
        <v>43</v>
      </c>
      <c r="P1985" s="47" t="b">
        <f t="shared" si="90"/>
        <v>0</v>
      </c>
      <c r="Q1985" s="49" t="str">
        <f t="shared" si="91"/>
        <v/>
      </c>
      <c r="R1985" s="51" t="str">
        <f t="shared" si="92"/>
        <v/>
      </c>
    </row>
    <row r="1986" spans="14:18" x14ac:dyDescent="0.25">
      <c r="N1986" s="47" t="s">
        <v>42</v>
      </c>
      <c r="O1986" s="47" t="s">
        <v>43</v>
      </c>
      <c r="P1986" s="47" t="b">
        <f t="shared" si="90"/>
        <v>0</v>
      </c>
      <c r="Q1986" s="49" t="str">
        <f t="shared" si="91"/>
        <v/>
      </c>
      <c r="R1986" s="51" t="str">
        <f t="shared" si="92"/>
        <v/>
      </c>
    </row>
    <row r="1987" spans="14:18" x14ac:dyDescent="0.25">
      <c r="N1987" s="47" t="s">
        <v>42</v>
      </c>
      <c r="O1987" s="47" t="s">
        <v>43</v>
      </c>
      <c r="P1987" s="47" t="b">
        <f t="shared" ref="P1987:P2050" si="93">IF(LEN(M1987)=22,LEFT(M1987,17),IF(LEN(M1987)=21,LEFT(M1987,16)))</f>
        <v>0</v>
      </c>
      <c r="Q1987" s="49" t="str">
        <f t="shared" ref="Q1987:Q2050" si="94">RIGHT(M1987,5)</f>
        <v/>
      </c>
      <c r="R1987" s="51" t="str">
        <f t="shared" ref="R1987:R2050" si="95">IF(M1987="","",HYPERLINK(_xlfn.CONCAT(N1987,Q1987,O1987,P1987)))</f>
        <v/>
      </c>
    </row>
    <row r="1988" spans="14:18" x14ac:dyDescent="0.25">
      <c r="N1988" s="47" t="s">
        <v>42</v>
      </c>
      <c r="O1988" s="47" t="s">
        <v>43</v>
      </c>
      <c r="P1988" s="47" t="b">
        <f t="shared" si="93"/>
        <v>0</v>
      </c>
      <c r="Q1988" s="49" t="str">
        <f t="shared" si="94"/>
        <v/>
      </c>
      <c r="R1988" s="51" t="str">
        <f t="shared" si="95"/>
        <v/>
      </c>
    </row>
    <row r="1989" spans="14:18" x14ac:dyDescent="0.25">
      <c r="N1989" s="47" t="s">
        <v>42</v>
      </c>
      <c r="O1989" s="47" t="s">
        <v>43</v>
      </c>
      <c r="P1989" s="47" t="b">
        <f t="shared" si="93"/>
        <v>0</v>
      </c>
      <c r="Q1989" s="49" t="str">
        <f t="shared" si="94"/>
        <v/>
      </c>
      <c r="R1989" s="51" t="str">
        <f t="shared" si="95"/>
        <v/>
      </c>
    </row>
    <row r="1990" spans="14:18" x14ac:dyDescent="0.25">
      <c r="N1990" s="47" t="s">
        <v>42</v>
      </c>
      <c r="O1990" s="47" t="s">
        <v>43</v>
      </c>
      <c r="P1990" s="47" t="b">
        <f t="shared" si="93"/>
        <v>0</v>
      </c>
      <c r="Q1990" s="49" t="str">
        <f t="shared" si="94"/>
        <v/>
      </c>
      <c r="R1990" s="51" t="str">
        <f t="shared" si="95"/>
        <v/>
      </c>
    </row>
    <row r="1991" spans="14:18" x14ac:dyDescent="0.25">
      <c r="N1991" s="47" t="s">
        <v>42</v>
      </c>
      <c r="O1991" s="47" t="s">
        <v>43</v>
      </c>
      <c r="P1991" s="47" t="b">
        <f t="shared" si="93"/>
        <v>0</v>
      </c>
      <c r="Q1991" s="49" t="str">
        <f t="shared" si="94"/>
        <v/>
      </c>
      <c r="R1991" s="51" t="str">
        <f t="shared" si="95"/>
        <v/>
      </c>
    </row>
    <row r="1992" spans="14:18" x14ac:dyDescent="0.25">
      <c r="N1992" s="47" t="s">
        <v>42</v>
      </c>
      <c r="O1992" s="47" t="s">
        <v>43</v>
      </c>
      <c r="P1992" s="47" t="b">
        <f t="shared" si="93"/>
        <v>0</v>
      </c>
      <c r="Q1992" s="49" t="str">
        <f t="shared" si="94"/>
        <v/>
      </c>
      <c r="R1992" s="51" t="str">
        <f t="shared" si="95"/>
        <v/>
      </c>
    </row>
    <row r="1993" spans="14:18" x14ac:dyDescent="0.25">
      <c r="N1993" s="47" t="s">
        <v>42</v>
      </c>
      <c r="O1993" s="47" t="s">
        <v>43</v>
      </c>
      <c r="P1993" s="47" t="b">
        <f t="shared" si="93"/>
        <v>0</v>
      </c>
      <c r="Q1993" s="49" t="str">
        <f t="shared" si="94"/>
        <v/>
      </c>
      <c r="R1993" s="51" t="str">
        <f t="shared" si="95"/>
        <v/>
      </c>
    </row>
    <row r="1994" spans="14:18" x14ac:dyDescent="0.25">
      <c r="N1994" s="47" t="s">
        <v>42</v>
      </c>
      <c r="O1994" s="47" t="s">
        <v>43</v>
      </c>
      <c r="P1994" s="47" t="b">
        <f t="shared" si="93"/>
        <v>0</v>
      </c>
      <c r="Q1994" s="49" t="str">
        <f t="shared" si="94"/>
        <v/>
      </c>
      <c r="R1994" s="51" t="str">
        <f t="shared" si="95"/>
        <v/>
      </c>
    </row>
    <row r="1995" spans="14:18" x14ac:dyDescent="0.25">
      <c r="N1995" s="47" t="s">
        <v>42</v>
      </c>
      <c r="O1995" s="47" t="s">
        <v>43</v>
      </c>
      <c r="P1995" s="47" t="b">
        <f t="shared" si="93"/>
        <v>0</v>
      </c>
      <c r="Q1995" s="49" t="str">
        <f t="shared" si="94"/>
        <v/>
      </c>
      <c r="R1995" s="51" t="str">
        <f t="shared" si="95"/>
        <v/>
      </c>
    </row>
    <row r="1996" spans="14:18" x14ac:dyDescent="0.25">
      <c r="N1996" s="47" t="s">
        <v>42</v>
      </c>
      <c r="O1996" s="47" t="s">
        <v>43</v>
      </c>
      <c r="P1996" s="47" t="b">
        <f t="shared" si="93"/>
        <v>0</v>
      </c>
      <c r="Q1996" s="49" t="str">
        <f t="shared" si="94"/>
        <v/>
      </c>
      <c r="R1996" s="51" t="str">
        <f t="shared" si="95"/>
        <v/>
      </c>
    </row>
    <row r="1997" spans="14:18" x14ac:dyDescent="0.25">
      <c r="N1997" s="47" t="s">
        <v>42</v>
      </c>
      <c r="O1997" s="47" t="s">
        <v>43</v>
      </c>
      <c r="P1997" s="47" t="b">
        <f t="shared" si="93"/>
        <v>0</v>
      </c>
      <c r="Q1997" s="49" t="str">
        <f t="shared" si="94"/>
        <v/>
      </c>
      <c r="R1997" s="51" t="str">
        <f t="shared" si="95"/>
        <v/>
      </c>
    </row>
    <row r="1998" spans="14:18" x14ac:dyDescent="0.25">
      <c r="N1998" s="47" t="s">
        <v>42</v>
      </c>
      <c r="O1998" s="47" t="s">
        <v>43</v>
      </c>
      <c r="P1998" s="47" t="b">
        <f t="shared" si="93"/>
        <v>0</v>
      </c>
      <c r="Q1998" s="49" t="str">
        <f t="shared" si="94"/>
        <v/>
      </c>
      <c r="R1998" s="51" t="str">
        <f t="shared" si="95"/>
        <v/>
      </c>
    </row>
    <row r="1999" spans="14:18" x14ac:dyDescent="0.25">
      <c r="N1999" s="47" t="s">
        <v>42</v>
      </c>
      <c r="O1999" s="47" t="s">
        <v>43</v>
      </c>
      <c r="P1999" s="47" t="b">
        <f t="shared" si="93"/>
        <v>0</v>
      </c>
      <c r="Q1999" s="49" t="str">
        <f t="shared" si="94"/>
        <v/>
      </c>
      <c r="R1999" s="51" t="str">
        <f t="shared" si="95"/>
        <v/>
      </c>
    </row>
    <row r="2000" spans="14:18" x14ac:dyDescent="0.25">
      <c r="N2000" s="47" t="s">
        <v>42</v>
      </c>
      <c r="O2000" s="47" t="s">
        <v>43</v>
      </c>
      <c r="P2000" s="47" t="b">
        <f t="shared" si="93"/>
        <v>0</v>
      </c>
      <c r="Q2000" s="49" t="str">
        <f t="shared" si="94"/>
        <v/>
      </c>
      <c r="R2000" s="51" t="str">
        <f t="shared" si="95"/>
        <v/>
      </c>
    </row>
    <row r="2001" spans="14:18" x14ac:dyDescent="0.25">
      <c r="N2001" s="47" t="s">
        <v>42</v>
      </c>
      <c r="O2001" s="47" t="s">
        <v>43</v>
      </c>
      <c r="P2001" s="47" t="b">
        <f t="shared" si="93"/>
        <v>0</v>
      </c>
      <c r="Q2001" s="49" t="str">
        <f t="shared" si="94"/>
        <v/>
      </c>
      <c r="R2001" s="51" t="str">
        <f t="shared" si="95"/>
        <v/>
      </c>
    </row>
    <row r="2002" spans="14:18" x14ac:dyDescent="0.25">
      <c r="N2002" s="47" t="s">
        <v>42</v>
      </c>
      <c r="O2002" s="47" t="s">
        <v>43</v>
      </c>
      <c r="P2002" s="47" t="b">
        <f t="shared" si="93"/>
        <v>0</v>
      </c>
      <c r="Q2002" s="49" t="str">
        <f t="shared" si="94"/>
        <v/>
      </c>
      <c r="R2002" s="51" t="str">
        <f t="shared" si="95"/>
        <v/>
      </c>
    </row>
    <row r="2003" spans="14:18" x14ac:dyDescent="0.25">
      <c r="N2003" s="47" t="s">
        <v>42</v>
      </c>
      <c r="O2003" s="47" t="s">
        <v>43</v>
      </c>
      <c r="P2003" s="47" t="b">
        <f t="shared" si="93"/>
        <v>0</v>
      </c>
      <c r="Q2003" s="49" t="str">
        <f t="shared" si="94"/>
        <v/>
      </c>
      <c r="R2003" s="51" t="str">
        <f t="shared" si="95"/>
        <v/>
      </c>
    </row>
    <row r="2004" spans="14:18" x14ac:dyDescent="0.25">
      <c r="N2004" s="47" t="s">
        <v>42</v>
      </c>
      <c r="O2004" s="47" t="s">
        <v>43</v>
      </c>
      <c r="P2004" s="47" t="b">
        <f t="shared" si="93"/>
        <v>0</v>
      </c>
      <c r="Q2004" s="49" t="str">
        <f t="shared" si="94"/>
        <v/>
      </c>
      <c r="R2004" s="51" t="str">
        <f t="shared" si="95"/>
        <v/>
      </c>
    </row>
    <row r="2005" spans="14:18" x14ac:dyDescent="0.25">
      <c r="N2005" s="47" t="s">
        <v>42</v>
      </c>
      <c r="O2005" s="47" t="s">
        <v>43</v>
      </c>
      <c r="P2005" s="47" t="b">
        <f t="shared" si="93"/>
        <v>0</v>
      </c>
      <c r="Q2005" s="49" t="str">
        <f t="shared" si="94"/>
        <v/>
      </c>
      <c r="R2005" s="51" t="str">
        <f t="shared" si="95"/>
        <v/>
      </c>
    </row>
    <row r="2006" spans="14:18" x14ac:dyDescent="0.25">
      <c r="N2006" s="47" t="s">
        <v>42</v>
      </c>
      <c r="O2006" s="47" t="s">
        <v>43</v>
      </c>
      <c r="P2006" s="47" t="b">
        <f t="shared" si="93"/>
        <v>0</v>
      </c>
      <c r="Q2006" s="49" t="str">
        <f t="shared" si="94"/>
        <v/>
      </c>
      <c r="R2006" s="51" t="str">
        <f t="shared" si="95"/>
        <v/>
      </c>
    </row>
    <row r="2007" spans="14:18" x14ac:dyDescent="0.25">
      <c r="N2007" s="47" t="s">
        <v>42</v>
      </c>
      <c r="O2007" s="47" t="s">
        <v>43</v>
      </c>
      <c r="P2007" s="47" t="b">
        <f t="shared" si="93"/>
        <v>0</v>
      </c>
      <c r="Q2007" s="49" t="str">
        <f t="shared" si="94"/>
        <v/>
      </c>
      <c r="R2007" s="51" t="str">
        <f t="shared" si="95"/>
        <v/>
      </c>
    </row>
    <row r="2008" spans="14:18" x14ac:dyDescent="0.25">
      <c r="N2008" s="47" t="s">
        <v>42</v>
      </c>
      <c r="O2008" s="47" t="s">
        <v>43</v>
      </c>
      <c r="P2008" s="47" t="b">
        <f t="shared" si="93"/>
        <v>0</v>
      </c>
      <c r="Q2008" s="49" t="str">
        <f t="shared" si="94"/>
        <v/>
      </c>
      <c r="R2008" s="51" t="str">
        <f t="shared" si="95"/>
        <v/>
      </c>
    </row>
    <row r="2009" spans="14:18" x14ac:dyDescent="0.25">
      <c r="N2009" s="47" t="s">
        <v>42</v>
      </c>
      <c r="O2009" s="47" t="s">
        <v>43</v>
      </c>
      <c r="P2009" s="47" t="b">
        <f t="shared" si="93"/>
        <v>0</v>
      </c>
      <c r="Q2009" s="49" t="str">
        <f t="shared" si="94"/>
        <v/>
      </c>
      <c r="R2009" s="51" t="str">
        <f t="shared" si="95"/>
        <v/>
      </c>
    </row>
    <row r="2010" spans="14:18" x14ac:dyDescent="0.25">
      <c r="N2010" s="47" t="s">
        <v>42</v>
      </c>
      <c r="O2010" s="47" t="s">
        <v>43</v>
      </c>
      <c r="P2010" s="47" t="b">
        <f t="shared" si="93"/>
        <v>0</v>
      </c>
      <c r="Q2010" s="49" t="str">
        <f t="shared" si="94"/>
        <v/>
      </c>
      <c r="R2010" s="51" t="str">
        <f t="shared" si="95"/>
        <v/>
      </c>
    </row>
    <row r="2011" spans="14:18" x14ac:dyDescent="0.25">
      <c r="N2011" s="47" t="s">
        <v>42</v>
      </c>
      <c r="O2011" s="47" t="s">
        <v>43</v>
      </c>
      <c r="P2011" s="47" t="b">
        <f t="shared" si="93"/>
        <v>0</v>
      </c>
      <c r="Q2011" s="49" t="str">
        <f t="shared" si="94"/>
        <v/>
      </c>
      <c r="R2011" s="51" t="str">
        <f t="shared" si="95"/>
        <v/>
      </c>
    </row>
    <row r="2012" spans="14:18" x14ac:dyDescent="0.25">
      <c r="N2012" s="47" t="s">
        <v>42</v>
      </c>
      <c r="O2012" s="47" t="s">
        <v>43</v>
      </c>
      <c r="P2012" s="47" t="b">
        <f t="shared" si="93"/>
        <v>0</v>
      </c>
      <c r="Q2012" s="49" t="str">
        <f t="shared" si="94"/>
        <v/>
      </c>
      <c r="R2012" s="51" t="str">
        <f t="shared" si="95"/>
        <v/>
      </c>
    </row>
    <row r="2013" spans="14:18" x14ac:dyDescent="0.25">
      <c r="N2013" s="47" t="s">
        <v>42</v>
      </c>
      <c r="O2013" s="47" t="s">
        <v>43</v>
      </c>
      <c r="P2013" s="47" t="b">
        <f t="shared" si="93"/>
        <v>0</v>
      </c>
      <c r="Q2013" s="49" t="str">
        <f t="shared" si="94"/>
        <v/>
      </c>
      <c r="R2013" s="51" t="str">
        <f t="shared" si="95"/>
        <v/>
      </c>
    </row>
    <row r="2014" spans="14:18" x14ac:dyDescent="0.25">
      <c r="N2014" s="47" t="s">
        <v>42</v>
      </c>
      <c r="O2014" s="47" t="s">
        <v>43</v>
      </c>
      <c r="P2014" s="47" t="b">
        <f t="shared" si="93"/>
        <v>0</v>
      </c>
      <c r="Q2014" s="49" t="str">
        <f t="shared" si="94"/>
        <v/>
      </c>
      <c r="R2014" s="51" t="str">
        <f t="shared" si="95"/>
        <v/>
      </c>
    </row>
    <row r="2015" spans="14:18" x14ac:dyDescent="0.25">
      <c r="N2015" s="47" t="s">
        <v>42</v>
      </c>
      <c r="O2015" s="47" t="s">
        <v>43</v>
      </c>
      <c r="P2015" s="47" t="b">
        <f t="shared" si="93"/>
        <v>0</v>
      </c>
      <c r="Q2015" s="49" t="str">
        <f t="shared" si="94"/>
        <v/>
      </c>
      <c r="R2015" s="51" t="str">
        <f t="shared" si="95"/>
        <v/>
      </c>
    </row>
    <row r="2016" spans="14:18" x14ac:dyDescent="0.25">
      <c r="N2016" s="47" t="s">
        <v>42</v>
      </c>
      <c r="O2016" s="47" t="s">
        <v>43</v>
      </c>
      <c r="P2016" s="47" t="b">
        <f t="shared" si="93"/>
        <v>0</v>
      </c>
      <c r="Q2016" s="49" t="str">
        <f t="shared" si="94"/>
        <v/>
      </c>
      <c r="R2016" s="51" t="str">
        <f t="shared" si="95"/>
        <v/>
      </c>
    </row>
    <row r="2017" spans="14:18" x14ac:dyDescent="0.25">
      <c r="N2017" s="47" t="s">
        <v>42</v>
      </c>
      <c r="O2017" s="47" t="s">
        <v>43</v>
      </c>
      <c r="P2017" s="47" t="b">
        <f t="shared" si="93"/>
        <v>0</v>
      </c>
      <c r="Q2017" s="49" t="str">
        <f t="shared" si="94"/>
        <v/>
      </c>
      <c r="R2017" s="51" t="str">
        <f t="shared" si="95"/>
        <v/>
      </c>
    </row>
    <row r="2018" spans="14:18" x14ac:dyDescent="0.25">
      <c r="N2018" s="47" t="s">
        <v>42</v>
      </c>
      <c r="O2018" s="47" t="s">
        <v>43</v>
      </c>
      <c r="P2018" s="47" t="b">
        <f t="shared" si="93"/>
        <v>0</v>
      </c>
      <c r="Q2018" s="49" t="str">
        <f t="shared" si="94"/>
        <v/>
      </c>
      <c r="R2018" s="51" t="str">
        <f t="shared" si="95"/>
        <v/>
      </c>
    </row>
    <row r="2019" spans="14:18" x14ac:dyDescent="0.25">
      <c r="N2019" s="47" t="s">
        <v>42</v>
      </c>
      <c r="O2019" s="47" t="s">
        <v>43</v>
      </c>
      <c r="P2019" s="47" t="b">
        <f t="shared" si="93"/>
        <v>0</v>
      </c>
      <c r="Q2019" s="49" t="str">
        <f t="shared" si="94"/>
        <v/>
      </c>
      <c r="R2019" s="51" t="str">
        <f t="shared" si="95"/>
        <v/>
      </c>
    </row>
    <row r="2020" spans="14:18" x14ac:dyDescent="0.25">
      <c r="N2020" s="47" t="s">
        <v>42</v>
      </c>
      <c r="O2020" s="47" t="s">
        <v>43</v>
      </c>
      <c r="P2020" s="47" t="b">
        <f t="shared" si="93"/>
        <v>0</v>
      </c>
      <c r="Q2020" s="49" t="str">
        <f t="shared" si="94"/>
        <v/>
      </c>
      <c r="R2020" s="51" t="str">
        <f t="shared" si="95"/>
        <v/>
      </c>
    </row>
    <row r="2021" spans="14:18" x14ac:dyDescent="0.25">
      <c r="N2021" s="47" t="s">
        <v>42</v>
      </c>
      <c r="O2021" s="47" t="s">
        <v>43</v>
      </c>
      <c r="P2021" s="47" t="b">
        <f t="shared" si="93"/>
        <v>0</v>
      </c>
      <c r="Q2021" s="49" t="str">
        <f t="shared" si="94"/>
        <v/>
      </c>
      <c r="R2021" s="51" t="str">
        <f t="shared" si="95"/>
        <v/>
      </c>
    </row>
    <row r="2022" spans="14:18" x14ac:dyDescent="0.25">
      <c r="N2022" s="47" t="s">
        <v>42</v>
      </c>
      <c r="O2022" s="47" t="s">
        <v>43</v>
      </c>
      <c r="P2022" s="47" t="b">
        <f t="shared" si="93"/>
        <v>0</v>
      </c>
      <c r="Q2022" s="49" t="str">
        <f t="shared" si="94"/>
        <v/>
      </c>
      <c r="R2022" s="51" t="str">
        <f t="shared" si="95"/>
        <v/>
      </c>
    </row>
    <row r="2023" spans="14:18" x14ac:dyDescent="0.25">
      <c r="N2023" s="47" t="s">
        <v>42</v>
      </c>
      <c r="O2023" s="47" t="s">
        <v>43</v>
      </c>
      <c r="P2023" s="47" t="b">
        <f t="shared" si="93"/>
        <v>0</v>
      </c>
      <c r="Q2023" s="49" t="str">
        <f t="shared" si="94"/>
        <v/>
      </c>
      <c r="R2023" s="51" t="str">
        <f t="shared" si="95"/>
        <v/>
      </c>
    </row>
    <row r="2024" spans="14:18" x14ac:dyDescent="0.25">
      <c r="N2024" s="47" t="s">
        <v>42</v>
      </c>
      <c r="O2024" s="47" t="s">
        <v>43</v>
      </c>
      <c r="P2024" s="47" t="b">
        <f t="shared" si="93"/>
        <v>0</v>
      </c>
      <c r="Q2024" s="49" t="str">
        <f t="shared" si="94"/>
        <v/>
      </c>
      <c r="R2024" s="51" t="str">
        <f t="shared" si="95"/>
        <v/>
      </c>
    </row>
    <row r="2025" spans="14:18" x14ac:dyDescent="0.25">
      <c r="N2025" s="47" t="s">
        <v>42</v>
      </c>
      <c r="O2025" s="47" t="s">
        <v>43</v>
      </c>
      <c r="P2025" s="47" t="b">
        <f t="shared" si="93"/>
        <v>0</v>
      </c>
      <c r="Q2025" s="49" t="str">
        <f t="shared" si="94"/>
        <v/>
      </c>
      <c r="R2025" s="51" t="str">
        <f t="shared" si="95"/>
        <v/>
      </c>
    </row>
    <row r="2026" spans="14:18" x14ac:dyDescent="0.25">
      <c r="N2026" s="47" t="s">
        <v>42</v>
      </c>
      <c r="O2026" s="47" t="s">
        <v>43</v>
      </c>
      <c r="P2026" s="47" t="b">
        <f t="shared" si="93"/>
        <v>0</v>
      </c>
      <c r="Q2026" s="49" t="str">
        <f t="shared" si="94"/>
        <v/>
      </c>
      <c r="R2026" s="51" t="str">
        <f t="shared" si="95"/>
        <v/>
      </c>
    </row>
    <row r="2027" spans="14:18" x14ac:dyDescent="0.25">
      <c r="N2027" s="47" t="s">
        <v>42</v>
      </c>
      <c r="O2027" s="47" t="s">
        <v>43</v>
      </c>
      <c r="P2027" s="47" t="b">
        <f t="shared" si="93"/>
        <v>0</v>
      </c>
      <c r="Q2027" s="49" t="str">
        <f t="shared" si="94"/>
        <v/>
      </c>
      <c r="R2027" s="51" t="str">
        <f t="shared" si="95"/>
        <v/>
      </c>
    </row>
    <row r="2028" spans="14:18" x14ac:dyDescent="0.25">
      <c r="N2028" s="47" t="s">
        <v>42</v>
      </c>
      <c r="O2028" s="47" t="s">
        <v>43</v>
      </c>
      <c r="P2028" s="47" t="b">
        <f t="shared" si="93"/>
        <v>0</v>
      </c>
      <c r="Q2028" s="49" t="str">
        <f t="shared" si="94"/>
        <v/>
      </c>
      <c r="R2028" s="51" t="str">
        <f t="shared" si="95"/>
        <v/>
      </c>
    </row>
    <row r="2029" spans="14:18" x14ac:dyDescent="0.25">
      <c r="N2029" s="47" t="s">
        <v>42</v>
      </c>
      <c r="O2029" s="47" t="s">
        <v>43</v>
      </c>
      <c r="P2029" s="47" t="b">
        <f t="shared" si="93"/>
        <v>0</v>
      </c>
      <c r="Q2029" s="49" t="str">
        <f t="shared" si="94"/>
        <v/>
      </c>
      <c r="R2029" s="51" t="str">
        <f t="shared" si="95"/>
        <v/>
      </c>
    </row>
    <row r="2030" spans="14:18" x14ac:dyDescent="0.25">
      <c r="N2030" s="47" t="s">
        <v>42</v>
      </c>
      <c r="O2030" s="47" t="s">
        <v>43</v>
      </c>
      <c r="P2030" s="47" t="b">
        <f t="shared" si="93"/>
        <v>0</v>
      </c>
      <c r="Q2030" s="49" t="str">
        <f t="shared" si="94"/>
        <v/>
      </c>
      <c r="R2030" s="51" t="str">
        <f t="shared" si="95"/>
        <v/>
      </c>
    </row>
    <row r="2031" spans="14:18" x14ac:dyDescent="0.25">
      <c r="N2031" s="47" t="s">
        <v>42</v>
      </c>
      <c r="O2031" s="47" t="s">
        <v>43</v>
      </c>
      <c r="P2031" s="47" t="b">
        <f t="shared" si="93"/>
        <v>0</v>
      </c>
      <c r="Q2031" s="49" t="str">
        <f t="shared" si="94"/>
        <v/>
      </c>
      <c r="R2031" s="51" t="str">
        <f t="shared" si="95"/>
        <v/>
      </c>
    </row>
    <row r="2032" spans="14:18" x14ac:dyDescent="0.25">
      <c r="N2032" s="47" t="s">
        <v>42</v>
      </c>
      <c r="O2032" s="47" t="s">
        <v>43</v>
      </c>
      <c r="P2032" s="47" t="b">
        <f t="shared" si="93"/>
        <v>0</v>
      </c>
      <c r="Q2032" s="49" t="str">
        <f t="shared" si="94"/>
        <v/>
      </c>
      <c r="R2032" s="51" t="str">
        <f t="shared" si="95"/>
        <v/>
      </c>
    </row>
    <row r="2033" spans="14:18" x14ac:dyDescent="0.25">
      <c r="N2033" s="47" t="s">
        <v>42</v>
      </c>
      <c r="O2033" s="47" t="s">
        <v>43</v>
      </c>
      <c r="P2033" s="47" t="b">
        <f t="shared" si="93"/>
        <v>0</v>
      </c>
      <c r="Q2033" s="49" t="str">
        <f t="shared" si="94"/>
        <v/>
      </c>
      <c r="R2033" s="51" t="str">
        <f t="shared" si="95"/>
        <v/>
      </c>
    </row>
    <row r="2034" spans="14:18" x14ac:dyDescent="0.25">
      <c r="N2034" s="47" t="s">
        <v>42</v>
      </c>
      <c r="O2034" s="47" t="s">
        <v>43</v>
      </c>
      <c r="P2034" s="47" t="b">
        <f t="shared" si="93"/>
        <v>0</v>
      </c>
      <c r="Q2034" s="49" t="str">
        <f t="shared" si="94"/>
        <v/>
      </c>
      <c r="R2034" s="51" t="str">
        <f t="shared" si="95"/>
        <v/>
      </c>
    </row>
    <row r="2035" spans="14:18" x14ac:dyDescent="0.25">
      <c r="N2035" s="47" t="s">
        <v>42</v>
      </c>
      <c r="O2035" s="47" t="s">
        <v>43</v>
      </c>
      <c r="P2035" s="47" t="b">
        <f t="shared" si="93"/>
        <v>0</v>
      </c>
      <c r="Q2035" s="49" t="str">
        <f t="shared" si="94"/>
        <v/>
      </c>
      <c r="R2035" s="51" t="str">
        <f t="shared" si="95"/>
        <v/>
      </c>
    </row>
    <row r="2036" spans="14:18" x14ac:dyDescent="0.25">
      <c r="N2036" s="47" t="s">
        <v>42</v>
      </c>
      <c r="O2036" s="47" t="s">
        <v>43</v>
      </c>
      <c r="P2036" s="47" t="b">
        <f t="shared" si="93"/>
        <v>0</v>
      </c>
      <c r="Q2036" s="49" t="str">
        <f t="shared" si="94"/>
        <v/>
      </c>
      <c r="R2036" s="51" t="str">
        <f t="shared" si="95"/>
        <v/>
      </c>
    </row>
    <row r="2037" spans="14:18" x14ac:dyDescent="0.25">
      <c r="N2037" s="47" t="s">
        <v>42</v>
      </c>
      <c r="O2037" s="47" t="s">
        <v>43</v>
      </c>
      <c r="P2037" s="47" t="b">
        <f t="shared" si="93"/>
        <v>0</v>
      </c>
      <c r="Q2037" s="49" t="str">
        <f t="shared" si="94"/>
        <v/>
      </c>
      <c r="R2037" s="51" t="str">
        <f t="shared" si="95"/>
        <v/>
      </c>
    </row>
    <row r="2038" spans="14:18" x14ac:dyDescent="0.25">
      <c r="N2038" s="47" t="s">
        <v>42</v>
      </c>
      <c r="O2038" s="47" t="s">
        <v>43</v>
      </c>
      <c r="P2038" s="47" t="b">
        <f t="shared" si="93"/>
        <v>0</v>
      </c>
      <c r="Q2038" s="49" t="str">
        <f t="shared" si="94"/>
        <v/>
      </c>
      <c r="R2038" s="51" t="str">
        <f t="shared" si="95"/>
        <v/>
      </c>
    </row>
    <row r="2039" spans="14:18" x14ac:dyDescent="0.25">
      <c r="N2039" s="47" t="s">
        <v>42</v>
      </c>
      <c r="O2039" s="47" t="s">
        <v>43</v>
      </c>
      <c r="P2039" s="47" t="b">
        <f t="shared" si="93"/>
        <v>0</v>
      </c>
      <c r="Q2039" s="49" t="str">
        <f t="shared" si="94"/>
        <v/>
      </c>
      <c r="R2039" s="51" t="str">
        <f t="shared" si="95"/>
        <v/>
      </c>
    </row>
    <row r="2040" spans="14:18" x14ac:dyDescent="0.25">
      <c r="N2040" s="47" t="s">
        <v>42</v>
      </c>
      <c r="O2040" s="47" t="s">
        <v>43</v>
      </c>
      <c r="P2040" s="47" t="b">
        <f t="shared" si="93"/>
        <v>0</v>
      </c>
      <c r="Q2040" s="49" t="str">
        <f t="shared" si="94"/>
        <v/>
      </c>
      <c r="R2040" s="51" t="str">
        <f t="shared" si="95"/>
        <v/>
      </c>
    </row>
    <row r="2041" spans="14:18" x14ac:dyDescent="0.25">
      <c r="N2041" s="47" t="s">
        <v>42</v>
      </c>
      <c r="O2041" s="47" t="s">
        <v>43</v>
      </c>
      <c r="P2041" s="47" t="b">
        <f t="shared" si="93"/>
        <v>0</v>
      </c>
      <c r="Q2041" s="49" t="str">
        <f t="shared" si="94"/>
        <v/>
      </c>
      <c r="R2041" s="51" t="str">
        <f t="shared" si="95"/>
        <v/>
      </c>
    </row>
    <row r="2042" spans="14:18" x14ac:dyDescent="0.25">
      <c r="N2042" s="47" t="s">
        <v>42</v>
      </c>
      <c r="O2042" s="47" t="s">
        <v>43</v>
      </c>
      <c r="P2042" s="47" t="b">
        <f t="shared" si="93"/>
        <v>0</v>
      </c>
      <c r="Q2042" s="49" t="str">
        <f t="shared" si="94"/>
        <v/>
      </c>
      <c r="R2042" s="51" t="str">
        <f t="shared" si="95"/>
        <v/>
      </c>
    </row>
    <row r="2043" spans="14:18" x14ac:dyDescent="0.25">
      <c r="N2043" s="47" t="s">
        <v>42</v>
      </c>
      <c r="O2043" s="47" t="s">
        <v>43</v>
      </c>
      <c r="P2043" s="47" t="b">
        <f t="shared" si="93"/>
        <v>0</v>
      </c>
      <c r="Q2043" s="49" t="str">
        <f t="shared" si="94"/>
        <v/>
      </c>
      <c r="R2043" s="51" t="str">
        <f t="shared" si="95"/>
        <v/>
      </c>
    </row>
    <row r="2044" spans="14:18" x14ac:dyDescent="0.25">
      <c r="N2044" s="47" t="s">
        <v>42</v>
      </c>
      <c r="O2044" s="47" t="s">
        <v>43</v>
      </c>
      <c r="P2044" s="47" t="b">
        <f t="shared" si="93"/>
        <v>0</v>
      </c>
      <c r="Q2044" s="49" t="str">
        <f t="shared" si="94"/>
        <v/>
      </c>
      <c r="R2044" s="51" t="str">
        <f t="shared" si="95"/>
        <v/>
      </c>
    </row>
    <row r="2045" spans="14:18" x14ac:dyDescent="0.25">
      <c r="N2045" s="47" t="s">
        <v>42</v>
      </c>
      <c r="O2045" s="47" t="s">
        <v>43</v>
      </c>
      <c r="P2045" s="47" t="b">
        <f t="shared" si="93"/>
        <v>0</v>
      </c>
      <c r="Q2045" s="49" t="str">
        <f t="shared" si="94"/>
        <v/>
      </c>
      <c r="R2045" s="51" t="str">
        <f t="shared" si="95"/>
        <v/>
      </c>
    </row>
    <row r="2046" spans="14:18" x14ac:dyDescent="0.25">
      <c r="N2046" s="47" t="s">
        <v>42</v>
      </c>
      <c r="O2046" s="47" t="s">
        <v>43</v>
      </c>
      <c r="P2046" s="47" t="b">
        <f t="shared" si="93"/>
        <v>0</v>
      </c>
      <c r="Q2046" s="49" t="str">
        <f t="shared" si="94"/>
        <v/>
      </c>
      <c r="R2046" s="51" t="str">
        <f t="shared" si="95"/>
        <v/>
      </c>
    </row>
    <row r="2047" spans="14:18" x14ac:dyDescent="0.25">
      <c r="N2047" s="47" t="s">
        <v>42</v>
      </c>
      <c r="O2047" s="47" t="s">
        <v>43</v>
      </c>
      <c r="P2047" s="47" t="b">
        <f t="shared" si="93"/>
        <v>0</v>
      </c>
      <c r="Q2047" s="49" t="str">
        <f t="shared" si="94"/>
        <v/>
      </c>
      <c r="R2047" s="51" t="str">
        <f t="shared" si="95"/>
        <v/>
      </c>
    </row>
    <row r="2048" spans="14:18" x14ac:dyDescent="0.25">
      <c r="N2048" s="47" t="s">
        <v>42</v>
      </c>
      <c r="O2048" s="47" t="s">
        <v>43</v>
      </c>
      <c r="P2048" s="47" t="b">
        <f t="shared" si="93"/>
        <v>0</v>
      </c>
      <c r="Q2048" s="49" t="str">
        <f t="shared" si="94"/>
        <v/>
      </c>
      <c r="R2048" s="51" t="str">
        <f t="shared" si="95"/>
        <v/>
      </c>
    </row>
    <row r="2049" spans="14:18" x14ac:dyDescent="0.25">
      <c r="N2049" s="47" t="s">
        <v>42</v>
      </c>
      <c r="O2049" s="47" t="s">
        <v>43</v>
      </c>
      <c r="P2049" s="47" t="b">
        <f t="shared" si="93"/>
        <v>0</v>
      </c>
      <c r="Q2049" s="49" t="str">
        <f t="shared" si="94"/>
        <v/>
      </c>
      <c r="R2049" s="51" t="str">
        <f t="shared" si="95"/>
        <v/>
      </c>
    </row>
    <row r="2050" spans="14:18" x14ac:dyDescent="0.25">
      <c r="N2050" s="47" t="s">
        <v>42</v>
      </c>
      <c r="O2050" s="47" t="s">
        <v>43</v>
      </c>
      <c r="P2050" s="47" t="b">
        <f t="shared" si="93"/>
        <v>0</v>
      </c>
      <c r="Q2050" s="49" t="str">
        <f t="shared" si="94"/>
        <v/>
      </c>
      <c r="R2050" s="51" t="str">
        <f t="shared" si="95"/>
        <v/>
      </c>
    </row>
    <row r="2051" spans="14:18" x14ac:dyDescent="0.25">
      <c r="N2051" s="47" t="s">
        <v>42</v>
      </c>
      <c r="O2051" s="47" t="s">
        <v>43</v>
      </c>
      <c r="P2051" s="47" t="b">
        <f t="shared" ref="P2051:P2114" si="96">IF(LEN(M2051)=22,LEFT(M2051,17),IF(LEN(M2051)=21,LEFT(M2051,16)))</f>
        <v>0</v>
      </c>
      <c r="Q2051" s="49" t="str">
        <f t="shared" ref="Q2051:Q2114" si="97">RIGHT(M2051,5)</f>
        <v/>
      </c>
      <c r="R2051" s="51" t="str">
        <f t="shared" ref="R2051:R2114" si="98">IF(M2051="","",HYPERLINK(_xlfn.CONCAT(N2051,Q2051,O2051,P2051)))</f>
        <v/>
      </c>
    </row>
    <row r="2052" spans="14:18" x14ac:dyDescent="0.25">
      <c r="N2052" s="47" t="s">
        <v>42</v>
      </c>
      <c r="O2052" s="47" t="s">
        <v>43</v>
      </c>
      <c r="P2052" s="47" t="b">
        <f t="shared" si="96"/>
        <v>0</v>
      </c>
      <c r="Q2052" s="49" t="str">
        <f t="shared" si="97"/>
        <v/>
      </c>
      <c r="R2052" s="51" t="str">
        <f t="shared" si="98"/>
        <v/>
      </c>
    </row>
    <row r="2053" spans="14:18" x14ac:dyDescent="0.25">
      <c r="N2053" s="47" t="s">
        <v>42</v>
      </c>
      <c r="O2053" s="47" t="s">
        <v>43</v>
      </c>
      <c r="P2053" s="47" t="b">
        <f t="shared" si="96"/>
        <v>0</v>
      </c>
      <c r="Q2053" s="49" t="str">
        <f t="shared" si="97"/>
        <v/>
      </c>
      <c r="R2053" s="51" t="str">
        <f t="shared" si="98"/>
        <v/>
      </c>
    </row>
    <row r="2054" spans="14:18" x14ac:dyDescent="0.25">
      <c r="N2054" s="47" t="s">
        <v>42</v>
      </c>
      <c r="O2054" s="47" t="s">
        <v>43</v>
      </c>
      <c r="P2054" s="47" t="b">
        <f t="shared" si="96"/>
        <v>0</v>
      </c>
      <c r="Q2054" s="49" t="str">
        <f t="shared" si="97"/>
        <v/>
      </c>
      <c r="R2054" s="51" t="str">
        <f t="shared" si="98"/>
        <v/>
      </c>
    </row>
    <row r="2055" spans="14:18" x14ac:dyDescent="0.25">
      <c r="N2055" s="47" t="s">
        <v>42</v>
      </c>
      <c r="O2055" s="47" t="s">
        <v>43</v>
      </c>
      <c r="P2055" s="47" t="b">
        <f t="shared" si="96"/>
        <v>0</v>
      </c>
      <c r="Q2055" s="49" t="str">
        <f t="shared" si="97"/>
        <v/>
      </c>
      <c r="R2055" s="51" t="str">
        <f t="shared" si="98"/>
        <v/>
      </c>
    </row>
    <row r="2056" spans="14:18" x14ac:dyDescent="0.25">
      <c r="N2056" s="47" t="s">
        <v>42</v>
      </c>
      <c r="O2056" s="47" t="s">
        <v>43</v>
      </c>
      <c r="P2056" s="47" t="b">
        <f t="shared" si="96"/>
        <v>0</v>
      </c>
      <c r="Q2056" s="49" t="str">
        <f t="shared" si="97"/>
        <v/>
      </c>
      <c r="R2056" s="51" t="str">
        <f t="shared" si="98"/>
        <v/>
      </c>
    </row>
    <row r="2057" spans="14:18" x14ac:dyDescent="0.25">
      <c r="N2057" s="47" t="s">
        <v>42</v>
      </c>
      <c r="O2057" s="47" t="s">
        <v>43</v>
      </c>
      <c r="P2057" s="47" t="b">
        <f t="shared" si="96"/>
        <v>0</v>
      </c>
      <c r="Q2057" s="49" t="str">
        <f t="shared" si="97"/>
        <v/>
      </c>
      <c r="R2057" s="51" t="str">
        <f t="shared" si="98"/>
        <v/>
      </c>
    </row>
    <row r="2058" spans="14:18" x14ac:dyDescent="0.25">
      <c r="N2058" s="47" t="s">
        <v>42</v>
      </c>
      <c r="O2058" s="47" t="s">
        <v>43</v>
      </c>
      <c r="P2058" s="47" t="b">
        <f t="shared" si="96"/>
        <v>0</v>
      </c>
      <c r="Q2058" s="49" t="str">
        <f t="shared" si="97"/>
        <v/>
      </c>
      <c r="R2058" s="51" t="str">
        <f t="shared" si="98"/>
        <v/>
      </c>
    </row>
    <row r="2059" spans="14:18" x14ac:dyDescent="0.25">
      <c r="N2059" s="47" t="s">
        <v>42</v>
      </c>
      <c r="O2059" s="47" t="s">
        <v>43</v>
      </c>
      <c r="P2059" s="47" t="b">
        <f t="shared" si="96"/>
        <v>0</v>
      </c>
      <c r="Q2059" s="49" t="str">
        <f t="shared" si="97"/>
        <v/>
      </c>
      <c r="R2059" s="51" t="str">
        <f t="shared" si="98"/>
        <v/>
      </c>
    </row>
    <row r="2060" spans="14:18" x14ac:dyDescent="0.25">
      <c r="N2060" s="47" t="s">
        <v>42</v>
      </c>
      <c r="O2060" s="47" t="s">
        <v>43</v>
      </c>
      <c r="P2060" s="47" t="b">
        <f t="shared" si="96"/>
        <v>0</v>
      </c>
      <c r="Q2060" s="49" t="str">
        <f t="shared" si="97"/>
        <v/>
      </c>
      <c r="R2060" s="51" t="str">
        <f t="shared" si="98"/>
        <v/>
      </c>
    </row>
    <row r="2061" spans="14:18" x14ac:dyDescent="0.25">
      <c r="N2061" s="47" t="s">
        <v>42</v>
      </c>
      <c r="O2061" s="47" t="s">
        <v>43</v>
      </c>
      <c r="P2061" s="47" t="b">
        <f t="shared" si="96"/>
        <v>0</v>
      </c>
      <c r="Q2061" s="49" t="str">
        <f t="shared" si="97"/>
        <v/>
      </c>
      <c r="R2061" s="51" t="str">
        <f t="shared" si="98"/>
        <v/>
      </c>
    </row>
    <row r="2062" spans="14:18" x14ac:dyDescent="0.25">
      <c r="N2062" s="47" t="s">
        <v>42</v>
      </c>
      <c r="O2062" s="47" t="s">
        <v>43</v>
      </c>
      <c r="P2062" s="47" t="b">
        <f t="shared" si="96"/>
        <v>0</v>
      </c>
      <c r="Q2062" s="49" t="str">
        <f t="shared" si="97"/>
        <v/>
      </c>
      <c r="R2062" s="51" t="str">
        <f t="shared" si="98"/>
        <v/>
      </c>
    </row>
    <row r="2063" spans="14:18" x14ac:dyDescent="0.25">
      <c r="N2063" s="47" t="s">
        <v>42</v>
      </c>
      <c r="O2063" s="47" t="s">
        <v>43</v>
      </c>
      <c r="P2063" s="47" t="b">
        <f t="shared" si="96"/>
        <v>0</v>
      </c>
      <c r="Q2063" s="49" t="str">
        <f t="shared" si="97"/>
        <v/>
      </c>
      <c r="R2063" s="51" t="str">
        <f t="shared" si="98"/>
        <v/>
      </c>
    </row>
    <row r="2064" spans="14:18" x14ac:dyDescent="0.25">
      <c r="N2064" s="47" t="s">
        <v>42</v>
      </c>
      <c r="O2064" s="47" t="s">
        <v>43</v>
      </c>
      <c r="P2064" s="47" t="b">
        <f t="shared" si="96"/>
        <v>0</v>
      </c>
      <c r="Q2064" s="49" t="str">
        <f t="shared" si="97"/>
        <v/>
      </c>
      <c r="R2064" s="51" t="str">
        <f t="shared" si="98"/>
        <v/>
      </c>
    </row>
    <row r="2065" spans="14:18" x14ac:dyDescent="0.25">
      <c r="N2065" s="47" t="s">
        <v>42</v>
      </c>
      <c r="O2065" s="47" t="s">
        <v>43</v>
      </c>
      <c r="P2065" s="47" t="b">
        <f t="shared" si="96"/>
        <v>0</v>
      </c>
      <c r="Q2065" s="49" t="str">
        <f t="shared" si="97"/>
        <v/>
      </c>
      <c r="R2065" s="51" t="str">
        <f t="shared" si="98"/>
        <v/>
      </c>
    </row>
    <row r="2066" spans="14:18" x14ac:dyDescent="0.25">
      <c r="N2066" s="47" t="s">
        <v>42</v>
      </c>
      <c r="O2066" s="47" t="s">
        <v>43</v>
      </c>
      <c r="P2066" s="47" t="b">
        <f t="shared" si="96"/>
        <v>0</v>
      </c>
      <c r="Q2066" s="49" t="str">
        <f t="shared" si="97"/>
        <v/>
      </c>
      <c r="R2066" s="51" t="str">
        <f t="shared" si="98"/>
        <v/>
      </c>
    </row>
    <row r="2067" spans="14:18" x14ac:dyDescent="0.25">
      <c r="N2067" s="47" t="s">
        <v>42</v>
      </c>
      <c r="O2067" s="47" t="s">
        <v>43</v>
      </c>
      <c r="P2067" s="47" t="b">
        <f t="shared" si="96"/>
        <v>0</v>
      </c>
      <c r="Q2067" s="49" t="str">
        <f t="shared" si="97"/>
        <v/>
      </c>
      <c r="R2067" s="51" t="str">
        <f t="shared" si="98"/>
        <v/>
      </c>
    </row>
    <row r="2068" spans="14:18" x14ac:dyDescent="0.25">
      <c r="N2068" s="47" t="s">
        <v>42</v>
      </c>
      <c r="O2068" s="47" t="s">
        <v>43</v>
      </c>
      <c r="P2068" s="47" t="b">
        <f t="shared" si="96"/>
        <v>0</v>
      </c>
      <c r="Q2068" s="49" t="str">
        <f t="shared" si="97"/>
        <v/>
      </c>
      <c r="R2068" s="51" t="str">
        <f t="shared" si="98"/>
        <v/>
      </c>
    </row>
    <row r="2069" spans="14:18" x14ac:dyDescent="0.25">
      <c r="N2069" s="47" t="s">
        <v>42</v>
      </c>
      <c r="O2069" s="47" t="s">
        <v>43</v>
      </c>
      <c r="P2069" s="47" t="b">
        <f t="shared" si="96"/>
        <v>0</v>
      </c>
      <c r="Q2069" s="49" t="str">
        <f t="shared" si="97"/>
        <v/>
      </c>
      <c r="R2069" s="51" t="str">
        <f t="shared" si="98"/>
        <v/>
      </c>
    </row>
    <row r="2070" spans="14:18" x14ac:dyDescent="0.25">
      <c r="N2070" s="47" t="s">
        <v>42</v>
      </c>
      <c r="O2070" s="47" t="s">
        <v>43</v>
      </c>
      <c r="P2070" s="47" t="b">
        <f t="shared" si="96"/>
        <v>0</v>
      </c>
      <c r="Q2070" s="49" t="str">
        <f t="shared" si="97"/>
        <v/>
      </c>
      <c r="R2070" s="51" t="str">
        <f t="shared" si="98"/>
        <v/>
      </c>
    </row>
    <row r="2071" spans="14:18" x14ac:dyDescent="0.25">
      <c r="N2071" s="47" t="s">
        <v>42</v>
      </c>
      <c r="O2071" s="47" t="s">
        <v>43</v>
      </c>
      <c r="P2071" s="47" t="b">
        <f t="shared" si="96"/>
        <v>0</v>
      </c>
      <c r="Q2071" s="49" t="str">
        <f t="shared" si="97"/>
        <v/>
      </c>
      <c r="R2071" s="51" t="str">
        <f t="shared" si="98"/>
        <v/>
      </c>
    </row>
    <row r="2072" spans="14:18" x14ac:dyDescent="0.25">
      <c r="N2072" s="47" t="s">
        <v>42</v>
      </c>
      <c r="O2072" s="47" t="s">
        <v>43</v>
      </c>
      <c r="P2072" s="47" t="b">
        <f t="shared" si="96"/>
        <v>0</v>
      </c>
      <c r="Q2072" s="49" t="str">
        <f t="shared" si="97"/>
        <v/>
      </c>
      <c r="R2072" s="51" t="str">
        <f t="shared" si="98"/>
        <v/>
      </c>
    </row>
    <row r="2073" spans="14:18" x14ac:dyDescent="0.25">
      <c r="N2073" s="47" t="s">
        <v>42</v>
      </c>
      <c r="O2073" s="47" t="s">
        <v>43</v>
      </c>
      <c r="P2073" s="47" t="b">
        <f t="shared" si="96"/>
        <v>0</v>
      </c>
      <c r="Q2073" s="49" t="str">
        <f t="shared" si="97"/>
        <v/>
      </c>
      <c r="R2073" s="51" t="str">
        <f t="shared" si="98"/>
        <v/>
      </c>
    </row>
    <row r="2074" spans="14:18" x14ac:dyDescent="0.25">
      <c r="N2074" s="47" t="s">
        <v>42</v>
      </c>
      <c r="O2074" s="47" t="s">
        <v>43</v>
      </c>
      <c r="P2074" s="47" t="b">
        <f t="shared" si="96"/>
        <v>0</v>
      </c>
      <c r="Q2074" s="49" t="str">
        <f t="shared" si="97"/>
        <v/>
      </c>
      <c r="R2074" s="51" t="str">
        <f t="shared" si="98"/>
        <v/>
      </c>
    </row>
    <row r="2075" spans="14:18" x14ac:dyDescent="0.25">
      <c r="N2075" s="47" t="s">
        <v>42</v>
      </c>
      <c r="O2075" s="47" t="s">
        <v>43</v>
      </c>
      <c r="P2075" s="47" t="b">
        <f t="shared" si="96"/>
        <v>0</v>
      </c>
      <c r="Q2075" s="49" t="str">
        <f t="shared" si="97"/>
        <v/>
      </c>
      <c r="R2075" s="51" t="str">
        <f t="shared" si="98"/>
        <v/>
      </c>
    </row>
    <row r="2076" spans="14:18" x14ac:dyDescent="0.25">
      <c r="N2076" s="47" t="s">
        <v>42</v>
      </c>
      <c r="O2076" s="47" t="s">
        <v>43</v>
      </c>
      <c r="P2076" s="47" t="b">
        <f t="shared" si="96"/>
        <v>0</v>
      </c>
      <c r="Q2076" s="49" t="str">
        <f t="shared" si="97"/>
        <v/>
      </c>
      <c r="R2076" s="51" t="str">
        <f t="shared" si="98"/>
        <v/>
      </c>
    </row>
    <row r="2077" spans="14:18" x14ac:dyDescent="0.25">
      <c r="N2077" s="47" t="s">
        <v>42</v>
      </c>
      <c r="O2077" s="47" t="s">
        <v>43</v>
      </c>
      <c r="P2077" s="47" t="b">
        <f t="shared" si="96"/>
        <v>0</v>
      </c>
      <c r="Q2077" s="49" t="str">
        <f t="shared" si="97"/>
        <v/>
      </c>
      <c r="R2077" s="51" t="str">
        <f t="shared" si="98"/>
        <v/>
      </c>
    </row>
    <row r="2078" spans="14:18" x14ac:dyDescent="0.25">
      <c r="N2078" s="47" t="s">
        <v>42</v>
      </c>
      <c r="O2078" s="47" t="s">
        <v>43</v>
      </c>
      <c r="P2078" s="47" t="b">
        <f t="shared" si="96"/>
        <v>0</v>
      </c>
      <c r="Q2078" s="49" t="str">
        <f t="shared" si="97"/>
        <v/>
      </c>
      <c r="R2078" s="51" t="str">
        <f t="shared" si="98"/>
        <v/>
      </c>
    </row>
    <row r="2079" spans="14:18" x14ac:dyDescent="0.25">
      <c r="N2079" s="47" t="s">
        <v>42</v>
      </c>
      <c r="O2079" s="47" t="s">
        <v>43</v>
      </c>
      <c r="P2079" s="47" t="b">
        <f t="shared" si="96"/>
        <v>0</v>
      </c>
      <c r="Q2079" s="49" t="str">
        <f t="shared" si="97"/>
        <v/>
      </c>
      <c r="R2079" s="51" t="str">
        <f t="shared" si="98"/>
        <v/>
      </c>
    </row>
    <row r="2080" spans="14:18" x14ac:dyDescent="0.25">
      <c r="N2080" s="47" t="s">
        <v>42</v>
      </c>
      <c r="O2080" s="47" t="s">
        <v>43</v>
      </c>
      <c r="P2080" s="47" t="b">
        <f t="shared" si="96"/>
        <v>0</v>
      </c>
      <c r="Q2080" s="49" t="str">
        <f t="shared" si="97"/>
        <v/>
      </c>
      <c r="R2080" s="51" t="str">
        <f t="shared" si="98"/>
        <v/>
      </c>
    </row>
    <row r="2081" spans="14:18" x14ac:dyDescent="0.25">
      <c r="N2081" s="47" t="s">
        <v>42</v>
      </c>
      <c r="O2081" s="47" t="s">
        <v>43</v>
      </c>
      <c r="P2081" s="47" t="b">
        <f t="shared" si="96"/>
        <v>0</v>
      </c>
      <c r="Q2081" s="49" t="str">
        <f t="shared" si="97"/>
        <v/>
      </c>
      <c r="R2081" s="51" t="str">
        <f t="shared" si="98"/>
        <v/>
      </c>
    </row>
    <row r="2082" spans="14:18" x14ac:dyDescent="0.25">
      <c r="N2082" s="47" t="s">
        <v>42</v>
      </c>
      <c r="O2082" s="47" t="s">
        <v>43</v>
      </c>
      <c r="P2082" s="47" t="b">
        <f t="shared" si="96"/>
        <v>0</v>
      </c>
      <c r="Q2082" s="49" t="str">
        <f t="shared" si="97"/>
        <v/>
      </c>
      <c r="R2082" s="51" t="str">
        <f t="shared" si="98"/>
        <v/>
      </c>
    </row>
    <row r="2083" spans="14:18" x14ac:dyDescent="0.25">
      <c r="N2083" s="47" t="s">
        <v>42</v>
      </c>
      <c r="O2083" s="47" t="s">
        <v>43</v>
      </c>
      <c r="P2083" s="47" t="b">
        <f t="shared" si="96"/>
        <v>0</v>
      </c>
      <c r="Q2083" s="49" t="str">
        <f t="shared" si="97"/>
        <v/>
      </c>
      <c r="R2083" s="51" t="str">
        <f t="shared" si="98"/>
        <v/>
      </c>
    </row>
    <row r="2084" spans="14:18" x14ac:dyDescent="0.25">
      <c r="N2084" s="47" t="s">
        <v>42</v>
      </c>
      <c r="O2084" s="47" t="s">
        <v>43</v>
      </c>
      <c r="P2084" s="47" t="b">
        <f t="shared" si="96"/>
        <v>0</v>
      </c>
      <c r="Q2084" s="49" t="str">
        <f t="shared" si="97"/>
        <v/>
      </c>
      <c r="R2084" s="51" t="str">
        <f t="shared" si="98"/>
        <v/>
      </c>
    </row>
    <row r="2085" spans="14:18" x14ac:dyDescent="0.25">
      <c r="N2085" s="47" t="s">
        <v>42</v>
      </c>
      <c r="O2085" s="47" t="s">
        <v>43</v>
      </c>
      <c r="P2085" s="47" t="b">
        <f t="shared" si="96"/>
        <v>0</v>
      </c>
      <c r="Q2085" s="49" t="str">
        <f t="shared" si="97"/>
        <v/>
      </c>
      <c r="R2085" s="51" t="str">
        <f t="shared" si="98"/>
        <v/>
      </c>
    </row>
    <row r="2086" spans="14:18" x14ac:dyDescent="0.25">
      <c r="N2086" s="47" t="s">
        <v>42</v>
      </c>
      <c r="O2086" s="47" t="s">
        <v>43</v>
      </c>
      <c r="P2086" s="47" t="b">
        <f t="shared" si="96"/>
        <v>0</v>
      </c>
      <c r="Q2086" s="49" t="str">
        <f t="shared" si="97"/>
        <v/>
      </c>
      <c r="R2086" s="51" t="str">
        <f t="shared" si="98"/>
        <v/>
      </c>
    </row>
    <row r="2087" spans="14:18" x14ac:dyDescent="0.25">
      <c r="N2087" s="47" t="s">
        <v>42</v>
      </c>
      <c r="O2087" s="47" t="s">
        <v>43</v>
      </c>
      <c r="P2087" s="47" t="b">
        <f t="shared" si="96"/>
        <v>0</v>
      </c>
      <c r="Q2087" s="49" t="str">
        <f t="shared" si="97"/>
        <v/>
      </c>
      <c r="R2087" s="51" t="str">
        <f t="shared" si="98"/>
        <v/>
      </c>
    </row>
    <row r="2088" spans="14:18" x14ac:dyDescent="0.25">
      <c r="N2088" s="47" t="s">
        <v>42</v>
      </c>
      <c r="O2088" s="47" t="s">
        <v>43</v>
      </c>
      <c r="P2088" s="47" t="b">
        <f t="shared" si="96"/>
        <v>0</v>
      </c>
      <c r="Q2088" s="49" t="str">
        <f t="shared" si="97"/>
        <v/>
      </c>
      <c r="R2088" s="51" t="str">
        <f t="shared" si="98"/>
        <v/>
      </c>
    </row>
    <row r="2089" spans="14:18" x14ac:dyDescent="0.25">
      <c r="N2089" s="47" t="s">
        <v>42</v>
      </c>
      <c r="O2089" s="47" t="s">
        <v>43</v>
      </c>
      <c r="P2089" s="47" t="b">
        <f t="shared" si="96"/>
        <v>0</v>
      </c>
      <c r="Q2089" s="49" t="str">
        <f t="shared" si="97"/>
        <v/>
      </c>
      <c r="R2089" s="51" t="str">
        <f t="shared" si="98"/>
        <v/>
      </c>
    </row>
    <row r="2090" spans="14:18" x14ac:dyDescent="0.25">
      <c r="N2090" s="47" t="s">
        <v>42</v>
      </c>
      <c r="O2090" s="47" t="s">
        <v>43</v>
      </c>
      <c r="P2090" s="47" t="b">
        <f t="shared" si="96"/>
        <v>0</v>
      </c>
      <c r="Q2090" s="49" t="str">
        <f t="shared" si="97"/>
        <v/>
      </c>
      <c r="R2090" s="51" t="str">
        <f t="shared" si="98"/>
        <v/>
      </c>
    </row>
    <row r="2091" spans="14:18" x14ac:dyDescent="0.25">
      <c r="N2091" s="47" t="s">
        <v>42</v>
      </c>
      <c r="O2091" s="47" t="s">
        <v>43</v>
      </c>
      <c r="P2091" s="47" t="b">
        <f t="shared" si="96"/>
        <v>0</v>
      </c>
      <c r="Q2091" s="49" t="str">
        <f t="shared" si="97"/>
        <v/>
      </c>
      <c r="R2091" s="51" t="str">
        <f t="shared" si="98"/>
        <v/>
      </c>
    </row>
    <row r="2092" spans="14:18" x14ac:dyDescent="0.25">
      <c r="N2092" s="47" t="s">
        <v>42</v>
      </c>
      <c r="O2092" s="47" t="s">
        <v>43</v>
      </c>
      <c r="P2092" s="47" t="b">
        <f t="shared" si="96"/>
        <v>0</v>
      </c>
      <c r="Q2092" s="49" t="str">
        <f t="shared" si="97"/>
        <v/>
      </c>
      <c r="R2092" s="51" t="str">
        <f t="shared" si="98"/>
        <v/>
      </c>
    </row>
    <row r="2093" spans="14:18" x14ac:dyDescent="0.25">
      <c r="N2093" s="47" t="s">
        <v>42</v>
      </c>
      <c r="O2093" s="47" t="s">
        <v>43</v>
      </c>
      <c r="P2093" s="47" t="b">
        <f t="shared" si="96"/>
        <v>0</v>
      </c>
      <c r="Q2093" s="49" t="str">
        <f t="shared" si="97"/>
        <v/>
      </c>
      <c r="R2093" s="51" t="str">
        <f t="shared" si="98"/>
        <v/>
      </c>
    </row>
    <row r="2094" spans="14:18" x14ac:dyDescent="0.25">
      <c r="N2094" s="47" t="s">
        <v>42</v>
      </c>
      <c r="O2094" s="47" t="s">
        <v>43</v>
      </c>
      <c r="P2094" s="47" t="b">
        <f t="shared" si="96"/>
        <v>0</v>
      </c>
      <c r="Q2094" s="49" t="str">
        <f t="shared" si="97"/>
        <v/>
      </c>
      <c r="R2094" s="51" t="str">
        <f t="shared" si="98"/>
        <v/>
      </c>
    </row>
    <row r="2095" spans="14:18" x14ac:dyDescent="0.25">
      <c r="N2095" s="47" t="s">
        <v>42</v>
      </c>
      <c r="O2095" s="47" t="s">
        <v>43</v>
      </c>
      <c r="P2095" s="47" t="b">
        <f t="shared" si="96"/>
        <v>0</v>
      </c>
      <c r="Q2095" s="49" t="str">
        <f t="shared" si="97"/>
        <v/>
      </c>
      <c r="R2095" s="51" t="str">
        <f t="shared" si="98"/>
        <v/>
      </c>
    </row>
    <row r="2096" spans="14:18" x14ac:dyDescent="0.25">
      <c r="N2096" s="47" t="s">
        <v>42</v>
      </c>
      <c r="O2096" s="47" t="s">
        <v>43</v>
      </c>
      <c r="P2096" s="47" t="b">
        <f t="shared" si="96"/>
        <v>0</v>
      </c>
      <c r="Q2096" s="49" t="str">
        <f t="shared" si="97"/>
        <v/>
      </c>
      <c r="R2096" s="51" t="str">
        <f t="shared" si="98"/>
        <v/>
      </c>
    </row>
    <row r="2097" spans="14:18" x14ac:dyDescent="0.25">
      <c r="N2097" s="47" t="s">
        <v>42</v>
      </c>
      <c r="O2097" s="47" t="s">
        <v>43</v>
      </c>
      <c r="P2097" s="47" t="b">
        <f t="shared" si="96"/>
        <v>0</v>
      </c>
      <c r="Q2097" s="49" t="str">
        <f t="shared" si="97"/>
        <v/>
      </c>
      <c r="R2097" s="51" t="str">
        <f t="shared" si="98"/>
        <v/>
      </c>
    </row>
    <row r="2098" spans="14:18" x14ac:dyDescent="0.25">
      <c r="N2098" s="47" t="s">
        <v>42</v>
      </c>
      <c r="O2098" s="47" t="s">
        <v>43</v>
      </c>
      <c r="P2098" s="47" t="b">
        <f t="shared" si="96"/>
        <v>0</v>
      </c>
      <c r="Q2098" s="49" t="str">
        <f t="shared" si="97"/>
        <v/>
      </c>
      <c r="R2098" s="51" t="str">
        <f t="shared" si="98"/>
        <v/>
      </c>
    </row>
    <row r="2099" spans="14:18" x14ac:dyDescent="0.25">
      <c r="N2099" s="47" t="s">
        <v>42</v>
      </c>
      <c r="O2099" s="47" t="s">
        <v>43</v>
      </c>
      <c r="P2099" s="47" t="b">
        <f t="shared" si="96"/>
        <v>0</v>
      </c>
      <c r="Q2099" s="49" t="str">
        <f t="shared" si="97"/>
        <v/>
      </c>
      <c r="R2099" s="51" t="str">
        <f t="shared" si="98"/>
        <v/>
      </c>
    </row>
    <row r="2100" spans="14:18" x14ac:dyDescent="0.25">
      <c r="N2100" s="47" t="s">
        <v>42</v>
      </c>
      <c r="O2100" s="47" t="s">
        <v>43</v>
      </c>
      <c r="P2100" s="47" t="b">
        <f t="shared" si="96"/>
        <v>0</v>
      </c>
      <c r="Q2100" s="49" t="str">
        <f t="shared" si="97"/>
        <v/>
      </c>
      <c r="R2100" s="51" t="str">
        <f t="shared" si="98"/>
        <v/>
      </c>
    </row>
    <row r="2101" spans="14:18" x14ac:dyDescent="0.25">
      <c r="N2101" s="47" t="s">
        <v>42</v>
      </c>
      <c r="O2101" s="47" t="s">
        <v>43</v>
      </c>
      <c r="P2101" s="47" t="b">
        <f t="shared" si="96"/>
        <v>0</v>
      </c>
      <c r="Q2101" s="49" t="str">
        <f t="shared" si="97"/>
        <v/>
      </c>
      <c r="R2101" s="51" t="str">
        <f t="shared" si="98"/>
        <v/>
      </c>
    </row>
    <row r="2102" spans="14:18" x14ac:dyDescent="0.25">
      <c r="N2102" s="47" t="s">
        <v>42</v>
      </c>
      <c r="O2102" s="47" t="s">
        <v>43</v>
      </c>
      <c r="P2102" s="47" t="b">
        <f t="shared" si="96"/>
        <v>0</v>
      </c>
      <c r="Q2102" s="49" t="str">
        <f t="shared" si="97"/>
        <v/>
      </c>
      <c r="R2102" s="51" t="str">
        <f t="shared" si="98"/>
        <v/>
      </c>
    </row>
    <row r="2103" spans="14:18" x14ac:dyDescent="0.25">
      <c r="N2103" s="47" t="s">
        <v>42</v>
      </c>
      <c r="O2103" s="47" t="s">
        <v>43</v>
      </c>
      <c r="P2103" s="47" t="b">
        <f t="shared" si="96"/>
        <v>0</v>
      </c>
      <c r="Q2103" s="49" t="str">
        <f t="shared" si="97"/>
        <v/>
      </c>
      <c r="R2103" s="51" t="str">
        <f t="shared" si="98"/>
        <v/>
      </c>
    </row>
    <row r="2104" spans="14:18" x14ac:dyDescent="0.25">
      <c r="N2104" s="47" t="s">
        <v>42</v>
      </c>
      <c r="O2104" s="47" t="s">
        <v>43</v>
      </c>
      <c r="P2104" s="47" t="b">
        <f t="shared" si="96"/>
        <v>0</v>
      </c>
      <c r="Q2104" s="49" t="str">
        <f t="shared" si="97"/>
        <v/>
      </c>
      <c r="R2104" s="51" t="str">
        <f t="shared" si="98"/>
        <v/>
      </c>
    </row>
    <row r="2105" spans="14:18" x14ac:dyDescent="0.25">
      <c r="N2105" s="47" t="s">
        <v>42</v>
      </c>
      <c r="O2105" s="47" t="s">
        <v>43</v>
      </c>
      <c r="P2105" s="47" t="b">
        <f t="shared" si="96"/>
        <v>0</v>
      </c>
      <c r="Q2105" s="49" t="str">
        <f t="shared" si="97"/>
        <v/>
      </c>
      <c r="R2105" s="51" t="str">
        <f t="shared" si="98"/>
        <v/>
      </c>
    </row>
    <row r="2106" spans="14:18" x14ac:dyDescent="0.25">
      <c r="N2106" s="47" t="s">
        <v>42</v>
      </c>
      <c r="O2106" s="47" t="s">
        <v>43</v>
      </c>
      <c r="P2106" s="47" t="b">
        <f t="shared" si="96"/>
        <v>0</v>
      </c>
      <c r="Q2106" s="49" t="str">
        <f t="shared" si="97"/>
        <v/>
      </c>
      <c r="R2106" s="51" t="str">
        <f t="shared" si="98"/>
        <v/>
      </c>
    </row>
    <row r="2107" spans="14:18" x14ac:dyDescent="0.25">
      <c r="N2107" s="47" t="s">
        <v>42</v>
      </c>
      <c r="O2107" s="47" t="s">
        <v>43</v>
      </c>
      <c r="P2107" s="47" t="b">
        <f t="shared" si="96"/>
        <v>0</v>
      </c>
      <c r="Q2107" s="49" t="str">
        <f t="shared" si="97"/>
        <v/>
      </c>
      <c r="R2107" s="51" t="str">
        <f t="shared" si="98"/>
        <v/>
      </c>
    </row>
    <row r="2108" spans="14:18" x14ac:dyDescent="0.25">
      <c r="N2108" s="47" t="s">
        <v>42</v>
      </c>
      <c r="O2108" s="47" t="s">
        <v>43</v>
      </c>
      <c r="P2108" s="47" t="b">
        <f t="shared" si="96"/>
        <v>0</v>
      </c>
      <c r="Q2108" s="49" t="str">
        <f t="shared" si="97"/>
        <v/>
      </c>
      <c r="R2108" s="51" t="str">
        <f t="shared" si="98"/>
        <v/>
      </c>
    </row>
    <row r="2109" spans="14:18" x14ac:dyDescent="0.25">
      <c r="N2109" s="47" t="s">
        <v>42</v>
      </c>
      <c r="O2109" s="47" t="s">
        <v>43</v>
      </c>
      <c r="P2109" s="47" t="b">
        <f t="shared" si="96"/>
        <v>0</v>
      </c>
      <c r="Q2109" s="49" t="str">
        <f t="shared" si="97"/>
        <v/>
      </c>
      <c r="R2109" s="51" t="str">
        <f t="shared" si="98"/>
        <v/>
      </c>
    </row>
    <row r="2110" spans="14:18" x14ac:dyDescent="0.25">
      <c r="N2110" s="47" t="s">
        <v>42</v>
      </c>
      <c r="O2110" s="47" t="s">
        <v>43</v>
      </c>
      <c r="P2110" s="47" t="b">
        <f t="shared" si="96"/>
        <v>0</v>
      </c>
      <c r="Q2110" s="49" t="str">
        <f t="shared" si="97"/>
        <v/>
      </c>
      <c r="R2110" s="51" t="str">
        <f t="shared" si="98"/>
        <v/>
      </c>
    </row>
    <row r="2111" spans="14:18" x14ac:dyDescent="0.25">
      <c r="N2111" s="47" t="s">
        <v>42</v>
      </c>
      <c r="O2111" s="47" t="s">
        <v>43</v>
      </c>
      <c r="P2111" s="47" t="b">
        <f t="shared" si="96"/>
        <v>0</v>
      </c>
      <c r="Q2111" s="49" t="str">
        <f t="shared" si="97"/>
        <v/>
      </c>
      <c r="R2111" s="51" t="str">
        <f t="shared" si="98"/>
        <v/>
      </c>
    </row>
    <row r="2112" spans="14:18" x14ac:dyDescent="0.25">
      <c r="N2112" s="47" t="s">
        <v>42</v>
      </c>
      <c r="O2112" s="47" t="s">
        <v>43</v>
      </c>
      <c r="P2112" s="47" t="b">
        <f t="shared" si="96"/>
        <v>0</v>
      </c>
      <c r="Q2112" s="49" t="str">
        <f t="shared" si="97"/>
        <v/>
      </c>
      <c r="R2112" s="51" t="str">
        <f t="shared" si="98"/>
        <v/>
      </c>
    </row>
    <row r="2113" spans="14:18" x14ac:dyDescent="0.25">
      <c r="N2113" s="47" t="s">
        <v>42</v>
      </c>
      <c r="O2113" s="47" t="s">
        <v>43</v>
      </c>
      <c r="P2113" s="47" t="b">
        <f t="shared" si="96"/>
        <v>0</v>
      </c>
      <c r="Q2113" s="49" t="str">
        <f t="shared" si="97"/>
        <v/>
      </c>
      <c r="R2113" s="51" t="str">
        <f t="shared" si="98"/>
        <v/>
      </c>
    </row>
    <row r="2114" spans="14:18" x14ac:dyDescent="0.25">
      <c r="N2114" s="47" t="s">
        <v>42</v>
      </c>
      <c r="O2114" s="47" t="s">
        <v>43</v>
      </c>
      <c r="P2114" s="47" t="b">
        <f t="shared" si="96"/>
        <v>0</v>
      </c>
      <c r="Q2114" s="49" t="str">
        <f t="shared" si="97"/>
        <v/>
      </c>
      <c r="R2114" s="51" t="str">
        <f t="shared" si="98"/>
        <v/>
      </c>
    </row>
    <row r="2115" spans="14:18" x14ac:dyDescent="0.25">
      <c r="N2115" s="47" t="s">
        <v>42</v>
      </c>
      <c r="O2115" s="47" t="s">
        <v>43</v>
      </c>
      <c r="P2115" s="47" t="b">
        <f t="shared" ref="P2115:P2178" si="99">IF(LEN(M2115)=22,LEFT(M2115,17),IF(LEN(M2115)=21,LEFT(M2115,16)))</f>
        <v>0</v>
      </c>
      <c r="Q2115" s="49" t="str">
        <f t="shared" ref="Q2115:Q2178" si="100">RIGHT(M2115,5)</f>
        <v/>
      </c>
      <c r="R2115" s="51" t="str">
        <f t="shared" ref="R2115:R2178" si="101">IF(M2115="","",HYPERLINK(_xlfn.CONCAT(N2115,Q2115,O2115,P2115)))</f>
        <v/>
      </c>
    </row>
    <row r="2116" spans="14:18" x14ac:dyDescent="0.25">
      <c r="N2116" s="47" t="s">
        <v>42</v>
      </c>
      <c r="O2116" s="47" t="s">
        <v>43</v>
      </c>
      <c r="P2116" s="47" t="b">
        <f t="shared" si="99"/>
        <v>0</v>
      </c>
      <c r="Q2116" s="49" t="str">
        <f t="shared" si="100"/>
        <v/>
      </c>
      <c r="R2116" s="51" t="str">
        <f t="shared" si="101"/>
        <v/>
      </c>
    </row>
    <row r="2117" spans="14:18" x14ac:dyDescent="0.25">
      <c r="N2117" s="47" t="s">
        <v>42</v>
      </c>
      <c r="O2117" s="47" t="s">
        <v>43</v>
      </c>
      <c r="P2117" s="47" t="b">
        <f t="shared" si="99"/>
        <v>0</v>
      </c>
      <c r="Q2117" s="49" t="str">
        <f t="shared" si="100"/>
        <v/>
      </c>
      <c r="R2117" s="51" t="str">
        <f t="shared" si="101"/>
        <v/>
      </c>
    </row>
    <row r="2118" spans="14:18" x14ac:dyDescent="0.25">
      <c r="N2118" s="47" t="s">
        <v>42</v>
      </c>
      <c r="O2118" s="47" t="s">
        <v>43</v>
      </c>
      <c r="P2118" s="47" t="b">
        <f t="shared" si="99"/>
        <v>0</v>
      </c>
      <c r="Q2118" s="49" t="str">
        <f t="shared" si="100"/>
        <v/>
      </c>
      <c r="R2118" s="51" t="str">
        <f t="shared" si="101"/>
        <v/>
      </c>
    </row>
    <row r="2119" spans="14:18" x14ac:dyDescent="0.25">
      <c r="N2119" s="47" t="s">
        <v>42</v>
      </c>
      <c r="O2119" s="47" t="s">
        <v>43</v>
      </c>
      <c r="P2119" s="47" t="b">
        <f t="shared" si="99"/>
        <v>0</v>
      </c>
      <c r="Q2119" s="49" t="str">
        <f t="shared" si="100"/>
        <v/>
      </c>
      <c r="R2119" s="51" t="str">
        <f t="shared" si="101"/>
        <v/>
      </c>
    </row>
    <row r="2120" spans="14:18" x14ac:dyDescent="0.25">
      <c r="N2120" s="47" t="s">
        <v>42</v>
      </c>
      <c r="O2120" s="47" t="s">
        <v>43</v>
      </c>
      <c r="P2120" s="47" t="b">
        <f t="shared" si="99"/>
        <v>0</v>
      </c>
      <c r="Q2120" s="49" t="str">
        <f t="shared" si="100"/>
        <v/>
      </c>
      <c r="R2120" s="51" t="str">
        <f t="shared" si="101"/>
        <v/>
      </c>
    </row>
    <row r="2121" spans="14:18" x14ac:dyDescent="0.25">
      <c r="N2121" s="47" t="s">
        <v>42</v>
      </c>
      <c r="O2121" s="47" t="s">
        <v>43</v>
      </c>
      <c r="P2121" s="47" t="b">
        <f t="shared" si="99"/>
        <v>0</v>
      </c>
      <c r="Q2121" s="49" t="str">
        <f t="shared" si="100"/>
        <v/>
      </c>
      <c r="R2121" s="51" t="str">
        <f t="shared" si="101"/>
        <v/>
      </c>
    </row>
    <row r="2122" spans="14:18" x14ac:dyDescent="0.25">
      <c r="N2122" s="47" t="s">
        <v>42</v>
      </c>
      <c r="O2122" s="47" t="s">
        <v>43</v>
      </c>
      <c r="P2122" s="47" t="b">
        <f t="shared" si="99"/>
        <v>0</v>
      </c>
      <c r="Q2122" s="49" t="str">
        <f t="shared" si="100"/>
        <v/>
      </c>
      <c r="R2122" s="51" t="str">
        <f t="shared" si="101"/>
        <v/>
      </c>
    </row>
    <row r="2123" spans="14:18" x14ac:dyDescent="0.25">
      <c r="N2123" s="47" t="s">
        <v>42</v>
      </c>
      <c r="O2123" s="47" t="s">
        <v>43</v>
      </c>
      <c r="P2123" s="47" t="b">
        <f t="shared" si="99"/>
        <v>0</v>
      </c>
      <c r="Q2123" s="49" t="str">
        <f t="shared" si="100"/>
        <v/>
      </c>
      <c r="R2123" s="51" t="str">
        <f t="shared" si="101"/>
        <v/>
      </c>
    </row>
    <row r="2124" spans="14:18" x14ac:dyDescent="0.25">
      <c r="N2124" s="47" t="s">
        <v>42</v>
      </c>
      <c r="O2124" s="47" t="s">
        <v>43</v>
      </c>
      <c r="P2124" s="47" t="b">
        <f t="shared" si="99"/>
        <v>0</v>
      </c>
      <c r="Q2124" s="49" t="str">
        <f t="shared" si="100"/>
        <v/>
      </c>
      <c r="R2124" s="51" t="str">
        <f t="shared" si="101"/>
        <v/>
      </c>
    </row>
    <row r="2125" spans="14:18" x14ac:dyDescent="0.25">
      <c r="N2125" s="47" t="s">
        <v>42</v>
      </c>
      <c r="O2125" s="47" t="s">
        <v>43</v>
      </c>
      <c r="P2125" s="47" t="b">
        <f t="shared" si="99"/>
        <v>0</v>
      </c>
      <c r="Q2125" s="49" t="str">
        <f t="shared" si="100"/>
        <v/>
      </c>
      <c r="R2125" s="51" t="str">
        <f t="shared" si="101"/>
        <v/>
      </c>
    </row>
    <row r="2126" spans="14:18" x14ac:dyDescent="0.25">
      <c r="N2126" s="47" t="s">
        <v>42</v>
      </c>
      <c r="O2126" s="47" t="s">
        <v>43</v>
      </c>
      <c r="P2126" s="47" t="b">
        <f t="shared" si="99"/>
        <v>0</v>
      </c>
      <c r="Q2126" s="49" t="str">
        <f t="shared" si="100"/>
        <v/>
      </c>
      <c r="R2126" s="51" t="str">
        <f t="shared" si="101"/>
        <v/>
      </c>
    </row>
    <row r="2127" spans="14:18" x14ac:dyDescent="0.25">
      <c r="N2127" s="47" t="s">
        <v>42</v>
      </c>
      <c r="O2127" s="47" t="s">
        <v>43</v>
      </c>
      <c r="P2127" s="47" t="b">
        <f t="shared" si="99"/>
        <v>0</v>
      </c>
      <c r="Q2127" s="49" t="str">
        <f t="shared" si="100"/>
        <v/>
      </c>
      <c r="R2127" s="51" t="str">
        <f t="shared" si="101"/>
        <v/>
      </c>
    </row>
    <row r="2128" spans="14:18" x14ac:dyDescent="0.25">
      <c r="N2128" s="47" t="s">
        <v>42</v>
      </c>
      <c r="O2128" s="47" t="s">
        <v>43</v>
      </c>
      <c r="P2128" s="47" t="b">
        <f t="shared" si="99"/>
        <v>0</v>
      </c>
      <c r="Q2128" s="49" t="str">
        <f t="shared" si="100"/>
        <v/>
      </c>
      <c r="R2128" s="51" t="str">
        <f t="shared" si="101"/>
        <v/>
      </c>
    </row>
    <row r="2129" spans="14:18" x14ac:dyDescent="0.25">
      <c r="N2129" s="47" t="s">
        <v>42</v>
      </c>
      <c r="O2129" s="47" t="s">
        <v>43</v>
      </c>
      <c r="P2129" s="47" t="b">
        <f t="shared" si="99"/>
        <v>0</v>
      </c>
      <c r="Q2129" s="49" t="str">
        <f t="shared" si="100"/>
        <v/>
      </c>
      <c r="R2129" s="51" t="str">
        <f t="shared" si="101"/>
        <v/>
      </c>
    </row>
    <row r="2130" spans="14:18" x14ac:dyDescent="0.25">
      <c r="N2130" s="47" t="s">
        <v>42</v>
      </c>
      <c r="O2130" s="47" t="s">
        <v>43</v>
      </c>
      <c r="P2130" s="47" t="b">
        <f t="shared" si="99"/>
        <v>0</v>
      </c>
      <c r="Q2130" s="49" t="str">
        <f t="shared" si="100"/>
        <v/>
      </c>
      <c r="R2130" s="51" t="str">
        <f t="shared" si="101"/>
        <v/>
      </c>
    </row>
    <row r="2131" spans="14:18" x14ac:dyDescent="0.25">
      <c r="N2131" s="47" t="s">
        <v>42</v>
      </c>
      <c r="O2131" s="47" t="s">
        <v>43</v>
      </c>
      <c r="P2131" s="47" t="b">
        <f t="shared" si="99"/>
        <v>0</v>
      </c>
      <c r="Q2131" s="49" t="str">
        <f t="shared" si="100"/>
        <v/>
      </c>
      <c r="R2131" s="51" t="str">
        <f t="shared" si="101"/>
        <v/>
      </c>
    </row>
    <row r="2132" spans="14:18" x14ac:dyDescent="0.25">
      <c r="N2132" s="47" t="s">
        <v>42</v>
      </c>
      <c r="O2132" s="47" t="s">
        <v>43</v>
      </c>
      <c r="P2132" s="47" t="b">
        <f t="shared" si="99"/>
        <v>0</v>
      </c>
      <c r="Q2132" s="49" t="str">
        <f t="shared" si="100"/>
        <v/>
      </c>
      <c r="R2132" s="51" t="str">
        <f t="shared" si="101"/>
        <v/>
      </c>
    </row>
    <row r="2133" spans="14:18" x14ac:dyDescent="0.25">
      <c r="N2133" s="47" t="s">
        <v>42</v>
      </c>
      <c r="O2133" s="47" t="s">
        <v>43</v>
      </c>
      <c r="P2133" s="47" t="b">
        <f t="shared" si="99"/>
        <v>0</v>
      </c>
      <c r="Q2133" s="49" t="str">
        <f t="shared" si="100"/>
        <v/>
      </c>
      <c r="R2133" s="51" t="str">
        <f t="shared" si="101"/>
        <v/>
      </c>
    </row>
    <row r="2134" spans="14:18" x14ac:dyDescent="0.25">
      <c r="N2134" s="47" t="s">
        <v>42</v>
      </c>
      <c r="O2134" s="47" t="s">
        <v>43</v>
      </c>
      <c r="P2134" s="47" t="b">
        <f t="shared" si="99"/>
        <v>0</v>
      </c>
      <c r="Q2134" s="49" t="str">
        <f t="shared" si="100"/>
        <v/>
      </c>
      <c r="R2134" s="51" t="str">
        <f t="shared" si="101"/>
        <v/>
      </c>
    </row>
    <row r="2135" spans="14:18" x14ac:dyDescent="0.25">
      <c r="N2135" s="47" t="s">
        <v>42</v>
      </c>
      <c r="O2135" s="47" t="s">
        <v>43</v>
      </c>
      <c r="P2135" s="47" t="b">
        <f t="shared" si="99"/>
        <v>0</v>
      </c>
      <c r="Q2135" s="49" t="str">
        <f t="shared" si="100"/>
        <v/>
      </c>
      <c r="R2135" s="51" t="str">
        <f t="shared" si="101"/>
        <v/>
      </c>
    </row>
    <row r="2136" spans="14:18" x14ac:dyDescent="0.25">
      <c r="N2136" s="47" t="s">
        <v>42</v>
      </c>
      <c r="O2136" s="47" t="s">
        <v>43</v>
      </c>
      <c r="P2136" s="47" t="b">
        <f t="shared" si="99"/>
        <v>0</v>
      </c>
      <c r="Q2136" s="49" t="str">
        <f t="shared" si="100"/>
        <v/>
      </c>
      <c r="R2136" s="51" t="str">
        <f t="shared" si="101"/>
        <v/>
      </c>
    </row>
    <row r="2137" spans="14:18" x14ac:dyDescent="0.25">
      <c r="N2137" s="47" t="s">
        <v>42</v>
      </c>
      <c r="O2137" s="47" t="s">
        <v>43</v>
      </c>
      <c r="P2137" s="47" t="b">
        <f t="shared" si="99"/>
        <v>0</v>
      </c>
      <c r="Q2137" s="49" t="str">
        <f t="shared" si="100"/>
        <v/>
      </c>
      <c r="R2137" s="51" t="str">
        <f t="shared" si="101"/>
        <v/>
      </c>
    </row>
    <row r="2138" spans="14:18" x14ac:dyDescent="0.25">
      <c r="N2138" s="47" t="s">
        <v>42</v>
      </c>
      <c r="O2138" s="47" t="s">
        <v>43</v>
      </c>
      <c r="P2138" s="47" t="b">
        <f t="shared" si="99"/>
        <v>0</v>
      </c>
      <c r="Q2138" s="49" t="str">
        <f t="shared" si="100"/>
        <v/>
      </c>
      <c r="R2138" s="51" t="str">
        <f t="shared" si="101"/>
        <v/>
      </c>
    </row>
    <row r="2139" spans="14:18" x14ac:dyDescent="0.25">
      <c r="N2139" s="47" t="s">
        <v>42</v>
      </c>
      <c r="O2139" s="47" t="s">
        <v>43</v>
      </c>
      <c r="P2139" s="47" t="b">
        <f t="shared" si="99"/>
        <v>0</v>
      </c>
      <c r="Q2139" s="49" t="str">
        <f t="shared" si="100"/>
        <v/>
      </c>
      <c r="R2139" s="51" t="str">
        <f t="shared" si="101"/>
        <v/>
      </c>
    </row>
    <row r="2140" spans="14:18" x14ac:dyDescent="0.25">
      <c r="N2140" s="47" t="s">
        <v>42</v>
      </c>
      <c r="O2140" s="47" t="s">
        <v>43</v>
      </c>
      <c r="P2140" s="47" t="b">
        <f t="shared" si="99"/>
        <v>0</v>
      </c>
      <c r="Q2140" s="49" t="str">
        <f t="shared" si="100"/>
        <v/>
      </c>
      <c r="R2140" s="51" t="str">
        <f t="shared" si="101"/>
        <v/>
      </c>
    </row>
    <row r="2141" spans="14:18" x14ac:dyDescent="0.25">
      <c r="N2141" s="47" t="s">
        <v>42</v>
      </c>
      <c r="O2141" s="47" t="s">
        <v>43</v>
      </c>
      <c r="P2141" s="47" t="b">
        <f t="shared" si="99"/>
        <v>0</v>
      </c>
      <c r="Q2141" s="49" t="str">
        <f t="shared" si="100"/>
        <v/>
      </c>
      <c r="R2141" s="51" t="str">
        <f t="shared" si="101"/>
        <v/>
      </c>
    </row>
    <row r="2142" spans="14:18" x14ac:dyDescent="0.25">
      <c r="N2142" s="47" t="s">
        <v>42</v>
      </c>
      <c r="O2142" s="47" t="s">
        <v>43</v>
      </c>
      <c r="P2142" s="47" t="b">
        <f t="shared" si="99"/>
        <v>0</v>
      </c>
      <c r="Q2142" s="49" t="str">
        <f t="shared" si="100"/>
        <v/>
      </c>
      <c r="R2142" s="51" t="str">
        <f t="shared" si="101"/>
        <v/>
      </c>
    </row>
    <row r="2143" spans="14:18" x14ac:dyDescent="0.25">
      <c r="N2143" s="47" t="s">
        <v>42</v>
      </c>
      <c r="O2143" s="47" t="s">
        <v>43</v>
      </c>
      <c r="P2143" s="47" t="b">
        <f t="shared" si="99"/>
        <v>0</v>
      </c>
      <c r="Q2143" s="49" t="str">
        <f t="shared" si="100"/>
        <v/>
      </c>
      <c r="R2143" s="51" t="str">
        <f t="shared" si="101"/>
        <v/>
      </c>
    </row>
    <row r="2144" spans="14:18" x14ac:dyDescent="0.25">
      <c r="N2144" s="47" t="s">
        <v>42</v>
      </c>
      <c r="O2144" s="47" t="s">
        <v>43</v>
      </c>
      <c r="P2144" s="47" t="b">
        <f t="shared" si="99"/>
        <v>0</v>
      </c>
      <c r="Q2144" s="49" t="str">
        <f t="shared" si="100"/>
        <v/>
      </c>
      <c r="R2144" s="51" t="str">
        <f t="shared" si="101"/>
        <v/>
      </c>
    </row>
    <row r="2145" spans="14:18" x14ac:dyDescent="0.25">
      <c r="N2145" s="47" t="s">
        <v>42</v>
      </c>
      <c r="O2145" s="47" t="s">
        <v>43</v>
      </c>
      <c r="P2145" s="47" t="b">
        <f t="shared" si="99"/>
        <v>0</v>
      </c>
      <c r="Q2145" s="49" t="str">
        <f t="shared" si="100"/>
        <v/>
      </c>
      <c r="R2145" s="51" t="str">
        <f t="shared" si="101"/>
        <v/>
      </c>
    </row>
    <row r="2146" spans="14:18" x14ac:dyDescent="0.25">
      <c r="N2146" s="47" t="s">
        <v>42</v>
      </c>
      <c r="O2146" s="47" t="s">
        <v>43</v>
      </c>
      <c r="P2146" s="47" t="b">
        <f t="shared" si="99"/>
        <v>0</v>
      </c>
      <c r="Q2146" s="49" t="str">
        <f t="shared" si="100"/>
        <v/>
      </c>
      <c r="R2146" s="51" t="str">
        <f t="shared" si="101"/>
        <v/>
      </c>
    </row>
    <row r="2147" spans="14:18" x14ac:dyDescent="0.25">
      <c r="N2147" s="47" t="s">
        <v>42</v>
      </c>
      <c r="O2147" s="47" t="s">
        <v>43</v>
      </c>
      <c r="P2147" s="47" t="b">
        <f t="shared" si="99"/>
        <v>0</v>
      </c>
      <c r="Q2147" s="49" t="str">
        <f t="shared" si="100"/>
        <v/>
      </c>
      <c r="R2147" s="51" t="str">
        <f t="shared" si="101"/>
        <v/>
      </c>
    </row>
    <row r="2148" spans="14:18" x14ac:dyDescent="0.25">
      <c r="N2148" s="47" t="s">
        <v>42</v>
      </c>
      <c r="O2148" s="47" t="s">
        <v>43</v>
      </c>
      <c r="P2148" s="47" t="b">
        <f t="shared" si="99"/>
        <v>0</v>
      </c>
      <c r="Q2148" s="49" t="str">
        <f t="shared" si="100"/>
        <v/>
      </c>
      <c r="R2148" s="51" t="str">
        <f t="shared" si="101"/>
        <v/>
      </c>
    </row>
    <row r="2149" spans="14:18" x14ac:dyDescent="0.25">
      <c r="N2149" s="47" t="s">
        <v>42</v>
      </c>
      <c r="O2149" s="47" t="s">
        <v>43</v>
      </c>
      <c r="P2149" s="47" t="b">
        <f t="shared" si="99"/>
        <v>0</v>
      </c>
      <c r="Q2149" s="49" t="str">
        <f t="shared" si="100"/>
        <v/>
      </c>
      <c r="R2149" s="51" t="str">
        <f t="shared" si="101"/>
        <v/>
      </c>
    </row>
    <row r="2150" spans="14:18" x14ac:dyDescent="0.25">
      <c r="N2150" s="47" t="s">
        <v>42</v>
      </c>
      <c r="O2150" s="47" t="s">
        <v>43</v>
      </c>
      <c r="P2150" s="47" t="b">
        <f t="shared" si="99"/>
        <v>0</v>
      </c>
      <c r="Q2150" s="49" t="str">
        <f t="shared" si="100"/>
        <v/>
      </c>
      <c r="R2150" s="51" t="str">
        <f t="shared" si="101"/>
        <v/>
      </c>
    </row>
    <row r="2151" spans="14:18" x14ac:dyDescent="0.25">
      <c r="N2151" s="47" t="s">
        <v>42</v>
      </c>
      <c r="O2151" s="47" t="s">
        <v>43</v>
      </c>
      <c r="P2151" s="47" t="b">
        <f t="shared" si="99"/>
        <v>0</v>
      </c>
      <c r="Q2151" s="49" t="str">
        <f t="shared" si="100"/>
        <v/>
      </c>
      <c r="R2151" s="51" t="str">
        <f t="shared" si="101"/>
        <v/>
      </c>
    </row>
    <row r="2152" spans="14:18" x14ac:dyDescent="0.25">
      <c r="N2152" s="47" t="s">
        <v>42</v>
      </c>
      <c r="O2152" s="47" t="s">
        <v>43</v>
      </c>
      <c r="P2152" s="47" t="b">
        <f t="shared" si="99"/>
        <v>0</v>
      </c>
      <c r="Q2152" s="49" t="str">
        <f t="shared" si="100"/>
        <v/>
      </c>
      <c r="R2152" s="51" t="str">
        <f t="shared" si="101"/>
        <v/>
      </c>
    </row>
    <row r="2153" spans="14:18" x14ac:dyDescent="0.25">
      <c r="N2153" s="47" t="s">
        <v>42</v>
      </c>
      <c r="O2153" s="47" t="s">
        <v>43</v>
      </c>
      <c r="P2153" s="47" t="b">
        <f t="shared" si="99"/>
        <v>0</v>
      </c>
      <c r="Q2153" s="49" t="str">
        <f t="shared" si="100"/>
        <v/>
      </c>
      <c r="R2153" s="51" t="str">
        <f t="shared" si="101"/>
        <v/>
      </c>
    </row>
    <row r="2154" spans="14:18" x14ac:dyDescent="0.25">
      <c r="N2154" s="47" t="s">
        <v>42</v>
      </c>
      <c r="O2154" s="47" t="s">
        <v>43</v>
      </c>
      <c r="P2154" s="47" t="b">
        <f t="shared" si="99"/>
        <v>0</v>
      </c>
      <c r="Q2154" s="49" t="str">
        <f t="shared" si="100"/>
        <v/>
      </c>
      <c r="R2154" s="51" t="str">
        <f t="shared" si="101"/>
        <v/>
      </c>
    </row>
    <row r="2155" spans="14:18" x14ac:dyDescent="0.25">
      <c r="N2155" s="47" t="s">
        <v>42</v>
      </c>
      <c r="O2155" s="47" t="s">
        <v>43</v>
      </c>
      <c r="P2155" s="47" t="b">
        <f t="shared" si="99"/>
        <v>0</v>
      </c>
      <c r="Q2155" s="49" t="str">
        <f t="shared" si="100"/>
        <v/>
      </c>
      <c r="R2155" s="51" t="str">
        <f t="shared" si="101"/>
        <v/>
      </c>
    </row>
    <row r="2156" spans="14:18" x14ac:dyDescent="0.25">
      <c r="N2156" s="47" t="s">
        <v>42</v>
      </c>
      <c r="O2156" s="47" t="s">
        <v>43</v>
      </c>
      <c r="P2156" s="47" t="b">
        <f t="shared" si="99"/>
        <v>0</v>
      </c>
      <c r="Q2156" s="49" t="str">
        <f t="shared" si="100"/>
        <v/>
      </c>
      <c r="R2156" s="51" t="str">
        <f t="shared" si="101"/>
        <v/>
      </c>
    </row>
    <row r="2157" spans="14:18" x14ac:dyDescent="0.25">
      <c r="N2157" s="47" t="s">
        <v>42</v>
      </c>
      <c r="O2157" s="47" t="s">
        <v>43</v>
      </c>
      <c r="P2157" s="47" t="b">
        <f t="shared" si="99"/>
        <v>0</v>
      </c>
      <c r="Q2157" s="49" t="str">
        <f t="shared" si="100"/>
        <v/>
      </c>
      <c r="R2157" s="51" t="str">
        <f t="shared" si="101"/>
        <v/>
      </c>
    </row>
    <row r="2158" spans="14:18" x14ac:dyDescent="0.25">
      <c r="N2158" s="47" t="s">
        <v>42</v>
      </c>
      <c r="O2158" s="47" t="s">
        <v>43</v>
      </c>
      <c r="P2158" s="47" t="b">
        <f t="shared" si="99"/>
        <v>0</v>
      </c>
      <c r="Q2158" s="49" t="str">
        <f t="shared" si="100"/>
        <v/>
      </c>
      <c r="R2158" s="51" t="str">
        <f t="shared" si="101"/>
        <v/>
      </c>
    </row>
    <row r="2159" spans="14:18" x14ac:dyDescent="0.25">
      <c r="N2159" s="47" t="s">
        <v>42</v>
      </c>
      <c r="O2159" s="47" t="s">
        <v>43</v>
      </c>
      <c r="P2159" s="47" t="b">
        <f t="shared" si="99"/>
        <v>0</v>
      </c>
      <c r="Q2159" s="49" t="str">
        <f t="shared" si="100"/>
        <v/>
      </c>
      <c r="R2159" s="51" t="str">
        <f t="shared" si="101"/>
        <v/>
      </c>
    </row>
    <row r="2160" spans="14:18" x14ac:dyDescent="0.25">
      <c r="N2160" s="47" t="s">
        <v>42</v>
      </c>
      <c r="O2160" s="47" t="s">
        <v>43</v>
      </c>
      <c r="P2160" s="47" t="b">
        <f t="shared" si="99"/>
        <v>0</v>
      </c>
      <c r="Q2160" s="49" t="str">
        <f t="shared" si="100"/>
        <v/>
      </c>
      <c r="R2160" s="51" t="str">
        <f t="shared" si="101"/>
        <v/>
      </c>
    </row>
    <row r="2161" spans="14:18" x14ac:dyDescent="0.25">
      <c r="N2161" s="47" t="s">
        <v>42</v>
      </c>
      <c r="O2161" s="47" t="s">
        <v>43</v>
      </c>
      <c r="P2161" s="47" t="b">
        <f t="shared" si="99"/>
        <v>0</v>
      </c>
      <c r="Q2161" s="49" t="str">
        <f t="shared" si="100"/>
        <v/>
      </c>
      <c r="R2161" s="51" t="str">
        <f t="shared" si="101"/>
        <v/>
      </c>
    </row>
    <row r="2162" spans="14:18" x14ac:dyDescent="0.25">
      <c r="N2162" s="47" t="s">
        <v>42</v>
      </c>
      <c r="O2162" s="47" t="s">
        <v>43</v>
      </c>
      <c r="P2162" s="47" t="b">
        <f t="shared" si="99"/>
        <v>0</v>
      </c>
      <c r="Q2162" s="49" t="str">
        <f t="shared" si="100"/>
        <v/>
      </c>
      <c r="R2162" s="51" t="str">
        <f t="shared" si="101"/>
        <v/>
      </c>
    </row>
    <row r="2163" spans="14:18" x14ac:dyDescent="0.25">
      <c r="N2163" s="47" t="s">
        <v>42</v>
      </c>
      <c r="O2163" s="47" t="s">
        <v>43</v>
      </c>
      <c r="P2163" s="47" t="b">
        <f t="shared" si="99"/>
        <v>0</v>
      </c>
      <c r="Q2163" s="49" t="str">
        <f t="shared" si="100"/>
        <v/>
      </c>
      <c r="R2163" s="51" t="str">
        <f t="shared" si="101"/>
        <v/>
      </c>
    </row>
    <row r="2164" spans="14:18" x14ac:dyDescent="0.25">
      <c r="N2164" s="47" t="s">
        <v>42</v>
      </c>
      <c r="O2164" s="47" t="s">
        <v>43</v>
      </c>
      <c r="P2164" s="47" t="b">
        <f t="shared" si="99"/>
        <v>0</v>
      </c>
      <c r="Q2164" s="49" t="str">
        <f t="shared" si="100"/>
        <v/>
      </c>
      <c r="R2164" s="51" t="str">
        <f t="shared" si="101"/>
        <v/>
      </c>
    </row>
    <row r="2165" spans="14:18" x14ac:dyDescent="0.25">
      <c r="N2165" s="47" t="s">
        <v>42</v>
      </c>
      <c r="O2165" s="47" t="s">
        <v>43</v>
      </c>
      <c r="P2165" s="47" t="b">
        <f t="shared" si="99"/>
        <v>0</v>
      </c>
      <c r="Q2165" s="49" t="str">
        <f t="shared" si="100"/>
        <v/>
      </c>
      <c r="R2165" s="51" t="str">
        <f t="shared" si="101"/>
        <v/>
      </c>
    </row>
    <row r="2166" spans="14:18" x14ac:dyDescent="0.25">
      <c r="N2166" s="47" t="s">
        <v>42</v>
      </c>
      <c r="O2166" s="47" t="s">
        <v>43</v>
      </c>
      <c r="P2166" s="47" t="b">
        <f t="shared" si="99"/>
        <v>0</v>
      </c>
      <c r="Q2166" s="49" t="str">
        <f t="shared" si="100"/>
        <v/>
      </c>
      <c r="R2166" s="51" t="str">
        <f t="shared" si="101"/>
        <v/>
      </c>
    </row>
    <row r="2167" spans="14:18" x14ac:dyDescent="0.25">
      <c r="N2167" s="47" t="s">
        <v>42</v>
      </c>
      <c r="O2167" s="47" t="s">
        <v>43</v>
      </c>
      <c r="P2167" s="47" t="b">
        <f t="shared" si="99"/>
        <v>0</v>
      </c>
      <c r="Q2167" s="49" t="str">
        <f t="shared" si="100"/>
        <v/>
      </c>
      <c r="R2167" s="51" t="str">
        <f t="shared" si="101"/>
        <v/>
      </c>
    </row>
    <row r="2168" spans="14:18" x14ac:dyDescent="0.25">
      <c r="N2168" s="47" t="s">
        <v>42</v>
      </c>
      <c r="O2168" s="47" t="s">
        <v>43</v>
      </c>
      <c r="P2168" s="47" t="b">
        <f t="shared" si="99"/>
        <v>0</v>
      </c>
      <c r="Q2168" s="49" t="str">
        <f t="shared" si="100"/>
        <v/>
      </c>
      <c r="R2168" s="51" t="str">
        <f t="shared" si="101"/>
        <v/>
      </c>
    </row>
    <row r="2169" spans="14:18" x14ac:dyDescent="0.25">
      <c r="N2169" s="47" t="s">
        <v>42</v>
      </c>
      <c r="O2169" s="47" t="s">
        <v>43</v>
      </c>
      <c r="P2169" s="47" t="b">
        <f t="shared" si="99"/>
        <v>0</v>
      </c>
      <c r="Q2169" s="49" t="str">
        <f t="shared" si="100"/>
        <v/>
      </c>
      <c r="R2169" s="51" t="str">
        <f t="shared" si="101"/>
        <v/>
      </c>
    </row>
    <row r="2170" spans="14:18" x14ac:dyDescent="0.25">
      <c r="N2170" s="47" t="s">
        <v>42</v>
      </c>
      <c r="O2170" s="47" t="s">
        <v>43</v>
      </c>
      <c r="P2170" s="47" t="b">
        <f t="shared" si="99"/>
        <v>0</v>
      </c>
      <c r="Q2170" s="49" t="str">
        <f t="shared" si="100"/>
        <v/>
      </c>
      <c r="R2170" s="51" t="str">
        <f t="shared" si="101"/>
        <v/>
      </c>
    </row>
    <row r="2171" spans="14:18" x14ac:dyDescent="0.25">
      <c r="N2171" s="47" t="s">
        <v>42</v>
      </c>
      <c r="O2171" s="47" t="s">
        <v>43</v>
      </c>
      <c r="P2171" s="47" t="b">
        <f t="shared" si="99"/>
        <v>0</v>
      </c>
      <c r="Q2171" s="49" t="str">
        <f t="shared" si="100"/>
        <v/>
      </c>
      <c r="R2171" s="51" t="str">
        <f t="shared" si="101"/>
        <v/>
      </c>
    </row>
    <row r="2172" spans="14:18" x14ac:dyDescent="0.25">
      <c r="N2172" s="47" t="s">
        <v>42</v>
      </c>
      <c r="O2172" s="47" t="s">
        <v>43</v>
      </c>
      <c r="P2172" s="47" t="b">
        <f t="shared" si="99"/>
        <v>0</v>
      </c>
      <c r="Q2172" s="49" t="str">
        <f t="shared" si="100"/>
        <v/>
      </c>
      <c r="R2172" s="51" t="str">
        <f t="shared" si="101"/>
        <v/>
      </c>
    </row>
    <row r="2173" spans="14:18" x14ac:dyDescent="0.25">
      <c r="N2173" s="47" t="s">
        <v>42</v>
      </c>
      <c r="O2173" s="47" t="s">
        <v>43</v>
      </c>
      <c r="P2173" s="47" t="b">
        <f t="shared" si="99"/>
        <v>0</v>
      </c>
      <c r="Q2173" s="49" t="str">
        <f t="shared" si="100"/>
        <v/>
      </c>
      <c r="R2173" s="51" t="str">
        <f t="shared" si="101"/>
        <v/>
      </c>
    </row>
    <row r="2174" spans="14:18" x14ac:dyDescent="0.25">
      <c r="N2174" s="47" t="s">
        <v>42</v>
      </c>
      <c r="O2174" s="47" t="s">
        <v>43</v>
      </c>
      <c r="P2174" s="47" t="b">
        <f t="shared" si="99"/>
        <v>0</v>
      </c>
      <c r="Q2174" s="49" t="str">
        <f t="shared" si="100"/>
        <v/>
      </c>
      <c r="R2174" s="51" t="str">
        <f t="shared" si="101"/>
        <v/>
      </c>
    </row>
    <row r="2175" spans="14:18" x14ac:dyDescent="0.25">
      <c r="N2175" s="47" t="s">
        <v>42</v>
      </c>
      <c r="O2175" s="47" t="s">
        <v>43</v>
      </c>
      <c r="P2175" s="47" t="b">
        <f t="shared" si="99"/>
        <v>0</v>
      </c>
      <c r="Q2175" s="49" t="str">
        <f t="shared" si="100"/>
        <v/>
      </c>
      <c r="R2175" s="51" t="str">
        <f t="shared" si="101"/>
        <v/>
      </c>
    </row>
    <row r="2176" spans="14:18" x14ac:dyDescent="0.25">
      <c r="N2176" s="47" t="s">
        <v>42</v>
      </c>
      <c r="O2176" s="47" t="s">
        <v>43</v>
      </c>
      <c r="P2176" s="47" t="b">
        <f t="shared" si="99"/>
        <v>0</v>
      </c>
      <c r="Q2176" s="49" t="str">
        <f t="shared" si="100"/>
        <v/>
      </c>
      <c r="R2176" s="51" t="str">
        <f t="shared" si="101"/>
        <v/>
      </c>
    </row>
    <row r="2177" spans="14:18" x14ac:dyDescent="0.25">
      <c r="N2177" s="47" t="s">
        <v>42</v>
      </c>
      <c r="O2177" s="47" t="s">
        <v>43</v>
      </c>
      <c r="P2177" s="47" t="b">
        <f t="shared" si="99"/>
        <v>0</v>
      </c>
      <c r="Q2177" s="49" t="str">
        <f t="shared" si="100"/>
        <v/>
      </c>
      <c r="R2177" s="51" t="str">
        <f t="shared" si="101"/>
        <v/>
      </c>
    </row>
    <row r="2178" spans="14:18" x14ac:dyDescent="0.25">
      <c r="N2178" s="47" t="s">
        <v>42</v>
      </c>
      <c r="O2178" s="47" t="s">
        <v>43</v>
      </c>
      <c r="P2178" s="47" t="b">
        <f t="shared" si="99"/>
        <v>0</v>
      </c>
      <c r="Q2178" s="49" t="str">
        <f t="shared" si="100"/>
        <v/>
      </c>
      <c r="R2178" s="51" t="str">
        <f t="shared" si="101"/>
        <v/>
      </c>
    </row>
    <row r="2179" spans="14:18" x14ac:dyDescent="0.25">
      <c r="N2179" s="47" t="s">
        <v>42</v>
      </c>
      <c r="O2179" s="47" t="s">
        <v>43</v>
      </c>
      <c r="P2179" s="47" t="b">
        <f t="shared" ref="P2179:P2242" si="102">IF(LEN(M2179)=22,LEFT(M2179,17),IF(LEN(M2179)=21,LEFT(M2179,16)))</f>
        <v>0</v>
      </c>
      <c r="Q2179" s="49" t="str">
        <f t="shared" ref="Q2179:Q2242" si="103">RIGHT(M2179,5)</f>
        <v/>
      </c>
      <c r="R2179" s="51" t="str">
        <f t="shared" ref="R2179:R2242" si="104">IF(M2179="","",HYPERLINK(_xlfn.CONCAT(N2179,Q2179,O2179,P2179)))</f>
        <v/>
      </c>
    </row>
    <row r="2180" spans="14:18" x14ac:dyDescent="0.25">
      <c r="N2180" s="47" t="s">
        <v>42</v>
      </c>
      <c r="O2180" s="47" t="s">
        <v>43</v>
      </c>
      <c r="P2180" s="47" t="b">
        <f t="shared" si="102"/>
        <v>0</v>
      </c>
      <c r="Q2180" s="49" t="str">
        <f t="shared" si="103"/>
        <v/>
      </c>
      <c r="R2180" s="51" t="str">
        <f t="shared" si="104"/>
        <v/>
      </c>
    </row>
    <row r="2181" spans="14:18" x14ac:dyDescent="0.25">
      <c r="N2181" s="47" t="s">
        <v>42</v>
      </c>
      <c r="O2181" s="47" t="s">
        <v>43</v>
      </c>
      <c r="P2181" s="47" t="b">
        <f t="shared" si="102"/>
        <v>0</v>
      </c>
      <c r="Q2181" s="49" t="str">
        <f t="shared" si="103"/>
        <v/>
      </c>
      <c r="R2181" s="51" t="str">
        <f t="shared" si="104"/>
        <v/>
      </c>
    </row>
    <row r="2182" spans="14:18" x14ac:dyDescent="0.25">
      <c r="N2182" s="47" t="s">
        <v>42</v>
      </c>
      <c r="O2182" s="47" t="s">
        <v>43</v>
      </c>
      <c r="P2182" s="47" t="b">
        <f t="shared" si="102"/>
        <v>0</v>
      </c>
      <c r="Q2182" s="49" t="str">
        <f t="shared" si="103"/>
        <v/>
      </c>
      <c r="R2182" s="51" t="str">
        <f t="shared" si="104"/>
        <v/>
      </c>
    </row>
    <row r="2183" spans="14:18" x14ac:dyDescent="0.25">
      <c r="N2183" s="47" t="s">
        <v>42</v>
      </c>
      <c r="O2183" s="47" t="s">
        <v>43</v>
      </c>
      <c r="P2183" s="47" t="b">
        <f t="shared" si="102"/>
        <v>0</v>
      </c>
      <c r="Q2183" s="49" t="str">
        <f t="shared" si="103"/>
        <v/>
      </c>
      <c r="R2183" s="51" t="str">
        <f t="shared" si="104"/>
        <v/>
      </c>
    </row>
    <row r="2184" spans="14:18" x14ac:dyDescent="0.25">
      <c r="N2184" s="47" t="s">
        <v>42</v>
      </c>
      <c r="O2184" s="47" t="s">
        <v>43</v>
      </c>
      <c r="P2184" s="47" t="b">
        <f t="shared" si="102"/>
        <v>0</v>
      </c>
      <c r="Q2184" s="49" t="str">
        <f t="shared" si="103"/>
        <v/>
      </c>
      <c r="R2184" s="51" t="str">
        <f t="shared" si="104"/>
        <v/>
      </c>
    </row>
    <row r="2185" spans="14:18" x14ac:dyDescent="0.25">
      <c r="N2185" s="47" t="s">
        <v>42</v>
      </c>
      <c r="O2185" s="47" t="s">
        <v>43</v>
      </c>
      <c r="P2185" s="47" t="b">
        <f t="shared" si="102"/>
        <v>0</v>
      </c>
      <c r="Q2185" s="49" t="str">
        <f t="shared" si="103"/>
        <v/>
      </c>
      <c r="R2185" s="51" t="str">
        <f t="shared" si="104"/>
        <v/>
      </c>
    </row>
    <row r="2186" spans="14:18" x14ac:dyDescent="0.25">
      <c r="N2186" s="47" t="s">
        <v>42</v>
      </c>
      <c r="O2186" s="47" t="s">
        <v>43</v>
      </c>
      <c r="P2186" s="47" t="b">
        <f t="shared" si="102"/>
        <v>0</v>
      </c>
      <c r="Q2186" s="49" t="str">
        <f t="shared" si="103"/>
        <v/>
      </c>
      <c r="R2186" s="51" t="str">
        <f t="shared" si="104"/>
        <v/>
      </c>
    </row>
    <row r="2187" spans="14:18" x14ac:dyDescent="0.25">
      <c r="N2187" s="47" t="s">
        <v>42</v>
      </c>
      <c r="O2187" s="47" t="s">
        <v>43</v>
      </c>
      <c r="P2187" s="47" t="b">
        <f t="shared" si="102"/>
        <v>0</v>
      </c>
      <c r="Q2187" s="49" t="str">
        <f t="shared" si="103"/>
        <v/>
      </c>
      <c r="R2187" s="51" t="str">
        <f t="shared" si="104"/>
        <v/>
      </c>
    </row>
    <row r="2188" spans="14:18" x14ac:dyDescent="0.25">
      <c r="N2188" s="47" t="s">
        <v>42</v>
      </c>
      <c r="O2188" s="47" t="s">
        <v>43</v>
      </c>
      <c r="P2188" s="47" t="b">
        <f t="shared" si="102"/>
        <v>0</v>
      </c>
      <c r="Q2188" s="49" t="str">
        <f t="shared" si="103"/>
        <v/>
      </c>
      <c r="R2188" s="51" t="str">
        <f t="shared" si="104"/>
        <v/>
      </c>
    </row>
    <row r="2189" spans="14:18" x14ac:dyDescent="0.25">
      <c r="N2189" s="47" t="s">
        <v>42</v>
      </c>
      <c r="O2189" s="47" t="s">
        <v>43</v>
      </c>
      <c r="P2189" s="47" t="b">
        <f t="shared" si="102"/>
        <v>0</v>
      </c>
      <c r="Q2189" s="49" t="str">
        <f t="shared" si="103"/>
        <v/>
      </c>
      <c r="R2189" s="51" t="str">
        <f t="shared" si="104"/>
        <v/>
      </c>
    </row>
    <row r="2190" spans="14:18" x14ac:dyDescent="0.25">
      <c r="N2190" s="47" t="s">
        <v>42</v>
      </c>
      <c r="O2190" s="47" t="s">
        <v>43</v>
      </c>
      <c r="P2190" s="47" t="b">
        <f t="shared" si="102"/>
        <v>0</v>
      </c>
      <c r="Q2190" s="49" t="str">
        <f t="shared" si="103"/>
        <v/>
      </c>
      <c r="R2190" s="51" t="str">
        <f t="shared" si="104"/>
        <v/>
      </c>
    </row>
    <row r="2191" spans="14:18" x14ac:dyDescent="0.25">
      <c r="N2191" s="47" t="s">
        <v>42</v>
      </c>
      <c r="O2191" s="47" t="s">
        <v>43</v>
      </c>
      <c r="P2191" s="47" t="b">
        <f t="shared" si="102"/>
        <v>0</v>
      </c>
      <c r="Q2191" s="49" t="str">
        <f t="shared" si="103"/>
        <v/>
      </c>
      <c r="R2191" s="51" t="str">
        <f t="shared" si="104"/>
        <v/>
      </c>
    </row>
    <row r="2192" spans="14:18" x14ac:dyDescent="0.25">
      <c r="N2192" s="47" t="s">
        <v>42</v>
      </c>
      <c r="O2192" s="47" t="s">
        <v>43</v>
      </c>
      <c r="P2192" s="47" t="b">
        <f t="shared" si="102"/>
        <v>0</v>
      </c>
      <c r="Q2192" s="49" t="str">
        <f t="shared" si="103"/>
        <v/>
      </c>
      <c r="R2192" s="51" t="str">
        <f t="shared" si="104"/>
        <v/>
      </c>
    </row>
    <row r="2193" spans="14:18" x14ac:dyDescent="0.25">
      <c r="N2193" s="47" t="s">
        <v>42</v>
      </c>
      <c r="O2193" s="47" t="s">
        <v>43</v>
      </c>
      <c r="P2193" s="47" t="b">
        <f t="shared" si="102"/>
        <v>0</v>
      </c>
      <c r="Q2193" s="49" t="str">
        <f t="shared" si="103"/>
        <v/>
      </c>
      <c r="R2193" s="51" t="str">
        <f t="shared" si="104"/>
        <v/>
      </c>
    </row>
    <row r="2194" spans="14:18" x14ac:dyDescent="0.25">
      <c r="N2194" s="47" t="s">
        <v>42</v>
      </c>
      <c r="O2194" s="47" t="s">
        <v>43</v>
      </c>
      <c r="P2194" s="47" t="b">
        <f t="shared" si="102"/>
        <v>0</v>
      </c>
      <c r="Q2194" s="49" t="str">
        <f t="shared" si="103"/>
        <v/>
      </c>
      <c r="R2194" s="51" t="str">
        <f t="shared" si="104"/>
        <v/>
      </c>
    </row>
    <row r="2195" spans="14:18" x14ac:dyDescent="0.25">
      <c r="N2195" s="47" t="s">
        <v>42</v>
      </c>
      <c r="O2195" s="47" t="s">
        <v>43</v>
      </c>
      <c r="P2195" s="47" t="b">
        <f t="shared" si="102"/>
        <v>0</v>
      </c>
      <c r="Q2195" s="49" t="str">
        <f t="shared" si="103"/>
        <v/>
      </c>
      <c r="R2195" s="51" t="str">
        <f t="shared" si="104"/>
        <v/>
      </c>
    </row>
    <row r="2196" spans="14:18" x14ac:dyDescent="0.25">
      <c r="N2196" s="47" t="s">
        <v>42</v>
      </c>
      <c r="O2196" s="47" t="s">
        <v>43</v>
      </c>
      <c r="P2196" s="47" t="b">
        <f t="shared" si="102"/>
        <v>0</v>
      </c>
      <c r="Q2196" s="49" t="str">
        <f t="shared" si="103"/>
        <v/>
      </c>
      <c r="R2196" s="51" t="str">
        <f t="shared" si="104"/>
        <v/>
      </c>
    </row>
    <row r="2197" spans="14:18" x14ac:dyDescent="0.25">
      <c r="N2197" s="47" t="s">
        <v>42</v>
      </c>
      <c r="O2197" s="47" t="s">
        <v>43</v>
      </c>
      <c r="P2197" s="47" t="b">
        <f t="shared" si="102"/>
        <v>0</v>
      </c>
      <c r="Q2197" s="49" t="str">
        <f t="shared" si="103"/>
        <v/>
      </c>
      <c r="R2197" s="51" t="str">
        <f t="shared" si="104"/>
        <v/>
      </c>
    </row>
    <row r="2198" spans="14:18" x14ac:dyDescent="0.25">
      <c r="N2198" s="47" t="s">
        <v>42</v>
      </c>
      <c r="O2198" s="47" t="s">
        <v>43</v>
      </c>
      <c r="P2198" s="47" t="b">
        <f t="shared" si="102"/>
        <v>0</v>
      </c>
      <c r="Q2198" s="49" t="str">
        <f t="shared" si="103"/>
        <v/>
      </c>
      <c r="R2198" s="51" t="str">
        <f t="shared" si="104"/>
        <v/>
      </c>
    </row>
    <row r="2199" spans="14:18" x14ac:dyDescent="0.25">
      <c r="N2199" s="47" t="s">
        <v>42</v>
      </c>
      <c r="O2199" s="47" t="s">
        <v>43</v>
      </c>
      <c r="P2199" s="47" t="b">
        <f t="shared" si="102"/>
        <v>0</v>
      </c>
      <c r="Q2199" s="49" t="str">
        <f t="shared" si="103"/>
        <v/>
      </c>
      <c r="R2199" s="51" t="str">
        <f t="shared" si="104"/>
        <v/>
      </c>
    </row>
    <row r="2200" spans="14:18" x14ac:dyDescent="0.25">
      <c r="N2200" s="47" t="s">
        <v>42</v>
      </c>
      <c r="O2200" s="47" t="s">
        <v>43</v>
      </c>
      <c r="P2200" s="47" t="b">
        <f t="shared" si="102"/>
        <v>0</v>
      </c>
      <c r="Q2200" s="49" t="str">
        <f t="shared" si="103"/>
        <v/>
      </c>
      <c r="R2200" s="51" t="str">
        <f t="shared" si="104"/>
        <v/>
      </c>
    </row>
    <row r="2201" spans="14:18" x14ac:dyDescent="0.25">
      <c r="N2201" s="47" t="s">
        <v>42</v>
      </c>
      <c r="O2201" s="47" t="s">
        <v>43</v>
      </c>
      <c r="P2201" s="47" t="b">
        <f t="shared" si="102"/>
        <v>0</v>
      </c>
      <c r="Q2201" s="49" t="str">
        <f t="shared" si="103"/>
        <v/>
      </c>
      <c r="R2201" s="51" t="str">
        <f t="shared" si="104"/>
        <v/>
      </c>
    </row>
    <row r="2202" spans="14:18" x14ac:dyDescent="0.25">
      <c r="N2202" s="47" t="s">
        <v>42</v>
      </c>
      <c r="O2202" s="47" t="s">
        <v>43</v>
      </c>
      <c r="P2202" s="47" t="b">
        <f t="shared" si="102"/>
        <v>0</v>
      </c>
      <c r="Q2202" s="49" t="str">
        <f t="shared" si="103"/>
        <v/>
      </c>
      <c r="R2202" s="51" t="str">
        <f t="shared" si="104"/>
        <v/>
      </c>
    </row>
    <row r="2203" spans="14:18" x14ac:dyDescent="0.25">
      <c r="N2203" s="47" t="s">
        <v>42</v>
      </c>
      <c r="O2203" s="47" t="s">
        <v>43</v>
      </c>
      <c r="P2203" s="47" t="b">
        <f t="shared" si="102"/>
        <v>0</v>
      </c>
      <c r="Q2203" s="49" t="str">
        <f t="shared" si="103"/>
        <v/>
      </c>
      <c r="R2203" s="51" t="str">
        <f t="shared" si="104"/>
        <v/>
      </c>
    </row>
    <row r="2204" spans="14:18" x14ac:dyDescent="0.25">
      <c r="N2204" s="47" t="s">
        <v>42</v>
      </c>
      <c r="O2204" s="47" t="s">
        <v>43</v>
      </c>
      <c r="P2204" s="47" t="b">
        <f t="shared" si="102"/>
        <v>0</v>
      </c>
      <c r="Q2204" s="49" t="str">
        <f t="shared" si="103"/>
        <v/>
      </c>
      <c r="R2204" s="51" t="str">
        <f t="shared" si="104"/>
        <v/>
      </c>
    </row>
    <row r="2205" spans="14:18" x14ac:dyDescent="0.25">
      <c r="N2205" s="47" t="s">
        <v>42</v>
      </c>
      <c r="O2205" s="47" t="s">
        <v>43</v>
      </c>
      <c r="P2205" s="47" t="b">
        <f t="shared" si="102"/>
        <v>0</v>
      </c>
      <c r="Q2205" s="49" t="str">
        <f t="shared" si="103"/>
        <v/>
      </c>
      <c r="R2205" s="51" t="str">
        <f t="shared" si="104"/>
        <v/>
      </c>
    </row>
    <row r="2206" spans="14:18" x14ac:dyDescent="0.25">
      <c r="N2206" s="47" t="s">
        <v>42</v>
      </c>
      <c r="O2206" s="47" t="s">
        <v>43</v>
      </c>
      <c r="P2206" s="47" t="b">
        <f t="shared" si="102"/>
        <v>0</v>
      </c>
      <c r="Q2206" s="49" t="str">
        <f t="shared" si="103"/>
        <v/>
      </c>
      <c r="R2206" s="51" t="str">
        <f t="shared" si="104"/>
        <v/>
      </c>
    </row>
    <row r="2207" spans="14:18" x14ac:dyDescent="0.25">
      <c r="N2207" s="47" t="s">
        <v>42</v>
      </c>
      <c r="O2207" s="47" t="s">
        <v>43</v>
      </c>
      <c r="P2207" s="47" t="b">
        <f t="shared" si="102"/>
        <v>0</v>
      </c>
      <c r="Q2207" s="49" t="str">
        <f t="shared" si="103"/>
        <v/>
      </c>
      <c r="R2207" s="51" t="str">
        <f t="shared" si="104"/>
        <v/>
      </c>
    </row>
    <row r="2208" spans="14:18" x14ac:dyDescent="0.25">
      <c r="N2208" s="47" t="s">
        <v>42</v>
      </c>
      <c r="O2208" s="47" t="s">
        <v>43</v>
      </c>
      <c r="P2208" s="47" t="b">
        <f t="shared" si="102"/>
        <v>0</v>
      </c>
      <c r="Q2208" s="49" t="str">
        <f t="shared" si="103"/>
        <v/>
      </c>
      <c r="R2208" s="51" t="str">
        <f t="shared" si="104"/>
        <v/>
      </c>
    </row>
    <row r="2209" spans="14:18" x14ac:dyDescent="0.25">
      <c r="N2209" s="47" t="s">
        <v>42</v>
      </c>
      <c r="O2209" s="47" t="s">
        <v>43</v>
      </c>
      <c r="P2209" s="47" t="b">
        <f t="shared" si="102"/>
        <v>0</v>
      </c>
      <c r="Q2209" s="49" t="str">
        <f t="shared" si="103"/>
        <v/>
      </c>
      <c r="R2209" s="51" t="str">
        <f t="shared" si="104"/>
        <v/>
      </c>
    </row>
    <row r="2210" spans="14:18" x14ac:dyDescent="0.25">
      <c r="N2210" s="47" t="s">
        <v>42</v>
      </c>
      <c r="O2210" s="47" t="s">
        <v>43</v>
      </c>
      <c r="P2210" s="47" t="b">
        <f t="shared" si="102"/>
        <v>0</v>
      </c>
      <c r="Q2210" s="49" t="str">
        <f t="shared" si="103"/>
        <v/>
      </c>
      <c r="R2210" s="51" t="str">
        <f t="shared" si="104"/>
        <v/>
      </c>
    </row>
    <row r="2211" spans="14:18" x14ac:dyDescent="0.25">
      <c r="N2211" s="47" t="s">
        <v>42</v>
      </c>
      <c r="O2211" s="47" t="s">
        <v>43</v>
      </c>
      <c r="P2211" s="47" t="b">
        <f t="shared" si="102"/>
        <v>0</v>
      </c>
      <c r="Q2211" s="49" t="str">
        <f t="shared" si="103"/>
        <v/>
      </c>
      <c r="R2211" s="51" t="str">
        <f t="shared" si="104"/>
        <v/>
      </c>
    </row>
    <row r="2212" spans="14:18" x14ac:dyDescent="0.25">
      <c r="N2212" s="47" t="s">
        <v>42</v>
      </c>
      <c r="O2212" s="47" t="s">
        <v>43</v>
      </c>
      <c r="P2212" s="47" t="b">
        <f t="shared" si="102"/>
        <v>0</v>
      </c>
      <c r="Q2212" s="49" t="str">
        <f t="shared" si="103"/>
        <v/>
      </c>
      <c r="R2212" s="51" t="str">
        <f t="shared" si="104"/>
        <v/>
      </c>
    </row>
    <row r="2213" spans="14:18" x14ac:dyDescent="0.25">
      <c r="N2213" s="47" t="s">
        <v>42</v>
      </c>
      <c r="O2213" s="47" t="s">
        <v>43</v>
      </c>
      <c r="P2213" s="47" t="b">
        <f t="shared" si="102"/>
        <v>0</v>
      </c>
      <c r="Q2213" s="49" t="str">
        <f t="shared" si="103"/>
        <v/>
      </c>
      <c r="R2213" s="51" t="str">
        <f t="shared" si="104"/>
        <v/>
      </c>
    </row>
    <row r="2214" spans="14:18" x14ac:dyDescent="0.25">
      <c r="N2214" s="47" t="s">
        <v>42</v>
      </c>
      <c r="O2214" s="47" t="s">
        <v>43</v>
      </c>
      <c r="P2214" s="47" t="b">
        <f t="shared" si="102"/>
        <v>0</v>
      </c>
      <c r="Q2214" s="49" t="str">
        <f t="shared" si="103"/>
        <v/>
      </c>
      <c r="R2214" s="51" t="str">
        <f t="shared" si="104"/>
        <v/>
      </c>
    </row>
    <row r="2215" spans="14:18" x14ac:dyDescent="0.25">
      <c r="N2215" s="47" t="s">
        <v>42</v>
      </c>
      <c r="O2215" s="47" t="s">
        <v>43</v>
      </c>
      <c r="P2215" s="47" t="b">
        <f t="shared" si="102"/>
        <v>0</v>
      </c>
      <c r="Q2215" s="49" t="str">
        <f t="shared" si="103"/>
        <v/>
      </c>
      <c r="R2215" s="51" t="str">
        <f t="shared" si="104"/>
        <v/>
      </c>
    </row>
    <row r="2216" spans="14:18" x14ac:dyDescent="0.25">
      <c r="N2216" s="47" t="s">
        <v>42</v>
      </c>
      <c r="O2216" s="47" t="s">
        <v>43</v>
      </c>
      <c r="P2216" s="47" t="b">
        <f t="shared" si="102"/>
        <v>0</v>
      </c>
      <c r="Q2216" s="49" t="str">
        <f t="shared" si="103"/>
        <v/>
      </c>
      <c r="R2216" s="51" t="str">
        <f t="shared" si="104"/>
        <v/>
      </c>
    </row>
    <row r="2217" spans="14:18" x14ac:dyDescent="0.25">
      <c r="N2217" s="47" t="s">
        <v>42</v>
      </c>
      <c r="O2217" s="47" t="s">
        <v>43</v>
      </c>
      <c r="P2217" s="47" t="b">
        <f t="shared" si="102"/>
        <v>0</v>
      </c>
      <c r="Q2217" s="49" t="str">
        <f t="shared" si="103"/>
        <v/>
      </c>
      <c r="R2217" s="51" t="str">
        <f t="shared" si="104"/>
        <v/>
      </c>
    </row>
    <row r="2218" spans="14:18" x14ac:dyDescent="0.25">
      <c r="N2218" s="47" t="s">
        <v>42</v>
      </c>
      <c r="O2218" s="47" t="s">
        <v>43</v>
      </c>
      <c r="P2218" s="47" t="b">
        <f t="shared" si="102"/>
        <v>0</v>
      </c>
      <c r="Q2218" s="49" t="str">
        <f t="shared" si="103"/>
        <v/>
      </c>
      <c r="R2218" s="51" t="str">
        <f t="shared" si="104"/>
        <v/>
      </c>
    </row>
    <row r="2219" spans="14:18" x14ac:dyDescent="0.25">
      <c r="N2219" s="47" t="s">
        <v>42</v>
      </c>
      <c r="O2219" s="47" t="s">
        <v>43</v>
      </c>
      <c r="P2219" s="47" t="b">
        <f t="shared" si="102"/>
        <v>0</v>
      </c>
      <c r="Q2219" s="49" t="str">
        <f t="shared" si="103"/>
        <v/>
      </c>
      <c r="R2219" s="51" t="str">
        <f t="shared" si="104"/>
        <v/>
      </c>
    </row>
    <row r="2220" spans="14:18" x14ac:dyDescent="0.25">
      <c r="N2220" s="47" t="s">
        <v>42</v>
      </c>
      <c r="O2220" s="47" t="s">
        <v>43</v>
      </c>
      <c r="P2220" s="47" t="b">
        <f t="shared" si="102"/>
        <v>0</v>
      </c>
      <c r="Q2220" s="49" t="str">
        <f t="shared" si="103"/>
        <v/>
      </c>
      <c r="R2220" s="51" t="str">
        <f t="shared" si="104"/>
        <v/>
      </c>
    </row>
    <row r="2221" spans="14:18" x14ac:dyDescent="0.25">
      <c r="N2221" s="47" t="s">
        <v>42</v>
      </c>
      <c r="O2221" s="47" t="s">
        <v>43</v>
      </c>
      <c r="P2221" s="47" t="b">
        <f t="shared" si="102"/>
        <v>0</v>
      </c>
      <c r="Q2221" s="49" t="str">
        <f t="shared" si="103"/>
        <v/>
      </c>
      <c r="R2221" s="51" t="str">
        <f t="shared" si="104"/>
        <v/>
      </c>
    </row>
    <row r="2222" spans="14:18" x14ac:dyDescent="0.25">
      <c r="N2222" s="47" t="s">
        <v>42</v>
      </c>
      <c r="O2222" s="47" t="s">
        <v>43</v>
      </c>
      <c r="P2222" s="47" t="b">
        <f t="shared" si="102"/>
        <v>0</v>
      </c>
      <c r="Q2222" s="49" t="str">
        <f t="shared" si="103"/>
        <v/>
      </c>
      <c r="R2222" s="51" t="str">
        <f t="shared" si="104"/>
        <v/>
      </c>
    </row>
    <row r="2223" spans="14:18" x14ac:dyDescent="0.25">
      <c r="N2223" s="47" t="s">
        <v>42</v>
      </c>
      <c r="O2223" s="47" t="s">
        <v>43</v>
      </c>
      <c r="P2223" s="47" t="b">
        <f t="shared" si="102"/>
        <v>0</v>
      </c>
      <c r="Q2223" s="49" t="str">
        <f t="shared" si="103"/>
        <v/>
      </c>
      <c r="R2223" s="51" t="str">
        <f t="shared" si="104"/>
        <v/>
      </c>
    </row>
    <row r="2224" spans="14:18" x14ac:dyDescent="0.25">
      <c r="N2224" s="47" t="s">
        <v>42</v>
      </c>
      <c r="O2224" s="47" t="s">
        <v>43</v>
      </c>
      <c r="P2224" s="47" t="b">
        <f t="shared" si="102"/>
        <v>0</v>
      </c>
      <c r="Q2224" s="49" t="str">
        <f t="shared" si="103"/>
        <v/>
      </c>
      <c r="R2224" s="51" t="str">
        <f t="shared" si="104"/>
        <v/>
      </c>
    </row>
    <row r="2225" spans="14:18" x14ac:dyDescent="0.25">
      <c r="N2225" s="47" t="s">
        <v>42</v>
      </c>
      <c r="O2225" s="47" t="s">
        <v>43</v>
      </c>
      <c r="P2225" s="47" t="b">
        <f t="shared" si="102"/>
        <v>0</v>
      </c>
      <c r="Q2225" s="49" t="str">
        <f t="shared" si="103"/>
        <v/>
      </c>
      <c r="R2225" s="51" t="str">
        <f t="shared" si="104"/>
        <v/>
      </c>
    </row>
    <row r="2226" spans="14:18" x14ac:dyDescent="0.25">
      <c r="N2226" s="47" t="s">
        <v>42</v>
      </c>
      <c r="O2226" s="47" t="s">
        <v>43</v>
      </c>
      <c r="P2226" s="47" t="b">
        <f t="shared" si="102"/>
        <v>0</v>
      </c>
      <c r="Q2226" s="49" t="str">
        <f t="shared" si="103"/>
        <v/>
      </c>
      <c r="R2226" s="51" t="str">
        <f t="shared" si="104"/>
        <v/>
      </c>
    </row>
    <row r="2227" spans="14:18" x14ac:dyDescent="0.25">
      <c r="N2227" s="47" t="s">
        <v>42</v>
      </c>
      <c r="O2227" s="47" t="s">
        <v>43</v>
      </c>
      <c r="P2227" s="47" t="b">
        <f t="shared" si="102"/>
        <v>0</v>
      </c>
      <c r="Q2227" s="49" t="str">
        <f t="shared" si="103"/>
        <v/>
      </c>
      <c r="R2227" s="51" t="str">
        <f t="shared" si="104"/>
        <v/>
      </c>
    </row>
    <row r="2228" spans="14:18" x14ac:dyDescent="0.25">
      <c r="N2228" s="47" t="s">
        <v>42</v>
      </c>
      <c r="O2228" s="47" t="s">
        <v>43</v>
      </c>
      <c r="P2228" s="47" t="b">
        <f t="shared" si="102"/>
        <v>0</v>
      </c>
      <c r="Q2228" s="49" t="str">
        <f t="shared" si="103"/>
        <v/>
      </c>
      <c r="R2228" s="51" t="str">
        <f t="shared" si="104"/>
        <v/>
      </c>
    </row>
    <row r="2229" spans="14:18" x14ac:dyDescent="0.25">
      <c r="N2229" s="47" t="s">
        <v>42</v>
      </c>
      <c r="O2229" s="47" t="s">
        <v>43</v>
      </c>
      <c r="P2229" s="47" t="b">
        <f t="shared" si="102"/>
        <v>0</v>
      </c>
      <c r="Q2229" s="49" t="str">
        <f t="shared" si="103"/>
        <v/>
      </c>
      <c r="R2229" s="51" t="str">
        <f t="shared" si="104"/>
        <v/>
      </c>
    </row>
    <row r="2230" spans="14:18" x14ac:dyDescent="0.25">
      <c r="N2230" s="47" t="s">
        <v>42</v>
      </c>
      <c r="O2230" s="47" t="s">
        <v>43</v>
      </c>
      <c r="P2230" s="47" t="b">
        <f t="shared" si="102"/>
        <v>0</v>
      </c>
      <c r="Q2230" s="49" t="str">
        <f t="shared" si="103"/>
        <v/>
      </c>
      <c r="R2230" s="51" t="str">
        <f t="shared" si="104"/>
        <v/>
      </c>
    </row>
    <row r="2231" spans="14:18" x14ac:dyDescent="0.25">
      <c r="N2231" s="47" t="s">
        <v>42</v>
      </c>
      <c r="O2231" s="47" t="s">
        <v>43</v>
      </c>
      <c r="P2231" s="47" t="b">
        <f t="shared" si="102"/>
        <v>0</v>
      </c>
      <c r="Q2231" s="49" t="str">
        <f t="shared" si="103"/>
        <v/>
      </c>
      <c r="R2231" s="51" t="str">
        <f t="shared" si="104"/>
        <v/>
      </c>
    </row>
    <row r="2232" spans="14:18" x14ac:dyDescent="0.25">
      <c r="N2232" s="47" t="s">
        <v>42</v>
      </c>
      <c r="O2232" s="47" t="s">
        <v>43</v>
      </c>
      <c r="P2232" s="47" t="b">
        <f t="shared" si="102"/>
        <v>0</v>
      </c>
      <c r="Q2232" s="49" t="str">
        <f t="shared" si="103"/>
        <v/>
      </c>
      <c r="R2232" s="51" t="str">
        <f t="shared" si="104"/>
        <v/>
      </c>
    </row>
    <row r="2233" spans="14:18" x14ac:dyDescent="0.25">
      <c r="N2233" s="47" t="s">
        <v>42</v>
      </c>
      <c r="O2233" s="47" t="s">
        <v>43</v>
      </c>
      <c r="P2233" s="47" t="b">
        <f t="shared" si="102"/>
        <v>0</v>
      </c>
      <c r="Q2233" s="49" t="str">
        <f t="shared" si="103"/>
        <v/>
      </c>
      <c r="R2233" s="51" t="str">
        <f t="shared" si="104"/>
        <v/>
      </c>
    </row>
    <row r="2234" spans="14:18" x14ac:dyDescent="0.25">
      <c r="N2234" s="47" t="s">
        <v>42</v>
      </c>
      <c r="O2234" s="47" t="s">
        <v>43</v>
      </c>
      <c r="P2234" s="47" t="b">
        <f t="shared" si="102"/>
        <v>0</v>
      </c>
      <c r="Q2234" s="49" t="str">
        <f t="shared" si="103"/>
        <v/>
      </c>
      <c r="R2234" s="51" t="str">
        <f t="shared" si="104"/>
        <v/>
      </c>
    </row>
    <row r="2235" spans="14:18" x14ac:dyDescent="0.25">
      <c r="N2235" s="47" t="s">
        <v>42</v>
      </c>
      <c r="O2235" s="47" t="s">
        <v>43</v>
      </c>
      <c r="P2235" s="47" t="b">
        <f t="shared" si="102"/>
        <v>0</v>
      </c>
      <c r="Q2235" s="49" t="str">
        <f t="shared" si="103"/>
        <v/>
      </c>
      <c r="R2235" s="51" t="str">
        <f t="shared" si="104"/>
        <v/>
      </c>
    </row>
    <row r="2236" spans="14:18" x14ac:dyDescent="0.25">
      <c r="N2236" s="47" t="s">
        <v>42</v>
      </c>
      <c r="O2236" s="47" t="s">
        <v>43</v>
      </c>
      <c r="P2236" s="47" t="b">
        <f t="shared" si="102"/>
        <v>0</v>
      </c>
      <c r="Q2236" s="49" t="str">
        <f t="shared" si="103"/>
        <v/>
      </c>
      <c r="R2236" s="51" t="str">
        <f t="shared" si="104"/>
        <v/>
      </c>
    </row>
    <row r="2237" spans="14:18" x14ac:dyDescent="0.25">
      <c r="N2237" s="47" t="s">
        <v>42</v>
      </c>
      <c r="O2237" s="47" t="s">
        <v>43</v>
      </c>
      <c r="P2237" s="47" t="b">
        <f t="shared" si="102"/>
        <v>0</v>
      </c>
      <c r="Q2237" s="49" t="str">
        <f t="shared" si="103"/>
        <v/>
      </c>
      <c r="R2237" s="51" t="str">
        <f t="shared" si="104"/>
        <v/>
      </c>
    </row>
    <row r="2238" spans="14:18" x14ac:dyDescent="0.25">
      <c r="N2238" s="47" t="s">
        <v>42</v>
      </c>
      <c r="O2238" s="47" t="s">
        <v>43</v>
      </c>
      <c r="P2238" s="47" t="b">
        <f t="shared" si="102"/>
        <v>0</v>
      </c>
      <c r="Q2238" s="49" t="str">
        <f t="shared" si="103"/>
        <v/>
      </c>
      <c r="R2238" s="51" t="str">
        <f t="shared" si="104"/>
        <v/>
      </c>
    </row>
    <row r="2239" spans="14:18" x14ac:dyDescent="0.25">
      <c r="N2239" s="47" t="s">
        <v>42</v>
      </c>
      <c r="O2239" s="47" t="s">
        <v>43</v>
      </c>
      <c r="P2239" s="47" t="b">
        <f t="shared" si="102"/>
        <v>0</v>
      </c>
      <c r="Q2239" s="49" t="str">
        <f t="shared" si="103"/>
        <v/>
      </c>
      <c r="R2239" s="51" t="str">
        <f t="shared" si="104"/>
        <v/>
      </c>
    </row>
    <row r="2240" spans="14:18" x14ac:dyDescent="0.25">
      <c r="N2240" s="47" t="s">
        <v>42</v>
      </c>
      <c r="O2240" s="47" t="s">
        <v>43</v>
      </c>
      <c r="P2240" s="47" t="b">
        <f t="shared" si="102"/>
        <v>0</v>
      </c>
      <c r="Q2240" s="49" t="str">
        <f t="shared" si="103"/>
        <v/>
      </c>
      <c r="R2240" s="51" t="str">
        <f t="shared" si="104"/>
        <v/>
      </c>
    </row>
    <row r="2241" spans="14:18" x14ac:dyDescent="0.25">
      <c r="N2241" s="47" t="s">
        <v>42</v>
      </c>
      <c r="O2241" s="47" t="s">
        <v>43</v>
      </c>
      <c r="P2241" s="47" t="b">
        <f t="shared" si="102"/>
        <v>0</v>
      </c>
      <c r="Q2241" s="49" t="str">
        <f t="shared" si="103"/>
        <v/>
      </c>
      <c r="R2241" s="51" t="str">
        <f t="shared" si="104"/>
        <v/>
      </c>
    </row>
    <row r="2242" spans="14:18" x14ac:dyDescent="0.25">
      <c r="N2242" s="47" t="s">
        <v>42</v>
      </c>
      <c r="O2242" s="47" t="s">
        <v>43</v>
      </c>
      <c r="P2242" s="47" t="b">
        <f t="shared" si="102"/>
        <v>0</v>
      </c>
      <c r="Q2242" s="49" t="str">
        <f t="shared" si="103"/>
        <v/>
      </c>
      <c r="R2242" s="51" t="str">
        <f t="shared" si="104"/>
        <v/>
      </c>
    </row>
    <row r="2243" spans="14:18" x14ac:dyDescent="0.25">
      <c r="N2243" s="47" t="s">
        <v>42</v>
      </c>
      <c r="O2243" s="47" t="s">
        <v>43</v>
      </c>
      <c r="P2243" s="47" t="b">
        <f t="shared" ref="P2243:P2306" si="105">IF(LEN(M2243)=22,LEFT(M2243,17),IF(LEN(M2243)=21,LEFT(M2243,16)))</f>
        <v>0</v>
      </c>
      <c r="Q2243" s="49" t="str">
        <f t="shared" ref="Q2243:Q2306" si="106">RIGHT(M2243,5)</f>
        <v/>
      </c>
      <c r="R2243" s="51" t="str">
        <f t="shared" ref="R2243:R2306" si="107">IF(M2243="","",HYPERLINK(_xlfn.CONCAT(N2243,Q2243,O2243,P2243)))</f>
        <v/>
      </c>
    </row>
    <row r="2244" spans="14:18" x14ac:dyDescent="0.25">
      <c r="N2244" s="47" t="s">
        <v>42</v>
      </c>
      <c r="O2244" s="47" t="s">
        <v>43</v>
      </c>
      <c r="P2244" s="47" t="b">
        <f t="shared" si="105"/>
        <v>0</v>
      </c>
      <c r="Q2244" s="49" t="str">
        <f t="shared" si="106"/>
        <v/>
      </c>
      <c r="R2244" s="51" t="str">
        <f t="shared" si="107"/>
        <v/>
      </c>
    </row>
    <row r="2245" spans="14:18" x14ac:dyDescent="0.25">
      <c r="N2245" s="47" t="s">
        <v>42</v>
      </c>
      <c r="O2245" s="47" t="s">
        <v>43</v>
      </c>
      <c r="P2245" s="47" t="b">
        <f t="shared" si="105"/>
        <v>0</v>
      </c>
      <c r="Q2245" s="49" t="str">
        <f t="shared" si="106"/>
        <v/>
      </c>
      <c r="R2245" s="51" t="str">
        <f t="shared" si="107"/>
        <v/>
      </c>
    </row>
    <row r="2246" spans="14:18" x14ac:dyDescent="0.25">
      <c r="N2246" s="47" t="s">
        <v>42</v>
      </c>
      <c r="O2246" s="47" t="s">
        <v>43</v>
      </c>
      <c r="P2246" s="47" t="b">
        <f t="shared" si="105"/>
        <v>0</v>
      </c>
      <c r="Q2246" s="49" t="str">
        <f t="shared" si="106"/>
        <v/>
      </c>
      <c r="R2246" s="51" t="str">
        <f t="shared" si="107"/>
        <v/>
      </c>
    </row>
    <row r="2247" spans="14:18" x14ac:dyDescent="0.25">
      <c r="N2247" s="47" t="s">
        <v>42</v>
      </c>
      <c r="O2247" s="47" t="s">
        <v>43</v>
      </c>
      <c r="P2247" s="47" t="b">
        <f t="shared" si="105"/>
        <v>0</v>
      </c>
      <c r="Q2247" s="49" t="str">
        <f t="shared" si="106"/>
        <v/>
      </c>
      <c r="R2247" s="51" t="str">
        <f t="shared" si="107"/>
        <v/>
      </c>
    </row>
    <row r="2248" spans="14:18" x14ac:dyDescent="0.25">
      <c r="N2248" s="47" t="s">
        <v>42</v>
      </c>
      <c r="O2248" s="47" t="s">
        <v>43</v>
      </c>
      <c r="P2248" s="47" t="b">
        <f t="shared" si="105"/>
        <v>0</v>
      </c>
      <c r="Q2248" s="49" t="str">
        <f t="shared" si="106"/>
        <v/>
      </c>
      <c r="R2248" s="51" t="str">
        <f t="shared" si="107"/>
        <v/>
      </c>
    </row>
    <row r="2249" spans="14:18" x14ac:dyDescent="0.25">
      <c r="N2249" s="47" t="s">
        <v>42</v>
      </c>
      <c r="O2249" s="47" t="s">
        <v>43</v>
      </c>
      <c r="P2249" s="47" t="b">
        <f t="shared" si="105"/>
        <v>0</v>
      </c>
      <c r="Q2249" s="49" t="str">
        <f t="shared" si="106"/>
        <v/>
      </c>
      <c r="R2249" s="51" t="str">
        <f t="shared" si="107"/>
        <v/>
      </c>
    </row>
    <row r="2250" spans="14:18" x14ac:dyDescent="0.25">
      <c r="N2250" s="47" t="s">
        <v>42</v>
      </c>
      <c r="O2250" s="47" t="s">
        <v>43</v>
      </c>
      <c r="P2250" s="47" t="b">
        <f t="shared" si="105"/>
        <v>0</v>
      </c>
      <c r="Q2250" s="49" t="str">
        <f t="shared" si="106"/>
        <v/>
      </c>
      <c r="R2250" s="51" t="str">
        <f t="shared" si="107"/>
        <v/>
      </c>
    </row>
    <row r="2251" spans="14:18" x14ac:dyDescent="0.25">
      <c r="N2251" s="47" t="s">
        <v>42</v>
      </c>
      <c r="O2251" s="47" t="s">
        <v>43</v>
      </c>
      <c r="P2251" s="47" t="b">
        <f t="shared" si="105"/>
        <v>0</v>
      </c>
      <c r="Q2251" s="49" t="str">
        <f t="shared" si="106"/>
        <v/>
      </c>
      <c r="R2251" s="51" t="str">
        <f t="shared" si="107"/>
        <v/>
      </c>
    </row>
    <row r="2252" spans="14:18" x14ac:dyDescent="0.25">
      <c r="N2252" s="47" t="s">
        <v>42</v>
      </c>
      <c r="O2252" s="47" t="s">
        <v>43</v>
      </c>
      <c r="P2252" s="47" t="b">
        <f t="shared" si="105"/>
        <v>0</v>
      </c>
      <c r="Q2252" s="49" t="str">
        <f t="shared" si="106"/>
        <v/>
      </c>
      <c r="R2252" s="51" t="str">
        <f t="shared" si="107"/>
        <v/>
      </c>
    </row>
    <row r="2253" spans="14:18" x14ac:dyDescent="0.25">
      <c r="N2253" s="47" t="s">
        <v>42</v>
      </c>
      <c r="O2253" s="47" t="s">
        <v>43</v>
      </c>
      <c r="P2253" s="47" t="b">
        <f t="shared" si="105"/>
        <v>0</v>
      </c>
      <c r="Q2253" s="49" t="str">
        <f t="shared" si="106"/>
        <v/>
      </c>
      <c r="R2253" s="51" t="str">
        <f t="shared" si="107"/>
        <v/>
      </c>
    </row>
    <row r="2254" spans="14:18" x14ac:dyDescent="0.25">
      <c r="N2254" s="47" t="s">
        <v>42</v>
      </c>
      <c r="O2254" s="47" t="s">
        <v>43</v>
      </c>
      <c r="P2254" s="47" t="b">
        <f t="shared" si="105"/>
        <v>0</v>
      </c>
      <c r="Q2254" s="49" t="str">
        <f t="shared" si="106"/>
        <v/>
      </c>
      <c r="R2254" s="51" t="str">
        <f t="shared" si="107"/>
        <v/>
      </c>
    </row>
    <row r="2255" spans="14:18" x14ac:dyDescent="0.25">
      <c r="N2255" s="47" t="s">
        <v>42</v>
      </c>
      <c r="O2255" s="47" t="s">
        <v>43</v>
      </c>
      <c r="P2255" s="47" t="b">
        <f t="shared" si="105"/>
        <v>0</v>
      </c>
      <c r="Q2255" s="49" t="str">
        <f t="shared" si="106"/>
        <v/>
      </c>
      <c r="R2255" s="51" t="str">
        <f t="shared" si="107"/>
        <v/>
      </c>
    </row>
    <row r="2256" spans="14:18" x14ac:dyDescent="0.25">
      <c r="N2256" s="47" t="s">
        <v>42</v>
      </c>
      <c r="O2256" s="47" t="s">
        <v>43</v>
      </c>
      <c r="P2256" s="47" t="b">
        <f t="shared" si="105"/>
        <v>0</v>
      </c>
      <c r="Q2256" s="49" t="str">
        <f t="shared" si="106"/>
        <v/>
      </c>
      <c r="R2256" s="51" t="str">
        <f t="shared" si="107"/>
        <v/>
      </c>
    </row>
    <row r="2257" spans="14:18" x14ac:dyDescent="0.25">
      <c r="N2257" s="47" t="s">
        <v>42</v>
      </c>
      <c r="O2257" s="47" t="s">
        <v>43</v>
      </c>
      <c r="P2257" s="47" t="b">
        <f t="shared" si="105"/>
        <v>0</v>
      </c>
      <c r="Q2257" s="49" t="str">
        <f t="shared" si="106"/>
        <v/>
      </c>
      <c r="R2257" s="51" t="str">
        <f t="shared" si="107"/>
        <v/>
      </c>
    </row>
    <row r="2258" spans="14:18" x14ac:dyDescent="0.25">
      <c r="N2258" s="47" t="s">
        <v>42</v>
      </c>
      <c r="O2258" s="47" t="s">
        <v>43</v>
      </c>
      <c r="P2258" s="47" t="b">
        <f t="shared" si="105"/>
        <v>0</v>
      </c>
      <c r="Q2258" s="49" t="str">
        <f t="shared" si="106"/>
        <v/>
      </c>
      <c r="R2258" s="51" t="str">
        <f t="shared" si="107"/>
        <v/>
      </c>
    </row>
    <row r="2259" spans="14:18" x14ac:dyDescent="0.25">
      <c r="N2259" s="47" t="s">
        <v>42</v>
      </c>
      <c r="O2259" s="47" t="s">
        <v>43</v>
      </c>
      <c r="P2259" s="47" t="b">
        <f t="shared" si="105"/>
        <v>0</v>
      </c>
      <c r="Q2259" s="49" t="str">
        <f t="shared" si="106"/>
        <v/>
      </c>
      <c r="R2259" s="51" t="str">
        <f t="shared" si="107"/>
        <v/>
      </c>
    </row>
    <row r="2260" spans="14:18" x14ac:dyDescent="0.25">
      <c r="N2260" s="47" t="s">
        <v>42</v>
      </c>
      <c r="O2260" s="47" t="s">
        <v>43</v>
      </c>
      <c r="P2260" s="47" t="b">
        <f t="shared" si="105"/>
        <v>0</v>
      </c>
      <c r="Q2260" s="49" t="str">
        <f t="shared" si="106"/>
        <v/>
      </c>
      <c r="R2260" s="51" t="str">
        <f t="shared" si="107"/>
        <v/>
      </c>
    </row>
    <row r="2261" spans="14:18" x14ac:dyDescent="0.25">
      <c r="N2261" s="47" t="s">
        <v>42</v>
      </c>
      <c r="O2261" s="47" t="s">
        <v>43</v>
      </c>
      <c r="P2261" s="47" t="b">
        <f t="shared" si="105"/>
        <v>0</v>
      </c>
      <c r="Q2261" s="49" t="str">
        <f t="shared" si="106"/>
        <v/>
      </c>
      <c r="R2261" s="51" t="str">
        <f t="shared" si="107"/>
        <v/>
      </c>
    </row>
    <row r="2262" spans="14:18" x14ac:dyDescent="0.25">
      <c r="N2262" s="47" t="s">
        <v>42</v>
      </c>
      <c r="O2262" s="47" t="s">
        <v>43</v>
      </c>
      <c r="P2262" s="47" t="b">
        <f t="shared" si="105"/>
        <v>0</v>
      </c>
      <c r="Q2262" s="49" t="str">
        <f t="shared" si="106"/>
        <v/>
      </c>
      <c r="R2262" s="51" t="str">
        <f t="shared" si="107"/>
        <v/>
      </c>
    </row>
    <row r="2263" spans="14:18" x14ac:dyDescent="0.25">
      <c r="N2263" s="47" t="s">
        <v>42</v>
      </c>
      <c r="O2263" s="47" t="s">
        <v>43</v>
      </c>
      <c r="P2263" s="47" t="b">
        <f t="shared" si="105"/>
        <v>0</v>
      </c>
      <c r="Q2263" s="49" t="str">
        <f t="shared" si="106"/>
        <v/>
      </c>
      <c r="R2263" s="51" t="str">
        <f t="shared" si="107"/>
        <v/>
      </c>
    </row>
    <row r="2264" spans="14:18" x14ac:dyDescent="0.25">
      <c r="N2264" s="47" t="s">
        <v>42</v>
      </c>
      <c r="O2264" s="47" t="s">
        <v>43</v>
      </c>
      <c r="P2264" s="47" t="b">
        <f t="shared" si="105"/>
        <v>0</v>
      </c>
      <c r="Q2264" s="49" t="str">
        <f t="shared" si="106"/>
        <v/>
      </c>
      <c r="R2264" s="51" t="str">
        <f t="shared" si="107"/>
        <v/>
      </c>
    </row>
    <row r="2265" spans="14:18" x14ac:dyDescent="0.25">
      <c r="N2265" s="47" t="s">
        <v>42</v>
      </c>
      <c r="O2265" s="47" t="s">
        <v>43</v>
      </c>
      <c r="P2265" s="47" t="b">
        <f t="shared" si="105"/>
        <v>0</v>
      </c>
      <c r="Q2265" s="49" t="str">
        <f t="shared" si="106"/>
        <v/>
      </c>
      <c r="R2265" s="51" t="str">
        <f t="shared" si="107"/>
        <v/>
      </c>
    </row>
    <row r="2266" spans="14:18" x14ac:dyDescent="0.25">
      <c r="N2266" s="47" t="s">
        <v>42</v>
      </c>
      <c r="O2266" s="47" t="s">
        <v>43</v>
      </c>
      <c r="P2266" s="47" t="b">
        <f t="shared" si="105"/>
        <v>0</v>
      </c>
      <c r="Q2266" s="49" t="str">
        <f t="shared" si="106"/>
        <v/>
      </c>
      <c r="R2266" s="51" t="str">
        <f t="shared" si="107"/>
        <v/>
      </c>
    </row>
    <row r="2267" spans="14:18" x14ac:dyDescent="0.25">
      <c r="N2267" s="47" t="s">
        <v>42</v>
      </c>
      <c r="O2267" s="47" t="s">
        <v>43</v>
      </c>
      <c r="P2267" s="47" t="b">
        <f t="shared" si="105"/>
        <v>0</v>
      </c>
      <c r="Q2267" s="49" t="str">
        <f t="shared" si="106"/>
        <v/>
      </c>
      <c r="R2267" s="51" t="str">
        <f t="shared" si="107"/>
        <v/>
      </c>
    </row>
    <row r="2268" spans="14:18" x14ac:dyDescent="0.25">
      <c r="N2268" s="47" t="s">
        <v>42</v>
      </c>
      <c r="O2268" s="47" t="s">
        <v>43</v>
      </c>
      <c r="P2268" s="47" t="b">
        <f t="shared" si="105"/>
        <v>0</v>
      </c>
      <c r="Q2268" s="49" t="str">
        <f t="shared" si="106"/>
        <v/>
      </c>
      <c r="R2268" s="51" t="str">
        <f t="shared" si="107"/>
        <v/>
      </c>
    </row>
    <row r="2269" spans="14:18" x14ac:dyDescent="0.25">
      <c r="N2269" s="47" t="s">
        <v>42</v>
      </c>
      <c r="O2269" s="47" t="s">
        <v>43</v>
      </c>
      <c r="P2269" s="47" t="b">
        <f t="shared" si="105"/>
        <v>0</v>
      </c>
      <c r="Q2269" s="49" t="str">
        <f t="shared" si="106"/>
        <v/>
      </c>
      <c r="R2269" s="51" t="str">
        <f t="shared" si="107"/>
        <v/>
      </c>
    </row>
    <row r="2270" spans="14:18" x14ac:dyDescent="0.25">
      <c r="N2270" s="47" t="s">
        <v>42</v>
      </c>
      <c r="O2270" s="47" t="s">
        <v>43</v>
      </c>
      <c r="P2270" s="47" t="b">
        <f t="shared" si="105"/>
        <v>0</v>
      </c>
      <c r="Q2270" s="49" t="str">
        <f t="shared" si="106"/>
        <v/>
      </c>
      <c r="R2270" s="51" t="str">
        <f t="shared" si="107"/>
        <v/>
      </c>
    </row>
    <row r="2271" spans="14:18" x14ac:dyDescent="0.25">
      <c r="N2271" s="47" t="s">
        <v>42</v>
      </c>
      <c r="O2271" s="47" t="s">
        <v>43</v>
      </c>
      <c r="P2271" s="47" t="b">
        <f t="shared" si="105"/>
        <v>0</v>
      </c>
      <c r="Q2271" s="49" t="str">
        <f t="shared" si="106"/>
        <v/>
      </c>
      <c r="R2271" s="51" t="str">
        <f t="shared" si="107"/>
        <v/>
      </c>
    </row>
    <row r="2272" spans="14:18" x14ac:dyDescent="0.25">
      <c r="N2272" s="47" t="s">
        <v>42</v>
      </c>
      <c r="O2272" s="47" t="s">
        <v>43</v>
      </c>
      <c r="P2272" s="47" t="b">
        <f t="shared" si="105"/>
        <v>0</v>
      </c>
      <c r="Q2272" s="49" t="str">
        <f t="shared" si="106"/>
        <v/>
      </c>
      <c r="R2272" s="51" t="str">
        <f t="shared" si="107"/>
        <v/>
      </c>
    </row>
    <row r="2273" spans="14:18" x14ac:dyDescent="0.25">
      <c r="N2273" s="47" t="s">
        <v>42</v>
      </c>
      <c r="O2273" s="47" t="s">
        <v>43</v>
      </c>
      <c r="P2273" s="47" t="b">
        <f t="shared" si="105"/>
        <v>0</v>
      </c>
      <c r="Q2273" s="49" t="str">
        <f t="shared" si="106"/>
        <v/>
      </c>
      <c r="R2273" s="51" t="str">
        <f t="shared" si="107"/>
        <v/>
      </c>
    </row>
    <row r="2274" spans="14:18" x14ac:dyDescent="0.25">
      <c r="N2274" s="47" t="s">
        <v>42</v>
      </c>
      <c r="O2274" s="47" t="s">
        <v>43</v>
      </c>
      <c r="P2274" s="47" t="b">
        <f t="shared" si="105"/>
        <v>0</v>
      </c>
      <c r="Q2274" s="49" t="str">
        <f t="shared" si="106"/>
        <v/>
      </c>
      <c r="R2274" s="51" t="str">
        <f t="shared" si="107"/>
        <v/>
      </c>
    </row>
    <row r="2275" spans="14:18" x14ac:dyDescent="0.25">
      <c r="N2275" s="47" t="s">
        <v>42</v>
      </c>
      <c r="O2275" s="47" t="s">
        <v>43</v>
      </c>
      <c r="P2275" s="47" t="b">
        <f t="shared" si="105"/>
        <v>0</v>
      </c>
      <c r="Q2275" s="49" t="str">
        <f t="shared" si="106"/>
        <v/>
      </c>
      <c r="R2275" s="51" t="str">
        <f t="shared" si="107"/>
        <v/>
      </c>
    </row>
    <row r="2276" spans="14:18" x14ac:dyDescent="0.25">
      <c r="N2276" s="47" t="s">
        <v>42</v>
      </c>
      <c r="O2276" s="47" t="s">
        <v>43</v>
      </c>
      <c r="P2276" s="47" t="b">
        <f t="shared" si="105"/>
        <v>0</v>
      </c>
      <c r="Q2276" s="49" t="str">
        <f t="shared" si="106"/>
        <v/>
      </c>
      <c r="R2276" s="51" t="str">
        <f t="shared" si="107"/>
        <v/>
      </c>
    </row>
    <row r="2277" spans="14:18" x14ac:dyDescent="0.25">
      <c r="N2277" s="47" t="s">
        <v>42</v>
      </c>
      <c r="O2277" s="47" t="s">
        <v>43</v>
      </c>
      <c r="P2277" s="47" t="b">
        <f t="shared" si="105"/>
        <v>0</v>
      </c>
      <c r="Q2277" s="49" t="str">
        <f t="shared" si="106"/>
        <v/>
      </c>
      <c r="R2277" s="51" t="str">
        <f t="shared" si="107"/>
        <v/>
      </c>
    </row>
    <row r="2278" spans="14:18" x14ac:dyDescent="0.25">
      <c r="N2278" s="47" t="s">
        <v>42</v>
      </c>
      <c r="O2278" s="47" t="s">
        <v>43</v>
      </c>
      <c r="P2278" s="47" t="b">
        <f t="shared" si="105"/>
        <v>0</v>
      </c>
      <c r="Q2278" s="49" t="str">
        <f t="shared" si="106"/>
        <v/>
      </c>
      <c r="R2278" s="51" t="str">
        <f t="shared" si="107"/>
        <v/>
      </c>
    </row>
    <row r="2279" spans="14:18" x14ac:dyDescent="0.25">
      <c r="N2279" s="47" t="s">
        <v>42</v>
      </c>
      <c r="O2279" s="47" t="s">
        <v>43</v>
      </c>
      <c r="P2279" s="47" t="b">
        <f t="shared" si="105"/>
        <v>0</v>
      </c>
      <c r="Q2279" s="49" t="str">
        <f t="shared" si="106"/>
        <v/>
      </c>
      <c r="R2279" s="51" t="str">
        <f t="shared" si="107"/>
        <v/>
      </c>
    </row>
    <row r="2280" spans="14:18" x14ac:dyDescent="0.25">
      <c r="N2280" s="47" t="s">
        <v>42</v>
      </c>
      <c r="O2280" s="47" t="s">
        <v>43</v>
      </c>
      <c r="P2280" s="47" t="b">
        <f t="shared" si="105"/>
        <v>0</v>
      </c>
      <c r="Q2280" s="49" t="str">
        <f t="shared" si="106"/>
        <v/>
      </c>
      <c r="R2280" s="51" t="str">
        <f t="shared" si="107"/>
        <v/>
      </c>
    </row>
    <row r="2281" spans="14:18" x14ac:dyDescent="0.25">
      <c r="N2281" s="47" t="s">
        <v>42</v>
      </c>
      <c r="O2281" s="47" t="s">
        <v>43</v>
      </c>
      <c r="P2281" s="47" t="b">
        <f t="shared" si="105"/>
        <v>0</v>
      </c>
      <c r="Q2281" s="49" t="str">
        <f t="shared" si="106"/>
        <v/>
      </c>
      <c r="R2281" s="51" t="str">
        <f t="shared" si="107"/>
        <v/>
      </c>
    </row>
    <row r="2282" spans="14:18" x14ac:dyDescent="0.25">
      <c r="N2282" s="47" t="s">
        <v>42</v>
      </c>
      <c r="O2282" s="47" t="s">
        <v>43</v>
      </c>
      <c r="P2282" s="47" t="b">
        <f t="shared" si="105"/>
        <v>0</v>
      </c>
      <c r="Q2282" s="49" t="str">
        <f t="shared" si="106"/>
        <v/>
      </c>
      <c r="R2282" s="51" t="str">
        <f t="shared" si="107"/>
        <v/>
      </c>
    </row>
    <row r="2283" spans="14:18" x14ac:dyDescent="0.25">
      <c r="N2283" s="47" t="s">
        <v>42</v>
      </c>
      <c r="O2283" s="47" t="s">
        <v>43</v>
      </c>
      <c r="P2283" s="47" t="b">
        <f t="shared" si="105"/>
        <v>0</v>
      </c>
      <c r="Q2283" s="49" t="str">
        <f t="shared" si="106"/>
        <v/>
      </c>
      <c r="R2283" s="51" t="str">
        <f t="shared" si="107"/>
        <v/>
      </c>
    </row>
    <row r="2284" spans="14:18" x14ac:dyDescent="0.25">
      <c r="N2284" s="47" t="s">
        <v>42</v>
      </c>
      <c r="O2284" s="47" t="s">
        <v>43</v>
      </c>
      <c r="P2284" s="47" t="b">
        <f t="shared" si="105"/>
        <v>0</v>
      </c>
      <c r="Q2284" s="49" t="str">
        <f t="shared" si="106"/>
        <v/>
      </c>
      <c r="R2284" s="51" t="str">
        <f t="shared" si="107"/>
        <v/>
      </c>
    </row>
    <row r="2285" spans="14:18" x14ac:dyDescent="0.25">
      <c r="N2285" s="47" t="s">
        <v>42</v>
      </c>
      <c r="O2285" s="47" t="s">
        <v>43</v>
      </c>
      <c r="P2285" s="47" t="b">
        <f t="shared" si="105"/>
        <v>0</v>
      </c>
      <c r="Q2285" s="49" t="str">
        <f t="shared" si="106"/>
        <v/>
      </c>
      <c r="R2285" s="51" t="str">
        <f t="shared" si="107"/>
        <v/>
      </c>
    </row>
    <row r="2286" spans="14:18" x14ac:dyDescent="0.25">
      <c r="N2286" s="47" t="s">
        <v>42</v>
      </c>
      <c r="O2286" s="47" t="s">
        <v>43</v>
      </c>
      <c r="P2286" s="47" t="b">
        <f t="shared" si="105"/>
        <v>0</v>
      </c>
      <c r="Q2286" s="49" t="str">
        <f t="shared" si="106"/>
        <v/>
      </c>
      <c r="R2286" s="51" t="str">
        <f t="shared" si="107"/>
        <v/>
      </c>
    </row>
    <row r="2287" spans="14:18" x14ac:dyDescent="0.25">
      <c r="N2287" s="47" t="s">
        <v>42</v>
      </c>
      <c r="O2287" s="47" t="s">
        <v>43</v>
      </c>
      <c r="P2287" s="47" t="b">
        <f t="shared" si="105"/>
        <v>0</v>
      </c>
      <c r="Q2287" s="49" t="str">
        <f t="shared" si="106"/>
        <v/>
      </c>
      <c r="R2287" s="51" t="str">
        <f t="shared" si="107"/>
        <v/>
      </c>
    </row>
    <row r="2288" spans="14:18" x14ac:dyDescent="0.25">
      <c r="N2288" s="47" t="s">
        <v>42</v>
      </c>
      <c r="O2288" s="47" t="s">
        <v>43</v>
      </c>
      <c r="P2288" s="47" t="b">
        <f t="shared" si="105"/>
        <v>0</v>
      </c>
      <c r="Q2288" s="49" t="str">
        <f t="shared" si="106"/>
        <v/>
      </c>
      <c r="R2288" s="51" t="str">
        <f t="shared" si="107"/>
        <v/>
      </c>
    </row>
    <row r="2289" spans="14:18" x14ac:dyDescent="0.25">
      <c r="N2289" s="47" t="s">
        <v>42</v>
      </c>
      <c r="O2289" s="47" t="s">
        <v>43</v>
      </c>
      <c r="P2289" s="47" t="b">
        <f t="shared" si="105"/>
        <v>0</v>
      </c>
      <c r="Q2289" s="49" t="str">
        <f t="shared" si="106"/>
        <v/>
      </c>
      <c r="R2289" s="51" t="str">
        <f t="shared" si="107"/>
        <v/>
      </c>
    </row>
    <row r="2290" spans="14:18" x14ac:dyDescent="0.25">
      <c r="N2290" s="47" t="s">
        <v>42</v>
      </c>
      <c r="O2290" s="47" t="s">
        <v>43</v>
      </c>
      <c r="P2290" s="47" t="b">
        <f t="shared" si="105"/>
        <v>0</v>
      </c>
      <c r="Q2290" s="49" t="str">
        <f t="shared" si="106"/>
        <v/>
      </c>
      <c r="R2290" s="51" t="str">
        <f t="shared" si="107"/>
        <v/>
      </c>
    </row>
    <row r="2291" spans="14:18" x14ac:dyDescent="0.25">
      <c r="N2291" s="47" t="s">
        <v>42</v>
      </c>
      <c r="O2291" s="47" t="s">
        <v>43</v>
      </c>
      <c r="P2291" s="47" t="b">
        <f t="shared" si="105"/>
        <v>0</v>
      </c>
      <c r="Q2291" s="49" t="str">
        <f t="shared" si="106"/>
        <v/>
      </c>
      <c r="R2291" s="51" t="str">
        <f t="shared" si="107"/>
        <v/>
      </c>
    </row>
    <row r="2292" spans="14:18" x14ac:dyDescent="0.25">
      <c r="N2292" s="47" t="s">
        <v>42</v>
      </c>
      <c r="O2292" s="47" t="s">
        <v>43</v>
      </c>
      <c r="P2292" s="47" t="b">
        <f t="shared" si="105"/>
        <v>0</v>
      </c>
      <c r="Q2292" s="49" t="str">
        <f t="shared" si="106"/>
        <v/>
      </c>
      <c r="R2292" s="51" t="str">
        <f t="shared" si="107"/>
        <v/>
      </c>
    </row>
    <row r="2293" spans="14:18" x14ac:dyDescent="0.25">
      <c r="N2293" s="47" t="s">
        <v>42</v>
      </c>
      <c r="O2293" s="47" t="s">
        <v>43</v>
      </c>
      <c r="P2293" s="47" t="b">
        <f t="shared" si="105"/>
        <v>0</v>
      </c>
      <c r="Q2293" s="49" t="str">
        <f t="shared" si="106"/>
        <v/>
      </c>
      <c r="R2293" s="51" t="str">
        <f t="shared" si="107"/>
        <v/>
      </c>
    </row>
    <row r="2294" spans="14:18" x14ac:dyDescent="0.25">
      <c r="N2294" s="47" t="s">
        <v>42</v>
      </c>
      <c r="O2294" s="47" t="s">
        <v>43</v>
      </c>
      <c r="P2294" s="47" t="b">
        <f t="shared" si="105"/>
        <v>0</v>
      </c>
      <c r="Q2294" s="49" t="str">
        <f t="shared" si="106"/>
        <v/>
      </c>
      <c r="R2294" s="51" t="str">
        <f t="shared" si="107"/>
        <v/>
      </c>
    </row>
    <row r="2295" spans="14:18" x14ac:dyDescent="0.25">
      <c r="N2295" s="47" t="s">
        <v>42</v>
      </c>
      <c r="O2295" s="47" t="s">
        <v>43</v>
      </c>
      <c r="P2295" s="47" t="b">
        <f t="shared" si="105"/>
        <v>0</v>
      </c>
      <c r="Q2295" s="49" t="str">
        <f t="shared" si="106"/>
        <v/>
      </c>
      <c r="R2295" s="51" t="str">
        <f t="shared" si="107"/>
        <v/>
      </c>
    </row>
    <row r="2296" spans="14:18" x14ac:dyDescent="0.25">
      <c r="N2296" s="47" t="s">
        <v>42</v>
      </c>
      <c r="O2296" s="47" t="s">
        <v>43</v>
      </c>
      <c r="P2296" s="47" t="b">
        <f t="shared" si="105"/>
        <v>0</v>
      </c>
      <c r="Q2296" s="49" t="str">
        <f t="shared" si="106"/>
        <v/>
      </c>
      <c r="R2296" s="51" t="str">
        <f t="shared" si="107"/>
        <v/>
      </c>
    </row>
    <row r="2297" spans="14:18" x14ac:dyDescent="0.25">
      <c r="N2297" s="47" t="s">
        <v>42</v>
      </c>
      <c r="O2297" s="47" t="s">
        <v>43</v>
      </c>
      <c r="P2297" s="47" t="b">
        <f t="shared" si="105"/>
        <v>0</v>
      </c>
      <c r="Q2297" s="49" t="str">
        <f t="shared" si="106"/>
        <v/>
      </c>
      <c r="R2297" s="51" t="str">
        <f t="shared" si="107"/>
        <v/>
      </c>
    </row>
    <row r="2298" spans="14:18" x14ac:dyDescent="0.25">
      <c r="N2298" s="47" t="s">
        <v>42</v>
      </c>
      <c r="O2298" s="47" t="s">
        <v>43</v>
      </c>
      <c r="P2298" s="47" t="b">
        <f t="shared" si="105"/>
        <v>0</v>
      </c>
      <c r="Q2298" s="49" t="str">
        <f t="shared" si="106"/>
        <v/>
      </c>
      <c r="R2298" s="51" t="str">
        <f t="shared" si="107"/>
        <v/>
      </c>
    </row>
    <row r="2299" spans="14:18" x14ac:dyDescent="0.25">
      <c r="N2299" s="47" t="s">
        <v>42</v>
      </c>
      <c r="O2299" s="47" t="s">
        <v>43</v>
      </c>
      <c r="P2299" s="47" t="b">
        <f t="shared" si="105"/>
        <v>0</v>
      </c>
      <c r="Q2299" s="49" t="str">
        <f t="shared" si="106"/>
        <v/>
      </c>
      <c r="R2299" s="51" t="str">
        <f t="shared" si="107"/>
        <v/>
      </c>
    </row>
    <row r="2300" spans="14:18" x14ac:dyDescent="0.25">
      <c r="N2300" s="47" t="s">
        <v>42</v>
      </c>
      <c r="O2300" s="47" t="s">
        <v>43</v>
      </c>
      <c r="P2300" s="47" t="b">
        <f t="shared" si="105"/>
        <v>0</v>
      </c>
      <c r="Q2300" s="49" t="str">
        <f t="shared" si="106"/>
        <v/>
      </c>
      <c r="R2300" s="51" t="str">
        <f t="shared" si="107"/>
        <v/>
      </c>
    </row>
    <row r="2301" spans="14:18" x14ac:dyDescent="0.25">
      <c r="N2301" s="47" t="s">
        <v>42</v>
      </c>
      <c r="O2301" s="47" t="s">
        <v>43</v>
      </c>
      <c r="P2301" s="47" t="b">
        <f t="shared" si="105"/>
        <v>0</v>
      </c>
      <c r="Q2301" s="49" t="str">
        <f t="shared" si="106"/>
        <v/>
      </c>
      <c r="R2301" s="51" t="str">
        <f t="shared" si="107"/>
        <v/>
      </c>
    </row>
    <row r="2302" spans="14:18" x14ac:dyDescent="0.25">
      <c r="N2302" s="47" t="s">
        <v>42</v>
      </c>
      <c r="O2302" s="47" t="s">
        <v>43</v>
      </c>
      <c r="P2302" s="47" t="b">
        <f t="shared" si="105"/>
        <v>0</v>
      </c>
      <c r="Q2302" s="49" t="str">
        <f t="shared" si="106"/>
        <v/>
      </c>
      <c r="R2302" s="51" t="str">
        <f t="shared" si="107"/>
        <v/>
      </c>
    </row>
    <row r="2303" spans="14:18" x14ac:dyDescent="0.25">
      <c r="N2303" s="47" t="s">
        <v>42</v>
      </c>
      <c r="O2303" s="47" t="s">
        <v>43</v>
      </c>
      <c r="P2303" s="47" t="b">
        <f t="shared" si="105"/>
        <v>0</v>
      </c>
      <c r="Q2303" s="49" t="str">
        <f t="shared" si="106"/>
        <v/>
      </c>
      <c r="R2303" s="51" t="str">
        <f t="shared" si="107"/>
        <v/>
      </c>
    </row>
    <row r="2304" spans="14:18" x14ac:dyDescent="0.25">
      <c r="N2304" s="47" t="s">
        <v>42</v>
      </c>
      <c r="O2304" s="47" t="s">
        <v>43</v>
      </c>
      <c r="P2304" s="47" t="b">
        <f t="shared" si="105"/>
        <v>0</v>
      </c>
      <c r="Q2304" s="49" t="str">
        <f t="shared" si="106"/>
        <v/>
      </c>
      <c r="R2304" s="51" t="str">
        <f t="shared" si="107"/>
        <v/>
      </c>
    </row>
    <row r="2305" spans="14:18" x14ac:dyDescent="0.25">
      <c r="N2305" s="47" t="s">
        <v>42</v>
      </c>
      <c r="O2305" s="47" t="s">
        <v>43</v>
      </c>
      <c r="P2305" s="47" t="b">
        <f t="shared" si="105"/>
        <v>0</v>
      </c>
      <c r="Q2305" s="49" t="str">
        <f t="shared" si="106"/>
        <v/>
      </c>
      <c r="R2305" s="51" t="str">
        <f t="shared" si="107"/>
        <v/>
      </c>
    </row>
    <row r="2306" spans="14:18" x14ac:dyDescent="0.25">
      <c r="N2306" s="47" t="s">
        <v>42</v>
      </c>
      <c r="O2306" s="47" t="s">
        <v>43</v>
      </c>
      <c r="P2306" s="47" t="b">
        <f t="shared" si="105"/>
        <v>0</v>
      </c>
      <c r="Q2306" s="49" t="str">
        <f t="shared" si="106"/>
        <v/>
      </c>
      <c r="R2306" s="51" t="str">
        <f t="shared" si="107"/>
        <v/>
      </c>
    </row>
    <row r="2307" spans="14:18" x14ac:dyDescent="0.25">
      <c r="N2307" s="47" t="s">
        <v>42</v>
      </c>
      <c r="O2307" s="47" t="s">
        <v>43</v>
      </c>
      <c r="P2307" s="47" t="b">
        <f t="shared" ref="P2307:P2370" si="108">IF(LEN(M2307)=22,LEFT(M2307,17),IF(LEN(M2307)=21,LEFT(M2307,16)))</f>
        <v>0</v>
      </c>
      <c r="Q2307" s="49" t="str">
        <f t="shared" ref="Q2307:Q2370" si="109">RIGHT(M2307,5)</f>
        <v/>
      </c>
      <c r="R2307" s="51" t="str">
        <f t="shared" ref="R2307:R2370" si="110">IF(M2307="","",HYPERLINK(_xlfn.CONCAT(N2307,Q2307,O2307,P2307)))</f>
        <v/>
      </c>
    </row>
    <row r="2308" spans="14:18" x14ac:dyDescent="0.25">
      <c r="N2308" s="47" t="s">
        <v>42</v>
      </c>
      <c r="O2308" s="47" t="s">
        <v>43</v>
      </c>
      <c r="P2308" s="47" t="b">
        <f t="shared" si="108"/>
        <v>0</v>
      </c>
      <c r="Q2308" s="49" t="str">
        <f t="shared" si="109"/>
        <v/>
      </c>
      <c r="R2308" s="51" t="str">
        <f t="shared" si="110"/>
        <v/>
      </c>
    </row>
    <row r="2309" spans="14:18" x14ac:dyDescent="0.25">
      <c r="N2309" s="47" t="s">
        <v>42</v>
      </c>
      <c r="O2309" s="47" t="s">
        <v>43</v>
      </c>
      <c r="P2309" s="47" t="b">
        <f t="shared" si="108"/>
        <v>0</v>
      </c>
      <c r="Q2309" s="49" t="str">
        <f t="shared" si="109"/>
        <v/>
      </c>
      <c r="R2309" s="51" t="str">
        <f t="shared" si="110"/>
        <v/>
      </c>
    </row>
    <row r="2310" spans="14:18" x14ac:dyDescent="0.25">
      <c r="N2310" s="47" t="s">
        <v>42</v>
      </c>
      <c r="O2310" s="47" t="s">
        <v>43</v>
      </c>
      <c r="P2310" s="47" t="b">
        <f t="shared" si="108"/>
        <v>0</v>
      </c>
      <c r="Q2310" s="49" t="str">
        <f t="shared" si="109"/>
        <v/>
      </c>
      <c r="R2310" s="51" t="str">
        <f t="shared" si="110"/>
        <v/>
      </c>
    </row>
    <row r="2311" spans="14:18" x14ac:dyDescent="0.25">
      <c r="N2311" s="47" t="s">
        <v>42</v>
      </c>
      <c r="O2311" s="47" t="s">
        <v>43</v>
      </c>
      <c r="P2311" s="47" t="b">
        <f t="shared" si="108"/>
        <v>0</v>
      </c>
      <c r="Q2311" s="49" t="str">
        <f t="shared" si="109"/>
        <v/>
      </c>
      <c r="R2311" s="51" t="str">
        <f t="shared" si="110"/>
        <v/>
      </c>
    </row>
    <row r="2312" spans="14:18" x14ac:dyDescent="0.25">
      <c r="N2312" s="47" t="s">
        <v>42</v>
      </c>
      <c r="O2312" s="47" t="s">
        <v>43</v>
      </c>
      <c r="P2312" s="47" t="b">
        <f t="shared" si="108"/>
        <v>0</v>
      </c>
      <c r="Q2312" s="49" t="str">
        <f t="shared" si="109"/>
        <v/>
      </c>
      <c r="R2312" s="51" t="str">
        <f t="shared" si="110"/>
        <v/>
      </c>
    </row>
    <row r="2313" spans="14:18" x14ac:dyDescent="0.25">
      <c r="N2313" s="47" t="s">
        <v>42</v>
      </c>
      <c r="O2313" s="47" t="s">
        <v>43</v>
      </c>
      <c r="P2313" s="47" t="b">
        <f t="shared" si="108"/>
        <v>0</v>
      </c>
      <c r="Q2313" s="49" t="str">
        <f t="shared" si="109"/>
        <v/>
      </c>
      <c r="R2313" s="51" t="str">
        <f t="shared" si="110"/>
        <v/>
      </c>
    </row>
    <row r="2314" spans="14:18" x14ac:dyDescent="0.25">
      <c r="N2314" s="47" t="s">
        <v>42</v>
      </c>
      <c r="O2314" s="47" t="s">
        <v>43</v>
      </c>
      <c r="P2314" s="47" t="b">
        <f t="shared" si="108"/>
        <v>0</v>
      </c>
      <c r="Q2314" s="49" t="str">
        <f t="shared" si="109"/>
        <v/>
      </c>
      <c r="R2314" s="51" t="str">
        <f t="shared" si="110"/>
        <v/>
      </c>
    </row>
    <row r="2315" spans="14:18" x14ac:dyDescent="0.25">
      <c r="N2315" s="47" t="s">
        <v>42</v>
      </c>
      <c r="O2315" s="47" t="s">
        <v>43</v>
      </c>
      <c r="P2315" s="47" t="b">
        <f t="shared" si="108"/>
        <v>0</v>
      </c>
      <c r="Q2315" s="49" t="str">
        <f t="shared" si="109"/>
        <v/>
      </c>
      <c r="R2315" s="51" t="str">
        <f t="shared" si="110"/>
        <v/>
      </c>
    </row>
    <row r="2316" spans="14:18" x14ac:dyDescent="0.25">
      <c r="N2316" s="47" t="s">
        <v>42</v>
      </c>
      <c r="O2316" s="47" t="s">
        <v>43</v>
      </c>
      <c r="P2316" s="47" t="b">
        <f t="shared" si="108"/>
        <v>0</v>
      </c>
      <c r="Q2316" s="49" t="str">
        <f t="shared" si="109"/>
        <v/>
      </c>
      <c r="R2316" s="51" t="str">
        <f t="shared" si="110"/>
        <v/>
      </c>
    </row>
    <row r="2317" spans="14:18" x14ac:dyDescent="0.25">
      <c r="N2317" s="47" t="s">
        <v>42</v>
      </c>
      <c r="O2317" s="47" t="s">
        <v>43</v>
      </c>
      <c r="P2317" s="47" t="b">
        <f t="shared" si="108"/>
        <v>0</v>
      </c>
      <c r="Q2317" s="49" t="str">
        <f t="shared" si="109"/>
        <v/>
      </c>
      <c r="R2317" s="51" t="str">
        <f t="shared" si="110"/>
        <v/>
      </c>
    </row>
    <row r="2318" spans="14:18" x14ac:dyDescent="0.25">
      <c r="N2318" s="47" t="s">
        <v>42</v>
      </c>
      <c r="O2318" s="47" t="s">
        <v>43</v>
      </c>
      <c r="P2318" s="47" t="b">
        <f t="shared" si="108"/>
        <v>0</v>
      </c>
      <c r="Q2318" s="49" t="str">
        <f t="shared" si="109"/>
        <v/>
      </c>
      <c r="R2318" s="51" t="str">
        <f t="shared" si="110"/>
        <v/>
      </c>
    </row>
    <row r="2319" spans="14:18" x14ac:dyDescent="0.25">
      <c r="N2319" s="47" t="s">
        <v>42</v>
      </c>
      <c r="O2319" s="47" t="s">
        <v>43</v>
      </c>
      <c r="P2319" s="47" t="b">
        <f t="shared" si="108"/>
        <v>0</v>
      </c>
      <c r="Q2319" s="49" t="str">
        <f t="shared" si="109"/>
        <v/>
      </c>
      <c r="R2319" s="51" t="str">
        <f t="shared" si="110"/>
        <v/>
      </c>
    </row>
    <row r="2320" spans="14:18" x14ac:dyDescent="0.25">
      <c r="N2320" s="47" t="s">
        <v>42</v>
      </c>
      <c r="O2320" s="47" t="s">
        <v>43</v>
      </c>
      <c r="P2320" s="47" t="b">
        <f t="shared" si="108"/>
        <v>0</v>
      </c>
      <c r="Q2320" s="49" t="str">
        <f t="shared" si="109"/>
        <v/>
      </c>
      <c r="R2320" s="51" t="str">
        <f t="shared" si="110"/>
        <v/>
      </c>
    </row>
    <row r="2321" spans="14:18" x14ac:dyDescent="0.25">
      <c r="N2321" s="47" t="s">
        <v>42</v>
      </c>
      <c r="O2321" s="47" t="s">
        <v>43</v>
      </c>
      <c r="P2321" s="47" t="b">
        <f t="shared" si="108"/>
        <v>0</v>
      </c>
      <c r="Q2321" s="49" t="str">
        <f t="shared" si="109"/>
        <v/>
      </c>
      <c r="R2321" s="51" t="str">
        <f t="shared" si="110"/>
        <v/>
      </c>
    </row>
    <row r="2322" spans="14:18" x14ac:dyDescent="0.25">
      <c r="N2322" s="47" t="s">
        <v>42</v>
      </c>
      <c r="O2322" s="47" t="s">
        <v>43</v>
      </c>
      <c r="P2322" s="47" t="b">
        <f t="shared" si="108"/>
        <v>0</v>
      </c>
      <c r="Q2322" s="49" t="str">
        <f t="shared" si="109"/>
        <v/>
      </c>
      <c r="R2322" s="51" t="str">
        <f t="shared" si="110"/>
        <v/>
      </c>
    </row>
    <row r="2323" spans="14:18" x14ac:dyDescent="0.25">
      <c r="N2323" s="47" t="s">
        <v>42</v>
      </c>
      <c r="O2323" s="47" t="s">
        <v>43</v>
      </c>
      <c r="P2323" s="47" t="b">
        <f t="shared" si="108"/>
        <v>0</v>
      </c>
      <c r="Q2323" s="49" t="str">
        <f t="shared" si="109"/>
        <v/>
      </c>
      <c r="R2323" s="51" t="str">
        <f t="shared" si="110"/>
        <v/>
      </c>
    </row>
    <row r="2324" spans="14:18" x14ac:dyDescent="0.25">
      <c r="N2324" s="47" t="s">
        <v>42</v>
      </c>
      <c r="O2324" s="47" t="s">
        <v>43</v>
      </c>
      <c r="P2324" s="47" t="b">
        <f t="shared" si="108"/>
        <v>0</v>
      </c>
      <c r="Q2324" s="49" t="str">
        <f t="shared" si="109"/>
        <v/>
      </c>
      <c r="R2324" s="51" t="str">
        <f t="shared" si="110"/>
        <v/>
      </c>
    </row>
    <row r="2325" spans="14:18" x14ac:dyDescent="0.25">
      <c r="N2325" s="47" t="s">
        <v>42</v>
      </c>
      <c r="O2325" s="47" t="s">
        <v>43</v>
      </c>
      <c r="P2325" s="47" t="b">
        <f t="shared" si="108"/>
        <v>0</v>
      </c>
      <c r="Q2325" s="49" t="str">
        <f t="shared" si="109"/>
        <v/>
      </c>
      <c r="R2325" s="51" t="str">
        <f t="shared" si="110"/>
        <v/>
      </c>
    </row>
    <row r="2326" spans="14:18" x14ac:dyDescent="0.25">
      <c r="N2326" s="47" t="s">
        <v>42</v>
      </c>
      <c r="O2326" s="47" t="s">
        <v>43</v>
      </c>
      <c r="P2326" s="47" t="b">
        <f t="shared" si="108"/>
        <v>0</v>
      </c>
      <c r="Q2326" s="49" t="str">
        <f t="shared" si="109"/>
        <v/>
      </c>
      <c r="R2326" s="51" t="str">
        <f t="shared" si="110"/>
        <v/>
      </c>
    </row>
    <row r="2327" spans="14:18" x14ac:dyDescent="0.25">
      <c r="N2327" s="47" t="s">
        <v>42</v>
      </c>
      <c r="O2327" s="47" t="s">
        <v>43</v>
      </c>
      <c r="P2327" s="47" t="b">
        <f t="shared" si="108"/>
        <v>0</v>
      </c>
      <c r="Q2327" s="49" t="str">
        <f t="shared" si="109"/>
        <v/>
      </c>
      <c r="R2327" s="51" t="str">
        <f t="shared" si="110"/>
        <v/>
      </c>
    </row>
    <row r="2328" spans="14:18" x14ac:dyDescent="0.25">
      <c r="N2328" s="47" t="s">
        <v>42</v>
      </c>
      <c r="O2328" s="47" t="s">
        <v>43</v>
      </c>
      <c r="P2328" s="47" t="b">
        <f t="shared" si="108"/>
        <v>0</v>
      </c>
      <c r="Q2328" s="49" t="str">
        <f t="shared" si="109"/>
        <v/>
      </c>
      <c r="R2328" s="51" t="str">
        <f t="shared" si="110"/>
        <v/>
      </c>
    </row>
    <row r="2329" spans="14:18" x14ac:dyDescent="0.25">
      <c r="N2329" s="47" t="s">
        <v>42</v>
      </c>
      <c r="O2329" s="47" t="s">
        <v>43</v>
      </c>
      <c r="P2329" s="47" t="b">
        <f t="shared" si="108"/>
        <v>0</v>
      </c>
      <c r="Q2329" s="49" t="str">
        <f t="shared" si="109"/>
        <v/>
      </c>
      <c r="R2329" s="51" t="str">
        <f t="shared" si="110"/>
        <v/>
      </c>
    </row>
    <row r="2330" spans="14:18" x14ac:dyDescent="0.25">
      <c r="N2330" s="47" t="s">
        <v>42</v>
      </c>
      <c r="O2330" s="47" t="s">
        <v>43</v>
      </c>
      <c r="P2330" s="47" t="b">
        <f t="shared" si="108"/>
        <v>0</v>
      </c>
      <c r="Q2330" s="49" t="str">
        <f t="shared" si="109"/>
        <v/>
      </c>
      <c r="R2330" s="51" t="str">
        <f t="shared" si="110"/>
        <v/>
      </c>
    </row>
    <row r="2331" spans="14:18" x14ac:dyDescent="0.25">
      <c r="N2331" s="47" t="s">
        <v>42</v>
      </c>
      <c r="O2331" s="47" t="s">
        <v>43</v>
      </c>
      <c r="P2331" s="47" t="b">
        <f t="shared" si="108"/>
        <v>0</v>
      </c>
      <c r="Q2331" s="49" t="str">
        <f t="shared" si="109"/>
        <v/>
      </c>
      <c r="R2331" s="51" t="str">
        <f t="shared" si="110"/>
        <v/>
      </c>
    </row>
    <row r="2332" spans="14:18" x14ac:dyDescent="0.25">
      <c r="N2332" s="47" t="s">
        <v>42</v>
      </c>
      <c r="O2332" s="47" t="s">
        <v>43</v>
      </c>
      <c r="P2332" s="47" t="b">
        <f t="shared" si="108"/>
        <v>0</v>
      </c>
      <c r="Q2332" s="49" t="str">
        <f t="shared" si="109"/>
        <v/>
      </c>
      <c r="R2332" s="51" t="str">
        <f t="shared" si="110"/>
        <v/>
      </c>
    </row>
    <row r="2333" spans="14:18" x14ac:dyDescent="0.25">
      <c r="N2333" s="47" t="s">
        <v>42</v>
      </c>
      <c r="O2333" s="47" t="s">
        <v>43</v>
      </c>
      <c r="P2333" s="47" t="b">
        <f t="shared" si="108"/>
        <v>0</v>
      </c>
      <c r="Q2333" s="49" t="str">
        <f t="shared" si="109"/>
        <v/>
      </c>
      <c r="R2333" s="51" t="str">
        <f t="shared" si="110"/>
        <v/>
      </c>
    </row>
    <row r="2334" spans="14:18" x14ac:dyDescent="0.25">
      <c r="N2334" s="47" t="s">
        <v>42</v>
      </c>
      <c r="O2334" s="47" t="s">
        <v>43</v>
      </c>
      <c r="P2334" s="47" t="b">
        <f t="shared" si="108"/>
        <v>0</v>
      </c>
      <c r="Q2334" s="49" t="str">
        <f t="shared" si="109"/>
        <v/>
      </c>
      <c r="R2334" s="51" t="str">
        <f t="shared" si="110"/>
        <v/>
      </c>
    </row>
    <row r="2335" spans="14:18" x14ac:dyDescent="0.25">
      <c r="N2335" s="47" t="s">
        <v>42</v>
      </c>
      <c r="O2335" s="47" t="s">
        <v>43</v>
      </c>
      <c r="P2335" s="47" t="b">
        <f t="shared" si="108"/>
        <v>0</v>
      </c>
      <c r="Q2335" s="49" t="str">
        <f t="shared" si="109"/>
        <v/>
      </c>
      <c r="R2335" s="51" t="str">
        <f t="shared" si="110"/>
        <v/>
      </c>
    </row>
    <row r="2336" spans="14:18" x14ac:dyDescent="0.25">
      <c r="N2336" s="47" t="s">
        <v>42</v>
      </c>
      <c r="O2336" s="47" t="s">
        <v>43</v>
      </c>
      <c r="P2336" s="47" t="b">
        <f t="shared" si="108"/>
        <v>0</v>
      </c>
      <c r="Q2336" s="49" t="str">
        <f t="shared" si="109"/>
        <v/>
      </c>
      <c r="R2336" s="51" t="str">
        <f t="shared" si="110"/>
        <v/>
      </c>
    </row>
    <row r="2337" spans="14:18" x14ac:dyDescent="0.25">
      <c r="N2337" s="47" t="s">
        <v>42</v>
      </c>
      <c r="O2337" s="47" t="s">
        <v>43</v>
      </c>
      <c r="P2337" s="47" t="b">
        <f t="shared" si="108"/>
        <v>0</v>
      </c>
      <c r="Q2337" s="49" t="str">
        <f t="shared" si="109"/>
        <v/>
      </c>
      <c r="R2337" s="51" t="str">
        <f t="shared" si="110"/>
        <v/>
      </c>
    </row>
    <row r="2338" spans="14:18" x14ac:dyDescent="0.25">
      <c r="N2338" s="47" t="s">
        <v>42</v>
      </c>
      <c r="O2338" s="47" t="s">
        <v>43</v>
      </c>
      <c r="P2338" s="47" t="b">
        <f t="shared" si="108"/>
        <v>0</v>
      </c>
      <c r="Q2338" s="49" t="str">
        <f t="shared" si="109"/>
        <v/>
      </c>
      <c r="R2338" s="51" t="str">
        <f t="shared" si="110"/>
        <v/>
      </c>
    </row>
    <row r="2339" spans="14:18" x14ac:dyDescent="0.25">
      <c r="N2339" s="47" t="s">
        <v>42</v>
      </c>
      <c r="O2339" s="47" t="s">
        <v>43</v>
      </c>
      <c r="P2339" s="47" t="b">
        <f t="shared" si="108"/>
        <v>0</v>
      </c>
      <c r="Q2339" s="49" t="str">
        <f t="shared" si="109"/>
        <v/>
      </c>
      <c r="R2339" s="51" t="str">
        <f t="shared" si="110"/>
        <v/>
      </c>
    </row>
    <row r="2340" spans="14:18" x14ac:dyDescent="0.25">
      <c r="N2340" s="47" t="s">
        <v>42</v>
      </c>
      <c r="O2340" s="47" t="s">
        <v>43</v>
      </c>
      <c r="P2340" s="47" t="b">
        <f t="shared" si="108"/>
        <v>0</v>
      </c>
      <c r="Q2340" s="49" t="str">
        <f t="shared" si="109"/>
        <v/>
      </c>
      <c r="R2340" s="51" t="str">
        <f t="shared" si="110"/>
        <v/>
      </c>
    </row>
    <row r="2341" spans="14:18" x14ac:dyDescent="0.25">
      <c r="N2341" s="47" t="s">
        <v>42</v>
      </c>
      <c r="O2341" s="47" t="s">
        <v>43</v>
      </c>
      <c r="P2341" s="47" t="b">
        <f t="shared" si="108"/>
        <v>0</v>
      </c>
      <c r="Q2341" s="49" t="str">
        <f t="shared" si="109"/>
        <v/>
      </c>
      <c r="R2341" s="51" t="str">
        <f t="shared" si="110"/>
        <v/>
      </c>
    </row>
    <row r="2342" spans="14:18" x14ac:dyDescent="0.25">
      <c r="N2342" s="47" t="s">
        <v>42</v>
      </c>
      <c r="O2342" s="47" t="s">
        <v>43</v>
      </c>
      <c r="P2342" s="47" t="b">
        <f t="shared" si="108"/>
        <v>0</v>
      </c>
      <c r="Q2342" s="49" t="str">
        <f t="shared" si="109"/>
        <v/>
      </c>
      <c r="R2342" s="51" t="str">
        <f t="shared" si="110"/>
        <v/>
      </c>
    </row>
    <row r="2343" spans="14:18" x14ac:dyDescent="0.25">
      <c r="N2343" s="47" t="s">
        <v>42</v>
      </c>
      <c r="O2343" s="47" t="s">
        <v>43</v>
      </c>
      <c r="P2343" s="47" t="b">
        <f t="shared" si="108"/>
        <v>0</v>
      </c>
      <c r="Q2343" s="49" t="str">
        <f t="shared" si="109"/>
        <v/>
      </c>
      <c r="R2343" s="51" t="str">
        <f t="shared" si="110"/>
        <v/>
      </c>
    </row>
    <row r="2344" spans="14:18" x14ac:dyDescent="0.25">
      <c r="N2344" s="47" t="s">
        <v>42</v>
      </c>
      <c r="O2344" s="47" t="s">
        <v>43</v>
      </c>
      <c r="P2344" s="47" t="b">
        <f t="shared" si="108"/>
        <v>0</v>
      </c>
      <c r="Q2344" s="49" t="str">
        <f t="shared" si="109"/>
        <v/>
      </c>
      <c r="R2344" s="51" t="str">
        <f t="shared" si="110"/>
        <v/>
      </c>
    </row>
    <row r="2345" spans="14:18" x14ac:dyDescent="0.25">
      <c r="N2345" s="47" t="s">
        <v>42</v>
      </c>
      <c r="O2345" s="47" t="s">
        <v>43</v>
      </c>
      <c r="P2345" s="47" t="b">
        <f t="shared" si="108"/>
        <v>0</v>
      </c>
      <c r="Q2345" s="49" t="str">
        <f t="shared" si="109"/>
        <v/>
      </c>
      <c r="R2345" s="51" t="str">
        <f t="shared" si="110"/>
        <v/>
      </c>
    </row>
    <row r="2346" spans="14:18" x14ac:dyDescent="0.25">
      <c r="N2346" s="47" t="s">
        <v>42</v>
      </c>
      <c r="O2346" s="47" t="s">
        <v>43</v>
      </c>
      <c r="P2346" s="47" t="b">
        <f t="shared" si="108"/>
        <v>0</v>
      </c>
      <c r="Q2346" s="49" t="str">
        <f t="shared" si="109"/>
        <v/>
      </c>
      <c r="R2346" s="51" t="str">
        <f t="shared" si="110"/>
        <v/>
      </c>
    </row>
    <row r="2347" spans="14:18" x14ac:dyDescent="0.25">
      <c r="N2347" s="47" t="s">
        <v>42</v>
      </c>
      <c r="O2347" s="47" t="s">
        <v>43</v>
      </c>
      <c r="P2347" s="47" t="b">
        <f t="shared" si="108"/>
        <v>0</v>
      </c>
      <c r="Q2347" s="49" t="str">
        <f t="shared" si="109"/>
        <v/>
      </c>
      <c r="R2347" s="51" t="str">
        <f t="shared" si="110"/>
        <v/>
      </c>
    </row>
    <row r="2348" spans="14:18" x14ac:dyDescent="0.25">
      <c r="N2348" s="47" t="s">
        <v>42</v>
      </c>
      <c r="O2348" s="47" t="s">
        <v>43</v>
      </c>
      <c r="P2348" s="47" t="b">
        <f t="shared" si="108"/>
        <v>0</v>
      </c>
      <c r="Q2348" s="49" t="str">
        <f t="shared" si="109"/>
        <v/>
      </c>
      <c r="R2348" s="51" t="str">
        <f t="shared" si="110"/>
        <v/>
      </c>
    </row>
    <row r="2349" spans="14:18" x14ac:dyDescent="0.25">
      <c r="N2349" s="47" t="s">
        <v>42</v>
      </c>
      <c r="O2349" s="47" t="s">
        <v>43</v>
      </c>
      <c r="P2349" s="47" t="b">
        <f t="shared" si="108"/>
        <v>0</v>
      </c>
      <c r="Q2349" s="49" t="str">
        <f t="shared" si="109"/>
        <v/>
      </c>
      <c r="R2349" s="51" t="str">
        <f t="shared" si="110"/>
        <v/>
      </c>
    </row>
    <row r="2350" spans="14:18" x14ac:dyDescent="0.25">
      <c r="N2350" s="47" t="s">
        <v>42</v>
      </c>
      <c r="O2350" s="47" t="s">
        <v>43</v>
      </c>
      <c r="P2350" s="47" t="b">
        <f t="shared" si="108"/>
        <v>0</v>
      </c>
      <c r="Q2350" s="49" t="str">
        <f t="shared" si="109"/>
        <v/>
      </c>
      <c r="R2350" s="51" t="str">
        <f t="shared" si="110"/>
        <v/>
      </c>
    </row>
    <row r="2351" spans="14:18" x14ac:dyDescent="0.25">
      <c r="N2351" s="47" t="s">
        <v>42</v>
      </c>
      <c r="O2351" s="47" t="s">
        <v>43</v>
      </c>
      <c r="P2351" s="47" t="b">
        <f t="shared" si="108"/>
        <v>0</v>
      </c>
      <c r="Q2351" s="49" t="str">
        <f t="shared" si="109"/>
        <v/>
      </c>
      <c r="R2351" s="51" t="str">
        <f t="shared" si="110"/>
        <v/>
      </c>
    </row>
    <row r="2352" spans="14:18" x14ac:dyDescent="0.25">
      <c r="N2352" s="47" t="s">
        <v>42</v>
      </c>
      <c r="O2352" s="47" t="s">
        <v>43</v>
      </c>
      <c r="P2352" s="47" t="b">
        <f t="shared" si="108"/>
        <v>0</v>
      </c>
      <c r="Q2352" s="49" t="str">
        <f t="shared" si="109"/>
        <v/>
      </c>
      <c r="R2352" s="51" t="str">
        <f t="shared" si="110"/>
        <v/>
      </c>
    </row>
    <row r="2353" spans="14:18" x14ac:dyDescent="0.25">
      <c r="N2353" s="47" t="s">
        <v>42</v>
      </c>
      <c r="O2353" s="47" t="s">
        <v>43</v>
      </c>
      <c r="P2353" s="47" t="b">
        <f t="shared" si="108"/>
        <v>0</v>
      </c>
      <c r="Q2353" s="49" t="str">
        <f t="shared" si="109"/>
        <v/>
      </c>
      <c r="R2353" s="51" t="str">
        <f t="shared" si="110"/>
        <v/>
      </c>
    </row>
    <row r="2354" spans="14:18" x14ac:dyDescent="0.25">
      <c r="N2354" s="47" t="s">
        <v>42</v>
      </c>
      <c r="O2354" s="47" t="s">
        <v>43</v>
      </c>
      <c r="P2354" s="47" t="b">
        <f t="shared" si="108"/>
        <v>0</v>
      </c>
      <c r="Q2354" s="49" t="str">
        <f t="shared" si="109"/>
        <v/>
      </c>
      <c r="R2354" s="51" t="str">
        <f t="shared" si="110"/>
        <v/>
      </c>
    </row>
    <row r="2355" spans="14:18" x14ac:dyDescent="0.25">
      <c r="N2355" s="47" t="s">
        <v>42</v>
      </c>
      <c r="O2355" s="47" t="s">
        <v>43</v>
      </c>
      <c r="P2355" s="47" t="b">
        <f t="shared" si="108"/>
        <v>0</v>
      </c>
      <c r="Q2355" s="49" t="str">
        <f t="shared" si="109"/>
        <v/>
      </c>
      <c r="R2355" s="51" t="str">
        <f t="shared" si="110"/>
        <v/>
      </c>
    </row>
    <row r="2356" spans="14:18" x14ac:dyDescent="0.25">
      <c r="N2356" s="47" t="s">
        <v>42</v>
      </c>
      <c r="O2356" s="47" t="s">
        <v>43</v>
      </c>
      <c r="P2356" s="47" t="b">
        <f t="shared" si="108"/>
        <v>0</v>
      </c>
      <c r="Q2356" s="49" t="str">
        <f t="shared" si="109"/>
        <v/>
      </c>
      <c r="R2356" s="51" t="str">
        <f t="shared" si="110"/>
        <v/>
      </c>
    </row>
    <row r="2357" spans="14:18" x14ac:dyDescent="0.25">
      <c r="N2357" s="47" t="s">
        <v>42</v>
      </c>
      <c r="O2357" s="47" t="s">
        <v>43</v>
      </c>
      <c r="P2357" s="47" t="b">
        <f t="shared" si="108"/>
        <v>0</v>
      </c>
      <c r="Q2357" s="49" t="str">
        <f t="shared" si="109"/>
        <v/>
      </c>
      <c r="R2357" s="51" t="str">
        <f t="shared" si="110"/>
        <v/>
      </c>
    </row>
    <row r="2358" spans="14:18" x14ac:dyDescent="0.25">
      <c r="N2358" s="47" t="s">
        <v>42</v>
      </c>
      <c r="O2358" s="47" t="s">
        <v>43</v>
      </c>
      <c r="P2358" s="47" t="b">
        <f t="shared" si="108"/>
        <v>0</v>
      </c>
      <c r="Q2358" s="49" t="str">
        <f t="shared" si="109"/>
        <v/>
      </c>
      <c r="R2358" s="51" t="str">
        <f t="shared" si="110"/>
        <v/>
      </c>
    </row>
    <row r="2359" spans="14:18" x14ac:dyDescent="0.25">
      <c r="N2359" s="47" t="s">
        <v>42</v>
      </c>
      <c r="O2359" s="47" t="s">
        <v>43</v>
      </c>
      <c r="P2359" s="47" t="b">
        <f t="shared" si="108"/>
        <v>0</v>
      </c>
      <c r="Q2359" s="49" t="str">
        <f t="shared" si="109"/>
        <v/>
      </c>
      <c r="R2359" s="51" t="str">
        <f t="shared" si="110"/>
        <v/>
      </c>
    </row>
    <row r="2360" spans="14:18" x14ac:dyDescent="0.25">
      <c r="N2360" s="47" t="s">
        <v>42</v>
      </c>
      <c r="O2360" s="47" t="s">
        <v>43</v>
      </c>
      <c r="P2360" s="47" t="b">
        <f t="shared" si="108"/>
        <v>0</v>
      </c>
      <c r="Q2360" s="49" t="str">
        <f t="shared" si="109"/>
        <v/>
      </c>
      <c r="R2360" s="51" t="str">
        <f t="shared" si="110"/>
        <v/>
      </c>
    </row>
    <row r="2361" spans="14:18" x14ac:dyDescent="0.25">
      <c r="N2361" s="47" t="s">
        <v>42</v>
      </c>
      <c r="O2361" s="47" t="s">
        <v>43</v>
      </c>
      <c r="P2361" s="47" t="b">
        <f t="shared" si="108"/>
        <v>0</v>
      </c>
      <c r="Q2361" s="49" t="str">
        <f t="shared" si="109"/>
        <v/>
      </c>
      <c r="R2361" s="51" t="str">
        <f t="shared" si="110"/>
        <v/>
      </c>
    </row>
    <row r="2362" spans="14:18" x14ac:dyDescent="0.25">
      <c r="N2362" s="47" t="s">
        <v>42</v>
      </c>
      <c r="O2362" s="47" t="s">
        <v>43</v>
      </c>
      <c r="P2362" s="47" t="b">
        <f t="shared" si="108"/>
        <v>0</v>
      </c>
      <c r="Q2362" s="49" t="str">
        <f t="shared" si="109"/>
        <v/>
      </c>
      <c r="R2362" s="51" t="str">
        <f t="shared" si="110"/>
        <v/>
      </c>
    </row>
    <row r="2363" spans="14:18" x14ac:dyDescent="0.25">
      <c r="N2363" s="47" t="s">
        <v>42</v>
      </c>
      <c r="O2363" s="47" t="s">
        <v>43</v>
      </c>
      <c r="P2363" s="47" t="b">
        <f t="shared" si="108"/>
        <v>0</v>
      </c>
      <c r="Q2363" s="49" t="str">
        <f t="shared" si="109"/>
        <v/>
      </c>
      <c r="R2363" s="51" t="str">
        <f t="shared" si="110"/>
        <v/>
      </c>
    </row>
    <row r="2364" spans="14:18" x14ac:dyDescent="0.25">
      <c r="N2364" s="47" t="s">
        <v>42</v>
      </c>
      <c r="O2364" s="47" t="s">
        <v>43</v>
      </c>
      <c r="P2364" s="47" t="b">
        <f t="shared" si="108"/>
        <v>0</v>
      </c>
      <c r="Q2364" s="49" t="str">
        <f t="shared" si="109"/>
        <v/>
      </c>
      <c r="R2364" s="51" t="str">
        <f t="shared" si="110"/>
        <v/>
      </c>
    </row>
    <row r="2365" spans="14:18" x14ac:dyDescent="0.25">
      <c r="N2365" s="47" t="s">
        <v>42</v>
      </c>
      <c r="O2365" s="47" t="s">
        <v>43</v>
      </c>
      <c r="P2365" s="47" t="b">
        <f t="shared" si="108"/>
        <v>0</v>
      </c>
      <c r="Q2365" s="49" t="str">
        <f t="shared" si="109"/>
        <v/>
      </c>
      <c r="R2365" s="51" t="str">
        <f t="shared" si="110"/>
        <v/>
      </c>
    </row>
    <row r="2366" spans="14:18" x14ac:dyDescent="0.25">
      <c r="N2366" s="47" t="s">
        <v>42</v>
      </c>
      <c r="O2366" s="47" t="s">
        <v>43</v>
      </c>
      <c r="P2366" s="47" t="b">
        <f t="shared" si="108"/>
        <v>0</v>
      </c>
      <c r="Q2366" s="49" t="str">
        <f t="shared" si="109"/>
        <v/>
      </c>
      <c r="R2366" s="51" t="str">
        <f t="shared" si="110"/>
        <v/>
      </c>
    </row>
    <row r="2367" spans="14:18" x14ac:dyDescent="0.25">
      <c r="N2367" s="47" t="s">
        <v>42</v>
      </c>
      <c r="O2367" s="47" t="s">
        <v>43</v>
      </c>
      <c r="P2367" s="47" t="b">
        <f t="shared" si="108"/>
        <v>0</v>
      </c>
      <c r="Q2367" s="49" t="str">
        <f t="shared" si="109"/>
        <v/>
      </c>
      <c r="R2367" s="51" t="str">
        <f t="shared" si="110"/>
        <v/>
      </c>
    </row>
    <row r="2368" spans="14:18" x14ac:dyDescent="0.25">
      <c r="N2368" s="47" t="s">
        <v>42</v>
      </c>
      <c r="O2368" s="47" t="s">
        <v>43</v>
      </c>
      <c r="P2368" s="47" t="b">
        <f t="shared" si="108"/>
        <v>0</v>
      </c>
      <c r="Q2368" s="49" t="str">
        <f t="shared" si="109"/>
        <v/>
      </c>
      <c r="R2368" s="51" t="str">
        <f t="shared" si="110"/>
        <v/>
      </c>
    </row>
    <row r="2369" spans="14:18" x14ac:dyDescent="0.25">
      <c r="N2369" s="47" t="s">
        <v>42</v>
      </c>
      <c r="O2369" s="47" t="s">
        <v>43</v>
      </c>
      <c r="P2369" s="47" t="b">
        <f t="shared" si="108"/>
        <v>0</v>
      </c>
      <c r="Q2369" s="49" t="str">
        <f t="shared" si="109"/>
        <v/>
      </c>
      <c r="R2369" s="51" t="str">
        <f t="shared" si="110"/>
        <v/>
      </c>
    </row>
    <row r="2370" spans="14:18" x14ac:dyDescent="0.25">
      <c r="N2370" s="47" t="s">
        <v>42</v>
      </c>
      <c r="O2370" s="47" t="s">
        <v>43</v>
      </c>
      <c r="P2370" s="47" t="b">
        <f t="shared" si="108"/>
        <v>0</v>
      </c>
      <c r="Q2370" s="49" t="str">
        <f t="shared" si="109"/>
        <v/>
      </c>
      <c r="R2370" s="51" t="str">
        <f t="shared" si="110"/>
        <v/>
      </c>
    </row>
    <row r="2371" spans="14:18" x14ac:dyDescent="0.25">
      <c r="N2371" s="47" t="s">
        <v>42</v>
      </c>
      <c r="O2371" s="47" t="s">
        <v>43</v>
      </c>
      <c r="P2371" s="47" t="b">
        <f t="shared" ref="P2371:P2434" si="111">IF(LEN(M2371)=22,LEFT(M2371,17),IF(LEN(M2371)=21,LEFT(M2371,16)))</f>
        <v>0</v>
      </c>
      <c r="Q2371" s="49" t="str">
        <f t="shared" ref="Q2371:Q2434" si="112">RIGHT(M2371,5)</f>
        <v/>
      </c>
      <c r="R2371" s="51" t="str">
        <f t="shared" ref="R2371:R2434" si="113">IF(M2371="","",HYPERLINK(_xlfn.CONCAT(N2371,Q2371,O2371,P2371)))</f>
        <v/>
      </c>
    </row>
    <row r="2372" spans="14:18" x14ac:dyDescent="0.25">
      <c r="N2372" s="47" t="s">
        <v>42</v>
      </c>
      <c r="O2372" s="47" t="s">
        <v>43</v>
      </c>
      <c r="P2372" s="47" t="b">
        <f t="shared" si="111"/>
        <v>0</v>
      </c>
      <c r="Q2372" s="49" t="str">
        <f t="shared" si="112"/>
        <v/>
      </c>
      <c r="R2372" s="51" t="str">
        <f t="shared" si="113"/>
        <v/>
      </c>
    </row>
    <row r="2373" spans="14:18" x14ac:dyDescent="0.25">
      <c r="N2373" s="47" t="s">
        <v>42</v>
      </c>
      <c r="O2373" s="47" t="s">
        <v>43</v>
      </c>
      <c r="P2373" s="47" t="b">
        <f t="shared" si="111"/>
        <v>0</v>
      </c>
      <c r="Q2373" s="49" t="str">
        <f t="shared" si="112"/>
        <v/>
      </c>
      <c r="R2373" s="51" t="str">
        <f t="shared" si="113"/>
        <v/>
      </c>
    </row>
    <row r="2374" spans="14:18" x14ac:dyDescent="0.25">
      <c r="N2374" s="47" t="s">
        <v>42</v>
      </c>
      <c r="O2374" s="47" t="s">
        <v>43</v>
      </c>
      <c r="P2374" s="47" t="b">
        <f t="shared" si="111"/>
        <v>0</v>
      </c>
      <c r="Q2374" s="49" t="str">
        <f t="shared" si="112"/>
        <v/>
      </c>
      <c r="R2374" s="51" t="str">
        <f t="shared" si="113"/>
        <v/>
      </c>
    </row>
    <row r="2375" spans="14:18" x14ac:dyDescent="0.25">
      <c r="N2375" s="47" t="s">
        <v>42</v>
      </c>
      <c r="O2375" s="47" t="s">
        <v>43</v>
      </c>
      <c r="P2375" s="47" t="b">
        <f t="shared" si="111"/>
        <v>0</v>
      </c>
      <c r="Q2375" s="49" t="str">
        <f t="shared" si="112"/>
        <v/>
      </c>
      <c r="R2375" s="51" t="str">
        <f t="shared" si="113"/>
        <v/>
      </c>
    </row>
    <row r="2376" spans="14:18" x14ac:dyDescent="0.25">
      <c r="N2376" s="47" t="s">
        <v>42</v>
      </c>
      <c r="O2376" s="47" t="s">
        <v>43</v>
      </c>
      <c r="P2376" s="47" t="b">
        <f t="shared" si="111"/>
        <v>0</v>
      </c>
      <c r="Q2376" s="49" t="str">
        <f t="shared" si="112"/>
        <v/>
      </c>
      <c r="R2376" s="51" t="str">
        <f t="shared" si="113"/>
        <v/>
      </c>
    </row>
    <row r="2377" spans="14:18" x14ac:dyDescent="0.25">
      <c r="N2377" s="47" t="s">
        <v>42</v>
      </c>
      <c r="O2377" s="47" t="s">
        <v>43</v>
      </c>
      <c r="P2377" s="47" t="b">
        <f t="shared" si="111"/>
        <v>0</v>
      </c>
      <c r="Q2377" s="49" t="str">
        <f t="shared" si="112"/>
        <v/>
      </c>
      <c r="R2377" s="51" t="str">
        <f t="shared" si="113"/>
        <v/>
      </c>
    </row>
    <row r="2378" spans="14:18" x14ac:dyDescent="0.25">
      <c r="N2378" s="47" t="s">
        <v>42</v>
      </c>
      <c r="O2378" s="47" t="s">
        <v>43</v>
      </c>
      <c r="P2378" s="47" t="b">
        <f t="shared" si="111"/>
        <v>0</v>
      </c>
      <c r="Q2378" s="49" t="str">
        <f t="shared" si="112"/>
        <v/>
      </c>
      <c r="R2378" s="51" t="str">
        <f t="shared" si="113"/>
        <v/>
      </c>
    </row>
    <row r="2379" spans="14:18" x14ac:dyDescent="0.25">
      <c r="N2379" s="47" t="s">
        <v>42</v>
      </c>
      <c r="O2379" s="47" t="s">
        <v>43</v>
      </c>
      <c r="P2379" s="47" t="b">
        <f t="shared" si="111"/>
        <v>0</v>
      </c>
      <c r="Q2379" s="49" t="str">
        <f t="shared" si="112"/>
        <v/>
      </c>
      <c r="R2379" s="51" t="str">
        <f t="shared" si="113"/>
        <v/>
      </c>
    </row>
    <row r="2380" spans="14:18" x14ac:dyDescent="0.25">
      <c r="N2380" s="47" t="s">
        <v>42</v>
      </c>
      <c r="O2380" s="47" t="s">
        <v>43</v>
      </c>
      <c r="P2380" s="47" t="b">
        <f t="shared" si="111"/>
        <v>0</v>
      </c>
      <c r="Q2380" s="49" t="str">
        <f t="shared" si="112"/>
        <v/>
      </c>
      <c r="R2380" s="51" t="str">
        <f t="shared" si="113"/>
        <v/>
      </c>
    </row>
    <row r="2381" spans="14:18" x14ac:dyDescent="0.25">
      <c r="N2381" s="47" t="s">
        <v>42</v>
      </c>
      <c r="O2381" s="47" t="s">
        <v>43</v>
      </c>
      <c r="P2381" s="47" t="b">
        <f t="shared" si="111"/>
        <v>0</v>
      </c>
      <c r="Q2381" s="49" t="str">
        <f t="shared" si="112"/>
        <v/>
      </c>
      <c r="R2381" s="51" t="str">
        <f t="shared" si="113"/>
        <v/>
      </c>
    </row>
    <row r="2382" spans="14:18" x14ac:dyDescent="0.25">
      <c r="N2382" s="47" t="s">
        <v>42</v>
      </c>
      <c r="O2382" s="47" t="s">
        <v>43</v>
      </c>
      <c r="P2382" s="47" t="b">
        <f t="shared" si="111"/>
        <v>0</v>
      </c>
      <c r="Q2382" s="49" t="str">
        <f t="shared" si="112"/>
        <v/>
      </c>
      <c r="R2382" s="51" t="str">
        <f t="shared" si="113"/>
        <v/>
      </c>
    </row>
    <row r="2383" spans="14:18" x14ac:dyDescent="0.25">
      <c r="N2383" s="47" t="s">
        <v>42</v>
      </c>
      <c r="O2383" s="47" t="s">
        <v>43</v>
      </c>
      <c r="P2383" s="47" t="b">
        <f t="shared" si="111"/>
        <v>0</v>
      </c>
      <c r="Q2383" s="49" t="str">
        <f t="shared" si="112"/>
        <v/>
      </c>
      <c r="R2383" s="51" t="str">
        <f t="shared" si="113"/>
        <v/>
      </c>
    </row>
    <row r="2384" spans="14:18" x14ac:dyDescent="0.25">
      <c r="N2384" s="47" t="s">
        <v>42</v>
      </c>
      <c r="O2384" s="47" t="s">
        <v>43</v>
      </c>
      <c r="P2384" s="47" t="b">
        <f t="shared" si="111"/>
        <v>0</v>
      </c>
      <c r="Q2384" s="49" t="str">
        <f t="shared" si="112"/>
        <v/>
      </c>
      <c r="R2384" s="51" t="str">
        <f t="shared" si="113"/>
        <v/>
      </c>
    </row>
    <row r="2385" spans="14:18" x14ac:dyDescent="0.25">
      <c r="N2385" s="47" t="s">
        <v>42</v>
      </c>
      <c r="O2385" s="47" t="s">
        <v>43</v>
      </c>
      <c r="P2385" s="47" t="b">
        <f t="shared" si="111"/>
        <v>0</v>
      </c>
      <c r="Q2385" s="49" t="str">
        <f t="shared" si="112"/>
        <v/>
      </c>
      <c r="R2385" s="51" t="str">
        <f t="shared" si="113"/>
        <v/>
      </c>
    </row>
    <row r="2386" spans="14:18" x14ac:dyDescent="0.25">
      <c r="N2386" s="47" t="s">
        <v>42</v>
      </c>
      <c r="O2386" s="47" t="s">
        <v>43</v>
      </c>
      <c r="P2386" s="47" t="b">
        <f t="shared" si="111"/>
        <v>0</v>
      </c>
      <c r="Q2386" s="49" t="str">
        <f t="shared" si="112"/>
        <v/>
      </c>
      <c r="R2386" s="51" t="str">
        <f t="shared" si="113"/>
        <v/>
      </c>
    </row>
    <row r="2387" spans="14:18" x14ac:dyDescent="0.25">
      <c r="N2387" s="47" t="s">
        <v>42</v>
      </c>
      <c r="O2387" s="47" t="s">
        <v>43</v>
      </c>
      <c r="P2387" s="47" t="b">
        <f t="shared" si="111"/>
        <v>0</v>
      </c>
      <c r="Q2387" s="49" t="str">
        <f t="shared" si="112"/>
        <v/>
      </c>
      <c r="R2387" s="51" t="str">
        <f t="shared" si="113"/>
        <v/>
      </c>
    </row>
    <row r="2388" spans="14:18" x14ac:dyDescent="0.25">
      <c r="N2388" s="47" t="s">
        <v>42</v>
      </c>
      <c r="O2388" s="47" t="s">
        <v>43</v>
      </c>
      <c r="P2388" s="47" t="b">
        <f t="shared" si="111"/>
        <v>0</v>
      </c>
      <c r="Q2388" s="49" t="str">
        <f t="shared" si="112"/>
        <v/>
      </c>
      <c r="R2388" s="51" t="str">
        <f t="shared" si="113"/>
        <v/>
      </c>
    </row>
    <row r="2389" spans="14:18" x14ac:dyDescent="0.25">
      <c r="N2389" s="47" t="s">
        <v>42</v>
      </c>
      <c r="O2389" s="47" t="s">
        <v>43</v>
      </c>
      <c r="P2389" s="47" t="b">
        <f t="shared" si="111"/>
        <v>0</v>
      </c>
      <c r="Q2389" s="49" t="str">
        <f t="shared" si="112"/>
        <v/>
      </c>
      <c r="R2389" s="51" t="str">
        <f t="shared" si="113"/>
        <v/>
      </c>
    </row>
    <row r="2390" spans="14:18" x14ac:dyDescent="0.25">
      <c r="N2390" s="47" t="s">
        <v>42</v>
      </c>
      <c r="O2390" s="47" t="s">
        <v>43</v>
      </c>
      <c r="P2390" s="47" t="b">
        <f t="shared" si="111"/>
        <v>0</v>
      </c>
      <c r="Q2390" s="49" t="str">
        <f t="shared" si="112"/>
        <v/>
      </c>
      <c r="R2390" s="51" t="str">
        <f t="shared" si="113"/>
        <v/>
      </c>
    </row>
    <row r="2391" spans="14:18" x14ac:dyDescent="0.25">
      <c r="N2391" s="47" t="s">
        <v>42</v>
      </c>
      <c r="O2391" s="47" t="s">
        <v>43</v>
      </c>
      <c r="P2391" s="47" t="b">
        <f t="shared" si="111"/>
        <v>0</v>
      </c>
      <c r="Q2391" s="49" t="str">
        <f t="shared" si="112"/>
        <v/>
      </c>
      <c r="R2391" s="51" t="str">
        <f t="shared" si="113"/>
        <v/>
      </c>
    </row>
    <row r="2392" spans="14:18" x14ac:dyDescent="0.25">
      <c r="N2392" s="47" t="s">
        <v>42</v>
      </c>
      <c r="O2392" s="47" t="s">
        <v>43</v>
      </c>
      <c r="P2392" s="47" t="b">
        <f t="shared" si="111"/>
        <v>0</v>
      </c>
      <c r="Q2392" s="49" t="str">
        <f t="shared" si="112"/>
        <v/>
      </c>
      <c r="R2392" s="51" t="str">
        <f t="shared" si="113"/>
        <v/>
      </c>
    </row>
    <row r="2393" spans="14:18" x14ac:dyDescent="0.25">
      <c r="N2393" s="47" t="s">
        <v>42</v>
      </c>
      <c r="O2393" s="47" t="s">
        <v>43</v>
      </c>
      <c r="P2393" s="47" t="b">
        <f t="shared" si="111"/>
        <v>0</v>
      </c>
      <c r="Q2393" s="49" t="str">
        <f t="shared" si="112"/>
        <v/>
      </c>
      <c r="R2393" s="51" t="str">
        <f t="shared" si="113"/>
        <v/>
      </c>
    </row>
    <row r="2394" spans="14:18" x14ac:dyDescent="0.25">
      <c r="N2394" s="47" t="s">
        <v>42</v>
      </c>
      <c r="O2394" s="47" t="s">
        <v>43</v>
      </c>
      <c r="P2394" s="47" t="b">
        <f t="shared" si="111"/>
        <v>0</v>
      </c>
      <c r="Q2394" s="49" t="str">
        <f t="shared" si="112"/>
        <v/>
      </c>
      <c r="R2394" s="51" t="str">
        <f t="shared" si="113"/>
        <v/>
      </c>
    </row>
    <row r="2395" spans="14:18" x14ac:dyDescent="0.25">
      <c r="N2395" s="47" t="s">
        <v>42</v>
      </c>
      <c r="O2395" s="47" t="s">
        <v>43</v>
      </c>
      <c r="P2395" s="47" t="b">
        <f t="shared" si="111"/>
        <v>0</v>
      </c>
      <c r="Q2395" s="49" t="str">
        <f t="shared" si="112"/>
        <v/>
      </c>
      <c r="R2395" s="51" t="str">
        <f t="shared" si="113"/>
        <v/>
      </c>
    </row>
    <row r="2396" spans="14:18" x14ac:dyDescent="0.25">
      <c r="N2396" s="47" t="s">
        <v>42</v>
      </c>
      <c r="O2396" s="47" t="s">
        <v>43</v>
      </c>
      <c r="P2396" s="47" t="b">
        <f t="shared" si="111"/>
        <v>0</v>
      </c>
      <c r="Q2396" s="49" t="str">
        <f t="shared" si="112"/>
        <v/>
      </c>
      <c r="R2396" s="51" t="str">
        <f t="shared" si="113"/>
        <v/>
      </c>
    </row>
    <row r="2397" spans="14:18" x14ac:dyDescent="0.25">
      <c r="N2397" s="47" t="s">
        <v>42</v>
      </c>
      <c r="O2397" s="47" t="s">
        <v>43</v>
      </c>
      <c r="P2397" s="47" t="b">
        <f t="shared" si="111"/>
        <v>0</v>
      </c>
      <c r="Q2397" s="49" t="str">
        <f t="shared" si="112"/>
        <v/>
      </c>
      <c r="R2397" s="51" t="str">
        <f t="shared" si="113"/>
        <v/>
      </c>
    </row>
    <row r="2398" spans="14:18" x14ac:dyDescent="0.25">
      <c r="N2398" s="47" t="s">
        <v>42</v>
      </c>
      <c r="O2398" s="47" t="s">
        <v>43</v>
      </c>
      <c r="P2398" s="47" t="b">
        <f t="shared" si="111"/>
        <v>0</v>
      </c>
      <c r="Q2398" s="49" t="str">
        <f t="shared" si="112"/>
        <v/>
      </c>
      <c r="R2398" s="51" t="str">
        <f t="shared" si="113"/>
        <v/>
      </c>
    </row>
    <row r="2399" spans="14:18" x14ac:dyDescent="0.25">
      <c r="N2399" s="47" t="s">
        <v>42</v>
      </c>
      <c r="O2399" s="47" t="s">
        <v>43</v>
      </c>
      <c r="P2399" s="47" t="b">
        <f t="shared" si="111"/>
        <v>0</v>
      </c>
      <c r="Q2399" s="49" t="str">
        <f t="shared" si="112"/>
        <v/>
      </c>
      <c r="R2399" s="51" t="str">
        <f t="shared" si="113"/>
        <v/>
      </c>
    </row>
    <row r="2400" spans="14:18" x14ac:dyDescent="0.25">
      <c r="N2400" s="47" t="s">
        <v>42</v>
      </c>
      <c r="O2400" s="47" t="s">
        <v>43</v>
      </c>
      <c r="P2400" s="47" t="b">
        <f t="shared" si="111"/>
        <v>0</v>
      </c>
      <c r="Q2400" s="49" t="str">
        <f t="shared" si="112"/>
        <v/>
      </c>
      <c r="R2400" s="51" t="str">
        <f t="shared" si="113"/>
        <v/>
      </c>
    </row>
    <row r="2401" spans="14:18" x14ac:dyDescent="0.25">
      <c r="N2401" s="47" t="s">
        <v>42</v>
      </c>
      <c r="O2401" s="47" t="s">
        <v>43</v>
      </c>
      <c r="P2401" s="47" t="b">
        <f t="shared" si="111"/>
        <v>0</v>
      </c>
      <c r="Q2401" s="49" t="str">
        <f t="shared" si="112"/>
        <v/>
      </c>
      <c r="R2401" s="51" t="str">
        <f t="shared" si="113"/>
        <v/>
      </c>
    </row>
    <row r="2402" spans="14:18" x14ac:dyDescent="0.25">
      <c r="N2402" s="47" t="s">
        <v>42</v>
      </c>
      <c r="O2402" s="47" t="s">
        <v>43</v>
      </c>
      <c r="P2402" s="47" t="b">
        <f t="shared" si="111"/>
        <v>0</v>
      </c>
      <c r="Q2402" s="49" t="str">
        <f t="shared" si="112"/>
        <v/>
      </c>
      <c r="R2402" s="51" t="str">
        <f t="shared" si="113"/>
        <v/>
      </c>
    </row>
    <row r="2403" spans="14:18" x14ac:dyDescent="0.25">
      <c r="N2403" s="47" t="s">
        <v>42</v>
      </c>
      <c r="O2403" s="47" t="s">
        <v>43</v>
      </c>
      <c r="P2403" s="47" t="b">
        <f t="shared" si="111"/>
        <v>0</v>
      </c>
      <c r="Q2403" s="49" t="str">
        <f t="shared" si="112"/>
        <v/>
      </c>
      <c r="R2403" s="51" t="str">
        <f t="shared" si="113"/>
        <v/>
      </c>
    </row>
    <row r="2404" spans="14:18" x14ac:dyDescent="0.25">
      <c r="N2404" s="47" t="s">
        <v>42</v>
      </c>
      <c r="O2404" s="47" t="s">
        <v>43</v>
      </c>
      <c r="P2404" s="47" t="b">
        <f t="shared" si="111"/>
        <v>0</v>
      </c>
      <c r="Q2404" s="49" t="str">
        <f t="shared" si="112"/>
        <v/>
      </c>
      <c r="R2404" s="51" t="str">
        <f t="shared" si="113"/>
        <v/>
      </c>
    </row>
    <row r="2405" spans="14:18" x14ac:dyDescent="0.25">
      <c r="N2405" s="47" t="s">
        <v>42</v>
      </c>
      <c r="O2405" s="47" t="s">
        <v>43</v>
      </c>
      <c r="P2405" s="47" t="b">
        <f t="shared" si="111"/>
        <v>0</v>
      </c>
      <c r="Q2405" s="49" t="str">
        <f t="shared" si="112"/>
        <v/>
      </c>
      <c r="R2405" s="51" t="str">
        <f t="shared" si="113"/>
        <v/>
      </c>
    </row>
    <row r="2406" spans="14:18" x14ac:dyDescent="0.25">
      <c r="N2406" s="47" t="s">
        <v>42</v>
      </c>
      <c r="O2406" s="47" t="s">
        <v>43</v>
      </c>
      <c r="P2406" s="47" t="b">
        <f t="shared" si="111"/>
        <v>0</v>
      </c>
      <c r="Q2406" s="49" t="str">
        <f t="shared" si="112"/>
        <v/>
      </c>
      <c r="R2406" s="51" t="str">
        <f t="shared" si="113"/>
        <v/>
      </c>
    </row>
    <row r="2407" spans="14:18" x14ac:dyDescent="0.25">
      <c r="N2407" s="47" t="s">
        <v>42</v>
      </c>
      <c r="O2407" s="47" t="s">
        <v>43</v>
      </c>
      <c r="P2407" s="47" t="b">
        <f t="shared" si="111"/>
        <v>0</v>
      </c>
      <c r="Q2407" s="49" t="str">
        <f t="shared" si="112"/>
        <v/>
      </c>
      <c r="R2407" s="51" t="str">
        <f t="shared" si="113"/>
        <v/>
      </c>
    </row>
    <row r="2408" spans="14:18" x14ac:dyDescent="0.25">
      <c r="N2408" s="47" t="s">
        <v>42</v>
      </c>
      <c r="O2408" s="47" t="s">
        <v>43</v>
      </c>
      <c r="P2408" s="47" t="b">
        <f t="shared" si="111"/>
        <v>0</v>
      </c>
      <c r="Q2408" s="49" t="str">
        <f t="shared" si="112"/>
        <v/>
      </c>
      <c r="R2408" s="51" t="str">
        <f t="shared" si="113"/>
        <v/>
      </c>
    </row>
    <row r="2409" spans="14:18" x14ac:dyDescent="0.25">
      <c r="N2409" s="47" t="s">
        <v>42</v>
      </c>
      <c r="O2409" s="47" t="s">
        <v>43</v>
      </c>
      <c r="P2409" s="47" t="b">
        <f t="shared" si="111"/>
        <v>0</v>
      </c>
      <c r="Q2409" s="49" t="str">
        <f t="shared" si="112"/>
        <v/>
      </c>
      <c r="R2409" s="51" t="str">
        <f t="shared" si="113"/>
        <v/>
      </c>
    </row>
    <row r="2410" spans="14:18" x14ac:dyDescent="0.25">
      <c r="N2410" s="47" t="s">
        <v>42</v>
      </c>
      <c r="O2410" s="47" t="s">
        <v>43</v>
      </c>
      <c r="P2410" s="47" t="b">
        <f t="shared" si="111"/>
        <v>0</v>
      </c>
      <c r="Q2410" s="49" t="str">
        <f t="shared" si="112"/>
        <v/>
      </c>
      <c r="R2410" s="51" t="str">
        <f t="shared" si="113"/>
        <v/>
      </c>
    </row>
    <row r="2411" spans="14:18" x14ac:dyDescent="0.25">
      <c r="N2411" s="47" t="s">
        <v>42</v>
      </c>
      <c r="O2411" s="47" t="s">
        <v>43</v>
      </c>
      <c r="P2411" s="47" t="b">
        <f t="shared" si="111"/>
        <v>0</v>
      </c>
      <c r="Q2411" s="49" t="str">
        <f t="shared" si="112"/>
        <v/>
      </c>
      <c r="R2411" s="51" t="str">
        <f t="shared" si="113"/>
        <v/>
      </c>
    </row>
    <row r="2412" spans="14:18" x14ac:dyDescent="0.25">
      <c r="N2412" s="47" t="s">
        <v>42</v>
      </c>
      <c r="O2412" s="47" t="s">
        <v>43</v>
      </c>
      <c r="P2412" s="47" t="b">
        <f t="shared" si="111"/>
        <v>0</v>
      </c>
      <c r="Q2412" s="49" t="str">
        <f t="shared" si="112"/>
        <v/>
      </c>
      <c r="R2412" s="51" t="str">
        <f t="shared" si="113"/>
        <v/>
      </c>
    </row>
    <row r="2413" spans="14:18" x14ac:dyDescent="0.25">
      <c r="N2413" s="47" t="s">
        <v>42</v>
      </c>
      <c r="O2413" s="47" t="s">
        <v>43</v>
      </c>
      <c r="P2413" s="47" t="b">
        <f t="shared" si="111"/>
        <v>0</v>
      </c>
      <c r="Q2413" s="49" t="str">
        <f t="shared" si="112"/>
        <v/>
      </c>
      <c r="R2413" s="51" t="str">
        <f t="shared" si="113"/>
        <v/>
      </c>
    </row>
    <row r="2414" spans="14:18" x14ac:dyDescent="0.25">
      <c r="N2414" s="47" t="s">
        <v>42</v>
      </c>
      <c r="O2414" s="47" t="s">
        <v>43</v>
      </c>
      <c r="P2414" s="47" t="b">
        <f t="shared" si="111"/>
        <v>0</v>
      </c>
      <c r="Q2414" s="49" t="str">
        <f t="shared" si="112"/>
        <v/>
      </c>
      <c r="R2414" s="51" t="str">
        <f t="shared" si="113"/>
        <v/>
      </c>
    </row>
    <row r="2415" spans="14:18" x14ac:dyDescent="0.25">
      <c r="N2415" s="47" t="s">
        <v>42</v>
      </c>
      <c r="O2415" s="47" t="s">
        <v>43</v>
      </c>
      <c r="P2415" s="47" t="b">
        <f t="shared" si="111"/>
        <v>0</v>
      </c>
      <c r="Q2415" s="49" t="str">
        <f t="shared" si="112"/>
        <v/>
      </c>
      <c r="R2415" s="51" t="str">
        <f t="shared" si="113"/>
        <v/>
      </c>
    </row>
    <row r="2416" spans="14:18" x14ac:dyDescent="0.25">
      <c r="N2416" s="47" t="s">
        <v>42</v>
      </c>
      <c r="O2416" s="47" t="s">
        <v>43</v>
      </c>
      <c r="P2416" s="47" t="b">
        <f t="shared" si="111"/>
        <v>0</v>
      </c>
      <c r="Q2416" s="49" t="str">
        <f t="shared" si="112"/>
        <v/>
      </c>
      <c r="R2416" s="51" t="str">
        <f t="shared" si="113"/>
        <v/>
      </c>
    </row>
    <row r="2417" spans="14:18" x14ac:dyDescent="0.25">
      <c r="N2417" s="47" t="s">
        <v>42</v>
      </c>
      <c r="O2417" s="47" t="s">
        <v>43</v>
      </c>
      <c r="P2417" s="47" t="b">
        <f t="shared" si="111"/>
        <v>0</v>
      </c>
      <c r="Q2417" s="49" t="str">
        <f t="shared" si="112"/>
        <v/>
      </c>
      <c r="R2417" s="51" t="str">
        <f t="shared" si="113"/>
        <v/>
      </c>
    </row>
    <row r="2418" spans="14:18" x14ac:dyDescent="0.25">
      <c r="N2418" s="47" t="s">
        <v>42</v>
      </c>
      <c r="O2418" s="47" t="s">
        <v>43</v>
      </c>
      <c r="P2418" s="47" t="b">
        <f t="shared" si="111"/>
        <v>0</v>
      </c>
      <c r="Q2418" s="49" t="str">
        <f t="shared" si="112"/>
        <v/>
      </c>
      <c r="R2418" s="51" t="str">
        <f t="shared" si="113"/>
        <v/>
      </c>
    </row>
    <row r="2419" spans="14:18" x14ac:dyDescent="0.25">
      <c r="N2419" s="47" t="s">
        <v>42</v>
      </c>
      <c r="O2419" s="47" t="s">
        <v>43</v>
      </c>
      <c r="P2419" s="47" t="b">
        <f t="shared" si="111"/>
        <v>0</v>
      </c>
      <c r="Q2419" s="49" t="str">
        <f t="shared" si="112"/>
        <v/>
      </c>
      <c r="R2419" s="51" t="str">
        <f t="shared" si="113"/>
        <v/>
      </c>
    </row>
    <row r="2420" spans="14:18" x14ac:dyDescent="0.25">
      <c r="N2420" s="47" t="s">
        <v>42</v>
      </c>
      <c r="O2420" s="47" t="s">
        <v>43</v>
      </c>
      <c r="P2420" s="47" t="b">
        <f t="shared" si="111"/>
        <v>0</v>
      </c>
      <c r="Q2420" s="49" t="str">
        <f t="shared" si="112"/>
        <v/>
      </c>
      <c r="R2420" s="51" t="str">
        <f t="shared" si="113"/>
        <v/>
      </c>
    </row>
    <row r="2421" spans="14:18" x14ac:dyDescent="0.25">
      <c r="N2421" s="47" t="s">
        <v>42</v>
      </c>
      <c r="O2421" s="47" t="s">
        <v>43</v>
      </c>
      <c r="P2421" s="47" t="b">
        <f t="shared" si="111"/>
        <v>0</v>
      </c>
      <c r="Q2421" s="49" t="str">
        <f t="shared" si="112"/>
        <v/>
      </c>
      <c r="R2421" s="51" t="str">
        <f t="shared" si="113"/>
        <v/>
      </c>
    </row>
    <row r="2422" spans="14:18" x14ac:dyDescent="0.25">
      <c r="N2422" s="47" t="s">
        <v>42</v>
      </c>
      <c r="O2422" s="47" t="s">
        <v>43</v>
      </c>
      <c r="P2422" s="47" t="b">
        <f t="shared" si="111"/>
        <v>0</v>
      </c>
      <c r="Q2422" s="49" t="str">
        <f t="shared" si="112"/>
        <v/>
      </c>
      <c r="R2422" s="51" t="str">
        <f t="shared" si="113"/>
        <v/>
      </c>
    </row>
    <row r="2423" spans="14:18" x14ac:dyDescent="0.25">
      <c r="N2423" s="47" t="s">
        <v>42</v>
      </c>
      <c r="O2423" s="47" t="s">
        <v>43</v>
      </c>
      <c r="P2423" s="47" t="b">
        <f t="shared" si="111"/>
        <v>0</v>
      </c>
      <c r="Q2423" s="49" t="str">
        <f t="shared" si="112"/>
        <v/>
      </c>
      <c r="R2423" s="51" t="str">
        <f t="shared" si="113"/>
        <v/>
      </c>
    </row>
    <row r="2424" spans="14:18" x14ac:dyDescent="0.25">
      <c r="N2424" s="47" t="s">
        <v>42</v>
      </c>
      <c r="O2424" s="47" t="s">
        <v>43</v>
      </c>
      <c r="P2424" s="47" t="b">
        <f t="shared" si="111"/>
        <v>0</v>
      </c>
      <c r="Q2424" s="49" t="str">
        <f t="shared" si="112"/>
        <v/>
      </c>
      <c r="R2424" s="51" t="str">
        <f t="shared" si="113"/>
        <v/>
      </c>
    </row>
    <row r="2425" spans="14:18" x14ac:dyDescent="0.25">
      <c r="N2425" s="47" t="s">
        <v>42</v>
      </c>
      <c r="O2425" s="47" t="s">
        <v>43</v>
      </c>
      <c r="P2425" s="47" t="b">
        <f t="shared" si="111"/>
        <v>0</v>
      </c>
      <c r="Q2425" s="49" t="str">
        <f t="shared" si="112"/>
        <v/>
      </c>
      <c r="R2425" s="51" t="str">
        <f t="shared" si="113"/>
        <v/>
      </c>
    </row>
    <row r="2426" spans="14:18" x14ac:dyDescent="0.25">
      <c r="N2426" s="47" t="s">
        <v>42</v>
      </c>
      <c r="O2426" s="47" t="s">
        <v>43</v>
      </c>
      <c r="P2426" s="47" t="b">
        <f t="shared" si="111"/>
        <v>0</v>
      </c>
      <c r="Q2426" s="49" t="str">
        <f t="shared" si="112"/>
        <v/>
      </c>
      <c r="R2426" s="51" t="str">
        <f t="shared" si="113"/>
        <v/>
      </c>
    </row>
    <row r="2427" spans="14:18" x14ac:dyDescent="0.25">
      <c r="N2427" s="47" t="s">
        <v>42</v>
      </c>
      <c r="O2427" s="47" t="s">
        <v>43</v>
      </c>
      <c r="P2427" s="47" t="b">
        <f t="shared" si="111"/>
        <v>0</v>
      </c>
      <c r="Q2427" s="49" t="str">
        <f t="shared" si="112"/>
        <v/>
      </c>
      <c r="R2427" s="51" t="str">
        <f t="shared" si="113"/>
        <v/>
      </c>
    </row>
    <row r="2428" spans="14:18" x14ac:dyDescent="0.25">
      <c r="N2428" s="47" t="s">
        <v>42</v>
      </c>
      <c r="O2428" s="47" t="s">
        <v>43</v>
      </c>
      <c r="P2428" s="47" t="b">
        <f t="shared" si="111"/>
        <v>0</v>
      </c>
      <c r="Q2428" s="49" t="str">
        <f t="shared" si="112"/>
        <v/>
      </c>
      <c r="R2428" s="51" t="str">
        <f t="shared" si="113"/>
        <v/>
      </c>
    </row>
    <row r="2429" spans="14:18" x14ac:dyDescent="0.25">
      <c r="N2429" s="47" t="s">
        <v>42</v>
      </c>
      <c r="O2429" s="47" t="s">
        <v>43</v>
      </c>
      <c r="P2429" s="47" t="b">
        <f t="shared" si="111"/>
        <v>0</v>
      </c>
      <c r="Q2429" s="49" t="str">
        <f t="shared" si="112"/>
        <v/>
      </c>
      <c r="R2429" s="51" t="str">
        <f t="shared" si="113"/>
        <v/>
      </c>
    </row>
    <row r="2430" spans="14:18" x14ac:dyDescent="0.25">
      <c r="N2430" s="47" t="s">
        <v>42</v>
      </c>
      <c r="O2430" s="47" t="s">
        <v>43</v>
      </c>
      <c r="P2430" s="47" t="b">
        <f t="shared" si="111"/>
        <v>0</v>
      </c>
      <c r="Q2430" s="49" t="str">
        <f t="shared" si="112"/>
        <v/>
      </c>
      <c r="R2430" s="51" t="str">
        <f t="shared" si="113"/>
        <v/>
      </c>
    </row>
    <row r="2431" spans="14:18" x14ac:dyDescent="0.25">
      <c r="N2431" s="47" t="s">
        <v>42</v>
      </c>
      <c r="O2431" s="47" t="s">
        <v>43</v>
      </c>
      <c r="P2431" s="47" t="b">
        <f t="shared" si="111"/>
        <v>0</v>
      </c>
      <c r="Q2431" s="49" t="str">
        <f t="shared" si="112"/>
        <v/>
      </c>
      <c r="R2431" s="51" t="str">
        <f t="shared" si="113"/>
        <v/>
      </c>
    </row>
    <row r="2432" spans="14:18" x14ac:dyDescent="0.25">
      <c r="N2432" s="47" t="s">
        <v>42</v>
      </c>
      <c r="O2432" s="47" t="s">
        <v>43</v>
      </c>
      <c r="P2432" s="47" t="b">
        <f t="shared" si="111"/>
        <v>0</v>
      </c>
      <c r="Q2432" s="49" t="str">
        <f t="shared" si="112"/>
        <v/>
      </c>
      <c r="R2432" s="51" t="str">
        <f t="shared" si="113"/>
        <v/>
      </c>
    </row>
    <row r="2433" spans="14:18" x14ac:dyDescent="0.25">
      <c r="N2433" s="47" t="s">
        <v>42</v>
      </c>
      <c r="O2433" s="47" t="s">
        <v>43</v>
      </c>
      <c r="P2433" s="47" t="b">
        <f t="shared" si="111"/>
        <v>0</v>
      </c>
      <c r="Q2433" s="49" t="str">
        <f t="shared" si="112"/>
        <v/>
      </c>
      <c r="R2433" s="51" t="str">
        <f t="shared" si="113"/>
        <v/>
      </c>
    </row>
    <row r="2434" spans="14:18" x14ac:dyDescent="0.25">
      <c r="N2434" s="47" t="s">
        <v>42</v>
      </c>
      <c r="O2434" s="47" t="s">
        <v>43</v>
      </c>
      <c r="P2434" s="47" t="b">
        <f t="shared" si="111"/>
        <v>0</v>
      </c>
      <c r="Q2434" s="49" t="str">
        <f t="shared" si="112"/>
        <v/>
      </c>
      <c r="R2434" s="51" t="str">
        <f t="shared" si="113"/>
        <v/>
      </c>
    </row>
    <row r="2435" spans="14:18" x14ac:dyDescent="0.25">
      <c r="N2435" s="47" t="s">
        <v>42</v>
      </c>
      <c r="O2435" s="47" t="s">
        <v>43</v>
      </c>
      <c r="P2435" s="47" t="b">
        <f t="shared" ref="P2435:P2498" si="114">IF(LEN(M2435)=22,LEFT(M2435,17),IF(LEN(M2435)=21,LEFT(M2435,16)))</f>
        <v>0</v>
      </c>
      <c r="Q2435" s="49" t="str">
        <f t="shared" ref="Q2435:Q2498" si="115">RIGHT(M2435,5)</f>
        <v/>
      </c>
      <c r="R2435" s="51" t="str">
        <f t="shared" ref="R2435:R2498" si="116">IF(M2435="","",HYPERLINK(_xlfn.CONCAT(N2435,Q2435,O2435,P2435)))</f>
        <v/>
      </c>
    </row>
    <row r="2436" spans="14:18" x14ac:dyDescent="0.25">
      <c r="N2436" s="47" t="s">
        <v>42</v>
      </c>
      <c r="O2436" s="47" t="s">
        <v>43</v>
      </c>
      <c r="P2436" s="47" t="b">
        <f t="shared" si="114"/>
        <v>0</v>
      </c>
      <c r="Q2436" s="49" t="str">
        <f t="shared" si="115"/>
        <v/>
      </c>
      <c r="R2436" s="51" t="str">
        <f t="shared" si="116"/>
        <v/>
      </c>
    </row>
    <row r="2437" spans="14:18" x14ac:dyDescent="0.25">
      <c r="N2437" s="47" t="s">
        <v>42</v>
      </c>
      <c r="O2437" s="47" t="s">
        <v>43</v>
      </c>
      <c r="P2437" s="47" t="b">
        <f t="shared" si="114"/>
        <v>0</v>
      </c>
      <c r="Q2437" s="49" t="str">
        <f t="shared" si="115"/>
        <v/>
      </c>
      <c r="R2437" s="51" t="str">
        <f t="shared" si="116"/>
        <v/>
      </c>
    </row>
    <row r="2438" spans="14:18" x14ac:dyDescent="0.25">
      <c r="N2438" s="47" t="s">
        <v>42</v>
      </c>
      <c r="O2438" s="47" t="s">
        <v>43</v>
      </c>
      <c r="P2438" s="47" t="b">
        <f t="shared" si="114"/>
        <v>0</v>
      </c>
      <c r="Q2438" s="49" t="str">
        <f t="shared" si="115"/>
        <v/>
      </c>
      <c r="R2438" s="51" t="str">
        <f t="shared" si="116"/>
        <v/>
      </c>
    </row>
    <row r="2439" spans="14:18" x14ac:dyDescent="0.25">
      <c r="N2439" s="47" t="s">
        <v>42</v>
      </c>
      <c r="O2439" s="47" t="s">
        <v>43</v>
      </c>
      <c r="P2439" s="47" t="b">
        <f t="shared" si="114"/>
        <v>0</v>
      </c>
      <c r="Q2439" s="49" t="str">
        <f t="shared" si="115"/>
        <v/>
      </c>
      <c r="R2439" s="51" t="str">
        <f t="shared" si="116"/>
        <v/>
      </c>
    </row>
    <row r="2440" spans="14:18" x14ac:dyDescent="0.25">
      <c r="N2440" s="47" t="s">
        <v>42</v>
      </c>
      <c r="O2440" s="47" t="s">
        <v>43</v>
      </c>
      <c r="P2440" s="47" t="b">
        <f t="shared" si="114"/>
        <v>0</v>
      </c>
      <c r="Q2440" s="49" t="str">
        <f t="shared" si="115"/>
        <v/>
      </c>
      <c r="R2440" s="51" t="str">
        <f t="shared" si="116"/>
        <v/>
      </c>
    </row>
    <row r="2441" spans="14:18" x14ac:dyDescent="0.25">
      <c r="N2441" s="47" t="s">
        <v>42</v>
      </c>
      <c r="O2441" s="47" t="s">
        <v>43</v>
      </c>
      <c r="P2441" s="47" t="b">
        <f t="shared" si="114"/>
        <v>0</v>
      </c>
      <c r="Q2441" s="49" t="str">
        <f t="shared" si="115"/>
        <v/>
      </c>
      <c r="R2441" s="51" t="str">
        <f t="shared" si="116"/>
        <v/>
      </c>
    </row>
    <row r="2442" spans="14:18" x14ac:dyDescent="0.25">
      <c r="N2442" s="47" t="s">
        <v>42</v>
      </c>
      <c r="O2442" s="47" t="s">
        <v>43</v>
      </c>
      <c r="P2442" s="47" t="b">
        <f t="shared" si="114"/>
        <v>0</v>
      </c>
      <c r="Q2442" s="49" t="str">
        <f t="shared" si="115"/>
        <v/>
      </c>
      <c r="R2442" s="51" t="str">
        <f t="shared" si="116"/>
        <v/>
      </c>
    </row>
    <row r="2443" spans="14:18" x14ac:dyDescent="0.25">
      <c r="N2443" s="47" t="s">
        <v>42</v>
      </c>
      <c r="O2443" s="47" t="s">
        <v>43</v>
      </c>
      <c r="P2443" s="47" t="b">
        <f t="shared" si="114"/>
        <v>0</v>
      </c>
      <c r="Q2443" s="49" t="str">
        <f t="shared" si="115"/>
        <v/>
      </c>
      <c r="R2443" s="51" t="str">
        <f t="shared" si="116"/>
        <v/>
      </c>
    </row>
    <row r="2444" spans="14:18" x14ac:dyDescent="0.25">
      <c r="N2444" s="47" t="s">
        <v>42</v>
      </c>
      <c r="O2444" s="47" t="s">
        <v>43</v>
      </c>
      <c r="P2444" s="47" t="b">
        <f t="shared" si="114"/>
        <v>0</v>
      </c>
      <c r="Q2444" s="49" t="str">
        <f t="shared" si="115"/>
        <v/>
      </c>
      <c r="R2444" s="51" t="str">
        <f t="shared" si="116"/>
        <v/>
      </c>
    </row>
    <row r="2445" spans="14:18" x14ac:dyDescent="0.25">
      <c r="N2445" s="47" t="s">
        <v>42</v>
      </c>
      <c r="O2445" s="47" t="s">
        <v>43</v>
      </c>
      <c r="P2445" s="47" t="b">
        <f t="shared" si="114"/>
        <v>0</v>
      </c>
      <c r="Q2445" s="49" t="str">
        <f t="shared" si="115"/>
        <v/>
      </c>
      <c r="R2445" s="51" t="str">
        <f t="shared" si="116"/>
        <v/>
      </c>
    </row>
    <row r="2446" spans="14:18" x14ac:dyDescent="0.25">
      <c r="N2446" s="47" t="s">
        <v>42</v>
      </c>
      <c r="O2446" s="47" t="s">
        <v>43</v>
      </c>
      <c r="P2446" s="47" t="b">
        <f t="shared" si="114"/>
        <v>0</v>
      </c>
      <c r="Q2446" s="49" t="str">
        <f t="shared" si="115"/>
        <v/>
      </c>
      <c r="R2446" s="51" t="str">
        <f t="shared" si="116"/>
        <v/>
      </c>
    </row>
    <row r="2447" spans="14:18" x14ac:dyDescent="0.25">
      <c r="N2447" s="47" t="s">
        <v>42</v>
      </c>
      <c r="O2447" s="47" t="s">
        <v>43</v>
      </c>
      <c r="P2447" s="47" t="b">
        <f t="shared" si="114"/>
        <v>0</v>
      </c>
      <c r="Q2447" s="49" t="str">
        <f t="shared" si="115"/>
        <v/>
      </c>
      <c r="R2447" s="51" t="str">
        <f t="shared" si="116"/>
        <v/>
      </c>
    </row>
    <row r="2448" spans="14:18" x14ac:dyDescent="0.25">
      <c r="N2448" s="47" t="s">
        <v>42</v>
      </c>
      <c r="O2448" s="47" t="s">
        <v>43</v>
      </c>
      <c r="P2448" s="47" t="b">
        <f t="shared" si="114"/>
        <v>0</v>
      </c>
      <c r="Q2448" s="49" t="str">
        <f t="shared" si="115"/>
        <v/>
      </c>
      <c r="R2448" s="51" t="str">
        <f t="shared" si="116"/>
        <v/>
      </c>
    </row>
    <row r="2449" spans="14:18" x14ac:dyDescent="0.25">
      <c r="N2449" s="47" t="s">
        <v>42</v>
      </c>
      <c r="O2449" s="47" t="s">
        <v>43</v>
      </c>
      <c r="P2449" s="47" t="b">
        <f t="shared" si="114"/>
        <v>0</v>
      </c>
      <c r="Q2449" s="49" t="str">
        <f t="shared" si="115"/>
        <v/>
      </c>
      <c r="R2449" s="51" t="str">
        <f t="shared" si="116"/>
        <v/>
      </c>
    </row>
    <row r="2450" spans="14:18" x14ac:dyDescent="0.25">
      <c r="N2450" s="47" t="s">
        <v>42</v>
      </c>
      <c r="O2450" s="47" t="s">
        <v>43</v>
      </c>
      <c r="P2450" s="47" t="b">
        <f t="shared" si="114"/>
        <v>0</v>
      </c>
      <c r="Q2450" s="49" t="str">
        <f t="shared" si="115"/>
        <v/>
      </c>
      <c r="R2450" s="51" t="str">
        <f t="shared" si="116"/>
        <v/>
      </c>
    </row>
    <row r="2451" spans="14:18" x14ac:dyDescent="0.25">
      <c r="N2451" s="47" t="s">
        <v>42</v>
      </c>
      <c r="O2451" s="47" t="s">
        <v>43</v>
      </c>
      <c r="P2451" s="47" t="b">
        <f t="shared" si="114"/>
        <v>0</v>
      </c>
      <c r="Q2451" s="49" t="str">
        <f t="shared" si="115"/>
        <v/>
      </c>
      <c r="R2451" s="51" t="str">
        <f t="shared" si="116"/>
        <v/>
      </c>
    </row>
    <row r="2452" spans="14:18" x14ac:dyDescent="0.25">
      <c r="N2452" s="47" t="s">
        <v>42</v>
      </c>
      <c r="O2452" s="47" t="s">
        <v>43</v>
      </c>
      <c r="P2452" s="47" t="b">
        <f t="shared" si="114"/>
        <v>0</v>
      </c>
      <c r="Q2452" s="49" t="str">
        <f t="shared" si="115"/>
        <v/>
      </c>
      <c r="R2452" s="51" t="str">
        <f t="shared" si="116"/>
        <v/>
      </c>
    </row>
    <row r="2453" spans="14:18" x14ac:dyDescent="0.25">
      <c r="N2453" s="47" t="s">
        <v>42</v>
      </c>
      <c r="O2453" s="47" t="s">
        <v>43</v>
      </c>
      <c r="P2453" s="47" t="b">
        <f t="shared" si="114"/>
        <v>0</v>
      </c>
      <c r="Q2453" s="49" t="str">
        <f t="shared" si="115"/>
        <v/>
      </c>
      <c r="R2453" s="51" t="str">
        <f t="shared" si="116"/>
        <v/>
      </c>
    </row>
    <row r="2454" spans="14:18" x14ac:dyDescent="0.25">
      <c r="N2454" s="47" t="s">
        <v>42</v>
      </c>
      <c r="O2454" s="47" t="s">
        <v>43</v>
      </c>
      <c r="P2454" s="47" t="b">
        <f t="shared" si="114"/>
        <v>0</v>
      </c>
      <c r="Q2454" s="49" t="str">
        <f t="shared" si="115"/>
        <v/>
      </c>
      <c r="R2454" s="51" t="str">
        <f t="shared" si="116"/>
        <v/>
      </c>
    </row>
    <row r="2455" spans="14:18" x14ac:dyDescent="0.25">
      <c r="N2455" s="47" t="s">
        <v>42</v>
      </c>
      <c r="O2455" s="47" t="s">
        <v>43</v>
      </c>
      <c r="P2455" s="47" t="b">
        <f t="shared" si="114"/>
        <v>0</v>
      </c>
      <c r="Q2455" s="49" t="str">
        <f t="shared" si="115"/>
        <v/>
      </c>
      <c r="R2455" s="51" t="str">
        <f t="shared" si="116"/>
        <v/>
      </c>
    </row>
    <row r="2456" spans="14:18" x14ac:dyDescent="0.25">
      <c r="N2456" s="47" t="s">
        <v>42</v>
      </c>
      <c r="O2456" s="47" t="s">
        <v>43</v>
      </c>
      <c r="P2456" s="47" t="b">
        <f t="shared" si="114"/>
        <v>0</v>
      </c>
      <c r="Q2456" s="49" t="str">
        <f t="shared" si="115"/>
        <v/>
      </c>
      <c r="R2456" s="51" t="str">
        <f t="shared" si="116"/>
        <v/>
      </c>
    </row>
    <row r="2457" spans="14:18" x14ac:dyDescent="0.25">
      <c r="N2457" s="47" t="s">
        <v>42</v>
      </c>
      <c r="O2457" s="47" t="s">
        <v>43</v>
      </c>
      <c r="P2457" s="47" t="b">
        <f t="shared" si="114"/>
        <v>0</v>
      </c>
      <c r="Q2457" s="49" t="str">
        <f t="shared" si="115"/>
        <v/>
      </c>
      <c r="R2457" s="51" t="str">
        <f t="shared" si="116"/>
        <v/>
      </c>
    </row>
    <row r="2458" spans="14:18" x14ac:dyDescent="0.25">
      <c r="N2458" s="47" t="s">
        <v>42</v>
      </c>
      <c r="O2458" s="47" t="s">
        <v>43</v>
      </c>
      <c r="P2458" s="47" t="b">
        <f t="shared" si="114"/>
        <v>0</v>
      </c>
      <c r="Q2458" s="49" t="str">
        <f t="shared" si="115"/>
        <v/>
      </c>
      <c r="R2458" s="51" t="str">
        <f t="shared" si="116"/>
        <v/>
      </c>
    </row>
    <row r="2459" spans="14:18" x14ac:dyDescent="0.25">
      <c r="N2459" s="47" t="s">
        <v>42</v>
      </c>
      <c r="O2459" s="47" t="s">
        <v>43</v>
      </c>
      <c r="P2459" s="47" t="b">
        <f t="shared" si="114"/>
        <v>0</v>
      </c>
      <c r="Q2459" s="49" t="str">
        <f t="shared" si="115"/>
        <v/>
      </c>
      <c r="R2459" s="51" t="str">
        <f t="shared" si="116"/>
        <v/>
      </c>
    </row>
    <row r="2460" spans="14:18" x14ac:dyDescent="0.25">
      <c r="N2460" s="47" t="s">
        <v>42</v>
      </c>
      <c r="O2460" s="47" t="s">
        <v>43</v>
      </c>
      <c r="P2460" s="47" t="b">
        <f t="shared" si="114"/>
        <v>0</v>
      </c>
      <c r="Q2460" s="49" t="str">
        <f t="shared" si="115"/>
        <v/>
      </c>
      <c r="R2460" s="51" t="str">
        <f t="shared" si="116"/>
        <v/>
      </c>
    </row>
    <row r="2461" spans="14:18" x14ac:dyDescent="0.25">
      <c r="N2461" s="47" t="s">
        <v>42</v>
      </c>
      <c r="O2461" s="47" t="s">
        <v>43</v>
      </c>
      <c r="P2461" s="47" t="b">
        <f t="shared" si="114"/>
        <v>0</v>
      </c>
      <c r="Q2461" s="49" t="str">
        <f t="shared" si="115"/>
        <v/>
      </c>
      <c r="R2461" s="51" t="str">
        <f t="shared" si="116"/>
        <v/>
      </c>
    </row>
    <row r="2462" spans="14:18" x14ac:dyDescent="0.25">
      <c r="N2462" s="47" t="s">
        <v>42</v>
      </c>
      <c r="O2462" s="47" t="s">
        <v>43</v>
      </c>
      <c r="P2462" s="47" t="b">
        <f t="shared" si="114"/>
        <v>0</v>
      </c>
      <c r="Q2462" s="49" t="str">
        <f t="shared" si="115"/>
        <v/>
      </c>
      <c r="R2462" s="51" t="str">
        <f t="shared" si="116"/>
        <v/>
      </c>
    </row>
    <row r="2463" spans="14:18" x14ac:dyDescent="0.25">
      <c r="N2463" s="47" t="s">
        <v>42</v>
      </c>
      <c r="O2463" s="47" t="s">
        <v>43</v>
      </c>
      <c r="P2463" s="47" t="b">
        <f t="shared" si="114"/>
        <v>0</v>
      </c>
      <c r="Q2463" s="49" t="str">
        <f t="shared" si="115"/>
        <v/>
      </c>
      <c r="R2463" s="51" t="str">
        <f t="shared" si="116"/>
        <v/>
      </c>
    </row>
    <row r="2464" spans="14:18" x14ac:dyDescent="0.25">
      <c r="N2464" s="47" t="s">
        <v>42</v>
      </c>
      <c r="O2464" s="47" t="s">
        <v>43</v>
      </c>
      <c r="P2464" s="47" t="b">
        <f t="shared" si="114"/>
        <v>0</v>
      </c>
      <c r="Q2464" s="49" t="str">
        <f t="shared" si="115"/>
        <v/>
      </c>
      <c r="R2464" s="51" t="str">
        <f t="shared" si="116"/>
        <v/>
      </c>
    </row>
    <row r="2465" spans="14:18" x14ac:dyDescent="0.25">
      <c r="N2465" s="47" t="s">
        <v>42</v>
      </c>
      <c r="O2465" s="47" t="s">
        <v>43</v>
      </c>
      <c r="P2465" s="47" t="b">
        <f t="shared" si="114"/>
        <v>0</v>
      </c>
      <c r="Q2465" s="49" t="str">
        <f t="shared" si="115"/>
        <v/>
      </c>
      <c r="R2465" s="51" t="str">
        <f t="shared" si="116"/>
        <v/>
      </c>
    </row>
    <row r="2466" spans="14:18" x14ac:dyDescent="0.25">
      <c r="N2466" s="47" t="s">
        <v>42</v>
      </c>
      <c r="O2466" s="47" t="s">
        <v>43</v>
      </c>
      <c r="P2466" s="47" t="b">
        <f t="shared" si="114"/>
        <v>0</v>
      </c>
      <c r="Q2466" s="49" t="str">
        <f t="shared" si="115"/>
        <v/>
      </c>
      <c r="R2466" s="51" t="str">
        <f t="shared" si="116"/>
        <v/>
      </c>
    </row>
    <row r="2467" spans="14:18" x14ac:dyDescent="0.25">
      <c r="N2467" s="47" t="s">
        <v>42</v>
      </c>
      <c r="O2467" s="47" t="s">
        <v>43</v>
      </c>
      <c r="P2467" s="47" t="b">
        <f t="shared" si="114"/>
        <v>0</v>
      </c>
      <c r="Q2467" s="49" t="str">
        <f t="shared" si="115"/>
        <v/>
      </c>
      <c r="R2467" s="51" t="str">
        <f t="shared" si="116"/>
        <v/>
      </c>
    </row>
    <row r="2468" spans="14:18" x14ac:dyDescent="0.25">
      <c r="N2468" s="47" t="s">
        <v>42</v>
      </c>
      <c r="O2468" s="47" t="s">
        <v>43</v>
      </c>
      <c r="P2468" s="47" t="b">
        <f t="shared" si="114"/>
        <v>0</v>
      </c>
      <c r="Q2468" s="49" t="str">
        <f t="shared" si="115"/>
        <v/>
      </c>
      <c r="R2468" s="51" t="str">
        <f t="shared" si="116"/>
        <v/>
      </c>
    </row>
    <row r="2469" spans="14:18" x14ac:dyDescent="0.25">
      <c r="N2469" s="47" t="s">
        <v>42</v>
      </c>
      <c r="O2469" s="47" t="s">
        <v>43</v>
      </c>
      <c r="P2469" s="47" t="b">
        <f t="shared" si="114"/>
        <v>0</v>
      </c>
      <c r="Q2469" s="49" t="str">
        <f t="shared" si="115"/>
        <v/>
      </c>
      <c r="R2469" s="51" t="str">
        <f t="shared" si="116"/>
        <v/>
      </c>
    </row>
    <row r="2470" spans="14:18" x14ac:dyDescent="0.25">
      <c r="N2470" s="47" t="s">
        <v>42</v>
      </c>
      <c r="O2470" s="47" t="s">
        <v>43</v>
      </c>
      <c r="P2470" s="47" t="b">
        <f t="shared" si="114"/>
        <v>0</v>
      </c>
      <c r="Q2470" s="49" t="str">
        <f t="shared" si="115"/>
        <v/>
      </c>
      <c r="R2470" s="51" t="str">
        <f t="shared" si="116"/>
        <v/>
      </c>
    </row>
    <row r="2471" spans="14:18" x14ac:dyDescent="0.25">
      <c r="N2471" s="47" t="s">
        <v>42</v>
      </c>
      <c r="O2471" s="47" t="s">
        <v>43</v>
      </c>
      <c r="P2471" s="47" t="b">
        <f t="shared" si="114"/>
        <v>0</v>
      </c>
      <c r="Q2471" s="49" t="str">
        <f t="shared" si="115"/>
        <v/>
      </c>
      <c r="R2471" s="51" t="str">
        <f t="shared" si="116"/>
        <v/>
      </c>
    </row>
    <row r="2472" spans="14:18" x14ac:dyDescent="0.25">
      <c r="N2472" s="47" t="s">
        <v>42</v>
      </c>
      <c r="O2472" s="47" t="s">
        <v>43</v>
      </c>
      <c r="P2472" s="47" t="b">
        <f t="shared" si="114"/>
        <v>0</v>
      </c>
      <c r="Q2472" s="49" t="str">
        <f t="shared" si="115"/>
        <v/>
      </c>
      <c r="R2472" s="51" t="str">
        <f t="shared" si="116"/>
        <v/>
      </c>
    </row>
    <row r="2473" spans="14:18" x14ac:dyDescent="0.25">
      <c r="N2473" s="47" t="s">
        <v>42</v>
      </c>
      <c r="O2473" s="47" t="s">
        <v>43</v>
      </c>
      <c r="P2473" s="47" t="b">
        <f t="shared" si="114"/>
        <v>0</v>
      </c>
      <c r="Q2473" s="49" t="str">
        <f t="shared" si="115"/>
        <v/>
      </c>
      <c r="R2473" s="51" t="str">
        <f t="shared" si="116"/>
        <v/>
      </c>
    </row>
    <row r="2474" spans="14:18" x14ac:dyDescent="0.25">
      <c r="N2474" s="47" t="s">
        <v>42</v>
      </c>
      <c r="O2474" s="47" t="s">
        <v>43</v>
      </c>
      <c r="P2474" s="47" t="b">
        <f t="shared" si="114"/>
        <v>0</v>
      </c>
      <c r="Q2474" s="49" t="str">
        <f t="shared" si="115"/>
        <v/>
      </c>
      <c r="R2474" s="51" t="str">
        <f t="shared" si="116"/>
        <v/>
      </c>
    </row>
    <row r="2475" spans="14:18" x14ac:dyDescent="0.25">
      <c r="N2475" s="47" t="s">
        <v>42</v>
      </c>
      <c r="O2475" s="47" t="s">
        <v>43</v>
      </c>
      <c r="P2475" s="47" t="b">
        <f t="shared" si="114"/>
        <v>0</v>
      </c>
      <c r="Q2475" s="49" t="str">
        <f t="shared" si="115"/>
        <v/>
      </c>
      <c r="R2475" s="51" t="str">
        <f t="shared" si="116"/>
        <v/>
      </c>
    </row>
    <row r="2476" spans="14:18" x14ac:dyDescent="0.25">
      <c r="N2476" s="47" t="s">
        <v>42</v>
      </c>
      <c r="O2476" s="47" t="s">
        <v>43</v>
      </c>
      <c r="P2476" s="47" t="b">
        <f t="shared" si="114"/>
        <v>0</v>
      </c>
      <c r="Q2476" s="49" t="str">
        <f t="shared" si="115"/>
        <v/>
      </c>
      <c r="R2476" s="51" t="str">
        <f t="shared" si="116"/>
        <v/>
      </c>
    </row>
    <row r="2477" spans="14:18" x14ac:dyDescent="0.25">
      <c r="N2477" s="47" t="s">
        <v>42</v>
      </c>
      <c r="O2477" s="47" t="s">
        <v>43</v>
      </c>
      <c r="P2477" s="47" t="b">
        <f t="shared" si="114"/>
        <v>0</v>
      </c>
      <c r="Q2477" s="49" t="str">
        <f t="shared" si="115"/>
        <v/>
      </c>
      <c r="R2477" s="51" t="str">
        <f t="shared" si="116"/>
        <v/>
      </c>
    </row>
    <row r="2478" spans="14:18" x14ac:dyDescent="0.25">
      <c r="N2478" s="47" t="s">
        <v>42</v>
      </c>
      <c r="O2478" s="47" t="s">
        <v>43</v>
      </c>
      <c r="P2478" s="47" t="b">
        <f t="shared" si="114"/>
        <v>0</v>
      </c>
      <c r="Q2478" s="49" t="str">
        <f t="shared" si="115"/>
        <v/>
      </c>
      <c r="R2478" s="51" t="str">
        <f t="shared" si="116"/>
        <v/>
      </c>
    </row>
    <row r="2479" spans="14:18" x14ac:dyDescent="0.25">
      <c r="N2479" s="47" t="s">
        <v>42</v>
      </c>
      <c r="O2479" s="47" t="s">
        <v>43</v>
      </c>
      <c r="P2479" s="47" t="b">
        <f t="shared" si="114"/>
        <v>0</v>
      </c>
      <c r="Q2479" s="49" t="str">
        <f t="shared" si="115"/>
        <v/>
      </c>
      <c r="R2479" s="51" t="str">
        <f t="shared" si="116"/>
        <v/>
      </c>
    </row>
    <row r="2480" spans="14:18" x14ac:dyDescent="0.25">
      <c r="N2480" s="47" t="s">
        <v>42</v>
      </c>
      <c r="O2480" s="47" t="s">
        <v>43</v>
      </c>
      <c r="P2480" s="47" t="b">
        <f t="shared" si="114"/>
        <v>0</v>
      </c>
      <c r="Q2480" s="49" t="str">
        <f t="shared" si="115"/>
        <v/>
      </c>
      <c r="R2480" s="51" t="str">
        <f t="shared" si="116"/>
        <v/>
      </c>
    </row>
    <row r="2481" spans="14:18" x14ac:dyDescent="0.25">
      <c r="N2481" s="47" t="s">
        <v>42</v>
      </c>
      <c r="O2481" s="47" t="s">
        <v>43</v>
      </c>
      <c r="P2481" s="47" t="b">
        <f t="shared" si="114"/>
        <v>0</v>
      </c>
      <c r="Q2481" s="49" t="str">
        <f t="shared" si="115"/>
        <v/>
      </c>
      <c r="R2481" s="51" t="str">
        <f t="shared" si="116"/>
        <v/>
      </c>
    </row>
    <row r="2482" spans="14:18" x14ac:dyDescent="0.25">
      <c r="N2482" s="47" t="s">
        <v>42</v>
      </c>
      <c r="O2482" s="47" t="s">
        <v>43</v>
      </c>
      <c r="P2482" s="47" t="b">
        <f t="shared" si="114"/>
        <v>0</v>
      </c>
      <c r="Q2482" s="49" t="str">
        <f t="shared" si="115"/>
        <v/>
      </c>
      <c r="R2482" s="51" t="str">
        <f t="shared" si="116"/>
        <v/>
      </c>
    </row>
    <row r="2483" spans="14:18" x14ac:dyDescent="0.25">
      <c r="N2483" s="47" t="s">
        <v>42</v>
      </c>
      <c r="O2483" s="47" t="s">
        <v>43</v>
      </c>
      <c r="P2483" s="47" t="b">
        <f t="shared" si="114"/>
        <v>0</v>
      </c>
      <c r="Q2483" s="49" t="str">
        <f t="shared" si="115"/>
        <v/>
      </c>
      <c r="R2483" s="51" t="str">
        <f t="shared" si="116"/>
        <v/>
      </c>
    </row>
    <row r="2484" spans="14:18" x14ac:dyDescent="0.25">
      <c r="N2484" s="47" t="s">
        <v>42</v>
      </c>
      <c r="O2484" s="47" t="s">
        <v>43</v>
      </c>
      <c r="P2484" s="47" t="b">
        <f t="shared" si="114"/>
        <v>0</v>
      </c>
      <c r="Q2484" s="49" t="str">
        <f t="shared" si="115"/>
        <v/>
      </c>
      <c r="R2484" s="51" t="str">
        <f t="shared" si="116"/>
        <v/>
      </c>
    </row>
    <row r="2485" spans="14:18" x14ac:dyDescent="0.25">
      <c r="N2485" s="47" t="s">
        <v>42</v>
      </c>
      <c r="O2485" s="47" t="s">
        <v>43</v>
      </c>
      <c r="P2485" s="47" t="b">
        <f t="shared" si="114"/>
        <v>0</v>
      </c>
      <c r="Q2485" s="49" t="str">
        <f t="shared" si="115"/>
        <v/>
      </c>
      <c r="R2485" s="51" t="str">
        <f t="shared" si="116"/>
        <v/>
      </c>
    </row>
    <row r="2486" spans="14:18" x14ac:dyDescent="0.25">
      <c r="N2486" s="47" t="s">
        <v>42</v>
      </c>
      <c r="O2486" s="47" t="s">
        <v>43</v>
      </c>
      <c r="P2486" s="47" t="b">
        <f t="shared" si="114"/>
        <v>0</v>
      </c>
      <c r="Q2486" s="49" t="str">
        <f t="shared" si="115"/>
        <v/>
      </c>
      <c r="R2486" s="51" t="str">
        <f t="shared" si="116"/>
        <v/>
      </c>
    </row>
    <row r="2487" spans="14:18" x14ac:dyDescent="0.25">
      <c r="N2487" s="47" t="s">
        <v>42</v>
      </c>
      <c r="O2487" s="47" t="s">
        <v>43</v>
      </c>
      <c r="P2487" s="47" t="b">
        <f t="shared" si="114"/>
        <v>0</v>
      </c>
      <c r="Q2487" s="49" t="str">
        <f t="shared" si="115"/>
        <v/>
      </c>
      <c r="R2487" s="51" t="str">
        <f t="shared" si="116"/>
        <v/>
      </c>
    </row>
    <row r="2488" spans="14:18" x14ac:dyDescent="0.25">
      <c r="N2488" s="47" t="s">
        <v>42</v>
      </c>
      <c r="O2488" s="47" t="s">
        <v>43</v>
      </c>
      <c r="P2488" s="47" t="b">
        <f t="shared" si="114"/>
        <v>0</v>
      </c>
      <c r="Q2488" s="49" t="str">
        <f t="shared" si="115"/>
        <v/>
      </c>
      <c r="R2488" s="51" t="str">
        <f t="shared" si="116"/>
        <v/>
      </c>
    </row>
    <row r="2489" spans="14:18" x14ac:dyDescent="0.25">
      <c r="N2489" s="47" t="s">
        <v>42</v>
      </c>
      <c r="O2489" s="47" t="s">
        <v>43</v>
      </c>
      <c r="P2489" s="47" t="b">
        <f t="shared" si="114"/>
        <v>0</v>
      </c>
      <c r="Q2489" s="49" t="str">
        <f t="shared" si="115"/>
        <v/>
      </c>
      <c r="R2489" s="51" t="str">
        <f t="shared" si="116"/>
        <v/>
      </c>
    </row>
    <row r="2490" spans="14:18" x14ac:dyDescent="0.25">
      <c r="N2490" s="47" t="s">
        <v>42</v>
      </c>
      <c r="O2490" s="47" t="s">
        <v>43</v>
      </c>
      <c r="P2490" s="47" t="b">
        <f t="shared" si="114"/>
        <v>0</v>
      </c>
      <c r="Q2490" s="49" t="str">
        <f t="shared" si="115"/>
        <v/>
      </c>
      <c r="R2490" s="51" t="str">
        <f t="shared" si="116"/>
        <v/>
      </c>
    </row>
    <row r="2491" spans="14:18" x14ac:dyDescent="0.25">
      <c r="N2491" s="47" t="s">
        <v>42</v>
      </c>
      <c r="O2491" s="47" t="s">
        <v>43</v>
      </c>
      <c r="P2491" s="47" t="b">
        <f t="shared" si="114"/>
        <v>0</v>
      </c>
      <c r="Q2491" s="49" t="str">
        <f t="shared" si="115"/>
        <v/>
      </c>
      <c r="R2491" s="51" t="str">
        <f t="shared" si="116"/>
        <v/>
      </c>
    </row>
    <row r="2492" spans="14:18" x14ac:dyDescent="0.25">
      <c r="N2492" s="47" t="s">
        <v>42</v>
      </c>
      <c r="O2492" s="47" t="s">
        <v>43</v>
      </c>
      <c r="P2492" s="47" t="b">
        <f t="shared" si="114"/>
        <v>0</v>
      </c>
      <c r="Q2492" s="49" t="str">
        <f t="shared" si="115"/>
        <v/>
      </c>
      <c r="R2492" s="51" t="str">
        <f t="shared" si="116"/>
        <v/>
      </c>
    </row>
    <row r="2493" spans="14:18" x14ac:dyDescent="0.25">
      <c r="N2493" s="47" t="s">
        <v>42</v>
      </c>
      <c r="O2493" s="47" t="s">
        <v>43</v>
      </c>
      <c r="P2493" s="47" t="b">
        <f t="shared" si="114"/>
        <v>0</v>
      </c>
      <c r="Q2493" s="49" t="str">
        <f t="shared" si="115"/>
        <v/>
      </c>
      <c r="R2493" s="51" t="str">
        <f t="shared" si="116"/>
        <v/>
      </c>
    </row>
    <row r="2494" spans="14:18" x14ac:dyDescent="0.25">
      <c r="N2494" s="47" t="s">
        <v>42</v>
      </c>
      <c r="O2494" s="47" t="s">
        <v>43</v>
      </c>
      <c r="P2494" s="47" t="b">
        <f t="shared" si="114"/>
        <v>0</v>
      </c>
      <c r="Q2494" s="49" t="str">
        <f t="shared" si="115"/>
        <v/>
      </c>
      <c r="R2494" s="51" t="str">
        <f t="shared" si="116"/>
        <v/>
      </c>
    </row>
    <row r="2495" spans="14:18" x14ac:dyDescent="0.25">
      <c r="N2495" s="47" t="s">
        <v>42</v>
      </c>
      <c r="O2495" s="47" t="s">
        <v>43</v>
      </c>
      <c r="P2495" s="47" t="b">
        <f t="shared" si="114"/>
        <v>0</v>
      </c>
      <c r="Q2495" s="49" t="str">
        <f t="shared" si="115"/>
        <v/>
      </c>
      <c r="R2495" s="51" t="str">
        <f t="shared" si="116"/>
        <v/>
      </c>
    </row>
    <row r="2496" spans="14:18" x14ac:dyDescent="0.25">
      <c r="N2496" s="47" t="s">
        <v>42</v>
      </c>
      <c r="O2496" s="47" t="s">
        <v>43</v>
      </c>
      <c r="P2496" s="47" t="b">
        <f t="shared" si="114"/>
        <v>0</v>
      </c>
      <c r="Q2496" s="49" t="str">
        <f t="shared" si="115"/>
        <v/>
      </c>
      <c r="R2496" s="51" t="str">
        <f t="shared" si="116"/>
        <v/>
      </c>
    </row>
    <row r="2497" spans="14:18" x14ac:dyDescent="0.25">
      <c r="N2497" s="47" t="s">
        <v>42</v>
      </c>
      <c r="O2497" s="47" t="s">
        <v>43</v>
      </c>
      <c r="P2497" s="47" t="b">
        <f t="shared" si="114"/>
        <v>0</v>
      </c>
      <c r="Q2497" s="49" t="str">
        <f t="shared" si="115"/>
        <v/>
      </c>
      <c r="R2497" s="51" t="str">
        <f t="shared" si="116"/>
        <v/>
      </c>
    </row>
    <row r="2498" spans="14:18" x14ac:dyDescent="0.25">
      <c r="N2498" s="47" t="s">
        <v>42</v>
      </c>
      <c r="O2498" s="47" t="s">
        <v>43</v>
      </c>
      <c r="P2498" s="47" t="b">
        <f t="shared" si="114"/>
        <v>0</v>
      </c>
      <c r="Q2498" s="49" t="str">
        <f t="shared" si="115"/>
        <v/>
      </c>
      <c r="R2498" s="51" t="str">
        <f t="shared" si="116"/>
        <v/>
      </c>
    </row>
    <row r="2499" spans="14:18" x14ac:dyDescent="0.25">
      <c r="N2499" s="47" t="s">
        <v>42</v>
      </c>
      <c r="O2499" s="47" t="s">
        <v>43</v>
      </c>
      <c r="P2499" s="47" t="b">
        <f t="shared" ref="P2499:P2562" si="117">IF(LEN(M2499)=22,LEFT(M2499,17),IF(LEN(M2499)=21,LEFT(M2499,16)))</f>
        <v>0</v>
      </c>
      <c r="Q2499" s="49" t="str">
        <f t="shared" ref="Q2499:Q2562" si="118">RIGHT(M2499,5)</f>
        <v/>
      </c>
      <c r="R2499" s="51" t="str">
        <f t="shared" ref="R2499:R2562" si="119">IF(M2499="","",HYPERLINK(_xlfn.CONCAT(N2499,Q2499,O2499,P2499)))</f>
        <v/>
      </c>
    </row>
    <row r="2500" spans="14:18" x14ac:dyDescent="0.25">
      <c r="N2500" s="47" t="s">
        <v>42</v>
      </c>
      <c r="O2500" s="47" t="s">
        <v>43</v>
      </c>
      <c r="P2500" s="47" t="b">
        <f t="shared" si="117"/>
        <v>0</v>
      </c>
      <c r="Q2500" s="49" t="str">
        <f t="shared" si="118"/>
        <v/>
      </c>
      <c r="R2500" s="51" t="str">
        <f t="shared" si="119"/>
        <v/>
      </c>
    </row>
    <row r="2501" spans="14:18" x14ac:dyDescent="0.25">
      <c r="N2501" s="47" t="s">
        <v>42</v>
      </c>
      <c r="O2501" s="47" t="s">
        <v>43</v>
      </c>
      <c r="P2501" s="47" t="b">
        <f t="shared" si="117"/>
        <v>0</v>
      </c>
      <c r="Q2501" s="49" t="str">
        <f t="shared" si="118"/>
        <v/>
      </c>
      <c r="R2501" s="51" t="str">
        <f t="shared" si="119"/>
        <v/>
      </c>
    </row>
    <row r="2502" spans="14:18" x14ac:dyDescent="0.25">
      <c r="N2502" s="47" t="s">
        <v>42</v>
      </c>
      <c r="O2502" s="47" t="s">
        <v>43</v>
      </c>
      <c r="P2502" s="47" t="b">
        <f t="shared" si="117"/>
        <v>0</v>
      </c>
      <c r="Q2502" s="49" t="str">
        <f t="shared" si="118"/>
        <v/>
      </c>
      <c r="R2502" s="51" t="str">
        <f t="shared" si="119"/>
        <v/>
      </c>
    </row>
    <row r="2503" spans="14:18" x14ac:dyDescent="0.25">
      <c r="N2503" s="47" t="s">
        <v>42</v>
      </c>
      <c r="O2503" s="47" t="s">
        <v>43</v>
      </c>
      <c r="P2503" s="47" t="b">
        <f t="shared" si="117"/>
        <v>0</v>
      </c>
      <c r="Q2503" s="49" t="str">
        <f t="shared" si="118"/>
        <v/>
      </c>
      <c r="R2503" s="51" t="str">
        <f t="shared" si="119"/>
        <v/>
      </c>
    </row>
    <row r="2504" spans="14:18" x14ac:dyDescent="0.25">
      <c r="N2504" s="47" t="s">
        <v>42</v>
      </c>
      <c r="O2504" s="47" t="s">
        <v>43</v>
      </c>
      <c r="P2504" s="47" t="b">
        <f t="shared" si="117"/>
        <v>0</v>
      </c>
      <c r="Q2504" s="49" t="str">
        <f t="shared" si="118"/>
        <v/>
      </c>
      <c r="R2504" s="51" t="str">
        <f t="shared" si="119"/>
        <v/>
      </c>
    </row>
    <row r="2505" spans="14:18" x14ac:dyDescent="0.25">
      <c r="N2505" s="47" t="s">
        <v>42</v>
      </c>
      <c r="O2505" s="47" t="s">
        <v>43</v>
      </c>
      <c r="P2505" s="47" t="b">
        <f t="shared" si="117"/>
        <v>0</v>
      </c>
      <c r="Q2505" s="49" t="str">
        <f t="shared" si="118"/>
        <v/>
      </c>
      <c r="R2505" s="51" t="str">
        <f t="shared" si="119"/>
        <v/>
      </c>
    </row>
    <row r="2506" spans="14:18" x14ac:dyDescent="0.25">
      <c r="N2506" s="47" t="s">
        <v>42</v>
      </c>
      <c r="O2506" s="47" t="s">
        <v>43</v>
      </c>
      <c r="P2506" s="47" t="b">
        <f t="shared" si="117"/>
        <v>0</v>
      </c>
      <c r="Q2506" s="49" t="str">
        <f t="shared" si="118"/>
        <v/>
      </c>
      <c r="R2506" s="51" t="str">
        <f t="shared" si="119"/>
        <v/>
      </c>
    </row>
    <row r="2507" spans="14:18" x14ac:dyDescent="0.25">
      <c r="N2507" s="47" t="s">
        <v>42</v>
      </c>
      <c r="O2507" s="47" t="s">
        <v>43</v>
      </c>
      <c r="P2507" s="47" t="b">
        <f t="shared" si="117"/>
        <v>0</v>
      </c>
      <c r="Q2507" s="49" t="str">
        <f t="shared" si="118"/>
        <v/>
      </c>
      <c r="R2507" s="51" t="str">
        <f t="shared" si="119"/>
        <v/>
      </c>
    </row>
    <row r="2508" spans="14:18" x14ac:dyDescent="0.25">
      <c r="N2508" s="47" t="s">
        <v>42</v>
      </c>
      <c r="O2508" s="47" t="s">
        <v>43</v>
      </c>
      <c r="P2508" s="47" t="b">
        <f t="shared" si="117"/>
        <v>0</v>
      </c>
      <c r="Q2508" s="49" t="str">
        <f t="shared" si="118"/>
        <v/>
      </c>
      <c r="R2508" s="51" t="str">
        <f t="shared" si="119"/>
        <v/>
      </c>
    </row>
    <row r="2509" spans="14:18" x14ac:dyDescent="0.25">
      <c r="N2509" s="47" t="s">
        <v>42</v>
      </c>
      <c r="O2509" s="47" t="s">
        <v>43</v>
      </c>
      <c r="P2509" s="47" t="b">
        <f t="shared" si="117"/>
        <v>0</v>
      </c>
      <c r="Q2509" s="49" t="str">
        <f t="shared" si="118"/>
        <v/>
      </c>
      <c r="R2509" s="51" t="str">
        <f t="shared" si="119"/>
        <v/>
      </c>
    </row>
    <row r="2510" spans="14:18" x14ac:dyDescent="0.25">
      <c r="N2510" s="47" t="s">
        <v>42</v>
      </c>
      <c r="O2510" s="47" t="s">
        <v>43</v>
      </c>
      <c r="P2510" s="47" t="b">
        <f t="shared" si="117"/>
        <v>0</v>
      </c>
      <c r="Q2510" s="49" t="str">
        <f t="shared" si="118"/>
        <v/>
      </c>
      <c r="R2510" s="51" t="str">
        <f t="shared" si="119"/>
        <v/>
      </c>
    </row>
    <row r="2511" spans="14:18" x14ac:dyDescent="0.25">
      <c r="N2511" s="47" t="s">
        <v>42</v>
      </c>
      <c r="O2511" s="47" t="s">
        <v>43</v>
      </c>
      <c r="P2511" s="47" t="b">
        <f t="shared" si="117"/>
        <v>0</v>
      </c>
      <c r="Q2511" s="49" t="str">
        <f t="shared" si="118"/>
        <v/>
      </c>
      <c r="R2511" s="51" t="str">
        <f t="shared" si="119"/>
        <v/>
      </c>
    </row>
    <row r="2512" spans="14:18" x14ac:dyDescent="0.25">
      <c r="N2512" s="47" t="s">
        <v>42</v>
      </c>
      <c r="O2512" s="47" t="s">
        <v>43</v>
      </c>
      <c r="P2512" s="47" t="b">
        <f t="shared" si="117"/>
        <v>0</v>
      </c>
      <c r="Q2512" s="49" t="str">
        <f t="shared" si="118"/>
        <v/>
      </c>
      <c r="R2512" s="51" t="str">
        <f t="shared" si="119"/>
        <v/>
      </c>
    </row>
    <row r="2513" spans="14:18" x14ac:dyDescent="0.25">
      <c r="N2513" s="47" t="s">
        <v>42</v>
      </c>
      <c r="O2513" s="47" t="s">
        <v>43</v>
      </c>
      <c r="P2513" s="47" t="b">
        <f t="shared" si="117"/>
        <v>0</v>
      </c>
      <c r="Q2513" s="49" t="str">
        <f t="shared" si="118"/>
        <v/>
      </c>
      <c r="R2513" s="51" t="str">
        <f t="shared" si="119"/>
        <v/>
      </c>
    </row>
    <row r="2514" spans="14:18" x14ac:dyDescent="0.25">
      <c r="N2514" s="47" t="s">
        <v>42</v>
      </c>
      <c r="O2514" s="47" t="s">
        <v>43</v>
      </c>
      <c r="P2514" s="47" t="b">
        <f t="shared" si="117"/>
        <v>0</v>
      </c>
      <c r="Q2514" s="49" t="str">
        <f t="shared" si="118"/>
        <v/>
      </c>
      <c r="R2514" s="51" t="str">
        <f t="shared" si="119"/>
        <v/>
      </c>
    </row>
    <row r="2515" spans="14:18" x14ac:dyDescent="0.25">
      <c r="N2515" s="47" t="s">
        <v>42</v>
      </c>
      <c r="O2515" s="47" t="s">
        <v>43</v>
      </c>
      <c r="P2515" s="47" t="b">
        <f t="shared" si="117"/>
        <v>0</v>
      </c>
      <c r="Q2515" s="49" t="str">
        <f t="shared" si="118"/>
        <v/>
      </c>
      <c r="R2515" s="51" t="str">
        <f t="shared" si="119"/>
        <v/>
      </c>
    </row>
    <row r="2516" spans="14:18" x14ac:dyDescent="0.25">
      <c r="N2516" s="47" t="s">
        <v>42</v>
      </c>
      <c r="O2516" s="47" t="s">
        <v>43</v>
      </c>
      <c r="P2516" s="47" t="b">
        <f t="shared" si="117"/>
        <v>0</v>
      </c>
      <c r="Q2516" s="49" t="str">
        <f t="shared" si="118"/>
        <v/>
      </c>
      <c r="R2516" s="51" t="str">
        <f t="shared" si="119"/>
        <v/>
      </c>
    </row>
    <row r="2517" spans="14:18" x14ac:dyDescent="0.25">
      <c r="N2517" s="47" t="s">
        <v>42</v>
      </c>
      <c r="O2517" s="47" t="s">
        <v>43</v>
      </c>
      <c r="P2517" s="47" t="b">
        <f t="shared" si="117"/>
        <v>0</v>
      </c>
      <c r="Q2517" s="49" t="str">
        <f t="shared" si="118"/>
        <v/>
      </c>
      <c r="R2517" s="51" t="str">
        <f t="shared" si="119"/>
        <v/>
      </c>
    </row>
    <row r="2518" spans="14:18" x14ac:dyDescent="0.25">
      <c r="N2518" s="47" t="s">
        <v>42</v>
      </c>
      <c r="O2518" s="47" t="s">
        <v>43</v>
      </c>
      <c r="P2518" s="47" t="b">
        <f t="shared" si="117"/>
        <v>0</v>
      </c>
      <c r="Q2518" s="49" t="str">
        <f t="shared" si="118"/>
        <v/>
      </c>
      <c r="R2518" s="51" t="str">
        <f t="shared" si="119"/>
        <v/>
      </c>
    </row>
    <row r="2519" spans="14:18" x14ac:dyDescent="0.25">
      <c r="N2519" s="47" t="s">
        <v>42</v>
      </c>
      <c r="O2519" s="47" t="s">
        <v>43</v>
      </c>
      <c r="P2519" s="47" t="b">
        <f t="shared" si="117"/>
        <v>0</v>
      </c>
      <c r="Q2519" s="49" t="str">
        <f t="shared" si="118"/>
        <v/>
      </c>
      <c r="R2519" s="51" t="str">
        <f t="shared" si="119"/>
        <v/>
      </c>
    </row>
    <row r="2520" spans="14:18" x14ac:dyDescent="0.25">
      <c r="N2520" s="47" t="s">
        <v>42</v>
      </c>
      <c r="O2520" s="47" t="s">
        <v>43</v>
      </c>
      <c r="P2520" s="47" t="b">
        <f t="shared" si="117"/>
        <v>0</v>
      </c>
      <c r="Q2520" s="49" t="str">
        <f t="shared" si="118"/>
        <v/>
      </c>
      <c r="R2520" s="51" t="str">
        <f t="shared" si="119"/>
        <v/>
      </c>
    </row>
    <row r="2521" spans="14:18" x14ac:dyDescent="0.25">
      <c r="N2521" s="47" t="s">
        <v>42</v>
      </c>
      <c r="O2521" s="47" t="s">
        <v>43</v>
      </c>
      <c r="P2521" s="47" t="b">
        <f t="shared" si="117"/>
        <v>0</v>
      </c>
      <c r="Q2521" s="49" t="str">
        <f t="shared" si="118"/>
        <v/>
      </c>
      <c r="R2521" s="51" t="str">
        <f t="shared" si="119"/>
        <v/>
      </c>
    </row>
    <row r="2522" spans="14:18" x14ac:dyDescent="0.25">
      <c r="N2522" s="47" t="s">
        <v>42</v>
      </c>
      <c r="O2522" s="47" t="s">
        <v>43</v>
      </c>
      <c r="P2522" s="47" t="b">
        <f t="shared" si="117"/>
        <v>0</v>
      </c>
      <c r="Q2522" s="49" t="str">
        <f t="shared" si="118"/>
        <v/>
      </c>
      <c r="R2522" s="51" t="str">
        <f t="shared" si="119"/>
        <v/>
      </c>
    </row>
    <row r="2523" spans="14:18" x14ac:dyDescent="0.25">
      <c r="N2523" s="47" t="s">
        <v>42</v>
      </c>
      <c r="O2523" s="47" t="s">
        <v>43</v>
      </c>
      <c r="P2523" s="47" t="b">
        <f t="shared" si="117"/>
        <v>0</v>
      </c>
      <c r="Q2523" s="49" t="str">
        <f t="shared" si="118"/>
        <v/>
      </c>
      <c r="R2523" s="51" t="str">
        <f t="shared" si="119"/>
        <v/>
      </c>
    </row>
    <row r="2524" spans="14:18" x14ac:dyDescent="0.25">
      <c r="N2524" s="47" t="s">
        <v>42</v>
      </c>
      <c r="O2524" s="47" t="s">
        <v>43</v>
      </c>
      <c r="P2524" s="47" t="b">
        <f t="shared" si="117"/>
        <v>0</v>
      </c>
      <c r="Q2524" s="49" t="str">
        <f t="shared" si="118"/>
        <v/>
      </c>
      <c r="R2524" s="51" t="str">
        <f t="shared" si="119"/>
        <v/>
      </c>
    </row>
    <row r="2525" spans="14:18" x14ac:dyDescent="0.25">
      <c r="N2525" s="47" t="s">
        <v>42</v>
      </c>
      <c r="O2525" s="47" t="s">
        <v>43</v>
      </c>
      <c r="P2525" s="47" t="b">
        <f t="shared" si="117"/>
        <v>0</v>
      </c>
      <c r="Q2525" s="49" t="str">
        <f t="shared" si="118"/>
        <v/>
      </c>
      <c r="R2525" s="51" t="str">
        <f t="shared" si="119"/>
        <v/>
      </c>
    </row>
    <row r="2526" spans="14:18" x14ac:dyDescent="0.25">
      <c r="N2526" s="47" t="s">
        <v>42</v>
      </c>
      <c r="O2526" s="47" t="s">
        <v>43</v>
      </c>
      <c r="P2526" s="47" t="b">
        <f t="shared" si="117"/>
        <v>0</v>
      </c>
      <c r="Q2526" s="49" t="str">
        <f t="shared" si="118"/>
        <v/>
      </c>
      <c r="R2526" s="51" t="str">
        <f t="shared" si="119"/>
        <v/>
      </c>
    </row>
    <row r="2527" spans="14:18" x14ac:dyDescent="0.25">
      <c r="N2527" s="47" t="s">
        <v>42</v>
      </c>
      <c r="O2527" s="47" t="s">
        <v>43</v>
      </c>
      <c r="P2527" s="47" t="b">
        <f t="shared" si="117"/>
        <v>0</v>
      </c>
      <c r="Q2527" s="49" t="str">
        <f t="shared" si="118"/>
        <v/>
      </c>
      <c r="R2527" s="51" t="str">
        <f t="shared" si="119"/>
        <v/>
      </c>
    </row>
    <row r="2528" spans="14:18" x14ac:dyDescent="0.25">
      <c r="N2528" s="47" t="s">
        <v>42</v>
      </c>
      <c r="O2528" s="47" t="s">
        <v>43</v>
      </c>
      <c r="P2528" s="47" t="b">
        <f t="shared" si="117"/>
        <v>0</v>
      </c>
      <c r="Q2528" s="49" t="str">
        <f t="shared" si="118"/>
        <v/>
      </c>
      <c r="R2528" s="51" t="str">
        <f t="shared" si="119"/>
        <v/>
      </c>
    </row>
    <row r="2529" spans="14:18" x14ac:dyDescent="0.25">
      <c r="N2529" s="47" t="s">
        <v>42</v>
      </c>
      <c r="O2529" s="47" t="s">
        <v>43</v>
      </c>
      <c r="P2529" s="47" t="b">
        <f t="shared" si="117"/>
        <v>0</v>
      </c>
      <c r="Q2529" s="49" t="str">
        <f t="shared" si="118"/>
        <v/>
      </c>
      <c r="R2529" s="51" t="str">
        <f t="shared" si="119"/>
        <v/>
      </c>
    </row>
    <row r="2530" spans="14:18" x14ac:dyDescent="0.25">
      <c r="N2530" s="47" t="s">
        <v>42</v>
      </c>
      <c r="O2530" s="47" t="s">
        <v>43</v>
      </c>
      <c r="P2530" s="47" t="b">
        <f t="shared" si="117"/>
        <v>0</v>
      </c>
      <c r="Q2530" s="49" t="str">
        <f t="shared" si="118"/>
        <v/>
      </c>
      <c r="R2530" s="51" t="str">
        <f t="shared" si="119"/>
        <v/>
      </c>
    </row>
    <row r="2531" spans="14:18" x14ac:dyDescent="0.25">
      <c r="N2531" s="47" t="s">
        <v>42</v>
      </c>
      <c r="O2531" s="47" t="s">
        <v>43</v>
      </c>
      <c r="P2531" s="47" t="b">
        <f t="shared" si="117"/>
        <v>0</v>
      </c>
      <c r="Q2531" s="49" t="str">
        <f t="shared" si="118"/>
        <v/>
      </c>
      <c r="R2531" s="51" t="str">
        <f t="shared" si="119"/>
        <v/>
      </c>
    </row>
    <row r="2532" spans="14:18" x14ac:dyDescent="0.25">
      <c r="N2532" s="47" t="s">
        <v>42</v>
      </c>
      <c r="O2532" s="47" t="s">
        <v>43</v>
      </c>
      <c r="P2532" s="47" t="b">
        <f t="shared" si="117"/>
        <v>0</v>
      </c>
      <c r="Q2532" s="49" t="str">
        <f t="shared" si="118"/>
        <v/>
      </c>
      <c r="R2532" s="51" t="str">
        <f t="shared" si="119"/>
        <v/>
      </c>
    </row>
    <row r="2533" spans="14:18" x14ac:dyDescent="0.25">
      <c r="N2533" s="47" t="s">
        <v>42</v>
      </c>
      <c r="O2533" s="47" t="s">
        <v>43</v>
      </c>
      <c r="P2533" s="47" t="b">
        <f t="shared" si="117"/>
        <v>0</v>
      </c>
      <c r="Q2533" s="49" t="str">
        <f t="shared" si="118"/>
        <v/>
      </c>
      <c r="R2533" s="51" t="str">
        <f t="shared" si="119"/>
        <v/>
      </c>
    </row>
    <row r="2534" spans="14:18" x14ac:dyDescent="0.25">
      <c r="N2534" s="47" t="s">
        <v>42</v>
      </c>
      <c r="O2534" s="47" t="s">
        <v>43</v>
      </c>
      <c r="P2534" s="47" t="b">
        <f t="shared" si="117"/>
        <v>0</v>
      </c>
      <c r="Q2534" s="49" t="str">
        <f t="shared" si="118"/>
        <v/>
      </c>
      <c r="R2534" s="51" t="str">
        <f t="shared" si="119"/>
        <v/>
      </c>
    </row>
    <row r="2535" spans="14:18" x14ac:dyDescent="0.25">
      <c r="N2535" s="47" t="s">
        <v>42</v>
      </c>
      <c r="O2535" s="47" t="s">
        <v>43</v>
      </c>
      <c r="P2535" s="47" t="b">
        <f t="shared" si="117"/>
        <v>0</v>
      </c>
      <c r="Q2535" s="49" t="str">
        <f t="shared" si="118"/>
        <v/>
      </c>
      <c r="R2535" s="51" t="str">
        <f t="shared" si="119"/>
        <v/>
      </c>
    </row>
    <row r="2536" spans="14:18" x14ac:dyDescent="0.25">
      <c r="N2536" s="47" t="s">
        <v>42</v>
      </c>
      <c r="O2536" s="47" t="s">
        <v>43</v>
      </c>
      <c r="P2536" s="47" t="b">
        <f t="shared" si="117"/>
        <v>0</v>
      </c>
      <c r="Q2536" s="49" t="str">
        <f t="shared" si="118"/>
        <v/>
      </c>
      <c r="R2536" s="51" t="str">
        <f t="shared" si="119"/>
        <v/>
      </c>
    </row>
    <row r="2537" spans="14:18" x14ac:dyDescent="0.25">
      <c r="N2537" s="47" t="s">
        <v>42</v>
      </c>
      <c r="O2537" s="47" t="s">
        <v>43</v>
      </c>
      <c r="P2537" s="47" t="b">
        <f t="shared" si="117"/>
        <v>0</v>
      </c>
      <c r="Q2537" s="49" t="str">
        <f t="shared" si="118"/>
        <v/>
      </c>
      <c r="R2537" s="51" t="str">
        <f t="shared" si="119"/>
        <v/>
      </c>
    </row>
    <row r="2538" spans="14:18" x14ac:dyDescent="0.25">
      <c r="N2538" s="47" t="s">
        <v>42</v>
      </c>
      <c r="O2538" s="47" t="s">
        <v>43</v>
      </c>
      <c r="P2538" s="47" t="b">
        <f t="shared" si="117"/>
        <v>0</v>
      </c>
      <c r="Q2538" s="49" t="str">
        <f t="shared" si="118"/>
        <v/>
      </c>
      <c r="R2538" s="51" t="str">
        <f t="shared" si="119"/>
        <v/>
      </c>
    </row>
    <row r="2539" spans="14:18" x14ac:dyDescent="0.25">
      <c r="N2539" s="47" t="s">
        <v>42</v>
      </c>
      <c r="O2539" s="47" t="s">
        <v>43</v>
      </c>
      <c r="P2539" s="47" t="b">
        <f t="shared" si="117"/>
        <v>0</v>
      </c>
      <c r="Q2539" s="49" t="str">
        <f t="shared" si="118"/>
        <v/>
      </c>
      <c r="R2539" s="51" t="str">
        <f t="shared" si="119"/>
        <v/>
      </c>
    </row>
    <row r="2540" spans="14:18" x14ac:dyDescent="0.25">
      <c r="N2540" s="47" t="s">
        <v>42</v>
      </c>
      <c r="O2540" s="47" t="s">
        <v>43</v>
      </c>
      <c r="P2540" s="47" t="b">
        <f t="shared" si="117"/>
        <v>0</v>
      </c>
      <c r="Q2540" s="49" t="str">
        <f t="shared" si="118"/>
        <v/>
      </c>
      <c r="R2540" s="51" t="str">
        <f t="shared" si="119"/>
        <v/>
      </c>
    </row>
    <row r="2541" spans="14:18" x14ac:dyDescent="0.25">
      <c r="N2541" s="47" t="s">
        <v>42</v>
      </c>
      <c r="O2541" s="47" t="s">
        <v>43</v>
      </c>
      <c r="P2541" s="47" t="b">
        <f t="shared" si="117"/>
        <v>0</v>
      </c>
      <c r="Q2541" s="49" t="str">
        <f t="shared" si="118"/>
        <v/>
      </c>
      <c r="R2541" s="51" t="str">
        <f t="shared" si="119"/>
        <v/>
      </c>
    </row>
    <row r="2542" spans="14:18" x14ac:dyDescent="0.25">
      <c r="N2542" s="47" t="s">
        <v>42</v>
      </c>
      <c r="O2542" s="47" t="s">
        <v>43</v>
      </c>
      <c r="P2542" s="47" t="b">
        <f t="shared" si="117"/>
        <v>0</v>
      </c>
      <c r="Q2542" s="49" t="str">
        <f t="shared" si="118"/>
        <v/>
      </c>
      <c r="R2542" s="51" t="str">
        <f t="shared" si="119"/>
        <v/>
      </c>
    </row>
    <row r="2543" spans="14:18" x14ac:dyDescent="0.25">
      <c r="N2543" s="47" t="s">
        <v>42</v>
      </c>
      <c r="O2543" s="47" t="s">
        <v>43</v>
      </c>
      <c r="P2543" s="47" t="b">
        <f t="shared" si="117"/>
        <v>0</v>
      </c>
      <c r="Q2543" s="49" t="str">
        <f t="shared" si="118"/>
        <v/>
      </c>
      <c r="R2543" s="51" t="str">
        <f t="shared" si="119"/>
        <v/>
      </c>
    </row>
    <row r="2544" spans="14:18" x14ac:dyDescent="0.25">
      <c r="N2544" s="47" t="s">
        <v>42</v>
      </c>
      <c r="O2544" s="47" t="s">
        <v>43</v>
      </c>
      <c r="P2544" s="47" t="b">
        <f t="shared" si="117"/>
        <v>0</v>
      </c>
      <c r="Q2544" s="49" t="str">
        <f t="shared" si="118"/>
        <v/>
      </c>
      <c r="R2544" s="51" t="str">
        <f t="shared" si="119"/>
        <v/>
      </c>
    </row>
    <row r="2545" spans="14:18" x14ac:dyDescent="0.25">
      <c r="N2545" s="47" t="s">
        <v>42</v>
      </c>
      <c r="O2545" s="47" t="s">
        <v>43</v>
      </c>
      <c r="P2545" s="47" t="b">
        <f t="shared" si="117"/>
        <v>0</v>
      </c>
      <c r="Q2545" s="49" t="str">
        <f t="shared" si="118"/>
        <v/>
      </c>
      <c r="R2545" s="51" t="str">
        <f t="shared" si="119"/>
        <v/>
      </c>
    </row>
    <row r="2546" spans="14:18" x14ac:dyDescent="0.25">
      <c r="N2546" s="47" t="s">
        <v>42</v>
      </c>
      <c r="O2546" s="47" t="s">
        <v>43</v>
      </c>
      <c r="P2546" s="47" t="b">
        <f t="shared" si="117"/>
        <v>0</v>
      </c>
      <c r="Q2546" s="49" t="str">
        <f t="shared" si="118"/>
        <v/>
      </c>
      <c r="R2546" s="51" t="str">
        <f t="shared" si="119"/>
        <v/>
      </c>
    </row>
    <row r="2547" spans="14:18" x14ac:dyDescent="0.25">
      <c r="N2547" s="47" t="s">
        <v>42</v>
      </c>
      <c r="O2547" s="47" t="s">
        <v>43</v>
      </c>
      <c r="P2547" s="47" t="b">
        <f t="shared" si="117"/>
        <v>0</v>
      </c>
      <c r="Q2547" s="49" t="str">
        <f t="shared" si="118"/>
        <v/>
      </c>
      <c r="R2547" s="51" t="str">
        <f t="shared" si="119"/>
        <v/>
      </c>
    </row>
    <row r="2548" spans="14:18" x14ac:dyDescent="0.25">
      <c r="N2548" s="47" t="s">
        <v>42</v>
      </c>
      <c r="O2548" s="47" t="s">
        <v>43</v>
      </c>
      <c r="P2548" s="47" t="b">
        <f t="shared" si="117"/>
        <v>0</v>
      </c>
      <c r="Q2548" s="49" t="str">
        <f t="shared" si="118"/>
        <v/>
      </c>
      <c r="R2548" s="51" t="str">
        <f t="shared" si="119"/>
        <v/>
      </c>
    </row>
    <row r="2549" spans="14:18" x14ac:dyDescent="0.25">
      <c r="N2549" s="47" t="s">
        <v>42</v>
      </c>
      <c r="O2549" s="47" t="s">
        <v>43</v>
      </c>
      <c r="P2549" s="47" t="b">
        <f t="shared" si="117"/>
        <v>0</v>
      </c>
      <c r="Q2549" s="49" t="str">
        <f t="shared" si="118"/>
        <v/>
      </c>
      <c r="R2549" s="51" t="str">
        <f t="shared" si="119"/>
        <v/>
      </c>
    </row>
    <row r="2550" spans="14:18" x14ac:dyDescent="0.25">
      <c r="N2550" s="47" t="s">
        <v>42</v>
      </c>
      <c r="O2550" s="47" t="s">
        <v>43</v>
      </c>
      <c r="P2550" s="47" t="b">
        <f t="shared" si="117"/>
        <v>0</v>
      </c>
      <c r="Q2550" s="49" t="str">
        <f t="shared" si="118"/>
        <v/>
      </c>
      <c r="R2550" s="51" t="str">
        <f t="shared" si="119"/>
        <v/>
      </c>
    </row>
    <row r="2551" spans="14:18" x14ac:dyDescent="0.25">
      <c r="N2551" s="47" t="s">
        <v>42</v>
      </c>
      <c r="O2551" s="47" t="s">
        <v>43</v>
      </c>
      <c r="P2551" s="47" t="b">
        <f t="shared" si="117"/>
        <v>0</v>
      </c>
      <c r="Q2551" s="49" t="str">
        <f t="shared" si="118"/>
        <v/>
      </c>
      <c r="R2551" s="51" t="str">
        <f t="shared" si="119"/>
        <v/>
      </c>
    </row>
    <row r="2552" spans="14:18" x14ac:dyDescent="0.25">
      <c r="N2552" s="47" t="s">
        <v>42</v>
      </c>
      <c r="O2552" s="47" t="s">
        <v>43</v>
      </c>
      <c r="P2552" s="47" t="b">
        <f t="shared" si="117"/>
        <v>0</v>
      </c>
      <c r="Q2552" s="49" t="str">
        <f t="shared" si="118"/>
        <v/>
      </c>
      <c r="R2552" s="51" t="str">
        <f t="shared" si="119"/>
        <v/>
      </c>
    </row>
    <row r="2553" spans="14:18" x14ac:dyDescent="0.25">
      <c r="N2553" s="47" t="s">
        <v>42</v>
      </c>
      <c r="O2553" s="47" t="s">
        <v>43</v>
      </c>
      <c r="P2553" s="47" t="b">
        <f t="shared" si="117"/>
        <v>0</v>
      </c>
      <c r="Q2553" s="49" t="str">
        <f t="shared" si="118"/>
        <v/>
      </c>
      <c r="R2553" s="51" t="str">
        <f t="shared" si="119"/>
        <v/>
      </c>
    </row>
    <row r="2554" spans="14:18" x14ac:dyDescent="0.25">
      <c r="N2554" s="47" t="s">
        <v>42</v>
      </c>
      <c r="O2554" s="47" t="s">
        <v>43</v>
      </c>
      <c r="P2554" s="47" t="b">
        <f t="shared" si="117"/>
        <v>0</v>
      </c>
      <c r="Q2554" s="49" t="str">
        <f t="shared" si="118"/>
        <v/>
      </c>
      <c r="R2554" s="51" t="str">
        <f t="shared" si="119"/>
        <v/>
      </c>
    </row>
    <row r="2555" spans="14:18" x14ac:dyDescent="0.25">
      <c r="N2555" s="47" t="s">
        <v>42</v>
      </c>
      <c r="O2555" s="47" t="s">
        <v>43</v>
      </c>
      <c r="P2555" s="47" t="b">
        <f t="shared" si="117"/>
        <v>0</v>
      </c>
      <c r="Q2555" s="49" t="str">
        <f t="shared" si="118"/>
        <v/>
      </c>
      <c r="R2555" s="51" t="str">
        <f t="shared" si="119"/>
        <v/>
      </c>
    </row>
    <row r="2556" spans="14:18" x14ac:dyDescent="0.25">
      <c r="N2556" s="47" t="s">
        <v>42</v>
      </c>
      <c r="O2556" s="47" t="s">
        <v>43</v>
      </c>
      <c r="P2556" s="47" t="b">
        <f t="shared" si="117"/>
        <v>0</v>
      </c>
      <c r="Q2556" s="49" t="str">
        <f t="shared" si="118"/>
        <v/>
      </c>
      <c r="R2556" s="51" t="str">
        <f t="shared" si="119"/>
        <v/>
      </c>
    </row>
    <row r="2557" spans="14:18" x14ac:dyDescent="0.25">
      <c r="N2557" s="47" t="s">
        <v>42</v>
      </c>
      <c r="O2557" s="47" t="s">
        <v>43</v>
      </c>
      <c r="P2557" s="47" t="b">
        <f t="shared" si="117"/>
        <v>0</v>
      </c>
      <c r="Q2557" s="49" t="str">
        <f t="shared" si="118"/>
        <v/>
      </c>
      <c r="R2557" s="51" t="str">
        <f t="shared" si="119"/>
        <v/>
      </c>
    </row>
    <row r="2558" spans="14:18" x14ac:dyDescent="0.25">
      <c r="N2558" s="47" t="s">
        <v>42</v>
      </c>
      <c r="O2558" s="47" t="s">
        <v>43</v>
      </c>
      <c r="P2558" s="47" t="b">
        <f t="shared" si="117"/>
        <v>0</v>
      </c>
      <c r="Q2558" s="49" t="str">
        <f t="shared" si="118"/>
        <v/>
      </c>
      <c r="R2558" s="51" t="str">
        <f t="shared" si="119"/>
        <v/>
      </c>
    </row>
    <row r="2559" spans="14:18" x14ac:dyDescent="0.25">
      <c r="N2559" s="47" t="s">
        <v>42</v>
      </c>
      <c r="O2559" s="47" t="s">
        <v>43</v>
      </c>
      <c r="P2559" s="47" t="b">
        <f t="shared" si="117"/>
        <v>0</v>
      </c>
      <c r="Q2559" s="49" t="str">
        <f t="shared" si="118"/>
        <v/>
      </c>
      <c r="R2559" s="51" t="str">
        <f t="shared" si="119"/>
        <v/>
      </c>
    </row>
    <row r="2560" spans="14:18" x14ac:dyDescent="0.25">
      <c r="N2560" s="47" t="s">
        <v>42</v>
      </c>
      <c r="O2560" s="47" t="s">
        <v>43</v>
      </c>
      <c r="P2560" s="47" t="b">
        <f t="shared" si="117"/>
        <v>0</v>
      </c>
      <c r="Q2560" s="49" t="str">
        <f t="shared" si="118"/>
        <v/>
      </c>
      <c r="R2560" s="51" t="str">
        <f t="shared" si="119"/>
        <v/>
      </c>
    </row>
    <row r="2561" spans="14:18" x14ac:dyDescent="0.25">
      <c r="N2561" s="47" t="s">
        <v>42</v>
      </c>
      <c r="O2561" s="47" t="s">
        <v>43</v>
      </c>
      <c r="P2561" s="47" t="b">
        <f t="shared" si="117"/>
        <v>0</v>
      </c>
      <c r="Q2561" s="49" t="str">
        <f t="shared" si="118"/>
        <v/>
      </c>
      <c r="R2561" s="51" t="str">
        <f t="shared" si="119"/>
        <v/>
      </c>
    </row>
    <row r="2562" spans="14:18" x14ac:dyDescent="0.25">
      <c r="N2562" s="47" t="s">
        <v>42</v>
      </c>
      <c r="O2562" s="47" t="s">
        <v>43</v>
      </c>
      <c r="P2562" s="47" t="b">
        <f t="shared" si="117"/>
        <v>0</v>
      </c>
      <c r="Q2562" s="49" t="str">
        <f t="shared" si="118"/>
        <v/>
      </c>
      <c r="R2562" s="51" t="str">
        <f t="shared" si="119"/>
        <v/>
      </c>
    </row>
    <row r="2563" spans="14:18" x14ac:dyDescent="0.25">
      <c r="N2563" s="47" t="s">
        <v>42</v>
      </c>
      <c r="O2563" s="47" t="s">
        <v>43</v>
      </c>
      <c r="P2563" s="47" t="b">
        <f t="shared" ref="P2563:P2626" si="120">IF(LEN(M2563)=22,LEFT(M2563,17),IF(LEN(M2563)=21,LEFT(M2563,16)))</f>
        <v>0</v>
      </c>
      <c r="Q2563" s="49" t="str">
        <f t="shared" ref="Q2563:Q2626" si="121">RIGHT(M2563,5)</f>
        <v/>
      </c>
      <c r="R2563" s="51" t="str">
        <f t="shared" ref="R2563:R2626" si="122">IF(M2563="","",HYPERLINK(_xlfn.CONCAT(N2563,Q2563,O2563,P2563)))</f>
        <v/>
      </c>
    </row>
    <row r="2564" spans="14:18" x14ac:dyDescent="0.25">
      <c r="N2564" s="47" t="s">
        <v>42</v>
      </c>
      <c r="O2564" s="47" t="s">
        <v>43</v>
      </c>
      <c r="P2564" s="47" t="b">
        <f t="shared" si="120"/>
        <v>0</v>
      </c>
      <c r="Q2564" s="49" t="str">
        <f t="shared" si="121"/>
        <v/>
      </c>
      <c r="R2564" s="51" t="str">
        <f t="shared" si="122"/>
        <v/>
      </c>
    </row>
    <row r="2565" spans="14:18" x14ac:dyDescent="0.25">
      <c r="N2565" s="47" t="s">
        <v>42</v>
      </c>
      <c r="O2565" s="47" t="s">
        <v>43</v>
      </c>
      <c r="P2565" s="47" t="b">
        <f t="shared" si="120"/>
        <v>0</v>
      </c>
      <c r="Q2565" s="49" t="str">
        <f t="shared" si="121"/>
        <v/>
      </c>
      <c r="R2565" s="51" t="str">
        <f t="shared" si="122"/>
        <v/>
      </c>
    </row>
    <row r="2566" spans="14:18" x14ac:dyDescent="0.25">
      <c r="N2566" s="47" t="s">
        <v>42</v>
      </c>
      <c r="O2566" s="47" t="s">
        <v>43</v>
      </c>
      <c r="P2566" s="47" t="b">
        <f t="shared" si="120"/>
        <v>0</v>
      </c>
      <c r="Q2566" s="49" t="str">
        <f t="shared" si="121"/>
        <v/>
      </c>
      <c r="R2566" s="51" t="str">
        <f t="shared" si="122"/>
        <v/>
      </c>
    </row>
    <row r="2567" spans="14:18" x14ac:dyDescent="0.25">
      <c r="N2567" s="47" t="s">
        <v>42</v>
      </c>
      <c r="O2567" s="47" t="s">
        <v>43</v>
      </c>
      <c r="P2567" s="47" t="b">
        <f t="shared" si="120"/>
        <v>0</v>
      </c>
      <c r="Q2567" s="49" t="str">
        <f t="shared" si="121"/>
        <v/>
      </c>
      <c r="R2567" s="51" t="str">
        <f t="shared" si="122"/>
        <v/>
      </c>
    </row>
    <row r="2568" spans="14:18" x14ac:dyDescent="0.25">
      <c r="N2568" s="47" t="s">
        <v>42</v>
      </c>
      <c r="O2568" s="47" t="s">
        <v>43</v>
      </c>
      <c r="P2568" s="47" t="b">
        <f t="shared" si="120"/>
        <v>0</v>
      </c>
      <c r="Q2568" s="49" t="str">
        <f t="shared" si="121"/>
        <v/>
      </c>
      <c r="R2568" s="51" t="str">
        <f t="shared" si="122"/>
        <v/>
      </c>
    </row>
    <row r="2569" spans="14:18" x14ac:dyDescent="0.25">
      <c r="N2569" s="47" t="s">
        <v>42</v>
      </c>
      <c r="O2569" s="47" t="s">
        <v>43</v>
      </c>
      <c r="P2569" s="47" t="b">
        <f t="shared" si="120"/>
        <v>0</v>
      </c>
      <c r="Q2569" s="49" t="str">
        <f t="shared" si="121"/>
        <v/>
      </c>
      <c r="R2569" s="51" t="str">
        <f t="shared" si="122"/>
        <v/>
      </c>
    </row>
    <row r="2570" spans="14:18" x14ac:dyDescent="0.25">
      <c r="N2570" s="47" t="s">
        <v>42</v>
      </c>
      <c r="O2570" s="47" t="s">
        <v>43</v>
      </c>
      <c r="P2570" s="47" t="b">
        <f t="shared" si="120"/>
        <v>0</v>
      </c>
      <c r="Q2570" s="49" t="str">
        <f t="shared" si="121"/>
        <v/>
      </c>
      <c r="R2570" s="51" t="str">
        <f t="shared" si="122"/>
        <v/>
      </c>
    </row>
    <row r="2571" spans="14:18" x14ac:dyDescent="0.25">
      <c r="N2571" s="47" t="s">
        <v>42</v>
      </c>
      <c r="O2571" s="47" t="s">
        <v>43</v>
      </c>
      <c r="P2571" s="47" t="b">
        <f t="shared" si="120"/>
        <v>0</v>
      </c>
      <c r="Q2571" s="49" t="str">
        <f t="shared" si="121"/>
        <v/>
      </c>
      <c r="R2571" s="51" t="str">
        <f t="shared" si="122"/>
        <v/>
      </c>
    </row>
    <row r="2572" spans="14:18" x14ac:dyDescent="0.25">
      <c r="N2572" s="47" t="s">
        <v>42</v>
      </c>
      <c r="O2572" s="47" t="s">
        <v>43</v>
      </c>
      <c r="P2572" s="47" t="b">
        <f t="shared" si="120"/>
        <v>0</v>
      </c>
      <c r="Q2572" s="49" t="str">
        <f t="shared" si="121"/>
        <v/>
      </c>
      <c r="R2572" s="51" t="str">
        <f t="shared" si="122"/>
        <v/>
      </c>
    </row>
    <row r="2573" spans="14:18" x14ac:dyDescent="0.25">
      <c r="N2573" s="47" t="s">
        <v>42</v>
      </c>
      <c r="O2573" s="47" t="s">
        <v>43</v>
      </c>
      <c r="P2573" s="47" t="b">
        <f t="shared" si="120"/>
        <v>0</v>
      </c>
      <c r="Q2573" s="49" t="str">
        <f t="shared" si="121"/>
        <v/>
      </c>
      <c r="R2573" s="51" t="str">
        <f t="shared" si="122"/>
        <v/>
      </c>
    </row>
    <row r="2574" spans="14:18" x14ac:dyDescent="0.25">
      <c r="N2574" s="47" t="s">
        <v>42</v>
      </c>
      <c r="O2574" s="47" t="s">
        <v>43</v>
      </c>
      <c r="P2574" s="47" t="b">
        <f t="shared" si="120"/>
        <v>0</v>
      </c>
      <c r="Q2574" s="49" t="str">
        <f t="shared" si="121"/>
        <v/>
      </c>
      <c r="R2574" s="51" t="str">
        <f t="shared" si="122"/>
        <v/>
      </c>
    </row>
    <row r="2575" spans="14:18" x14ac:dyDescent="0.25">
      <c r="N2575" s="47" t="s">
        <v>42</v>
      </c>
      <c r="O2575" s="47" t="s">
        <v>43</v>
      </c>
      <c r="P2575" s="47" t="b">
        <f t="shared" si="120"/>
        <v>0</v>
      </c>
      <c r="Q2575" s="49" t="str">
        <f t="shared" si="121"/>
        <v/>
      </c>
      <c r="R2575" s="51" t="str">
        <f t="shared" si="122"/>
        <v/>
      </c>
    </row>
    <row r="2576" spans="14:18" x14ac:dyDescent="0.25">
      <c r="N2576" s="47" t="s">
        <v>42</v>
      </c>
      <c r="O2576" s="47" t="s">
        <v>43</v>
      </c>
      <c r="P2576" s="47" t="b">
        <f t="shared" si="120"/>
        <v>0</v>
      </c>
      <c r="Q2576" s="49" t="str">
        <f t="shared" si="121"/>
        <v/>
      </c>
      <c r="R2576" s="51" t="str">
        <f t="shared" si="122"/>
        <v/>
      </c>
    </row>
    <row r="2577" spans="14:18" x14ac:dyDescent="0.25">
      <c r="N2577" s="47" t="s">
        <v>42</v>
      </c>
      <c r="O2577" s="47" t="s">
        <v>43</v>
      </c>
      <c r="P2577" s="47" t="b">
        <f t="shared" si="120"/>
        <v>0</v>
      </c>
      <c r="Q2577" s="49" t="str">
        <f t="shared" si="121"/>
        <v/>
      </c>
      <c r="R2577" s="51" t="str">
        <f t="shared" si="122"/>
        <v/>
      </c>
    </row>
    <row r="2578" spans="14:18" x14ac:dyDescent="0.25">
      <c r="N2578" s="47" t="s">
        <v>42</v>
      </c>
      <c r="O2578" s="47" t="s">
        <v>43</v>
      </c>
      <c r="P2578" s="47" t="b">
        <f t="shared" si="120"/>
        <v>0</v>
      </c>
      <c r="Q2578" s="49" t="str">
        <f t="shared" si="121"/>
        <v/>
      </c>
      <c r="R2578" s="51" t="str">
        <f t="shared" si="122"/>
        <v/>
      </c>
    </row>
    <row r="2579" spans="14:18" x14ac:dyDescent="0.25">
      <c r="N2579" s="47" t="s">
        <v>42</v>
      </c>
      <c r="O2579" s="47" t="s">
        <v>43</v>
      </c>
      <c r="P2579" s="47" t="b">
        <f t="shared" si="120"/>
        <v>0</v>
      </c>
      <c r="Q2579" s="49" t="str">
        <f t="shared" si="121"/>
        <v/>
      </c>
      <c r="R2579" s="51" t="str">
        <f t="shared" si="122"/>
        <v/>
      </c>
    </row>
    <row r="2580" spans="14:18" x14ac:dyDescent="0.25">
      <c r="N2580" s="47" t="s">
        <v>42</v>
      </c>
      <c r="O2580" s="47" t="s">
        <v>43</v>
      </c>
      <c r="P2580" s="47" t="b">
        <f t="shared" si="120"/>
        <v>0</v>
      </c>
      <c r="Q2580" s="49" t="str">
        <f t="shared" si="121"/>
        <v/>
      </c>
      <c r="R2580" s="51" t="str">
        <f t="shared" si="122"/>
        <v/>
      </c>
    </row>
    <row r="2581" spans="14:18" x14ac:dyDescent="0.25">
      <c r="N2581" s="47" t="s">
        <v>42</v>
      </c>
      <c r="O2581" s="47" t="s">
        <v>43</v>
      </c>
      <c r="P2581" s="47" t="b">
        <f t="shared" si="120"/>
        <v>0</v>
      </c>
      <c r="Q2581" s="49" t="str">
        <f t="shared" si="121"/>
        <v/>
      </c>
      <c r="R2581" s="51" t="str">
        <f t="shared" si="122"/>
        <v/>
      </c>
    </row>
    <row r="2582" spans="14:18" x14ac:dyDescent="0.25">
      <c r="N2582" s="47" t="s">
        <v>42</v>
      </c>
      <c r="O2582" s="47" t="s">
        <v>43</v>
      </c>
      <c r="P2582" s="47" t="b">
        <f t="shared" si="120"/>
        <v>0</v>
      </c>
      <c r="Q2582" s="49" t="str">
        <f t="shared" si="121"/>
        <v/>
      </c>
      <c r="R2582" s="51" t="str">
        <f t="shared" si="122"/>
        <v/>
      </c>
    </row>
    <row r="2583" spans="14:18" x14ac:dyDescent="0.25">
      <c r="N2583" s="47" t="s">
        <v>42</v>
      </c>
      <c r="O2583" s="47" t="s">
        <v>43</v>
      </c>
      <c r="P2583" s="47" t="b">
        <f t="shared" si="120"/>
        <v>0</v>
      </c>
      <c r="Q2583" s="49" t="str">
        <f t="shared" si="121"/>
        <v/>
      </c>
      <c r="R2583" s="51" t="str">
        <f t="shared" si="122"/>
        <v/>
      </c>
    </row>
    <row r="2584" spans="14:18" x14ac:dyDescent="0.25">
      <c r="N2584" s="47" t="s">
        <v>42</v>
      </c>
      <c r="O2584" s="47" t="s">
        <v>43</v>
      </c>
      <c r="P2584" s="47" t="b">
        <f t="shared" si="120"/>
        <v>0</v>
      </c>
      <c r="Q2584" s="49" t="str">
        <f t="shared" si="121"/>
        <v/>
      </c>
      <c r="R2584" s="51" t="str">
        <f t="shared" si="122"/>
        <v/>
      </c>
    </row>
    <row r="2585" spans="14:18" x14ac:dyDescent="0.25">
      <c r="N2585" s="47" t="s">
        <v>42</v>
      </c>
      <c r="O2585" s="47" t="s">
        <v>43</v>
      </c>
      <c r="P2585" s="47" t="b">
        <f t="shared" si="120"/>
        <v>0</v>
      </c>
      <c r="Q2585" s="49" t="str">
        <f t="shared" si="121"/>
        <v/>
      </c>
      <c r="R2585" s="51" t="str">
        <f t="shared" si="122"/>
        <v/>
      </c>
    </row>
    <row r="2586" spans="14:18" x14ac:dyDescent="0.25">
      <c r="N2586" s="47" t="s">
        <v>42</v>
      </c>
      <c r="O2586" s="47" t="s">
        <v>43</v>
      </c>
      <c r="P2586" s="47" t="b">
        <f t="shared" si="120"/>
        <v>0</v>
      </c>
      <c r="Q2586" s="49" t="str">
        <f t="shared" si="121"/>
        <v/>
      </c>
      <c r="R2586" s="51" t="str">
        <f t="shared" si="122"/>
        <v/>
      </c>
    </row>
    <row r="2587" spans="14:18" x14ac:dyDescent="0.25">
      <c r="N2587" s="47" t="s">
        <v>42</v>
      </c>
      <c r="O2587" s="47" t="s">
        <v>43</v>
      </c>
      <c r="P2587" s="47" t="b">
        <f t="shared" si="120"/>
        <v>0</v>
      </c>
      <c r="Q2587" s="49" t="str">
        <f t="shared" si="121"/>
        <v/>
      </c>
      <c r="R2587" s="51" t="str">
        <f t="shared" si="122"/>
        <v/>
      </c>
    </row>
    <row r="2588" spans="14:18" x14ac:dyDescent="0.25">
      <c r="N2588" s="47" t="s">
        <v>42</v>
      </c>
      <c r="O2588" s="47" t="s">
        <v>43</v>
      </c>
      <c r="P2588" s="47" t="b">
        <f t="shared" si="120"/>
        <v>0</v>
      </c>
      <c r="Q2588" s="49" t="str">
        <f t="shared" si="121"/>
        <v/>
      </c>
      <c r="R2588" s="51" t="str">
        <f t="shared" si="122"/>
        <v/>
      </c>
    </row>
    <row r="2589" spans="14:18" x14ac:dyDescent="0.25">
      <c r="N2589" s="47" t="s">
        <v>42</v>
      </c>
      <c r="O2589" s="47" t="s">
        <v>43</v>
      </c>
      <c r="P2589" s="47" t="b">
        <f t="shared" si="120"/>
        <v>0</v>
      </c>
      <c r="Q2589" s="49" t="str">
        <f t="shared" si="121"/>
        <v/>
      </c>
      <c r="R2589" s="51" t="str">
        <f t="shared" si="122"/>
        <v/>
      </c>
    </row>
    <row r="2590" spans="14:18" x14ac:dyDescent="0.25">
      <c r="N2590" s="47" t="s">
        <v>42</v>
      </c>
      <c r="O2590" s="47" t="s">
        <v>43</v>
      </c>
      <c r="P2590" s="47" t="b">
        <f t="shared" si="120"/>
        <v>0</v>
      </c>
      <c r="Q2590" s="49" t="str">
        <f t="shared" si="121"/>
        <v/>
      </c>
      <c r="R2590" s="51" t="str">
        <f t="shared" si="122"/>
        <v/>
      </c>
    </row>
    <row r="2591" spans="14:18" x14ac:dyDescent="0.25">
      <c r="N2591" s="47" t="s">
        <v>42</v>
      </c>
      <c r="O2591" s="47" t="s">
        <v>43</v>
      </c>
      <c r="P2591" s="47" t="b">
        <f t="shared" si="120"/>
        <v>0</v>
      </c>
      <c r="Q2591" s="49" t="str">
        <f t="shared" si="121"/>
        <v/>
      </c>
      <c r="R2591" s="51" t="str">
        <f t="shared" si="122"/>
        <v/>
      </c>
    </row>
    <row r="2592" spans="14:18" x14ac:dyDescent="0.25">
      <c r="N2592" s="47" t="s">
        <v>42</v>
      </c>
      <c r="O2592" s="47" t="s">
        <v>43</v>
      </c>
      <c r="P2592" s="47" t="b">
        <f t="shared" si="120"/>
        <v>0</v>
      </c>
      <c r="Q2592" s="49" t="str">
        <f t="shared" si="121"/>
        <v/>
      </c>
      <c r="R2592" s="51" t="str">
        <f t="shared" si="122"/>
        <v/>
      </c>
    </row>
    <row r="2593" spans="14:18" x14ac:dyDescent="0.25">
      <c r="N2593" s="47" t="s">
        <v>42</v>
      </c>
      <c r="O2593" s="47" t="s">
        <v>43</v>
      </c>
      <c r="P2593" s="47" t="b">
        <f t="shared" si="120"/>
        <v>0</v>
      </c>
      <c r="Q2593" s="49" t="str">
        <f t="shared" si="121"/>
        <v/>
      </c>
      <c r="R2593" s="51" t="str">
        <f t="shared" si="122"/>
        <v/>
      </c>
    </row>
    <row r="2594" spans="14:18" x14ac:dyDescent="0.25">
      <c r="N2594" s="47" t="s">
        <v>42</v>
      </c>
      <c r="O2594" s="47" t="s">
        <v>43</v>
      </c>
      <c r="P2594" s="47" t="b">
        <f t="shared" si="120"/>
        <v>0</v>
      </c>
      <c r="Q2594" s="49" t="str">
        <f t="shared" si="121"/>
        <v/>
      </c>
      <c r="R2594" s="51" t="str">
        <f t="shared" si="122"/>
        <v/>
      </c>
    </row>
    <row r="2595" spans="14:18" x14ac:dyDescent="0.25">
      <c r="N2595" s="47" t="s">
        <v>42</v>
      </c>
      <c r="O2595" s="47" t="s">
        <v>43</v>
      </c>
      <c r="P2595" s="47" t="b">
        <f t="shared" si="120"/>
        <v>0</v>
      </c>
      <c r="Q2595" s="49" t="str">
        <f t="shared" si="121"/>
        <v/>
      </c>
      <c r="R2595" s="51" t="str">
        <f t="shared" si="122"/>
        <v/>
      </c>
    </row>
    <row r="2596" spans="14:18" x14ac:dyDescent="0.25">
      <c r="N2596" s="47" t="s">
        <v>42</v>
      </c>
      <c r="O2596" s="47" t="s">
        <v>43</v>
      </c>
      <c r="P2596" s="47" t="b">
        <f t="shared" si="120"/>
        <v>0</v>
      </c>
      <c r="Q2596" s="49" t="str">
        <f t="shared" si="121"/>
        <v/>
      </c>
      <c r="R2596" s="51" t="str">
        <f t="shared" si="122"/>
        <v/>
      </c>
    </row>
    <row r="2597" spans="14:18" x14ac:dyDescent="0.25">
      <c r="N2597" s="47" t="s">
        <v>42</v>
      </c>
      <c r="O2597" s="47" t="s">
        <v>43</v>
      </c>
      <c r="P2597" s="47" t="b">
        <f t="shared" si="120"/>
        <v>0</v>
      </c>
      <c r="Q2597" s="49" t="str">
        <f t="shared" si="121"/>
        <v/>
      </c>
      <c r="R2597" s="51" t="str">
        <f t="shared" si="122"/>
        <v/>
      </c>
    </row>
    <row r="2598" spans="14:18" x14ac:dyDescent="0.25">
      <c r="N2598" s="47" t="s">
        <v>42</v>
      </c>
      <c r="O2598" s="47" t="s">
        <v>43</v>
      </c>
      <c r="P2598" s="47" t="b">
        <f t="shared" si="120"/>
        <v>0</v>
      </c>
      <c r="Q2598" s="49" t="str">
        <f t="shared" si="121"/>
        <v/>
      </c>
      <c r="R2598" s="51" t="str">
        <f t="shared" si="122"/>
        <v/>
      </c>
    </row>
    <row r="2599" spans="14:18" x14ac:dyDescent="0.25">
      <c r="N2599" s="47" t="s">
        <v>42</v>
      </c>
      <c r="O2599" s="47" t="s">
        <v>43</v>
      </c>
      <c r="P2599" s="47" t="b">
        <f t="shared" si="120"/>
        <v>0</v>
      </c>
      <c r="Q2599" s="49" t="str">
        <f t="shared" si="121"/>
        <v/>
      </c>
      <c r="R2599" s="51" t="str">
        <f t="shared" si="122"/>
        <v/>
      </c>
    </row>
    <row r="2600" spans="14:18" x14ac:dyDescent="0.25">
      <c r="N2600" s="47" t="s">
        <v>42</v>
      </c>
      <c r="O2600" s="47" t="s">
        <v>43</v>
      </c>
      <c r="P2600" s="47" t="b">
        <f t="shared" si="120"/>
        <v>0</v>
      </c>
      <c r="Q2600" s="49" t="str">
        <f t="shared" si="121"/>
        <v/>
      </c>
      <c r="R2600" s="51" t="str">
        <f t="shared" si="122"/>
        <v/>
      </c>
    </row>
    <row r="2601" spans="14:18" x14ac:dyDescent="0.25">
      <c r="N2601" s="47" t="s">
        <v>42</v>
      </c>
      <c r="O2601" s="47" t="s">
        <v>43</v>
      </c>
      <c r="P2601" s="47" t="b">
        <f t="shared" si="120"/>
        <v>0</v>
      </c>
      <c r="Q2601" s="49" t="str">
        <f t="shared" si="121"/>
        <v/>
      </c>
      <c r="R2601" s="51" t="str">
        <f t="shared" si="122"/>
        <v/>
      </c>
    </row>
    <row r="2602" spans="14:18" x14ac:dyDescent="0.25">
      <c r="N2602" s="47" t="s">
        <v>42</v>
      </c>
      <c r="O2602" s="47" t="s">
        <v>43</v>
      </c>
      <c r="P2602" s="47" t="b">
        <f t="shared" si="120"/>
        <v>0</v>
      </c>
      <c r="Q2602" s="49" t="str">
        <f t="shared" si="121"/>
        <v/>
      </c>
      <c r="R2602" s="51" t="str">
        <f t="shared" si="122"/>
        <v/>
      </c>
    </row>
    <row r="2603" spans="14:18" x14ac:dyDescent="0.25">
      <c r="N2603" s="47" t="s">
        <v>42</v>
      </c>
      <c r="O2603" s="47" t="s">
        <v>43</v>
      </c>
      <c r="P2603" s="47" t="b">
        <f t="shared" si="120"/>
        <v>0</v>
      </c>
      <c r="Q2603" s="49" t="str">
        <f t="shared" si="121"/>
        <v/>
      </c>
      <c r="R2603" s="51" t="str">
        <f t="shared" si="122"/>
        <v/>
      </c>
    </row>
    <row r="2604" spans="14:18" x14ac:dyDescent="0.25">
      <c r="N2604" s="47" t="s">
        <v>42</v>
      </c>
      <c r="O2604" s="47" t="s">
        <v>43</v>
      </c>
      <c r="P2604" s="47" t="b">
        <f t="shared" si="120"/>
        <v>0</v>
      </c>
      <c r="Q2604" s="49" t="str">
        <f t="shared" si="121"/>
        <v/>
      </c>
      <c r="R2604" s="51" t="str">
        <f t="shared" si="122"/>
        <v/>
      </c>
    </row>
    <row r="2605" spans="14:18" x14ac:dyDescent="0.25">
      <c r="N2605" s="47" t="s">
        <v>42</v>
      </c>
      <c r="O2605" s="47" t="s">
        <v>43</v>
      </c>
      <c r="P2605" s="47" t="b">
        <f t="shared" si="120"/>
        <v>0</v>
      </c>
      <c r="Q2605" s="49" t="str">
        <f t="shared" si="121"/>
        <v/>
      </c>
      <c r="R2605" s="51" t="str">
        <f t="shared" si="122"/>
        <v/>
      </c>
    </row>
    <row r="2606" spans="14:18" x14ac:dyDescent="0.25">
      <c r="N2606" s="47" t="s">
        <v>42</v>
      </c>
      <c r="O2606" s="47" t="s">
        <v>43</v>
      </c>
      <c r="P2606" s="47" t="b">
        <f t="shared" si="120"/>
        <v>0</v>
      </c>
      <c r="Q2606" s="49" t="str">
        <f t="shared" si="121"/>
        <v/>
      </c>
      <c r="R2606" s="51" t="str">
        <f t="shared" si="122"/>
        <v/>
      </c>
    </row>
    <row r="2607" spans="14:18" x14ac:dyDescent="0.25">
      <c r="N2607" s="47" t="s">
        <v>42</v>
      </c>
      <c r="O2607" s="47" t="s">
        <v>43</v>
      </c>
      <c r="P2607" s="47" t="b">
        <f t="shared" si="120"/>
        <v>0</v>
      </c>
      <c r="Q2607" s="49" t="str">
        <f t="shared" si="121"/>
        <v/>
      </c>
      <c r="R2607" s="51" t="str">
        <f t="shared" si="122"/>
        <v/>
      </c>
    </row>
    <row r="2608" spans="14:18" x14ac:dyDescent="0.25">
      <c r="N2608" s="47" t="s">
        <v>42</v>
      </c>
      <c r="O2608" s="47" t="s">
        <v>43</v>
      </c>
      <c r="P2608" s="47" t="b">
        <f t="shared" si="120"/>
        <v>0</v>
      </c>
      <c r="Q2608" s="49" t="str">
        <f t="shared" si="121"/>
        <v/>
      </c>
      <c r="R2608" s="51" t="str">
        <f t="shared" si="122"/>
        <v/>
      </c>
    </row>
    <row r="2609" spans="14:18" x14ac:dyDescent="0.25">
      <c r="N2609" s="47" t="s">
        <v>42</v>
      </c>
      <c r="O2609" s="47" t="s">
        <v>43</v>
      </c>
      <c r="P2609" s="47" t="b">
        <f t="shared" si="120"/>
        <v>0</v>
      </c>
      <c r="Q2609" s="49" t="str">
        <f t="shared" si="121"/>
        <v/>
      </c>
      <c r="R2609" s="51" t="str">
        <f t="shared" si="122"/>
        <v/>
      </c>
    </row>
    <row r="2610" spans="14:18" x14ac:dyDescent="0.25">
      <c r="N2610" s="47" t="s">
        <v>42</v>
      </c>
      <c r="O2610" s="47" t="s">
        <v>43</v>
      </c>
      <c r="P2610" s="47" t="b">
        <f t="shared" si="120"/>
        <v>0</v>
      </c>
      <c r="Q2610" s="49" t="str">
        <f t="shared" si="121"/>
        <v/>
      </c>
      <c r="R2610" s="51" t="str">
        <f t="shared" si="122"/>
        <v/>
      </c>
    </row>
    <row r="2611" spans="14:18" x14ac:dyDescent="0.25">
      <c r="N2611" s="47" t="s">
        <v>42</v>
      </c>
      <c r="O2611" s="47" t="s">
        <v>43</v>
      </c>
      <c r="P2611" s="47" t="b">
        <f t="shared" si="120"/>
        <v>0</v>
      </c>
      <c r="Q2611" s="49" t="str">
        <f t="shared" si="121"/>
        <v/>
      </c>
      <c r="R2611" s="51" t="str">
        <f t="shared" si="122"/>
        <v/>
      </c>
    </row>
    <row r="2612" spans="14:18" x14ac:dyDescent="0.25">
      <c r="N2612" s="47" t="s">
        <v>42</v>
      </c>
      <c r="O2612" s="47" t="s">
        <v>43</v>
      </c>
      <c r="P2612" s="47" t="b">
        <f t="shared" si="120"/>
        <v>0</v>
      </c>
      <c r="Q2612" s="49" t="str">
        <f t="shared" si="121"/>
        <v/>
      </c>
      <c r="R2612" s="51" t="str">
        <f t="shared" si="122"/>
        <v/>
      </c>
    </row>
    <row r="2613" spans="14:18" x14ac:dyDescent="0.25">
      <c r="N2613" s="47" t="s">
        <v>42</v>
      </c>
      <c r="O2613" s="47" t="s">
        <v>43</v>
      </c>
      <c r="P2613" s="47" t="b">
        <f t="shared" si="120"/>
        <v>0</v>
      </c>
      <c r="Q2613" s="49" t="str">
        <f t="shared" si="121"/>
        <v/>
      </c>
      <c r="R2613" s="51" t="str">
        <f t="shared" si="122"/>
        <v/>
      </c>
    </row>
    <row r="2614" spans="14:18" x14ac:dyDescent="0.25">
      <c r="N2614" s="47" t="s">
        <v>42</v>
      </c>
      <c r="O2614" s="47" t="s">
        <v>43</v>
      </c>
      <c r="P2614" s="47" t="b">
        <f t="shared" si="120"/>
        <v>0</v>
      </c>
      <c r="Q2614" s="49" t="str">
        <f t="shared" si="121"/>
        <v/>
      </c>
      <c r="R2614" s="51" t="str">
        <f t="shared" si="122"/>
        <v/>
      </c>
    </row>
    <row r="2615" spans="14:18" x14ac:dyDescent="0.25">
      <c r="N2615" s="47" t="s">
        <v>42</v>
      </c>
      <c r="O2615" s="47" t="s">
        <v>43</v>
      </c>
      <c r="P2615" s="47" t="b">
        <f t="shared" si="120"/>
        <v>0</v>
      </c>
      <c r="Q2615" s="49" t="str">
        <f t="shared" si="121"/>
        <v/>
      </c>
      <c r="R2615" s="51" t="str">
        <f t="shared" si="122"/>
        <v/>
      </c>
    </row>
    <row r="2616" spans="14:18" x14ac:dyDescent="0.25">
      <c r="N2616" s="47" t="s">
        <v>42</v>
      </c>
      <c r="O2616" s="47" t="s">
        <v>43</v>
      </c>
      <c r="P2616" s="47" t="b">
        <f t="shared" si="120"/>
        <v>0</v>
      </c>
      <c r="Q2616" s="49" t="str">
        <f t="shared" si="121"/>
        <v/>
      </c>
      <c r="R2616" s="51" t="str">
        <f t="shared" si="122"/>
        <v/>
      </c>
    </row>
    <row r="2617" spans="14:18" x14ac:dyDescent="0.25">
      <c r="N2617" s="47" t="s">
        <v>42</v>
      </c>
      <c r="O2617" s="47" t="s">
        <v>43</v>
      </c>
      <c r="P2617" s="47" t="b">
        <f t="shared" si="120"/>
        <v>0</v>
      </c>
      <c r="Q2617" s="49" t="str">
        <f t="shared" si="121"/>
        <v/>
      </c>
      <c r="R2617" s="51" t="str">
        <f t="shared" si="122"/>
        <v/>
      </c>
    </row>
    <row r="2618" spans="14:18" x14ac:dyDescent="0.25">
      <c r="N2618" s="47" t="s">
        <v>42</v>
      </c>
      <c r="O2618" s="47" t="s">
        <v>43</v>
      </c>
      <c r="P2618" s="47" t="b">
        <f t="shared" si="120"/>
        <v>0</v>
      </c>
      <c r="Q2618" s="49" t="str">
        <f t="shared" si="121"/>
        <v/>
      </c>
      <c r="R2618" s="51" t="str">
        <f t="shared" si="122"/>
        <v/>
      </c>
    </row>
    <row r="2619" spans="14:18" x14ac:dyDescent="0.25">
      <c r="N2619" s="47" t="s">
        <v>42</v>
      </c>
      <c r="O2619" s="47" t="s">
        <v>43</v>
      </c>
      <c r="P2619" s="47" t="b">
        <f t="shared" si="120"/>
        <v>0</v>
      </c>
      <c r="Q2619" s="49" t="str">
        <f t="shared" si="121"/>
        <v/>
      </c>
      <c r="R2619" s="51" t="str">
        <f t="shared" si="122"/>
        <v/>
      </c>
    </row>
    <row r="2620" spans="14:18" x14ac:dyDescent="0.25">
      <c r="N2620" s="47" t="s">
        <v>42</v>
      </c>
      <c r="O2620" s="47" t="s">
        <v>43</v>
      </c>
      <c r="P2620" s="47" t="b">
        <f t="shared" si="120"/>
        <v>0</v>
      </c>
      <c r="Q2620" s="49" t="str">
        <f t="shared" si="121"/>
        <v/>
      </c>
      <c r="R2620" s="51" t="str">
        <f t="shared" si="122"/>
        <v/>
      </c>
    </row>
    <row r="2621" spans="14:18" x14ac:dyDescent="0.25">
      <c r="N2621" s="47" t="s">
        <v>42</v>
      </c>
      <c r="O2621" s="47" t="s">
        <v>43</v>
      </c>
      <c r="P2621" s="47" t="b">
        <f t="shared" si="120"/>
        <v>0</v>
      </c>
      <c r="Q2621" s="49" t="str">
        <f t="shared" si="121"/>
        <v/>
      </c>
      <c r="R2621" s="51" t="str">
        <f t="shared" si="122"/>
        <v/>
      </c>
    </row>
    <row r="2622" spans="14:18" x14ac:dyDescent="0.25">
      <c r="N2622" s="47" t="s">
        <v>42</v>
      </c>
      <c r="O2622" s="47" t="s">
        <v>43</v>
      </c>
      <c r="P2622" s="47" t="b">
        <f t="shared" si="120"/>
        <v>0</v>
      </c>
      <c r="Q2622" s="49" t="str">
        <f t="shared" si="121"/>
        <v/>
      </c>
      <c r="R2622" s="51" t="str">
        <f t="shared" si="122"/>
        <v/>
      </c>
    </row>
    <row r="2623" spans="14:18" x14ac:dyDescent="0.25">
      <c r="N2623" s="47" t="s">
        <v>42</v>
      </c>
      <c r="O2623" s="47" t="s">
        <v>43</v>
      </c>
      <c r="P2623" s="47" t="b">
        <f t="shared" si="120"/>
        <v>0</v>
      </c>
      <c r="Q2623" s="49" t="str">
        <f t="shared" si="121"/>
        <v/>
      </c>
      <c r="R2623" s="51" t="str">
        <f t="shared" si="122"/>
        <v/>
      </c>
    </row>
    <row r="2624" spans="14:18" x14ac:dyDescent="0.25">
      <c r="N2624" s="47" t="s">
        <v>42</v>
      </c>
      <c r="O2624" s="47" t="s">
        <v>43</v>
      </c>
      <c r="P2624" s="47" t="b">
        <f t="shared" si="120"/>
        <v>0</v>
      </c>
      <c r="Q2624" s="49" t="str">
        <f t="shared" si="121"/>
        <v/>
      </c>
      <c r="R2624" s="51" t="str">
        <f t="shared" si="122"/>
        <v/>
      </c>
    </row>
    <row r="2625" spans="14:18" x14ac:dyDescent="0.25">
      <c r="N2625" s="47" t="s">
        <v>42</v>
      </c>
      <c r="O2625" s="47" t="s">
        <v>43</v>
      </c>
      <c r="P2625" s="47" t="b">
        <f t="shared" si="120"/>
        <v>0</v>
      </c>
      <c r="Q2625" s="49" t="str">
        <f t="shared" si="121"/>
        <v/>
      </c>
      <c r="R2625" s="51" t="str">
        <f t="shared" si="122"/>
        <v/>
      </c>
    </row>
    <row r="2626" spans="14:18" x14ac:dyDescent="0.25">
      <c r="N2626" s="47" t="s">
        <v>42</v>
      </c>
      <c r="O2626" s="47" t="s">
        <v>43</v>
      </c>
      <c r="P2626" s="47" t="b">
        <f t="shared" si="120"/>
        <v>0</v>
      </c>
      <c r="Q2626" s="49" t="str">
        <f t="shared" si="121"/>
        <v/>
      </c>
      <c r="R2626" s="51" t="str">
        <f t="shared" si="122"/>
        <v/>
      </c>
    </row>
    <row r="2627" spans="14:18" x14ac:dyDescent="0.25">
      <c r="N2627" s="47" t="s">
        <v>42</v>
      </c>
      <c r="O2627" s="47" t="s">
        <v>43</v>
      </c>
      <c r="P2627" s="47" t="b">
        <f t="shared" ref="P2627:P2690" si="123">IF(LEN(M2627)=22,LEFT(M2627,17),IF(LEN(M2627)=21,LEFT(M2627,16)))</f>
        <v>0</v>
      </c>
      <c r="Q2627" s="49" t="str">
        <f t="shared" ref="Q2627:Q2690" si="124">RIGHT(M2627,5)</f>
        <v/>
      </c>
      <c r="R2627" s="51" t="str">
        <f t="shared" ref="R2627:R2690" si="125">IF(M2627="","",HYPERLINK(_xlfn.CONCAT(N2627,Q2627,O2627,P2627)))</f>
        <v/>
      </c>
    </row>
    <row r="2628" spans="14:18" x14ac:dyDescent="0.25">
      <c r="N2628" s="47" t="s">
        <v>42</v>
      </c>
      <c r="O2628" s="47" t="s">
        <v>43</v>
      </c>
      <c r="P2628" s="47" t="b">
        <f t="shared" si="123"/>
        <v>0</v>
      </c>
      <c r="Q2628" s="49" t="str">
        <f t="shared" si="124"/>
        <v/>
      </c>
      <c r="R2628" s="51" t="str">
        <f t="shared" si="125"/>
        <v/>
      </c>
    </row>
    <row r="2629" spans="14:18" x14ac:dyDescent="0.25">
      <c r="N2629" s="47" t="s">
        <v>42</v>
      </c>
      <c r="O2629" s="47" t="s">
        <v>43</v>
      </c>
      <c r="P2629" s="47" t="b">
        <f t="shared" si="123"/>
        <v>0</v>
      </c>
      <c r="Q2629" s="49" t="str">
        <f t="shared" si="124"/>
        <v/>
      </c>
      <c r="R2629" s="51" t="str">
        <f t="shared" si="125"/>
        <v/>
      </c>
    </row>
    <row r="2630" spans="14:18" x14ac:dyDescent="0.25">
      <c r="N2630" s="47" t="s">
        <v>42</v>
      </c>
      <c r="O2630" s="47" t="s">
        <v>43</v>
      </c>
      <c r="P2630" s="47" t="b">
        <f t="shared" si="123"/>
        <v>0</v>
      </c>
      <c r="Q2630" s="49" t="str">
        <f t="shared" si="124"/>
        <v/>
      </c>
      <c r="R2630" s="51" t="str">
        <f t="shared" si="125"/>
        <v/>
      </c>
    </row>
    <row r="2631" spans="14:18" x14ac:dyDescent="0.25">
      <c r="N2631" s="47" t="s">
        <v>42</v>
      </c>
      <c r="O2631" s="47" t="s">
        <v>43</v>
      </c>
      <c r="P2631" s="47" t="b">
        <f t="shared" si="123"/>
        <v>0</v>
      </c>
      <c r="Q2631" s="49" t="str">
        <f t="shared" si="124"/>
        <v/>
      </c>
      <c r="R2631" s="51" t="str">
        <f t="shared" si="125"/>
        <v/>
      </c>
    </row>
    <row r="2632" spans="14:18" x14ac:dyDescent="0.25">
      <c r="N2632" s="47" t="s">
        <v>42</v>
      </c>
      <c r="O2632" s="47" t="s">
        <v>43</v>
      </c>
      <c r="P2632" s="47" t="b">
        <f t="shared" si="123"/>
        <v>0</v>
      </c>
      <c r="Q2632" s="49" t="str">
        <f t="shared" si="124"/>
        <v/>
      </c>
      <c r="R2632" s="51" t="str">
        <f t="shared" si="125"/>
        <v/>
      </c>
    </row>
    <row r="2633" spans="14:18" x14ac:dyDescent="0.25">
      <c r="N2633" s="47" t="s">
        <v>42</v>
      </c>
      <c r="O2633" s="47" t="s">
        <v>43</v>
      </c>
      <c r="P2633" s="47" t="b">
        <f t="shared" si="123"/>
        <v>0</v>
      </c>
      <c r="Q2633" s="49" t="str">
        <f t="shared" si="124"/>
        <v/>
      </c>
      <c r="R2633" s="51" t="str">
        <f t="shared" si="125"/>
        <v/>
      </c>
    </row>
    <row r="2634" spans="14:18" x14ac:dyDescent="0.25">
      <c r="N2634" s="47" t="s">
        <v>42</v>
      </c>
      <c r="O2634" s="47" t="s">
        <v>43</v>
      </c>
      <c r="P2634" s="47" t="b">
        <f t="shared" si="123"/>
        <v>0</v>
      </c>
      <c r="Q2634" s="49" t="str">
        <f t="shared" si="124"/>
        <v/>
      </c>
      <c r="R2634" s="51" t="str">
        <f t="shared" si="125"/>
        <v/>
      </c>
    </row>
    <row r="2635" spans="14:18" x14ac:dyDescent="0.25">
      <c r="N2635" s="47" t="s">
        <v>42</v>
      </c>
      <c r="O2635" s="47" t="s">
        <v>43</v>
      </c>
      <c r="P2635" s="47" t="b">
        <f t="shared" si="123"/>
        <v>0</v>
      </c>
      <c r="Q2635" s="49" t="str">
        <f t="shared" si="124"/>
        <v/>
      </c>
      <c r="R2635" s="51" t="str">
        <f t="shared" si="125"/>
        <v/>
      </c>
    </row>
    <row r="2636" spans="14:18" x14ac:dyDescent="0.25">
      <c r="N2636" s="47" t="s">
        <v>42</v>
      </c>
      <c r="O2636" s="47" t="s">
        <v>43</v>
      </c>
      <c r="P2636" s="47" t="b">
        <f t="shared" si="123"/>
        <v>0</v>
      </c>
      <c r="Q2636" s="49" t="str">
        <f t="shared" si="124"/>
        <v/>
      </c>
      <c r="R2636" s="51" t="str">
        <f t="shared" si="125"/>
        <v/>
      </c>
    </row>
    <row r="2637" spans="14:18" x14ac:dyDescent="0.25">
      <c r="N2637" s="47" t="s">
        <v>42</v>
      </c>
      <c r="O2637" s="47" t="s">
        <v>43</v>
      </c>
      <c r="P2637" s="47" t="b">
        <f t="shared" si="123"/>
        <v>0</v>
      </c>
      <c r="Q2637" s="49" t="str">
        <f t="shared" si="124"/>
        <v/>
      </c>
      <c r="R2637" s="51" t="str">
        <f t="shared" si="125"/>
        <v/>
      </c>
    </row>
    <row r="2638" spans="14:18" x14ac:dyDescent="0.25">
      <c r="N2638" s="47" t="s">
        <v>42</v>
      </c>
      <c r="O2638" s="47" t="s">
        <v>43</v>
      </c>
      <c r="P2638" s="47" t="b">
        <f t="shared" si="123"/>
        <v>0</v>
      </c>
      <c r="Q2638" s="49" t="str">
        <f t="shared" si="124"/>
        <v/>
      </c>
      <c r="R2638" s="51" t="str">
        <f t="shared" si="125"/>
        <v/>
      </c>
    </row>
    <row r="2639" spans="14:18" x14ac:dyDescent="0.25">
      <c r="N2639" s="47" t="s">
        <v>42</v>
      </c>
      <c r="O2639" s="47" t="s">
        <v>43</v>
      </c>
      <c r="P2639" s="47" t="b">
        <f t="shared" si="123"/>
        <v>0</v>
      </c>
      <c r="Q2639" s="49" t="str">
        <f t="shared" si="124"/>
        <v/>
      </c>
      <c r="R2639" s="51" t="str">
        <f t="shared" si="125"/>
        <v/>
      </c>
    </row>
    <row r="2640" spans="14:18" x14ac:dyDescent="0.25">
      <c r="N2640" s="47" t="s">
        <v>42</v>
      </c>
      <c r="O2640" s="47" t="s">
        <v>43</v>
      </c>
      <c r="P2640" s="47" t="b">
        <f t="shared" si="123"/>
        <v>0</v>
      </c>
      <c r="Q2640" s="49" t="str">
        <f t="shared" si="124"/>
        <v/>
      </c>
      <c r="R2640" s="51" t="str">
        <f t="shared" si="125"/>
        <v/>
      </c>
    </row>
    <row r="2641" spans="14:18" x14ac:dyDescent="0.25">
      <c r="N2641" s="47" t="s">
        <v>42</v>
      </c>
      <c r="O2641" s="47" t="s">
        <v>43</v>
      </c>
      <c r="P2641" s="47" t="b">
        <f t="shared" si="123"/>
        <v>0</v>
      </c>
      <c r="Q2641" s="49" t="str">
        <f t="shared" si="124"/>
        <v/>
      </c>
      <c r="R2641" s="51" t="str">
        <f t="shared" si="125"/>
        <v/>
      </c>
    </row>
    <row r="2642" spans="14:18" x14ac:dyDescent="0.25">
      <c r="N2642" s="47" t="s">
        <v>42</v>
      </c>
      <c r="O2642" s="47" t="s">
        <v>43</v>
      </c>
      <c r="P2642" s="47" t="b">
        <f t="shared" si="123"/>
        <v>0</v>
      </c>
      <c r="Q2642" s="49" t="str">
        <f t="shared" si="124"/>
        <v/>
      </c>
      <c r="R2642" s="51" t="str">
        <f t="shared" si="125"/>
        <v/>
      </c>
    </row>
    <row r="2643" spans="14:18" x14ac:dyDescent="0.25">
      <c r="N2643" s="47" t="s">
        <v>42</v>
      </c>
      <c r="O2643" s="47" t="s">
        <v>43</v>
      </c>
      <c r="P2643" s="47" t="b">
        <f t="shared" si="123"/>
        <v>0</v>
      </c>
      <c r="Q2643" s="49" t="str">
        <f t="shared" si="124"/>
        <v/>
      </c>
      <c r="R2643" s="51" t="str">
        <f t="shared" si="125"/>
        <v/>
      </c>
    </row>
    <row r="2644" spans="14:18" x14ac:dyDescent="0.25">
      <c r="N2644" s="47" t="s">
        <v>42</v>
      </c>
      <c r="O2644" s="47" t="s">
        <v>43</v>
      </c>
      <c r="P2644" s="47" t="b">
        <f t="shared" si="123"/>
        <v>0</v>
      </c>
      <c r="Q2644" s="49" t="str">
        <f t="shared" si="124"/>
        <v/>
      </c>
      <c r="R2644" s="51" t="str">
        <f t="shared" si="125"/>
        <v/>
      </c>
    </row>
    <row r="2645" spans="14:18" x14ac:dyDescent="0.25">
      <c r="N2645" s="47" t="s">
        <v>42</v>
      </c>
      <c r="O2645" s="47" t="s">
        <v>43</v>
      </c>
      <c r="P2645" s="47" t="b">
        <f t="shared" si="123"/>
        <v>0</v>
      </c>
      <c r="Q2645" s="49" t="str">
        <f t="shared" si="124"/>
        <v/>
      </c>
      <c r="R2645" s="51" t="str">
        <f t="shared" si="125"/>
        <v/>
      </c>
    </row>
    <row r="2646" spans="14:18" x14ac:dyDescent="0.25">
      <c r="N2646" s="47" t="s">
        <v>42</v>
      </c>
      <c r="O2646" s="47" t="s">
        <v>43</v>
      </c>
      <c r="P2646" s="47" t="b">
        <f t="shared" si="123"/>
        <v>0</v>
      </c>
      <c r="Q2646" s="49" t="str">
        <f t="shared" si="124"/>
        <v/>
      </c>
      <c r="R2646" s="51" t="str">
        <f t="shared" si="125"/>
        <v/>
      </c>
    </row>
    <row r="2647" spans="14:18" x14ac:dyDescent="0.25">
      <c r="N2647" s="47" t="s">
        <v>42</v>
      </c>
      <c r="O2647" s="47" t="s">
        <v>43</v>
      </c>
      <c r="P2647" s="47" t="b">
        <f t="shared" si="123"/>
        <v>0</v>
      </c>
      <c r="Q2647" s="49" t="str">
        <f t="shared" si="124"/>
        <v/>
      </c>
      <c r="R2647" s="51" t="str">
        <f t="shared" si="125"/>
        <v/>
      </c>
    </row>
    <row r="2648" spans="14:18" x14ac:dyDescent="0.25">
      <c r="N2648" s="47" t="s">
        <v>42</v>
      </c>
      <c r="O2648" s="47" t="s">
        <v>43</v>
      </c>
      <c r="P2648" s="47" t="b">
        <f t="shared" si="123"/>
        <v>0</v>
      </c>
      <c r="Q2648" s="49" t="str">
        <f t="shared" si="124"/>
        <v/>
      </c>
      <c r="R2648" s="51" t="str">
        <f t="shared" si="125"/>
        <v/>
      </c>
    </row>
    <row r="2649" spans="14:18" x14ac:dyDescent="0.25">
      <c r="N2649" s="47" t="s">
        <v>42</v>
      </c>
      <c r="O2649" s="47" t="s">
        <v>43</v>
      </c>
      <c r="P2649" s="47" t="b">
        <f t="shared" si="123"/>
        <v>0</v>
      </c>
      <c r="Q2649" s="49" t="str">
        <f t="shared" si="124"/>
        <v/>
      </c>
      <c r="R2649" s="51" t="str">
        <f t="shared" si="125"/>
        <v/>
      </c>
    </row>
    <row r="2650" spans="14:18" x14ac:dyDescent="0.25">
      <c r="N2650" s="47" t="s">
        <v>42</v>
      </c>
      <c r="O2650" s="47" t="s">
        <v>43</v>
      </c>
      <c r="P2650" s="47" t="b">
        <f t="shared" si="123"/>
        <v>0</v>
      </c>
      <c r="Q2650" s="49" t="str">
        <f t="shared" si="124"/>
        <v/>
      </c>
      <c r="R2650" s="51" t="str">
        <f t="shared" si="125"/>
        <v/>
      </c>
    </row>
    <row r="2651" spans="14:18" x14ac:dyDescent="0.25">
      <c r="N2651" s="47" t="s">
        <v>42</v>
      </c>
      <c r="O2651" s="47" t="s">
        <v>43</v>
      </c>
      <c r="P2651" s="47" t="b">
        <f t="shared" si="123"/>
        <v>0</v>
      </c>
      <c r="Q2651" s="49" t="str">
        <f t="shared" si="124"/>
        <v/>
      </c>
      <c r="R2651" s="51" t="str">
        <f t="shared" si="125"/>
        <v/>
      </c>
    </row>
    <row r="2652" spans="14:18" x14ac:dyDescent="0.25">
      <c r="N2652" s="47" t="s">
        <v>42</v>
      </c>
      <c r="O2652" s="47" t="s">
        <v>43</v>
      </c>
      <c r="P2652" s="47" t="b">
        <f t="shared" si="123"/>
        <v>0</v>
      </c>
      <c r="Q2652" s="49" t="str">
        <f t="shared" si="124"/>
        <v/>
      </c>
      <c r="R2652" s="51" t="str">
        <f t="shared" si="125"/>
        <v/>
      </c>
    </row>
    <row r="2653" spans="14:18" x14ac:dyDescent="0.25">
      <c r="N2653" s="47" t="s">
        <v>42</v>
      </c>
      <c r="O2653" s="47" t="s">
        <v>43</v>
      </c>
      <c r="P2653" s="47" t="b">
        <f t="shared" si="123"/>
        <v>0</v>
      </c>
      <c r="Q2653" s="49" t="str">
        <f t="shared" si="124"/>
        <v/>
      </c>
      <c r="R2653" s="51" t="str">
        <f t="shared" si="125"/>
        <v/>
      </c>
    </row>
    <row r="2654" spans="14:18" x14ac:dyDescent="0.25">
      <c r="N2654" s="47" t="s">
        <v>42</v>
      </c>
      <c r="O2654" s="47" t="s">
        <v>43</v>
      </c>
      <c r="P2654" s="47" t="b">
        <f t="shared" si="123"/>
        <v>0</v>
      </c>
      <c r="Q2654" s="49" t="str">
        <f t="shared" si="124"/>
        <v/>
      </c>
      <c r="R2654" s="51" t="str">
        <f t="shared" si="125"/>
        <v/>
      </c>
    </row>
    <row r="2655" spans="14:18" x14ac:dyDescent="0.25">
      <c r="N2655" s="47" t="s">
        <v>42</v>
      </c>
      <c r="O2655" s="47" t="s">
        <v>43</v>
      </c>
      <c r="P2655" s="47" t="b">
        <f t="shared" si="123"/>
        <v>0</v>
      </c>
      <c r="Q2655" s="49" t="str">
        <f t="shared" si="124"/>
        <v/>
      </c>
      <c r="R2655" s="51" t="str">
        <f t="shared" si="125"/>
        <v/>
      </c>
    </row>
    <row r="2656" spans="14:18" x14ac:dyDescent="0.25">
      <c r="N2656" s="47" t="s">
        <v>42</v>
      </c>
      <c r="O2656" s="47" t="s">
        <v>43</v>
      </c>
      <c r="P2656" s="47" t="b">
        <f t="shared" si="123"/>
        <v>0</v>
      </c>
      <c r="Q2656" s="49" t="str">
        <f t="shared" si="124"/>
        <v/>
      </c>
      <c r="R2656" s="51" t="str">
        <f t="shared" si="125"/>
        <v/>
      </c>
    </row>
    <row r="2657" spans="14:18" x14ac:dyDescent="0.25">
      <c r="N2657" s="47" t="s">
        <v>42</v>
      </c>
      <c r="O2657" s="47" t="s">
        <v>43</v>
      </c>
      <c r="P2657" s="47" t="b">
        <f t="shared" si="123"/>
        <v>0</v>
      </c>
      <c r="Q2657" s="49" t="str">
        <f t="shared" si="124"/>
        <v/>
      </c>
      <c r="R2657" s="51" t="str">
        <f t="shared" si="125"/>
        <v/>
      </c>
    </row>
    <row r="2658" spans="14:18" x14ac:dyDescent="0.25">
      <c r="N2658" s="47" t="s">
        <v>42</v>
      </c>
      <c r="O2658" s="47" t="s">
        <v>43</v>
      </c>
      <c r="P2658" s="47" t="b">
        <f t="shared" si="123"/>
        <v>0</v>
      </c>
      <c r="Q2658" s="49" t="str">
        <f t="shared" si="124"/>
        <v/>
      </c>
      <c r="R2658" s="51" t="str">
        <f t="shared" si="125"/>
        <v/>
      </c>
    </row>
    <row r="2659" spans="14:18" x14ac:dyDescent="0.25">
      <c r="N2659" s="47" t="s">
        <v>42</v>
      </c>
      <c r="O2659" s="47" t="s">
        <v>43</v>
      </c>
      <c r="P2659" s="47" t="b">
        <f t="shared" si="123"/>
        <v>0</v>
      </c>
      <c r="Q2659" s="49" t="str">
        <f t="shared" si="124"/>
        <v/>
      </c>
      <c r="R2659" s="51" t="str">
        <f t="shared" si="125"/>
        <v/>
      </c>
    </row>
    <row r="2660" spans="14:18" x14ac:dyDescent="0.25">
      <c r="N2660" s="47" t="s">
        <v>42</v>
      </c>
      <c r="O2660" s="47" t="s">
        <v>43</v>
      </c>
      <c r="P2660" s="47" t="b">
        <f t="shared" si="123"/>
        <v>0</v>
      </c>
      <c r="Q2660" s="49" t="str">
        <f t="shared" si="124"/>
        <v/>
      </c>
      <c r="R2660" s="51" t="str">
        <f t="shared" si="125"/>
        <v/>
      </c>
    </row>
    <row r="2661" spans="14:18" x14ac:dyDescent="0.25">
      <c r="N2661" s="47" t="s">
        <v>42</v>
      </c>
      <c r="O2661" s="47" t="s">
        <v>43</v>
      </c>
      <c r="P2661" s="47" t="b">
        <f t="shared" si="123"/>
        <v>0</v>
      </c>
      <c r="Q2661" s="49" t="str">
        <f t="shared" si="124"/>
        <v/>
      </c>
      <c r="R2661" s="51" t="str">
        <f t="shared" si="125"/>
        <v/>
      </c>
    </row>
    <row r="2662" spans="14:18" x14ac:dyDescent="0.25">
      <c r="N2662" s="47" t="s">
        <v>42</v>
      </c>
      <c r="O2662" s="47" t="s">
        <v>43</v>
      </c>
      <c r="P2662" s="47" t="b">
        <f t="shared" si="123"/>
        <v>0</v>
      </c>
      <c r="Q2662" s="49" t="str">
        <f t="shared" si="124"/>
        <v/>
      </c>
      <c r="R2662" s="51" t="str">
        <f t="shared" si="125"/>
        <v/>
      </c>
    </row>
    <row r="2663" spans="14:18" x14ac:dyDescent="0.25">
      <c r="N2663" s="47" t="s">
        <v>42</v>
      </c>
      <c r="O2663" s="47" t="s">
        <v>43</v>
      </c>
      <c r="P2663" s="47" t="b">
        <f t="shared" si="123"/>
        <v>0</v>
      </c>
      <c r="Q2663" s="49" t="str">
        <f t="shared" si="124"/>
        <v/>
      </c>
      <c r="R2663" s="51" t="str">
        <f t="shared" si="125"/>
        <v/>
      </c>
    </row>
    <row r="2664" spans="14:18" x14ac:dyDescent="0.25">
      <c r="N2664" s="47" t="s">
        <v>42</v>
      </c>
      <c r="O2664" s="47" t="s">
        <v>43</v>
      </c>
      <c r="P2664" s="47" t="b">
        <f t="shared" si="123"/>
        <v>0</v>
      </c>
      <c r="Q2664" s="49" t="str">
        <f t="shared" si="124"/>
        <v/>
      </c>
      <c r="R2664" s="51" t="str">
        <f t="shared" si="125"/>
        <v/>
      </c>
    </row>
    <row r="2665" spans="14:18" x14ac:dyDescent="0.25">
      <c r="N2665" s="47" t="s">
        <v>42</v>
      </c>
      <c r="O2665" s="47" t="s">
        <v>43</v>
      </c>
      <c r="P2665" s="47" t="b">
        <f t="shared" si="123"/>
        <v>0</v>
      </c>
      <c r="Q2665" s="49" t="str">
        <f t="shared" si="124"/>
        <v/>
      </c>
      <c r="R2665" s="51" t="str">
        <f t="shared" si="125"/>
        <v/>
      </c>
    </row>
    <row r="2666" spans="14:18" x14ac:dyDescent="0.25">
      <c r="N2666" s="47" t="s">
        <v>42</v>
      </c>
      <c r="O2666" s="47" t="s">
        <v>43</v>
      </c>
      <c r="P2666" s="47" t="b">
        <f t="shared" si="123"/>
        <v>0</v>
      </c>
      <c r="Q2666" s="49" t="str">
        <f t="shared" si="124"/>
        <v/>
      </c>
      <c r="R2666" s="51" t="str">
        <f t="shared" si="125"/>
        <v/>
      </c>
    </row>
    <row r="2667" spans="14:18" x14ac:dyDescent="0.25">
      <c r="N2667" s="47" t="s">
        <v>42</v>
      </c>
      <c r="O2667" s="47" t="s">
        <v>43</v>
      </c>
      <c r="P2667" s="47" t="b">
        <f t="shared" si="123"/>
        <v>0</v>
      </c>
      <c r="Q2667" s="49" t="str">
        <f t="shared" si="124"/>
        <v/>
      </c>
      <c r="R2667" s="51" t="str">
        <f t="shared" si="125"/>
        <v/>
      </c>
    </row>
    <row r="2668" spans="14:18" x14ac:dyDescent="0.25">
      <c r="N2668" s="47" t="s">
        <v>42</v>
      </c>
      <c r="O2668" s="47" t="s">
        <v>43</v>
      </c>
      <c r="P2668" s="47" t="b">
        <f t="shared" si="123"/>
        <v>0</v>
      </c>
      <c r="Q2668" s="49" t="str">
        <f t="shared" si="124"/>
        <v/>
      </c>
      <c r="R2668" s="51" t="str">
        <f t="shared" si="125"/>
        <v/>
      </c>
    </row>
    <row r="2669" spans="14:18" x14ac:dyDescent="0.25">
      <c r="N2669" s="47" t="s">
        <v>42</v>
      </c>
      <c r="O2669" s="47" t="s">
        <v>43</v>
      </c>
      <c r="P2669" s="47" t="b">
        <f t="shared" si="123"/>
        <v>0</v>
      </c>
      <c r="Q2669" s="49" t="str">
        <f t="shared" si="124"/>
        <v/>
      </c>
      <c r="R2669" s="51" t="str">
        <f t="shared" si="125"/>
        <v/>
      </c>
    </row>
    <row r="2670" spans="14:18" x14ac:dyDescent="0.25">
      <c r="N2670" s="47" t="s">
        <v>42</v>
      </c>
      <c r="O2670" s="47" t="s">
        <v>43</v>
      </c>
      <c r="P2670" s="47" t="b">
        <f t="shared" si="123"/>
        <v>0</v>
      </c>
      <c r="Q2670" s="49" t="str">
        <f t="shared" si="124"/>
        <v/>
      </c>
      <c r="R2670" s="51" t="str">
        <f t="shared" si="125"/>
        <v/>
      </c>
    </row>
    <row r="2671" spans="14:18" x14ac:dyDescent="0.25">
      <c r="N2671" s="47" t="s">
        <v>42</v>
      </c>
      <c r="O2671" s="47" t="s">
        <v>43</v>
      </c>
      <c r="P2671" s="47" t="b">
        <f t="shared" si="123"/>
        <v>0</v>
      </c>
      <c r="Q2671" s="49" t="str">
        <f t="shared" si="124"/>
        <v/>
      </c>
      <c r="R2671" s="51" t="str">
        <f t="shared" si="125"/>
        <v/>
      </c>
    </row>
    <row r="2672" spans="14:18" x14ac:dyDescent="0.25">
      <c r="N2672" s="47" t="s">
        <v>42</v>
      </c>
      <c r="O2672" s="47" t="s">
        <v>43</v>
      </c>
      <c r="P2672" s="47" t="b">
        <f t="shared" si="123"/>
        <v>0</v>
      </c>
      <c r="Q2672" s="49" t="str">
        <f t="shared" si="124"/>
        <v/>
      </c>
      <c r="R2672" s="51" t="str">
        <f t="shared" si="125"/>
        <v/>
      </c>
    </row>
    <row r="2673" spans="14:18" x14ac:dyDescent="0.25">
      <c r="N2673" s="47" t="s">
        <v>42</v>
      </c>
      <c r="O2673" s="47" t="s">
        <v>43</v>
      </c>
      <c r="P2673" s="47" t="b">
        <f t="shared" si="123"/>
        <v>0</v>
      </c>
      <c r="Q2673" s="49" t="str">
        <f t="shared" si="124"/>
        <v/>
      </c>
      <c r="R2673" s="51" t="str">
        <f t="shared" si="125"/>
        <v/>
      </c>
    </row>
    <row r="2674" spans="14:18" x14ac:dyDescent="0.25">
      <c r="N2674" s="47" t="s">
        <v>42</v>
      </c>
      <c r="O2674" s="47" t="s">
        <v>43</v>
      </c>
      <c r="P2674" s="47" t="b">
        <f t="shared" si="123"/>
        <v>0</v>
      </c>
      <c r="Q2674" s="49" t="str">
        <f t="shared" si="124"/>
        <v/>
      </c>
      <c r="R2674" s="51" t="str">
        <f t="shared" si="125"/>
        <v/>
      </c>
    </row>
    <row r="2675" spans="14:18" x14ac:dyDescent="0.25">
      <c r="N2675" s="47" t="s">
        <v>42</v>
      </c>
      <c r="O2675" s="47" t="s">
        <v>43</v>
      </c>
      <c r="P2675" s="47" t="b">
        <f t="shared" si="123"/>
        <v>0</v>
      </c>
      <c r="Q2675" s="49" t="str">
        <f t="shared" si="124"/>
        <v/>
      </c>
      <c r="R2675" s="51" t="str">
        <f t="shared" si="125"/>
        <v/>
      </c>
    </row>
    <row r="2676" spans="14:18" x14ac:dyDescent="0.25">
      <c r="N2676" s="47" t="s">
        <v>42</v>
      </c>
      <c r="O2676" s="47" t="s">
        <v>43</v>
      </c>
      <c r="P2676" s="47" t="b">
        <f t="shared" si="123"/>
        <v>0</v>
      </c>
      <c r="Q2676" s="49" t="str">
        <f t="shared" si="124"/>
        <v/>
      </c>
      <c r="R2676" s="51" t="str">
        <f t="shared" si="125"/>
        <v/>
      </c>
    </row>
    <row r="2677" spans="14:18" x14ac:dyDescent="0.25">
      <c r="N2677" s="47" t="s">
        <v>42</v>
      </c>
      <c r="O2677" s="47" t="s">
        <v>43</v>
      </c>
      <c r="P2677" s="47" t="b">
        <f t="shared" si="123"/>
        <v>0</v>
      </c>
      <c r="Q2677" s="49" t="str">
        <f t="shared" si="124"/>
        <v/>
      </c>
      <c r="R2677" s="51" t="str">
        <f t="shared" si="125"/>
        <v/>
      </c>
    </row>
    <row r="2678" spans="14:18" x14ac:dyDescent="0.25">
      <c r="N2678" s="47" t="s">
        <v>42</v>
      </c>
      <c r="O2678" s="47" t="s">
        <v>43</v>
      </c>
      <c r="P2678" s="47" t="b">
        <f t="shared" si="123"/>
        <v>0</v>
      </c>
      <c r="Q2678" s="49" t="str">
        <f t="shared" si="124"/>
        <v/>
      </c>
      <c r="R2678" s="51" t="str">
        <f t="shared" si="125"/>
        <v/>
      </c>
    </row>
    <row r="2679" spans="14:18" x14ac:dyDescent="0.25">
      <c r="N2679" s="47" t="s">
        <v>42</v>
      </c>
      <c r="O2679" s="47" t="s">
        <v>43</v>
      </c>
      <c r="P2679" s="47" t="b">
        <f t="shared" si="123"/>
        <v>0</v>
      </c>
      <c r="Q2679" s="49" t="str">
        <f t="shared" si="124"/>
        <v/>
      </c>
      <c r="R2679" s="51" t="str">
        <f t="shared" si="125"/>
        <v/>
      </c>
    </row>
    <row r="2680" spans="14:18" x14ac:dyDescent="0.25">
      <c r="N2680" s="47" t="s">
        <v>42</v>
      </c>
      <c r="O2680" s="47" t="s">
        <v>43</v>
      </c>
      <c r="P2680" s="47" t="b">
        <f t="shared" si="123"/>
        <v>0</v>
      </c>
      <c r="Q2680" s="49" t="str">
        <f t="shared" si="124"/>
        <v/>
      </c>
      <c r="R2680" s="51" t="str">
        <f t="shared" si="125"/>
        <v/>
      </c>
    </row>
    <row r="2681" spans="14:18" x14ac:dyDescent="0.25">
      <c r="N2681" s="47" t="s">
        <v>42</v>
      </c>
      <c r="O2681" s="47" t="s">
        <v>43</v>
      </c>
      <c r="P2681" s="47" t="b">
        <f t="shared" si="123"/>
        <v>0</v>
      </c>
      <c r="Q2681" s="49" t="str">
        <f t="shared" si="124"/>
        <v/>
      </c>
      <c r="R2681" s="51" t="str">
        <f t="shared" si="125"/>
        <v/>
      </c>
    </row>
    <row r="2682" spans="14:18" x14ac:dyDescent="0.25">
      <c r="N2682" s="47" t="s">
        <v>42</v>
      </c>
      <c r="O2682" s="47" t="s">
        <v>43</v>
      </c>
      <c r="P2682" s="47" t="b">
        <f t="shared" si="123"/>
        <v>0</v>
      </c>
      <c r="Q2682" s="49" t="str">
        <f t="shared" si="124"/>
        <v/>
      </c>
      <c r="R2682" s="51" t="str">
        <f t="shared" si="125"/>
        <v/>
      </c>
    </row>
    <row r="2683" spans="14:18" x14ac:dyDescent="0.25">
      <c r="N2683" s="47" t="s">
        <v>42</v>
      </c>
      <c r="O2683" s="47" t="s">
        <v>43</v>
      </c>
      <c r="P2683" s="47" t="b">
        <f t="shared" si="123"/>
        <v>0</v>
      </c>
      <c r="Q2683" s="49" t="str">
        <f t="shared" si="124"/>
        <v/>
      </c>
      <c r="R2683" s="51" t="str">
        <f t="shared" si="125"/>
        <v/>
      </c>
    </row>
    <row r="2684" spans="14:18" x14ac:dyDescent="0.25">
      <c r="N2684" s="47" t="s">
        <v>42</v>
      </c>
      <c r="O2684" s="47" t="s">
        <v>43</v>
      </c>
      <c r="P2684" s="47" t="b">
        <f t="shared" si="123"/>
        <v>0</v>
      </c>
      <c r="Q2684" s="49" t="str">
        <f t="shared" si="124"/>
        <v/>
      </c>
      <c r="R2684" s="51" t="str">
        <f t="shared" si="125"/>
        <v/>
      </c>
    </row>
    <row r="2685" spans="14:18" x14ac:dyDescent="0.25">
      <c r="N2685" s="47" t="s">
        <v>42</v>
      </c>
      <c r="O2685" s="47" t="s">
        <v>43</v>
      </c>
      <c r="P2685" s="47" t="b">
        <f t="shared" si="123"/>
        <v>0</v>
      </c>
      <c r="Q2685" s="49" t="str">
        <f t="shared" si="124"/>
        <v/>
      </c>
      <c r="R2685" s="51" t="str">
        <f t="shared" si="125"/>
        <v/>
      </c>
    </row>
    <row r="2686" spans="14:18" x14ac:dyDescent="0.25">
      <c r="N2686" s="47" t="s">
        <v>42</v>
      </c>
      <c r="O2686" s="47" t="s">
        <v>43</v>
      </c>
      <c r="P2686" s="47" t="b">
        <f t="shared" si="123"/>
        <v>0</v>
      </c>
      <c r="Q2686" s="49" t="str">
        <f t="shared" si="124"/>
        <v/>
      </c>
      <c r="R2686" s="51" t="str">
        <f t="shared" si="125"/>
        <v/>
      </c>
    </row>
    <row r="2687" spans="14:18" x14ac:dyDescent="0.25">
      <c r="N2687" s="47" t="s">
        <v>42</v>
      </c>
      <c r="O2687" s="47" t="s">
        <v>43</v>
      </c>
      <c r="P2687" s="47" t="b">
        <f t="shared" si="123"/>
        <v>0</v>
      </c>
      <c r="Q2687" s="49" t="str">
        <f t="shared" si="124"/>
        <v/>
      </c>
      <c r="R2687" s="51" t="str">
        <f t="shared" si="125"/>
        <v/>
      </c>
    </row>
    <row r="2688" spans="14:18" x14ac:dyDescent="0.25">
      <c r="N2688" s="47" t="s">
        <v>42</v>
      </c>
      <c r="O2688" s="47" t="s">
        <v>43</v>
      </c>
      <c r="P2688" s="47" t="b">
        <f t="shared" si="123"/>
        <v>0</v>
      </c>
      <c r="Q2688" s="49" t="str">
        <f t="shared" si="124"/>
        <v/>
      </c>
      <c r="R2688" s="51" t="str">
        <f t="shared" si="125"/>
        <v/>
      </c>
    </row>
    <row r="2689" spans="14:18" x14ac:dyDescent="0.25">
      <c r="N2689" s="47" t="s">
        <v>42</v>
      </c>
      <c r="O2689" s="47" t="s">
        <v>43</v>
      </c>
      <c r="P2689" s="47" t="b">
        <f t="shared" si="123"/>
        <v>0</v>
      </c>
      <c r="Q2689" s="49" t="str">
        <f t="shared" si="124"/>
        <v/>
      </c>
      <c r="R2689" s="51" t="str">
        <f t="shared" si="125"/>
        <v/>
      </c>
    </row>
    <row r="2690" spans="14:18" x14ac:dyDescent="0.25">
      <c r="N2690" s="47" t="s">
        <v>42</v>
      </c>
      <c r="O2690" s="47" t="s">
        <v>43</v>
      </c>
      <c r="P2690" s="47" t="b">
        <f t="shared" si="123"/>
        <v>0</v>
      </c>
      <c r="Q2690" s="49" t="str">
        <f t="shared" si="124"/>
        <v/>
      </c>
      <c r="R2690" s="51" t="str">
        <f t="shared" si="125"/>
        <v/>
      </c>
    </row>
    <row r="2691" spans="14:18" x14ac:dyDescent="0.25">
      <c r="N2691" s="47" t="s">
        <v>42</v>
      </c>
      <c r="O2691" s="47" t="s">
        <v>43</v>
      </c>
      <c r="P2691" s="47" t="b">
        <f t="shared" ref="P2691:P2754" si="126">IF(LEN(M2691)=22,LEFT(M2691,17),IF(LEN(M2691)=21,LEFT(M2691,16)))</f>
        <v>0</v>
      </c>
      <c r="Q2691" s="49" t="str">
        <f t="shared" ref="Q2691:Q2754" si="127">RIGHT(M2691,5)</f>
        <v/>
      </c>
      <c r="R2691" s="51" t="str">
        <f t="shared" ref="R2691:R2754" si="128">IF(M2691="","",HYPERLINK(_xlfn.CONCAT(N2691,Q2691,O2691,P2691)))</f>
        <v/>
      </c>
    </row>
    <row r="2692" spans="14:18" x14ac:dyDescent="0.25">
      <c r="N2692" s="47" t="s">
        <v>42</v>
      </c>
      <c r="O2692" s="47" t="s">
        <v>43</v>
      </c>
      <c r="P2692" s="47" t="b">
        <f t="shared" si="126"/>
        <v>0</v>
      </c>
      <c r="Q2692" s="49" t="str">
        <f t="shared" si="127"/>
        <v/>
      </c>
      <c r="R2692" s="51" t="str">
        <f t="shared" si="128"/>
        <v/>
      </c>
    </row>
    <row r="2693" spans="14:18" x14ac:dyDescent="0.25">
      <c r="N2693" s="47" t="s">
        <v>42</v>
      </c>
      <c r="O2693" s="47" t="s">
        <v>43</v>
      </c>
      <c r="P2693" s="47" t="b">
        <f t="shared" si="126"/>
        <v>0</v>
      </c>
      <c r="Q2693" s="49" t="str">
        <f t="shared" si="127"/>
        <v/>
      </c>
      <c r="R2693" s="51" t="str">
        <f t="shared" si="128"/>
        <v/>
      </c>
    </row>
    <row r="2694" spans="14:18" x14ac:dyDescent="0.25">
      <c r="N2694" s="47" t="s">
        <v>42</v>
      </c>
      <c r="O2694" s="47" t="s">
        <v>43</v>
      </c>
      <c r="P2694" s="47" t="b">
        <f t="shared" si="126"/>
        <v>0</v>
      </c>
      <c r="Q2694" s="49" t="str">
        <f t="shared" si="127"/>
        <v/>
      </c>
      <c r="R2694" s="51" t="str">
        <f t="shared" si="128"/>
        <v/>
      </c>
    </row>
    <row r="2695" spans="14:18" x14ac:dyDescent="0.25">
      <c r="N2695" s="47" t="s">
        <v>42</v>
      </c>
      <c r="O2695" s="47" t="s">
        <v>43</v>
      </c>
      <c r="P2695" s="47" t="b">
        <f t="shared" si="126"/>
        <v>0</v>
      </c>
      <c r="Q2695" s="49" t="str">
        <f t="shared" si="127"/>
        <v/>
      </c>
      <c r="R2695" s="51" t="str">
        <f t="shared" si="128"/>
        <v/>
      </c>
    </row>
    <row r="2696" spans="14:18" x14ac:dyDescent="0.25">
      <c r="N2696" s="47" t="s">
        <v>42</v>
      </c>
      <c r="O2696" s="47" t="s">
        <v>43</v>
      </c>
      <c r="P2696" s="47" t="b">
        <f t="shared" si="126"/>
        <v>0</v>
      </c>
      <c r="Q2696" s="49" t="str">
        <f t="shared" si="127"/>
        <v/>
      </c>
      <c r="R2696" s="51" t="str">
        <f t="shared" si="128"/>
        <v/>
      </c>
    </row>
    <row r="2697" spans="14:18" x14ac:dyDescent="0.25">
      <c r="N2697" s="47" t="s">
        <v>42</v>
      </c>
      <c r="O2697" s="47" t="s">
        <v>43</v>
      </c>
      <c r="P2697" s="47" t="b">
        <f t="shared" si="126"/>
        <v>0</v>
      </c>
      <c r="Q2697" s="49" t="str">
        <f t="shared" si="127"/>
        <v/>
      </c>
      <c r="R2697" s="51" t="str">
        <f t="shared" si="128"/>
        <v/>
      </c>
    </row>
    <row r="2698" spans="14:18" x14ac:dyDescent="0.25">
      <c r="N2698" s="47" t="s">
        <v>42</v>
      </c>
      <c r="O2698" s="47" t="s">
        <v>43</v>
      </c>
      <c r="P2698" s="47" t="b">
        <f t="shared" si="126"/>
        <v>0</v>
      </c>
      <c r="Q2698" s="49" t="str">
        <f t="shared" si="127"/>
        <v/>
      </c>
      <c r="R2698" s="51" t="str">
        <f t="shared" si="128"/>
        <v/>
      </c>
    </row>
    <row r="2699" spans="14:18" x14ac:dyDescent="0.25">
      <c r="N2699" s="47" t="s">
        <v>42</v>
      </c>
      <c r="O2699" s="47" t="s">
        <v>43</v>
      </c>
      <c r="P2699" s="47" t="b">
        <f t="shared" si="126"/>
        <v>0</v>
      </c>
      <c r="Q2699" s="49" t="str">
        <f t="shared" si="127"/>
        <v/>
      </c>
      <c r="R2699" s="51" t="str">
        <f t="shared" si="128"/>
        <v/>
      </c>
    </row>
    <row r="2700" spans="14:18" x14ac:dyDescent="0.25">
      <c r="N2700" s="47" t="s">
        <v>42</v>
      </c>
      <c r="O2700" s="47" t="s">
        <v>43</v>
      </c>
      <c r="P2700" s="47" t="b">
        <f t="shared" si="126"/>
        <v>0</v>
      </c>
      <c r="Q2700" s="49" t="str">
        <f t="shared" si="127"/>
        <v/>
      </c>
      <c r="R2700" s="51" t="str">
        <f t="shared" si="128"/>
        <v/>
      </c>
    </row>
    <row r="2701" spans="14:18" x14ac:dyDescent="0.25">
      <c r="N2701" s="47" t="s">
        <v>42</v>
      </c>
      <c r="O2701" s="47" t="s">
        <v>43</v>
      </c>
      <c r="P2701" s="47" t="b">
        <f t="shared" si="126"/>
        <v>0</v>
      </c>
      <c r="Q2701" s="49" t="str">
        <f t="shared" si="127"/>
        <v/>
      </c>
      <c r="R2701" s="51" t="str">
        <f t="shared" si="128"/>
        <v/>
      </c>
    </row>
    <row r="2702" spans="14:18" x14ac:dyDescent="0.25">
      <c r="N2702" s="47" t="s">
        <v>42</v>
      </c>
      <c r="O2702" s="47" t="s">
        <v>43</v>
      </c>
      <c r="P2702" s="47" t="b">
        <f t="shared" si="126"/>
        <v>0</v>
      </c>
      <c r="Q2702" s="49" t="str">
        <f t="shared" si="127"/>
        <v/>
      </c>
      <c r="R2702" s="51" t="str">
        <f t="shared" si="128"/>
        <v/>
      </c>
    </row>
    <row r="2703" spans="14:18" x14ac:dyDescent="0.25">
      <c r="N2703" s="47" t="s">
        <v>42</v>
      </c>
      <c r="O2703" s="47" t="s">
        <v>43</v>
      </c>
      <c r="P2703" s="47" t="b">
        <f t="shared" si="126"/>
        <v>0</v>
      </c>
      <c r="Q2703" s="49" t="str">
        <f t="shared" si="127"/>
        <v/>
      </c>
      <c r="R2703" s="51" t="str">
        <f t="shared" si="128"/>
        <v/>
      </c>
    </row>
    <row r="2704" spans="14:18" x14ac:dyDescent="0.25">
      <c r="N2704" s="47" t="s">
        <v>42</v>
      </c>
      <c r="O2704" s="47" t="s">
        <v>43</v>
      </c>
      <c r="P2704" s="47" t="b">
        <f t="shared" si="126"/>
        <v>0</v>
      </c>
      <c r="Q2704" s="49" t="str">
        <f t="shared" si="127"/>
        <v/>
      </c>
      <c r="R2704" s="51" t="str">
        <f t="shared" si="128"/>
        <v/>
      </c>
    </row>
    <row r="2705" spans="14:18" x14ac:dyDescent="0.25">
      <c r="N2705" s="47" t="s">
        <v>42</v>
      </c>
      <c r="O2705" s="47" t="s">
        <v>43</v>
      </c>
      <c r="P2705" s="47" t="b">
        <f t="shared" si="126"/>
        <v>0</v>
      </c>
      <c r="Q2705" s="49" t="str">
        <f t="shared" si="127"/>
        <v/>
      </c>
      <c r="R2705" s="51" t="str">
        <f t="shared" si="128"/>
        <v/>
      </c>
    </row>
    <row r="2706" spans="14:18" x14ac:dyDescent="0.25">
      <c r="N2706" s="47" t="s">
        <v>42</v>
      </c>
      <c r="O2706" s="47" t="s">
        <v>43</v>
      </c>
      <c r="P2706" s="47" t="b">
        <f t="shared" si="126"/>
        <v>0</v>
      </c>
      <c r="Q2706" s="49" t="str">
        <f t="shared" si="127"/>
        <v/>
      </c>
      <c r="R2706" s="51" t="str">
        <f t="shared" si="128"/>
        <v/>
      </c>
    </row>
    <row r="2707" spans="14:18" x14ac:dyDescent="0.25">
      <c r="N2707" s="47" t="s">
        <v>42</v>
      </c>
      <c r="O2707" s="47" t="s">
        <v>43</v>
      </c>
      <c r="P2707" s="47" t="b">
        <f t="shared" si="126"/>
        <v>0</v>
      </c>
      <c r="Q2707" s="49" t="str">
        <f t="shared" si="127"/>
        <v/>
      </c>
      <c r="R2707" s="51" t="str">
        <f t="shared" si="128"/>
        <v/>
      </c>
    </row>
    <row r="2708" spans="14:18" x14ac:dyDescent="0.25">
      <c r="N2708" s="47" t="s">
        <v>42</v>
      </c>
      <c r="O2708" s="47" t="s">
        <v>43</v>
      </c>
      <c r="P2708" s="47" t="b">
        <f t="shared" si="126"/>
        <v>0</v>
      </c>
      <c r="Q2708" s="49" t="str">
        <f t="shared" si="127"/>
        <v/>
      </c>
      <c r="R2708" s="51" t="str">
        <f t="shared" si="128"/>
        <v/>
      </c>
    </row>
    <row r="2709" spans="14:18" x14ac:dyDescent="0.25">
      <c r="N2709" s="47" t="s">
        <v>42</v>
      </c>
      <c r="O2709" s="47" t="s">
        <v>43</v>
      </c>
      <c r="P2709" s="47" t="b">
        <f t="shared" si="126"/>
        <v>0</v>
      </c>
      <c r="Q2709" s="49" t="str">
        <f t="shared" si="127"/>
        <v/>
      </c>
      <c r="R2709" s="51" t="str">
        <f t="shared" si="128"/>
        <v/>
      </c>
    </row>
    <row r="2710" spans="14:18" x14ac:dyDescent="0.25">
      <c r="N2710" s="47" t="s">
        <v>42</v>
      </c>
      <c r="O2710" s="47" t="s">
        <v>43</v>
      </c>
      <c r="P2710" s="47" t="b">
        <f t="shared" si="126"/>
        <v>0</v>
      </c>
      <c r="Q2710" s="49" t="str">
        <f t="shared" si="127"/>
        <v/>
      </c>
      <c r="R2710" s="51" t="str">
        <f t="shared" si="128"/>
        <v/>
      </c>
    </row>
    <row r="2711" spans="14:18" x14ac:dyDescent="0.25">
      <c r="N2711" s="47" t="s">
        <v>42</v>
      </c>
      <c r="O2711" s="47" t="s">
        <v>43</v>
      </c>
      <c r="P2711" s="47" t="b">
        <f t="shared" si="126"/>
        <v>0</v>
      </c>
      <c r="Q2711" s="49" t="str">
        <f t="shared" si="127"/>
        <v/>
      </c>
      <c r="R2711" s="51" t="str">
        <f t="shared" si="128"/>
        <v/>
      </c>
    </row>
    <row r="2712" spans="14:18" x14ac:dyDescent="0.25">
      <c r="N2712" s="47" t="s">
        <v>42</v>
      </c>
      <c r="O2712" s="47" t="s">
        <v>43</v>
      </c>
      <c r="P2712" s="47" t="b">
        <f t="shared" si="126"/>
        <v>0</v>
      </c>
      <c r="Q2712" s="49" t="str">
        <f t="shared" si="127"/>
        <v/>
      </c>
      <c r="R2712" s="51" t="str">
        <f t="shared" si="128"/>
        <v/>
      </c>
    </row>
    <row r="2713" spans="14:18" x14ac:dyDescent="0.25">
      <c r="N2713" s="47" t="s">
        <v>42</v>
      </c>
      <c r="O2713" s="47" t="s">
        <v>43</v>
      </c>
      <c r="P2713" s="47" t="b">
        <f t="shared" si="126"/>
        <v>0</v>
      </c>
      <c r="Q2713" s="49" t="str">
        <f t="shared" si="127"/>
        <v/>
      </c>
      <c r="R2713" s="51" t="str">
        <f t="shared" si="128"/>
        <v/>
      </c>
    </row>
    <row r="2714" spans="14:18" x14ac:dyDescent="0.25">
      <c r="N2714" s="47" t="s">
        <v>42</v>
      </c>
      <c r="O2714" s="47" t="s">
        <v>43</v>
      </c>
      <c r="P2714" s="47" t="b">
        <f t="shared" si="126"/>
        <v>0</v>
      </c>
      <c r="Q2714" s="49" t="str">
        <f t="shared" si="127"/>
        <v/>
      </c>
      <c r="R2714" s="51" t="str">
        <f t="shared" si="128"/>
        <v/>
      </c>
    </row>
    <row r="2715" spans="14:18" x14ac:dyDescent="0.25">
      <c r="N2715" s="47" t="s">
        <v>42</v>
      </c>
      <c r="O2715" s="47" t="s">
        <v>43</v>
      </c>
      <c r="P2715" s="47" t="b">
        <f t="shared" si="126"/>
        <v>0</v>
      </c>
      <c r="Q2715" s="49" t="str">
        <f t="shared" si="127"/>
        <v/>
      </c>
      <c r="R2715" s="51" t="str">
        <f t="shared" si="128"/>
        <v/>
      </c>
    </row>
    <row r="2716" spans="14:18" x14ac:dyDescent="0.25">
      <c r="N2716" s="47" t="s">
        <v>42</v>
      </c>
      <c r="O2716" s="47" t="s">
        <v>43</v>
      </c>
      <c r="P2716" s="47" t="b">
        <f t="shared" si="126"/>
        <v>0</v>
      </c>
      <c r="Q2716" s="49" t="str">
        <f t="shared" si="127"/>
        <v/>
      </c>
      <c r="R2716" s="51" t="str">
        <f t="shared" si="128"/>
        <v/>
      </c>
    </row>
    <row r="2717" spans="14:18" x14ac:dyDescent="0.25">
      <c r="N2717" s="47" t="s">
        <v>42</v>
      </c>
      <c r="O2717" s="47" t="s">
        <v>43</v>
      </c>
      <c r="P2717" s="47" t="b">
        <f t="shared" si="126"/>
        <v>0</v>
      </c>
      <c r="Q2717" s="49" t="str">
        <f t="shared" si="127"/>
        <v/>
      </c>
      <c r="R2717" s="51" t="str">
        <f t="shared" si="128"/>
        <v/>
      </c>
    </row>
    <row r="2718" spans="14:18" x14ac:dyDescent="0.25">
      <c r="N2718" s="47" t="s">
        <v>42</v>
      </c>
      <c r="O2718" s="47" t="s">
        <v>43</v>
      </c>
      <c r="P2718" s="47" t="b">
        <f t="shared" si="126"/>
        <v>0</v>
      </c>
      <c r="Q2718" s="49" t="str">
        <f t="shared" si="127"/>
        <v/>
      </c>
      <c r="R2718" s="51" t="str">
        <f t="shared" si="128"/>
        <v/>
      </c>
    </row>
    <row r="2719" spans="14:18" x14ac:dyDescent="0.25">
      <c r="N2719" s="47" t="s">
        <v>42</v>
      </c>
      <c r="O2719" s="47" t="s">
        <v>43</v>
      </c>
      <c r="P2719" s="47" t="b">
        <f t="shared" si="126"/>
        <v>0</v>
      </c>
      <c r="Q2719" s="49" t="str">
        <f t="shared" si="127"/>
        <v/>
      </c>
      <c r="R2719" s="51" t="str">
        <f t="shared" si="128"/>
        <v/>
      </c>
    </row>
    <row r="2720" spans="14:18" x14ac:dyDescent="0.25">
      <c r="N2720" s="47" t="s">
        <v>42</v>
      </c>
      <c r="O2720" s="47" t="s">
        <v>43</v>
      </c>
      <c r="P2720" s="47" t="b">
        <f t="shared" si="126"/>
        <v>0</v>
      </c>
      <c r="Q2720" s="49" t="str">
        <f t="shared" si="127"/>
        <v/>
      </c>
      <c r="R2720" s="51" t="str">
        <f t="shared" si="128"/>
        <v/>
      </c>
    </row>
    <row r="2721" spans="14:18" x14ac:dyDescent="0.25">
      <c r="N2721" s="47" t="s">
        <v>42</v>
      </c>
      <c r="O2721" s="47" t="s">
        <v>43</v>
      </c>
      <c r="P2721" s="47" t="b">
        <f t="shared" si="126"/>
        <v>0</v>
      </c>
      <c r="Q2721" s="49" t="str">
        <f t="shared" si="127"/>
        <v/>
      </c>
      <c r="R2721" s="51" t="str">
        <f t="shared" si="128"/>
        <v/>
      </c>
    </row>
    <row r="2722" spans="14:18" x14ac:dyDescent="0.25">
      <c r="N2722" s="47" t="s">
        <v>42</v>
      </c>
      <c r="O2722" s="47" t="s">
        <v>43</v>
      </c>
      <c r="P2722" s="47" t="b">
        <f t="shared" si="126"/>
        <v>0</v>
      </c>
      <c r="Q2722" s="49" t="str">
        <f t="shared" si="127"/>
        <v/>
      </c>
      <c r="R2722" s="51" t="str">
        <f t="shared" si="128"/>
        <v/>
      </c>
    </row>
    <row r="2723" spans="14:18" x14ac:dyDescent="0.25">
      <c r="N2723" s="47" t="s">
        <v>42</v>
      </c>
      <c r="O2723" s="47" t="s">
        <v>43</v>
      </c>
      <c r="P2723" s="47" t="b">
        <f t="shared" si="126"/>
        <v>0</v>
      </c>
      <c r="Q2723" s="49" t="str">
        <f t="shared" si="127"/>
        <v/>
      </c>
      <c r="R2723" s="51" t="str">
        <f t="shared" si="128"/>
        <v/>
      </c>
    </row>
    <row r="2724" spans="14:18" x14ac:dyDescent="0.25">
      <c r="N2724" s="47" t="s">
        <v>42</v>
      </c>
      <c r="O2724" s="47" t="s">
        <v>43</v>
      </c>
      <c r="P2724" s="47" t="b">
        <f t="shared" si="126"/>
        <v>0</v>
      </c>
      <c r="Q2724" s="49" t="str">
        <f t="shared" si="127"/>
        <v/>
      </c>
      <c r="R2724" s="51" t="str">
        <f t="shared" si="128"/>
        <v/>
      </c>
    </row>
    <row r="2725" spans="14:18" x14ac:dyDescent="0.25">
      <c r="N2725" s="47" t="s">
        <v>42</v>
      </c>
      <c r="O2725" s="47" t="s">
        <v>43</v>
      </c>
      <c r="P2725" s="47" t="b">
        <f t="shared" si="126"/>
        <v>0</v>
      </c>
      <c r="Q2725" s="49" t="str">
        <f t="shared" si="127"/>
        <v/>
      </c>
      <c r="R2725" s="51" t="str">
        <f t="shared" si="128"/>
        <v/>
      </c>
    </row>
    <row r="2726" spans="14:18" x14ac:dyDescent="0.25">
      <c r="N2726" s="47" t="s">
        <v>42</v>
      </c>
      <c r="O2726" s="47" t="s">
        <v>43</v>
      </c>
      <c r="P2726" s="47" t="b">
        <f t="shared" si="126"/>
        <v>0</v>
      </c>
      <c r="Q2726" s="49" t="str">
        <f t="shared" si="127"/>
        <v/>
      </c>
      <c r="R2726" s="51" t="str">
        <f t="shared" si="128"/>
        <v/>
      </c>
    </row>
    <row r="2727" spans="14:18" x14ac:dyDescent="0.25">
      <c r="N2727" s="47" t="s">
        <v>42</v>
      </c>
      <c r="O2727" s="47" t="s">
        <v>43</v>
      </c>
      <c r="P2727" s="47" t="b">
        <f t="shared" si="126"/>
        <v>0</v>
      </c>
      <c r="Q2727" s="49" t="str">
        <f t="shared" si="127"/>
        <v/>
      </c>
      <c r="R2727" s="51" t="str">
        <f t="shared" si="128"/>
        <v/>
      </c>
    </row>
    <row r="2728" spans="14:18" x14ac:dyDescent="0.25">
      <c r="N2728" s="47" t="s">
        <v>42</v>
      </c>
      <c r="O2728" s="47" t="s">
        <v>43</v>
      </c>
      <c r="P2728" s="47" t="b">
        <f t="shared" si="126"/>
        <v>0</v>
      </c>
      <c r="Q2728" s="49" t="str">
        <f t="shared" si="127"/>
        <v/>
      </c>
      <c r="R2728" s="51" t="str">
        <f t="shared" si="128"/>
        <v/>
      </c>
    </row>
    <row r="2729" spans="14:18" x14ac:dyDescent="0.25">
      <c r="N2729" s="47" t="s">
        <v>42</v>
      </c>
      <c r="O2729" s="47" t="s">
        <v>43</v>
      </c>
      <c r="P2729" s="47" t="b">
        <f t="shared" si="126"/>
        <v>0</v>
      </c>
      <c r="Q2729" s="49" t="str">
        <f t="shared" si="127"/>
        <v/>
      </c>
      <c r="R2729" s="51" t="str">
        <f t="shared" si="128"/>
        <v/>
      </c>
    </row>
    <row r="2730" spans="14:18" x14ac:dyDescent="0.25">
      <c r="N2730" s="47" t="s">
        <v>42</v>
      </c>
      <c r="O2730" s="47" t="s">
        <v>43</v>
      </c>
      <c r="P2730" s="47" t="b">
        <f t="shared" si="126"/>
        <v>0</v>
      </c>
      <c r="Q2730" s="49" t="str">
        <f t="shared" si="127"/>
        <v/>
      </c>
      <c r="R2730" s="51" t="str">
        <f t="shared" si="128"/>
        <v/>
      </c>
    </row>
    <row r="2731" spans="14:18" x14ac:dyDescent="0.25">
      <c r="N2731" s="47" t="s">
        <v>42</v>
      </c>
      <c r="O2731" s="47" t="s">
        <v>43</v>
      </c>
      <c r="P2731" s="47" t="b">
        <f t="shared" si="126"/>
        <v>0</v>
      </c>
      <c r="Q2731" s="49" t="str">
        <f t="shared" si="127"/>
        <v/>
      </c>
      <c r="R2731" s="51" t="str">
        <f t="shared" si="128"/>
        <v/>
      </c>
    </row>
    <row r="2732" spans="14:18" x14ac:dyDescent="0.25">
      <c r="N2732" s="47" t="s">
        <v>42</v>
      </c>
      <c r="O2732" s="47" t="s">
        <v>43</v>
      </c>
      <c r="P2732" s="47" t="b">
        <f t="shared" si="126"/>
        <v>0</v>
      </c>
      <c r="Q2732" s="49" t="str">
        <f t="shared" si="127"/>
        <v/>
      </c>
      <c r="R2732" s="51" t="str">
        <f t="shared" si="128"/>
        <v/>
      </c>
    </row>
    <row r="2733" spans="14:18" x14ac:dyDescent="0.25">
      <c r="N2733" s="47" t="s">
        <v>42</v>
      </c>
      <c r="O2733" s="47" t="s">
        <v>43</v>
      </c>
      <c r="P2733" s="47" t="b">
        <f t="shared" si="126"/>
        <v>0</v>
      </c>
      <c r="Q2733" s="49" t="str">
        <f t="shared" si="127"/>
        <v/>
      </c>
      <c r="R2733" s="51" t="str">
        <f t="shared" si="128"/>
        <v/>
      </c>
    </row>
    <row r="2734" spans="14:18" x14ac:dyDescent="0.25">
      <c r="N2734" s="47" t="s">
        <v>42</v>
      </c>
      <c r="O2734" s="47" t="s">
        <v>43</v>
      </c>
      <c r="P2734" s="47" t="b">
        <f t="shared" si="126"/>
        <v>0</v>
      </c>
      <c r="Q2734" s="49" t="str">
        <f t="shared" si="127"/>
        <v/>
      </c>
      <c r="R2734" s="51" t="str">
        <f t="shared" si="128"/>
        <v/>
      </c>
    </row>
    <row r="2735" spans="14:18" x14ac:dyDescent="0.25">
      <c r="N2735" s="47" t="s">
        <v>42</v>
      </c>
      <c r="O2735" s="47" t="s">
        <v>43</v>
      </c>
      <c r="P2735" s="47" t="b">
        <f t="shared" si="126"/>
        <v>0</v>
      </c>
      <c r="Q2735" s="49" t="str">
        <f t="shared" si="127"/>
        <v/>
      </c>
      <c r="R2735" s="51" t="str">
        <f t="shared" si="128"/>
        <v/>
      </c>
    </row>
    <row r="2736" spans="14:18" x14ac:dyDescent="0.25">
      <c r="N2736" s="47" t="s">
        <v>42</v>
      </c>
      <c r="O2736" s="47" t="s">
        <v>43</v>
      </c>
      <c r="P2736" s="47" t="b">
        <f t="shared" si="126"/>
        <v>0</v>
      </c>
      <c r="Q2736" s="49" t="str">
        <f t="shared" si="127"/>
        <v/>
      </c>
      <c r="R2736" s="51" t="str">
        <f t="shared" si="128"/>
        <v/>
      </c>
    </row>
    <row r="2737" spans="14:18" x14ac:dyDescent="0.25">
      <c r="N2737" s="47" t="s">
        <v>42</v>
      </c>
      <c r="O2737" s="47" t="s">
        <v>43</v>
      </c>
      <c r="P2737" s="47" t="b">
        <f t="shared" si="126"/>
        <v>0</v>
      </c>
      <c r="Q2737" s="49" t="str">
        <f t="shared" si="127"/>
        <v/>
      </c>
      <c r="R2737" s="51" t="str">
        <f t="shared" si="128"/>
        <v/>
      </c>
    </row>
    <row r="2738" spans="14:18" x14ac:dyDescent="0.25">
      <c r="N2738" s="47" t="s">
        <v>42</v>
      </c>
      <c r="O2738" s="47" t="s">
        <v>43</v>
      </c>
      <c r="P2738" s="47" t="b">
        <f t="shared" si="126"/>
        <v>0</v>
      </c>
      <c r="Q2738" s="49" t="str">
        <f t="shared" si="127"/>
        <v/>
      </c>
      <c r="R2738" s="51" t="str">
        <f t="shared" si="128"/>
        <v/>
      </c>
    </row>
    <row r="2739" spans="14:18" x14ac:dyDescent="0.25">
      <c r="N2739" s="47" t="s">
        <v>42</v>
      </c>
      <c r="O2739" s="47" t="s">
        <v>43</v>
      </c>
      <c r="P2739" s="47" t="b">
        <f t="shared" si="126"/>
        <v>0</v>
      </c>
      <c r="Q2739" s="49" t="str">
        <f t="shared" si="127"/>
        <v/>
      </c>
      <c r="R2739" s="51" t="str">
        <f t="shared" si="128"/>
        <v/>
      </c>
    </row>
    <row r="2740" spans="14:18" x14ac:dyDescent="0.25">
      <c r="N2740" s="47" t="s">
        <v>42</v>
      </c>
      <c r="O2740" s="47" t="s">
        <v>43</v>
      </c>
      <c r="P2740" s="47" t="b">
        <f t="shared" si="126"/>
        <v>0</v>
      </c>
      <c r="Q2740" s="49" t="str">
        <f t="shared" si="127"/>
        <v/>
      </c>
      <c r="R2740" s="51" t="str">
        <f t="shared" si="128"/>
        <v/>
      </c>
    </row>
    <row r="2741" spans="14:18" x14ac:dyDescent="0.25">
      <c r="N2741" s="47" t="s">
        <v>42</v>
      </c>
      <c r="O2741" s="47" t="s">
        <v>43</v>
      </c>
      <c r="P2741" s="47" t="b">
        <f t="shared" si="126"/>
        <v>0</v>
      </c>
      <c r="Q2741" s="49" t="str">
        <f t="shared" si="127"/>
        <v/>
      </c>
      <c r="R2741" s="51" t="str">
        <f t="shared" si="128"/>
        <v/>
      </c>
    </row>
    <row r="2742" spans="14:18" x14ac:dyDescent="0.25">
      <c r="N2742" s="47" t="s">
        <v>42</v>
      </c>
      <c r="O2742" s="47" t="s">
        <v>43</v>
      </c>
      <c r="P2742" s="47" t="b">
        <f t="shared" si="126"/>
        <v>0</v>
      </c>
      <c r="Q2742" s="49" t="str">
        <f t="shared" si="127"/>
        <v/>
      </c>
      <c r="R2742" s="51" t="str">
        <f t="shared" si="128"/>
        <v/>
      </c>
    </row>
    <row r="2743" spans="14:18" x14ac:dyDescent="0.25">
      <c r="N2743" s="47" t="s">
        <v>42</v>
      </c>
      <c r="O2743" s="47" t="s">
        <v>43</v>
      </c>
      <c r="P2743" s="47" t="b">
        <f t="shared" si="126"/>
        <v>0</v>
      </c>
      <c r="Q2743" s="49" t="str">
        <f t="shared" si="127"/>
        <v/>
      </c>
      <c r="R2743" s="51" t="str">
        <f t="shared" si="128"/>
        <v/>
      </c>
    </row>
    <row r="2744" spans="14:18" x14ac:dyDescent="0.25">
      <c r="N2744" s="47" t="s">
        <v>42</v>
      </c>
      <c r="O2744" s="47" t="s">
        <v>43</v>
      </c>
      <c r="P2744" s="47" t="b">
        <f t="shared" si="126"/>
        <v>0</v>
      </c>
      <c r="Q2744" s="49" t="str">
        <f t="shared" si="127"/>
        <v/>
      </c>
      <c r="R2744" s="51" t="str">
        <f t="shared" si="128"/>
        <v/>
      </c>
    </row>
    <row r="2745" spans="14:18" x14ac:dyDescent="0.25">
      <c r="N2745" s="47" t="s">
        <v>42</v>
      </c>
      <c r="O2745" s="47" t="s">
        <v>43</v>
      </c>
      <c r="P2745" s="47" t="b">
        <f t="shared" si="126"/>
        <v>0</v>
      </c>
      <c r="Q2745" s="49" t="str">
        <f t="shared" si="127"/>
        <v/>
      </c>
      <c r="R2745" s="51" t="str">
        <f t="shared" si="128"/>
        <v/>
      </c>
    </row>
    <row r="2746" spans="14:18" x14ac:dyDescent="0.25">
      <c r="N2746" s="47" t="s">
        <v>42</v>
      </c>
      <c r="O2746" s="47" t="s">
        <v>43</v>
      </c>
      <c r="P2746" s="47" t="b">
        <f t="shared" si="126"/>
        <v>0</v>
      </c>
      <c r="Q2746" s="49" t="str">
        <f t="shared" si="127"/>
        <v/>
      </c>
      <c r="R2746" s="51" t="str">
        <f t="shared" si="128"/>
        <v/>
      </c>
    </row>
    <row r="2747" spans="14:18" x14ac:dyDescent="0.25">
      <c r="N2747" s="47" t="s">
        <v>42</v>
      </c>
      <c r="O2747" s="47" t="s">
        <v>43</v>
      </c>
      <c r="P2747" s="47" t="b">
        <f t="shared" si="126"/>
        <v>0</v>
      </c>
      <c r="Q2747" s="49" t="str">
        <f t="shared" si="127"/>
        <v/>
      </c>
      <c r="R2747" s="51" t="str">
        <f t="shared" si="128"/>
        <v/>
      </c>
    </row>
    <row r="2748" spans="14:18" x14ac:dyDescent="0.25">
      <c r="N2748" s="47" t="s">
        <v>42</v>
      </c>
      <c r="O2748" s="47" t="s">
        <v>43</v>
      </c>
      <c r="P2748" s="47" t="b">
        <f t="shared" si="126"/>
        <v>0</v>
      </c>
      <c r="Q2748" s="49" t="str">
        <f t="shared" si="127"/>
        <v/>
      </c>
      <c r="R2748" s="51" t="str">
        <f t="shared" si="128"/>
        <v/>
      </c>
    </row>
    <row r="2749" spans="14:18" x14ac:dyDescent="0.25">
      <c r="N2749" s="47" t="s">
        <v>42</v>
      </c>
      <c r="O2749" s="47" t="s">
        <v>43</v>
      </c>
      <c r="P2749" s="47" t="b">
        <f t="shared" si="126"/>
        <v>0</v>
      </c>
      <c r="Q2749" s="49" t="str">
        <f t="shared" si="127"/>
        <v/>
      </c>
      <c r="R2749" s="51" t="str">
        <f t="shared" si="128"/>
        <v/>
      </c>
    </row>
    <row r="2750" spans="14:18" x14ac:dyDescent="0.25">
      <c r="N2750" s="47" t="s">
        <v>42</v>
      </c>
      <c r="O2750" s="47" t="s">
        <v>43</v>
      </c>
      <c r="P2750" s="47" t="b">
        <f t="shared" si="126"/>
        <v>0</v>
      </c>
      <c r="Q2750" s="49" t="str">
        <f t="shared" si="127"/>
        <v/>
      </c>
      <c r="R2750" s="51" t="str">
        <f t="shared" si="128"/>
        <v/>
      </c>
    </row>
    <row r="2751" spans="14:18" x14ac:dyDescent="0.25">
      <c r="N2751" s="47" t="s">
        <v>42</v>
      </c>
      <c r="O2751" s="47" t="s">
        <v>43</v>
      </c>
      <c r="P2751" s="47" t="b">
        <f t="shared" si="126"/>
        <v>0</v>
      </c>
      <c r="Q2751" s="49" t="str">
        <f t="shared" si="127"/>
        <v/>
      </c>
      <c r="R2751" s="51" t="str">
        <f t="shared" si="128"/>
        <v/>
      </c>
    </row>
    <row r="2752" spans="14:18" x14ac:dyDescent="0.25">
      <c r="N2752" s="47" t="s">
        <v>42</v>
      </c>
      <c r="O2752" s="47" t="s">
        <v>43</v>
      </c>
      <c r="P2752" s="47" t="b">
        <f t="shared" si="126"/>
        <v>0</v>
      </c>
      <c r="Q2752" s="49" t="str">
        <f t="shared" si="127"/>
        <v/>
      </c>
      <c r="R2752" s="51" t="str">
        <f t="shared" si="128"/>
        <v/>
      </c>
    </row>
    <row r="2753" spans="14:18" x14ac:dyDescent="0.25">
      <c r="N2753" s="47" t="s">
        <v>42</v>
      </c>
      <c r="O2753" s="47" t="s">
        <v>43</v>
      </c>
      <c r="P2753" s="47" t="b">
        <f t="shared" si="126"/>
        <v>0</v>
      </c>
      <c r="Q2753" s="49" t="str">
        <f t="shared" si="127"/>
        <v/>
      </c>
      <c r="R2753" s="51" t="str">
        <f t="shared" si="128"/>
        <v/>
      </c>
    </row>
    <row r="2754" spans="14:18" x14ac:dyDescent="0.25">
      <c r="N2754" s="47" t="s">
        <v>42</v>
      </c>
      <c r="O2754" s="47" t="s">
        <v>43</v>
      </c>
      <c r="P2754" s="47" t="b">
        <f t="shared" si="126"/>
        <v>0</v>
      </c>
      <c r="Q2754" s="49" t="str">
        <f t="shared" si="127"/>
        <v/>
      </c>
      <c r="R2754" s="51" t="str">
        <f t="shared" si="128"/>
        <v/>
      </c>
    </row>
    <row r="2755" spans="14:18" x14ac:dyDescent="0.25">
      <c r="N2755" s="47" t="s">
        <v>42</v>
      </c>
      <c r="O2755" s="47" t="s">
        <v>43</v>
      </c>
      <c r="P2755" s="47" t="b">
        <f t="shared" ref="P2755:P2818" si="129">IF(LEN(M2755)=22,LEFT(M2755,17),IF(LEN(M2755)=21,LEFT(M2755,16)))</f>
        <v>0</v>
      </c>
      <c r="Q2755" s="49" t="str">
        <f t="shared" ref="Q2755:Q2818" si="130">RIGHT(M2755,5)</f>
        <v/>
      </c>
      <c r="R2755" s="51" t="str">
        <f t="shared" ref="R2755:R2818" si="131">IF(M2755="","",HYPERLINK(_xlfn.CONCAT(N2755,Q2755,O2755,P2755)))</f>
        <v/>
      </c>
    </row>
    <row r="2756" spans="14:18" x14ac:dyDescent="0.25">
      <c r="N2756" s="47" t="s">
        <v>42</v>
      </c>
      <c r="O2756" s="47" t="s">
        <v>43</v>
      </c>
      <c r="P2756" s="47" t="b">
        <f t="shared" si="129"/>
        <v>0</v>
      </c>
      <c r="Q2756" s="49" t="str">
        <f t="shared" si="130"/>
        <v/>
      </c>
      <c r="R2756" s="51" t="str">
        <f t="shared" si="131"/>
        <v/>
      </c>
    </row>
    <row r="2757" spans="14:18" x14ac:dyDescent="0.25">
      <c r="N2757" s="47" t="s">
        <v>42</v>
      </c>
      <c r="O2757" s="47" t="s">
        <v>43</v>
      </c>
      <c r="P2757" s="47" t="b">
        <f t="shared" si="129"/>
        <v>0</v>
      </c>
      <c r="Q2757" s="49" t="str">
        <f t="shared" si="130"/>
        <v/>
      </c>
      <c r="R2757" s="51" t="str">
        <f t="shared" si="131"/>
        <v/>
      </c>
    </row>
    <row r="2758" spans="14:18" x14ac:dyDescent="0.25">
      <c r="N2758" s="47" t="s">
        <v>42</v>
      </c>
      <c r="O2758" s="47" t="s">
        <v>43</v>
      </c>
      <c r="P2758" s="47" t="b">
        <f t="shared" si="129"/>
        <v>0</v>
      </c>
      <c r="Q2758" s="49" t="str">
        <f t="shared" si="130"/>
        <v/>
      </c>
      <c r="R2758" s="51" t="str">
        <f t="shared" si="131"/>
        <v/>
      </c>
    </row>
    <row r="2759" spans="14:18" x14ac:dyDescent="0.25">
      <c r="N2759" s="47" t="s">
        <v>42</v>
      </c>
      <c r="O2759" s="47" t="s">
        <v>43</v>
      </c>
      <c r="P2759" s="47" t="b">
        <f t="shared" si="129"/>
        <v>0</v>
      </c>
      <c r="Q2759" s="49" t="str">
        <f t="shared" si="130"/>
        <v/>
      </c>
      <c r="R2759" s="51" t="str">
        <f t="shared" si="131"/>
        <v/>
      </c>
    </row>
    <row r="2760" spans="14:18" x14ac:dyDescent="0.25">
      <c r="N2760" s="47" t="s">
        <v>42</v>
      </c>
      <c r="O2760" s="47" t="s">
        <v>43</v>
      </c>
      <c r="P2760" s="47" t="b">
        <f t="shared" si="129"/>
        <v>0</v>
      </c>
      <c r="Q2760" s="49" t="str">
        <f t="shared" si="130"/>
        <v/>
      </c>
      <c r="R2760" s="51" t="str">
        <f t="shared" si="131"/>
        <v/>
      </c>
    </row>
    <row r="2761" spans="14:18" x14ac:dyDescent="0.25">
      <c r="N2761" s="47" t="s">
        <v>42</v>
      </c>
      <c r="O2761" s="47" t="s">
        <v>43</v>
      </c>
      <c r="P2761" s="47" t="b">
        <f t="shared" si="129"/>
        <v>0</v>
      </c>
      <c r="Q2761" s="49" t="str">
        <f t="shared" si="130"/>
        <v/>
      </c>
      <c r="R2761" s="51" t="str">
        <f t="shared" si="131"/>
        <v/>
      </c>
    </row>
    <row r="2762" spans="14:18" x14ac:dyDescent="0.25">
      <c r="N2762" s="47" t="s">
        <v>42</v>
      </c>
      <c r="O2762" s="47" t="s">
        <v>43</v>
      </c>
      <c r="P2762" s="47" t="b">
        <f t="shared" si="129"/>
        <v>0</v>
      </c>
      <c r="Q2762" s="49" t="str">
        <f t="shared" si="130"/>
        <v/>
      </c>
      <c r="R2762" s="51" t="str">
        <f t="shared" si="131"/>
        <v/>
      </c>
    </row>
    <row r="2763" spans="14:18" x14ac:dyDescent="0.25">
      <c r="N2763" s="47" t="s">
        <v>42</v>
      </c>
      <c r="O2763" s="47" t="s">
        <v>43</v>
      </c>
      <c r="P2763" s="47" t="b">
        <f t="shared" si="129"/>
        <v>0</v>
      </c>
      <c r="Q2763" s="49" t="str">
        <f t="shared" si="130"/>
        <v/>
      </c>
      <c r="R2763" s="51" t="str">
        <f t="shared" si="131"/>
        <v/>
      </c>
    </row>
    <row r="2764" spans="14:18" x14ac:dyDescent="0.25">
      <c r="N2764" s="47" t="s">
        <v>42</v>
      </c>
      <c r="O2764" s="47" t="s">
        <v>43</v>
      </c>
      <c r="P2764" s="47" t="b">
        <f t="shared" si="129"/>
        <v>0</v>
      </c>
      <c r="Q2764" s="49" t="str">
        <f t="shared" si="130"/>
        <v/>
      </c>
      <c r="R2764" s="51" t="str">
        <f t="shared" si="131"/>
        <v/>
      </c>
    </row>
    <row r="2765" spans="14:18" x14ac:dyDescent="0.25">
      <c r="N2765" s="47" t="s">
        <v>42</v>
      </c>
      <c r="O2765" s="47" t="s">
        <v>43</v>
      </c>
      <c r="P2765" s="47" t="b">
        <f t="shared" si="129"/>
        <v>0</v>
      </c>
      <c r="Q2765" s="49" t="str">
        <f t="shared" si="130"/>
        <v/>
      </c>
      <c r="R2765" s="51" t="str">
        <f t="shared" si="131"/>
        <v/>
      </c>
    </row>
    <row r="2766" spans="14:18" x14ac:dyDescent="0.25">
      <c r="N2766" s="47" t="s">
        <v>42</v>
      </c>
      <c r="O2766" s="47" t="s">
        <v>43</v>
      </c>
      <c r="P2766" s="47" t="b">
        <f t="shared" si="129"/>
        <v>0</v>
      </c>
      <c r="Q2766" s="49" t="str">
        <f t="shared" si="130"/>
        <v/>
      </c>
      <c r="R2766" s="51" t="str">
        <f t="shared" si="131"/>
        <v/>
      </c>
    </row>
    <row r="2767" spans="14:18" x14ac:dyDescent="0.25">
      <c r="N2767" s="47" t="s">
        <v>42</v>
      </c>
      <c r="O2767" s="47" t="s">
        <v>43</v>
      </c>
      <c r="P2767" s="47" t="b">
        <f t="shared" si="129"/>
        <v>0</v>
      </c>
      <c r="Q2767" s="49" t="str">
        <f t="shared" si="130"/>
        <v/>
      </c>
      <c r="R2767" s="51" t="str">
        <f t="shared" si="131"/>
        <v/>
      </c>
    </row>
    <row r="2768" spans="14:18" x14ac:dyDescent="0.25">
      <c r="N2768" s="47" t="s">
        <v>42</v>
      </c>
      <c r="O2768" s="47" t="s">
        <v>43</v>
      </c>
      <c r="P2768" s="47" t="b">
        <f t="shared" si="129"/>
        <v>0</v>
      </c>
      <c r="Q2768" s="49" t="str">
        <f t="shared" si="130"/>
        <v/>
      </c>
      <c r="R2768" s="51" t="str">
        <f t="shared" si="131"/>
        <v/>
      </c>
    </row>
    <row r="2769" spans="14:18" x14ac:dyDescent="0.25">
      <c r="N2769" s="47" t="s">
        <v>42</v>
      </c>
      <c r="O2769" s="47" t="s">
        <v>43</v>
      </c>
      <c r="P2769" s="47" t="b">
        <f t="shared" si="129"/>
        <v>0</v>
      </c>
      <c r="Q2769" s="49" t="str">
        <f t="shared" si="130"/>
        <v/>
      </c>
      <c r="R2769" s="51" t="str">
        <f t="shared" si="131"/>
        <v/>
      </c>
    </row>
    <row r="2770" spans="14:18" x14ac:dyDescent="0.25">
      <c r="N2770" s="47" t="s">
        <v>42</v>
      </c>
      <c r="O2770" s="47" t="s">
        <v>43</v>
      </c>
      <c r="P2770" s="47" t="b">
        <f t="shared" si="129"/>
        <v>0</v>
      </c>
      <c r="Q2770" s="49" t="str">
        <f t="shared" si="130"/>
        <v/>
      </c>
      <c r="R2770" s="51" t="str">
        <f t="shared" si="131"/>
        <v/>
      </c>
    </row>
    <row r="2771" spans="14:18" x14ac:dyDescent="0.25">
      <c r="N2771" s="47" t="s">
        <v>42</v>
      </c>
      <c r="O2771" s="47" t="s">
        <v>43</v>
      </c>
      <c r="P2771" s="47" t="b">
        <f t="shared" si="129"/>
        <v>0</v>
      </c>
      <c r="Q2771" s="49" t="str">
        <f t="shared" si="130"/>
        <v/>
      </c>
      <c r="R2771" s="51" t="str">
        <f t="shared" si="131"/>
        <v/>
      </c>
    </row>
    <row r="2772" spans="14:18" x14ac:dyDescent="0.25">
      <c r="N2772" s="47" t="s">
        <v>42</v>
      </c>
      <c r="O2772" s="47" t="s">
        <v>43</v>
      </c>
      <c r="P2772" s="47" t="b">
        <f t="shared" si="129"/>
        <v>0</v>
      </c>
      <c r="Q2772" s="49" t="str">
        <f t="shared" si="130"/>
        <v/>
      </c>
      <c r="R2772" s="51" t="str">
        <f t="shared" si="131"/>
        <v/>
      </c>
    </row>
    <row r="2773" spans="14:18" x14ac:dyDescent="0.25">
      <c r="N2773" s="47" t="s">
        <v>42</v>
      </c>
      <c r="O2773" s="47" t="s">
        <v>43</v>
      </c>
      <c r="P2773" s="47" t="b">
        <f t="shared" si="129"/>
        <v>0</v>
      </c>
      <c r="Q2773" s="49" t="str">
        <f t="shared" si="130"/>
        <v/>
      </c>
      <c r="R2773" s="51" t="str">
        <f t="shared" si="131"/>
        <v/>
      </c>
    </row>
    <row r="2774" spans="14:18" x14ac:dyDescent="0.25">
      <c r="N2774" s="47" t="s">
        <v>42</v>
      </c>
      <c r="O2774" s="47" t="s">
        <v>43</v>
      </c>
      <c r="P2774" s="47" t="b">
        <f t="shared" si="129"/>
        <v>0</v>
      </c>
      <c r="Q2774" s="49" t="str">
        <f t="shared" si="130"/>
        <v/>
      </c>
      <c r="R2774" s="51" t="str">
        <f t="shared" si="131"/>
        <v/>
      </c>
    </row>
    <row r="2775" spans="14:18" x14ac:dyDescent="0.25">
      <c r="N2775" s="47" t="s">
        <v>42</v>
      </c>
      <c r="O2775" s="47" t="s">
        <v>43</v>
      </c>
      <c r="P2775" s="47" t="b">
        <f t="shared" si="129"/>
        <v>0</v>
      </c>
      <c r="Q2775" s="49" t="str">
        <f t="shared" si="130"/>
        <v/>
      </c>
      <c r="R2775" s="51" t="str">
        <f t="shared" si="131"/>
        <v/>
      </c>
    </row>
    <row r="2776" spans="14:18" x14ac:dyDescent="0.25">
      <c r="N2776" s="47" t="s">
        <v>42</v>
      </c>
      <c r="O2776" s="47" t="s">
        <v>43</v>
      </c>
      <c r="P2776" s="47" t="b">
        <f t="shared" si="129"/>
        <v>0</v>
      </c>
      <c r="Q2776" s="49" t="str">
        <f t="shared" si="130"/>
        <v/>
      </c>
      <c r="R2776" s="51" t="str">
        <f t="shared" si="131"/>
        <v/>
      </c>
    </row>
    <row r="2777" spans="14:18" x14ac:dyDescent="0.25">
      <c r="N2777" s="47" t="s">
        <v>42</v>
      </c>
      <c r="O2777" s="47" t="s">
        <v>43</v>
      </c>
      <c r="P2777" s="47" t="b">
        <f t="shared" si="129"/>
        <v>0</v>
      </c>
      <c r="Q2777" s="49" t="str">
        <f t="shared" si="130"/>
        <v/>
      </c>
      <c r="R2777" s="51" t="str">
        <f t="shared" si="131"/>
        <v/>
      </c>
    </row>
    <row r="2778" spans="14:18" x14ac:dyDescent="0.25">
      <c r="N2778" s="47" t="s">
        <v>42</v>
      </c>
      <c r="O2778" s="47" t="s">
        <v>43</v>
      </c>
      <c r="P2778" s="47" t="b">
        <f t="shared" si="129"/>
        <v>0</v>
      </c>
      <c r="Q2778" s="49" t="str">
        <f t="shared" si="130"/>
        <v/>
      </c>
      <c r="R2778" s="51" t="str">
        <f t="shared" si="131"/>
        <v/>
      </c>
    </row>
    <row r="2779" spans="14:18" x14ac:dyDescent="0.25">
      <c r="N2779" s="47" t="s">
        <v>42</v>
      </c>
      <c r="O2779" s="47" t="s">
        <v>43</v>
      </c>
      <c r="P2779" s="47" t="b">
        <f t="shared" si="129"/>
        <v>0</v>
      </c>
      <c r="Q2779" s="49" t="str">
        <f t="shared" si="130"/>
        <v/>
      </c>
      <c r="R2779" s="51" t="str">
        <f t="shared" si="131"/>
        <v/>
      </c>
    </row>
    <row r="2780" spans="14:18" x14ac:dyDescent="0.25">
      <c r="N2780" s="47" t="s">
        <v>42</v>
      </c>
      <c r="O2780" s="47" t="s">
        <v>43</v>
      </c>
      <c r="P2780" s="47" t="b">
        <f t="shared" si="129"/>
        <v>0</v>
      </c>
      <c r="Q2780" s="49" t="str">
        <f t="shared" si="130"/>
        <v/>
      </c>
      <c r="R2780" s="51" t="str">
        <f t="shared" si="131"/>
        <v/>
      </c>
    </row>
    <row r="2781" spans="14:18" x14ac:dyDescent="0.25">
      <c r="N2781" s="47" t="s">
        <v>42</v>
      </c>
      <c r="O2781" s="47" t="s">
        <v>43</v>
      </c>
      <c r="P2781" s="47" t="b">
        <f t="shared" si="129"/>
        <v>0</v>
      </c>
      <c r="Q2781" s="49" t="str">
        <f t="shared" si="130"/>
        <v/>
      </c>
      <c r="R2781" s="51" t="str">
        <f t="shared" si="131"/>
        <v/>
      </c>
    </row>
    <row r="2782" spans="14:18" x14ac:dyDescent="0.25">
      <c r="N2782" s="47" t="s">
        <v>42</v>
      </c>
      <c r="O2782" s="47" t="s">
        <v>43</v>
      </c>
      <c r="P2782" s="47" t="b">
        <f t="shared" si="129"/>
        <v>0</v>
      </c>
      <c r="Q2782" s="49" t="str">
        <f t="shared" si="130"/>
        <v/>
      </c>
      <c r="R2782" s="51" t="str">
        <f t="shared" si="131"/>
        <v/>
      </c>
    </row>
    <row r="2783" spans="14:18" x14ac:dyDescent="0.25">
      <c r="N2783" s="47" t="s">
        <v>42</v>
      </c>
      <c r="O2783" s="47" t="s">
        <v>43</v>
      </c>
      <c r="P2783" s="47" t="b">
        <f t="shared" si="129"/>
        <v>0</v>
      </c>
      <c r="Q2783" s="49" t="str">
        <f t="shared" si="130"/>
        <v/>
      </c>
      <c r="R2783" s="51" t="str">
        <f t="shared" si="131"/>
        <v/>
      </c>
    </row>
    <row r="2784" spans="14:18" x14ac:dyDescent="0.25">
      <c r="N2784" s="47" t="s">
        <v>42</v>
      </c>
      <c r="O2784" s="47" t="s">
        <v>43</v>
      </c>
      <c r="P2784" s="47" t="b">
        <f t="shared" si="129"/>
        <v>0</v>
      </c>
      <c r="Q2784" s="49" t="str">
        <f t="shared" si="130"/>
        <v/>
      </c>
      <c r="R2784" s="51" t="str">
        <f t="shared" si="131"/>
        <v/>
      </c>
    </row>
    <row r="2785" spans="14:18" x14ac:dyDescent="0.25">
      <c r="N2785" s="47" t="s">
        <v>42</v>
      </c>
      <c r="O2785" s="47" t="s">
        <v>43</v>
      </c>
      <c r="P2785" s="47" t="b">
        <f t="shared" si="129"/>
        <v>0</v>
      </c>
      <c r="Q2785" s="49" t="str">
        <f t="shared" si="130"/>
        <v/>
      </c>
      <c r="R2785" s="51" t="str">
        <f t="shared" si="131"/>
        <v/>
      </c>
    </row>
    <row r="2786" spans="14:18" x14ac:dyDescent="0.25">
      <c r="N2786" s="47" t="s">
        <v>42</v>
      </c>
      <c r="O2786" s="47" t="s">
        <v>43</v>
      </c>
      <c r="P2786" s="47" t="b">
        <f t="shared" si="129"/>
        <v>0</v>
      </c>
      <c r="Q2786" s="49" t="str">
        <f t="shared" si="130"/>
        <v/>
      </c>
      <c r="R2786" s="51" t="str">
        <f t="shared" si="131"/>
        <v/>
      </c>
    </row>
    <row r="2787" spans="14:18" x14ac:dyDescent="0.25">
      <c r="N2787" s="47" t="s">
        <v>42</v>
      </c>
      <c r="O2787" s="47" t="s">
        <v>43</v>
      </c>
      <c r="P2787" s="47" t="b">
        <f t="shared" si="129"/>
        <v>0</v>
      </c>
      <c r="Q2787" s="49" t="str">
        <f t="shared" si="130"/>
        <v/>
      </c>
      <c r="R2787" s="51" t="str">
        <f t="shared" si="131"/>
        <v/>
      </c>
    </row>
    <row r="2788" spans="14:18" x14ac:dyDescent="0.25">
      <c r="N2788" s="47" t="s">
        <v>42</v>
      </c>
      <c r="O2788" s="47" t="s">
        <v>43</v>
      </c>
      <c r="P2788" s="47" t="b">
        <f t="shared" si="129"/>
        <v>0</v>
      </c>
      <c r="Q2788" s="49" t="str">
        <f t="shared" si="130"/>
        <v/>
      </c>
      <c r="R2788" s="51" t="str">
        <f t="shared" si="131"/>
        <v/>
      </c>
    </row>
    <row r="2789" spans="14:18" x14ac:dyDescent="0.25">
      <c r="N2789" s="47" t="s">
        <v>42</v>
      </c>
      <c r="O2789" s="47" t="s">
        <v>43</v>
      </c>
      <c r="P2789" s="47" t="b">
        <f t="shared" si="129"/>
        <v>0</v>
      </c>
      <c r="Q2789" s="49" t="str">
        <f t="shared" si="130"/>
        <v/>
      </c>
      <c r="R2789" s="51" t="str">
        <f t="shared" si="131"/>
        <v/>
      </c>
    </row>
    <row r="2790" spans="14:18" x14ac:dyDescent="0.25">
      <c r="N2790" s="47" t="s">
        <v>42</v>
      </c>
      <c r="O2790" s="47" t="s">
        <v>43</v>
      </c>
      <c r="P2790" s="47" t="b">
        <f t="shared" si="129"/>
        <v>0</v>
      </c>
      <c r="Q2790" s="49" t="str">
        <f t="shared" si="130"/>
        <v/>
      </c>
      <c r="R2790" s="51" t="str">
        <f t="shared" si="131"/>
        <v/>
      </c>
    </row>
    <row r="2791" spans="14:18" x14ac:dyDescent="0.25">
      <c r="N2791" s="47" t="s">
        <v>42</v>
      </c>
      <c r="O2791" s="47" t="s">
        <v>43</v>
      </c>
      <c r="P2791" s="47" t="b">
        <f t="shared" si="129"/>
        <v>0</v>
      </c>
      <c r="Q2791" s="49" t="str">
        <f t="shared" si="130"/>
        <v/>
      </c>
      <c r="R2791" s="51" t="str">
        <f t="shared" si="131"/>
        <v/>
      </c>
    </row>
    <row r="2792" spans="14:18" x14ac:dyDescent="0.25">
      <c r="N2792" s="47" t="s">
        <v>42</v>
      </c>
      <c r="O2792" s="47" t="s">
        <v>43</v>
      </c>
      <c r="P2792" s="47" t="b">
        <f t="shared" si="129"/>
        <v>0</v>
      </c>
      <c r="Q2792" s="49" t="str">
        <f t="shared" si="130"/>
        <v/>
      </c>
      <c r="R2792" s="51" t="str">
        <f t="shared" si="131"/>
        <v/>
      </c>
    </row>
    <row r="2793" spans="14:18" x14ac:dyDescent="0.25">
      <c r="N2793" s="47" t="s">
        <v>42</v>
      </c>
      <c r="O2793" s="47" t="s">
        <v>43</v>
      </c>
      <c r="P2793" s="47" t="b">
        <f t="shared" si="129"/>
        <v>0</v>
      </c>
      <c r="Q2793" s="49" t="str">
        <f t="shared" si="130"/>
        <v/>
      </c>
      <c r="R2793" s="51" t="str">
        <f t="shared" si="131"/>
        <v/>
      </c>
    </row>
    <row r="2794" spans="14:18" x14ac:dyDescent="0.25">
      <c r="N2794" s="47" t="s">
        <v>42</v>
      </c>
      <c r="O2794" s="47" t="s">
        <v>43</v>
      </c>
      <c r="P2794" s="47" t="b">
        <f t="shared" si="129"/>
        <v>0</v>
      </c>
      <c r="Q2794" s="49" t="str">
        <f t="shared" si="130"/>
        <v/>
      </c>
      <c r="R2794" s="51" t="str">
        <f t="shared" si="131"/>
        <v/>
      </c>
    </row>
    <row r="2795" spans="14:18" x14ac:dyDescent="0.25">
      <c r="N2795" s="47" t="s">
        <v>42</v>
      </c>
      <c r="O2795" s="47" t="s">
        <v>43</v>
      </c>
      <c r="P2795" s="47" t="b">
        <f t="shared" si="129"/>
        <v>0</v>
      </c>
      <c r="Q2795" s="49" t="str">
        <f t="shared" si="130"/>
        <v/>
      </c>
      <c r="R2795" s="51" t="str">
        <f t="shared" si="131"/>
        <v/>
      </c>
    </row>
    <row r="2796" spans="14:18" x14ac:dyDescent="0.25">
      <c r="N2796" s="47" t="s">
        <v>42</v>
      </c>
      <c r="O2796" s="47" t="s">
        <v>43</v>
      </c>
      <c r="P2796" s="47" t="b">
        <f t="shared" si="129"/>
        <v>0</v>
      </c>
      <c r="Q2796" s="49" t="str">
        <f t="shared" si="130"/>
        <v/>
      </c>
      <c r="R2796" s="51" t="str">
        <f t="shared" si="131"/>
        <v/>
      </c>
    </row>
    <row r="2797" spans="14:18" x14ac:dyDescent="0.25">
      <c r="N2797" s="47" t="s">
        <v>42</v>
      </c>
      <c r="O2797" s="47" t="s">
        <v>43</v>
      </c>
      <c r="P2797" s="47" t="b">
        <f t="shared" si="129"/>
        <v>0</v>
      </c>
      <c r="Q2797" s="49" t="str">
        <f t="shared" si="130"/>
        <v/>
      </c>
      <c r="R2797" s="51" t="str">
        <f t="shared" si="131"/>
        <v/>
      </c>
    </row>
    <row r="2798" spans="14:18" x14ac:dyDescent="0.25">
      <c r="N2798" s="47" t="s">
        <v>42</v>
      </c>
      <c r="O2798" s="47" t="s">
        <v>43</v>
      </c>
      <c r="P2798" s="47" t="b">
        <f t="shared" si="129"/>
        <v>0</v>
      </c>
      <c r="Q2798" s="49" t="str">
        <f t="shared" si="130"/>
        <v/>
      </c>
      <c r="R2798" s="51" t="str">
        <f t="shared" si="131"/>
        <v/>
      </c>
    </row>
    <row r="2799" spans="14:18" x14ac:dyDescent="0.25">
      <c r="N2799" s="47" t="s">
        <v>42</v>
      </c>
      <c r="O2799" s="47" t="s">
        <v>43</v>
      </c>
      <c r="P2799" s="47" t="b">
        <f t="shared" si="129"/>
        <v>0</v>
      </c>
      <c r="Q2799" s="49" t="str">
        <f t="shared" si="130"/>
        <v/>
      </c>
      <c r="R2799" s="51" t="str">
        <f t="shared" si="131"/>
        <v/>
      </c>
    </row>
    <row r="2800" spans="14:18" x14ac:dyDescent="0.25">
      <c r="N2800" s="47" t="s">
        <v>42</v>
      </c>
      <c r="O2800" s="47" t="s">
        <v>43</v>
      </c>
      <c r="P2800" s="47" t="b">
        <f t="shared" si="129"/>
        <v>0</v>
      </c>
      <c r="Q2800" s="49" t="str">
        <f t="shared" si="130"/>
        <v/>
      </c>
      <c r="R2800" s="51" t="str">
        <f t="shared" si="131"/>
        <v/>
      </c>
    </row>
    <row r="2801" spans="14:18" x14ac:dyDescent="0.25">
      <c r="N2801" s="47" t="s">
        <v>42</v>
      </c>
      <c r="O2801" s="47" t="s">
        <v>43</v>
      </c>
      <c r="P2801" s="47" t="b">
        <f t="shared" si="129"/>
        <v>0</v>
      </c>
      <c r="Q2801" s="49" t="str">
        <f t="shared" si="130"/>
        <v/>
      </c>
      <c r="R2801" s="51" t="str">
        <f t="shared" si="131"/>
        <v/>
      </c>
    </row>
    <row r="2802" spans="14:18" x14ac:dyDescent="0.25">
      <c r="N2802" s="47" t="s">
        <v>42</v>
      </c>
      <c r="O2802" s="47" t="s">
        <v>43</v>
      </c>
      <c r="P2802" s="47" t="b">
        <f t="shared" si="129"/>
        <v>0</v>
      </c>
      <c r="Q2802" s="49" t="str">
        <f t="shared" si="130"/>
        <v/>
      </c>
      <c r="R2802" s="51" t="str">
        <f t="shared" si="131"/>
        <v/>
      </c>
    </row>
    <row r="2803" spans="14:18" x14ac:dyDescent="0.25">
      <c r="N2803" s="47" t="s">
        <v>42</v>
      </c>
      <c r="O2803" s="47" t="s">
        <v>43</v>
      </c>
      <c r="P2803" s="47" t="b">
        <f t="shared" si="129"/>
        <v>0</v>
      </c>
      <c r="Q2803" s="49" t="str">
        <f t="shared" si="130"/>
        <v/>
      </c>
      <c r="R2803" s="51" t="str">
        <f t="shared" si="131"/>
        <v/>
      </c>
    </row>
    <row r="2804" spans="14:18" x14ac:dyDescent="0.25">
      <c r="N2804" s="47" t="s">
        <v>42</v>
      </c>
      <c r="O2804" s="47" t="s">
        <v>43</v>
      </c>
      <c r="P2804" s="47" t="b">
        <f t="shared" si="129"/>
        <v>0</v>
      </c>
      <c r="Q2804" s="49" t="str">
        <f t="shared" si="130"/>
        <v/>
      </c>
      <c r="R2804" s="51" t="str">
        <f t="shared" si="131"/>
        <v/>
      </c>
    </row>
    <row r="2805" spans="14:18" x14ac:dyDescent="0.25">
      <c r="N2805" s="47" t="s">
        <v>42</v>
      </c>
      <c r="O2805" s="47" t="s">
        <v>43</v>
      </c>
      <c r="P2805" s="47" t="b">
        <f t="shared" si="129"/>
        <v>0</v>
      </c>
      <c r="Q2805" s="49" t="str">
        <f t="shared" si="130"/>
        <v/>
      </c>
      <c r="R2805" s="51" t="str">
        <f t="shared" si="131"/>
        <v/>
      </c>
    </row>
    <row r="2806" spans="14:18" x14ac:dyDescent="0.25">
      <c r="N2806" s="47" t="s">
        <v>42</v>
      </c>
      <c r="O2806" s="47" t="s">
        <v>43</v>
      </c>
      <c r="P2806" s="47" t="b">
        <f t="shared" si="129"/>
        <v>0</v>
      </c>
      <c r="Q2806" s="49" t="str">
        <f t="shared" si="130"/>
        <v/>
      </c>
      <c r="R2806" s="51" t="str">
        <f t="shared" si="131"/>
        <v/>
      </c>
    </row>
    <row r="2807" spans="14:18" x14ac:dyDescent="0.25">
      <c r="N2807" s="47" t="s">
        <v>42</v>
      </c>
      <c r="O2807" s="47" t="s">
        <v>43</v>
      </c>
      <c r="P2807" s="47" t="b">
        <f t="shared" si="129"/>
        <v>0</v>
      </c>
      <c r="Q2807" s="49" t="str">
        <f t="shared" si="130"/>
        <v/>
      </c>
      <c r="R2807" s="51" t="str">
        <f t="shared" si="131"/>
        <v/>
      </c>
    </row>
    <row r="2808" spans="14:18" x14ac:dyDescent="0.25">
      <c r="N2808" s="47" t="s">
        <v>42</v>
      </c>
      <c r="O2808" s="47" t="s">
        <v>43</v>
      </c>
      <c r="P2808" s="47" t="b">
        <f t="shared" si="129"/>
        <v>0</v>
      </c>
      <c r="Q2808" s="49" t="str">
        <f t="shared" si="130"/>
        <v/>
      </c>
      <c r="R2808" s="51" t="str">
        <f t="shared" si="131"/>
        <v/>
      </c>
    </row>
    <row r="2809" spans="14:18" x14ac:dyDescent="0.25">
      <c r="N2809" s="47" t="s">
        <v>42</v>
      </c>
      <c r="O2809" s="47" t="s">
        <v>43</v>
      </c>
      <c r="P2809" s="47" t="b">
        <f t="shared" si="129"/>
        <v>0</v>
      </c>
      <c r="Q2809" s="49" t="str">
        <f t="shared" si="130"/>
        <v/>
      </c>
      <c r="R2809" s="51" t="str">
        <f t="shared" si="131"/>
        <v/>
      </c>
    </row>
    <row r="2810" spans="14:18" x14ac:dyDescent="0.25">
      <c r="N2810" s="47" t="s">
        <v>42</v>
      </c>
      <c r="O2810" s="47" t="s">
        <v>43</v>
      </c>
      <c r="P2810" s="47" t="b">
        <f t="shared" si="129"/>
        <v>0</v>
      </c>
      <c r="Q2810" s="49" t="str">
        <f t="shared" si="130"/>
        <v/>
      </c>
      <c r="R2810" s="51" t="str">
        <f t="shared" si="131"/>
        <v/>
      </c>
    </row>
    <row r="2811" spans="14:18" x14ac:dyDescent="0.25">
      <c r="N2811" s="47" t="s">
        <v>42</v>
      </c>
      <c r="O2811" s="47" t="s">
        <v>43</v>
      </c>
      <c r="P2811" s="47" t="b">
        <f t="shared" si="129"/>
        <v>0</v>
      </c>
      <c r="Q2811" s="49" t="str">
        <f t="shared" si="130"/>
        <v/>
      </c>
      <c r="R2811" s="51" t="str">
        <f t="shared" si="131"/>
        <v/>
      </c>
    </row>
    <row r="2812" spans="14:18" x14ac:dyDescent="0.25">
      <c r="N2812" s="47" t="s">
        <v>42</v>
      </c>
      <c r="O2812" s="47" t="s">
        <v>43</v>
      </c>
      <c r="P2812" s="47" t="b">
        <f t="shared" si="129"/>
        <v>0</v>
      </c>
      <c r="Q2812" s="49" t="str">
        <f t="shared" si="130"/>
        <v/>
      </c>
      <c r="R2812" s="51" t="str">
        <f t="shared" si="131"/>
        <v/>
      </c>
    </row>
    <row r="2813" spans="14:18" x14ac:dyDescent="0.25">
      <c r="N2813" s="47" t="s">
        <v>42</v>
      </c>
      <c r="O2813" s="47" t="s">
        <v>43</v>
      </c>
      <c r="P2813" s="47" t="b">
        <f t="shared" si="129"/>
        <v>0</v>
      </c>
      <c r="Q2813" s="49" t="str">
        <f t="shared" si="130"/>
        <v/>
      </c>
      <c r="R2813" s="51" t="str">
        <f t="shared" si="131"/>
        <v/>
      </c>
    </row>
    <row r="2814" spans="14:18" x14ac:dyDescent="0.25">
      <c r="N2814" s="47" t="s">
        <v>42</v>
      </c>
      <c r="O2814" s="47" t="s">
        <v>43</v>
      </c>
      <c r="P2814" s="47" t="b">
        <f t="shared" si="129"/>
        <v>0</v>
      </c>
      <c r="Q2814" s="49" t="str">
        <f t="shared" si="130"/>
        <v/>
      </c>
      <c r="R2814" s="51" t="str">
        <f t="shared" si="131"/>
        <v/>
      </c>
    </row>
    <row r="2815" spans="14:18" x14ac:dyDescent="0.25">
      <c r="N2815" s="47" t="s">
        <v>42</v>
      </c>
      <c r="O2815" s="47" t="s">
        <v>43</v>
      </c>
      <c r="P2815" s="47" t="b">
        <f t="shared" si="129"/>
        <v>0</v>
      </c>
      <c r="Q2815" s="49" t="str">
        <f t="shared" si="130"/>
        <v/>
      </c>
      <c r="R2815" s="51" t="str">
        <f t="shared" si="131"/>
        <v/>
      </c>
    </row>
    <row r="2816" spans="14:18" x14ac:dyDescent="0.25">
      <c r="N2816" s="47" t="s">
        <v>42</v>
      </c>
      <c r="O2816" s="47" t="s">
        <v>43</v>
      </c>
      <c r="P2816" s="47" t="b">
        <f t="shared" si="129"/>
        <v>0</v>
      </c>
      <c r="Q2816" s="49" t="str">
        <f t="shared" si="130"/>
        <v/>
      </c>
      <c r="R2816" s="51" t="str">
        <f t="shared" si="131"/>
        <v/>
      </c>
    </row>
    <row r="2817" spans="14:18" x14ac:dyDescent="0.25">
      <c r="N2817" s="47" t="s">
        <v>42</v>
      </c>
      <c r="O2817" s="47" t="s">
        <v>43</v>
      </c>
      <c r="P2817" s="47" t="b">
        <f t="shared" si="129"/>
        <v>0</v>
      </c>
      <c r="Q2817" s="49" t="str">
        <f t="shared" si="130"/>
        <v/>
      </c>
      <c r="R2817" s="51" t="str">
        <f t="shared" si="131"/>
        <v/>
      </c>
    </row>
    <row r="2818" spans="14:18" x14ac:dyDescent="0.25">
      <c r="N2818" s="47" t="s">
        <v>42</v>
      </c>
      <c r="O2818" s="47" t="s">
        <v>43</v>
      </c>
      <c r="P2818" s="47" t="b">
        <f t="shared" si="129"/>
        <v>0</v>
      </c>
      <c r="Q2818" s="49" t="str">
        <f t="shared" si="130"/>
        <v/>
      </c>
      <c r="R2818" s="51" t="str">
        <f t="shared" si="131"/>
        <v/>
      </c>
    </row>
    <row r="2819" spans="14:18" x14ac:dyDescent="0.25">
      <c r="N2819" s="47" t="s">
        <v>42</v>
      </c>
      <c r="O2819" s="47" t="s">
        <v>43</v>
      </c>
      <c r="P2819" s="47" t="b">
        <f t="shared" ref="P2819:P2882" si="132">IF(LEN(M2819)=22,LEFT(M2819,17),IF(LEN(M2819)=21,LEFT(M2819,16)))</f>
        <v>0</v>
      </c>
      <c r="Q2819" s="49" t="str">
        <f t="shared" ref="Q2819:Q2882" si="133">RIGHT(M2819,5)</f>
        <v/>
      </c>
      <c r="R2819" s="51" t="str">
        <f t="shared" ref="R2819:R2882" si="134">IF(M2819="","",HYPERLINK(_xlfn.CONCAT(N2819,Q2819,O2819,P2819)))</f>
        <v/>
      </c>
    </row>
    <row r="2820" spans="14:18" x14ac:dyDescent="0.25">
      <c r="N2820" s="47" t="s">
        <v>42</v>
      </c>
      <c r="O2820" s="47" t="s">
        <v>43</v>
      </c>
      <c r="P2820" s="47" t="b">
        <f t="shared" si="132"/>
        <v>0</v>
      </c>
      <c r="Q2820" s="49" t="str">
        <f t="shared" si="133"/>
        <v/>
      </c>
      <c r="R2820" s="51" t="str">
        <f t="shared" si="134"/>
        <v/>
      </c>
    </row>
    <row r="2821" spans="14:18" x14ac:dyDescent="0.25">
      <c r="N2821" s="47" t="s">
        <v>42</v>
      </c>
      <c r="O2821" s="47" t="s">
        <v>43</v>
      </c>
      <c r="P2821" s="47" t="b">
        <f t="shared" si="132"/>
        <v>0</v>
      </c>
      <c r="Q2821" s="49" t="str">
        <f t="shared" si="133"/>
        <v/>
      </c>
      <c r="R2821" s="51" t="str">
        <f t="shared" si="134"/>
        <v/>
      </c>
    </row>
    <row r="2822" spans="14:18" x14ac:dyDescent="0.25">
      <c r="N2822" s="47" t="s">
        <v>42</v>
      </c>
      <c r="O2822" s="47" t="s">
        <v>43</v>
      </c>
      <c r="P2822" s="47" t="b">
        <f t="shared" si="132"/>
        <v>0</v>
      </c>
      <c r="Q2822" s="49" t="str">
        <f t="shared" si="133"/>
        <v/>
      </c>
      <c r="R2822" s="51" t="str">
        <f t="shared" si="134"/>
        <v/>
      </c>
    </row>
    <row r="2823" spans="14:18" x14ac:dyDescent="0.25">
      <c r="N2823" s="47" t="s">
        <v>42</v>
      </c>
      <c r="O2823" s="47" t="s">
        <v>43</v>
      </c>
      <c r="P2823" s="47" t="b">
        <f t="shared" si="132"/>
        <v>0</v>
      </c>
      <c r="Q2823" s="49" t="str">
        <f t="shared" si="133"/>
        <v/>
      </c>
      <c r="R2823" s="51" t="str">
        <f t="shared" si="134"/>
        <v/>
      </c>
    </row>
    <row r="2824" spans="14:18" x14ac:dyDescent="0.25">
      <c r="N2824" s="47" t="s">
        <v>42</v>
      </c>
      <c r="O2824" s="47" t="s">
        <v>43</v>
      </c>
      <c r="P2824" s="47" t="b">
        <f t="shared" si="132"/>
        <v>0</v>
      </c>
      <c r="Q2824" s="49" t="str">
        <f t="shared" si="133"/>
        <v/>
      </c>
      <c r="R2824" s="51" t="str">
        <f t="shared" si="134"/>
        <v/>
      </c>
    </row>
    <row r="2825" spans="14:18" x14ac:dyDescent="0.25">
      <c r="N2825" s="47" t="s">
        <v>42</v>
      </c>
      <c r="O2825" s="47" t="s">
        <v>43</v>
      </c>
      <c r="P2825" s="47" t="b">
        <f t="shared" si="132"/>
        <v>0</v>
      </c>
      <c r="Q2825" s="49" t="str">
        <f t="shared" si="133"/>
        <v/>
      </c>
      <c r="R2825" s="51" t="str">
        <f t="shared" si="134"/>
        <v/>
      </c>
    </row>
    <row r="2826" spans="14:18" x14ac:dyDescent="0.25">
      <c r="N2826" s="47" t="s">
        <v>42</v>
      </c>
      <c r="O2826" s="47" t="s">
        <v>43</v>
      </c>
      <c r="P2826" s="47" t="b">
        <f t="shared" si="132"/>
        <v>0</v>
      </c>
      <c r="Q2826" s="49" t="str">
        <f t="shared" si="133"/>
        <v/>
      </c>
      <c r="R2826" s="51" t="str">
        <f t="shared" si="134"/>
        <v/>
      </c>
    </row>
    <row r="2827" spans="14:18" x14ac:dyDescent="0.25">
      <c r="N2827" s="47" t="s">
        <v>42</v>
      </c>
      <c r="O2827" s="47" t="s">
        <v>43</v>
      </c>
      <c r="P2827" s="47" t="b">
        <f t="shared" si="132"/>
        <v>0</v>
      </c>
      <c r="Q2827" s="49" t="str">
        <f t="shared" si="133"/>
        <v/>
      </c>
      <c r="R2827" s="51" t="str">
        <f t="shared" si="134"/>
        <v/>
      </c>
    </row>
    <row r="2828" spans="14:18" x14ac:dyDescent="0.25">
      <c r="N2828" s="47" t="s">
        <v>42</v>
      </c>
      <c r="O2828" s="47" t="s">
        <v>43</v>
      </c>
      <c r="P2828" s="47" t="b">
        <f t="shared" si="132"/>
        <v>0</v>
      </c>
      <c r="Q2828" s="49" t="str">
        <f t="shared" si="133"/>
        <v/>
      </c>
      <c r="R2828" s="51" t="str">
        <f t="shared" si="134"/>
        <v/>
      </c>
    </row>
    <row r="2829" spans="14:18" x14ac:dyDescent="0.25">
      <c r="N2829" s="47" t="s">
        <v>42</v>
      </c>
      <c r="O2829" s="47" t="s">
        <v>43</v>
      </c>
      <c r="P2829" s="47" t="b">
        <f t="shared" si="132"/>
        <v>0</v>
      </c>
      <c r="Q2829" s="49" t="str">
        <f t="shared" si="133"/>
        <v/>
      </c>
      <c r="R2829" s="51" t="str">
        <f t="shared" si="134"/>
        <v/>
      </c>
    </row>
    <row r="2830" spans="14:18" x14ac:dyDescent="0.25">
      <c r="N2830" s="47" t="s">
        <v>42</v>
      </c>
      <c r="O2830" s="47" t="s">
        <v>43</v>
      </c>
      <c r="P2830" s="47" t="b">
        <f t="shared" si="132"/>
        <v>0</v>
      </c>
      <c r="Q2830" s="49" t="str">
        <f t="shared" si="133"/>
        <v/>
      </c>
      <c r="R2830" s="51" t="str">
        <f t="shared" si="134"/>
        <v/>
      </c>
    </row>
    <row r="2831" spans="14:18" x14ac:dyDescent="0.25">
      <c r="N2831" s="47" t="s">
        <v>42</v>
      </c>
      <c r="O2831" s="47" t="s">
        <v>43</v>
      </c>
      <c r="P2831" s="47" t="b">
        <f t="shared" si="132"/>
        <v>0</v>
      </c>
      <c r="Q2831" s="49" t="str">
        <f t="shared" si="133"/>
        <v/>
      </c>
      <c r="R2831" s="51" t="str">
        <f t="shared" si="134"/>
        <v/>
      </c>
    </row>
    <row r="2832" spans="14:18" x14ac:dyDescent="0.25">
      <c r="N2832" s="47" t="s">
        <v>42</v>
      </c>
      <c r="O2832" s="47" t="s">
        <v>43</v>
      </c>
      <c r="P2832" s="47" t="b">
        <f t="shared" si="132"/>
        <v>0</v>
      </c>
      <c r="Q2832" s="49" t="str">
        <f t="shared" si="133"/>
        <v/>
      </c>
      <c r="R2832" s="51" t="str">
        <f t="shared" si="134"/>
        <v/>
      </c>
    </row>
    <row r="2833" spans="14:18" x14ac:dyDescent="0.25">
      <c r="N2833" s="47" t="s">
        <v>42</v>
      </c>
      <c r="O2833" s="47" t="s">
        <v>43</v>
      </c>
      <c r="P2833" s="47" t="b">
        <f t="shared" si="132"/>
        <v>0</v>
      </c>
      <c r="Q2833" s="49" t="str">
        <f t="shared" si="133"/>
        <v/>
      </c>
      <c r="R2833" s="51" t="str">
        <f t="shared" si="134"/>
        <v/>
      </c>
    </row>
    <row r="2834" spans="14:18" x14ac:dyDescent="0.25">
      <c r="N2834" s="47" t="s">
        <v>42</v>
      </c>
      <c r="O2834" s="47" t="s">
        <v>43</v>
      </c>
      <c r="P2834" s="47" t="b">
        <f t="shared" si="132"/>
        <v>0</v>
      </c>
      <c r="Q2834" s="49" t="str">
        <f t="shared" si="133"/>
        <v/>
      </c>
      <c r="R2834" s="51" t="str">
        <f t="shared" si="134"/>
        <v/>
      </c>
    </row>
    <row r="2835" spans="14:18" x14ac:dyDescent="0.25">
      <c r="N2835" s="47" t="s">
        <v>42</v>
      </c>
      <c r="O2835" s="47" t="s">
        <v>43</v>
      </c>
      <c r="P2835" s="47" t="b">
        <f t="shared" si="132"/>
        <v>0</v>
      </c>
      <c r="Q2835" s="49" t="str">
        <f t="shared" si="133"/>
        <v/>
      </c>
      <c r="R2835" s="51" t="str">
        <f t="shared" si="134"/>
        <v/>
      </c>
    </row>
    <row r="2836" spans="14:18" x14ac:dyDescent="0.25">
      <c r="N2836" s="47" t="s">
        <v>42</v>
      </c>
      <c r="O2836" s="47" t="s">
        <v>43</v>
      </c>
      <c r="P2836" s="47" t="b">
        <f t="shared" si="132"/>
        <v>0</v>
      </c>
      <c r="Q2836" s="49" t="str">
        <f t="shared" si="133"/>
        <v/>
      </c>
      <c r="R2836" s="51" t="str">
        <f t="shared" si="134"/>
        <v/>
      </c>
    </row>
    <row r="2837" spans="14:18" x14ac:dyDescent="0.25">
      <c r="N2837" s="47" t="s">
        <v>42</v>
      </c>
      <c r="O2837" s="47" t="s">
        <v>43</v>
      </c>
      <c r="P2837" s="47" t="b">
        <f t="shared" si="132"/>
        <v>0</v>
      </c>
      <c r="Q2837" s="49" t="str">
        <f t="shared" si="133"/>
        <v/>
      </c>
      <c r="R2837" s="51" t="str">
        <f t="shared" si="134"/>
        <v/>
      </c>
    </row>
    <row r="2838" spans="14:18" x14ac:dyDescent="0.25">
      <c r="N2838" s="47" t="s">
        <v>42</v>
      </c>
      <c r="O2838" s="47" t="s">
        <v>43</v>
      </c>
      <c r="P2838" s="47" t="b">
        <f t="shared" si="132"/>
        <v>0</v>
      </c>
      <c r="Q2838" s="49" t="str">
        <f t="shared" si="133"/>
        <v/>
      </c>
      <c r="R2838" s="51" t="str">
        <f t="shared" si="134"/>
        <v/>
      </c>
    </row>
    <row r="2839" spans="14:18" x14ac:dyDescent="0.25">
      <c r="N2839" s="47" t="s">
        <v>42</v>
      </c>
      <c r="O2839" s="47" t="s">
        <v>43</v>
      </c>
      <c r="P2839" s="47" t="b">
        <f t="shared" si="132"/>
        <v>0</v>
      </c>
      <c r="Q2839" s="49" t="str">
        <f t="shared" si="133"/>
        <v/>
      </c>
      <c r="R2839" s="51" t="str">
        <f t="shared" si="134"/>
        <v/>
      </c>
    </row>
    <row r="2840" spans="14:18" x14ac:dyDescent="0.25">
      <c r="N2840" s="47" t="s">
        <v>42</v>
      </c>
      <c r="O2840" s="47" t="s">
        <v>43</v>
      </c>
      <c r="P2840" s="47" t="b">
        <f t="shared" si="132"/>
        <v>0</v>
      </c>
      <c r="Q2840" s="49" t="str">
        <f t="shared" si="133"/>
        <v/>
      </c>
      <c r="R2840" s="51" t="str">
        <f t="shared" si="134"/>
        <v/>
      </c>
    </row>
    <row r="2841" spans="14:18" x14ac:dyDescent="0.25">
      <c r="N2841" s="47" t="s">
        <v>42</v>
      </c>
      <c r="O2841" s="47" t="s">
        <v>43</v>
      </c>
      <c r="P2841" s="47" t="b">
        <f t="shared" si="132"/>
        <v>0</v>
      </c>
      <c r="Q2841" s="49" t="str">
        <f t="shared" si="133"/>
        <v/>
      </c>
      <c r="R2841" s="51" t="str">
        <f t="shared" si="134"/>
        <v/>
      </c>
    </row>
    <row r="2842" spans="14:18" x14ac:dyDescent="0.25">
      <c r="N2842" s="47" t="s">
        <v>42</v>
      </c>
      <c r="O2842" s="47" t="s">
        <v>43</v>
      </c>
      <c r="P2842" s="47" t="b">
        <f t="shared" si="132"/>
        <v>0</v>
      </c>
      <c r="Q2842" s="49" t="str">
        <f t="shared" si="133"/>
        <v/>
      </c>
      <c r="R2842" s="51" t="str">
        <f t="shared" si="134"/>
        <v/>
      </c>
    </row>
    <row r="2843" spans="14:18" x14ac:dyDescent="0.25">
      <c r="N2843" s="47" t="s">
        <v>42</v>
      </c>
      <c r="O2843" s="47" t="s">
        <v>43</v>
      </c>
      <c r="P2843" s="47" t="b">
        <f t="shared" si="132"/>
        <v>0</v>
      </c>
      <c r="Q2843" s="49" t="str">
        <f t="shared" si="133"/>
        <v/>
      </c>
      <c r="R2843" s="51" t="str">
        <f t="shared" si="134"/>
        <v/>
      </c>
    </row>
    <row r="2844" spans="14:18" x14ac:dyDescent="0.25">
      <c r="N2844" s="47" t="s">
        <v>42</v>
      </c>
      <c r="O2844" s="47" t="s">
        <v>43</v>
      </c>
      <c r="P2844" s="47" t="b">
        <f t="shared" si="132"/>
        <v>0</v>
      </c>
      <c r="Q2844" s="49" t="str">
        <f t="shared" si="133"/>
        <v/>
      </c>
      <c r="R2844" s="51" t="str">
        <f t="shared" si="134"/>
        <v/>
      </c>
    </row>
    <row r="2845" spans="14:18" x14ac:dyDescent="0.25">
      <c r="N2845" s="47" t="s">
        <v>42</v>
      </c>
      <c r="O2845" s="47" t="s">
        <v>43</v>
      </c>
      <c r="P2845" s="47" t="b">
        <f t="shared" si="132"/>
        <v>0</v>
      </c>
      <c r="Q2845" s="49" t="str">
        <f t="shared" si="133"/>
        <v/>
      </c>
      <c r="R2845" s="51" t="str">
        <f t="shared" si="134"/>
        <v/>
      </c>
    </row>
    <row r="2846" spans="14:18" x14ac:dyDescent="0.25">
      <c r="N2846" s="47" t="s">
        <v>42</v>
      </c>
      <c r="O2846" s="47" t="s">
        <v>43</v>
      </c>
      <c r="P2846" s="47" t="b">
        <f t="shared" si="132"/>
        <v>0</v>
      </c>
      <c r="Q2846" s="49" t="str">
        <f t="shared" si="133"/>
        <v/>
      </c>
      <c r="R2846" s="51" t="str">
        <f t="shared" si="134"/>
        <v/>
      </c>
    </row>
    <row r="2847" spans="14:18" x14ac:dyDescent="0.25">
      <c r="N2847" s="47" t="s">
        <v>42</v>
      </c>
      <c r="O2847" s="47" t="s">
        <v>43</v>
      </c>
      <c r="P2847" s="47" t="b">
        <f t="shared" si="132"/>
        <v>0</v>
      </c>
      <c r="Q2847" s="49" t="str">
        <f t="shared" si="133"/>
        <v/>
      </c>
      <c r="R2847" s="51" t="str">
        <f t="shared" si="134"/>
        <v/>
      </c>
    </row>
    <row r="2848" spans="14:18" x14ac:dyDescent="0.25">
      <c r="N2848" s="47" t="s">
        <v>42</v>
      </c>
      <c r="O2848" s="47" t="s">
        <v>43</v>
      </c>
      <c r="P2848" s="47" t="b">
        <f t="shared" si="132"/>
        <v>0</v>
      </c>
      <c r="Q2848" s="49" t="str">
        <f t="shared" si="133"/>
        <v/>
      </c>
      <c r="R2848" s="51" t="str">
        <f t="shared" si="134"/>
        <v/>
      </c>
    </row>
    <row r="2849" spans="14:18" x14ac:dyDescent="0.25">
      <c r="N2849" s="47" t="s">
        <v>42</v>
      </c>
      <c r="O2849" s="47" t="s">
        <v>43</v>
      </c>
      <c r="P2849" s="47" t="b">
        <f t="shared" si="132"/>
        <v>0</v>
      </c>
      <c r="Q2849" s="49" t="str">
        <f t="shared" si="133"/>
        <v/>
      </c>
      <c r="R2849" s="51" t="str">
        <f t="shared" si="134"/>
        <v/>
      </c>
    </row>
    <row r="2850" spans="14:18" x14ac:dyDescent="0.25">
      <c r="N2850" s="47" t="s">
        <v>42</v>
      </c>
      <c r="O2850" s="47" t="s">
        <v>43</v>
      </c>
      <c r="P2850" s="47" t="b">
        <f t="shared" si="132"/>
        <v>0</v>
      </c>
      <c r="Q2850" s="49" t="str">
        <f t="shared" si="133"/>
        <v/>
      </c>
      <c r="R2850" s="51" t="str">
        <f t="shared" si="134"/>
        <v/>
      </c>
    </row>
    <row r="2851" spans="14:18" x14ac:dyDescent="0.25">
      <c r="N2851" s="47" t="s">
        <v>42</v>
      </c>
      <c r="O2851" s="47" t="s">
        <v>43</v>
      </c>
      <c r="P2851" s="47" t="b">
        <f t="shared" si="132"/>
        <v>0</v>
      </c>
      <c r="Q2851" s="49" t="str">
        <f t="shared" si="133"/>
        <v/>
      </c>
      <c r="R2851" s="51" t="str">
        <f t="shared" si="134"/>
        <v/>
      </c>
    </row>
    <row r="2852" spans="14:18" x14ac:dyDescent="0.25">
      <c r="N2852" s="47" t="s">
        <v>42</v>
      </c>
      <c r="O2852" s="47" t="s">
        <v>43</v>
      </c>
      <c r="P2852" s="47" t="b">
        <f t="shared" si="132"/>
        <v>0</v>
      </c>
      <c r="Q2852" s="49" t="str">
        <f t="shared" si="133"/>
        <v/>
      </c>
      <c r="R2852" s="51" t="str">
        <f t="shared" si="134"/>
        <v/>
      </c>
    </row>
    <row r="2853" spans="14:18" x14ac:dyDescent="0.25">
      <c r="N2853" s="47" t="s">
        <v>42</v>
      </c>
      <c r="O2853" s="47" t="s">
        <v>43</v>
      </c>
      <c r="P2853" s="47" t="b">
        <f t="shared" si="132"/>
        <v>0</v>
      </c>
      <c r="Q2853" s="49" t="str">
        <f t="shared" si="133"/>
        <v/>
      </c>
      <c r="R2853" s="51" t="str">
        <f t="shared" si="134"/>
        <v/>
      </c>
    </row>
    <row r="2854" spans="14:18" x14ac:dyDescent="0.25">
      <c r="N2854" s="47" t="s">
        <v>42</v>
      </c>
      <c r="O2854" s="47" t="s">
        <v>43</v>
      </c>
      <c r="P2854" s="47" t="b">
        <f t="shared" si="132"/>
        <v>0</v>
      </c>
      <c r="Q2854" s="49" t="str">
        <f t="shared" si="133"/>
        <v/>
      </c>
      <c r="R2854" s="51" t="str">
        <f t="shared" si="134"/>
        <v/>
      </c>
    </row>
    <row r="2855" spans="14:18" x14ac:dyDescent="0.25">
      <c r="N2855" s="47" t="s">
        <v>42</v>
      </c>
      <c r="O2855" s="47" t="s">
        <v>43</v>
      </c>
      <c r="P2855" s="47" t="b">
        <f t="shared" si="132"/>
        <v>0</v>
      </c>
      <c r="Q2855" s="49" t="str">
        <f t="shared" si="133"/>
        <v/>
      </c>
      <c r="R2855" s="51" t="str">
        <f t="shared" si="134"/>
        <v/>
      </c>
    </row>
    <row r="2856" spans="14:18" x14ac:dyDescent="0.25">
      <c r="N2856" s="47" t="s">
        <v>42</v>
      </c>
      <c r="O2856" s="47" t="s">
        <v>43</v>
      </c>
      <c r="P2856" s="47" t="b">
        <f t="shared" si="132"/>
        <v>0</v>
      </c>
      <c r="Q2856" s="49" t="str">
        <f t="shared" si="133"/>
        <v/>
      </c>
      <c r="R2856" s="51" t="str">
        <f t="shared" si="134"/>
        <v/>
      </c>
    </row>
    <row r="2857" spans="14:18" x14ac:dyDescent="0.25">
      <c r="N2857" s="47" t="s">
        <v>42</v>
      </c>
      <c r="O2857" s="47" t="s">
        <v>43</v>
      </c>
      <c r="P2857" s="47" t="b">
        <f t="shared" si="132"/>
        <v>0</v>
      </c>
      <c r="Q2857" s="49" t="str">
        <f t="shared" si="133"/>
        <v/>
      </c>
      <c r="R2857" s="51" t="str">
        <f t="shared" si="134"/>
        <v/>
      </c>
    </row>
    <row r="2858" spans="14:18" x14ac:dyDescent="0.25">
      <c r="N2858" s="47" t="s">
        <v>42</v>
      </c>
      <c r="O2858" s="47" t="s">
        <v>43</v>
      </c>
      <c r="P2858" s="47" t="b">
        <f t="shared" si="132"/>
        <v>0</v>
      </c>
      <c r="Q2858" s="49" t="str">
        <f t="shared" si="133"/>
        <v/>
      </c>
      <c r="R2858" s="51" t="str">
        <f t="shared" si="134"/>
        <v/>
      </c>
    </row>
    <row r="2859" spans="14:18" x14ac:dyDescent="0.25">
      <c r="N2859" s="47" t="s">
        <v>42</v>
      </c>
      <c r="O2859" s="47" t="s">
        <v>43</v>
      </c>
      <c r="P2859" s="47" t="b">
        <f t="shared" si="132"/>
        <v>0</v>
      </c>
      <c r="Q2859" s="49" t="str">
        <f t="shared" si="133"/>
        <v/>
      </c>
      <c r="R2859" s="51" t="str">
        <f t="shared" si="134"/>
        <v/>
      </c>
    </row>
    <row r="2860" spans="14:18" x14ac:dyDescent="0.25">
      <c r="N2860" s="47" t="s">
        <v>42</v>
      </c>
      <c r="O2860" s="47" t="s">
        <v>43</v>
      </c>
      <c r="P2860" s="47" t="b">
        <f t="shared" si="132"/>
        <v>0</v>
      </c>
      <c r="Q2860" s="49" t="str">
        <f t="shared" si="133"/>
        <v/>
      </c>
      <c r="R2860" s="51" t="str">
        <f t="shared" si="134"/>
        <v/>
      </c>
    </row>
    <row r="2861" spans="14:18" x14ac:dyDescent="0.25">
      <c r="N2861" s="47" t="s">
        <v>42</v>
      </c>
      <c r="O2861" s="47" t="s">
        <v>43</v>
      </c>
      <c r="P2861" s="47" t="b">
        <f t="shared" si="132"/>
        <v>0</v>
      </c>
      <c r="Q2861" s="49" t="str">
        <f t="shared" si="133"/>
        <v/>
      </c>
      <c r="R2861" s="51" t="str">
        <f t="shared" si="134"/>
        <v/>
      </c>
    </row>
    <row r="2862" spans="14:18" x14ac:dyDescent="0.25">
      <c r="N2862" s="47" t="s">
        <v>42</v>
      </c>
      <c r="O2862" s="47" t="s">
        <v>43</v>
      </c>
      <c r="P2862" s="47" t="b">
        <f t="shared" si="132"/>
        <v>0</v>
      </c>
      <c r="Q2862" s="49" t="str">
        <f t="shared" si="133"/>
        <v/>
      </c>
      <c r="R2862" s="51" t="str">
        <f t="shared" si="134"/>
        <v/>
      </c>
    </row>
    <row r="2863" spans="14:18" x14ac:dyDescent="0.25">
      <c r="N2863" s="47" t="s">
        <v>42</v>
      </c>
      <c r="O2863" s="47" t="s">
        <v>43</v>
      </c>
      <c r="P2863" s="47" t="b">
        <f t="shared" si="132"/>
        <v>0</v>
      </c>
      <c r="Q2863" s="49" t="str">
        <f t="shared" si="133"/>
        <v/>
      </c>
      <c r="R2863" s="51" t="str">
        <f t="shared" si="134"/>
        <v/>
      </c>
    </row>
    <row r="2864" spans="14:18" x14ac:dyDescent="0.25">
      <c r="N2864" s="47" t="s">
        <v>42</v>
      </c>
      <c r="O2864" s="47" t="s">
        <v>43</v>
      </c>
      <c r="P2864" s="47" t="b">
        <f t="shared" si="132"/>
        <v>0</v>
      </c>
      <c r="Q2864" s="49" t="str">
        <f t="shared" si="133"/>
        <v/>
      </c>
      <c r="R2864" s="51" t="str">
        <f t="shared" si="134"/>
        <v/>
      </c>
    </row>
    <row r="2865" spans="14:18" x14ac:dyDescent="0.25">
      <c r="N2865" s="47" t="s">
        <v>42</v>
      </c>
      <c r="O2865" s="47" t="s">
        <v>43</v>
      </c>
      <c r="P2865" s="47" t="b">
        <f t="shared" si="132"/>
        <v>0</v>
      </c>
      <c r="Q2865" s="49" t="str">
        <f t="shared" si="133"/>
        <v/>
      </c>
      <c r="R2865" s="51" t="str">
        <f t="shared" si="134"/>
        <v/>
      </c>
    </row>
    <row r="2866" spans="14:18" x14ac:dyDescent="0.25">
      <c r="N2866" s="47" t="s">
        <v>42</v>
      </c>
      <c r="O2866" s="47" t="s">
        <v>43</v>
      </c>
      <c r="P2866" s="47" t="b">
        <f t="shared" si="132"/>
        <v>0</v>
      </c>
      <c r="Q2866" s="49" t="str">
        <f t="shared" si="133"/>
        <v/>
      </c>
      <c r="R2866" s="51" t="str">
        <f t="shared" si="134"/>
        <v/>
      </c>
    </row>
    <row r="2867" spans="14:18" x14ac:dyDescent="0.25">
      <c r="N2867" s="47" t="s">
        <v>42</v>
      </c>
      <c r="O2867" s="47" t="s">
        <v>43</v>
      </c>
      <c r="P2867" s="47" t="b">
        <f t="shared" si="132"/>
        <v>0</v>
      </c>
      <c r="Q2867" s="49" t="str">
        <f t="shared" si="133"/>
        <v/>
      </c>
      <c r="R2867" s="51" t="str">
        <f t="shared" si="134"/>
        <v/>
      </c>
    </row>
    <row r="2868" spans="14:18" x14ac:dyDescent="0.25">
      <c r="N2868" s="47" t="s">
        <v>42</v>
      </c>
      <c r="O2868" s="47" t="s">
        <v>43</v>
      </c>
      <c r="P2868" s="47" t="b">
        <f t="shared" si="132"/>
        <v>0</v>
      </c>
      <c r="Q2868" s="49" t="str">
        <f t="shared" si="133"/>
        <v/>
      </c>
      <c r="R2868" s="51" t="str">
        <f t="shared" si="134"/>
        <v/>
      </c>
    </row>
    <row r="2869" spans="14:18" x14ac:dyDescent="0.25">
      <c r="N2869" s="47" t="s">
        <v>42</v>
      </c>
      <c r="O2869" s="47" t="s">
        <v>43</v>
      </c>
      <c r="P2869" s="47" t="b">
        <f t="shared" si="132"/>
        <v>0</v>
      </c>
      <c r="Q2869" s="49" t="str">
        <f t="shared" si="133"/>
        <v/>
      </c>
      <c r="R2869" s="51" t="str">
        <f t="shared" si="134"/>
        <v/>
      </c>
    </row>
    <row r="2870" spans="14:18" x14ac:dyDescent="0.25">
      <c r="N2870" s="47" t="s">
        <v>42</v>
      </c>
      <c r="O2870" s="47" t="s">
        <v>43</v>
      </c>
      <c r="P2870" s="47" t="b">
        <f t="shared" si="132"/>
        <v>0</v>
      </c>
      <c r="Q2870" s="49" t="str">
        <f t="shared" si="133"/>
        <v/>
      </c>
      <c r="R2870" s="51" t="str">
        <f t="shared" si="134"/>
        <v/>
      </c>
    </row>
    <row r="2871" spans="14:18" x14ac:dyDescent="0.25">
      <c r="N2871" s="47" t="s">
        <v>42</v>
      </c>
      <c r="O2871" s="47" t="s">
        <v>43</v>
      </c>
      <c r="P2871" s="47" t="b">
        <f t="shared" si="132"/>
        <v>0</v>
      </c>
      <c r="Q2871" s="49" t="str">
        <f t="shared" si="133"/>
        <v/>
      </c>
      <c r="R2871" s="51" t="str">
        <f t="shared" si="134"/>
        <v/>
      </c>
    </row>
    <row r="2872" spans="14:18" x14ac:dyDescent="0.25">
      <c r="N2872" s="47" t="s">
        <v>42</v>
      </c>
      <c r="O2872" s="47" t="s">
        <v>43</v>
      </c>
      <c r="P2872" s="47" t="b">
        <f t="shared" si="132"/>
        <v>0</v>
      </c>
      <c r="Q2872" s="49" t="str">
        <f t="shared" si="133"/>
        <v/>
      </c>
      <c r="R2872" s="51" t="str">
        <f t="shared" si="134"/>
        <v/>
      </c>
    </row>
    <row r="2873" spans="14:18" x14ac:dyDescent="0.25">
      <c r="N2873" s="47" t="s">
        <v>42</v>
      </c>
      <c r="O2873" s="47" t="s">
        <v>43</v>
      </c>
      <c r="P2873" s="47" t="b">
        <f t="shared" si="132"/>
        <v>0</v>
      </c>
      <c r="Q2873" s="49" t="str">
        <f t="shared" si="133"/>
        <v/>
      </c>
      <c r="R2873" s="51" t="str">
        <f t="shared" si="134"/>
        <v/>
      </c>
    </row>
    <row r="2874" spans="14:18" x14ac:dyDescent="0.25">
      <c r="N2874" s="47" t="s">
        <v>42</v>
      </c>
      <c r="O2874" s="47" t="s">
        <v>43</v>
      </c>
      <c r="P2874" s="47" t="b">
        <f t="shared" si="132"/>
        <v>0</v>
      </c>
      <c r="Q2874" s="49" t="str">
        <f t="shared" si="133"/>
        <v/>
      </c>
      <c r="R2874" s="51" t="str">
        <f t="shared" si="134"/>
        <v/>
      </c>
    </row>
    <row r="2875" spans="14:18" x14ac:dyDescent="0.25">
      <c r="N2875" s="47" t="s">
        <v>42</v>
      </c>
      <c r="O2875" s="47" t="s">
        <v>43</v>
      </c>
      <c r="P2875" s="47" t="b">
        <f t="shared" si="132"/>
        <v>0</v>
      </c>
      <c r="Q2875" s="49" t="str">
        <f t="shared" si="133"/>
        <v/>
      </c>
      <c r="R2875" s="51" t="str">
        <f t="shared" si="134"/>
        <v/>
      </c>
    </row>
    <row r="2876" spans="14:18" x14ac:dyDescent="0.25">
      <c r="N2876" s="47" t="s">
        <v>42</v>
      </c>
      <c r="O2876" s="47" t="s">
        <v>43</v>
      </c>
      <c r="P2876" s="47" t="b">
        <f t="shared" si="132"/>
        <v>0</v>
      </c>
      <c r="Q2876" s="49" t="str">
        <f t="shared" si="133"/>
        <v/>
      </c>
      <c r="R2876" s="51" t="str">
        <f t="shared" si="134"/>
        <v/>
      </c>
    </row>
    <row r="2877" spans="14:18" x14ac:dyDescent="0.25">
      <c r="N2877" s="47" t="s">
        <v>42</v>
      </c>
      <c r="O2877" s="47" t="s">
        <v>43</v>
      </c>
      <c r="P2877" s="47" t="b">
        <f t="shared" si="132"/>
        <v>0</v>
      </c>
      <c r="Q2877" s="49" t="str">
        <f t="shared" si="133"/>
        <v/>
      </c>
      <c r="R2877" s="51" t="str">
        <f t="shared" si="134"/>
        <v/>
      </c>
    </row>
    <row r="2878" spans="14:18" x14ac:dyDescent="0.25">
      <c r="N2878" s="47" t="s">
        <v>42</v>
      </c>
      <c r="O2878" s="47" t="s">
        <v>43</v>
      </c>
      <c r="P2878" s="47" t="b">
        <f t="shared" si="132"/>
        <v>0</v>
      </c>
      <c r="Q2878" s="49" t="str">
        <f t="shared" si="133"/>
        <v/>
      </c>
      <c r="R2878" s="51" t="str">
        <f t="shared" si="134"/>
        <v/>
      </c>
    </row>
    <row r="2879" spans="14:18" x14ac:dyDescent="0.25">
      <c r="N2879" s="47" t="s">
        <v>42</v>
      </c>
      <c r="O2879" s="47" t="s">
        <v>43</v>
      </c>
      <c r="P2879" s="47" t="b">
        <f t="shared" si="132"/>
        <v>0</v>
      </c>
      <c r="Q2879" s="49" t="str">
        <f t="shared" si="133"/>
        <v/>
      </c>
      <c r="R2879" s="51" t="str">
        <f t="shared" si="134"/>
        <v/>
      </c>
    </row>
    <row r="2880" spans="14:18" x14ac:dyDescent="0.25">
      <c r="N2880" s="47" t="s">
        <v>42</v>
      </c>
      <c r="O2880" s="47" t="s">
        <v>43</v>
      </c>
      <c r="P2880" s="47" t="b">
        <f t="shared" si="132"/>
        <v>0</v>
      </c>
      <c r="Q2880" s="49" t="str">
        <f t="shared" si="133"/>
        <v/>
      </c>
      <c r="R2880" s="51" t="str">
        <f t="shared" si="134"/>
        <v/>
      </c>
    </row>
    <row r="2881" spans="14:18" x14ac:dyDescent="0.25">
      <c r="N2881" s="47" t="s">
        <v>42</v>
      </c>
      <c r="O2881" s="47" t="s">
        <v>43</v>
      </c>
      <c r="P2881" s="47" t="b">
        <f t="shared" si="132"/>
        <v>0</v>
      </c>
      <c r="Q2881" s="49" t="str">
        <f t="shared" si="133"/>
        <v/>
      </c>
      <c r="R2881" s="51" t="str">
        <f t="shared" si="134"/>
        <v/>
      </c>
    </row>
    <row r="2882" spans="14:18" x14ac:dyDescent="0.25">
      <c r="N2882" s="47" t="s">
        <v>42</v>
      </c>
      <c r="O2882" s="47" t="s">
        <v>43</v>
      </c>
      <c r="P2882" s="47" t="b">
        <f t="shared" si="132"/>
        <v>0</v>
      </c>
      <c r="Q2882" s="49" t="str">
        <f t="shared" si="133"/>
        <v/>
      </c>
      <c r="R2882" s="51" t="str">
        <f t="shared" si="134"/>
        <v/>
      </c>
    </row>
    <row r="2883" spans="14:18" x14ac:dyDescent="0.25">
      <c r="N2883" s="47" t="s">
        <v>42</v>
      </c>
      <c r="O2883" s="47" t="s">
        <v>43</v>
      </c>
      <c r="P2883" s="47" t="b">
        <f t="shared" ref="P2883:P2946" si="135">IF(LEN(M2883)=22,LEFT(M2883,17),IF(LEN(M2883)=21,LEFT(M2883,16)))</f>
        <v>0</v>
      </c>
      <c r="Q2883" s="49" t="str">
        <f t="shared" ref="Q2883:Q2946" si="136">RIGHT(M2883,5)</f>
        <v/>
      </c>
      <c r="R2883" s="51" t="str">
        <f t="shared" ref="R2883:R2946" si="137">IF(M2883="","",HYPERLINK(_xlfn.CONCAT(N2883,Q2883,O2883,P2883)))</f>
        <v/>
      </c>
    </row>
    <row r="2884" spans="14:18" x14ac:dyDescent="0.25">
      <c r="N2884" s="47" t="s">
        <v>42</v>
      </c>
      <c r="O2884" s="47" t="s">
        <v>43</v>
      </c>
      <c r="P2884" s="47" t="b">
        <f t="shared" si="135"/>
        <v>0</v>
      </c>
      <c r="Q2884" s="49" t="str">
        <f t="shared" si="136"/>
        <v/>
      </c>
      <c r="R2884" s="51" t="str">
        <f t="shared" si="137"/>
        <v/>
      </c>
    </row>
    <row r="2885" spans="14:18" x14ac:dyDescent="0.25">
      <c r="N2885" s="47" t="s">
        <v>42</v>
      </c>
      <c r="O2885" s="47" t="s">
        <v>43</v>
      </c>
      <c r="P2885" s="47" t="b">
        <f t="shared" si="135"/>
        <v>0</v>
      </c>
      <c r="Q2885" s="49" t="str">
        <f t="shared" si="136"/>
        <v/>
      </c>
      <c r="R2885" s="51" t="str">
        <f t="shared" si="137"/>
        <v/>
      </c>
    </row>
    <row r="2886" spans="14:18" x14ac:dyDescent="0.25">
      <c r="N2886" s="47" t="s">
        <v>42</v>
      </c>
      <c r="O2886" s="47" t="s">
        <v>43</v>
      </c>
      <c r="P2886" s="47" t="b">
        <f t="shared" si="135"/>
        <v>0</v>
      </c>
      <c r="Q2886" s="49" t="str">
        <f t="shared" si="136"/>
        <v/>
      </c>
      <c r="R2886" s="51" t="str">
        <f t="shared" si="137"/>
        <v/>
      </c>
    </row>
    <row r="2887" spans="14:18" x14ac:dyDescent="0.25">
      <c r="N2887" s="47" t="s">
        <v>42</v>
      </c>
      <c r="O2887" s="47" t="s">
        <v>43</v>
      </c>
      <c r="P2887" s="47" t="b">
        <f t="shared" si="135"/>
        <v>0</v>
      </c>
      <c r="Q2887" s="49" t="str">
        <f t="shared" si="136"/>
        <v/>
      </c>
      <c r="R2887" s="51" t="str">
        <f t="shared" si="137"/>
        <v/>
      </c>
    </row>
    <row r="2888" spans="14:18" x14ac:dyDescent="0.25">
      <c r="N2888" s="47" t="s">
        <v>42</v>
      </c>
      <c r="O2888" s="47" t="s">
        <v>43</v>
      </c>
      <c r="P2888" s="47" t="b">
        <f t="shared" si="135"/>
        <v>0</v>
      </c>
      <c r="Q2888" s="49" t="str">
        <f t="shared" si="136"/>
        <v/>
      </c>
      <c r="R2888" s="51" t="str">
        <f t="shared" si="137"/>
        <v/>
      </c>
    </row>
    <row r="2889" spans="14:18" x14ac:dyDescent="0.25">
      <c r="N2889" s="47" t="s">
        <v>42</v>
      </c>
      <c r="O2889" s="47" t="s">
        <v>43</v>
      </c>
      <c r="P2889" s="47" t="b">
        <f t="shared" si="135"/>
        <v>0</v>
      </c>
      <c r="Q2889" s="49" t="str">
        <f t="shared" si="136"/>
        <v/>
      </c>
      <c r="R2889" s="51" t="str">
        <f t="shared" si="137"/>
        <v/>
      </c>
    </row>
    <row r="2890" spans="14:18" x14ac:dyDescent="0.25">
      <c r="N2890" s="47" t="s">
        <v>42</v>
      </c>
      <c r="O2890" s="47" t="s">
        <v>43</v>
      </c>
      <c r="P2890" s="47" t="b">
        <f t="shared" si="135"/>
        <v>0</v>
      </c>
      <c r="Q2890" s="49" t="str">
        <f t="shared" si="136"/>
        <v/>
      </c>
      <c r="R2890" s="51" t="str">
        <f t="shared" si="137"/>
        <v/>
      </c>
    </row>
    <row r="2891" spans="14:18" x14ac:dyDescent="0.25">
      <c r="N2891" s="47" t="s">
        <v>42</v>
      </c>
      <c r="O2891" s="47" t="s">
        <v>43</v>
      </c>
      <c r="P2891" s="47" t="b">
        <f t="shared" si="135"/>
        <v>0</v>
      </c>
      <c r="Q2891" s="49" t="str">
        <f t="shared" si="136"/>
        <v/>
      </c>
      <c r="R2891" s="51" t="str">
        <f t="shared" si="137"/>
        <v/>
      </c>
    </row>
    <row r="2892" spans="14:18" x14ac:dyDescent="0.25">
      <c r="N2892" s="47" t="s">
        <v>42</v>
      </c>
      <c r="O2892" s="47" t="s">
        <v>43</v>
      </c>
      <c r="P2892" s="47" t="b">
        <f t="shared" si="135"/>
        <v>0</v>
      </c>
      <c r="Q2892" s="49" t="str">
        <f t="shared" si="136"/>
        <v/>
      </c>
      <c r="R2892" s="51" t="str">
        <f t="shared" si="137"/>
        <v/>
      </c>
    </row>
    <row r="2893" spans="14:18" x14ac:dyDescent="0.25">
      <c r="N2893" s="47" t="s">
        <v>42</v>
      </c>
      <c r="O2893" s="47" t="s">
        <v>43</v>
      </c>
      <c r="P2893" s="47" t="b">
        <f t="shared" si="135"/>
        <v>0</v>
      </c>
      <c r="Q2893" s="49" t="str">
        <f t="shared" si="136"/>
        <v/>
      </c>
      <c r="R2893" s="51" t="str">
        <f t="shared" si="137"/>
        <v/>
      </c>
    </row>
    <row r="2894" spans="14:18" x14ac:dyDescent="0.25">
      <c r="N2894" s="47" t="s">
        <v>42</v>
      </c>
      <c r="O2894" s="47" t="s">
        <v>43</v>
      </c>
      <c r="P2894" s="47" t="b">
        <f t="shared" si="135"/>
        <v>0</v>
      </c>
      <c r="Q2894" s="49" t="str">
        <f t="shared" si="136"/>
        <v/>
      </c>
      <c r="R2894" s="51" t="str">
        <f t="shared" si="137"/>
        <v/>
      </c>
    </row>
    <row r="2895" spans="14:18" x14ac:dyDescent="0.25">
      <c r="N2895" s="47" t="s">
        <v>42</v>
      </c>
      <c r="O2895" s="47" t="s">
        <v>43</v>
      </c>
      <c r="P2895" s="47" t="b">
        <f t="shared" si="135"/>
        <v>0</v>
      </c>
      <c r="Q2895" s="49" t="str">
        <f t="shared" si="136"/>
        <v/>
      </c>
      <c r="R2895" s="51" t="str">
        <f t="shared" si="137"/>
        <v/>
      </c>
    </row>
    <row r="2896" spans="14:18" x14ac:dyDescent="0.25">
      <c r="N2896" s="47" t="s">
        <v>42</v>
      </c>
      <c r="O2896" s="47" t="s">
        <v>43</v>
      </c>
      <c r="P2896" s="47" t="b">
        <f t="shared" si="135"/>
        <v>0</v>
      </c>
      <c r="Q2896" s="49" t="str">
        <f t="shared" si="136"/>
        <v/>
      </c>
      <c r="R2896" s="51" t="str">
        <f t="shared" si="137"/>
        <v/>
      </c>
    </row>
    <row r="2897" spans="14:18" x14ac:dyDescent="0.25">
      <c r="N2897" s="47" t="s">
        <v>42</v>
      </c>
      <c r="O2897" s="47" t="s">
        <v>43</v>
      </c>
      <c r="P2897" s="47" t="b">
        <f t="shared" si="135"/>
        <v>0</v>
      </c>
      <c r="Q2897" s="49" t="str">
        <f t="shared" si="136"/>
        <v/>
      </c>
      <c r="R2897" s="51" t="str">
        <f t="shared" si="137"/>
        <v/>
      </c>
    </row>
    <row r="2898" spans="14:18" x14ac:dyDescent="0.25">
      <c r="N2898" s="47" t="s">
        <v>42</v>
      </c>
      <c r="O2898" s="47" t="s">
        <v>43</v>
      </c>
      <c r="P2898" s="47" t="b">
        <f t="shared" si="135"/>
        <v>0</v>
      </c>
      <c r="Q2898" s="49" t="str">
        <f t="shared" si="136"/>
        <v/>
      </c>
      <c r="R2898" s="51" t="str">
        <f t="shared" si="137"/>
        <v/>
      </c>
    </row>
    <row r="2899" spans="14:18" x14ac:dyDescent="0.25">
      <c r="N2899" s="47" t="s">
        <v>42</v>
      </c>
      <c r="O2899" s="47" t="s">
        <v>43</v>
      </c>
      <c r="P2899" s="47" t="b">
        <f t="shared" si="135"/>
        <v>0</v>
      </c>
      <c r="Q2899" s="49" t="str">
        <f t="shared" si="136"/>
        <v/>
      </c>
      <c r="R2899" s="51" t="str">
        <f t="shared" si="137"/>
        <v/>
      </c>
    </row>
    <row r="2900" spans="14:18" x14ac:dyDescent="0.25">
      <c r="N2900" s="47" t="s">
        <v>42</v>
      </c>
      <c r="O2900" s="47" t="s">
        <v>43</v>
      </c>
      <c r="P2900" s="47" t="b">
        <f t="shared" si="135"/>
        <v>0</v>
      </c>
      <c r="Q2900" s="49" t="str">
        <f t="shared" si="136"/>
        <v/>
      </c>
      <c r="R2900" s="51" t="str">
        <f t="shared" si="137"/>
        <v/>
      </c>
    </row>
    <row r="2901" spans="14:18" x14ac:dyDescent="0.25">
      <c r="N2901" s="47" t="s">
        <v>42</v>
      </c>
      <c r="O2901" s="47" t="s">
        <v>43</v>
      </c>
      <c r="P2901" s="47" t="b">
        <f t="shared" si="135"/>
        <v>0</v>
      </c>
      <c r="Q2901" s="49" t="str">
        <f t="shared" si="136"/>
        <v/>
      </c>
      <c r="R2901" s="51" t="str">
        <f t="shared" si="137"/>
        <v/>
      </c>
    </row>
    <row r="2902" spans="14:18" x14ac:dyDescent="0.25">
      <c r="N2902" s="47" t="s">
        <v>42</v>
      </c>
      <c r="O2902" s="47" t="s">
        <v>43</v>
      </c>
      <c r="P2902" s="47" t="b">
        <f t="shared" si="135"/>
        <v>0</v>
      </c>
      <c r="Q2902" s="49" t="str">
        <f t="shared" si="136"/>
        <v/>
      </c>
      <c r="R2902" s="51" t="str">
        <f t="shared" si="137"/>
        <v/>
      </c>
    </row>
    <row r="2903" spans="14:18" x14ac:dyDescent="0.25">
      <c r="N2903" s="47" t="s">
        <v>42</v>
      </c>
      <c r="O2903" s="47" t="s">
        <v>43</v>
      </c>
      <c r="P2903" s="47" t="b">
        <f t="shared" si="135"/>
        <v>0</v>
      </c>
      <c r="Q2903" s="49" t="str">
        <f t="shared" si="136"/>
        <v/>
      </c>
      <c r="R2903" s="51" t="str">
        <f t="shared" si="137"/>
        <v/>
      </c>
    </row>
    <row r="2904" spans="14:18" x14ac:dyDescent="0.25">
      <c r="N2904" s="47" t="s">
        <v>42</v>
      </c>
      <c r="O2904" s="47" t="s">
        <v>43</v>
      </c>
      <c r="P2904" s="47" t="b">
        <f t="shared" si="135"/>
        <v>0</v>
      </c>
      <c r="Q2904" s="49" t="str">
        <f t="shared" si="136"/>
        <v/>
      </c>
      <c r="R2904" s="51" t="str">
        <f t="shared" si="137"/>
        <v/>
      </c>
    </row>
    <row r="2905" spans="14:18" x14ac:dyDescent="0.25">
      <c r="N2905" s="47" t="s">
        <v>42</v>
      </c>
      <c r="O2905" s="47" t="s">
        <v>43</v>
      </c>
      <c r="P2905" s="47" t="b">
        <f t="shared" si="135"/>
        <v>0</v>
      </c>
      <c r="Q2905" s="49" t="str">
        <f t="shared" si="136"/>
        <v/>
      </c>
      <c r="R2905" s="51" t="str">
        <f t="shared" si="137"/>
        <v/>
      </c>
    </row>
    <row r="2906" spans="14:18" x14ac:dyDescent="0.25">
      <c r="N2906" s="47" t="s">
        <v>42</v>
      </c>
      <c r="O2906" s="47" t="s">
        <v>43</v>
      </c>
      <c r="P2906" s="47" t="b">
        <f t="shared" si="135"/>
        <v>0</v>
      </c>
      <c r="Q2906" s="49" t="str">
        <f t="shared" si="136"/>
        <v/>
      </c>
      <c r="R2906" s="51" t="str">
        <f t="shared" si="137"/>
        <v/>
      </c>
    </row>
    <row r="2907" spans="14:18" x14ac:dyDescent="0.25">
      <c r="N2907" s="47" t="s">
        <v>42</v>
      </c>
      <c r="O2907" s="47" t="s">
        <v>43</v>
      </c>
      <c r="P2907" s="47" t="b">
        <f t="shared" si="135"/>
        <v>0</v>
      </c>
      <c r="Q2907" s="49" t="str">
        <f t="shared" si="136"/>
        <v/>
      </c>
      <c r="R2907" s="51" t="str">
        <f t="shared" si="137"/>
        <v/>
      </c>
    </row>
    <row r="2908" spans="14:18" x14ac:dyDescent="0.25">
      <c r="N2908" s="47" t="s">
        <v>42</v>
      </c>
      <c r="O2908" s="47" t="s">
        <v>43</v>
      </c>
      <c r="P2908" s="47" t="b">
        <f t="shared" si="135"/>
        <v>0</v>
      </c>
      <c r="Q2908" s="49" t="str">
        <f t="shared" si="136"/>
        <v/>
      </c>
      <c r="R2908" s="51" t="str">
        <f t="shared" si="137"/>
        <v/>
      </c>
    </row>
    <row r="2909" spans="14:18" x14ac:dyDescent="0.25">
      <c r="N2909" s="47" t="s">
        <v>42</v>
      </c>
      <c r="O2909" s="47" t="s">
        <v>43</v>
      </c>
      <c r="P2909" s="47" t="b">
        <f t="shared" si="135"/>
        <v>0</v>
      </c>
      <c r="Q2909" s="49" t="str">
        <f t="shared" si="136"/>
        <v/>
      </c>
      <c r="R2909" s="51" t="str">
        <f t="shared" si="137"/>
        <v/>
      </c>
    </row>
    <row r="2910" spans="14:18" x14ac:dyDescent="0.25">
      <c r="N2910" s="47" t="s">
        <v>42</v>
      </c>
      <c r="O2910" s="47" t="s">
        <v>43</v>
      </c>
      <c r="P2910" s="47" t="b">
        <f t="shared" si="135"/>
        <v>0</v>
      </c>
      <c r="Q2910" s="49" t="str">
        <f t="shared" si="136"/>
        <v/>
      </c>
      <c r="R2910" s="51" t="str">
        <f t="shared" si="137"/>
        <v/>
      </c>
    </row>
    <row r="2911" spans="14:18" x14ac:dyDescent="0.25">
      <c r="N2911" s="47" t="s">
        <v>42</v>
      </c>
      <c r="O2911" s="47" t="s">
        <v>43</v>
      </c>
      <c r="P2911" s="47" t="b">
        <f t="shared" si="135"/>
        <v>0</v>
      </c>
      <c r="Q2911" s="49" t="str">
        <f t="shared" si="136"/>
        <v/>
      </c>
      <c r="R2911" s="51" t="str">
        <f t="shared" si="137"/>
        <v/>
      </c>
    </row>
    <row r="2912" spans="14:18" x14ac:dyDescent="0.25">
      <c r="N2912" s="47" t="s">
        <v>42</v>
      </c>
      <c r="O2912" s="47" t="s">
        <v>43</v>
      </c>
      <c r="P2912" s="47" t="b">
        <f t="shared" si="135"/>
        <v>0</v>
      </c>
      <c r="Q2912" s="49" t="str">
        <f t="shared" si="136"/>
        <v/>
      </c>
      <c r="R2912" s="51" t="str">
        <f t="shared" si="137"/>
        <v/>
      </c>
    </row>
    <row r="2913" spans="14:18" x14ac:dyDescent="0.25">
      <c r="N2913" s="47" t="s">
        <v>42</v>
      </c>
      <c r="O2913" s="47" t="s">
        <v>43</v>
      </c>
      <c r="P2913" s="47" t="b">
        <f t="shared" si="135"/>
        <v>0</v>
      </c>
      <c r="Q2913" s="49" t="str">
        <f t="shared" si="136"/>
        <v/>
      </c>
      <c r="R2913" s="51" t="str">
        <f t="shared" si="137"/>
        <v/>
      </c>
    </row>
    <row r="2914" spans="14:18" x14ac:dyDescent="0.25">
      <c r="N2914" s="47" t="s">
        <v>42</v>
      </c>
      <c r="O2914" s="47" t="s">
        <v>43</v>
      </c>
      <c r="P2914" s="47" t="b">
        <f t="shared" si="135"/>
        <v>0</v>
      </c>
      <c r="Q2914" s="49" t="str">
        <f t="shared" si="136"/>
        <v/>
      </c>
      <c r="R2914" s="51" t="str">
        <f t="shared" si="137"/>
        <v/>
      </c>
    </row>
    <row r="2915" spans="14:18" x14ac:dyDescent="0.25">
      <c r="N2915" s="47" t="s">
        <v>42</v>
      </c>
      <c r="O2915" s="47" t="s">
        <v>43</v>
      </c>
      <c r="P2915" s="47" t="b">
        <f t="shared" si="135"/>
        <v>0</v>
      </c>
      <c r="Q2915" s="49" t="str">
        <f t="shared" si="136"/>
        <v/>
      </c>
      <c r="R2915" s="51" t="str">
        <f t="shared" si="137"/>
        <v/>
      </c>
    </row>
    <row r="2916" spans="14:18" x14ac:dyDescent="0.25">
      <c r="N2916" s="47" t="s">
        <v>42</v>
      </c>
      <c r="O2916" s="47" t="s">
        <v>43</v>
      </c>
      <c r="P2916" s="47" t="b">
        <f t="shared" si="135"/>
        <v>0</v>
      </c>
      <c r="Q2916" s="49" t="str">
        <f t="shared" si="136"/>
        <v/>
      </c>
      <c r="R2916" s="51" t="str">
        <f t="shared" si="137"/>
        <v/>
      </c>
    </row>
    <row r="2917" spans="14:18" x14ac:dyDescent="0.25">
      <c r="N2917" s="47" t="s">
        <v>42</v>
      </c>
      <c r="O2917" s="47" t="s">
        <v>43</v>
      </c>
      <c r="P2917" s="47" t="b">
        <f t="shared" si="135"/>
        <v>0</v>
      </c>
      <c r="Q2917" s="49" t="str">
        <f t="shared" si="136"/>
        <v/>
      </c>
      <c r="R2917" s="51" t="str">
        <f t="shared" si="137"/>
        <v/>
      </c>
    </row>
    <row r="2918" spans="14:18" x14ac:dyDescent="0.25">
      <c r="N2918" s="47" t="s">
        <v>42</v>
      </c>
      <c r="O2918" s="47" t="s">
        <v>43</v>
      </c>
      <c r="P2918" s="47" t="b">
        <f t="shared" si="135"/>
        <v>0</v>
      </c>
      <c r="Q2918" s="49" t="str">
        <f t="shared" si="136"/>
        <v/>
      </c>
      <c r="R2918" s="51" t="str">
        <f t="shared" si="137"/>
        <v/>
      </c>
    </row>
    <row r="2919" spans="14:18" x14ac:dyDescent="0.25">
      <c r="N2919" s="47" t="s">
        <v>42</v>
      </c>
      <c r="O2919" s="47" t="s">
        <v>43</v>
      </c>
      <c r="P2919" s="47" t="b">
        <f t="shared" si="135"/>
        <v>0</v>
      </c>
      <c r="Q2919" s="49" t="str">
        <f t="shared" si="136"/>
        <v/>
      </c>
      <c r="R2919" s="51" t="str">
        <f t="shared" si="137"/>
        <v/>
      </c>
    </row>
    <row r="2920" spans="14:18" x14ac:dyDescent="0.25">
      <c r="N2920" s="47" t="s">
        <v>42</v>
      </c>
      <c r="O2920" s="47" t="s">
        <v>43</v>
      </c>
      <c r="P2920" s="47" t="b">
        <f t="shared" si="135"/>
        <v>0</v>
      </c>
      <c r="Q2920" s="49" t="str">
        <f t="shared" si="136"/>
        <v/>
      </c>
      <c r="R2920" s="51" t="str">
        <f t="shared" si="137"/>
        <v/>
      </c>
    </row>
    <row r="2921" spans="14:18" x14ac:dyDescent="0.25">
      <c r="N2921" s="47" t="s">
        <v>42</v>
      </c>
      <c r="O2921" s="47" t="s">
        <v>43</v>
      </c>
      <c r="P2921" s="47" t="b">
        <f t="shared" si="135"/>
        <v>0</v>
      </c>
      <c r="Q2921" s="49" t="str">
        <f t="shared" si="136"/>
        <v/>
      </c>
      <c r="R2921" s="51" t="str">
        <f t="shared" si="137"/>
        <v/>
      </c>
    </row>
    <row r="2922" spans="14:18" x14ac:dyDescent="0.25">
      <c r="N2922" s="47" t="s">
        <v>42</v>
      </c>
      <c r="O2922" s="47" t="s">
        <v>43</v>
      </c>
      <c r="P2922" s="47" t="b">
        <f t="shared" si="135"/>
        <v>0</v>
      </c>
      <c r="Q2922" s="49" t="str">
        <f t="shared" si="136"/>
        <v/>
      </c>
      <c r="R2922" s="51" t="str">
        <f t="shared" si="137"/>
        <v/>
      </c>
    </row>
    <row r="2923" spans="14:18" x14ac:dyDescent="0.25">
      <c r="N2923" s="47" t="s">
        <v>42</v>
      </c>
      <c r="O2923" s="47" t="s">
        <v>43</v>
      </c>
      <c r="P2923" s="47" t="b">
        <f t="shared" si="135"/>
        <v>0</v>
      </c>
      <c r="Q2923" s="49" t="str">
        <f t="shared" si="136"/>
        <v/>
      </c>
      <c r="R2923" s="51" t="str">
        <f t="shared" si="137"/>
        <v/>
      </c>
    </row>
    <row r="2924" spans="14:18" x14ac:dyDescent="0.25">
      <c r="N2924" s="47" t="s">
        <v>42</v>
      </c>
      <c r="O2924" s="47" t="s">
        <v>43</v>
      </c>
      <c r="P2924" s="47" t="b">
        <f t="shared" si="135"/>
        <v>0</v>
      </c>
      <c r="Q2924" s="49" t="str">
        <f t="shared" si="136"/>
        <v/>
      </c>
      <c r="R2924" s="51" t="str">
        <f t="shared" si="137"/>
        <v/>
      </c>
    </row>
    <row r="2925" spans="14:18" x14ac:dyDescent="0.25">
      <c r="N2925" s="47" t="s">
        <v>42</v>
      </c>
      <c r="O2925" s="47" t="s">
        <v>43</v>
      </c>
      <c r="P2925" s="47" t="b">
        <f t="shared" si="135"/>
        <v>0</v>
      </c>
      <c r="Q2925" s="49" t="str">
        <f t="shared" si="136"/>
        <v/>
      </c>
      <c r="R2925" s="51" t="str">
        <f t="shared" si="137"/>
        <v/>
      </c>
    </row>
    <row r="2926" spans="14:18" x14ac:dyDescent="0.25">
      <c r="N2926" s="47" t="s">
        <v>42</v>
      </c>
      <c r="O2926" s="47" t="s">
        <v>43</v>
      </c>
      <c r="P2926" s="47" t="b">
        <f t="shared" si="135"/>
        <v>0</v>
      </c>
      <c r="Q2926" s="49" t="str">
        <f t="shared" si="136"/>
        <v/>
      </c>
      <c r="R2926" s="51" t="str">
        <f t="shared" si="137"/>
        <v/>
      </c>
    </row>
    <row r="2927" spans="14:18" x14ac:dyDescent="0.25">
      <c r="N2927" s="47" t="s">
        <v>42</v>
      </c>
      <c r="O2927" s="47" t="s">
        <v>43</v>
      </c>
      <c r="P2927" s="47" t="b">
        <f t="shared" si="135"/>
        <v>0</v>
      </c>
      <c r="Q2927" s="49" t="str">
        <f t="shared" si="136"/>
        <v/>
      </c>
      <c r="R2927" s="51" t="str">
        <f t="shared" si="137"/>
        <v/>
      </c>
    </row>
    <row r="2928" spans="14:18" x14ac:dyDescent="0.25">
      <c r="N2928" s="47" t="s">
        <v>42</v>
      </c>
      <c r="O2928" s="47" t="s">
        <v>43</v>
      </c>
      <c r="P2928" s="47" t="b">
        <f t="shared" si="135"/>
        <v>0</v>
      </c>
      <c r="Q2928" s="49" t="str">
        <f t="shared" si="136"/>
        <v/>
      </c>
      <c r="R2928" s="51" t="str">
        <f t="shared" si="137"/>
        <v/>
      </c>
    </row>
    <row r="2929" spans="14:18" x14ac:dyDescent="0.25">
      <c r="N2929" s="47" t="s">
        <v>42</v>
      </c>
      <c r="O2929" s="47" t="s">
        <v>43</v>
      </c>
      <c r="P2929" s="47" t="b">
        <f t="shared" si="135"/>
        <v>0</v>
      </c>
      <c r="Q2929" s="49" t="str">
        <f t="shared" si="136"/>
        <v/>
      </c>
      <c r="R2929" s="51" t="str">
        <f t="shared" si="137"/>
        <v/>
      </c>
    </row>
    <row r="2930" spans="14:18" x14ac:dyDescent="0.25">
      <c r="N2930" s="47" t="s">
        <v>42</v>
      </c>
      <c r="O2930" s="47" t="s">
        <v>43</v>
      </c>
      <c r="P2930" s="47" t="b">
        <f t="shared" si="135"/>
        <v>0</v>
      </c>
      <c r="Q2930" s="49" t="str">
        <f t="shared" si="136"/>
        <v/>
      </c>
      <c r="R2930" s="51" t="str">
        <f t="shared" si="137"/>
        <v/>
      </c>
    </row>
    <row r="2931" spans="14:18" x14ac:dyDescent="0.25">
      <c r="N2931" s="47" t="s">
        <v>42</v>
      </c>
      <c r="O2931" s="47" t="s">
        <v>43</v>
      </c>
      <c r="P2931" s="47" t="b">
        <f t="shared" si="135"/>
        <v>0</v>
      </c>
      <c r="Q2931" s="49" t="str">
        <f t="shared" si="136"/>
        <v/>
      </c>
      <c r="R2931" s="51" t="str">
        <f t="shared" si="137"/>
        <v/>
      </c>
    </row>
    <row r="2932" spans="14:18" x14ac:dyDescent="0.25">
      <c r="N2932" s="47" t="s">
        <v>42</v>
      </c>
      <c r="O2932" s="47" t="s">
        <v>43</v>
      </c>
      <c r="P2932" s="47" t="b">
        <f t="shared" si="135"/>
        <v>0</v>
      </c>
      <c r="Q2932" s="49" t="str">
        <f t="shared" si="136"/>
        <v/>
      </c>
      <c r="R2932" s="51" t="str">
        <f t="shared" si="137"/>
        <v/>
      </c>
    </row>
    <row r="2933" spans="14:18" x14ac:dyDescent="0.25">
      <c r="N2933" s="47" t="s">
        <v>42</v>
      </c>
      <c r="O2933" s="47" t="s">
        <v>43</v>
      </c>
      <c r="P2933" s="47" t="b">
        <f t="shared" si="135"/>
        <v>0</v>
      </c>
      <c r="Q2933" s="49" t="str">
        <f t="shared" si="136"/>
        <v/>
      </c>
      <c r="R2933" s="51" t="str">
        <f t="shared" si="137"/>
        <v/>
      </c>
    </row>
    <row r="2934" spans="14:18" x14ac:dyDescent="0.25">
      <c r="N2934" s="47" t="s">
        <v>42</v>
      </c>
      <c r="O2934" s="47" t="s">
        <v>43</v>
      </c>
      <c r="P2934" s="47" t="b">
        <f t="shared" si="135"/>
        <v>0</v>
      </c>
      <c r="Q2934" s="49" t="str">
        <f t="shared" si="136"/>
        <v/>
      </c>
      <c r="R2934" s="51" t="str">
        <f t="shared" si="137"/>
        <v/>
      </c>
    </row>
    <row r="2935" spans="14:18" x14ac:dyDescent="0.25">
      <c r="N2935" s="47" t="s">
        <v>42</v>
      </c>
      <c r="O2935" s="47" t="s">
        <v>43</v>
      </c>
      <c r="P2935" s="47" t="b">
        <f t="shared" si="135"/>
        <v>0</v>
      </c>
      <c r="Q2935" s="49" t="str">
        <f t="shared" si="136"/>
        <v/>
      </c>
      <c r="R2935" s="51" t="str">
        <f t="shared" si="137"/>
        <v/>
      </c>
    </row>
    <row r="2936" spans="14:18" x14ac:dyDescent="0.25">
      <c r="N2936" s="47" t="s">
        <v>42</v>
      </c>
      <c r="O2936" s="47" t="s">
        <v>43</v>
      </c>
      <c r="P2936" s="47" t="b">
        <f t="shared" si="135"/>
        <v>0</v>
      </c>
      <c r="Q2936" s="49" t="str">
        <f t="shared" si="136"/>
        <v/>
      </c>
      <c r="R2936" s="51" t="str">
        <f t="shared" si="137"/>
        <v/>
      </c>
    </row>
    <row r="2937" spans="14:18" x14ac:dyDescent="0.25">
      <c r="N2937" s="47" t="s">
        <v>42</v>
      </c>
      <c r="O2937" s="47" t="s">
        <v>43</v>
      </c>
      <c r="P2937" s="47" t="b">
        <f t="shared" si="135"/>
        <v>0</v>
      </c>
      <c r="Q2937" s="49" t="str">
        <f t="shared" si="136"/>
        <v/>
      </c>
      <c r="R2937" s="51" t="str">
        <f t="shared" si="137"/>
        <v/>
      </c>
    </row>
    <row r="2938" spans="14:18" x14ac:dyDescent="0.25">
      <c r="N2938" s="47" t="s">
        <v>42</v>
      </c>
      <c r="O2938" s="47" t="s">
        <v>43</v>
      </c>
      <c r="P2938" s="47" t="b">
        <f t="shared" si="135"/>
        <v>0</v>
      </c>
      <c r="Q2938" s="49" t="str">
        <f t="shared" si="136"/>
        <v/>
      </c>
      <c r="R2938" s="51" t="str">
        <f t="shared" si="137"/>
        <v/>
      </c>
    </row>
    <row r="2939" spans="14:18" x14ac:dyDescent="0.25">
      <c r="N2939" s="47" t="s">
        <v>42</v>
      </c>
      <c r="O2939" s="47" t="s">
        <v>43</v>
      </c>
      <c r="P2939" s="47" t="b">
        <f t="shared" si="135"/>
        <v>0</v>
      </c>
      <c r="Q2939" s="49" t="str">
        <f t="shared" si="136"/>
        <v/>
      </c>
      <c r="R2939" s="51" t="str">
        <f t="shared" si="137"/>
        <v/>
      </c>
    </row>
    <row r="2940" spans="14:18" x14ac:dyDescent="0.25">
      <c r="N2940" s="47" t="s">
        <v>42</v>
      </c>
      <c r="O2940" s="47" t="s">
        <v>43</v>
      </c>
      <c r="P2940" s="47" t="b">
        <f t="shared" si="135"/>
        <v>0</v>
      </c>
      <c r="Q2940" s="49" t="str">
        <f t="shared" si="136"/>
        <v/>
      </c>
      <c r="R2940" s="51" t="str">
        <f t="shared" si="137"/>
        <v/>
      </c>
    </row>
    <row r="2941" spans="14:18" x14ac:dyDescent="0.25">
      <c r="N2941" s="47" t="s">
        <v>42</v>
      </c>
      <c r="O2941" s="47" t="s">
        <v>43</v>
      </c>
      <c r="P2941" s="47" t="b">
        <f t="shared" si="135"/>
        <v>0</v>
      </c>
      <c r="Q2941" s="49" t="str">
        <f t="shared" si="136"/>
        <v/>
      </c>
      <c r="R2941" s="51" t="str">
        <f t="shared" si="137"/>
        <v/>
      </c>
    </row>
    <row r="2942" spans="14:18" x14ac:dyDescent="0.25">
      <c r="N2942" s="47" t="s">
        <v>42</v>
      </c>
      <c r="O2942" s="47" t="s">
        <v>43</v>
      </c>
      <c r="P2942" s="47" t="b">
        <f t="shared" si="135"/>
        <v>0</v>
      </c>
      <c r="Q2942" s="49" t="str">
        <f t="shared" si="136"/>
        <v/>
      </c>
      <c r="R2942" s="51" t="str">
        <f t="shared" si="137"/>
        <v/>
      </c>
    </row>
    <row r="2943" spans="14:18" x14ac:dyDescent="0.25">
      <c r="N2943" s="47" t="s">
        <v>42</v>
      </c>
      <c r="O2943" s="47" t="s">
        <v>43</v>
      </c>
      <c r="P2943" s="47" t="b">
        <f t="shared" si="135"/>
        <v>0</v>
      </c>
      <c r="Q2943" s="49" t="str">
        <f t="shared" si="136"/>
        <v/>
      </c>
      <c r="R2943" s="51" t="str">
        <f t="shared" si="137"/>
        <v/>
      </c>
    </row>
    <row r="2944" spans="14:18" x14ac:dyDescent="0.25">
      <c r="N2944" s="47" t="s">
        <v>42</v>
      </c>
      <c r="O2944" s="47" t="s">
        <v>43</v>
      </c>
      <c r="P2944" s="47" t="b">
        <f t="shared" si="135"/>
        <v>0</v>
      </c>
      <c r="Q2944" s="49" t="str">
        <f t="shared" si="136"/>
        <v/>
      </c>
      <c r="R2944" s="51" t="str">
        <f t="shared" si="137"/>
        <v/>
      </c>
    </row>
    <row r="2945" spans="14:18" x14ac:dyDescent="0.25">
      <c r="N2945" s="47" t="s">
        <v>42</v>
      </c>
      <c r="O2945" s="47" t="s">
        <v>43</v>
      </c>
      <c r="P2945" s="47" t="b">
        <f t="shared" si="135"/>
        <v>0</v>
      </c>
      <c r="Q2945" s="49" t="str">
        <f t="shared" si="136"/>
        <v/>
      </c>
      <c r="R2945" s="51" t="str">
        <f t="shared" si="137"/>
        <v/>
      </c>
    </row>
    <row r="2946" spans="14:18" x14ac:dyDescent="0.25">
      <c r="N2946" s="47" t="s">
        <v>42</v>
      </c>
      <c r="O2946" s="47" t="s">
        <v>43</v>
      </c>
      <c r="P2946" s="47" t="b">
        <f t="shared" si="135"/>
        <v>0</v>
      </c>
      <c r="Q2946" s="49" t="str">
        <f t="shared" si="136"/>
        <v/>
      </c>
      <c r="R2946" s="51" t="str">
        <f t="shared" si="137"/>
        <v/>
      </c>
    </row>
    <row r="2947" spans="14:18" x14ac:dyDescent="0.25">
      <c r="N2947" s="47" t="s">
        <v>42</v>
      </c>
      <c r="O2947" s="47" t="s">
        <v>43</v>
      </c>
      <c r="P2947" s="47" t="b">
        <f t="shared" ref="P2947:P3010" si="138">IF(LEN(M2947)=22,LEFT(M2947,17),IF(LEN(M2947)=21,LEFT(M2947,16)))</f>
        <v>0</v>
      </c>
      <c r="Q2947" s="49" t="str">
        <f t="shared" ref="Q2947:Q3010" si="139">RIGHT(M2947,5)</f>
        <v/>
      </c>
      <c r="R2947" s="51" t="str">
        <f t="shared" ref="R2947:R3010" si="140">IF(M2947="","",HYPERLINK(_xlfn.CONCAT(N2947,Q2947,O2947,P2947)))</f>
        <v/>
      </c>
    </row>
    <row r="2948" spans="14:18" x14ac:dyDescent="0.25">
      <c r="N2948" s="47" t="s">
        <v>42</v>
      </c>
      <c r="O2948" s="47" t="s">
        <v>43</v>
      </c>
      <c r="P2948" s="47" t="b">
        <f t="shared" si="138"/>
        <v>0</v>
      </c>
      <c r="Q2948" s="49" t="str">
        <f t="shared" si="139"/>
        <v/>
      </c>
      <c r="R2948" s="51" t="str">
        <f t="shared" si="140"/>
        <v/>
      </c>
    </row>
    <row r="2949" spans="14:18" x14ac:dyDescent="0.25">
      <c r="N2949" s="47" t="s">
        <v>42</v>
      </c>
      <c r="O2949" s="47" t="s">
        <v>43</v>
      </c>
      <c r="P2949" s="47" t="b">
        <f t="shared" si="138"/>
        <v>0</v>
      </c>
      <c r="Q2949" s="49" t="str">
        <f t="shared" si="139"/>
        <v/>
      </c>
      <c r="R2949" s="51" t="str">
        <f t="shared" si="140"/>
        <v/>
      </c>
    </row>
    <row r="2950" spans="14:18" x14ac:dyDescent="0.25">
      <c r="N2950" s="47" t="s">
        <v>42</v>
      </c>
      <c r="O2950" s="47" t="s">
        <v>43</v>
      </c>
      <c r="P2950" s="47" t="b">
        <f t="shared" si="138"/>
        <v>0</v>
      </c>
      <c r="Q2950" s="49" t="str">
        <f t="shared" si="139"/>
        <v/>
      </c>
      <c r="R2950" s="51" t="str">
        <f t="shared" si="140"/>
        <v/>
      </c>
    </row>
    <row r="2951" spans="14:18" x14ac:dyDescent="0.25">
      <c r="N2951" s="47" t="s">
        <v>42</v>
      </c>
      <c r="O2951" s="47" t="s">
        <v>43</v>
      </c>
      <c r="P2951" s="47" t="b">
        <f t="shared" si="138"/>
        <v>0</v>
      </c>
      <c r="Q2951" s="49" t="str">
        <f t="shared" si="139"/>
        <v/>
      </c>
      <c r="R2951" s="51" t="str">
        <f t="shared" si="140"/>
        <v/>
      </c>
    </row>
    <row r="2952" spans="14:18" x14ac:dyDescent="0.25">
      <c r="N2952" s="47" t="s">
        <v>42</v>
      </c>
      <c r="O2952" s="47" t="s">
        <v>43</v>
      </c>
      <c r="P2952" s="47" t="b">
        <f t="shared" si="138"/>
        <v>0</v>
      </c>
      <c r="Q2952" s="49" t="str">
        <f t="shared" si="139"/>
        <v/>
      </c>
      <c r="R2952" s="51" t="str">
        <f t="shared" si="140"/>
        <v/>
      </c>
    </row>
    <row r="2953" spans="14:18" x14ac:dyDescent="0.25">
      <c r="N2953" s="47" t="s">
        <v>42</v>
      </c>
      <c r="O2953" s="47" t="s">
        <v>43</v>
      </c>
      <c r="P2953" s="47" t="b">
        <f t="shared" si="138"/>
        <v>0</v>
      </c>
      <c r="Q2953" s="49" t="str">
        <f t="shared" si="139"/>
        <v/>
      </c>
      <c r="R2953" s="51" t="str">
        <f t="shared" si="140"/>
        <v/>
      </c>
    </row>
    <row r="2954" spans="14:18" x14ac:dyDescent="0.25">
      <c r="N2954" s="47" t="s">
        <v>42</v>
      </c>
      <c r="O2954" s="47" t="s">
        <v>43</v>
      </c>
      <c r="P2954" s="47" t="b">
        <f t="shared" si="138"/>
        <v>0</v>
      </c>
      <c r="Q2954" s="49" t="str">
        <f t="shared" si="139"/>
        <v/>
      </c>
      <c r="R2954" s="51" t="str">
        <f t="shared" si="140"/>
        <v/>
      </c>
    </row>
    <row r="2955" spans="14:18" x14ac:dyDescent="0.25">
      <c r="N2955" s="47" t="s">
        <v>42</v>
      </c>
      <c r="O2955" s="47" t="s">
        <v>43</v>
      </c>
      <c r="P2955" s="47" t="b">
        <f t="shared" si="138"/>
        <v>0</v>
      </c>
      <c r="Q2955" s="49" t="str">
        <f t="shared" si="139"/>
        <v/>
      </c>
      <c r="R2955" s="51" t="str">
        <f t="shared" si="140"/>
        <v/>
      </c>
    </row>
    <row r="2956" spans="14:18" x14ac:dyDescent="0.25">
      <c r="N2956" s="47" t="s">
        <v>42</v>
      </c>
      <c r="O2956" s="47" t="s">
        <v>43</v>
      </c>
      <c r="P2956" s="47" t="b">
        <f t="shared" si="138"/>
        <v>0</v>
      </c>
      <c r="Q2956" s="49" t="str">
        <f t="shared" si="139"/>
        <v/>
      </c>
      <c r="R2956" s="51" t="str">
        <f t="shared" si="140"/>
        <v/>
      </c>
    </row>
    <row r="2957" spans="14:18" x14ac:dyDescent="0.25">
      <c r="N2957" s="47" t="s">
        <v>42</v>
      </c>
      <c r="O2957" s="47" t="s">
        <v>43</v>
      </c>
      <c r="P2957" s="47" t="b">
        <f t="shared" si="138"/>
        <v>0</v>
      </c>
      <c r="Q2957" s="49" t="str">
        <f t="shared" si="139"/>
        <v/>
      </c>
      <c r="R2957" s="51" t="str">
        <f t="shared" si="140"/>
        <v/>
      </c>
    </row>
    <row r="2958" spans="14:18" x14ac:dyDescent="0.25">
      <c r="N2958" s="47" t="s">
        <v>42</v>
      </c>
      <c r="O2958" s="47" t="s">
        <v>43</v>
      </c>
      <c r="P2958" s="47" t="b">
        <f t="shared" si="138"/>
        <v>0</v>
      </c>
      <c r="Q2958" s="49" t="str">
        <f t="shared" si="139"/>
        <v/>
      </c>
      <c r="R2958" s="51" t="str">
        <f t="shared" si="140"/>
        <v/>
      </c>
    </row>
    <row r="2959" spans="14:18" x14ac:dyDescent="0.25">
      <c r="N2959" s="47" t="s">
        <v>42</v>
      </c>
      <c r="O2959" s="47" t="s">
        <v>43</v>
      </c>
      <c r="P2959" s="47" t="b">
        <f t="shared" si="138"/>
        <v>0</v>
      </c>
      <c r="Q2959" s="49" t="str">
        <f t="shared" si="139"/>
        <v/>
      </c>
      <c r="R2959" s="51" t="str">
        <f t="shared" si="140"/>
        <v/>
      </c>
    </row>
    <row r="2960" spans="14:18" x14ac:dyDescent="0.25">
      <c r="N2960" s="47" t="s">
        <v>42</v>
      </c>
      <c r="O2960" s="47" t="s">
        <v>43</v>
      </c>
      <c r="P2960" s="47" t="b">
        <f t="shared" si="138"/>
        <v>0</v>
      </c>
      <c r="Q2960" s="49" t="str">
        <f t="shared" si="139"/>
        <v/>
      </c>
      <c r="R2960" s="51" t="str">
        <f t="shared" si="140"/>
        <v/>
      </c>
    </row>
    <row r="2961" spans="14:18" x14ac:dyDescent="0.25">
      <c r="N2961" s="47" t="s">
        <v>42</v>
      </c>
      <c r="O2961" s="47" t="s">
        <v>43</v>
      </c>
      <c r="P2961" s="47" t="b">
        <f t="shared" si="138"/>
        <v>0</v>
      </c>
      <c r="Q2961" s="49" t="str">
        <f t="shared" si="139"/>
        <v/>
      </c>
      <c r="R2961" s="51" t="str">
        <f t="shared" si="140"/>
        <v/>
      </c>
    </row>
    <row r="2962" spans="14:18" x14ac:dyDescent="0.25">
      <c r="N2962" s="47" t="s">
        <v>42</v>
      </c>
      <c r="O2962" s="47" t="s">
        <v>43</v>
      </c>
      <c r="P2962" s="47" t="b">
        <f t="shared" si="138"/>
        <v>0</v>
      </c>
      <c r="Q2962" s="49" t="str">
        <f t="shared" si="139"/>
        <v/>
      </c>
      <c r="R2962" s="51" t="str">
        <f t="shared" si="140"/>
        <v/>
      </c>
    </row>
    <row r="2963" spans="14:18" x14ac:dyDescent="0.25">
      <c r="N2963" s="47" t="s">
        <v>42</v>
      </c>
      <c r="O2963" s="47" t="s">
        <v>43</v>
      </c>
      <c r="P2963" s="47" t="b">
        <f t="shared" si="138"/>
        <v>0</v>
      </c>
      <c r="Q2963" s="49" t="str">
        <f t="shared" si="139"/>
        <v/>
      </c>
      <c r="R2963" s="51" t="str">
        <f t="shared" si="140"/>
        <v/>
      </c>
    </row>
    <row r="2964" spans="14:18" x14ac:dyDescent="0.25">
      <c r="N2964" s="47" t="s">
        <v>42</v>
      </c>
      <c r="O2964" s="47" t="s">
        <v>43</v>
      </c>
      <c r="P2964" s="47" t="b">
        <f t="shared" si="138"/>
        <v>0</v>
      </c>
      <c r="Q2964" s="49" t="str">
        <f t="shared" si="139"/>
        <v/>
      </c>
      <c r="R2964" s="51" t="str">
        <f t="shared" si="140"/>
        <v/>
      </c>
    </row>
    <row r="2965" spans="14:18" x14ac:dyDescent="0.25">
      <c r="N2965" s="47" t="s">
        <v>42</v>
      </c>
      <c r="O2965" s="47" t="s">
        <v>43</v>
      </c>
      <c r="P2965" s="47" t="b">
        <f t="shared" si="138"/>
        <v>0</v>
      </c>
      <c r="Q2965" s="49" t="str">
        <f t="shared" si="139"/>
        <v/>
      </c>
      <c r="R2965" s="51" t="str">
        <f t="shared" si="140"/>
        <v/>
      </c>
    </row>
    <row r="2966" spans="14:18" x14ac:dyDescent="0.25">
      <c r="N2966" s="47" t="s">
        <v>42</v>
      </c>
      <c r="O2966" s="47" t="s">
        <v>43</v>
      </c>
      <c r="P2966" s="47" t="b">
        <f t="shared" si="138"/>
        <v>0</v>
      </c>
      <c r="Q2966" s="49" t="str">
        <f t="shared" si="139"/>
        <v/>
      </c>
      <c r="R2966" s="51" t="str">
        <f t="shared" si="140"/>
        <v/>
      </c>
    </row>
    <row r="2967" spans="14:18" x14ac:dyDescent="0.25">
      <c r="N2967" s="47" t="s">
        <v>42</v>
      </c>
      <c r="O2967" s="47" t="s">
        <v>43</v>
      </c>
      <c r="P2967" s="47" t="b">
        <f t="shared" si="138"/>
        <v>0</v>
      </c>
      <c r="Q2967" s="49" t="str">
        <f t="shared" si="139"/>
        <v/>
      </c>
      <c r="R2967" s="51" t="str">
        <f t="shared" si="140"/>
        <v/>
      </c>
    </row>
    <row r="2968" spans="14:18" x14ac:dyDescent="0.25">
      <c r="N2968" s="47" t="s">
        <v>42</v>
      </c>
      <c r="O2968" s="47" t="s">
        <v>43</v>
      </c>
      <c r="P2968" s="47" t="b">
        <f t="shared" si="138"/>
        <v>0</v>
      </c>
      <c r="Q2968" s="49" t="str">
        <f t="shared" si="139"/>
        <v/>
      </c>
      <c r="R2968" s="51" t="str">
        <f t="shared" si="140"/>
        <v/>
      </c>
    </row>
    <row r="2969" spans="14:18" x14ac:dyDescent="0.25">
      <c r="N2969" s="47" t="s">
        <v>42</v>
      </c>
      <c r="O2969" s="47" t="s">
        <v>43</v>
      </c>
      <c r="P2969" s="47" t="b">
        <f t="shared" si="138"/>
        <v>0</v>
      </c>
      <c r="Q2969" s="49" t="str">
        <f t="shared" si="139"/>
        <v/>
      </c>
      <c r="R2969" s="51" t="str">
        <f t="shared" si="140"/>
        <v/>
      </c>
    </row>
    <row r="2970" spans="14:18" x14ac:dyDescent="0.25">
      <c r="N2970" s="47" t="s">
        <v>42</v>
      </c>
      <c r="O2970" s="47" t="s">
        <v>43</v>
      </c>
      <c r="P2970" s="47" t="b">
        <f t="shared" si="138"/>
        <v>0</v>
      </c>
      <c r="Q2970" s="49" t="str">
        <f t="shared" si="139"/>
        <v/>
      </c>
      <c r="R2970" s="51" t="str">
        <f t="shared" si="140"/>
        <v/>
      </c>
    </row>
    <row r="2971" spans="14:18" x14ac:dyDescent="0.25">
      <c r="N2971" s="47" t="s">
        <v>42</v>
      </c>
      <c r="O2971" s="47" t="s">
        <v>43</v>
      </c>
      <c r="P2971" s="47" t="b">
        <f t="shared" si="138"/>
        <v>0</v>
      </c>
      <c r="Q2971" s="49" t="str">
        <f t="shared" si="139"/>
        <v/>
      </c>
      <c r="R2971" s="51" t="str">
        <f t="shared" si="140"/>
        <v/>
      </c>
    </row>
    <row r="2972" spans="14:18" x14ac:dyDescent="0.25">
      <c r="N2972" s="47" t="s">
        <v>42</v>
      </c>
      <c r="O2972" s="47" t="s">
        <v>43</v>
      </c>
      <c r="P2972" s="47" t="b">
        <f t="shared" si="138"/>
        <v>0</v>
      </c>
      <c r="Q2972" s="49" t="str">
        <f t="shared" si="139"/>
        <v/>
      </c>
      <c r="R2972" s="51" t="str">
        <f t="shared" si="140"/>
        <v/>
      </c>
    </row>
    <row r="2973" spans="14:18" x14ac:dyDescent="0.25">
      <c r="N2973" s="47" t="s">
        <v>42</v>
      </c>
      <c r="O2973" s="47" t="s">
        <v>43</v>
      </c>
      <c r="P2973" s="47" t="b">
        <f t="shared" si="138"/>
        <v>0</v>
      </c>
      <c r="Q2973" s="49" t="str">
        <f t="shared" si="139"/>
        <v/>
      </c>
      <c r="R2973" s="51" t="str">
        <f t="shared" si="140"/>
        <v/>
      </c>
    </row>
    <row r="2974" spans="14:18" x14ac:dyDescent="0.25">
      <c r="N2974" s="47" t="s">
        <v>42</v>
      </c>
      <c r="O2974" s="47" t="s">
        <v>43</v>
      </c>
      <c r="P2974" s="47" t="b">
        <f t="shared" si="138"/>
        <v>0</v>
      </c>
      <c r="Q2974" s="49" t="str">
        <f t="shared" si="139"/>
        <v/>
      </c>
      <c r="R2974" s="51" t="str">
        <f t="shared" si="140"/>
        <v/>
      </c>
    </row>
    <row r="2975" spans="14:18" x14ac:dyDescent="0.25">
      <c r="N2975" s="47" t="s">
        <v>42</v>
      </c>
      <c r="O2975" s="47" t="s">
        <v>43</v>
      </c>
      <c r="P2975" s="47" t="b">
        <f t="shared" si="138"/>
        <v>0</v>
      </c>
      <c r="Q2975" s="49" t="str">
        <f t="shared" si="139"/>
        <v/>
      </c>
      <c r="R2975" s="51" t="str">
        <f t="shared" si="140"/>
        <v/>
      </c>
    </row>
    <row r="2976" spans="14:18" x14ac:dyDescent="0.25">
      <c r="N2976" s="47" t="s">
        <v>42</v>
      </c>
      <c r="O2976" s="47" t="s">
        <v>43</v>
      </c>
      <c r="P2976" s="47" t="b">
        <f t="shared" si="138"/>
        <v>0</v>
      </c>
      <c r="Q2976" s="49" t="str">
        <f t="shared" si="139"/>
        <v/>
      </c>
      <c r="R2976" s="51" t="str">
        <f t="shared" si="140"/>
        <v/>
      </c>
    </row>
    <row r="2977" spans="14:18" x14ac:dyDescent="0.25">
      <c r="N2977" s="47" t="s">
        <v>42</v>
      </c>
      <c r="O2977" s="47" t="s">
        <v>43</v>
      </c>
      <c r="P2977" s="47" t="b">
        <f t="shared" si="138"/>
        <v>0</v>
      </c>
      <c r="Q2977" s="49" t="str">
        <f t="shared" si="139"/>
        <v/>
      </c>
      <c r="R2977" s="51" t="str">
        <f t="shared" si="140"/>
        <v/>
      </c>
    </row>
    <row r="2978" spans="14:18" x14ac:dyDescent="0.25">
      <c r="N2978" s="47" t="s">
        <v>42</v>
      </c>
      <c r="O2978" s="47" t="s">
        <v>43</v>
      </c>
      <c r="P2978" s="47" t="b">
        <f t="shared" si="138"/>
        <v>0</v>
      </c>
      <c r="Q2978" s="49" t="str">
        <f t="shared" si="139"/>
        <v/>
      </c>
      <c r="R2978" s="51" t="str">
        <f t="shared" si="140"/>
        <v/>
      </c>
    </row>
    <row r="2979" spans="14:18" x14ac:dyDescent="0.25">
      <c r="N2979" s="47" t="s">
        <v>42</v>
      </c>
      <c r="O2979" s="47" t="s">
        <v>43</v>
      </c>
      <c r="P2979" s="47" t="b">
        <f t="shared" si="138"/>
        <v>0</v>
      </c>
      <c r="Q2979" s="49" t="str">
        <f t="shared" si="139"/>
        <v/>
      </c>
      <c r="R2979" s="51" t="str">
        <f t="shared" si="140"/>
        <v/>
      </c>
    </row>
    <row r="2980" spans="14:18" x14ac:dyDescent="0.25">
      <c r="N2980" s="47" t="s">
        <v>42</v>
      </c>
      <c r="O2980" s="47" t="s">
        <v>43</v>
      </c>
      <c r="P2980" s="47" t="b">
        <f t="shared" si="138"/>
        <v>0</v>
      </c>
      <c r="Q2980" s="49" t="str">
        <f t="shared" si="139"/>
        <v/>
      </c>
      <c r="R2980" s="51" t="str">
        <f t="shared" si="140"/>
        <v/>
      </c>
    </row>
    <row r="2981" spans="14:18" x14ac:dyDescent="0.25">
      <c r="N2981" s="47" t="s">
        <v>42</v>
      </c>
      <c r="O2981" s="47" t="s">
        <v>43</v>
      </c>
      <c r="P2981" s="47" t="b">
        <f t="shared" si="138"/>
        <v>0</v>
      </c>
      <c r="Q2981" s="49" t="str">
        <f t="shared" si="139"/>
        <v/>
      </c>
      <c r="R2981" s="51" t="str">
        <f t="shared" si="140"/>
        <v/>
      </c>
    </row>
    <row r="2982" spans="14:18" x14ac:dyDescent="0.25">
      <c r="N2982" s="47" t="s">
        <v>42</v>
      </c>
      <c r="O2982" s="47" t="s">
        <v>43</v>
      </c>
      <c r="P2982" s="47" t="b">
        <f t="shared" si="138"/>
        <v>0</v>
      </c>
      <c r="Q2982" s="49" t="str">
        <f t="shared" si="139"/>
        <v/>
      </c>
      <c r="R2982" s="51" t="str">
        <f t="shared" si="140"/>
        <v/>
      </c>
    </row>
    <row r="2983" spans="14:18" x14ac:dyDescent="0.25">
      <c r="N2983" s="47" t="s">
        <v>42</v>
      </c>
      <c r="O2983" s="47" t="s">
        <v>43</v>
      </c>
      <c r="P2983" s="47" t="b">
        <f t="shared" si="138"/>
        <v>0</v>
      </c>
      <c r="Q2983" s="49" t="str">
        <f t="shared" si="139"/>
        <v/>
      </c>
      <c r="R2983" s="51" t="str">
        <f t="shared" si="140"/>
        <v/>
      </c>
    </row>
    <row r="2984" spans="14:18" x14ac:dyDescent="0.25">
      <c r="N2984" s="47" t="s">
        <v>42</v>
      </c>
      <c r="O2984" s="47" t="s">
        <v>43</v>
      </c>
      <c r="P2984" s="47" t="b">
        <f t="shared" si="138"/>
        <v>0</v>
      </c>
      <c r="Q2984" s="49" t="str">
        <f t="shared" si="139"/>
        <v/>
      </c>
      <c r="R2984" s="51" t="str">
        <f t="shared" si="140"/>
        <v/>
      </c>
    </row>
    <row r="2985" spans="14:18" x14ac:dyDescent="0.25">
      <c r="N2985" s="47" t="s">
        <v>42</v>
      </c>
      <c r="O2985" s="47" t="s">
        <v>43</v>
      </c>
      <c r="P2985" s="47" t="b">
        <f t="shared" si="138"/>
        <v>0</v>
      </c>
      <c r="Q2985" s="49" t="str">
        <f t="shared" si="139"/>
        <v/>
      </c>
      <c r="R2985" s="51" t="str">
        <f t="shared" si="140"/>
        <v/>
      </c>
    </row>
    <row r="2986" spans="14:18" x14ac:dyDescent="0.25">
      <c r="N2986" s="47" t="s">
        <v>42</v>
      </c>
      <c r="O2986" s="47" t="s">
        <v>43</v>
      </c>
      <c r="P2986" s="47" t="b">
        <f t="shared" si="138"/>
        <v>0</v>
      </c>
      <c r="Q2986" s="49" t="str">
        <f t="shared" si="139"/>
        <v/>
      </c>
      <c r="R2986" s="51" t="str">
        <f t="shared" si="140"/>
        <v/>
      </c>
    </row>
    <row r="2987" spans="14:18" x14ac:dyDescent="0.25">
      <c r="N2987" s="47" t="s">
        <v>42</v>
      </c>
      <c r="O2987" s="47" t="s">
        <v>43</v>
      </c>
      <c r="P2987" s="47" t="b">
        <f t="shared" si="138"/>
        <v>0</v>
      </c>
      <c r="Q2987" s="49" t="str">
        <f t="shared" si="139"/>
        <v/>
      </c>
      <c r="R2987" s="51" t="str">
        <f t="shared" si="140"/>
        <v/>
      </c>
    </row>
    <row r="2988" spans="14:18" x14ac:dyDescent="0.25">
      <c r="N2988" s="47" t="s">
        <v>42</v>
      </c>
      <c r="O2988" s="47" t="s">
        <v>43</v>
      </c>
      <c r="P2988" s="47" t="b">
        <f t="shared" si="138"/>
        <v>0</v>
      </c>
      <c r="Q2988" s="49" t="str">
        <f t="shared" si="139"/>
        <v/>
      </c>
      <c r="R2988" s="51" t="str">
        <f t="shared" si="140"/>
        <v/>
      </c>
    </row>
    <row r="2989" spans="14:18" x14ac:dyDescent="0.25">
      <c r="N2989" s="47" t="s">
        <v>42</v>
      </c>
      <c r="O2989" s="47" t="s">
        <v>43</v>
      </c>
      <c r="P2989" s="47" t="b">
        <f t="shared" si="138"/>
        <v>0</v>
      </c>
      <c r="Q2989" s="49" t="str">
        <f t="shared" si="139"/>
        <v/>
      </c>
      <c r="R2989" s="51" t="str">
        <f t="shared" si="140"/>
        <v/>
      </c>
    </row>
    <row r="2990" spans="14:18" x14ac:dyDescent="0.25">
      <c r="N2990" s="47" t="s">
        <v>42</v>
      </c>
      <c r="O2990" s="47" t="s">
        <v>43</v>
      </c>
      <c r="P2990" s="47" t="b">
        <f t="shared" si="138"/>
        <v>0</v>
      </c>
      <c r="Q2990" s="49" t="str">
        <f t="shared" si="139"/>
        <v/>
      </c>
      <c r="R2990" s="51" t="str">
        <f t="shared" si="140"/>
        <v/>
      </c>
    </row>
    <row r="2991" spans="14:18" x14ac:dyDescent="0.25">
      <c r="N2991" s="47" t="s">
        <v>42</v>
      </c>
      <c r="O2991" s="47" t="s">
        <v>43</v>
      </c>
      <c r="P2991" s="47" t="b">
        <f t="shared" si="138"/>
        <v>0</v>
      </c>
      <c r="Q2991" s="49" t="str">
        <f t="shared" si="139"/>
        <v/>
      </c>
      <c r="R2991" s="51" t="str">
        <f t="shared" si="140"/>
        <v/>
      </c>
    </row>
    <row r="2992" spans="14:18" x14ac:dyDescent="0.25">
      <c r="N2992" s="47" t="s">
        <v>42</v>
      </c>
      <c r="O2992" s="47" t="s">
        <v>43</v>
      </c>
      <c r="P2992" s="47" t="b">
        <f t="shared" si="138"/>
        <v>0</v>
      </c>
      <c r="Q2992" s="49" t="str">
        <f t="shared" si="139"/>
        <v/>
      </c>
      <c r="R2992" s="51" t="str">
        <f t="shared" si="140"/>
        <v/>
      </c>
    </row>
    <row r="2993" spans="14:18" x14ac:dyDescent="0.25">
      <c r="N2993" s="47" t="s">
        <v>42</v>
      </c>
      <c r="O2993" s="47" t="s">
        <v>43</v>
      </c>
      <c r="P2993" s="47" t="b">
        <f t="shared" si="138"/>
        <v>0</v>
      </c>
      <c r="Q2993" s="49" t="str">
        <f t="shared" si="139"/>
        <v/>
      </c>
      <c r="R2993" s="51" t="str">
        <f t="shared" si="140"/>
        <v/>
      </c>
    </row>
    <row r="2994" spans="14:18" x14ac:dyDescent="0.25">
      <c r="N2994" s="47" t="s">
        <v>42</v>
      </c>
      <c r="O2994" s="47" t="s">
        <v>43</v>
      </c>
      <c r="P2994" s="47" t="b">
        <f t="shared" si="138"/>
        <v>0</v>
      </c>
      <c r="Q2994" s="49" t="str">
        <f t="shared" si="139"/>
        <v/>
      </c>
      <c r="R2994" s="51" t="str">
        <f t="shared" si="140"/>
        <v/>
      </c>
    </row>
    <row r="2995" spans="14:18" x14ac:dyDescent="0.25">
      <c r="N2995" s="47" t="s">
        <v>42</v>
      </c>
      <c r="O2995" s="47" t="s">
        <v>43</v>
      </c>
      <c r="P2995" s="47" t="b">
        <f t="shared" si="138"/>
        <v>0</v>
      </c>
      <c r="Q2995" s="49" t="str">
        <f t="shared" si="139"/>
        <v/>
      </c>
      <c r="R2995" s="51" t="str">
        <f t="shared" si="140"/>
        <v/>
      </c>
    </row>
    <row r="2996" spans="14:18" x14ac:dyDescent="0.25">
      <c r="N2996" s="47" t="s">
        <v>42</v>
      </c>
      <c r="O2996" s="47" t="s">
        <v>43</v>
      </c>
      <c r="P2996" s="47" t="b">
        <f t="shared" si="138"/>
        <v>0</v>
      </c>
      <c r="Q2996" s="49" t="str">
        <f t="shared" si="139"/>
        <v/>
      </c>
      <c r="R2996" s="51" t="str">
        <f t="shared" si="140"/>
        <v/>
      </c>
    </row>
    <row r="2997" spans="14:18" x14ac:dyDescent="0.25">
      <c r="N2997" s="47" t="s">
        <v>42</v>
      </c>
      <c r="O2997" s="47" t="s">
        <v>43</v>
      </c>
      <c r="P2997" s="47" t="b">
        <f t="shared" si="138"/>
        <v>0</v>
      </c>
      <c r="Q2997" s="49" t="str">
        <f t="shared" si="139"/>
        <v/>
      </c>
      <c r="R2997" s="51" t="str">
        <f t="shared" si="140"/>
        <v/>
      </c>
    </row>
    <row r="2998" spans="14:18" x14ac:dyDescent="0.25">
      <c r="N2998" s="47" t="s">
        <v>42</v>
      </c>
      <c r="O2998" s="47" t="s">
        <v>43</v>
      </c>
      <c r="P2998" s="47" t="b">
        <f t="shared" si="138"/>
        <v>0</v>
      </c>
      <c r="Q2998" s="49" t="str">
        <f t="shared" si="139"/>
        <v/>
      </c>
      <c r="R2998" s="51" t="str">
        <f t="shared" si="140"/>
        <v/>
      </c>
    </row>
    <row r="2999" spans="14:18" x14ac:dyDescent="0.25">
      <c r="N2999" s="47" t="s">
        <v>42</v>
      </c>
      <c r="O2999" s="47" t="s">
        <v>43</v>
      </c>
      <c r="P2999" s="47" t="b">
        <f t="shared" si="138"/>
        <v>0</v>
      </c>
      <c r="Q2999" s="49" t="str">
        <f t="shared" si="139"/>
        <v/>
      </c>
      <c r="R2999" s="51" t="str">
        <f t="shared" si="140"/>
        <v/>
      </c>
    </row>
    <row r="3000" spans="14:18" x14ac:dyDescent="0.25">
      <c r="N3000" s="47" t="s">
        <v>42</v>
      </c>
      <c r="O3000" s="47" t="s">
        <v>43</v>
      </c>
      <c r="P3000" s="47" t="b">
        <f t="shared" si="138"/>
        <v>0</v>
      </c>
      <c r="Q3000" s="49" t="str">
        <f t="shared" si="139"/>
        <v/>
      </c>
      <c r="R3000" s="51" t="str">
        <f t="shared" si="140"/>
        <v/>
      </c>
    </row>
    <row r="3001" spans="14:18" x14ac:dyDescent="0.25">
      <c r="N3001" s="47" t="s">
        <v>42</v>
      </c>
      <c r="O3001" s="47" t="s">
        <v>43</v>
      </c>
      <c r="P3001" s="47" t="b">
        <f t="shared" si="138"/>
        <v>0</v>
      </c>
      <c r="Q3001" s="49" t="str">
        <f t="shared" si="139"/>
        <v/>
      </c>
      <c r="R3001" s="51" t="str">
        <f t="shared" si="140"/>
        <v/>
      </c>
    </row>
    <row r="3002" spans="14:18" x14ac:dyDescent="0.25">
      <c r="N3002" s="47" t="s">
        <v>42</v>
      </c>
      <c r="O3002" s="47" t="s">
        <v>43</v>
      </c>
      <c r="P3002" s="47" t="b">
        <f t="shared" si="138"/>
        <v>0</v>
      </c>
      <c r="Q3002" s="49" t="str">
        <f t="shared" si="139"/>
        <v/>
      </c>
      <c r="R3002" s="51" t="str">
        <f t="shared" si="140"/>
        <v/>
      </c>
    </row>
    <row r="3003" spans="14:18" x14ac:dyDescent="0.25">
      <c r="N3003" s="47" t="s">
        <v>42</v>
      </c>
      <c r="O3003" s="47" t="s">
        <v>43</v>
      </c>
      <c r="P3003" s="47" t="b">
        <f t="shared" si="138"/>
        <v>0</v>
      </c>
      <c r="Q3003" s="49" t="str">
        <f t="shared" si="139"/>
        <v/>
      </c>
      <c r="R3003" s="51" t="str">
        <f t="shared" si="140"/>
        <v/>
      </c>
    </row>
    <row r="3004" spans="14:18" x14ac:dyDescent="0.25">
      <c r="N3004" s="47" t="s">
        <v>42</v>
      </c>
      <c r="O3004" s="47" t="s">
        <v>43</v>
      </c>
      <c r="P3004" s="47" t="b">
        <f t="shared" si="138"/>
        <v>0</v>
      </c>
      <c r="Q3004" s="49" t="str">
        <f t="shared" si="139"/>
        <v/>
      </c>
      <c r="R3004" s="51" t="str">
        <f t="shared" si="140"/>
        <v/>
      </c>
    </row>
    <row r="3005" spans="14:18" x14ac:dyDescent="0.25">
      <c r="N3005" s="47" t="s">
        <v>42</v>
      </c>
      <c r="O3005" s="47" t="s">
        <v>43</v>
      </c>
      <c r="P3005" s="47" t="b">
        <f t="shared" si="138"/>
        <v>0</v>
      </c>
      <c r="Q3005" s="49" t="str">
        <f t="shared" si="139"/>
        <v/>
      </c>
      <c r="R3005" s="51" t="str">
        <f t="shared" si="140"/>
        <v/>
      </c>
    </row>
    <row r="3006" spans="14:18" x14ac:dyDescent="0.25">
      <c r="N3006" s="47" t="s">
        <v>42</v>
      </c>
      <c r="O3006" s="47" t="s">
        <v>43</v>
      </c>
      <c r="P3006" s="47" t="b">
        <f t="shared" si="138"/>
        <v>0</v>
      </c>
      <c r="Q3006" s="49" t="str">
        <f t="shared" si="139"/>
        <v/>
      </c>
      <c r="R3006" s="51" t="str">
        <f t="shared" si="140"/>
        <v/>
      </c>
    </row>
    <row r="3007" spans="14:18" x14ac:dyDescent="0.25">
      <c r="N3007" s="47" t="s">
        <v>42</v>
      </c>
      <c r="O3007" s="47" t="s">
        <v>43</v>
      </c>
      <c r="P3007" s="47" t="b">
        <f t="shared" si="138"/>
        <v>0</v>
      </c>
      <c r="Q3007" s="49" t="str">
        <f t="shared" si="139"/>
        <v/>
      </c>
      <c r="R3007" s="51" t="str">
        <f t="shared" si="140"/>
        <v/>
      </c>
    </row>
    <row r="3008" spans="14:18" x14ac:dyDescent="0.25">
      <c r="N3008" s="47" t="s">
        <v>42</v>
      </c>
      <c r="O3008" s="47" t="s">
        <v>43</v>
      </c>
      <c r="P3008" s="47" t="b">
        <f t="shared" si="138"/>
        <v>0</v>
      </c>
      <c r="Q3008" s="49" t="str">
        <f t="shared" si="139"/>
        <v/>
      </c>
      <c r="R3008" s="51" t="str">
        <f t="shared" si="140"/>
        <v/>
      </c>
    </row>
    <row r="3009" spans="14:18" x14ac:dyDescent="0.25">
      <c r="N3009" s="47" t="s">
        <v>42</v>
      </c>
      <c r="O3009" s="47" t="s">
        <v>43</v>
      </c>
      <c r="P3009" s="47" t="b">
        <f t="shared" si="138"/>
        <v>0</v>
      </c>
      <c r="Q3009" s="49" t="str">
        <f t="shared" si="139"/>
        <v/>
      </c>
      <c r="R3009" s="51" t="str">
        <f t="shared" si="140"/>
        <v/>
      </c>
    </row>
    <row r="3010" spans="14:18" x14ac:dyDescent="0.25">
      <c r="N3010" s="47" t="s">
        <v>42</v>
      </c>
      <c r="O3010" s="47" t="s">
        <v>43</v>
      </c>
      <c r="P3010" s="47" t="b">
        <f t="shared" si="138"/>
        <v>0</v>
      </c>
      <c r="Q3010" s="49" t="str">
        <f t="shared" si="139"/>
        <v/>
      </c>
      <c r="R3010" s="51" t="str">
        <f t="shared" si="140"/>
        <v/>
      </c>
    </row>
    <row r="3011" spans="14:18" x14ac:dyDescent="0.25">
      <c r="N3011" s="47" t="s">
        <v>42</v>
      </c>
      <c r="O3011" s="47" t="s">
        <v>43</v>
      </c>
      <c r="P3011" s="47" t="b">
        <f t="shared" ref="P3011:P3074" si="141">IF(LEN(M3011)=22,LEFT(M3011,17),IF(LEN(M3011)=21,LEFT(M3011,16)))</f>
        <v>0</v>
      </c>
      <c r="Q3011" s="49" t="str">
        <f t="shared" ref="Q3011:Q3074" si="142">RIGHT(M3011,5)</f>
        <v/>
      </c>
      <c r="R3011" s="51" t="str">
        <f t="shared" ref="R3011:R3074" si="143">IF(M3011="","",HYPERLINK(_xlfn.CONCAT(N3011,Q3011,O3011,P3011)))</f>
        <v/>
      </c>
    </row>
    <row r="3012" spans="14:18" x14ac:dyDescent="0.25">
      <c r="N3012" s="47" t="s">
        <v>42</v>
      </c>
      <c r="O3012" s="47" t="s">
        <v>43</v>
      </c>
      <c r="P3012" s="47" t="b">
        <f t="shared" si="141"/>
        <v>0</v>
      </c>
      <c r="Q3012" s="49" t="str">
        <f t="shared" si="142"/>
        <v/>
      </c>
      <c r="R3012" s="51" t="str">
        <f t="shared" si="143"/>
        <v/>
      </c>
    </row>
    <row r="3013" spans="14:18" x14ac:dyDescent="0.25">
      <c r="N3013" s="47" t="s">
        <v>42</v>
      </c>
      <c r="O3013" s="47" t="s">
        <v>43</v>
      </c>
      <c r="P3013" s="47" t="b">
        <f t="shared" si="141"/>
        <v>0</v>
      </c>
      <c r="Q3013" s="49" t="str">
        <f t="shared" si="142"/>
        <v/>
      </c>
      <c r="R3013" s="51" t="str">
        <f t="shared" si="143"/>
        <v/>
      </c>
    </row>
    <row r="3014" spans="14:18" x14ac:dyDescent="0.25">
      <c r="N3014" s="47" t="s">
        <v>42</v>
      </c>
      <c r="O3014" s="47" t="s">
        <v>43</v>
      </c>
      <c r="P3014" s="47" t="b">
        <f t="shared" si="141"/>
        <v>0</v>
      </c>
      <c r="Q3014" s="49" t="str">
        <f t="shared" si="142"/>
        <v/>
      </c>
      <c r="R3014" s="51" t="str">
        <f t="shared" si="143"/>
        <v/>
      </c>
    </row>
    <row r="3015" spans="14:18" x14ac:dyDescent="0.25">
      <c r="N3015" s="47" t="s">
        <v>42</v>
      </c>
      <c r="O3015" s="47" t="s">
        <v>43</v>
      </c>
      <c r="P3015" s="47" t="b">
        <f t="shared" si="141"/>
        <v>0</v>
      </c>
      <c r="Q3015" s="49" t="str">
        <f t="shared" si="142"/>
        <v/>
      </c>
      <c r="R3015" s="51" t="str">
        <f t="shared" si="143"/>
        <v/>
      </c>
    </row>
    <row r="3016" spans="14:18" x14ac:dyDescent="0.25">
      <c r="N3016" s="47" t="s">
        <v>42</v>
      </c>
      <c r="O3016" s="47" t="s">
        <v>43</v>
      </c>
      <c r="P3016" s="47" t="b">
        <f t="shared" si="141"/>
        <v>0</v>
      </c>
      <c r="Q3016" s="49" t="str">
        <f t="shared" si="142"/>
        <v/>
      </c>
      <c r="R3016" s="51" t="str">
        <f t="shared" si="143"/>
        <v/>
      </c>
    </row>
    <row r="3017" spans="14:18" x14ac:dyDescent="0.25">
      <c r="N3017" s="47" t="s">
        <v>42</v>
      </c>
      <c r="O3017" s="47" t="s">
        <v>43</v>
      </c>
      <c r="P3017" s="47" t="b">
        <f t="shared" si="141"/>
        <v>0</v>
      </c>
      <c r="Q3017" s="49" t="str">
        <f t="shared" si="142"/>
        <v/>
      </c>
      <c r="R3017" s="51" t="str">
        <f t="shared" si="143"/>
        <v/>
      </c>
    </row>
    <row r="3018" spans="14:18" x14ac:dyDescent="0.25">
      <c r="N3018" s="47" t="s">
        <v>42</v>
      </c>
      <c r="O3018" s="47" t="s">
        <v>43</v>
      </c>
      <c r="P3018" s="47" t="b">
        <f t="shared" si="141"/>
        <v>0</v>
      </c>
      <c r="Q3018" s="49" t="str">
        <f t="shared" si="142"/>
        <v/>
      </c>
      <c r="R3018" s="51" t="str">
        <f t="shared" si="143"/>
        <v/>
      </c>
    </row>
    <row r="3019" spans="14:18" x14ac:dyDescent="0.25">
      <c r="N3019" s="47" t="s">
        <v>42</v>
      </c>
      <c r="O3019" s="47" t="s">
        <v>43</v>
      </c>
      <c r="P3019" s="47" t="b">
        <f t="shared" si="141"/>
        <v>0</v>
      </c>
      <c r="Q3019" s="49" t="str">
        <f t="shared" si="142"/>
        <v/>
      </c>
      <c r="R3019" s="51" t="str">
        <f t="shared" si="143"/>
        <v/>
      </c>
    </row>
    <row r="3020" spans="14:18" x14ac:dyDescent="0.25">
      <c r="N3020" s="47" t="s">
        <v>42</v>
      </c>
      <c r="O3020" s="47" t="s">
        <v>43</v>
      </c>
      <c r="P3020" s="47" t="b">
        <f t="shared" si="141"/>
        <v>0</v>
      </c>
      <c r="Q3020" s="49" t="str">
        <f t="shared" si="142"/>
        <v/>
      </c>
      <c r="R3020" s="51" t="str">
        <f t="shared" si="143"/>
        <v/>
      </c>
    </row>
    <row r="3021" spans="14:18" x14ac:dyDescent="0.25">
      <c r="N3021" s="47" t="s">
        <v>42</v>
      </c>
      <c r="O3021" s="47" t="s">
        <v>43</v>
      </c>
      <c r="P3021" s="47" t="b">
        <f t="shared" si="141"/>
        <v>0</v>
      </c>
      <c r="Q3021" s="49" t="str">
        <f t="shared" si="142"/>
        <v/>
      </c>
      <c r="R3021" s="51" t="str">
        <f t="shared" si="143"/>
        <v/>
      </c>
    </row>
    <row r="3022" spans="14:18" x14ac:dyDescent="0.25">
      <c r="N3022" s="47" t="s">
        <v>42</v>
      </c>
      <c r="O3022" s="47" t="s">
        <v>43</v>
      </c>
      <c r="P3022" s="47" t="b">
        <f t="shared" si="141"/>
        <v>0</v>
      </c>
      <c r="Q3022" s="49" t="str">
        <f t="shared" si="142"/>
        <v/>
      </c>
      <c r="R3022" s="51" t="str">
        <f t="shared" si="143"/>
        <v/>
      </c>
    </row>
    <row r="3023" spans="14:18" x14ac:dyDescent="0.25">
      <c r="N3023" s="47" t="s">
        <v>42</v>
      </c>
      <c r="O3023" s="47" t="s">
        <v>43</v>
      </c>
      <c r="P3023" s="47" t="b">
        <f t="shared" si="141"/>
        <v>0</v>
      </c>
      <c r="Q3023" s="49" t="str">
        <f t="shared" si="142"/>
        <v/>
      </c>
      <c r="R3023" s="51" t="str">
        <f t="shared" si="143"/>
        <v/>
      </c>
    </row>
    <row r="3024" spans="14:18" x14ac:dyDescent="0.25">
      <c r="N3024" s="47" t="s">
        <v>42</v>
      </c>
      <c r="O3024" s="47" t="s">
        <v>43</v>
      </c>
      <c r="P3024" s="47" t="b">
        <f t="shared" si="141"/>
        <v>0</v>
      </c>
      <c r="Q3024" s="49" t="str">
        <f t="shared" si="142"/>
        <v/>
      </c>
      <c r="R3024" s="51" t="str">
        <f t="shared" si="143"/>
        <v/>
      </c>
    </row>
    <row r="3025" spans="14:18" x14ac:dyDescent="0.25">
      <c r="N3025" s="47" t="s">
        <v>42</v>
      </c>
      <c r="O3025" s="47" t="s">
        <v>43</v>
      </c>
      <c r="P3025" s="47" t="b">
        <f t="shared" si="141"/>
        <v>0</v>
      </c>
      <c r="Q3025" s="49" t="str">
        <f t="shared" si="142"/>
        <v/>
      </c>
      <c r="R3025" s="51" t="str">
        <f t="shared" si="143"/>
        <v/>
      </c>
    </row>
    <row r="3026" spans="14:18" x14ac:dyDescent="0.25">
      <c r="N3026" s="47" t="s">
        <v>42</v>
      </c>
      <c r="O3026" s="47" t="s">
        <v>43</v>
      </c>
      <c r="P3026" s="47" t="b">
        <f t="shared" si="141"/>
        <v>0</v>
      </c>
      <c r="Q3026" s="49" t="str">
        <f t="shared" si="142"/>
        <v/>
      </c>
      <c r="R3026" s="51" t="str">
        <f t="shared" si="143"/>
        <v/>
      </c>
    </row>
    <row r="3027" spans="14:18" x14ac:dyDescent="0.25">
      <c r="N3027" s="47" t="s">
        <v>42</v>
      </c>
      <c r="O3027" s="47" t="s">
        <v>43</v>
      </c>
      <c r="P3027" s="47" t="b">
        <f t="shared" si="141"/>
        <v>0</v>
      </c>
      <c r="Q3027" s="49" t="str">
        <f t="shared" si="142"/>
        <v/>
      </c>
      <c r="R3027" s="51" t="str">
        <f t="shared" si="143"/>
        <v/>
      </c>
    </row>
    <row r="3028" spans="14:18" x14ac:dyDescent="0.25">
      <c r="N3028" s="47" t="s">
        <v>42</v>
      </c>
      <c r="O3028" s="47" t="s">
        <v>43</v>
      </c>
      <c r="P3028" s="47" t="b">
        <f t="shared" si="141"/>
        <v>0</v>
      </c>
      <c r="Q3028" s="49" t="str">
        <f t="shared" si="142"/>
        <v/>
      </c>
      <c r="R3028" s="51" t="str">
        <f t="shared" si="143"/>
        <v/>
      </c>
    </row>
    <row r="3029" spans="14:18" x14ac:dyDescent="0.25">
      <c r="N3029" s="47" t="s">
        <v>42</v>
      </c>
      <c r="O3029" s="47" t="s">
        <v>43</v>
      </c>
      <c r="P3029" s="47" t="b">
        <f t="shared" si="141"/>
        <v>0</v>
      </c>
      <c r="Q3029" s="49" t="str">
        <f t="shared" si="142"/>
        <v/>
      </c>
      <c r="R3029" s="51" t="str">
        <f t="shared" si="143"/>
        <v/>
      </c>
    </row>
    <row r="3030" spans="14:18" x14ac:dyDescent="0.25">
      <c r="N3030" s="47" t="s">
        <v>42</v>
      </c>
      <c r="O3030" s="47" t="s">
        <v>43</v>
      </c>
      <c r="P3030" s="47" t="b">
        <f t="shared" si="141"/>
        <v>0</v>
      </c>
      <c r="Q3030" s="49" t="str">
        <f t="shared" si="142"/>
        <v/>
      </c>
      <c r="R3030" s="51" t="str">
        <f t="shared" si="143"/>
        <v/>
      </c>
    </row>
    <row r="3031" spans="14:18" x14ac:dyDescent="0.25">
      <c r="N3031" s="47" t="s">
        <v>42</v>
      </c>
      <c r="O3031" s="47" t="s">
        <v>43</v>
      </c>
      <c r="P3031" s="47" t="b">
        <f t="shared" si="141"/>
        <v>0</v>
      </c>
      <c r="Q3031" s="49" t="str">
        <f t="shared" si="142"/>
        <v/>
      </c>
      <c r="R3031" s="51" t="str">
        <f t="shared" si="143"/>
        <v/>
      </c>
    </row>
    <row r="3032" spans="14:18" x14ac:dyDescent="0.25">
      <c r="N3032" s="47" t="s">
        <v>42</v>
      </c>
      <c r="O3032" s="47" t="s">
        <v>43</v>
      </c>
      <c r="P3032" s="47" t="b">
        <f t="shared" si="141"/>
        <v>0</v>
      </c>
      <c r="Q3032" s="49" t="str">
        <f t="shared" si="142"/>
        <v/>
      </c>
      <c r="R3032" s="51" t="str">
        <f t="shared" si="143"/>
        <v/>
      </c>
    </row>
    <row r="3033" spans="14:18" x14ac:dyDescent="0.25">
      <c r="N3033" s="47" t="s">
        <v>42</v>
      </c>
      <c r="O3033" s="47" t="s">
        <v>43</v>
      </c>
      <c r="P3033" s="47" t="b">
        <f t="shared" si="141"/>
        <v>0</v>
      </c>
      <c r="Q3033" s="49" t="str">
        <f t="shared" si="142"/>
        <v/>
      </c>
      <c r="R3033" s="51" t="str">
        <f t="shared" si="143"/>
        <v/>
      </c>
    </row>
    <row r="3034" spans="14:18" x14ac:dyDescent="0.25">
      <c r="N3034" s="47" t="s">
        <v>42</v>
      </c>
      <c r="O3034" s="47" t="s">
        <v>43</v>
      </c>
      <c r="P3034" s="47" t="b">
        <f t="shared" si="141"/>
        <v>0</v>
      </c>
      <c r="Q3034" s="49" t="str">
        <f t="shared" si="142"/>
        <v/>
      </c>
      <c r="R3034" s="51" t="str">
        <f t="shared" si="143"/>
        <v/>
      </c>
    </row>
    <row r="3035" spans="14:18" x14ac:dyDescent="0.25">
      <c r="N3035" s="47" t="s">
        <v>42</v>
      </c>
      <c r="O3035" s="47" t="s">
        <v>43</v>
      </c>
      <c r="P3035" s="47" t="b">
        <f t="shared" si="141"/>
        <v>0</v>
      </c>
      <c r="Q3035" s="49" t="str">
        <f t="shared" si="142"/>
        <v/>
      </c>
      <c r="R3035" s="51" t="str">
        <f t="shared" si="143"/>
        <v/>
      </c>
    </row>
    <row r="3036" spans="14:18" x14ac:dyDescent="0.25">
      <c r="N3036" s="47" t="s">
        <v>42</v>
      </c>
      <c r="O3036" s="47" t="s">
        <v>43</v>
      </c>
      <c r="P3036" s="47" t="b">
        <f t="shared" si="141"/>
        <v>0</v>
      </c>
      <c r="Q3036" s="49" t="str">
        <f t="shared" si="142"/>
        <v/>
      </c>
      <c r="R3036" s="51" t="str">
        <f t="shared" si="143"/>
        <v/>
      </c>
    </row>
    <row r="3037" spans="14:18" x14ac:dyDescent="0.25">
      <c r="N3037" s="47" t="s">
        <v>42</v>
      </c>
      <c r="O3037" s="47" t="s">
        <v>43</v>
      </c>
      <c r="P3037" s="47" t="b">
        <f t="shared" si="141"/>
        <v>0</v>
      </c>
      <c r="Q3037" s="49" t="str">
        <f t="shared" si="142"/>
        <v/>
      </c>
      <c r="R3037" s="51" t="str">
        <f t="shared" si="143"/>
        <v/>
      </c>
    </row>
    <row r="3038" spans="14:18" x14ac:dyDescent="0.25">
      <c r="N3038" s="47" t="s">
        <v>42</v>
      </c>
      <c r="O3038" s="47" t="s">
        <v>43</v>
      </c>
      <c r="P3038" s="47" t="b">
        <f t="shared" si="141"/>
        <v>0</v>
      </c>
      <c r="Q3038" s="49" t="str">
        <f t="shared" si="142"/>
        <v/>
      </c>
      <c r="R3038" s="51" t="str">
        <f t="shared" si="143"/>
        <v/>
      </c>
    </row>
    <row r="3039" spans="14:18" x14ac:dyDescent="0.25">
      <c r="N3039" s="47" t="s">
        <v>42</v>
      </c>
      <c r="O3039" s="47" t="s">
        <v>43</v>
      </c>
      <c r="P3039" s="47" t="b">
        <f t="shared" si="141"/>
        <v>0</v>
      </c>
      <c r="Q3039" s="49" t="str">
        <f t="shared" si="142"/>
        <v/>
      </c>
      <c r="R3039" s="51" t="str">
        <f t="shared" si="143"/>
        <v/>
      </c>
    </row>
    <row r="3040" spans="14:18" x14ac:dyDescent="0.25">
      <c r="N3040" s="47" t="s">
        <v>42</v>
      </c>
      <c r="O3040" s="47" t="s">
        <v>43</v>
      </c>
      <c r="P3040" s="47" t="b">
        <f t="shared" si="141"/>
        <v>0</v>
      </c>
      <c r="Q3040" s="49" t="str">
        <f t="shared" si="142"/>
        <v/>
      </c>
      <c r="R3040" s="51" t="str">
        <f t="shared" si="143"/>
        <v/>
      </c>
    </row>
    <row r="3041" spans="14:18" x14ac:dyDescent="0.25">
      <c r="N3041" s="47" t="s">
        <v>42</v>
      </c>
      <c r="O3041" s="47" t="s">
        <v>43</v>
      </c>
      <c r="P3041" s="47" t="b">
        <f t="shared" si="141"/>
        <v>0</v>
      </c>
      <c r="Q3041" s="49" t="str">
        <f t="shared" si="142"/>
        <v/>
      </c>
      <c r="R3041" s="51" t="str">
        <f t="shared" si="143"/>
        <v/>
      </c>
    </row>
    <row r="3042" spans="14:18" x14ac:dyDescent="0.25">
      <c r="N3042" s="47" t="s">
        <v>42</v>
      </c>
      <c r="O3042" s="47" t="s">
        <v>43</v>
      </c>
      <c r="P3042" s="47" t="b">
        <f t="shared" si="141"/>
        <v>0</v>
      </c>
      <c r="Q3042" s="49" t="str">
        <f t="shared" si="142"/>
        <v/>
      </c>
      <c r="R3042" s="51" t="str">
        <f t="shared" si="143"/>
        <v/>
      </c>
    </row>
    <row r="3043" spans="14:18" x14ac:dyDescent="0.25">
      <c r="N3043" s="47" t="s">
        <v>42</v>
      </c>
      <c r="O3043" s="47" t="s">
        <v>43</v>
      </c>
      <c r="P3043" s="47" t="b">
        <f t="shared" si="141"/>
        <v>0</v>
      </c>
      <c r="Q3043" s="49" t="str">
        <f t="shared" si="142"/>
        <v/>
      </c>
      <c r="R3043" s="51" t="str">
        <f t="shared" si="143"/>
        <v/>
      </c>
    </row>
    <row r="3044" spans="14:18" x14ac:dyDescent="0.25">
      <c r="N3044" s="47" t="s">
        <v>42</v>
      </c>
      <c r="O3044" s="47" t="s">
        <v>43</v>
      </c>
      <c r="P3044" s="47" t="b">
        <f t="shared" si="141"/>
        <v>0</v>
      </c>
      <c r="Q3044" s="49" t="str">
        <f t="shared" si="142"/>
        <v/>
      </c>
      <c r="R3044" s="51" t="str">
        <f t="shared" si="143"/>
        <v/>
      </c>
    </row>
    <row r="3045" spans="14:18" x14ac:dyDescent="0.25">
      <c r="N3045" s="47" t="s">
        <v>42</v>
      </c>
      <c r="O3045" s="47" t="s">
        <v>43</v>
      </c>
      <c r="P3045" s="47" t="b">
        <f t="shared" si="141"/>
        <v>0</v>
      </c>
      <c r="Q3045" s="49" t="str">
        <f t="shared" si="142"/>
        <v/>
      </c>
      <c r="R3045" s="51" t="str">
        <f t="shared" si="143"/>
        <v/>
      </c>
    </row>
    <row r="3046" spans="14:18" x14ac:dyDescent="0.25">
      <c r="N3046" s="47" t="s">
        <v>42</v>
      </c>
      <c r="O3046" s="47" t="s">
        <v>43</v>
      </c>
      <c r="P3046" s="47" t="b">
        <f t="shared" si="141"/>
        <v>0</v>
      </c>
      <c r="Q3046" s="49" t="str">
        <f t="shared" si="142"/>
        <v/>
      </c>
      <c r="R3046" s="51" t="str">
        <f t="shared" si="143"/>
        <v/>
      </c>
    </row>
    <row r="3047" spans="14:18" x14ac:dyDescent="0.25">
      <c r="N3047" s="47" t="s">
        <v>42</v>
      </c>
      <c r="O3047" s="47" t="s">
        <v>43</v>
      </c>
      <c r="P3047" s="47" t="b">
        <f t="shared" si="141"/>
        <v>0</v>
      </c>
      <c r="Q3047" s="49" t="str">
        <f t="shared" si="142"/>
        <v/>
      </c>
      <c r="R3047" s="51" t="str">
        <f t="shared" si="143"/>
        <v/>
      </c>
    </row>
    <row r="3048" spans="14:18" x14ac:dyDescent="0.25">
      <c r="N3048" s="47" t="s">
        <v>42</v>
      </c>
      <c r="O3048" s="47" t="s">
        <v>43</v>
      </c>
      <c r="P3048" s="47" t="b">
        <f t="shared" si="141"/>
        <v>0</v>
      </c>
      <c r="Q3048" s="49" t="str">
        <f t="shared" si="142"/>
        <v/>
      </c>
      <c r="R3048" s="51" t="str">
        <f t="shared" si="143"/>
        <v/>
      </c>
    </row>
    <row r="3049" spans="14:18" x14ac:dyDescent="0.25">
      <c r="N3049" s="47" t="s">
        <v>42</v>
      </c>
      <c r="O3049" s="47" t="s">
        <v>43</v>
      </c>
      <c r="P3049" s="47" t="b">
        <f t="shared" si="141"/>
        <v>0</v>
      </c>
      <c r="Q3049" s="49" t="str">
        <f t="shared" si="142"/>
        <v/>
      </c>
      <c r="R3049" s="51" t="str">
        <f t="shared" si="143"/>
        <v/>
      </c>
    </row>
    <row r="3050" spans="14:18" x14ac:dyDescent="0.25">
      <c r="N3050" s="47" t="s">
        <v>42</v>
      </c>
      <c r="O3050" s="47" t="s">
        <v>43</v>
      </c>
      <c r="P3050" s="47" t="b">
        <f t="shared" si="141"/>
        <v>0</v>
      </c>
      <c r="Q3050" s="49" t="str">
        <f t="shared" si="142"/>
        <v/>
      </c>
      <c r="R3050" s="51" t="str">
        <f t="shared" si="143"/>
        <v/>
      </c>
    </row>
    <row r="3051" spans="14:18" x14ac:dyDescent="0.25">
      <c r="N3051" s="47" t="s">
        <v>42</v>
      </c>
      <c r="O3051" s="47" t="s">
        <v>43</v>
      </c>
      <c r="P3051" s="47" t="b">
        <f t="shared" si="141"/>
        <v>0</v>
      </c>
      <c r="Q3051" s="49" t="str">
        <f t="shared" si="142"/>
        <v/>
      </c>
      <c r="R3051" s="51" t="str">
        <f t="shared" si="143"/>
        <v/>
      </c>
    </row>
    <row r="3052" spans="14:18" x14ac:dyDescent="0.25">
      <c r="N3052" s="47" t="s">
        <v>42</v>
      </c>
      <c r="O3052" s="47" t="s">
        <v>43</v>
      </c>
      <c r="P3052" s="47" t="b">
        <f t="shared" si="141"/>
        <v>0</v>
      </c>
      <c r="Q3052" s="49" t="str">
        <f t="shared" si="142"/>
        <v/>
      </c>
      <c r="R3052" s="51" t="str">
        <f t="shared" si="143"/>
        <v/>
      </c>
    </row>
    <row r="3053" spans="14:18" x14ac:dyDescent="0.25">
      <c r="N3053" s="47" t="s">
        <v>42</v>
      </c>
      <c r="O3053" s="47" t="s">
        <v>43</v>
      </c>
      <c r="P3053" s="47" t="b">
        <f t="shared" si="141"/>
        <v>0</v>
      </c>
      <c r="Q3053" s="49" t="str">
        <f t="shared" si="142"/>
        <v/>
      </c>
      <c r="R3053" s="51" t="str">
        <f t="shared" si="143"/>
        <v/>
      </c>
    </row>
    <row r="3054" spans="14:18" x14ac:dyDescent="0.25">
      <c r="N3054" s="47" t="s">
        <v>42</v>
      </c>
      <c r="O3054" s="47" t="s">
        <v>43</v>
      </c>
      <c r="P3054" s="47" t="b">
        <f t="shared" si="141"/>
        <v>0</v>
      </c>
      <c r="Q3054" s="49" t="str">
        <f t="shared" si="142"/>
        <v/>
      </c>
      <c r="R3054" s="51" t="str">
        <f t="shared" si="143"/>
        <v/>
      </c>
    </row>
    <row r="3055" spans="14:18" x14ac:dyDescent="0.25">
      <c r="N3055" s="47" t="s">
        <v>42</v>
      </c>
      <c r="O3055" s="47" t="s">
        <v>43</v>
      </c>
      <c r="P3055" s="47" t="b">
        <f t="shared" si="141"/>
        <v>0</v>
      </c>
      <c r="Q3055" s="49" t="str">
        <f t="shared" si="142"/>
        <v/>
      </c>
      <c r="R3055" s="51" t="str">
        <f t="shared" si="143"/>
        <v/>
      </c>
    </row>
    <row r="3056" spans="14:18" x14ac:dyDescent="0.25">
      <c r="N3056" s="47" t="s">
        <v>42</v>
      </c>
      <c r="O3056" s="47" t="s">
        <v>43</v>
      </c>
      <c r="P3056" s="47" t="b">
        <f t="shared" si="141"/>
        <v>0</v>
      </c>
      <c r="Q3056" s="49" t="str">
        <f t="shared" si="142"/>
        <v/>
      </c>
      <c r="R3056" s="51" t="str">
        <f t="shared" si="143"/>
        <v/>
      </c>
    </row>
    <row r="3057" spans="14:18" x14ac:dyDescent="0.25">
      <c r="N3057" s="47" t="s">
        <v>42</v>
      </c>
      <c r="O3057" s="47" t="s">
        <v>43</v>
      </c>
      <c r="P3057" s="47" t="b">
        <f t="shared" si="141"/>
        <v>0</v>
      </c>
      <c r="Q3057" s="49" t="str">
        <f t="shared" si="142"/>
        <v/>
      </c>
      <c r="R3057" s="51" t="str">
        <f t="shared" si="143"/>
        <v/>
      </c>
    </row>
    <row r="3058" spans="14:18" x14ac:dyDescent="0.25">
      <c r="N3058" s="47" t="s">
        <v>42</v>
      </c>
      <c r="O3058" s="47" t="s">
        <v>43</v>
      </c>
      <c r="P3058" s="47" t="b">
        <f t="shared" si="141"/>
        <v>0</v>
      </c>
      <c r="Q3058" s="49" t="str">
        <f t="shared" si="142"/>
        <v/>
      </c>
      <c r="R3058" s="51" t="str">
        <f t="shared" si="143"/>
        <v/>
      </c>
    </row>
    <row r="3059" spans="14:18" x14ac:dyDescent="0.25">
      <c r="N3059" s="47" t="s">
        <v>42</v>
      </c>
      <c r="O3059" s="47" t="s">
        <v>43</v>
      </c>
      <c r="P3059" s="47" t="b">
        <f t="shared" si="141"/>
        <v>0</v>
      </c>
      <c r="Q3059" s="49" t="str">
        <f t="shared" si="142"/>
        <v/>
      </c>
      <c r="R3059" s="51" t="str">
        <f t="shared" si="143"/>
        <v/>
      </c>
    </row>
    <row r="3060" spans="14:18" x14ac:dyDescent="0.25">
      <c r="N3060" s="47" t="s">
        <v>42</v>
      </c>
      <c r="O3060" s="47" t="s">
        <v>43</v>
      </c>
      <c r="P3060" s="47" t="b">
        <f t="shared" si="141"/>
        <v>0</v>
      </c>
      <c r="Q3060" s="49" t="str">
        <f t="shared" si="142"/>
        <v/>
      </c>
      <c r="R3060" s="51" t="str">
        <f t="shared" si="143"/>
        <v/>
      </c>
    </row>
    <row r="3061" spans="14:18" x14ac:dyDescent="0.25">
      <c r="N3061" s="47" t="s">
        <v>42</v>
      </c>
      <c r="O3061" s="47" t="s">
        <v>43</v>
      </c>
      <c r="P3061" s="47" t="b">
        <f t="shared" si="141"/>
        <v>0</v>
      </c>
      <c r="Q3061" s="49" t="str">
        <f t="shared" si="142"/>
        <v/>
      </c>
      <c r="R3061" s="51" t="str">
        <f t="shared" si="143"/>
        <v/>
      </c>
    </row>
    <row r="3062" spans="14:18" x14ac:dyDescent="0.25">
      <c r="N3062" s="47" t="s">
        <v>42</v>
      </c>
      <c r="O3062" s="47" t="s">
        <v>43</v>
      </c>
      <c r="P3062" s="47" t="b">
        <f t="shared" si="141"/>
        <v>0</v>
      </c>
      <c r="Q3062" s="49" t="str">
        <f t="shared" si="142"/>
        <v/>
      </c>
      <c r="R3062" s="51" t="str">
        <f t="shared" si="143"/>
        <v/>
      </c>
    </row>
    <row r="3063" spans="14:18" x14ac:dyDescent="0.25">
      <c r="N3063" s="47" t="s">
        <v>42</v>
      </c>
      <c r="O3063" s="47" t="s">
        <v>43</v>
      </c>
      <c r="P3063" s="47" t="b">
        <f t="shared" si="141"/>
        <v>0</v>
      </c>
      <c r="Q3063" s="49" t="str">
        <f t="shared" si="142"/>
        <v/>
      </c>
      <c r="R3063" s="51" t="str">
        <f t="shared" si="143"/>
        <v/>
      </c>
    </row>
    <row r="3064" spans="14:18" x14ac:dyDescent="0.25">
      <c r="N3064" s="47" t="s">
        <v>42</v>
      </c>
      <c r="O3064" s="47" t="s">
        <v>43</v>
      </c>
      <c r="P3064" s="47" t="b">
        <f t="shared" si="141"/>
        <v>0</v>
      </c>
      <c r="Q3064" s="49" t="str">
        <f t="shared" si="142"/>
        <v/>
      </c>
      <c r="R3064" s="51" t="str">
        <f t="shared" si="143"/>
        <v/>
      </c>
    </row>
    <row r="3065" spans="14:18" x14ac:dyDescent="0.25">
      <c r="N3065" s="47" t="s">
        <v>42</v>
      </c>
      <c r="O3065" s="47" t="s">
        <v>43</v>
      </c>
      <c r="P3065" s="47" t="b">
        <f t="shared" si="141"/>
        <v>0</v>
      </c>
      <c r="Q3065" s="49" t="str">
        <f t="shared" si="142"/>
        <v/>
      </c>
      <c r="R3065" s="51" t="str">
        <f t="shared" si="143"/>
        <v/>
      </c>
    </row>
    <row r="3066" spans="14:18" x14ac:dyDescent="0.25">
      <c r="N3066" s="47" t="s">
        <v>42</v>
      </c>
      <c r="O3066" s="47" t="s">
        <v>43</v>
      </c>
      <c r="P3066" s="47" t="b">
        <f t="shared" si="141"/>
        <v>0</v>
      </c>
      <c r="Q3066" s="49" t="str">
        <f t="shared" si="142"/>
        <v/>
      </c>
      <c r="R3066" s="51" t="str">
        <f t="shared" si="143"/>
        <v/>
      </c>
    </row>
    <row r="3067" spans="14:18" x14ac:dyDescent="0.25">
      <c r="N3067" s="47" t="s">
        <v>42</v>
      </c>
      <c r="O3067" s="47" t="s">
        <v>43</v>
      </c>
      <c r="P3067" s="47" t="b">
        <f t="shared" si="141"/>
        <v>0</v>
      </c>
      <c r="Q3067" s="49" t="str">
        <f t="shared" si="142"/>
        <v/>
      </c>
      <c r="R3067" s="51" t="str">
        <f t="shared" si="143"/>
        <v/>
      </c>
    </row>
    <row r="3068" spans="14:18" x14ac:dyDescent="0.25">
      <c r="N3068" s="47" t="s">
        <v>42</v>
      </c>
      <c r="O3068" s="47" t="s">
        <v>43</v>
      </c>
      <c r="P3068" s="47" t="b">
        <f t="shared" si="141"/>
        <v>0</v>
      </c>
      <c r="Q3068" s="49" t="str">
        <f t="shared" si="142"/>
        <v/>
      </c>
      <c r="R3068" s="51" t="str">
        <f t="shared" si="143"/>
        <v/>
      </c>
    </row>
    <row r="3069" spans="14:18" x14ac:dyDescent="0.25">
      <c r="N3069" s="47" t="s">
        <v>42</v>
      </c>
      <c r="O3069" s="47" t="s">
        <v>43</v>
      </c>
      <c r="P3069" s="47" t="b">
        <f t="shared" si="141"/>
        <v>0</v>
      </c>
      <c r="Q3069" s="49" t="str">
        <f t="shared" si="142"/>
        <v/>
      </c>
      <c r="R3069" s="51" t="str">
        <f t="shared" si="143"/>
        <v/>
      </c>
    </row>
    <row r="3070" spans="14:18" x14ac:dyDescent="0.25">
      <c r="N3070" s="47" t="s">
        <v>42</v>
      </c>
      <c r="O3070" s="47" t="s">
        <v>43</v>
      </c>
      <c r="P3070" s="47" t="b">
        <f t="shared" si="141"/>
        <v>0</v>
      </c>
      <c r="Q3070" s="49" t="str">
        <f t="shared" si="142"/>
        <v/>
      </c>
      <c r="R3070" s="51" t="str">
        <f t="shared" si="143"/>
        <v/>
      </c>
    </row>
    <row r="3071" spans="14:18" x14ac:dyDescent="0.25">
      <c r="N3071" s="47" t="s">
        <v>42</v>
      </c>
      <c r="O3071" s="47" t="s">
        <v>43</v>
      </c>
      <c r="P3071" s="47" t="b">
        <f t="shared" si="141"/>
        <v>0</v>
      </c>
      <c r="Q3071" s="49" t="str">
        <f t="shared" si="142"/>
        <v/>
      </c>
      <c r="R3071" s="51" t="str">
        <f t="shared" si="143"/>
        <v/>
      </c>
    </row>
    <row r="3072" spans="14:18" x14ac:dyDescent="0.25">
      <c r="N3072" s="47" t="s">
        <v>42</v>
      </c>
      <c r="O3072" s="47" t="s">
        <v>43</v>
      </c>
      <c r="P3072" s="47" t="b">
        <f t="shared" si="141"/>
        <v>0</v>
      </c>
      <c r="Q3072" s="49" t="str">
        <f t="shared" si="142"/>
        <v/>
      </c>
      <c r="R3072" s="51" t="str">
        <f t="shared" si="143"/>
        <v/>
      </c>
    </row>
    <row r="3073" spans="14:18" x14ac:dyDescent="0.25">
      <c r="N3073" s="47" t="s">
        <v>42</v>
      </c>
      <c r="O3073" s="47" t="s">
        <v>43</v>
      </c>
      <c r="P3073" s="47" t="b">
        <f t="shared" si="141"/>
        <v>0</v>
      </c>
      <c r="Q3073" s="49" t="str">
        <f t="shared" si="142"/>
        <v/>
      </c>
      <c r="R3073" s="51" t="str">
        <f t="shared" si="143"/>
        <v/>
      </c>
    </row>
    <row r="3074" spans="14:18" x14ac:dyDescent="0.25">
      <c r="N3074" s="47" t="s">
        <v>42</v>
      </c>
      <c r="O3074" s="47" t="s">
        <v>43</v>
      </c>
      <c r="P3074" s="47" t="b">
        <f t="shared" si="141"/>
        <v>0</v>
      </c>
      <c r="Q3074" s="49" t="str">
        <f t="shared" si="142"/>
        <v/>
      </c>
      <c r="R3074" s="51" t="str">
        <f t="shared" si="143"/>
        <v/>
      </c>
    </row>
    <row r="3075" spans="14:18" x14ac:dyDescent="0.25">
      <c r="N3075" s="47" t="s">
        <v>42</v>
      </c>
      <c r="O3075" s="47" t="s">
        <v>43</v>
      </c>
      <c r="P3075" s="47" t="b">
        <f t="shared" ref="P3075:P3138" si="144">IF(LEN(M3075)=22,LEFT(M3075,17),IF(LEN(M3075)=21,LEFT(M3075,16)))</f>
        <v>0</v>
      </c>
      <c r="Q3075" s="49" t="str">
        <f t="shared" ref="Q3075:Q3138" si="145">RIGHT(M3075,5)</f>
        <v/>
      </c>
      <c r="R3075" s="51" t="str">
        <f t="shared" ref="R3075:R3138" si="146">IF(M3075="","",HYPERLINK(_xlfn.CONCAT(N3075,Q3075,O3075,P3075)))</f>
        <v/>
      </c>
    </row>
    <row r="3076" spans="14:18" x14ac:dyDescent="0.25">
      <c r="N3076" s="47" t="s">
        <v>42</v>
      </c>
      <c r="O3076" s="47" t="s">
        <v>43</v>
      </c>
      <c r="P3076" s="47" t="b">
        <f t="shared" si="144"/>
        <v>0</v>
      </c>
      <c r="Q3076" s="49" t="str">
        <f t="shared" si="145"/>
        <v/>
      </c>
      <c r="R3076" s="51" t="str">
        <f t="shared" si="146"/>
        <v/>
      </c>
    </row>
    <row r="3077" spans="14:18" x14ac:dyDescent="0.25">
      <c r="N3077" s="47" t="s">
        <v>42</v>
      </c>
      <c r="O3077" s="47" t="s">
        <v>43</v>
      </c>
      <c r="P3077" s="47" t="b">
        <f t="shared" si="144"/>
        <v>0</v>
      </c>
      <c r="Q3077" s="49" t="str">
        <f t="shared" si="145"/>
        <v/>
      </c>
      <c r="R3077" s="51" t="str">
        <f t="shared" si="146"/>
        <v/>
      </c>
    </row>
    <row r="3078" spans="14:18" x14ac:dyDescent="0.25">
      <c r="N3078" s="47" t="s">
        <v>42</v>
      </c>
      <c r="O3078" s="47" t="s">
        <v>43</v>
      </c>
      <c r="P3078" s="47" t="b">
        <f t="shared" si="144"/>
        <v>0</v>
      </c>
      <c r="Q3078" s="49" t="str">
        <f t="shared" si="145"/>
        <v/>
      </c>
      <c r="R3078" s="51" t="str">
        <f t="shared" si="146"/>
        <v/>
      </c>
    </row>
    <row r="3079" spans="14:18" x14ac:dyDescent="0.25">
      <c r="N3079" s="47" t="s">
        <v>42</v>
      </c>
      <c r="O3079" s="47" t="s">
        <v>43</v>
      </c>
      <c r="P3079" s="47" t="b">
        <f t="shared" si="144"/>
        <v>0</v>
      </c>
      <c r="Q3079" s="49" t="str">
        <f t="shared" si="145"/>
        <v/>
      </c>
      <c r="R3079" s="51" t="str">
        <f t="shared" si="146"/>
        <v/>
      </c>
    </row>
    <row r="3080" spans="14:18" x14ac:dyDescent="0.25">
      <c r="N3080" s="47" t="s">
        <v>42</v>
      </c>
      <c r="O3080" s="47" t="s">
        <v>43</v>
      </c>
      <c r="P3080" s="47" t="b">
        <f t="shared" si="144"/>
        <v>0</v>
      </c>
      <c r="Q3080" s="49" t="str">
        <f t="shared" si="145"/>
        <v/>
      </c>
      <c r="R3080" s="51" t="str">
        <f t="shared" si="146"/>
        <v/>
      </c>
    </row>
    <row r="3081" spans="14:18" x14ac:dyDescent="0.25">
      <c r="N3081" s="47" t="s">
        <v>42</v>
      </c>
      <c r="O3081" s="47" t="s">
        <v>43</v>
      </c>
      <c r="P3081" s="47" t="b">
        <f t="shared" si="144"/>
        <v>0</v>
      </c>
      <c r="Q3081" s="49" t="str">
        <f t="shared" si="145"/>
        <v/>
      </c>
      <c r="R3081" s="51" t="str">
        <f t="shared" si="146"/>
        <v/>
      </c>
    </row>
    <row r="3082" spans="14:18" x14ac:dyDescent="0.25">
      <c r="N3082" s="47" t="s">
        <v>42</v>
      </c>
      <c r="O3082" s="47" t="s">
        <v>43</v>
      </c>
      <c r="P3082" s="47" t="b">
        <f t="shared" si="144"/>
        <v>0</v>
      </c>
      <c r="Q3082" s="49" t="str">
        <f t="shared" si="145"/>
        <v/>
      </c>
      <c r="R3082" s="51" t="str">
        <f t="shared" si="146"/>
        <v/>
      </c>
    </row>
    <row r="3083" spans="14:18" x14ac:dyDescent="0.25">
      <c r="N3083" s="47" t="s">
        <v>42</v>
      </c>
      <c r="O3083" s="47" t="s">
        <v>43</v>
      </c>
      <c r="P3083" s="47" t="b">
        <f t="shared" si="144"/>
        <v>0</v>
      </c>
      <c r="Q3083" s="49" t="str">
        <f t="shared" si="145"/>
        <v/>
      </c>
      <c r="R3083" s="51" t="str">
        <f t="shared" si="146"/>
        <v/>
      </c>
    </row>
    <row r="3084" spans="14:18" x14ac:dyDescent="0.25">
      <c r="N3084" s="47" t="s">
        <v>42</v>
      </c>
      <c r="O3084" s="47" t="s">
        <v>43</v>
      </c>
      <c r="P3084" s="47" t="b">
        <f t="shared" si="144"/>
        <v>0</v>
      </c>
      <c r="Q3084" s="49" t="str">
        <f t="shared" si="145"/>
        <v/>
      </c>
      <c r="R3084" s="51" t="str">
        <f t="shared" si="146"/>
        <v/>
      </c>
    </row>
    <row r="3085" spans="14:18" x14ac:dyDescent="0.25">
      <c r="N3085" s="47" t="s">
        <v>42</v>
      </c>
      <c r="O3085" s="47" t="s">
        <v>43</v>
      </c>
      <c r="P3085" s="47" t="b">
        <f t="shared" si="144"/>
        <v>0</v>
      </c>
      <c r="Q3085" s="49" t="str">
        <f t="shared" si="145"/>
        <v/>
      </c>
      <c r="R3085" s="51" t="str">
        <f t="shared" si="146"/>
        <v/>
      </c>
    </row>
    <row r="3086" spans="14:18" x14ac:dyDescent="0.25">
      <c r="N3086" s="47" t="s">
        <v>42</v>
      </c>
      <c r="O3086" s="47" t="s">
        <v>43</v>
      </c>
      <c r="P3086" s="47" t="b">
        <f t="shared" si="144"/>
        <v>0</v>
      </c>
      <c r="Q3086" s="49" t="str">
        <f t="shared" si="145"/>
        <v/>
      </c>
      <c r="R3086" s="51" t="str">
        <f t="shared" si="146"/>
        <v/>
      </c>
    </row>
    <row r="3087" spans="14:18" x14ac:dyDescent="0.25">
      <c r="N3087" s="47" t="s">
        <v>42</v>
      </c>
      <c r="O3087" s="47" t="s">
        <v>43</v>
      </c>
      <c r="P3087" s="47" t="b">
        <f t="shared" si="144"/>
        <v>0</v>
      </c>
      <c r="Q3087" s="49" t="str">
        <f t="shared" si="145"/>
        <v/>
      </c>
      <c r="R3087" s="51" t="str">
        <f t="shared" si="146"/>
        <v/>
      </c>
    </row>
    <row r="3088" spans="14:18" x14ac:dyDescent="0.25">
      <c r="N3088" s="47" t="s">
        <v>42</v>
      </c>
      <c r="O3088" s="47" t="s">
        <v>43</v>
      </c>
      <c r="P3088" s="47" t="b">
        <f t="shared" si="144"/>
        <v>0</v>
      </c>
      <c r="Q3088" s="49" t="str">
        <f t="shared" si="145"/>
        <v/>
      </c>
      <c r="R3088" s="51" t="str">
        <f t="shared" si="146"/>
        <v/>
      </c>
    </row>
    <row r="3089" spans="14:18" x14ac:dyDescent="0.25">
      <c r="N3089" s="47" t="s">
        <v>42</v>
      </c>
      <c r="O3089" s="47" t="s">
        <v>43</v>
      </c>
      <c r="P3089" s="47" t="b">
        <f t="shared" si="144"/>
        <v>0</v>
      </c>
      <c r="Q3089" s="49" t="str">
        <f t="shared" si="145"/>
        <v/>
      </c>
      <c r="R3089" s="51" t="str">
        <f t="shared" si="146"/>
        <v/>
      </c>
    </row>
    <row r="3090" spans="14:18" x14ac:dyDescent="0.25">
      <c r="N3090" s="47" t="s">
        <v>42</v>
      </c>
      <c r="O3090" s="47" t="s">
        <v>43</v>
      </c>
      <c r="P3090" s="47" t="b">
        <f t="shared" si="144"/>
        <v>0</v>
      </c>
      <c r="Q3090" s="49" t="str">
        <f t="shared" si="145"/>
        <v/>
      </c>
      <c r="R3090" s="51" t="str">
        <f t="shared" si="146"/>
        <v/>
      </c>
    </row>
    <row r="3091" spans="14:18" x14ac:dyDescent="0.25">
      <c r="N3091" s="47" t="s">
        <v>42</v>
      </c>
      <c r="O3091" s="47" t="s">
        <v>43</v>
      </c>
      <c r="P3091" s="47" t="b">
        <f t="shared" si="144"/>
        <v>0</v>
      </c>
      <c r="Q3091" s="49" t="str">
        <f t="shared" si="145"/>
        <v/>
      </c>
      <c r="R3091" s="51" t="str">
        <f t="shared" si="146"/>
        <v/>
      </c>
    </row>
    <row r="3092" spans="14:18" x14ac:dyDescent="0.25">
      <c r="N3092" s="47" t="s">
        <v>42</v>
      </c>
      <c r="O3092" s="47" t="s">
        <v>43</v>
      </c>
      <c r="P3092" s="47" t="b">
        <f t="shared" si="144"/>
        <v>0</v>
      </c>
      <c r="Q3092" s="49" t="str">
        <f t="shared" si="145"/>
        <v/>
      </c>
      <c r="R3092" s="51" t="str">
        <f t="shared" si="146"/>
        <v/>
      </c>
    </row>
    <row r="3093" spans="14:18" x14ac:dyDescent="0.25">
      <c r="N3093" s="47" t="s">
        <v>42</v>
      </c>
      <c r="O3093" s="47" t="s">
        <v>43</v>
      </c>
      <c r="P3093" s="47" t="b">
        <f t="shared" si="144"/>
        <v>0</v>
      </c>
      <c r="Q3093" s="49" t="str">
        <f t="shared" si="145"/>
        <v/>
      </c>
      <c r="R3093" s="51" t="str">
        <f t="shared" si="146"/>
        <v/>
      </c>
    </row>
    <row r="3094" spans="14:18" x14ac:dyDescent="0.25">
      <c r="N3094" s="47" t="s">
        <v>42</v>
      </c>
      <c r="O3094" s="47" t="s">
        <v>43</v>
      </c>
      <c r="P3094" s="47" t="b">
        <f t="shared" si="144"/>
        <v>0</v>
      </c>
      <c r="Q3094" s="49" t="str">
        <f t="shared" si="145"/>
        <v/>
      </c>
      <c r="R3094" s="51" t="str">
        <f t="shared" si="146"/>
        <v/>
      </c>
    </row>
    <row r="3095" spans="14:18" x14ac:dyDescent="0.25">
      <c r="N3095" s="47" t="s">
        <v>42</v>
      </c>
      <c r="O3095" s="47" t="s">
        <v>43</v>
      </c>
      <c r="P3095" s="47" t="b">
        <f t="shared" si="144"/>
        <v>0</v>
      </c>
      <c r="Q3095" s="49" t="str">
        <f t="shared" si="145"/>
        <v/>
      </c>
      <c r="R3095" s="51" t="str">
        <f t="shared" si="146"/>
        <v/>
      </c>
    </row>
    <row r="3096" spans="14:18" x14ac:dyDescent="0.25">
      <c r="N3096" s="47" t="s">
        <v>42</v>
      </c>
      <c r="O3096" s="47" t="s">
        <v>43</v>
      </c>
      <c r="P3096" s="47" t="b">
        <f t="shared" si="144"/>
        <v>0</v>
      </c>
      <c r="Q3096" s="49" t="str">
        <f t="shared" si="145"/>
        <v/>
      </c>
      <c r="R3096" s="51" t="str">
        <f t="shared" si="146"/>
        <v/>
      </c>
    </row>
    <row r="3097" spans="14:18" x14ac:dyDescent="0.25">
      <c r="N3097" s="47" t="s">
        <v>42</v>
      </c>
      <c r="O3097" s="47" t="s">
        <v>43</v>
      </c>
      <c r="P3097" s="47" t="b">
        <f t="shared" si="144"/>
        <v>0</v>
      </c>
      <c r="Q3097" s="49" t="str">
        <f t="shared" si="145"/>
        <v/>
      </c>
      <c r="R3097" s="51" t="str">
        <f t="shared" si="146"/>
        <v/>
      </c>
    </row>
    <row r="3098" spans="14:18" x14ac:dyDescent="0.25">
      <c r="N3098" s="47" t="s">
        <v>42</v>
      </c>
      <c r="O3098" s="47" t="s">
        <v>43</v>
      </c>
      <c r="P3098" s="47" t="b">
        <f t="shared" si="144"/>
        <v>0</v>
      </c>
      <c r="Q3098" s="49" t="str">
        <f t="shared" si="145"/>
        <v/>
      </c>
      <c r="R3098" s="51" t="str">
        <f t="shared" si="146"/>
        <v/>
      </c>
    </row>
    <row r="3099" spans="14:18" x14ac:dyDescent="0.25">
      <c r="N3099" s="47" t="s">
        <v>42</v>
      </c>
      <c r="O3099" s="47" t="s">
        <v>43</v>
      </c>
      <c r="P3099" s="47" t="b">
        <f t="shared" si="144"/>
        <v>0</v>
      </c>
      <c r="Q3099" s="49" t="str">
        <f t="shared" si="145"/>
        <v/>
      </c>
      <c r="R3099" s="51" t="str">
        <f t="shared" si="146"/>
        <v/>
      </c>
    </row>
    <row r="3100" spans="14:18" x14ac:dyDescent="0.25">
      <c r="N3100" s="47" t="s">
        <v>42</v>
      </c>
      <c r="O3100" s="47" t="s">
        <v>43</v>
      </c>
      <c r="P3100" s="47" t="b">
        <f t="shared" si="144"/>
        <v>0</v>
      </c>
      <c r="Q3100" s="49" t="str">
        <f t="shared" si="145"/>
        <v/>
      </c>
      <c r="R3100" s="51" t="str">
        <f t="shared" si="146"/>
        <v/>
      </c>
    </row>
    <row r="3101" spans="14:18" x14ac:dyDescent="0.25">
      <c r="N3101" s="47" t="s">
        <v>42</v>
      </c>
      <c r="O3101" s="47" t="s">
        <v>43</v>
      </c>
      <c r="P3101" s="47" t="b">
        <f t="shared" si="144"/>
        <v>0</v>
      </c>
      <c r="Q3101" s="49" t="str">
        <f t="shared" si="145"/>
        <v/>
      </c>
      <c r="R3101" s="51" t="str">
        <f t="shared" si="146"/>
        <v/>
      </c>
    </row>
    <row r="3102" spans="14:18" x14ac:dyDescent="0.25">
      <c r="N3102" s="47" t="s">
        <v>42</v>
      </c>
      <c r="O3102" s="47" t="s">
        <v>43</v>
      </c>
      <c r="P3102" s="47" t="b">
        <f t="shared" si="144"/>
        <v>0</v>
      </c>
      <c r="Q3102" s="49" t="str">
        <f t="shared" si="145"/>
        <v/>
      </c>
      <c r="R3102" s="51" t="str">
        <f t="shared" si="146"/>
        <v/>
      </c>
    </row>
    <row r="3103" spans="14:18" x14ac:dyDescent="0.25">
      <c r="N3103" s="47" t="s">
        <v>42</v>
      </c>
      <c r="O3103" s="47" t="s">
        <v>43</v>
      </c>
      <c r="P3103" s="47" t="b">
        <f t="shared" si="144"/>
        <v>0</v>
      </c>
      <c r="Q3103" s="49" t="str">
        <f t="shared" si="145"/>
        <v/>
      </c>
      <c r="R3103" s="51" t="str">
        <f t="shared" si="146"/>
        <v/>
      </c>
    </row>
    <row r="3104" spans="14:18" x14ac:dyDescent="0.25">
      <c r="N3104" s="47" t="s">
        <v>42</v>
      </c>
      <c r="O3104" s="47" t="s">
        <v>43</v>
      </c>
      <c r="P3104" s="47" t="b">
        <f t="shared" si="144"/>
        <v>0</v>
      </c>
      <c r="Q3104" s="49" t="str">
        <f t="shared" si="145"/>
        <v/>
      </c>
      <c r="R3104" s="51" t="str">
        <f t="shared" si="146"/>
        <v/>
      </c>
    </row>
    <row r="3105" spans="14:18" x14ac:dyDescent="0.25">
      <c r="N3105" s="47" t="s">
        <v>42</v>
      </c>
      <c r="O3105" s="47" t="s">
        <v>43</v>
      </c>
      <c r="P3105" s="47" t="b">
        <f t="shared" si="144"/>
        <v>0</v>
      </c>
      <c r="Q3105" s="49" t="str">
        <f t="shared" si="145"/>
        <v/>
      </c>
      <c r="R3105" s="51" t="str">
        <f t="shared" si="146"/>
        <v/>
      </c>
    </row>
    <row r="3106" spans="14:18" x14ac:dyDescent="0.25">
      <c r="N3106" s="47" t="s">
        <v>42</v>
      </c>
      <c r="O3106" s="47" t="s">
        <v>43</v>
      </c>
      <c r="P3106" s="47" t="b">
        <f t="shared" si="144"/>
        <v>0</v>
      </c>
      <c r="Q3106" s="49" t="str">
        <f t="shared" si="145"/>
        <v/>
      </c>
      <c r="R3106" s="51" t="str">
        <f t="shared" si="146"/>
        <v/>
      </c>
    </row>
    <row r="3107" spans="14:18" x14ac:dyDescent="0.25">
      <c r="N3107" s="47" t="s">
        <v>42</v>
      </c>
      <c r="O3107" s="47" t="s">
        <v>43</v>
      </c>
      <c r="P3107" s="47" t="b">
        <f t="shared" si="144"/>
        <v>0</v>
      </c>
      <c r="Q3107" s="49" t="str">
        <f t="shared" si="145"/>
        <v/>
      </c>
      <c r="R3107" s="51" t="str">
        <f t="shared" si="146"/>
        <v/>
      </c>
    </row>
    <row r="3108" spans="14:18" x14ac:dyDescent="0.25">
      <c r="N3108" s="47" t="s">
        <v>42</v>
      </c>
      <c r="O3108" s="47" t="s">
        <v>43</v>
      </c>
      <c r="P3108" s="47" t="b">
        <f t="shared" si="144"/>
        <v>0</v>
      </c>
      <c r="Q3108" s="49" t="str">
        <f t="shared" si="145"/>
        <v/>
      </c>
      <c r="R3108" s="51" t="str">
        <f t="shared" si="146"/>
        <v/>
      </c>
    </row>
    <row r="3109" spans="14:18" x14ac:dyDescent="0.25">
      <c r="N3109" s="47" t="s">
        <v>42</v>
      </c>
      <c r="O3109" s="47" t="s">
        <v>43</v>
      </c>
      <c r="P3109" s="47" t="b">
        <f t="shared" si="144"/>
        <v>0</v>
      </c>
      <c r="Q3109" s="49" t="str">
        <f t="shared" si="145"/>
        <v/>
      </c>
      <c r="R3109" s="51" t="str">
        <f t="shared" si="146"/>
        <v/>
      </c>
    </row>
    <row r="3110" spans="14:18" x14ac:dyDescent="0.25">
      <c r="N3110" s="47" t="s">
        <v>42</v>
      </c>
      <c r="O3110" s="47" t="s">
        <v>43</v>
      </c>
      <c r="P3110" s="47" t="b">
        <f t="shared" si="144"/>
        <v>0</v>
      </c>
      <c r="Q3110" s="49" t="str">
        <f t="shared" si="145"/>
        <v/>
      </c>
      <c r="R3110" s="51" t="str">
        <f t="shared" si="146"/>
        <v/>
      </c>
    </row>
    <row r="3111" spans="14:18" x14ac:dyDescent="0.25">
      <c r="N3111" s="47" t="s">
        <v>42</v>
      </c>
      <c r="O3111" s="47" t="s">
        <v>43</v>
      </c>
      <c r="P3111" s="47" t="b">
        <f t="shared" si="144"/>
        <v>0</v>
      </c>
      <c r="Q3111" s="49" t="str">
        <f t="shared" si="145"/>
        <v/>
      </c>
      <c r="R3111" s="51" t="str">
        <f t="shared" si="146"/>
        <v/>
      </c>
    </row>
    <row r="3112" spans="14:18" x14ac:dyDescent="0.25">
      <c r="N3112" s="47" t="s">
        <v>42</v>
      </c>
      <c r="O3112" s="47" t="s">
        <v>43</v>
      </c>
      <c r="P3112" s="47" t="b">
        <f t="shared" si="144"/>
        <v>0</v>
      </c>
      <c r="Q3112" s="49" t="str">
        <f t="shared" si="145"/>
        <v/>
      </c>
      <c r="R3112" s="51" t="str">
        <f t="shared" si="146"/>
        <v/>
      </c>
    </row>
    <row r="3113" spans="14:18" x14ac:dyDescent="0.25">
      <c r="N3113" s="47" t="s">
        <v>42</v>
      </c>
      <c r="O3113" s="47" t="s">
        <v>43</v>
      </c>
      <c r="P3113" s="47" t="b">
        <f t="shared" si="144"/>
        <v>0</v>
      </c>
      <c r="Q3113" s="49" t="str">
        <f t="shared" si="145"/>
        <v/>
      </c>
      <c r="R3113" s="51" t="str">
        <f t="shared" si="146"/>
        <v/>
      </c>
    </row>
    <row r="3114" spans="14:18" x14ac:dyDescent="0.25">
      <c r="N3114" s="47" t="s">
        <v>42</v>
      </c>
      <c r="O3114" s="47" t="s">
        <v>43</v>
      </c>
      <c r="P3114" s="47" t="b">
        <f t="shared" si="144"/>
        <v>0</v>
      </c>
      <c r="Q3114" s="49" t="str">
        <f t="shared" si="145"/>
        <v/>
      </c>
      <c r="R3114" s="51" t="str">
        <f t="shared" si="146"/>
        <v/>
      </c>
    </row>
    <row r="3115" spans="14:18" x14ac:dyDescent="0.25">
      <c r="N3115" s="47" t="s">
        <v>42</v>
      </c>
      <c r="O3115" s="47" t="s">
        <v>43</v>
      </c>
      <c r="P3115" s="47" t="b">
        <f t="shared" si="144"/>
        <v>0</v>
      </c>
      <c r="Q3115" s="49" t="str">
        <f t="shared" si="145"/>
        <v/>
      </c>
      <c r="R3115" s="51" t="str">
        <f t="shared" si="146"/>
        <v/>
      </c>
    </row>
    <row r="3116" spans="14:18" x14ac:dyDescent="0.25">
      <c r="N3116" s="47" t="s">
        <v>42</v>
      </c>
      <c r="O3116" s="47" t="s">
        <v>43</v>
      </c>
      <c r="P3116" s="47" t="b">
        <f t="shared" si="144"/>
        <v>0</v>
      </c>
      <c r="Q3116" s="49" t="str">
        <f t="shared" si="145"/>
        <v/>
      </c>
      <c r="R3116" s="51" t="str">
        <f t="shared" si="146"/>
        <v/>
      </c>
    </row>
    <row r="3117" spans="14:18" x14ac:dyDescent="0.25">
      <c r="N3117" s="47" t="s">
        <v>42</v>
      </c>
      <c r="O3117" s="47" t="s">
        <v>43</v>
      </c>
      <c r="P3117" s="47" t="b">
        <f t="shared" si="144"/>
        <v>0</v>
      </c>
      <c r="Q3117" s="49" t="str">
        <f t="shared" si="145"/>
        <v/>
      </c>
      <c r="R3117" s="51" t="str">
        <f t="shared" si="146"/>
        <v/>
      </c>
    </row>
    <row r="3118" spans="14:18" x14ac:dyDescent="0.25">
      <c r="N3118" s="47" t="s">
        <v>42</v>
      </c>
      <c r="O3118" s="47" t="s">
        <v>43</v>
      </c>
      <c r="P3118" s="47" t="b">
        <f t="shared" si="144"/>
        <v>0</v>
      </c>
      <c r="Q3118" s="49" t="str">
        <f t="shared" si="145"/>
        <v/>
      </c>
      <c r="R3118" s="51" t="str">
        <f t="shared" si="146"/>
        <v/>
      </c>
    </row>
    <row r="3119" spans="14:18" x14ac:dyDescent="0.25">
      <c r="N3119" s="47" t="s">
        <v>42</v>
      </c>
      <c r="O3119" s="47" t="s">
        <v>43</v>
      </c>
      <c r="P3119" s="47" t="b">
        <f t="shared" si="144"/>
        <v>0</v>
      </c>
      <c r="Q3119" s="49" t="str">
        <f t="shared" si="145"/>
        <v/>
      </c>
      <c r="R3119" s="51" t="str">
        <f t="shared" si="146"/>
        <v/>
      </c>
    </row>
    <row r="3120" spans="14:18" x14ac:dyDescent="0.25">
      <c r="N3120" s="47" t="s">
        <v>42</v>
      </c>
      <c r="O3120" s="47" t="s">
        <v>43</v>
      </c>
      <c r="P3120" s="47" t="b">
        <f t="shared" si="144"/>
        <v>0</v>
      </c>
      <c r="Q3120" s="49" t="str">
        <f t="shared" si="145"/>
        <v/>
      </c>
      <c r="R3120" s="51" t="str">
        <f t="shared" si="146"/>
        <v/>
      </c>
    </row>
    <row r="3121" spans="14:18" x14ac:dyDescent="0.25">
      <c r="N3121" s="47" t="s">
        <v>42</v>
      </c>
      <c r="O3121" s="47" t="s">
        <v>43</v>
      </c>
      <c r="P3121" s="47" t="b">
        <f t="shared" si="144"/>
        <v>0</v>
      </c>
      <c r="Q3121" s="49" t="str">
        <f t="shared" si="145"/>
        <v/>
      </c>
      <c r="R3121" s="51" t="str">
        <f t="shared" si="146"/>
        <v/>
      </c>
    </row>
    <row r="3122" spans="14:18" x14ac:dyDescent="0.25">
      <c r="N3122" s="47" t="s">
        <v>42</v>
      </c>
      <c r="O3122" s="47" t="s">
        <v>43</v>
      </c>
      <c r="P3122" s="47" t="b">
        <f t="shared" si="144"/>
        <v>0</v>
      </c>
      <c r="Q3122" s="49" t="str">
        <f t="shared" si="145"/>
        <v/>
      </c>
      <c r="R3122" s="51" t="str">
        <f t="shared" si="146"/>
        <v/>
      </c>
    </row>
    <row r="3123" spans="14:18" x14ac:dyDescent="0.25">
      <c r="N3123" s="47" t="s">
        <v>42</v>
      </c>
      <c r="O3123" s="47" t="s">
        <v>43</v>
      </c>
      <c r="P3123" s="47" t="b">
        <f t="shared" si="144"/>
        <v>0</v>
      </c>
      <c r="Q3123" s="49" t="str">
        <f t="shared" si="145"/>
        <v/>
      </c>
      <c r="R3123" s="51" t="str">
        <f t="shared" si="146"/>
        <v/>
      </c>
    </row>
    <row r="3124" spans="14:18" x14ac:dyDescent="0.25">
      <c r="N3124" s="47" t="s">
        <v>42</v>
      </c>
      <c r="O3124" s="47" t="s">
        <v>43</v>
      </c>
      <c r="P3124" s="47" t="b">
        <f t="shared" si="144"/>
        <v>0</v>
      </c>
      <c r="Q3124" s="49" t="str">
        <f t="shared" si="145"/>
        <v/>
      </c>
      <c r="R3124" s="51" t="str">
        <f t="shared" si="146"/>
        <v/>
      </c>
    </row>
    <row r="3125" spans="14:18" x14ac:dyDescent="0.25">
      <c r="N3125" s="47" t="s">
        <v>42</v>
      </c>
      <c r="O3125" s="47" t="s">
        <v>43</v>
      </c>
      <c r="P3125" s="47" t="b">
        <f t="shared" si="144"/>
        <v>0</v>
      </c>
      <c r="Q3125" s="49" t="str">
        <f t="shared" si="145"/>
        <v/>
      </c>
      <c r="R3125" s="51" t="str">
        <f t="shared" si="146"/>
        <v/>
      </c>
    </row>
    <row r="3126" spans="14:18" x14ac:dyDescent="0.25">
      <c r="N3126" s="47" t="s">
        <v>42</v>
      </c>
      <c r="O3126" s="47" t="s">
        <v>43</v>
      </c>
      <c r="P3126" s="47" t="b">
        <f t="shared" si="144"/>
        <v>0</v>
      </c>
      <c r="Q3126" s="49" t="str">
        <f t="shared" si="145"/>
        <v/>
      </c>
      <c r="R3126" s="51" t="str">
        <f t="shared" si="146"/>
        <v/>
      </c>
    </row>
    <row r="3127" spans="14:18" x14ac:dyDescent="0.25">
      <c r="N3127" s="47" t="s">
        <v>42</v>
      </c>
      <c r="O3127" s="47" t="s">
        <v>43</v>
      </c>
      <c r="P3127" s="47" t="b">
        <f t="shared" si="144"/>
        <v>0</v>
      </c>
      <c r="Q3127" s="49" t="str">
        <f t="shared" si="145"/>
        <v/>
      </c>
      <c r="R3127" s="51" t="str">
        <f t="shared" si="146"/>
        <v/>
      </c>
    </row>
    <row r="3128" spans="14:18" x14ac:dyDescent="0.25">
      <c r="N3128" s="47" t="s">
        <v>42</v>
      </c>
      <c r="O3128" s="47" t="s">
        <v>43</v>
      </c>
      <c r="P3128" s="47" t="b">
        <f t="shared" si="144"/>
        <v>0</v>
      </c>
      <c r="Q3128" s="49" t="str">
        <f t="shared" si="145"/>
        <v/>
      </c>
      <c r="R3128" s="51" t="str">
        <f t="shared" si="146"/>
        <v/>
      </c>
    </row>
    <row r="3129" spans="14:18" x14ac:dyDescent="0.25">
      <c r="N3129" s="47" t="s">
        <v>42</v>
      </c>
      <c r="O3129" s="47" t="s">
        <v>43</v>
      </c>
      <c r="P3129" s="47" t="b">
        <f t="shared" si="144"/>
        <v>0</v>
      </c>
      <c r="Q3129" s="49" t="str">
        <f t="shared" si="145"/>
        <v/>
      </c>
      <c r="R3129" s="51" t="str">
        <f t="shared" si="146"/>
        <v/>
      </c>
    </row>
    <row r="3130" spans="14:18" x14ac:dyDescent="0.25">
      <c r="N3130" s="47" t="s">
        <v>42</v>
      </c>
      <c r="O3130" s="47" t="s">
        <v>43</v>
      </c>
      <c r="P3130" s="47" t="b">
        <f t="shared" si="144"/>
        <v>0</v>
      </c>
      <c r="Q3130" s="49" t="str">
        <f t="shared" si="145"/>
        <v/>
      </c>
      <c r="R3130" s="51" t="str">
        <f t="shared" si="146"/>
        <v/>
      </c>
    </row>
    <row r="3131" spans="14:18" x14ac:dyDescent="0.25">
      <c r="N3131" s="47" t="s">
        <v>42</v>
      </c>
      <c r="O3131" s="47" t="s">
        <v>43</v>
      </c>
      <c r="P3131" s="47" t="b">
        <f t="shared" si="144"/>
        <v>0</v>
      </c>
      <c r="Q3131" s="49" t="str">
        <f t="shared" si="145"/>
        <v/>
      </c>
      <c r="R3131" s="51" t="str">
        <f t="shared" si="146"/>
        <v/>
      </c>
    </row>
    <row r="3132" spans="14:18" x14ac:dyDescent="0.25">
      <c r="N3132" s="47" t="s">
        <v>42</v>
      </c>
      <c r="O3132" s="47" t="s">
        <v>43</v>
      </c>
      <c r="P3132" s="47" t="b">
        <f t="shared" si="144"/>
        <v>0</v>
      </c>
      <c r="Q3132" s="49" t="str">
        <f t="shared" si="145"/>
        <v/>
      </c>
      <c r="R3132" s="51" t="str">
        <f t="shared" si="146"/>
        <v/>
      </c>
    </row>
    <row r="3133" spans="14:18" x14ac:dyDescent="0.25">
      <c r="N3133" s="47" t="s">
        <v>42</v>
      </c>
      <c r="O3133" s="47" t="s">
        <v>43</v>
      </c>
      <c r="P3133" s="47" t="b">
        <f t="shared" si="144"/>
        <v>0</v>
      </c>
      <c r="Q3133" s="49" t="str">
        <f t="shared" si="145"/>
        <v/>
      </c>
      <c r="R3133" s="51" t="str">
        <f t="shared" si="146"/>
        <v/>
      </c>
    </row>
    <row r="3134" spans="14:18" x14ac:dyDescent="0.25">
      <c r="N3134" s="47" t="s">
        <v>42</v>
      </c>
      <c r="O3134" s="47" t="s">
        <v>43</v>
      </c>
      <c r="P3134" s="47" t="b">
        <f t="shared" si="144"/>
        <v>0</v>
      </c>
      <c r="Q3134" s="49" t="str">
        <f t="shared" si="145"/>
        <v/>
      </c>
      <c r="R3134" s="51" t="str">
        <f t="shared" si="146"/>
        <v/>
      </c>
    </row>
    <row r="3135" spans="14:18" x14ac:dyDescent="0.25">
      <c r="N3135" s="47" t="s">
        <v>42</v>
      </c>
      <c r="O3135" s="47" t="s">
        <v>43</v>
      </c>
      <c r="P3135" s="47" t="b">
        <f t="shared" si="144"/>
        <v>0</v>
      </c>
      <c r="Q3135" s="49" t="str">
        <f t="shared" si="145"/>
        <v/>
      </c>
      <c r="R3135" s="51" t="str">
        <f t="shared" si="146"/>
        <v/>
      </c>
    </row>
    <row r="3136" spans="14:18" x14ac:dyDescent="0.25">
      <c r="N3136" s="47" t="s">
        <v>42</v>
      </c>
      <c r="O3136" s="47" t="s">
        <v>43</v>
      </c>
      <c r="P3136" s="47" t="b">
        <f t="shared" si="144"/>
        <v>0</v>
      </c>
      <c r="Q3136" s="49" t="str">
        <f t="shared" si="145"/>
        <v/>
      </c>
      <c r="R3136" s="51" t="str">
        <f t="shared" si="146"/>
        <v/>
      </c>
    </row>
    <row r="3137" spans="14:18" x14ac:dyDescent="0.25">
      <c r="N3137" s="47" t="s">
        <v>42</v>
      </c>
      <c r="O3137" s="47" t="s">
        <v>43</v>
      </c>
      <c r="P3137" s="47" t="b">
        <f t="shared" si="144"/>
        <v>0</v>
      </c>
      <c r="Q3137" s="49" t="str">
        <f t="shared" si="145"/>
        <v/>
      </c>
      <c r="R3137" s="51" t="str">
        <f t="shared" si="146"/>
        <v/>
      </c>
    </row>
    <row r="3138" spans="14:18" x14ac:dyDescent="0.25">
      <c r="N3138" s="47" t="s">
        <v>42</v>
      </c>
      <c r="O3138" s="47" t="s">
        <v>43</v>
      </c>
      <c r="P3138" s="47" t="b">
        <f t="shared" si="144"/>
        <v>0</v>
      </c>
      <c r="Q3138" s="49" t="str">
        <f t="shared" si="145"/>
        <v/>
      </c>
      <c r="R3138" s="51" t="str">
        <f t="shared" si="146"/>
        <v/>
      </c>
    </row>
    <row r="3139" spans="14:18" x14ac:dyDescent="0.25">
      <c r="N3139" s="47" t="s">
        <v>42</v>
      </c>
      <c r="O3139" s="47" t="s">
        <v>43</v>
      </c>
      <c r="P3139" s="47" t="b">
        <f t="shared" ref="P3139:P3202" si="147">IF(LEN(M3139)=22,LEFT(M3139,17),IF(LEN(M3139)=21,LEFT(M3139,16)))</f>
        <v>0</v>
      </c>
      <c r="Q3139" s="49" t="str">
        <f t="shared" ref="Q3139:Q3202" si="148">RIGHT(M3139,5)</f>
        <v/>
      </c>
      <c r="R3139" s="51" t="str">
        <f t="shared" ref="R3139:R3202" si="149">IF(M3139="","",HYPERLINK(_xlfn.CONCAT(N3139,Q3139,O3139,P3139)))</f>
        <v/>
      </c>
    </row>
    <row r="3140" spans="14:18" x14ac:dyDescent="0.25">
      <c r="N3140" s="47" t="s">
        <v>42</v>
      </c>
      <c r="O3140" s="47" t="s">
        <v>43</v>
      </c>
      <c r="P3140" s="47" t="b">
        <f t="shared" si="147"/>
        <v>0</v>
      </c>
      <c r="Q3140" s="49" t="str">
        <f t="shared" si="148"/>
        <v/>
      </c>
      <c r="R3140" s="51" t="str">
        <f t="shared" si="149"/>
        <v/>
      </c>
    </row>
    <row r="3141" spans="14:18" x14ac:dyDescent="0.25">
      <c r="N3141" s="47" t="s">
        <v>42</v>
      </c>
      <c r="O3141" s="47" t="s">
        <v>43</v>
      </c>
      <c r="P3141" s="47" t="b">
        <f t="shared" si="147"/>
        <v>0</v>
      </c>
      <c r="Q3141" s="49" t="str">
        <f t="shared" si="148"/>
        <v/>
      </c>
      <c r="R3141" s="51" t="str">
        <f t="shared" si="149"/>
        <v/>
      </c>
    </row>
    <row r="3142" spans="14:18" x14ac:dyDescent="0.25">
      <c r="N3142" s="47" t="s">
        <v>42</v>
      </c>
      <c r="O3142" s="47" t="s">
        <v>43</v>
      </c>
      <c r="P3142" s="47" t="b">
        <f t="shared" si="147"/>
        <v>0</v>
      </c>
      <c r="Q3142" s="49" t="str">
        <f t="shared" si="148"/>
        <v/>
      </c>
      <c r="R3142" s="51" t="str">
        <f t="shared" si="149"/>
        <v/>
      </c>
    </row>
    <row r="3143" spans="14:18" x14ac:dyDescent="0.25">
      <c r="N3143" s="47" t="s">
        <v>42</v>
      </c>
      <c r="O3143" s="47" t="s">
        <v>43</v>
      </c>
      <c r="P3143" s="47" t="b">
        <f t="shared" si="147"/>
        <v>0</v>
      </c>
      <c r="Q3143" s="49" t="str">
        <f t="shared" si="148"/>
        <v/>
      </c>
      <c r="R3143" s="51" t="str">
        <f t="shared" si="149"/>
        <v/>
      </c>
    </row>
    <row r="3144" spans="14:18" x14ac:dyDescent="0.25">
      <c r="N3144" s="47" t="s">
        <v>42</v>
      </c>
      <c r="O3144" s="47" t="s">
        <v>43</v>
      </c>
      <c r="P3144" s="47" t="b">
        <f t="shared" si="147"/>
        <v>0</v>
      </c>
      <c r="Q3144" s="49" t="str">
        <f t="shared" si="148"/>
        <v/>
      </c>
      <c r="R3144" s="51" t="str">
        <f t="shared" si="149"/>
        <v/>
      </c>
    </row>
    <row r="3145" spans="14:18" x14ac:dyDescent="0.25">
      <c r="N3145" s="47" t="s">
        <v>42</v>
      </c>
      <c r="O3145" s="47" t="s">
        <v>43</v>
      </c>
      <c r="P3145" s="47" t="b">
        <f t="shared" si="147"/>
        <v>0</v>
      </c>
      <c r="Q3145" s="49" t="str">
        <f t="shared" si="148"/>
        <v/>
      </c>
      <c r="R3145" s="51" t="str">
        <f t="shared" si="149"/>
        <v/>
      </c>
    </row>
    <row r="3146" spans="14:18" x14ac:dyDescent="0.25">
      <c r="N3146" s="47" t="s">
        <v>42</v>
      </c>
      <c r="O3146" s="47" t="s">
        <v>43</v>
      </c>
      <c r="P3146" s="47" t="b">
        <f t="shared" si="147"/>
        <v>0</v>
      </c>
      <c r="Q3146" s="49" t="str">
        <f t="shared" si="148"/>
        <v/>
      </c>
      <c r="R3146" s="51" t="str">
        <f t="shared" si="149"/>
        <v/>
      </c>
    </row>
    <row r="3147" spans="14:18" x14ac:dyDescent="0.25">
      <c r="N3147" s="47" t="s">
        <v>42</v>
      </c>
      <c r="O3147" s="47" t="s">
        <v>43</v>
      </c>
      <c r="P3147" s="47" t="b">
        <f t="shared" si="147"/>
        <v>0</v>
      </c>
      <c r="Q3147" s="49" t="str">
        <f t="shared" si="148"/>
        <v/>
      </c>
      <c r="R3147" s="51" t="str">
        <f t="shared" si="149"/>
        <v/>
      </c>
    </row>
    <row r="3148" spans="14:18" x14ac:dyDescent="0.25">
      <c r="N3148" s="47" t="s">
        <v>42</v>
      </c>
      <c r="O3148" s="47" t="s">
        <v>43</v>
      </c>
      <c r="P3148" s="47" t="b">
        <f t="shared" si="147"/>
        <v>0</v>
      </c>
      <c r="Q3148" s="49" t="str">
        <f t="shared" si="148"/>
        <v/>
      </c>
      <c r="R3148" s="51" t="str">
        <f t="shared" si="149"/>
        <v/>
      </c>
    </row>
    <row r="3149" spans="14:18" x14ac:dyDescent="0.25">
      <c r="N3149" s="47" t="s">
        <v>42</v>
      </c>
      <c r="O3149" s="47" t="s">
        <v>43</v>
      </c>
      <c r="P3149" s="47" t="b">
        <f t="shared" si="147"/>
        <v>0</v>
      </c>
      <c r="Q3149" s="49" t="str">
        <f t="shared" si="148"/>
        <v/>
      </c>
      <c r="R3149" s="51" t="str">
        <f t="shared" si="149"/>
        <v/>
      </c>
    </row>
    <row r="3150" spans="14:18" x14ac:dyDescent="0.25">
      <c r="N3150" s="47" t="s">
        <v>42</v>
      </c>
      <c r="O3150" s="47" t="s">
        <v>43</v>
      </c>
      <c r="P3150" s="47" t="b">
        <f t="shared" si="147"/>
        <v>0</v>
      </c>
      <c r="Q3150" s="49" t="str">
        <f t="shared" si="148"/>
        <v/>
      </c>
      <c r="R3150" s="51" t="str">
        <f t="shared" si="149"/>
        <v/>
      </c>
    </row>
    <row r="3151" spans="14:18" x14ac:dyDescent="0.25">
      <c r="N3151" s="47" t="s">
        <v>42</v>
      </c>
      <c r="O3151" s="47" t="s">
        <v>43</v>
      </c>
      <c r="P3151" s="47" t="b">
        <f t="shared" si="147"/>
        <v>0</v>
      </c>
      <c r="Q3151" s="49" t="str">
        <f t="shared" si="148"/>
        <v/>
      </c>
      <c r="R3151" s="51" t="str">
        <f t="shared" si="149"/>
        <v/>
      </c>
    </row>
    <row r="3152" spans="14:18" x14ac:dyDescent="0.25">
      <c r="N3152" s="47" t="s">
        <v>42</v>
      </c>
      <c r="O3152" s="47" t="s">
        <v>43</v>
      </c>
      <c r="P3152" s="47" t="b">
        <f t="shared" si="147"/>
        <v>0</v>
      </c>
      <c r="Q3152" s="49" t="str">
        <f t="shared" si="148"/>
        <v/>
      </c>
      <c r="R3152" s="51" t="str">
        <f t="shared" si="149"/>
        <v/>
      </c>
    </row>
    <row r="3153" spans="14:18" x14ac:dyDescent="0.25">
      <c r="N3153" s="47" t="s">
        <v>42</v>
      </c>
      <c r="O3153" s="47" t="s">
        <v>43</v>
      </c>
      <c r="P3153" s="47" t="b">
        <f t="shared" si="147"/>
        <v>0</v>
      </c>
      <c r="Q3153" s="49" t="str">
        <f t="shared" si="148"/>
        <v/>
      </c>
      <c r="R3153" s="51" t="str">
        <f t="shared" si="149"/>
        <v/>
      </c>
    </row>
    <row r="3154" spans="14:18" x14ac:dyDescent="0.25">
      <c r="N3154" s="47" t="s">
        <v>42</v>
      </c>
      <c r="O3154" s="47" t="s">
        <v>43</v>
      </c>
      <c r="P3154" s="47" t="b">
        <f t="shared" si="147"/>
        <v>0</v>
      </c>
      <c r="Q3154" s="49" t="str">
        <f t="shared" si="148"/>
        <v/>
      </c>
      <c r="R3154" s="51" t="str">
        <f t="shared" si="149"/>
        <v/>
      </c>
    </row>
    <row r="3155" spans="14:18" x14ac:dyDescent="0.25">
      <c r="N3155" s="47" t="s">
        <v>42</v>
      </c>
      <c r="O3155" s="47" t="s">
        <v>43</v>
      </c>
      <c r="P3155" s="47" t="b">
        <f t="shared" si="147"/>
        <v>0</v>
      </c>
      <c r="Q3155" s="49" t="str">
        <f t="shared" si="148"/>
        <v/>
      </c>
      <c r="R3155" s="51" t="str">
        <f t="shared" si="149"/>
        <v/>
      </c>
    </row>
    <row r="3156" spans="14:18" x14ac:dyDescent="0.25">
      <c r="N3156" s="47" t="s">
        <v>42</v>
      </c>
      <c r="O3156" s="47" t="s">
        <v>43</v>
      </c>
      <c r="P3156" s="47" t="b">
        <f t="shared" si="147"/>
        <v>0</v>
      </c>
      <c r="Q3156" s="49" t="str">
        <f t="shared" si="148"/>
        <v/>
      </c>
      <c r="R3156" s="51" t="str">
        <f t="shared" si="149"/>
        <v/>
      </c>
    </row>
    <row r="3157" spans="14:18" x14ac:dyDescent="0.25">
      <c r="N3157" s="47" t="s">
        <v>42</v>
      </c>
      <c r="O3157" s="47" t="s">
        <v>43</v>
      </c>
      <c r="P3157" s="47" t="b">
        <f t="shared" si="147"/>
        <v>0</v>
      </c>
      <c r="Q3157" s="49" t="str">
        <f t="shared" si="148"/>
        <v/>
      </c>
      <c r="R3157" s="51" t="str">
        <f t="shared" si="149"/>
        <v/>
      </c>
    </row>
    <row r="3158" spans="14:18" x14ac:dyDescent="0.25">
      <c r="N3158" s="47" t="s">
        <v>42</v>
      </c>
      <c r="O3158" s="47" t="s">
        <v>43</v>
      </c>
      <c r="P3158" s="47" t="b">
        <f t="shared" si="147"/>
        <v>0</v>
      </c>
      <c r="Q3158" s="49" t="str">
        <f t="shared" si="148"/>
        <v/>
      </c>
      <c r="R3158" s="51" t="str">
        <f t="shared" si="149"/>
        <v/>
      </c>
    </row>
    <row r="3159" spans="14:18" x14ac:dyDescent="0.25">
      <c r="N3159" s="47" t="s">
        <v>42</v>
      </c>
      <c r="O3159" s="47" t="s">
        <v>43</v>
      </c>
      <c r="P3159" s="47" t="b">
        <f t="shared" si="147"/>
        <v>0</v>
      </c>
      <c r="Q3159" s="49" t="str">
        <f t="shared" si="148"/>
        <v/>
      </c>
      <c r="R3159" s="51" t="str">
        <f t="shared" si="149"/>
        <v/>
      </c>
    </row>
    <row r="3160" spans="14:18" x14ac:dyDescent="0.25">
      <c r="N3160" s="47" t="s">
        <v>42</v>
      </c>
      <c r="O3160" s="47" t="s">
        <v>43</v>
      </c>
      <c r="P3160" s="47" t="b">
        <f t="shared" si="147"/>
        <v>0</v>
      </c>
      <c r="Q3160" s="49" t="str">
        <f t="shared" si="148"/>
        <v/>
      </c>
      <c r="R3160" s="51" t="str">
        <f t="shared" si="149"/>
        <v/>
      </c>
    </row>
    <row r="3161" spans="14:18" x14ac:dyDescent="0.25">
      <c r="N3161" s="47" t="s">
        <v>42</v>
      </c>
      <c r="O3161" s="47" t="s">
        <v>43</v>
      </c>
      <c r="P3161" s="47" t="b">
        <f t="shared" si="147"/>
        <v>0</v>
      </c>
      <c r="Q3161" s="49" t="str">
        <f t="shared" si="148"/>
        <v/>
      </c>
      <c r="R3161" s="51" t="str">
        <f t="shared" si="149"/>
        <v/>
      </c>
    </row>
    <row r="3162" spans="14:18" x14ac:dyDescent="0.25">
      <c r="N3162" s="47" t="s">
        <v>42</v>
      </c>
      <c r="O3162" s="47" t="s">
        <v>43</v>
      </c>
      <c r="P3162" s="47" t="b">
        <f t="shared" si="147"/>
        <v>0</v>
      </c>
      <c r="Q3162" s="49" t="str">
        <f t="shared" si="148"/>
        <v/>
      </c>
      <c r="R3162" s="51" t="str">
        <f t="shared" si="149"/>
        <v/>
      </c>
    </row>
    <row r="3163" spans="14:18" x14ac:dyDescent="0.25">
      <c r="N3163" s="47" t="s">
        <v>42</v>
      </c>
      <c r="O3163" s="47" t="s">
        <v>43</v>
      </c>
      <c r="P3163" s="47" t="b">
        <f t="shared" si="147"/>
        <v>0</v>
      </c>
      <c r="Q3163" s="49" t="str">
        <f t="shared" si="148"/>
        <v/>
      </c>
      <c r="R3163" s="51" t="str">
        <f t="shared" si="149"/>
        <v/>
      </c>
    </row>
    <row r="3164" spans="14:18" x14ac:dyDescent="0.25">
      <c r="N3164" s="47" t="s">
        <v>42</v>
      </c>
      <c r="O3164" s="47" t="s">
        <v>43</v>
      </c>
      <c r="P3164" s="47" t="b">
        <f t="shared" si="147"/>
        <v>0</v>
      </c>
      <c r="Q3164" s="49" t="str">
        <f t="shared" si="148"/>
        <v/>
      </c>
      <c r="R3164" s="51" t="str">
        <f t="shared" si="149"/>
        <v/>
      </c>
    </row>
    <row r="3165" spans="14:18" x14ac:dyDescent="0.25">
      <c r="N3165" s="47" t="s">
        <v>42</v>
      </c>
      <c r="O3165" s="47" t="s">
        <v>43</v>
      </c>
      <c r="P3165" s="47" t="b">
        <f t="shared" si="147"/>
        <v>0</v>
      </c>
      <c r="Q3165" s="49" t="str">
        <f t="shared" si="148"/>
        <v/>
      </c>
      <c r="R3165" s="51" t="str">
        <f t="shared" si="149"/>
        <v/>
      </c>
    </row>
    <row r="3166" spans="14:18" x14ac:dyDescent="0.25">
      <c r="N3166" s="47" t="s">
        <v>42</v>
      </c>
      <c r="O3166" s="47" t="s">
        <v>43</v>
      </c>
      <c r="P3166" s="47" t="b">
        <f t="shared" si="147"/>
        <v>0</v>
      </c>
      <c r="Q3166" s="49" t="str">
        <f t="shared" si="148"/>
        <v/>
      </c>
      <c r="R3166" s="51" t="str">
        <f t="shared" si="149"/>
        <v/>
      </c>
    </row>
    <row r="3167" spans="14:18" x14ac:dyDescent="0.25">
      <c r="N3167" s="47" t="s">
        <v>42</v>
      </c>
      <c r="O3167" s="47" t="s">
        <v>43</v>
      </c>
      <c r="P3167" s="47" t="b">
        <f t="shared" si="147"/>
        <v>0</v>
      </c>
      <c r="Q3167" s="49" t="str">
        <f t="shared" si="148"/>
        <v/>
      </c>
      <c r="R3167" s="51" t="str">
        <f t="shared" si="149"/>
        <v/>
      </c>
    </row>
    <row r="3168" spans="14:18" x14ac:dyDescent="0.25">
      <c r="N3168" s="47" t="s">
        <v>42</v>
      </c>
      <c r="O3168" s="47" t="s">
        <v>43</v>
      </c>
      <c r="P3168" s="47" t="b">
        <f t="shared" si="147"/>
        <v>0</v>
      </c>
      <c r="Q3168" s="49" t="str">
        <f t="shared" si="148"/>
        <v/>
      </c>
      <c r="R3168" s="51" t="str">
        <f t="shared" si="149"/>
        <v/>
      </c>
    </row>
    <row r="3169" spans="14:18" x14ac:dyDescent="0.25">
      <c r="N3169" s="47" t="s">
        <v>42</v>
      </c>
      <c r="O3169" s="47" t="s">
        <v>43</v>
      </c>
      <c r="P3169" s="47" t="b">
        <f t="shared" si="147"/>
        <v>0</v>
      </c>
      <c r="Q3169" s="49" t="str">
        <f t="shared" si="148"/>
        <v/>
      </c>
      <c r="R3169" s="51" t="str">
        <f t="shared" si="149"/>
        <v/>
      </c>
    </row>
    <row r="3170" spans="14:18" x14ac:dyDescent="0.25">
      <c r="N3170" s="47" t="s">
        <v>42</v>
      </c>
      <c r="O3170" s="47" t="s">
        <v>43</v>
      </c>
      <c r="P3170" s="47" t="b">
        <f t="shared" si="147"/>
        <v>0</v>
      </c>
      <c r="Q3170" s="49" t="str">
        <f t="shared" si="148"/>
        <v/>
      </c>
      <c r="R3170" s="51" t="str">
        <f t="shared" si="149"/>
        <v/>
      </c>
    </row>
    <row r="3171" spans="14:18" x14ac:dyDescent="0.25">
      <c r="N3171" s="47" t="s">
        <v>42</v>
      </c>
      <c r="O3171" s="47" t="s">
        <v>43</v>
      </c>
      <c r="P3171" s="47" t="b">
        <f t="shared" si="147"/>
        <v>0</v>
      </c>
      <c r="Q3171" s="49" t="str">
        <f t="shared" si="148"/>
        <v/>
      </c>
      <c r="R3171" s="51" t="str">
        <f t="shared" si="149"/>
        <v/>
      </c>
    </row>
    <row r="3172" spans="14:18" x14ac:dyDescent="0.25">
      <c r="N3172" s="47" t="s">
        <v>42</v>
      </c>
      <c r="O3172" s="47" t="s">
        <v>43</v>
      </c>
      <c r="P3172" s="47" t="b">
        <f t="shared" si="147"/>
        <v>0</v>
      </c>
      <c r="Q3172" s="49" t="str">
        <f t="shared" si="148"/>
        <v/>
      </c>
      <c r="R3172" s="51" t="str">
        <f t="shared" si="149"/>
        <v/>
      </c>
    </row>
    <row r="3173" spans="14:18" x14ac:dyDescent="0.25">
      <c r="N3173" s="47" t="s">
        <v>42</v>
      </c>
      <c r="O3173" s="47" t="s">
        <v>43</v>
      </c>
      <c r="P3173" s="47" t="b">
        <f t="shared" si="147"/>
        <v>0</v>
      </c>
      <c r="Q3173" s="49" t="str">
        <f t="shared" si="148"/>
        <v/>
      </c>
      <c r="R3173" s="51" t="str">
        <f t="shared" si="149"/>
        <v/>
      </c>
    </row>
    <row r="3174" spans="14:18" x14ac:dyDescent="0.25">
      <c r="N3174" s="47" t="s">
        <v>42</v>
      </c>
      <c r="O3174" s="47" t="s">
        <v>43</v>
      </c>
      <c r="P3174" s="47" t="b">
        <f t="shared" si="147"/>
        <v>0</v>
      </c>
      <c r="Q3174" s="49" t="str">
        <f t="shared" si="148"/>
        <v/>
      </c>
      <c r="R3174" s="51" t="str">
        <f t="shared" si="149"/>
        <v/>
      </c>
    </row>
    <row r="3175" spans="14:18" x14ac:dyDescent="0.25">
      <c r="N3175" s="47" t="s">
        <v>42</v>
      </c>
      <c r="O3175" s="47" t="s">
        <v>43</v>
      </c>
      <c r="P3175" s="47" t="b">
        <f t="shared" si="147"/>
        <v>0</v>
      </c>
      <c r="Q3175" s="49" t="str">
        <f t="shared" si="148"/>
        <v/>
      </c>
      <c r="R3175" s="51" t="str">
        <f t="shared" si="149"/>
        <v/>
      </c>
    </row>
    <row r="3176" spans="14:18" x14ac:dyDescent="0.25">
      <c r="N3176" s="47" t="s">
        <v>42</v>
      </c>
      <c r="O3176" s="47" t="s">
        <v>43</v>
      </c>
      <c r="P3176" s="47" t="b">
        <f t="shared" si="147"/>
        <v>0</v>
      </c>
      <c r="Q3176" s="49" t="str">
        <f t="shared" si="148"/>
        <v/>
      </c>
      <c r="R3176" s="51" t="str">
        <f t="shared" si="149"/>
        <v/>
      </c>
    </row>
    <row r="3177" spans="14:18" x14ac:dyDescent="0.25">
      <c r="N3177" s="47" t="s">
        <v>42</v>
      </c>
      <c r="O3177" s="47" t="s">
        <v>43</v>
      </c>
      <c r="P3177" s="47" t="b">
        <f t="shared" si="147"/>
        <v>0</v>
      </c>
      <c r="Q3177" s="49" t="str">
        <f t="shared" si="148"/>
        <v/>
      </c>
      <c r="R3177" s="51" t="str">
        <f t="shared" si="149"/>
        <v/>
      </c>
    </row>
    <row r="3178" spans="14:18" x14ac:dyDescent="0.25">
      <c r="N3178" s="47" t="s">
        <v>42</v>
      </c>
      <c r="O3178" s="47" t="s">
        <v>43</v>
      </c>
      <c r="P3178" s="47" t="b">
        <f t="shared" si="147"/>
        <v>0</v>
      </c>
      <c r="Q3178" s="49" t="str">
        <f t="shared" si="148"/>
        <v/>
      </c>
      <c r="R3178" s="51" t="str">
        <f t="shared" si="149"/>
        <v/>
      </c>
    </row>
    <row r="3179" spans="14:18" x14ac:dyDescent="0.25">
      <c r="N3179" s="47" t="s">
        <v>42</v>
      </c>
      <c r="O3179" s="47" t="s">
        <v>43</v>
      </c>
      <c r="P3179" s="47" t="b">
        <f t="shared" si="147"/>
        <v>0</v>
      </c>
      <c r="Q3179" s="49" t="str">
        <f t="shared" si="148"/>
        <v/>
      </c>
      <c r="R3179" s="51" t="str">
        <f t="shared" si="149"/>
        <v/>
      </c>
    </row>
    <row r="3180" spans="14:18" x14ac:dyDescent="0.25">
      <c r="N3180" s="47" t="s">
        <v>42</v>
      </c>
      <c r="O3180" s="47" t="s">
        <v>43</v>
      </c>
      <c r="P3180" s="47" t="b">
        <f t="shared" si="147"/>
        <v>0</v>
      </c>
      <c r="Q3180" s="49" t="str">
        <f t="shared" si="148"/>
        <v/>
      </c>
      <c r="R3180" s="51" t="str">
        <f t="shared" si="149"/>
        <v/>
      </c>
    </row>
    <row r="3181" spans="14:18" x14ac:dyDescent="0.25">
      <c r="N3181" s="47" t="s">
        <v>42</v>
      </c>
      <c r="O3181" s="47" t="s">
        <v>43</v>
      </c>
      <c r="P3181" s="47" t="b">
        <f t="shared" si="147"/>
        <v>0</v>
      </c>
      <c r="Q3181" s="49" t="str">
        <f t="shared" si="148"/>
        <v/>
      </c>
      <c r="R3181" s="51" t="str">
        <f t="shared" si="149"/>
        <v/>
      </c>
    </row>
    <row r="3182" spans="14:18" x14ac:dyDescent="0.25">
      <c r="N3182" s="47" t="s">
        <v>42</v>
      </c>
      <c r="O3182" s="47" t="s">
        <v>43</v>
      </c>
      <c r="P3182" s="47" t="b">
        <f t="shared" si="147"/>
        <v>0</v>
      </c>
      <c r="Q3182" s="49" t="str">
        <f t="shared" si="148"/>
        <v/>
      </c>
      <c r="R3182" s="51" t="str">
        <f t="shared" si="149"/>
        <v/>
      </c>
    </row>
    <row r="3183" spans="14:18" x14ac:dyDescent="0.25">
      <c r="N3183" s="47" t="s">
        <v>42</v>
      </c>
      <c r="O3183" s="47" t="s">
        <v>43</v>
      </c>
      <c r="P3183" s="47" t="b">
        <f t="shared" si="147"/>
        <v>0</v>
      </c>
      <c r="Q3183" s="49" t="str">
        <f t="shared" si="148"/>
        <v/>
      </c>
      <c r="R3183" s="51" t="str">
        <f t="shared" si="149"/>
        <v/>
      </c>
    </row>
    <row r="3184" spans="14:18" x14ac:dyDescent="0.25">
      <c r="N3184" s="47" t="s">
        <v>42</v>
      </c>
      <c r="O3184" s="47" t="s">
        <v>43</v>
      </c>
      <c r="P3184" s="47" t="b">
        <f t="shared" si="147"/>
        <v>0</v>
      </c>
      <c r="Q3184" s="49" t="str">
        <f t="shared" si="148"/>
        <v/>
      </c>
      <c r="R3184" s="51" t="str">
        <f t="shared" si="149"/>
        <v/>
      </c>
    </row>
    <row r="3185" spans="14:18" x14ac:dyDescent="0.25">
      <c r="N3185" s="47" t="s">
        <v>42</v>
      </c>
      <c r="O3185" s="47" t="s">
        <v>43</v>
      </c>
      <c r="P3185" s="47" t="b">
        <f t="shared" si="147"/>
        <v>0</v>
      </c>
      <c r="Q3185" s="49" t="str">
        <f t="shared" si="148"/>
        <v/>
      </c>
      <c r="R3185" s="51" t="str">
        <f t="shared" si="149"/>
        <v/>
      </c>
    </row>
    <row r="3186" spans="14:18" x14ac:dyDescent="0.25">
      <c r="N3186" s="47" t="s">
        <v>42</v>
      </c>
      <c r="O3186" s="47" t="s">
        <v>43</v>
      </c>
      <c r="P3186" s="47" t="b">
        <f t="shared" si="147"/>
        <v>0</v>
      </c>
      <c r="Q3186" s="49" t="str">
        <f t="shared" si="148"/>
        <v/>
      </c>
      <c r="R3186" s="51" t="str">
        <f t="shared" si="149"/>
        <v/>
      </c>
    </row>
    <row r="3187" spans="14:18" x14ac:dyDescent="0.25">
      <c r="N3187" s="47" t="s">
        <v>42</v>
      </c>
      <c r="O3187" s="47" t="s">
        <v>43</v>
      </c>
      <c r="P3187" s="47" t="b">
        <f t="shared" si="147"/>
        <v>0</v>
      </c>
      <c r="Q3187" s="49" t="str">
        <f t="shared" si="148"/>
        <v/>
      </c>
      <c r="R3187" s="51" t="str">
        <f t="shared" si="149"/>
        <v/>
      </c>
    </row>
    <row r="3188" spans="14:18" x14ac:dyDescent="0.25">
      <c r="N3188" s="47" t="s">
        <v>42</v>
      </c>
      <c r="O3188" s="47" t="s">
        <v>43</v>
      </c>
      <c r="P3188" s="47" t="b">
        <f t="shared" si="147"/>
        <v>0</v>
      </c>
      <c r="Q3188" s="49" t="str">
        <f t="shared" si="148"/>
        <v/>
      </c>
      <c r="R3188" s="51" t="str">
        <f t="shared" si="149"/>
        <v/>
      </c>
    </row>
    <row r="3189" spans="14:18" x14ac:dyDescent="0.25">
      <c r="N3189" s="47" t="s">
        <v>42</v>
      </c>
      <c r="O3189" s="47" t="s">
        <v>43</v>
      </c>
      <c r="P3189" s="47" t="b">
        <f t="shared" si="147"/>
        <v>0</v>
      </c>
      <c r="Q3189" s="49" t="str">
        <f t="shared" si="148"/>
        <v/>
      </c>
      <c r="R3189" s="51" t="str">
        <f t="shared" si="149"/>
        <v/>
      </c>
    </row>
    <row r="3190" spans="14:18" x14ac:dyDescent="0.25">
      <c r="N3190" s="47" t="s">
        <v>42</v>
      </c>
      <c r="O3190" s="47" t="s">
        <v>43</v>
      </c>
      <c r="P3190" s="47" t="b">
        <f t="shared" si="147"/>
        <v>0</v>
      </c>
      <c r="Q3190" s="49" t="str">
        <f t="shared" si="148"/>
        <v/>
      </c>
      <c r="R3190" s="51" t="str">
        <f t="shared" si="149"/>
        <v/>
      </c>
    </row>
    <row r="3191" spans="14:18" x14ac:dyDescent="0.25">
      <c r="N3191" s="47" t="s">
        <v>42</v>
      </c>
      <c r="O3191" s="47" t="s">
        <v>43</v>
      </c>
      <c r="P3191" s="47" t="b">
        <f t="shared" si="147"/>
        <v>0</v>
      </c>
      <c r="Q3191" s="49" t="str">
        <f t="shared" si="148"/>
        <v/>
      </c>
      <c r="R3191" s="51" t="str">
        <f t="shared" si="149"/>
        <v/>
      </c>
    </row>
    <row r="3192" spans="14:18" x14ac:dyDescent="0.25">
      <c r="N3192" s="47" t="s">
        <v>42</v>
      </c>
      <c r="O3192" s="47" t="s">
        <v>43</v>
      </c>
      <c r="P3192" s="47" t="b">
        <f t="shared" si="147"/>
        <v>0</v>
      </c>
      <c r="Q3192" s="49" t="str">
        <f t="shared" si="148"/>
        <v/>
      </c>
      <c r="R3192" s="51" t="str">
        <f t="shared" si="149"/>
        <v/>
      </c>
    </row>
    <row r="3193" spans="14:18" x14ac:dyDescent="0.25">
      <c r="N3193" s="47" t="s">
        <v>42</v>
      </c>
      <c r="O3193" s="47" t="s">
        <v>43</v>
      </c>
      <c r="P3193" s="47" t="b">
        <f t="shared" si="147"/>
        <v>0</v>
      </c>
      <c r="Q3193" s="49" t="str">
        <f t="shared" si="148"/>
        <v/>
      </c>
      <c r="R3193" s="51" t="str">
        <f t="shared" si="149"/>
        <v/>
      </c>
    </row>
    <row r="3194" spans="14:18" x14ac:dyDescent="0.25">
      <c r="N3194" s="47" t="s">
        <v>42</v>
      </c>
      <c r="O3194" s="47" t="s">
        <v>43</v>
      </c>
      <c r="P3194" s="47" t="b">
        <f t="shared" si="147"/>
        <v>0</v>
      </c>
      <c r="Q3194" s="49" t="str">
        <f t="shared" si="148"/>
        <v/>
      </c>
      <c r="R3194" s="51" t="str">
        <f t="shared" si="149"/>
        <v/>
      </c>
    </row>
    <row r="3195" spans="14:18" x14ac:dyDescent="0.25">
      <c r="N3195" s="47" t="s">
        <v>42</v>
      </c>
      <c r="O3195" s="47" t="s">
        <v>43</v>
      </c>
      <c r="P3195" s="47" t="b">
        <f t="shared" si="147"/>
        <v>0</v>
      </c>
      <c r="Q3195" s="49" t="str">
        <f t="shared" si="148"/>
        <v/>
      </c>
      <c r="R3195" s="51" t="str">
        <f t="shared" si="149"/>
        <v/>
      </c>
    </row>
    <row r="3196" spans="14:18" x14ac:dyDescent="0.25">
      <c r="N3196" s="47" t="s">
        <v>42</v>
      </c>
      <c r="O3196" s="47" t="s">
        <v>43</v>
      </c>
      <c r="P3196" s="47" t="b">
        <f t="shared" si="147"/>
        <v>0</v>
      </c>
      <c r="Q3196" s="49" t="str">
        <f t="shared" si="148"/>
        <v/>
      </c>
      <c r="R3196" s="51" t="str">
        <f t="shared" si="149"/>
        <v/>
      </c>
    </row>
    <row r="3197" spans="14:18" x14ac:dyDescent="0.25">
      <c r="N3197" s="47" t="s">
        <v>42</v>
      </c>
      <c r="O3197" s="47" t="s">
        <v>43</v>
      </c>
      <c r="P3197" s="47" t="b">
        <f t="shared" si="147"/>
        <v>0</v>
      </c>
      <c r="Q3197" s="49" t="str">
        <f t="shared" si="148"/>
        <v/>
      </c>
      <c r="R3197" s="51" t="str">
        <f t="shared" si="149"/>
        <v/>
      </c>
    </row>
    <row r="3198" spans="14:18" x14ac:dyDescent="0.25">
      <c r="N3198" s="47" t="s">
        <v>42</v>
      </c>
      <c r="O3198" s="47" t="s">
        <v>43</v>
      </c>
      <c r="P3198" s="47" t="b">
        <f t="shared" si="147"/>
        <v>0</v>
      </c>
      <c r="Q3198" s="49" t="str">
        <f t="shared" si="148"/>
        <v/>
      </c>
      <c r="R3198" s="51" t="str">
        <f t="shared" si="149"/>
        <v/>
      </c>
    </row>
    <row r="3199" spans="14:18" x14ac:dyDescent="0.25">
      <c r="N3199" s="47" t="s">
        <v>42</v>
      </c>
      <c r="O3199" s="47" t="s">
        <v>43</v>
      </c>
      <c r="P3199" s="47" t="b">
        <f t="shared" si="147"/>
        <v>0</v>
      </c>
      <c r="Q3199" s="49" t="str">
        <f t="shared" si="148"/>
        <v/>
      </c>
      <c r="R3199" s="51" t="str">
        <f t="shared" si="149"/>
        <v/>
      </c>
    </row>
    <row r="3200" spans="14:18" x14ac:dyDescent="0.25">
      <c r="N3200" s="47" t="s">
        <v>42</v>
      </c>
      <c r="O3200" s="47" t="s">
        <v>43</v>
      </c>
      <c r="P3200" s="47" t="b">
        <f t="shared" si="147"/>
        <v>0</v>
      </c>
      <c r="Q3200" s="49" t="str">
        <f t="shared" si="148"/>
        <v/>
      </c>
      <c r="R3200" s="51" t="str">
        <f t="shared" si="149"/>
        <v/>
      </c>
    </row>
    <row r="3201" spans="14:18" x14ac:dyDescent="0.25">
      <c r="N3201" s="47" t="s">
        <v>42</v>
      </c>
      <c r="O3201" s="47" t="s">
        <v>43</v>
      </c>
      <c r="P3201" s="47" t="b">
        <f t="shared" si="147"/>
        <v>0</v>
      </c>
      <c r="Q3201" s="49" t="str">
        <f t="shared" si="148"/>
        <v/>
      </c>
      <c r="R3201" s="51" t="str">
        <f t="shared" si="149"/>
        <v/>
      </c>
    </row>
    <row r="3202" spans="14:18" x14ac:dyDescent="0.25">
      <c r="N3202" s="47" t="s">
        <v>42</v>
      </c>
      <c r="O3202" s="47" t="s">
        <v>43</v>
      </c>
      <c r="P3202" s="47" t="b">
        <f t="shared" si="147"/>
        <v>0</v>
      </c>
      <c r="Q3202" s="49" t="str">
        <f t="shared" si="148"/>
        <v/>
      </c>
      <c r="R3202" s="51" t="str">
        <f t="shared" si="149"/>
        <v/>
      </c>
    </row>
    <row r="3203" spans="14:18" x14ac:dyDescent="0.25">
      <c r="N3203" s="47" t="s">
        <v>42</v>
      </c>
      <c r="O3203" s="47" t="s">
        <v>43</v>
      </c>
      <c r="P3203" s="47" t="b">
        <f t="shared" ref="P3203:P3266" si="150">IF(LEN(M3203)=22,LEFT(M3203,17),IF(LEN(M3203)=21,LEFT(M3203,16)))</f>
        <v>0</v>
      </c>
      <c r="Q3203" s="49" t="str">
        <f t="shared" ref="Q3203:Q3266" si="151">RIGHT(M3203,5)</f>
        <v/>
      </c>
      <c r="R3203" s="51" t="str">
        <f t="shared" ref="R3203:R3266" si="152">IF(M3203="","",HYPERLINK(_xlfn.CONCAT(N3203,Q3203,O3203,P3203)))</f>
        <v/>
      </c>
    </row>
    <row r="3204" spans="14:18" x14ac:dyDescent="0.25">
      <c r="N3204" s="47" t="s">
        <v>42</v>
      </c>
      <c r="O3204" s="47" t="s">
        <v>43</v>
      </c>
      <c r="P3204" s="47" t="b">
        <f t="shared" si="150"/>
        <v>0</v>
      </c>
      <c r="Q3204" s="49" t="str">
        <f t="shared" si="151"/>
        <v/>
      </c>
      <c r="R3204" s="51" t="str">
        <f t="shared" si="152"/>
        <v/>
      </c>
    </row>
    <row r="3205" spans="14:18" x14ac:dyDescent="0.25">
      <c r="N3205" s="47" t="s">
        <v>42</v>
      </c>
      <c r="O3205" s="47" t="s">
        <v>43</v>
      </c>
      <c r="P3205" s="47" t="b">
        <f t="shared" si="150"/>
        <v>0</v>
      </c>
      <c r="Q3205" s="49" t="str">
        <f t="shared" si="151"/>
        <v/>
      </c>
      <c r="R3205" s="51" t="str">
        <f t="shared" si="152"/>
        <v/>
      </c>
    </row>
    <row r="3206" spans="14:18" x14ac:dyDescent="0.25">
      <c r="N3206" s="47" t="s">
        <v>42</v>
      </c>
      <c r="O3206" s="47" t="s">
        <v>43</v>
      </c>
      <c r="P3206" s="47" t="b">
        <f t="shared" si="150"/>
        <v>0</v>
      </c>
      <c r="Q3206" s="49" t="str">
        <f t="shared" si="151"/>
        <v/>
      </c>
      <c r="R3206" s="51" t="str">
        <f t="shared" si="152"/>
        <v/>
      </c>
    </row>
    <row r="3207" spans="14:18" x14ac:dyDescent="0.25">
      <c r="N3207" s="47" t="s">
        <v>42</v>
      </c>
      <c r="O3207" s="47" t="s">
        <v>43</v>
      </c>
      <c r="P3207" s="47" t="b">
        <f t="shared" si="150"/>
        <v>0</v>
      </c>
      <c r="Q3207" s="49" t="str">
        <f t="shared" si="151"/>
        <v/>
      </c>
      <c r="R3207" s="51" t="str">
        <f t="shared" si="152"/>
        <v/>
      </c>
    </row>
    <row r="3208" spans="14:18" x14ac:dyDescent="0.25">
      <c r="N3208" s="47" t="s">
        <v>42</v>
      </c>
      <c r="O3208" s="47" t="s">
        <v>43</v>
      </c>
      <c r="P3208" s="47" t="b">
        <f t="shared" si="150"/>
        <v>0</v>
      </c>
      <c r="Q3208" s="49" t="str">
        <f t="shared" si="151"/>
        <v/>
      </c>
      <c r="R3208" s="51" t="str">
        <f t="shared" si="152"/>
        <v/>
      </c>
    </row>
    <row r="3209" spans="14:18" x14ac:dyDescent="0.25">
      <c r="N3209" s="47" t="s">
        <v>42</v>
      </c>
      <c r="O3209" s="47" t="s">
        <v>43</v>
      </c>
      <c r="P3209" s="47" t="b">
        <f t="shared" si="150"/>
        <v>0</v>
      </c>
      <c r="Q3209" s="49" t="str">
        <f t="shared" si="151"/>
        <v/>
      </c>
      <c r="R3209" s="51" t="str">
        <f t="shared" si="152"/>
        <v/>
      </c>
    </row>
    <row r="3210" spans="14:18" x14ac:dyDescent="0.25">
      <c r="N3210" s="47" t="s">
        <v>42</v>
      </c>
      <c r="O3210" s="47" t="s">
        <v>43</v>
      </c>
      <c r="P3210" s="47" t="b">
        <f t="shared" si="150"/>
        <v>0</v>
      </c>
      <c r="Q3210" s="49" t="str">
        <f t="shared" si="151"/>
        <v/>
      </c>
      <c r="R3210" s="51" t="str">
        <f t="shared" si="152"/>
        <v/>
      </c>
    </row>
    <row r="3211" spans="14:18" x14ac:dyDescent="0.25">
      <c r="N3211" s="47" t="s">
        <v>42</v>
      </c>
      <c r="O3211" s="47" t="s">
        <v>43</v>
      </c>
      <c r="P3211" s="47" t="b">
        <f t="shared" si="150"/>
        <v>0</v>
      </c>
      <c r="Q3211" s="49" t="str">
        <f t="shared" si="151"/>
        <v/>
      </c>
      <c r="R3211" s="51" t="str">
        <f t="shared" si="152"/>
        <v/>
      </c>
    </row>
    <row r="3212" spans="14:18" x14ac:dyDescent="0.25">
      <c r="N3212" s="47" t="s">
        <v>42</v>
      </c>
      <c r="O3212" s="47" t="s">
        <v>43</v>
      </c>
      <c r="P3212" s="47" t="b">
        <f t="shared" si="150"/>
        <v>0</v>
      </c>
      <c r="Q3212" s="49" t="str">
        <f t="shared" si="151"/>
        <v/>
      </c>
      <c r="R3212" s="51" t="str">
        <f t="shared" si="152"/>
        <v/>
      </c>
    </row>
    <row r="3213" spans="14:18" x14ac:dyDescent="0.25">
      <c r="N3213" s="47" t="s">
        <v>42</v>
      </c>
      <c r="O3213" s="47" t="s">
        <v>43</v>
      </c>
      <c r="P3213" s="47" t="b">
        <f t="shared" si="150"/>
        <v>0</v>
      </c>
      <c r="Q3213" s="49" t="str">
        <f t="shared" si="151"/>
        <v/>
      </c>
      <c r="R3213" s="51" t="str">
        <f t="shared" si="152"/>
        <v/>
      </c>
    </row>
    <row r="3214" spans="14:18" x14ac:dyDescent="0.25">
      <c r="N3214" s="47" t="s">
        <v>42</v>
      </c>
      <c r="O3214" s="47" t="s">
        <v>43</v>
      </c>
      <c r="P3214" s="47" t="b">
        <f t="shared" si="150"/>
        <v>0</v>
      </c>
      <c r="Q3214" s="49" t="str">
        <f t="shared" si="151"/>
        <v/>
      </c>
      <c r="R3214" s="51" t="str">
        <f t="shared" si="152"/>
        <v/>
      </c>
    </row>
    <row r="3215" spans="14:18" x14ac:dyDescent="0.25">
      <c r="N3215" s="47" t="s">
        <v>42</v>
      </c>
      <c r="O3215" s="47" t="s">
        <v>43</v>
      </c>
      <c r="P3215" s="47" t="b">
        <f t="shared" si="150"/>
        <v>0</v>
      </c>
      <c r="Q3215" s="49" t="str">
        <f t="shared" si="151"/>
        <v/>
      </c>
      <c r="R3215" s="51" t="str">
        <f t="shared" si="152"/>
        <v/>
      </c>
    </row>
    <row r="3216" spans="14:18" x14ac:dyDescent="0.25">
      <c r="N3216" s="47" t="s">
        <v>42</v>
      </c>
      <c r="O3216" s="47" t="s">
        <v>43</v>
      </c>
      <c r="P3216" s="47" t="b">
        <f t="shared" si="150"/>
        <v>0</v>
      </c>
      <c r="Q3216" s="49" t="str">
        <f t="shared" si="151"/>
        <v/>
      </c>
      <c r="R3216" s="51" t="str">
        <f t="shared" si="152"/>
        <v/>
      </c>
    </row>
    <row r="3217" spans="14:18" x14ac:dyDescent="0.25">
      <c r="N3217" s="47" t="s">
        <v>42</v>
      </c>
      <c r="O3217" s="47" t="s">
        <v>43</v>
      </c>
      <c r="P3217" s="47" t="b">
        <f t="shared" si="150"/>
        <v>0</v>
      </c>
      <c r="Q3217" s="49" t="str">
        <f t="shared" si="151"/>
        <v/>
      </c>
      <c r="R3217" s="51" t="str">
        <f t="shared" si="152"/>
        <v/>
      </c>
    </row>
    <row r="3218" spans="14:18" x14ac:dyDescent="0.25">
      <c r="N3218" s="47" t="s">
        <v>42</v>
      </c>
      <c r="O3218" s="47" t="s">
        <v>43</v>
      </c>
      <c r="P3218" s="47" t="b">
        <f t="shared" si="150"/>
        <v>0</v>
      </c>
      <c r="Q3218" s="49" t="str">
        <f t="shared" si="151"/>
        <v/>
      </c>
      <c r="R3218" s="51" t="str">
        <f t="shared" si="152"/>
        <v/>
      </c>
    </row>
    <row r="3219" spans="14:18" x14ac:dyDescent="0.25">
      <c r="N3219" s="47" t="s">
        <v>42</v>
      </c>
      <c r="O3219" s="47" t="s">
        <v>43</v>
      </c>
      <c r="P3219" s="47" t="b">
        <f t="shared" si="150"/>
        <v>0</v>
      </c>
      <c r="Q3219" s="49" t="str">
        <f t="shared" si="151"/>
        <v/>
      </c>
      <c r="R3219" s="51" t="str">
        <f t="shared" si="152"/>
        <v/>
      </c>
    </row>
    <row r="3220" spans="14:18" x14ac:dyDescent="0.25">
      <c r="N3220" s="47" t="s">
        <v>42</v>
      </c>
      <c r="O3220" s="47" t="s">
        <v>43</v>
      </c>
      <c r="P3220" s="47" t="b">
        <f t="shared" si="150"/>
        <v>0</v>
      </c>
      <c r="Q3220" s="49" t="str">
        <f t="shared" si="151"/>
        <v/>
      </c>
      <c r="R3220" s="51" t="str">
        <f t="shared" si="152"/>
        <v/>
      </c>
    </row>
    <row r="3221" spans="14:18" x14ac:dyDescent="0.25">
      <c r="N3221" s="47" t="s">
        <v>42</v>
      </c>
      <c r="O3221" s="47" t="s">
        <v>43</v>
      </c>
      <c r="P3221" s="47" t="b">
        <f t="shared" si="150"/>
        <v>0</v>
      </c>
      <c r="Q3221" s="49" t="str">
        <f t="shared" si="151"/>
        <v/>
      </c>
      <c r="R3221" s="51" t="str">
        <f t="shared" si="152"/>
        <v/>
      </c>
    </row>
    <row r="3222" spans="14:18" x14ac:dyDescent="0.25">
      <c r="N3222" s="47" t="s">
        <v>42</v>
      </c>
      <c r="O3222" s="47" t="s">
        <v>43</v>
      </c>
      <c r="P3222" s="47" t="b">
        <f t="shared" si="150"/>
        <v>0</v>
      </c>
      <c r="Q3222" s="49" t="str">
        <f t="shared" si="151"/>
        <v/>
      </c>
      <c r="R3222" s="51" t="str">
        <f t="shared" si="152"/>
        <v/>
      </c>
    </row>
    <row r="3223" spans="14:18" x14ac:dyDescent="0.25">
      <c r="N3223" s="47" t="s">
        <v>42</v>
      </c>
      <c r="O3223" s="47" t="s">
        <v>43</v>
      </c>
      <c r="P3223" s="47" t="b">
        <f t="shared" si="150"/>
        <v>0</v>
      </c>
      <c r="Q3223" s="49" t="str">
        <f t="shared" si="151"/>
        <v/>
      </c>
      <c r="R3223" s="51" t="str">
        <f t="shared" si="152"/>
        <v/>
      </c>
    </row>
    <row r="3224" spans="14:18" x14ac:dyDescent="0.25">
      <c r="N3224" s="47" t="s">
        <v>42</v>
      </c>
      <c r="O3224" s="47" t="s">
        <v>43</v>
      </c>
      <c r="P3224" s="47" t="b">
        <f t="shared" si="150"/>
        <v>0</v>
      </c>
      <c r="Q3224" s="49" t="str">
        <f t="shared" si="151"/>
        <v/>
      </c>
      <c r="R3224" s="51" t="str">
        <f t="shared" si="152"/>
        <v/>
      </c>
    </row>
    <row r="3225" spans="14:18" x14ac:dyDescent="0.25">
      <c r="N3225" s="47" t="s">
        <v>42</v>
      </c>
      <c r="O3225" s="47" t="s">
        <v>43</v>
      </c>
      <c r="P3225" s="47" t="b">
        <f t="shared" si="150"/>
        <v>0</v>
      </c>
      <c r="Q3225" s="49" t="str">
        <f t="shared" si="151"/>
        <v/>
      </c>
      <c r="R3225" s="51" t="str">
        <f t="shared" si="152"/>
        <v/>
      </c>
    </row>
    <row r="3226" spans="14:18" x14ac:dyDescent="0.25">
      <c r="N3226" s="47" t="s">
        <v>42</v>
      </c>
      <c r="O3226" s="47" t="s">
        <v>43</v>
      </c>
      <c r="P3226" s="47" t="b">
        <f t="shared" si="150"/>
        <v>0</v>
      </c>
      <c r="Q3226" s="49" t="str">
        <f t="shared" si="151"/>
        <v/>
      </c>
      <c r="R3226" s="51" t="str">
        <f t="shared" si="152"/>
        <v/>
      </c>
    </row>
    <row r="3227" spans="14:18" x14ac:dyDescent="0.25">
      <c r="N3227" s="47" t="s">
        <v>42</v>
      </c>
      <c r="O3227" s="47" t="s">
        <v>43</v>
      </c>
      <c r="P3227" s="47" t="b">
        <f t="shared" si="150"/>
        <v>0</v>
      </c>
      <c r="Q3227" s="49" t="str">
        <f t="shared" si="151"/>
        <v/>
      </c>
      <c r="R3227" s="51" t="str">
        <f t="shared" si="152"/>
        <v/>
      </c>
    </row>
    <row r="3228" spans="14:18" x14ac:dyDescent="0.25">
      <c r="N3228" s="47" t="s">
        <v>42</v>
      </c>
      <c r="O3228" s="47" t="s">
        <v>43</v>
      </c>
      <c r="P3228" s="47" t="b">
        <f t="shared" si="150"/>
        <v>0</v>
      </c>
      <c r="Q3228" s="49" t="str">
        <f t="shared" si="151"/>
        <v/>
      </c>
      <c r="R3228" s="51" t="str">
        <f t="shared" si="152"/>
        <v/>
      </c>
    </row>
    <row r="3229" spans="14:18" x14ac:dyDescent="0.25">
      <c r="N3229" s="47" t="s">
        <v>42</v>
      </c>
      <c r="O3229" s="47" t="s">
        <v>43</v>
      </c>
      <c r="P3229" s="47" t="b">
        <f t="shared" si="150"/>
        <v>0</v>
      </c>
      <c r="Q3229" s="49" t="str">
        <f t="shared" si="151"/>
        <v/>
      </c>
      <c r="R3229" s="51" t="str">
        <f t="shared" si="152"/>
        <v/>
      </c>
    </row>
    <row r="3230" spans="14:18" x14ac:dyDescent="0.25">
      <c r="N3230" s="47" t="s">
        <v>42</v>
      </c>
      <c r="O3230" s="47" t="s">
        <v>43</v>
      </c>
      <c r="P3230" s="47" t="b">
        <f t="shared" si="150"/>
        <v>0</v>
      </c>
      <c r="Q3230" s="49" t="str">
        <f t="shared" si="151"/>
        <v/>
      </c>
      <c r="R3230" s="51" t="str">
        <f t="shared" si="152"/>
        <v/>
      </c>
    </row>
    <row r="3231" spans="14:18" x14ac:dyDescent="0.25">
      <c r="N3231" s="47" t="s">
        <v>42</v>
      </c>
      <c r="O3231" s="47" t="s">
        <v>43</v>
      </c>
      <c r="P3231" s="47" t="b">
        <f t="shared" si="150"/>
        <v>0</v>
      </c>
      <c r="Q3231" s="49" t="str">
        <f t="shared" si="151"/>
        <v/>
      </c>
      <c r="R3231" s="51" t="str">
        <f t="shared" si="152"/>
        <v/>
      </c>
    </row>
    <row r="3232" spans="14:18" x14ac:dyDescent="0.25">
      <c r="N3232" s="47" t="s">
        <v>42</v>
      </c>
      <c r="O3232" s="47" t="s">
        <v>43</v>
      </c>
      <c r="P3232" s="47" t="b">
        <f t="shared" si="150"/>
        <v>0</v>
      </c>
      <c r="Q3232" s="49" t="str">
        <f t="shared" si="151"/>
        <v/>
      </c>
      <c r="R3232" s="51" t="str">
        <f t="shared" si="152"/>
        <v/>
      </c>
    </row>
    <row r="3233" spans="14:18" x14ac:dyDescent="0.25">
      <c r="N3233" s="47" t="s">
        <v>42</v>
      </c>
      <c r="O3233" s="47" t="s">
        <v>43</v>
      </c>
      <c r="P3233" s="47" t="b">
        <f t="shared" si="150"/>
        <v>0</v>
      </c>
      <c r="Q3233" s="49" t="str">
        <f t="shared" si="151"/>
        <v/>
      </c>
      <c r="R3233" s="51" t="str">
        <f t="shared" si="152"/>
        <v/>
      </c>
    </row>
    <row r="3234" spans="14:18" x14ac:dyDescent="0.25">
      <c r="N3234" s="47" t="s">
        <v>42</v>
      </c>
      <c r="O3234" s="47" t="s">
        <v>43</v>
      </c>
      <c r="P3234" s="47" t="b">
        <f t="shared" si="150"/>
        <v>0</v>
      </c>
      <c r="Q3234" s="49" t="str">
        <f t="shared" si="151"/>
        <v/>
      </c>
      <c r="R3234" s="51" t="str">
        <f t="shared" si="152"/>
        <v/>
      </c>
    </row>
    <row r="3235" spans="14:18" x14ac:dyDescent="0.25">
      <c r="N3235" s="47" t="s">
        <v>42</v>
      </c>
      <c r="O3235" s="47" t="s">
        <v>43</v>
      </c>
      <c r="P3235" s="47" t="b">
        <f t="shared" si="150"/>
        <v>0</v>
      </c>
      <c r="Q3235" s="49" t="str">
        <f t="shared" si="151"/>
        <v/>
      </c>
      <c r="R3235" s="51" t="str">
        <f t="shared" si="152"/>
        <v/>
      </c>
    </row>
    <row r="3236" spans="14:18" x14ac:dyDescent="0.25">
      <c r="N3236" s="47" t="s">
        <v>42</v>
      </c>
      <c r="O3236" s="47" t="s">
        <v>43</v>
      </c>
      <c r="P3236" s="47" t="b">
        <f t="shared" si="150"/>
        <v>0</v>
      </c>
      <c r="Q3236" s="49" t="str">
        <f t="shared" si="151"/>
        <v/>
      </c>
      <c r="R3236" s="51" t="str">
        <f t="shared" si="152"/>
        <v/>
      </c>
    </row>
    <row r="3237" spans="14:18" x14ac:dyDescent="0.25">
      <c r="N3237" s="47" t="s">
        <v>42</v>
      </c>
      <c r="O3237" s="47" t="s">
        <v>43</v>
      </c>
      <c r="P3237" s="47" t="b">
        <f t="shared" si="150"/>
        <v>0</v>
      </c>
      <c r="Q3237" s="49" t="str">
        <f t="shared" si="151"/>
        <v/>
      </c>
      <c r="R3237" s="51" t="str">
        <f t="shared" si="152"/>
        <v/>
      </c>
    </row>
    <row r="3238" spans="14:18" x14ac:dyDescent="0.25">
      <c r="N3238" s="47" t="s">
        <v>42</v>
      </c>
      <c r="O3238" s="47" t="s">
        <v>43</v>
      </c>
      <c r="P3238" s="47" t="b">
        <f t="shared" si="150"/>
        <v>0</v>
      </c>
      <c r="Q3238" s="49" t="str">
        <f t="shared" si="151"/>
        <v/>
      </c>
      <c r="R3238" s="51" t="str">
        <f t="shared" si="152"/>
        <v/>
      </c>
    </row>
    <row r="3239" spans="14:18" x14ac:dyDescent="0.25">
      <c r="N3239" s="47" t="s">
        <v>42</v>
      </c>
      <c r="O3239" s="47" t="s">
        <v>43</v>
      </c>
      <c r="P3239" s="47" t="b">
        <f t="shared" si="150"/>
        <v>0</v>
      </c>
      <c r="Q3239" s="49" t="str">
        <f t="shared" si="151"/>
        <v/>
      </c>
      <c r="R3239" s="51" t="str">
        <f t="shared" si="152"/>
        <v/>
      </c>
    </row>
    <row r="3240" spans="14:18" x14ac:dyDescent="0.25">
      <c r="N3240" s="47" t="s">
        <v>42</v>
      </c>
      <c r="O3240" s="47" t="s">
        <v>43</v>
      </c>
      <c r="P3240" s="47" t="b">
        <f t="shared" si="150"/>
        <v>0</v>
      </c>
      <c r="Q3240" s="49" t="str">
        <f t="shared" si="151"/>
        <v/>
      </c>
      <c r="R3240" s="51" t="str">
        <f t="shared" si="152"/>
        <v/>
      </c>
    </row>
    <row r="3241" spans="14:18" x14ac:dyDescent="0.25">
      <c r="N3241" s="47" t="s">
        <v>42</v>
      </c>
      <c r="O3241" s="47" t="s">
        <v>43</v>
      </c>
      <c r="P3241" s="47" t="b">
        <f t="shared" si="150"/>
        <v>0</v>
      </c>
      <c r="Q3241" s="49" t="str">
        <f t="shared" si="151"/>
        <v/>
      </c>
      <c r="R3241" s="51" t="str">
        <f t="shared" si="152"/>
        <v/>
      </c>
    </row>
    <row r="3242" spans="14:18" x14ac:dyDescent="0.25">
      <c r="N3242" s="47" t="s">
        <v>42</v>
      </c>
      <c r="O3242" s="47" t="s">
        <v>43</v>
      </c>
      <c r="P3242" s="47" t="b">
        <f t="shared" si="150"/>
        <v>0</v>
      </c>
      <c r="Q3242" s="49" t="str">
        <f t="shared" si="151"/>
        <v/>
      </c>
      <c r="R3242" s="51" t="str">
        <f t="shared" si="152"/>
        <v/>
      </c>
    </row>
    <row r="3243" spans="14:18" x14ac:dyDescent="0.25">
      <c r="N3243" s="47" t="s">
        <v>42</v>
      </c>
      <c r="O3243" s="47" t="s">
        <v>43</v>
      </c>
      <c r="P3243" s="47" t="b">
        <f t="shared" si="150"/>
        <v>0</v>
      </c>
      <c r="Q3243" s="49" t="str">
        <f t="shared" si="151"/>
        <v/>
      </c>
      <c r="R3243" s="51" t="str">
        <f t="shared" si="152"/>
        <v/>
      </c>
    </row>
    <row r="3244" spans="14:18" x14ac:dyDescent="0.25">
      <c r="N3244" s="47" t="s">
        <v>42</v>
      </c>
      <c r="O3244" s="47" t="s">
        <v>43</v>
      </c>
      <c r="P3244" s="47" t="b">
        <f t="shared" si="150"/>
        <v>0</v>
      </c>
      <c r="Q3244" s="49" t="str">
        <f t="shared" si="151"/>
        <v/>
      </c>
      <c r="R3244" s="51" t="str">
        <f t="shared" si="152"/>
        <v/>
      </c>
    </row>
    <row r="3245" spans="14:18" x14ac:dyDescent="0.25">
      <c r="N3245" s="47" t="s">
        <v>42</v>
      </c>
      <c r="O3245" s="47" t="s">
        <v>43</v>
      </c>
      <c r="P3245" s="47" t="b">
        <f t="shared" si="150"/>
        <v>0</v>
      </c>
      <c r="Q3245" s="49" t="str">
        <f t="shared" si="151"/>
        <v/>
      </c>
      <c r="R3245" s="51" t="str">
        <f t="shared" si="152"/>
        <v/>
      </c>
    </row>
    <row r="3246" spans="14:18" x14ac:dyDescent="0.25">
      <c r="N3246" s="47" t="s">
        <v>42</v>
      </c>
      <c r="O3246" s="47" t="s">
        <v>43</v>
      </c>
      <c r="P3246" s="47" t="b">
        <f t="shared" si="150"/>
        <v>0</v>
      </c>
      <c r="Q3246" s="49" t="str">
        <f t="shared" si="151"/>
        <v/>
      </c>
      <c r="R3246" s="51" t="str">
        <f t="shared" si="152"/>
        <v/>
      </c>
    </row>
    <row r="3247" spans="14:18" x14ac:dyDescent="0.25">
      <c r="N3247" s="47" t="s">
        <v>42</v>
      </c>
      <c r="O3247" s="47" t="s">
        <v>43</v>
      </c>
      <c r="P3247" s="47" t="b">
        <f t="shared" si="150"/>
        <v>0</v>
      </c>
      <c r="Q3247" s="49" t="str">
        <f t="shared" si="151"/>
        <v/>
      </c>
      <c r="R3247" s="51" t="str">
        <f t="shared" si="152"/>
        <v/>
      </c>
    </row>
    <row r="3248" spans="14:18" x14ac:dyDescent="0.25">
      <c r="N3248" s="47" t="s">
        <v>42</v>
      </c>
      <c r="O3248" s="47" t="s">
        <v>43</v>
      </c>
      <c r="P3248" s="47" t="b">
        <f t="shared" si="150"/>
        <v>0</v>
      </c>
      <c r="Q3248" s="49" t="str">
        <f t="shared" si="151"/>
        <v/>
      </c>
      <c r="R3248" s="51" t="str">
        <f t="shared" si="152"/>
        <v/>
      </c>
    </row>
    <row r="3249" spans="14:18" x14ac:dyDescent="0.25">
      <c r="N3249" s="47" t="s">
        <v>42</v>
      </c>
      <c r="O3249" s="47" t="s">
        <v>43</v>
      </c>
      <c r="P3249" s="47" t="b">
        <f t="shared" si="150"/>
        <v>0</v>
      </c>
      <c r="Q3249" s="49" t="str">
        <f t="shared" si="151"/>
        <v/>
      </c>
      <c r="R3249" s="51" t="str">
        <f t="shared" si="152"/>
        <v/>
      </c>
    </row>
    <row r="3250" spans="14:18" x14ac:dyDescent="0.25">
      <c r="N3250" s="47" t="s">
        <v>42</v>
      </c>
      <c r="O3250" s="47" t="s">
        <v>43</v>
      </c>
      <c r="P3250" s="47" t="b">
        <f t="shared" si="150"/>
        <v>0</v>
      </c>
      <c r="Q3250" s="49" t="str">
        <f t="shared" si="151"/>
        <v/>
      </c>
      <c r="R3250" s="51" t="str">
        <f t="shared" si="152"/>
        <v/>
      </c>
    </row>
    <row r="3251" spans="14:18" x14ac:dyDescent="0.25">
      <c r="N3251" s="47" t="s">
        <v>42</v>
      </c>
      <c r="O3251" s="47" t="s">
        <v>43</v>
      </c>
      <c r="P3251" s="47" t="b">
        <f t="shared" si="150"/>
        <v>0</v>
      </c>
      <c r="Q3251" s="49" t="str">
        <f t="shared" si="151"/>
        <v/>
      </c>
      <c r="R3251" s="51" t="str">
        <f t="shared" si="152"/>
        <v/>
      </c>
    </row>
    <row r="3252" spans="14:18" x14ac:dyDescent="0.25">
      <c r="N3252" s="47" t="s">
        <v>42</v>
      </c>
      <c r="O3252" s="47" t="s">
        <v>43</v>
      </c>
      <c r="P3252" s="47" t="b">
        <f t="shared" si="150"/>
        <v>0</v>
      </c>
      <c r="Q3252" s="49" t="str">
        <f t="shared" si="151"/>
        <v/>
      </c>
      <c r="R3252" s="51" t="str">
        <f t="shared" si="152"/>
        <v/>
      </c>
    </row>
    <row r="3253" spans="14:18" x14ac:dyDescent="0.25">
      <c r="N3253" s="47" t="s">
        <v>42</v>
      </c>
      <c r="O3253" s="47" t="s">
        <v>43</v>
      </c>
      <c r="P3253" s="47" t="b">
        <f t="shared" si="150"/>
        <v>0</v>
      </c>
      <c r="Q3253" s="49" t="str">
        <f t="shared" si="151"/>
        <v/>
      </c>
      <c r="R3253" s="51" t="str">
        <f t="shared" si="152"/>
        <v/>
      </c>
    </row>
    <row r="3254" spans="14:18" x14ac:dyDescent="0.25">
      <c r="N3254" s="47" t="s">
        <v>42</v>
      </c>
      <c r="O3254" s="47" t="s">
        <v>43</v>
      </c>
      <c r="P3254" s="47" t="b">
        <f t="shared" si="150"/>
        <v>0</v>
      </c>
      <c r="Q3254" s="49" t="str">
        <f t="shared" si="151"/>
        <v/>
      </c>
      <c r="R3254" s="51" t="str">
        <f t="shared" si="152"/>
        <v/>
      </c>
    </row>
    <row r="3255" spans="14:18" x14ac:dyDescent="0.25">
      <c r="N3255" s="47" t="s">
        <v>42</v>
      </c>
      <c r="O3255" s="47" t="s">
        <v>43</v>
      </c>
      <c r="P3255" s="47" t="b">
        <f t="shared" si="150"/>
        <v>0</v>
      </c>
      <c r="Q3255" s="49" t="str">
        <f t="shared" si="151"/>
        <v/>
      </c>
      <c r="R3255" s="51" t="str">
        <f t="shared" si="152"/>
        <v/>
      </c>
    </row>
    <row r="3256" spans="14:18" x14ac:dyDescent="0.25">
      <c r="N3256" s="47" t="s">
        <v>42</v>
      </c>
      <c r="O3256" s="47" t="s">
        <v>43</v>
      </c>
      <c r="P3256" s="47" t="b">
        <f t="shared" si="150"/>
        <v>0</v>
      </c>
      <c r="Q3256" s="49" t="str">
        <f t="shared" si="151"/>
        <v/>
      </c>
      <c r="R3256" s="51" t="str">
        <f t="shared" si="152"/>
        <v/>
      </c>
    </row>
    <row r="3257" spans="14:18" x14ac:dyDescent="0.25">
      <c r="N3257" s="47" t="s">
        <v>42</v>
      </c>
      <c r="O3257" s="47" t="s">
        <v>43</v>
      </c>
      <c r="P3257" s="47" t="b">
        <f t="shared" si="150"/>
        <v>0</v>
      </c>
      <c r="Q3257" s="49" t="str">
        <f t="shared" si="151"/>
        <v/>
      </c>
      <c r="R3257" s="51" t="str">
        <f t="shared" si="152"/>
        <v/>
      </c>
    </row>
    <row r="3258" spans="14:18" x14ac:dyDescent="0.25">
      <c r="N3258" s="47" t="s">
        <v>42</v>
      </c>
      <c r="O3258" s="47" t="s">
        <v>43</v>
      </c>
      <c r="P3258" s="47" t="b">
        <f t="shared" si="150"/>
        <v>0</v>
      </c>
      <c r="Q3258" s="49" t="str">
        <f t="shared" si="151"/>
        <v/>
      </c>
      <c r="R3258" s="51" t="str">
        <f t="shared" si="152"/>
        <v/>
      </c>
    </row>
    <row r="3259" spans="14:18" x14ac:dyDescent="0.25">
      <c r="N3259" s="47" t="s">
        <v>42</v>
      </c>
      <c r="O3259" s="47" t="s">
        <v>43</v>
      </c>
      <c r="P3259" s="47" t="b">
        <f t="shared" si="150"/>
        <v>0</v>
      </c>
      <c r="Q3259" s="49" t="str">
        <f t="shared" si="151"/>
        <v/>
      </c>
      <c r="R3259" s="51" t="str">
        <f t="shared" si="152"/>
        <v/>
      </c>
    </row>
    <row r="3260" spans="14:18" x14ac:dyDescent="0.25">
      <c r="N3260" s="47" t="s">
        <v>42</v>
      </c>
      <c r="O3260" s="47" t="s">
        <v>43</v>
      </c>
      <c r="P3260" s="47" t="b">
        <f t="shared" si="150"/>
        <v>0</v>
      </c>
      <c r="Q3260" s="49" t="str">
        <f t="shared" si="151"/>
        <v/>
      </c>
      <c r="R3260" s="51" t="str">
        <f t="shared" si="152"/>
        <v/>
      </c>
    </row>
    <row r="3261" spans="14:18" x14ac:dyDescent="0.25">
      <c r="N3261" s="47" t="s">
        <v>42</v>
      </c>
      <c r="O3261" s="47" t="s">
        <v>43</v>
      </c>
      <c r="P3261" s="47" t="b">
        <f t="shared" si="150"/>
        <v>0</v>
      </c>
      <c r="Q3261" s="49" t="str">
        <f t="shared" si="151"/>
        <v/>
      </c>
      <c r="R3261" s="51" t="str">
        <f t="shared" si="152"/>
        <v/>
      </c>
    </row>
    <row r="3262" spans="14:18" x14ac:dyDescent="0.25">
      <c r="N3262" s="47" t="s">
        <v>42</v>
      </c>
      <c r="O3262" s="47" t="s">
        <v>43</v>
      </c>
      <c r="P3262" s="47" t="b">
        <f t="shared" si="150"/>
        <v>0</v>
      </c>
      <c r="Q3262" s="49" t="str">
        <f t="shared" si="151"/>
        <v/>
      </c>
      <c r="R3262" s="51" t="str">
        <f t="shared" si="152"/>
        <v/>
      </c>
    </row>
    <row r="3263" spans="14:18" x14ac:dyDescent="0.25">
      <c r="N3263" s="47" t="s">
        <v>42</v>
      </c>
      <c r="O3263" s="47" t="s">
        <v>43</v>
      </c>
      <c r="P3263" s="47" t="b">
        <f t="shared" si="150"/>
        <v>0</v>
      </c>
      <c r="Q3263" s="49" t="str">
        <f t="shared" si="151"/>
        <v/>
      </c>
      <c r="R3263" s="51" t="str">
        <f t="shared" si="152"/>
        <v/>
      </c>
    </row>
    <row r="3264" spans="14:18" x14ac:dyDescent="0.25">
      <c r="N3264" s="47" t="s">
        <v>42</v>
      </c>
      <c r="O3264" s="47" t="s">
        <v>43</v>
      </c>
      <c r="P3264" s="47" t="b">
        <f t="shared" si="150"/>
        <v>0</v>
      </c>
      <c r="Q3264" s="49" t="str">
        <f t="shared" si="151"/>
        <v/>
      </c>
      <c r="R3264" s="51" t="str">
        <f t="shared" si="152"/>
        <v/>
      </c>
    </row>
    <row r="3265" spans="14:18" x14ac:dyDescent="0.25">
      <c r="N3265" s="47" t="s">
        <v>42</v>
      </c>
      <c r="O3265" s="47" t="s">
        <v>43</v>
      </c>
      <c r="P3265" s="47" t="b">
        <f t="shared" si="150"/>
        <v>0</v>
      </c>
      <c r="Q3265" s="49" t="str">
        <f t="shared" si="151"/>
        <v/>
      </c>
      <c r="R3265" s="51" t="str">
        <f t="shared" si="152"/>
        <v/>
      </c>
    </row>
    <row r="3266" spans="14:18" x14ac:dyDescent="0.25">
      <c r="N3266" s="47" t="s">
        <v>42</v>
      </c>
      <c r="O3266" s="47" t="s">
        <v>43</v>
      </c>
      <c r="P3266" s="47" t="b">
        <f t="shared" si="150"/>
        <v>0</v>
      </c>
      <c r="Q3266" s="49" t="str">
        <f t="shared" si="151"/>
        <v/>
      </c>
      <c r="R3266" s="51" t="str">
        <f t="shared" si="152"/>
        <v/>
      </c>
    </row>
    <row r="3267" spans="14:18" x14ac:dyDescent="0.25">
      <c r="N3267" s="47" t="s">
        <v>42</v>
      </c>
      <c r="O3267" s="47" t="s">
        <v>43</v>
      </c>
      <c r="P3267" s="47" t="b">
        <f t="shared" ref="P3267:P3330" si="153">IF(LEN(M3267)=22,LEFT(M3267,17),IF(LEN(M3267)=21,LEFT(M3267,16)))</f>
        <v>0</v>
      </c>
      <c r="Q3267" s="49" t="str">
        <f t="shared" ref="Q3267:Q3330" si="154">RIGHT(M3267,5)</f>
        <v/>
      </c>
      <c r="R3267" s="51" t="str">
        <f t="shared" ref="R3267:R3330" si="155">IF(M3267="","",HYPERLINK(_xlfn.CONCAT(N3267,Q3267,O3267,P3267)))</f>
        <v/>
      </c>
    </row>
    <row r="3268" spans="14:18" x14ac:dyDescent="0.25">
      <c r="N3268" s="47" t="s">
        <v>42</v>
      </c>
      <c r="O3268" s="47" t="s">
        <v>43</v>
      </c>
      <c r="P3268" s="47" t="b">
        <f t="shared" si="153"/>
        <v>0</v>
      </c>
      <c r="Q3268" s="49" t="str">
        <f t="shared" si="154"/>
        <v/>
      </c>
      <c r="R3268" s="51" t="str">
        <f t="shared" si="155"/>
        <v/>
      </c>
    </row>
    <row r="3269" spans="14:18" x14ac:dyDescent="0.25">
      <c r="N3269" s="47" t="s">
        <v>42</v>
      </c>
      <c r="O3269" s="47" t="s">
        <v>43</v>
      </c>
      <c r="P3269" s="47" t="b">
        <f t="shared" si="153"/>
        <v>0</v>
      </c>
      <c r="Q3269" s="49" t="str">
        <f t="shared" si="154"/>
        <v/>
      </c>
      <c r="R3269" s="51" t="str">
        <f t="shared" si="155"/>
        <v/>
      </c>
    </row>
    <row r="3270" spans="14:18" x14ac:dyDescent="0.25">
      <c r="N3270" s="47" t="s">
        <v>42</v>
      </c>
      <c r="O3270" s="47" t="s">
        <v>43</v>
      </c>
      <c r="P3270" s="47" t="b">
        <f t="shared" si="153"/>
        <v>0</v>
      </c>
      <c r="Q3270" s="49" t="str">
        <f t="shared" si="154"/>
        <v/>
      </c>
      <c r="R3270" s="51" t="str">
        <f t="shared" si="155"/>
        <v/>
      </c>
    </row>
    <row r="3271" spans="14:18" x14ac:dyDescent="0.25">
      <c r="N3271" s="47" t="s">
        <v>42</v>
      </c>
      <c r="O3271" s="47" t="s">
        <v>43</v>
      </c>
      <c r="P3271" s="47" t="b">
        <f t="shared" si="153"/>
        <v>0</v>
      </c>
      <c r="Q3271" s="49" t="str">
        <f t="shared" si="154"/>
        <v/>
      </c>
      <c r="R3271" s="51" t="str">
        <f t="shared" si="155"/>
        <v/>
      </c>
    </row>
    <row r="3272" spans="14:18" x14ac:dyDescent="0.25">
      <c r="N3272" s="47" t="s">
        <v>42</v>
      </c>
      <c r="O3272" s="47" t="s">
        <v>43</v>
      </c>
      <c r="P3272" s="47" t="b">
        <f t="shared" si="153"/>
        <v>0</v>
      </c>
      <c r="Q3272" s="49" t="str">
        <f t="shared" si="154"/>
        <v/>
      </c>
      <c r="R3272" s="51" t="str">
        <f t="shared" si="155"/>
        <v/>
      </c>
    </row>
    <row r="3273" spans="14:18" x14ac:dyDescent="0.25">
      <c r="N3273" s="47" t="s">
        <v>42</v>
      </c>
      <c r="O3273" s="47" t="s">
        <v>43</v>
      </c>
      <c r="P3273" s="47" t="b">
        <f t="shared" si="153"/>
        <v>0</v>
      </c>
      <c r="Q3273" s="49" t="str">
        <f t="shared" si="154"/>
        <v/>
      </c>
      <c r="R3273" s="51" t="str">
        <f t="shared" si="155"/>
        <v/>
      </c>
    </row>
    <row r="3274" spans="14:18" x14ac:dyDescent="0.25">
      <c r="N3274" s="47" t="s">
        <v>42</v>
      </c>
      <c r="O3274" s="47" t="s">
        <v>43</v>
      </c>
      <c r="P3274" s="47" t="b">
        <f t="shared" si="153"/>
        <v>0</v>
      </c>
      <c r="Q3274" s="49" t="str">
        <f t="shared" si="154"/>
        <v/>
      </c>
      <c r="R3274" s="51" t="str">
        <f t="shared" si="155"/>
        <v/>
      </c>
    </row>
    <row r="3275" spans="14:18" x14ac:dyDescent="0.25">
      <c r="N3275" s="47" t="s">
        <v>42</v>
      </c>
      <c r="O3275" s="47" t="s">
        <v>43</v>
      </c>
      <c r="P3275" s="47" t="b">
        <f t="shared" si="153"/>
        <v>0</v>
      </c>
      <c r="Q3275" s="49" t="str">
        <f t="shared" si="154"/>
        <v/>
      </c>
      <c r="R3275" s="51" t="str">
        <f t="shared" si="155"/>
        <v/>
      </c>
    </row>
    <row r="3276" spans="14:18" x14ac:dyDescent="0.25">
      <c r="N3276" s="47" t="s">
        <v>42</v>
      </c>
      <c r="O3276" s="47" t="s">
        <v>43</v>
      </c>
      <c r="P3276" s="47" t="b">
        <f t="shared" si="153"/>
        <v>0</v>
      </c>
      <c r="Q3276" s="49" t="str">
        <f t="shared" si="154"/>
        <v/>
      </c>
      <c r="R3276" s="51" t="str">
        <f t="shared" si="155"/>
        <v/>
      </c>
    </row>
    <row r="3277" spans="14:18" x14ac:dyDescent="0.25">
      <c r="N3277" s="47" t="s">
        <v>42</v>
      </c>
      <c r="O3277" s="47" t="s">
        <v>43</v>
      </c>
      <c r="P3277" s="47" t="b">
        <f t="shared" si="153"/>
        <v>0</v>
      </c>
      <c r="Q3277" s="49" t="str">
        <f t="shared" si="154"/>
        <v/>
      </c>
      <c r="R3277" s="51" t="str">
        <f t="shared" si="155"/>
        <v/>
      </c>
    </row>
    <row r="3278" spans="14:18" x14ac:dyDescent="0.25">
      <c r="N3278" s="47" t="s">
        <v>42</v>
      </c>
      <c r="O3278" s="47" t="s">
        <v>43</v>
      </c>
      <c r="P3278" s="47" t="b">
        <f t="shared" si="153"/>
        <v>0</v>
      </c>
      <c r="Q3278" s="49" t="str">
        <f t="shared" si="154"/>
        <v/>
      </c>
      <c r="R3278" s="51" t="str">
        <f t="shared" si="155"/>
        <v/>
      </c>
    </row>
    <row r="3279" spans="14:18" x14ac:dyDescent="0.25">
      <c r="N3279" s="47" t="s">
        <v>42</v>
      </c>
      <c r="O3279" s="47" t="s">
        <v>43</v>
      </c>
      <c r="P3279" s="47" t="b">
        <f t="shared" si="153"/>
        <v>0</v>
      </c>
      <c r="Q3279" s="49" t="str">
        <f t="shared" si="154"/>
        <v/>
      </c>
      <c r="R3279" s="51" t="str">
        <f t="shared" si="155"/>
        <v/>
      </c>
    </row>
    <row r="3280" spans="14:18" x14ac:dyDescent="0.25">
      <c r="N3280" s="47" t="s">
        <v>42</v>
      </c>
      <c r="O3280" s="47" t="s">
        <v>43</v>
      </c>
      <c r="P3280" s="47" t="b">
        <f t="shared" si="153"/>
        <v>0</v>
      </c>
      <c r="Q3280" s="49" t="str">
        <f t="shared" si="154"/>
        <v/>
      </c>
      <c r="R3280" s="51" t="str">
        <f t="shared" si="155"/>
        <v/>
      </c>
    </row>
    <row r="3281" spans="14:18" x14ac:dyDescent="0.25">
      <c r="N3281" s="47" t="s">
        <v>42</v>
      </c>
      <c r="O3281" s="47" t="s">
        <v>43</v>
      </c>
      <c r="P3281" s="47" t="b">
        <f t="shared" si="153"/>
        <v>0</v>
      </c>
      <c r="Q3281" s="49" t="str">
        <f t="shared" si="154"/>
        <v/>
      </c>
      <c r="R3281" s="51" t="str">
        <f t="shared" si="155"/>
        <v/>
      </c>
    </row>
    <row r="3282" spans="14:18" x14ac:dyDescent="0.25">
      <c r="N3282" s="47" t="s">
        <v>42</v>
      </c>
      <c r="O3282" s="47" t="s">
        <v>43</v>
      </c>
      <c r="P3282" s="47" t="b">
        <f t="shared" si="153"/>
        <v>0</v>
      </c>
      <c r="Q3282" s="49" t="str">
        <f t="shared" si="154"/>
        <v/>
      </c>
      <c r="R3282" s="51" t="str">
        <f t="shared" si="155"/>
        <v/>
      </c>
    </row>
    <row r="3283" spans="14:18" x14ac:dyDescent="0.25">
      <c r="N3283" s="47" t="s">
        <v>42</v>
      </c>
      <c r="O3283" s="47" t="s">
        <v>43</v>
      </c>
      <c r="P3283" s="47" t="b">
        <f t="shared" si="153"/>
        <v>0</v>
      </c>
      <c r="Q3283" s="49" t="str">
        <f t="shared" si="154"/>
        <v/>
      </c>
      <c r="R3283" s="51" t="str">
        <f t="shared" si="155"/>
        <v/>
      </c>
    </row>
    <row r="3284" spans="14:18" x14ac:dyDescent="0.25">
      <c r="N3284" s="47" t="s">
        <v>42</v>
      </c>
      <c r="O3284" s="47" t="s">
        <v>43</v>
      </c>
      <c r="P3284" s="47" t="b">
        <f t="shared" si="153"/>
        <v>0</v>
      </c>
      <c r="Q3284" s="49" t="str">
        <f t="shared" si="154"/>
        <v/>
      </c>
      <c r="R3284" s="51" t="str">
        <f t="shared" si="155"/>
        <v/>
      </c>
    </row>
    <row r="3285" spans="14:18" x14ac:dyDescent="0.25">
      <c r="N3285" s="47" t="s">
        <v>42</v>
      </c>
      <c r="O3285" s="47" t="s">
        <v>43</v>
      </c>
      <c r="P3285" s="47" t="b">
        <f t="shared" si="153"/>
        <v>0</v>
      </c>
      <c r="Q3285" s="49" t="str">
        <f t="shared" si="154"/>
        <v/>
      </c>
      <c r="R3285" s="51" t="str">
        <f t="shared" si="155"/>
        <v/>
      </c>
    </row>
    <row r="3286" spans="14:18" x14ac:dyDescent="0.25">
      <c r="N3286" s="47" t="s">
        <v>42</v>
      </c>
      <c r="O3286" s="47" t="s">
        <v>43</v>
      </c>
      <c r="P3286" s="47" t="b">
        <f t="shared" si="153"/>
        <v>0</v>
      </c>
      <c r="Q3286" s="49" t="str">
        <f t="shared" si="154"/>
        <v/>
      </c>
      <c r="R3286" s="51" t="str">
        <f t="shared" si="155"/>
        <v/>
      </c>
    </row>
    <row r="3287" spans="14:18" x14ac:dyDescent="0.25">
      <c r="N3287" s="47" t="s">
        <v>42</v>
      </c>
      <c r="O3287" s="47" t="s">
        <v>43</v>
      </c>
      <c r="P3287" s="47" t="b">
        <f t="shared" si="153"/>
        <v>0</v>
      </c>
      <c r="Q3287" s="49" t="str">
        <f t="shared" si="154"/>
        <v/>
      </c>
      <c r="R3287" s="51" t="str">
        <f t="shared" si="155"/>
        <v/>
      </c>
    </row>
    <row r="3288" spans="14:18" x14ac:dyDescent="0.25">
      <c r="N3288" s="47" t="s">
        <v>42</v>
      </c>
      <c r="O3288" s="47" t="s">
        <v>43</v>
      </c>
      <c r="P3288" s="47" t="b">
        <f t="shared" si="153"/>
        <v>0</v>
      </c>
      <c r="Q3288" s="49" t="str">
        <f t="shared" si="154"/>
        <v/>
      </c>
      <c r="R3288" s="51" t="str">
        <f t="shared" si="155"/>
        <v/>
      </c>
    </row>
    <row r="3289" spans="14:18" x14ac:dyDescent="0.25">
      <c r="N3289" s="47" t="s">
        <v>42</v>
      </c>
      <c r="O3289" s="47" t="s">
        <v>43</v>
      </c>
      <c r="P3289" s="47" t="b">
        <f t="shared" si="153"/>
        <v>0</v>
      </c>
      <c r="Q3289" s="49" t="str">
        <f t="shared" si="154"/>
        <v/>
      </c>
      <c r="R3289" s="51" t="str">
        <f t="shared" si="155"/>
        <v/>
      </c>
    </row>
    <row r="3290" spans="14:18" x14ac:dyDescent="0.25">
      <c r="N3290" s="47" t="s">
        <v>42</v>
      </c>
      <c r="O3290" s="47" t="s">
        <v>43</v>
      </c>
      <c r="P3290" s="47" t="b">
        <f t="shared" si="153"/>
        <v>0</v>
      </c>
      <c r="Q3290" s="49" t="str">
        <f t="shared" si="154"/>
        <v/>
      </c>
      <c r="R3290" s="51" t="str">
        <f t="shared" si="155"/>
        <v/>
      </c>
    </row>
    <row r="3291" spans="14:18" x14ac:dyDescent="0.25">
      <c r="N3291" s="47" t="s">
        <v>42</v>
      </c>
      <c r="O3291" s="47" t="s">
        <v>43</v>
      </c>
      <c r="P3291" s="47" t="b">
        <f t="shared" si="153"/>
        <v>0</v>
      </c>
      <c r="Q3291" s="49" t="str">
        <f t="shared" si="154"/>
        <v/>
      </c>
      <c r="R3291" s="51" t="str">
        <f t="shared" si="155"/>
        <v/>
      </c>
    </row>
    <row r="3292" spans="14:18" x14ac:dyDescent="0.25">
      <c r="N3292" s="47" t="s">
        <v>42</v>
      </c>
      <c r="O3292" s="47" t="s">
        <v>43</v>
      </c>
      <c r="P3292" s="47" t="b">
        <f t="shared" si="153"/>
        <v>0</v>
      </c>
      <c r="Q3292" s="49" t="str">
        <f t="shared" si="154"/>
        <v/>
      </c>
      <c r="R3292" s="51" t="str">
        <f t="shared" si="155"/>
        <v/>
      </c>
    </row>
    <row r="3293" spans="14:18" x14ac:dyDescent="0.25">
      <c r="N3293" s="47" t="s">
        <v>42</v>
      </c>
      <c r="O3293" s="47" t="s">
        <v>43</v>
      </c>
      <c r="P3293" s="47" t="b">
        <f t="shared" si="153"/>
        <v>0</v>
      </c>
      <c r="Q3293" s="49" t="str">
        <f t="shared" si="154"/>
        <v/>
      </c>
      <c r="R3293" s="51" t="str">
        <f t="shared" si="155"/>
        <v/>
      </c>
    </row>
    <row r="3294" spans="14:18" x14ac:dyDescent="0.25">
      <c r="N3294" s="47" t="s">
        <v>42</v>
      </c>
      <c r="O3294" s="47" t="s">
        <v>43</v>
      </c>
      <c r="P3294" s="47" t="b">
        <f t="shared" si="153"/>
        <v>0</v>
      </c>
      <c r="Q3294" s="49" t="str">
        <f t="shared" si="154"/>
        <v/>
      </c>
      <c r="R3294" s="51" t="str">
        <f t="shared" si="155"/>
        <v/>
      </c>
    </row>
    <row r="3295" spans="14:18" x14ac:dyDescent="0.25">
      <c r="N3295" s="47" t="s">
        <v>42</v>
      </c>
      <c r="O3295" s="47" t="s">
        <v>43</v>
      </c>
      <c r="P3295" s="47" t="b">
        <f t="shared" si="153"/>
        <v>0</v>
      </c>
      <c r="Q3295" s="49" t="str">
        <f t="shared" si="154"/>
        <v/>
      </c>
      <c r="R3295" s="51" t="str">
        <f t="shared" si="155"/>
        <v/>
      </c>
    </row>
    <row r="3296" spans="14:18" x14ac:dyDescent="0.25">
      <c r="N3296" s="47" t="s">
        <v>42</v>
      </c>
      <c r="O3296" s="47" t="s">
        <v>43</v>
      </c>
      <c r="P3296" s="47" t="b">
        <f t="shared" si="153"/>
        <v>0</v>
      </c>
      <c r="Q3296" s="49" t="str">
        <f t="shared" si="154"/>
        <v/>
      </c>
      <c r="R3296" s="51" t="str">
        <f t="shared" si="155"/>
        <v/>
      </c>
    </row>
    <row r="3297" spans="14:18" x14ac:dyDescent="0.25">
      <c r="N3297" s="47" t="s">
        <v>42</v>
      </c>
      <c r="O3297" s="47" t="s">
        <v>43</v>
      </c>
      <c r="P3297" s="47" t="b">
        <f t="shared" si="153"/>
        <v>0</v>
      </c>
      <c r="Q3297" s="49" t="str">
        <f t="shared" si="154"/>
        <v/>
      </c>
      <c r="R3297" s="51" t="str">
        <f t="shared" si="155"/>
        <v/>
      </c>
    </row>
    <row r="3298" spans="14:18" x14ac:dyDescent="0.25">
      <c r="N3298" s="47" t="s">
        <v>42</v>
      </c>
      <c r="O3298" s="47" t="s">
        <v>43</v>
      </c>
      <c r="P3298" s="47" t="b">
        <f t="shared" si="153"/>
        <v>0</v>
      </c>
      <c r="Q3298" s="49" t="str">
        <f t="shared" si="154"/>
        <v/>
      </c>
      <c r="R3298" s="51" t="str">
        <f t="shared" si="155"/>
        <v/>
      </c>
    </row>
    <row r="3299" spans="14:18" x14ac:dyDescent="0.25">
      <c r="N3299" s="47" t="s">
        <v>42</v>
      </c>
      <c r="O3299" s="47" t="s">
        <v>43</v>
      </c>
      <c r="P3299" s="47" t="b">
        <f t="shared" si="153"/>
        <v>0</v>
      </c>
      <c r="Q3299" s="49" t="str">
        <f t="shared" si="154"/>
        <v/>
      </c>
      <c r="R3299" s="51" t="str">
        <f t="shared" si="155"/>
        <v/>
      </c>
    </row>
    <row r="3300" spans="14:18" x14ac:dyDescent="0.25">
      <c r="N3300" s="47" t="s">
        <v>42</v>
      </c>
      <c r="O3300" s="47" t="s">
        <v>43</v>
      </c>
      <c r="P3300" s="47" t="b">
        <f t="shared" si="153"/>
        <v>0</v>
      </c>
      <c r="Q3300" s="49" t="str">
        <f t="shared" si="154"/>
        <v/>
      </c>
      <c r="R3300" s="51" t="str">
        <f t="shared" si="155"/>
        <v/>
      </c>
    </row>
    <row r="3301" spans="14:18" x14ac:dyDescent="0.25">
      <c r="N3301" s="47" t="s">
        <v>42</v>
      </c>
      <c r="O3301" s="47" t="s">
        <v>43</v>
      </c>
      <c r="P3301" s="47" t="b">
        <f t="shared" si="153"/>
        <v>0</v>
      </c>
      <c r="Q3301" s="49" t="str">
        <f t="shared" si="154"/>
        <v/>
      </c>
      <c r="R3301" s="51" t="str">
        <f t="shared" si="155"/>
        <v/>
      </c>
    </row>
    <row r="3302" spans="14:18" x14ac:dyDescent="0.25">
      <c r="N3302" s="47" t="s">
        <v>42</v>
      </c>
      <c r="O3302" s="47" t="s">
        <v>43</v>
      </c>
      <c r="P3302" s="47" t="b">
        <f t="shared" si="153"/>
        <v>0</v>
      </c>
      <c r="Q3302" s="49" t="str">
        <f t="shared" si="154"/>
        <v/>
      </c>
      <c r="R3302" s="51" t="str">
        <f t="shared" si="155"/>
        <v/>
      </c>
    </row>
    <row r="3303" spans="14:18" x14ac:dyDescent="0.25">
      <c r="N3303" s="47" t="s">
        <v>42</v>
      </c>
      <c r="O3303" s="47" t="s">
        <v>43</v>
      </c>
      <c r="P3303" s="47" t="b">
        <f t="shared" si="153"/>
        <v>0</v>
      </c>
      <c r="Q3303" s="49" t="str">
        <f t="shared" si="154"/>
        <v/>
      </c>
      <c r="R3303" s="51" t="str">
        <f t="shared" si="155"/>
        <v/>
      </c>
    </row>
    <row r="3304" spans="14:18" x14ac:dyDescent="0.25">
      <c r="N3304" s="47" t="s">
        <v>42</v>
      </c>
      <c r="O3304" s="47" t="s">
        <v>43</v>
      </c>
      <c r="P3304" s="47" t="b">
        <f t="shared" si="153"/>
        <v>0</v>
      </c>
      <c r="Q3304" s="49" t="str">
        <f t="shared" si="154"/>
        <v/>
      </c>
      <c r="R3304" s="51" t="str">
        <f t="shared" si="155"/>
        <v/>
      </c>
    </row>
    <row r="3305" spans="14:18" x14ac:dyDescent="0.25">
      <c r="N3305" s="47" t="s">
        <v>42</v>
      </c>
      <c r="O3305" s="47" t="s">
        <v>43</v>
      </c>
      <c r="P3305" s="47" t="b">
        <f t="shared" si="153"/>
        <v>0</v>
      </c>
      <c r="Q3305" s="49" t="str">
        <f t="shared" si="154"/>
        <v/>
      </c>
      <c r="R3305" s="51" t="str">
        <f t="shared" si="155"/>
        <v/>
      </c>
    </row>
    <row r="3306" spans="14:18" x14ac:dyDescent="0.25">
      <c r="N3306" s="47" t="s">
        <v>42</v>
      </c>
      <c r="O3306" s="47" t="s">
        <v>43</v>
      </c>
      <c r="P3306" s="47" t="b">
        <f t="shared" si="153"/>
        <v>0</v>
      </c>
      <c r="Q3306" s="49" t="str">
        <f t="shared" si="154"/>
        <v/>
      </c>
      <c r="R3306" s="51" t="str">
        <f t="shared" si="155"/>
        <v/>
      </c>
    </row>
    <row r="3307" spans="14:18" x14ac:dyDescent="0.25">
      <c r="N3307" s="47" t="s">
        <v>42</v>
      </c>
      <c r="O3307" s="47" t="s">
        <v>43</v>
      </c>
      <c r="P3307" s="47" t="b">
        <f t="shared" si="153"/>
        <v>0</v>
      </c>
      <c r="Q3307" s="49" t="str">
        <f t="shared" si="154"/>
        <v/>
      </c>
      <c r="R3307" s="51" t="str">
        <f t="shared" si="155"/>
        <v/>
      </c>
    </row>
    <row r="3308" spans="14:18" x14ac:dyDescent="0.25">
      <c r="N3308" s="47" t="s">
        <v>42</v>
      </c>
      <c r="O3308" s="47" t="s">
        <v>43</v>
      </c>
      <c r="P3308" s="47" t="b">
        <f t="shared" si="153"/>
        <v>0</v>
      </c>
      <c r="Q3308" s="49" t="str">
        <f t="shared" si="154"/>
        <v/>
      </c>
      <c r="R3308" s="51" t="str">
        <f t="shared" si="155"/>
        <v/>
      </c>
    </row>
    <row r="3309" spans="14:18" x14ac:dyDescent="0.25">
      <c r="N3309" s="47" t="s">
        <v>42</v>
      </c>
      <c r="O3309" s="47" t="s">
        <v>43</v>
      </c>
      <c r="P3309" s="47" t="b">
        <f t="shared" si="153"/>
        <v>0</v>
      </c>
      <c r="Q3309" s="49" t="str">
        <f t="shared" si="154"/>
        <v/>
      </c>
      <c r="R3309" s="51" t="str">
        <f t="shared" si="155"/>
        <v/>
      </c>
    </row>
    <row r="3310" spans="14:18" x14ac:dyDescent="0.25">
      <c r="N3310" s="47" t="s">
        <v>42</v>
      </c>
      <c r="O3310" s="47" t="s">
        <v>43</v>
      </c>
      <c r="P3310" s="47" t="b">
        <f t="shared" si="153"/>
        <v>0</v>
      </c>
      <c r="Q3310" s="49" t="str">
        <f t="shared" si="154"/>
        <v/>
      </c>
      <c r="R3310" s="51" t="str">
        <f t="shared" si="155"/>
        <v/>
      </c>
    </row>
    <row r="3311" spans="14:18" x14ac:dyDescent="0.25">
      <c r="N3311" s="47" t="s">
        <v>42</v>
      </c>
      <c r="O3311" s="47" t="s">
        <v>43</v>
      </c>
      <c r="P3311" s="47" t="b">
        <f t="shared" si="153"/>
        <v>0</v>
      </c>
      <c r="Q3311" s="49" t="str">
        <f t="shared" si="154"/>
        <v/>
      </c>
      <c r="R3311" s="51" t="str">
        <f t="shared" si="155"/>
        <v/>
      </c>
    </row>
    <row r="3312" spans="14:18" x14ac:dyDescent="0.25">
      <c r="N3312" s="47" t="s">
        <v>42</v>
      </c>
      <c r="O3312" s="47" t="s">
        <v>43</v>
      </c>
      <c r="P3312" s="47" t="b">
        <f t="shared" si="153"/>
        <v>0</v>
      </c>
      <c r="Q3312" s="49" t="str">
        <f t="shared" si="154"/>
        <v/>
      </c>
      <c r="R3312" s="51" t="str">
        <f t="shared" si="155"/>
        <v/>
      </c>
    </row>
    <row r="3313" spans="14:18" x14ac:dyDescent="0.25">
      <c r="N3313" s="47" t="s">
        <v>42</v>
      </c>
      <c r="O3313" s="47" t="s">
        <v>43</v>
      </c>
      <c r="P3313" s="47" t="b">
        <f t="shared" si="153"/>
        <v>0</v>
      </c>
      <c r="Q3313" s="49" t="str">
        <f t="shared" si="154"/>
        <v/>
      </c>
      <c r="R3313" s="51" t="str">
        <f t="shared" si="155"/>
        <v/>
      </c>
    </row>
    <row r="3314" spans="14:18" x14ac:dyDescent="0.25">
      <c r="N3314" s="47" t="s">
        <v>42</v>
      </c>
      <c r="O3314" s="47" t="s">
        <v>43</v>
      </c>
      <c r="P3314" s="47" t="b">
        <f t="shared" si="153"/>
        <v>0</v>
      </c>
      <c r="Q3314" s="49" t="str">
        <f t="shared" si="154"/>
        <v/>
      </c>
      <c r="R3314" s="51" t="str">
        <f t="shared" si="155"/>
        <v/>
      </c>
    </row>
    <row r="3315" spans="14:18" x14ac:dyDescent="0.25">
      <c r="N3315" s="47" t="s">
        <v>42</v>
      </c>
      <c r="O3315" s="47" t="s">
        <v>43</v>
      </c>
      <c r="P3315" s="47" t="b">
        <f t="shared" si="153"/>
        <v>0</v>
      </c>
      <c r="Q3315" s="49" t="str">
        <f t="shared" si="154"/>
        <v/>
      </c>
      <c r="R3315" s="51" t="str">
        <f t="shared" si="155"/>
        <v/>
      </c>
    </row>
    <row r="3316" spans="14:18" x14ac:dyDescent="0.25">
      <c r="N3316" s="47" t="s">
        <v>42</v>
      </c>
      <c r="O3316" s="47" t="s">
        <v>43</v>
      </c>
      <c r="P3316" s="47" t="b">
        <f t="shared" si="153"/>
        <v>0</v>
      </c>
      <c r="Q3316" s="49" t="str">
        <f t="shared" si="154"/>
        <v/>
      </c>
      <c r="R3316" s="51" t="str">
        <f t="shared" si="155"/>
        <v/>
      </c>
    </row>
    <row r="3317" spans="14:18" x14ac:dyDescent="0.25">
      <c r="N3317" s="47" t="s">
        <v>42</v>
      </c>
      <c r="O3317" s="47" t="s">
        <v>43</v>
      </c>
      <c r="P3317" s="47" t="b">
        <f t="shared" si="153"/>
        <v>0</v>
      </c>
      <c r="Q3317" s="49" t="str">
        <f t="shared" si="154"/>
        <v/>
      </c>
      <c r="R3317" s="51" t="str">
        <f t="shared" si="155"/>
        <v/>
      </c>
    </row>
    <row r="3318" spans="14:18" x14ac:dyDescent="0.25">
      <c r="N3318" s="47" t="s">
        <v>42</v>
      </c>
      <c r="O3318" s="47" t="s">
        <v>43</v>
      </c>
      <c r="P3318" s="47" t="b">
        <f t="shared" si="153"/>
        <v>0</v>
      </c>
      <c r="Q3318" s="49" t="str">
        <f t="shared" si="154"/>
        <v/>
      </c>
      <c r="R3318" s="51" t="str">
        <f t="shared" si="155"/>
        <v/>
      </c>
    </row>
    <row r="3319" spans="14:18" x14ac:dyDescent="0.25">
      <c r="N3319" s="47" t="s">
        <v>42</v>
      </c>
      <c r="O3319" s="47" t="s">
        <v>43</v>
      </c>
      <c r="P3319" s="47" t="b">
        <f t="shared" si="153"/>
        <v>0</v>
      </c>
      <c r="Q3319" s="49" t="str">
        <f t="shared" si="154"/>
        <v/>
      </c>
      <c r="R3319" s="51" t="str">
        <f t="shared" si="155"/>
        <v/>
      </c>
    </row>
    <row r="3320" spans="14:18" x14ac:dyDescent="0.25">
      <c r="N3320" s="47" t="s">
        <v>42</v>
      </c>
      <c r="O3320" s="47" t="s">
        <v>43</v>
      </c>
      <c r="P3320" s="47" t="b">
        <f t="shared" si="153"/>
        <v>0</v>
      </c>
      <c r="Q3320" s="49" t="str">
        <f t="shared" si="154"/>
        <v/>
      </c>
      <c r="R3320" s="51" t="str">
        <f t="shared" si="155"/>
        <v/>
      </c>
    </row>
    <row r="3321" spans="14:18" x14ac:dyDescent="0.25">
      <c r="N3321" s="47" t="s">
        <v>42</v>
      </c>
      <c r="O3321" s="47" t="s">
        <v>43</v>
      </c>
      <c r="P3321" s="47" t="b">
        <f t="shared" si="153"/>
        <v>0</v>
      </c>
      <c r="Q3321" s="49" t="str">
        <f t="shared" si="154"/>
        <v/>
      </c>
      <c r="R3321" s="51" t="str">
        <f t="shared" si="155"/>
        <v/>
      </c>
    </row>
    <row r="3322" spans="14:18" x14ac:dyDescent="0.25">
      <c r="N3322" s="47" t="s">
        <v>42</v>
      </c>
      <c r="O3322" s="47" t="s">
        <v>43</v>
      </c>
      <c r="P3322" s="47" t="b">
        <f t="shared" si="153"/>
        <v>0</v>
      </c>
      <c r="Q3322" s="49" t="str">
        <f t="shared" si="154"/>
        <v/>
      </c>
      <c r="R3322" s="51" t="str">
        <f t="shared" si="155"/>
        <v/>
      </c>
    </row>
    <row r="3323" spans="14:18" x14ac:dyDescent="0.25">
      <c r="N3323" s="47" t="s">
        <v>42</v>
      </c>
      <c r="O3323" s="47" t="s">
        <v>43</v>
      </c>
      <c r="P3323" s="47" t="b">
        <f t="shared" si="153"/>
        <v>0</v>
      </c>
      <c r="Q3323" s="49" t="str">
        <f t="shared" si="154"/>
        <v/>
      </c>
      <c r="R3323" s="51" t="str">
        <f t="shared" si="155"/>
        <v/>
      </c>
    </row>
    <row r="3324" spans="14:18" x14ac:dyDescent="0.25">
      <c r="N3324" s="47" t="s">
        <v>42</v>
      </c>
      <c r="O3324" s="47" t="s">
        <v>43</v>
      </c>
      <c r="P3324" s="47" t="b">
        <f t="shared" si="153"/>
        <v>0</v>
      </c>
      <c r="Q3324" s="49" t="str">
        <f t="shared" si="154"/>
        <v/>
      </c>
      <c r="R3324" s="51" t="str">
        <f t="shared" si="155"/>
        <v/>
      </c>
    </row>
    <row r="3325" spans="14:18" x14ac:dyDescent="0.25">
      <c r="N3325" s="47" t="s">
        <v>42</v>
      </c>
      <c r="O3325" s="47" t="s">
        <v>43</v>
      </c>
      <c r="P3325" s="47" t="b">
        <f t="shared" si="153"/>
        <v>0</v>
      </c>
      <c r="Q3325" s="49" t="str">
        <f t="shared" si="154"/>
        <v/>
      </c>
      <c r="R3325" s="51" t="str">
        <f t="shared" si="155"/>
        <v/>
      </c>
    </row>
    <row r="3326" spans="14:18" x14ac:dyDescent="0.25">
      <c r="N3326" s="47" t="s">
        <v>42</v>
      </c>
      <c r="O3326" s="47" t="s">
        <v>43</v>
      </c>
      <c r="P3326" s="47" t="b">
        <f t="shared" si="153"/>
        <v>0</v>
      </c>
      <c r="Q3326" s="49" t="str">
        <f t="shared" si="154"/>
        <v/>
      </c>
      <c r="R3326" s="51" t="str">
        <f t="shared" si="155"/>
        <v/>
      </c>
    </row>
    <row r="3327" spans="14:18" x14ac:dyDescent="0.25">
      <c r="N3327" s="47" t="s">
        <v>42</v>
      </c>
      <c r="O3327" s="47" t="s">
        <v>43</v>
      </c>
      <c r="P3327" s="47" t="b">
        <f t="shared" si="153"/>
        <v>0</v>
      </c>
      <c r="Q3327" s="49" t="str">
        <f t="shared" si="154"/>
        <v/>
      </c>
      <c r="R3327" s="51" t="str">
        <f t="shared" si="155"/>
        <v/>
      </c>
    </row>
    <row r="3328" spans="14:18" x14ac:dyDescent="0.25">
      <c r="N3328" s="47" t="s">
        <v>42</v>
      </c>
      <c r="O3328" s="47" t="s">
        <v>43</v>
      </c>
      <c r="P3328" s="47" t="b">
        <f t="shared" si="153"/>
        <v>0</v>
      </c>
      <c r="Q3328" s="49" t="str">
        <f t="shared" si="154"/>
        <v/>
      </c>
      <c r="R3328" s="51" t="str">
        <f t="shared" si="155"/>
        <v/>
      </c>
    </row>
    <row r="3329" spans="14:18" x14ac:dyDescent="0.25">
      <c r="N3329" s="47" t="s">
        <v>42</v>
      </c>
      <c r="O3329" s="47" t="s">
        <v>43</v>
      </c>
      <c r="P3329" s="47" t="b">
        <f t="shared" si="153"/>
        <v>0</v>
      </c>
      <c r="Q3329" s="49" t="str">
        <f t="shared" si="154"/>
        <v/>
      </c>
      <c r="R3329" s="51" t="str">
        <f t="shared" si="155"/>
        <v/>
      </c>
    </row>
    <row r="3330" spans="14:18" x14ac:dyDescent="0.25">
      <c r="N3330" s="47" t="s">
        <v>42</v>
      </c>
      <c r="O3330" s="47" t="s">
        <v>43</v>
      </c>
      <c r="P3330" s="47" t="b">
        <f t="shared" si="153"/>
        <v>0</v>
      </c>
      <c r="Q3330" s="49" t="str">
        <f t="shared" si="154"/>
        <v/>
      </c>
      <c r="R3330" s="51" t="str">
        <f t="shared" si="155"/>
        <v/>
      </c>
    </row>
    <row r="3331" spans="14:18" x14ac:dyDescent="0.25">
      <c r="N3331" s="47" t="s">
        <v>42</v>
      </c>
      <c r="O3331" s="47" t="s">
        <v>43</v>
      </c>
      <c r="P3331" s="47" t="b">
        <f t="shared" ref="P3331:P3394" si="156">IF(LEN(M3331)=22,LEFT(M3331,17),IF(LEN(M3331)=21,LEFT(M3331,16)))</f>
        <v>0</v>
      </c>
      <c r="Q3331" s="49" t="str">
        <f t="shared" ref="Q3331:Q3394" si="157">RIGHT(M3331,5)</f>
        <v/>
      </c>
      <c r="R3331" s="51" t="str">
        <f t="shared" ref="R3331:R3394" si="158">IF(M3331="","",HYPERLINK(_xlfn.CONCAT(N3331,Q3331,O3331,P3331)))</f>
        <v/>
      </c>
    </row>
    <row r="3332" spans="14:18" x14ac:dyDescent="0.25">
      <c r="N3332" s="47" t="s">
        <v>42</v>
      </c>
      <c r="O3332" s="47" t="s">
        <v>43</v>
      </c>
      <c r="P3332" s="47" t="b">
        <f t="shared" si="156"/>
        <v>0</v>
      </c>
      <c r="Q3332" s="49" t="str">
        <f t="shared" si="157"/>
        <v/>
      </c>
      <c r="R3332" s="51" t="str">
        <f t="shared" si="158"/>
        <v/>
      </c>
    </row>
    <row r="3333" spans="14:18" x14ac:dyDescent="0.25">
      <c r="N3333" s="47" t="s">
        <v>42</v>
      </c>
      <c r="O3333" s="47" t="s">
        <v>43</v>
      </c>
      <c r="P3333" s="47" t="b">
        <f t="shared" si="156"/>
        <v>0</v>
      </c>
      <c r="Q3333" s="49" t="str">
        <f t="shared" si="157"/>
        <v/>
      </c>
      <c r="R3333" s="51" t="str">
        <f t="shared" si="158"/>
        <v/>
      </c>
    </row>
    <row r="3334" spans="14:18" x14ac:dyDescent="0.25">
      <c r="N3334" s="47" t="s">
        <v>42</v>
      </c>
      <c r="O3334" s="47" t="s">
        <v>43</v>
      </c>
      <c r="P3334" s="47" t="b">
        <f t="shared" si="156"/>
        <v>0</v>
      </c>
      <c r="Q3334" s="49" t="str">
        <f t="shared" si="157"/>
        <v/>
      </c>
      <c r="R3334" s="51" t="str">
        <f t="shared" si="158"/>
        <v/>
      </c>
    </row>
    <row r="3335" spans="14:18" x14ac:dyDescent="0.25">
      <c r="N3335" s="47" t="s">
        <v>42</v>
      </c>
      <c r="O3335" s="47" t="s">
        <v>43</v>
      </c>
      <c r="P3335" s="47" t="b">
        <f t="shared" si="156"/>
        <v>0</v>
      </c>
      <c r="Q3335" s="49" t="str">
        <f t="shared" si="157"/>
        <v/>
      </c>
      <c r="R3335" s="51" t="str">
        <f t="shared" si="158"/>
        <v/>
      </c>
    </row>
    <row r="3336" spans="14:18" x14ac:dyDescent="0.25">
      <c r="N3336" s="47" t="s">
        <v>42</v>
      </c>
      <c r="O3336" s="47" t="s">
        <v>43</v>
      </c>
      <c r="P3336" s="47" t="b">
        <f t="shared" si="156"/>
        <v>0</v>
      </c>
      <c r="Q3336" s="49" t="str">
        <f t="shared" si="157"/>
        <v/>
      </c>
      <c r="R3336" s="51" t="str">
        <f t="shared" si="158"/>
        <v/>
      </c>
    </row>
    <row r="3337" spans="14:18" x14ac:dyDescent="0.25">
      <c r="N3337" s="47" t="s">
        <v>42</v>
      </c>
      <c r="O3337" s="47" t="s">
        <v>43</v>
      </c>
      <c r="P3337" s="47" t="b">
        <f t="shared" si="156"/>
        <v>0</v>
      </c>
      <c r="Q3337" s="49" t="str">
        <f t="shared" si="157"/>
        <v/>
      </c>
      <c r="R3337" s="51" t="str">
        <f t="shared" si="158"/>
        <v/>
      </c>
    </row>
    <row r="3338" spans="14:18" x14ac:dyDescent="0.25">
      <c r="N3338" s="47" t="s">
        <v>42</v>
      </c>
      <c r="O3338" s="47" t="s">
        <v>43</v>
      </c>
      <c r="P3338" s="47" t="b">
        <f t="shared" si="156"/>
        <v>0</v>
      </c>
      <c r="Q3338" s="49" t="str">
        <f t="shared" si="157"/>
        <v/>
      </c>
      <c r="R3338" s="51" t="str">
        <f t="shared" si="158"/>
        <v/>
      </c>
    </row>
    <row r="3339" spans="14:18" x14ac:dyDescent="0.25">
      <c r="N3339" s="47" t="s">
        <v>42</v>
      </c>
      <c r="O3339" s="47" t="s">
        <v>43</v>
      </c>
      <c r="P3339" s="47" t="b">
        <f t="shared" si="156"/>
        <v>0</v>
      </c>
      <c r="Q3339" s="49" t="str">
        <f t="shared" si="157"/>
        <v/>
      </c>
      <c r="R3339" s="51" t="str">
        <f t="shared" si="158"/>
        <v/>
      </c>
    </row>
    <row r="3340" spans="14:18" x14ac:dyDescent="0.25">
      <c r="N3340" s="47" t="s">
        <v>42</v>
      </c>
      <c r="O3340" s="47" t="s">
        <v>43</v>
      </c>
      <c r="P3340" s="47" t="b">
        <f t="shared" si="156"/>
        <v>0</v>
      </c>
      <c r="Q3340" s="49" t="str">
        <f t="shared" si="157"/>
        <v/>
      </c>
      <c r="R3340" s="51" t="str">
        <f t="shared" si="158"/>
        <v/>
      </c>
    </row>
    <row r="3341" spans="14:18" x14ac:dyDescent="0.25">
      <c r="N3341" s="47" t="s">
        <v>42</v>
      </c>
      <c r="O3341" s="47" t="s">
        <v>43</v>
      </c>
      <c r="P3341" s="47" t="b">
        <f t="shared" si="156"/>
        <v>0</v>
      </c>
      <c r="Q3341" s="49" t="str">
        <f t="shared" si="157"/>
        <v/>
      </c>
      <c r="R3341" s="51" t="str">
        <f t="shared" si="158"/>
        <v/>
      </c>
    </row>
    <row r="3342" spans="14:18" x14ac:dyDescent="0.25">
      <c r="N3342" s="47" t="s">
        <v>42</v>
      </c>
      <c r="O3342" s="47" t="s">
        <v>43</v>
      </c>
      <c r="P3342" s="47" t="b">
        <f t="shared" si="156"/>
        <v>0</v>
      </c>
      <c r="Q3342" s="49" t="str">
        <f t="shared" si="157"/>
        <v/>
      </c>
      <c r="R3342" s="51" t="str">
        <f t="shared" si="158"/>
        <v/>
      </c>
    </row>
    <row r="3343" spans="14:18" x14ac:dyDescent="0.25">
      <c r="N3343" s="47" t="s">
        <v>42</v>
      </c>
      <c r="O3343" s="47" t="s">
        <v>43</v>
      </c>
      <c r="P3343" s="47" t="b">
        <f t="shared" si="156"/>
        <v>0</v>
      </c>
      <c r="Q3343" s="49" t="str">
        <f t="shared" si="157"/>
        <v/>
      </c>
      <c r="R3343" s="51" t="str">
        <f t="shared" si="158"/>
        <v/>
      </c>
    </row>
    <row r="3344" spans="14:18" x14ac:dyDescent="0.25">
      <c r="N3344" s="47" t="s">
        <v>42</v>
      </c>
      <c r="O3344" s="47" t="s">
        <v>43</v>
      </c>
      <c r="P3344" s="47" t="b">
        <f t="shared" si="156"/>
        <v>0</v>
      </c>
      <c r="Q3344" s="49" t="str">
        <f t="shared" si="157"/>
        <v/>
      </c>
      <c r="R3344" s="51" t="str">
        <f t="shared" si="158"/>
        <v/>
      </c>
    </row>
    <row r="3345" spans="14:18" x14ac:dyDescent="0.25">
      <c r="N3345" s="47" t="s">
        <v>42</v>
      </c>
      <c r="O3345" s="47" t="s">
        <v>43</v>
      </c>
      <c r="P3345" s="47" t="b">
        <f t="shared" si="156"/>
        <v>0</v>
      </c>
      <c r="Q3345" s="49" t="str">
        <f t="shared" si="157"/>
        <v/>
      </c>
      <c r="R3345" s="51" t="str">
        <f t="shared" si="158"/>
        <v/>
      </c>
    </row>
    <row r="3346" spans="14:18" x14ac:dyDescent="0.25">
      <c r="N3346" s="47" t="s">
        <v>42</v>
      </c>
      <c r="O3346" s="47" t="s">
        <v>43</v>
      </c>
      <c r="P3346" s="47" t="b">
        <f t="shared" si="156"/>
        <v>0</v>
      </c>
      <c r="Q3346" s="49" t="str">
        <f t="shared" si="157"/>
        <v/>
      </c>
      <c r="R3346" s="51" t="str">
        <f t="shared" si="158"/>
        <v/>
      </c>
    </row>
    <row r="3347" spans="14:18" x14ac:dyDescent="0.25">
      <c r="N3347" s="47" t="s">
        <v>42</v>
      </c>
      <c r="O3347" s="47" t="s">
        <v>43</v>
      </c>
      <c r="P3347" s="47" t="b">
        <f t="shared" si="156"/>
        <v>0</v>
      </c>
      <c r="Q3347" s="49" t="str">
        <f t="shared" si="157"/>
        <v/>
      </c>
      <c r="R3347" s="51" t="str">
        <f t="shared" si="158"/>
        <v/>
      </c>
    </row>
    <row r="3348" spans="14:18" x14ac:dyDescent="0.25">
      <c r="N3348" s="47" t="s">
        <v>42</v>
      </c>
      <c r="O3348" s="47" t="s">
        <v>43</v>
      </c>
      <c r="P3348" s="47" t="b">
        <f t="shared" si="156"/>
        <v>0</v>
      </c>
      <c r="Q3348" s="49" t="str">
        <f t="shared" si="157"/>
        <v/>
      </c>
      <c r="R3348" s="51" t="str">
        <f t="shared" si="158"/>
        <v/>
      </c>
    </row>
    <row r="3349" spans="14:18" x14ac:dyDescent="0.25">
      <c r="N3349" s="47" t="s">
        <v>42</v>
      </c>
      <c r="O3349" s="47" t="s">
        <v>43</v>
      </c>
      <c r="P3349" s="47" t="b">
        <f t="shared" si="156"/>
        <v>0</v>
      </c>
      <c r="Q3349" s="49" t="str">
        <f t="shared" si="157"/>
        <v/>
      </c>
      <c r="R3349" s="51" t="str">
        <f t="shared" si="158"/>
        <v/>
      </c>
    </row>
    <row r="3350" spans="14:18" x14ac:dyDescent="0.25">
      <c r="N3350" s="47" t="s">
        <v>42</v>
      </c>
      <c r="O3350" s="47" t="s">
        <v>43</v>
      </c>
      <c r="P3350" s="47" t="b">
        <f t="shared" si="156"/>
        <v>0</v>
      </c>
      <c r="Q3350" s="49" t="str">
        <f t="shared" si="157"/>
        <v/>
      </c>
      <c r="R3350" s="51" t="str">
        <f t="shared" si="158"/>
        <v/>
      </c>
    </row>
    <row r="3351" spans="14:18" x14ac:dyDescent="0.25">
      <c r="N3351" s="47" t="s">
        <v>42</v>
      </c>
      <c r="O3351" s="47" t="s">
        <v>43</v>
      </c>
      <c r="P3351" s="47" t="b">
        <f t="shared" si="156"/>
        <v>0</v>
      </c>
      <c r="Q3351" s="49" t="str">
        <f t="shared" si="157"/>
        <v/>
      </c>
      <c r="R3351" s="51" t="str">
        <f t="shared" si="158"/>
        <v/>
      </c>
    </row>
    <row r="3352" spans="14:18" x14ac:dyDescent="0.25">
      <c r="N3352" s="47" t="s">
        <v>42</v>
      </c>
      <c r="O3352" s="47" t="s">
        <v>43</v>
      </c>
      <c r="P3352" s="47" t="b">
        <f t="shared" si="156"/>
        <v>0</v>
      </c>
      <c r="Q3352" s="49" t="str">
        <f t="shared" si="157"/>
        <v/>
      </c>
      <c r="R3352" s="51" t="str">
        <f t="shared" si="158"/>
        <v/>
      </c>
    </row>
    <row r="3353" spans="14:18" x14ac:dyDescent="0.25">
      <c r="N3353" s="47" t="s">
        <v>42</v>
      </c>
      <c r="O3353" s="47" t="s">
        <v>43</v>
      </c>
      <c r="P3353" s="47" t="b">
        <f t="shared" si="156"/>
        <v>0</v>
      </c>
      <c r="Q3353" s="49" t="str">
        <f t="shared" si="157"/>
        <v/>
      </c>
      <c r="R3353" s="51" t="str">
        <f t="shared" si="158"/>
        <v/>
      </c>
    </row>
    <row r="3354" spans="14:18" x14ac:dyDescent="0.25">
      <c r="N3354" s="47" t="s">
        <v>42</v>
      </c>
      <c r="O3354" s="47" t="s">
        <v>43</v>
      </c>
      <c r="P3354" s="47" t="b">
        <f t="shared" si="156"/>
        <v>0</v>
      </c>
      <c r="Q3354" s="49" t="str">
        <f t="shared" si="157"/>
        <v/>
      </c>
      <c r="R3354" s="51" t="str">
        <f t="shared" si="158"/>
        <v/>
      </c>
    </row>
    <row r="3355" spans="14:18" x14ac:dyDescent="0.25">
      <c r="N3355" s="47" t="s">
        <v>42</v>
      </c>
      <c r="O3355" s="47" t="s">
        <v>43</v>
      </c>
      <c r="P3355" s="47" t="b">
        <f t="shared" si="156"/>
        <v>0</v>
      </c>
      <c r="Q3355" s="49" t="str">
        <f t="shared" si="157"/>
        <v/>
      </c>
      <c r="R3355" s="51" t="str">
        <f t="shared" si="158"/>
        <v/>
      </c>
    </row>
    <row r="3356" spans="14:18" x14ac:dyDescent="0.25">
      <c r="N3356" s="47" t="s">
        <v>42</v>
      </c>
      <c r="O3356" s="47" t="s">
        <v>43</v>
      </c>
      <c r="P3356" s="47" t="b">
        <f t="shared" si="156"/>
        <v>0</v>
      </c>
      <c r="Q3356" s="49" t="str">
        <f t="shared" si="157"/>
        <v/>
      </c>
      <c r="R3356" s="51" t="str">
        <f t="shared" si="158"/>
        <v/>
      </c>
    </row>
    <row r="3357" spans="14:18" x14ac:dyDescent="0.25">
      <c r="N3357" s="47" t="s">
        <v>42</v>
      </c>
      <c r="O3357" s="47" t="s">
        <v>43</v>
      </c>
      <c r="P3357" s="47" t="b">
        <f t="shared" si="156"/>
        <v>0</v>
      </c>
      <c r="Q3357" s="49" t="str">
        <f t="shared" si="157"/>
        <v/>
      </c>
      <c r="R3357" s="51" t="str">
        <f t="shared" si="158"/>
        <v/>
      </c>
    </row>
    <row r="3358" spans="14:18" x14ac:dyDescent="0.25">
      <c r="N3358" s="47" t="s">
        <v>42</v>
      </c>
      <c r="O3358" s="47" t="s">
        <v>43</v>
      </c>
      <c r="P3358" s="47" t="b">
        <f t="shared" si="156"/>
        <v>0</v>
      </c>
      <c r="Q3358" s="49" t="str">
        <f t="shared" si="157"/>
        <v/>
      </c>
      <c r="R3358" s="51" t="str">
        <f t="shared" si="158"/>
        <v/>
      </c>
    </row>
    <row r="3359" spans="14:18" x14ac:dyDescent="0.25">
      <c r="N3359" s="47" t="s">
        <v>42</v>
      </c>
      <c r="O3359" s="47" t="s">
        <v>43</v>
      </c>
      <c r="P3359" s="47" t="b">
        <f t="shared" si="156"/>
        <v>0</v>
      </c>
      <c r="Q3359" s="49" t="str">
        <f t="shared" si="157"/>
        <v/>
      </c>
      <c r="R3359" s="51" t="str">
        <f t="shared" si="158"/>
        <v/>
      </c>
    </row>
    <row r="3360" spans="14:18" x14ac:dyDescent="0.25">
      <c r="N3360" s="47" t="s">
        <v>42</v>
      </c>
      <c r="O3360" s="47" t="s">
        <v>43</v>
      </c>
      <c r="P3360" s="47" t="b">
        <f t="shared" si="156"/>
        <v>0</v>
      </c>
      <c r="Q3360" s="49" t="str">
        <f t="shared" si="157"/>
        <v/>
      </c>
      <c r="R3360" s="51" t="str">
        <f t="shared" si="158"/>
        <v/>
      </c>
    </row>
    <row r="3361" spans="14:18" x14ac:dyDescent="0.25">
      <c r="N3361" s="47" t="s">
        <v>42</v>
      </c>
      <c r="O3361" s="47" t="s">
        <v>43</v>
      </c>
      <c r="P3361" s="47" t="b">
        <f t="shared" si="156"/>
        <v>0</v>
      </c>
      <c r="Q3361" s="49" t="str">
        <f t="shared" si="157"/>
        <v/>
      </c>
      <c r="R3361" s="51" t="str">
        <f t="shared" si="158"/>
        <v/>
      </c>
    </row>
    <row r="3362" spans="14:18" x14ac:dyDescent="0.25">
      <c r="N3362" s="47" t="s">
        <v>42</v>
      </c>
      <c r="O3362" s="47" t="s">
        <v>43</v>
      </c>
      <c r="P3362" s="47" t="b">
        <f t="shared" si="156"/>
        <v>0</v>
      </c>
      <c r="Q3362" s="49" t="str">
        <f t="shared" si="157"/>
        <v/>
      </c>
      <c r="R3362" s="51" t="str">
        <f t="shared" si="158"/>
        <v/>
      </c>
    </row>
    <row r="3363" spans="14:18" x14ac:dyDescent="0.25">
      <c r="N3363" s="47" t="s">
        <v>42</v>
      </c>
      <c r="O3363" s="47" t="s">
        <v>43</v>
      </c>
      <c r="P3363" s="47" t="b">
        <f t="shared" si="156"/>
        <v>0</v>
      </c>
      <c r="Q3363" s="49" t="str">
        <f t="shared" si="157"/>
        <v/>
      </c>
      <c r="R3363" s="51" t="str">
        <f t="shared" si="158"/>
        <v/>
      </c>
    </row>
    <row r="3364" spans="14:18" x14ac:dyDescent="0.25">
      <c r="N3364" s="47" t="s">
        <v>42</v>
      </c>
      <c r="O3364" s="47" t="s">
        <v>43</v>
      </c>
      <c r="P3364" s="47" t="b">
        <f t="shared" si="156"/>
        <v>0</v>
      </c>
      <c r="Q3364" s="49" t="str">
        <f t="shared" si="157"/>
        <v/>
      </c>
      <c r="R3364" s="51" t="str">
        <f t="shared" si="158"/>
        <v/>
      </c>
    </row>
    <row r="3365" spans="14:18" x14ac:dyDescent="0.25">
      <c r="N3365" s="47" t="s">
        <v>42</v>
      </c>
      <c r="O3365" s="47" t="s">
        <v>43</v>
      </c>
      <c r="P3365" s="47" t="b">
        <f t="shared" si="156"/>
        <v>0</v>
      </c>
      <c r="Q3365" s="49" t="str">
        <f t="shared" si="157"/>
        <v/>
      </c>
      <c r="R3365" s="51" t="str">
        <f t="shared" si="158"/>
        <v/>
      </c>
    </row>
    <row r="3366" spans="14:18" x14ac:dyDescent="0.25">
      <c r="N3366" s="47" t="s">
        <v>42</v>
      </c>
      <c r="O3366" s="47" t="s">
        <v>43</v>
      </c>
      <c r="P3366" s="47" t="b">
        <f t="shared" si="156"/>
        <v>0</v>
      </c>
      <c r="Q3366" s="49" t="str">
        <f t="shared" si="157"/>
        <v/>
      </c>
      <c r="R3366" s="51" t="str">
        <f t="shared" si="158"/>
        <v/>
      </c>
    </row>
    <row r="3367" spans="14:18" x14ac:dyDescent="0.25">
      <c r="N3367" s="47" t="s">
        <v>42</v>
      </c>
      <c r="O3367" s="47" t="s">
        <v>43</v>
      </c>
      <c r="P3367" s="47" t="b">
        <f t="shared" si="156"/>
        <v>0</v>
      </c>
      <c r="Q3367" s="49" t="str">
        <f t="shared" si="157"/>
        <v/>
      </c>
      <c r="R3367" s="51" t="str">
        <f t="shared" si="158"/>
        <v/>
      </c>
    </row>
    <row r="3368" spans="14:18" x14ac:dyDescent="0.25">
      <c r="N3368" s="47" t="s">
        <v>42</v>
      </c>
      <c r="O3368" s="47" t="s">
        <v>43</v>
      </c>
      <c r="P3368" s="47" t="b">
        <f t="shared" si="156"/>
        <v>0</v>
      </c>
      <c r="Q3368" s="49" t="str">
        <f t="shared" si="157"/>
        <v/>
      </c>
      <c r="R3368" s="51" t="str">
        <f t="shared" si="158"/>
        <v/>
      </c>
    </row>
    <row r="3369" spans="14:18" x14ac:dyDescent="0.25">
      <c r="N3369" s="47" t="s">
        <v>42</v>
      </c>
      <c r="O3369" s="47" t="s">
        <v>43</v>
      </c>
      <c r="P3369" s="47" t="b">
        <f t="shared" si="156"/>
        <v>0</v>
      </c>
      <c r="Q3369" s="49" t="str">
        <f t="shared" si="157"/>
        <v/>
      </c>
      <c r="R3369" s="51" t="str">
        <f t="shared" si="158"/>
        <v/>
      </c>
    </row>
    <row r="3370" spans="14:18" x14ac:dyDescent="0.25">
      <c r="N3370" s="47" t="s">
        <v>42</v>
      </c>
      <c r="O3370" s="47" t="s">
        <v>43</v>
      </c>
      <c r="P3370" s="47" t="b">
        <f t="shared" si="156"/>
        <v>0</v>
      </c>
      <c r="Q3370" s="49" t="str">
        <f t="shared" si="157"/>
        <v/>
      </c>
      <c r="R3370" s="51" t="str">
        <f t="shared" si="158"/>
        <v/>
      </c>
    </row>
    <row r="3371" spans="14:18" x14ac:dyDescent="0.25">
      <c r="N3371" s="47" t="s">
        <v>42</v>
      </c>
      <c r="O3371" s="47" t="s">
        <v>43</v>
      </c>
      <c r="P3371" s="47" t="b">
        <f t="shared" si="156"/>
        <v>0</v>
      </c>
      <c r="Q3371" s="49" t="str">
        <f t="shared" si="157"/>
        <v/>
      </c>
      <c r="R3371" s="51" t="str">
        <f t="shared" si="158"/>
        <v/>
      </c>
    </row>
    <row r="3372" spans="14:18" x14ac:dyDescent="0.25">
      <c r="N3372" s="47" t="s">
        <v>42</v>
      </c>
      <c r="O3372" s="47" t="s">
        <v>43</v>
      </c>
      <c r="P3372" s="47" t="b">
        <f t="shared" si="156"/>
        <v>0</v>
      </c>
      <c r="Q3372" s="49" t="str">
        <f t="shared" si="157"/>
        <v/>
      </c>
      <c r="R3372" s="51" t="str">
        <f t="shared" si="158"/>
        <v/>
      </c>
    </row>
    <row r="3373" spans="14:18" x14ac:dyDescent="0.25">
      <c r="N3373" s="47" t="s">
        <v>42</v>
      </c>
      <c r="O3373" s="47" t="s">
        <v>43</v>
      </c>
      <c r="P3373" s="47" t="b">
        <f t="shared" si="156"/>
        <v>0</v>
      </c>
      <c r="Q3373" s="49" t="str">
        <f t="shared" si="157"/>
        <v/>
      </c>
      <c r="R3373" s="51" t="str">
        <f t="shared" si="158"/>
        <v/>
      </c>
    </row>
    <row r="3374" spans="14:18" x14ac:dyDescent="0.25">
      <c r="N3374" s="47" t="s">
        <v>42</v>
      </c>
      <c r="O3374" s="47" t="s">
        <v>43</v>
      </c>
      <c r="P3374" s="47" t="b">
        <f t="shared" si="156"/>
        <v>0</v>
      </c>
      <c r="Q3374" s="49" t="str">
        <f t="shared" si="157"/>
        <v/>
      </c>
      <c r="R3374" s="51" t="str">
        <f t="shared" si="158"/>
        <v/>
      </c>
    </row>
    <row r="3375" spans="14:18" x14ac:dyDescent="0.25">
      <c r="N3375" s="47" t="s">
        <v>42</v>
      </c>
      <c r="O3375" s="47" t="s">
        <v>43</v>
      </c>
      <c r="P3375" s="47" t="b">
        <f t="shared" si="156"/>
        <v>0</v>
      </c>
      <c r="Q3375" s="49" t="str">
        <f t="shared" si="157"/>
        <v/>
      </c>
      <c r="R3375" s="51" t="str">
        <f t="shared" si="158"/>
        <v/>
      </c>
    </row>
    <row r="3376" spans="14:18" x14ac:dyDescent="0.25">
      <c r="N3376" s="47" t="s">
        <v>42</v>
      </c>
      <c r="O3376" s="47" t="s">
        <v>43</v>
      </c>
      <c r="P3376" s="47" t="b">
        <f t="shared" si="156"/>
        <v>0</v>
      </c>
      <c r="Q3376" s="49" t="str">
        <f t="shared" si="157"/>
        <v/>
      </c>
      <c r="R3376" s="51" t="str">
        <f t="shared" si="158"/>
        <v/>
      </c>
    </row>
    <row r="3377" spans="14:18" x14ac:dyDescent="0.25">
      <c r="N3377" s="47" t="s">
        <v>42</v>
      </c>
      <c r="O3377" s="47" t="s">
        <v>43</v>
      </c>
      <c r="P3377" s="47" t="b">
        <f t="shared" si="156"/>
        <v>0</v>
      </c>
      <c r="Q3377" s="49" t="str">
        <f t="shared" si="157"/>
        <v/>
      </c>
      <c r="R3377" s="51" t="str">
        <f t="shared" si="158"/>
        <v/>
      </c>
    </row>
    <row r="3378" spans="14:18" x14ac:dyDescent="0.25">
      <c r="N3378" s="47" t="s">
        <v>42</v>
      </c>
      <c r="O3378" s="47" t="s">
        <v>43</v>
      </c>
      <c r="P3378" s="47" t="b">
        <f t="shared" si="156"/>
        <v>0</v>
      </c>
      <c r="Q3378" s="49" t="str">
        <f t="shared" si="157"/>
        <v/>
      </c>
      <c r="R3378" s="51" t="str">
        <f t="shared" si="158"/>
        <v/>
      </c>
    </row>
    <row r="3379" spans="14:18" x14ac:dyDescent="0.25">
      <c r="N3379" s="47" t="s">
        <v>42</v>
      </c>
      <c r="O3379" s="47" t="s">
        <v>43</v>
      </c>
      <c r="P3379" s="47" t="b">
        <f t="shared" si="156"/>
        <v>0</v>
      </c>
      <c r="Q3379" s="49" t="str">
        <f t="shared" si="157"/>
        <v/>
      </c>
      <c r="R3379" s="51" t="str">
        <f t="shared" si="158"/>
        <v/>
      </c>
    </row>
    <row r="3380" spans="14:18" x14ac:dyDescent="0.25">
      <c r="N3380" s="47" t="s">
        <v>42</v>
      </c>
      <c r="O3380" s="47" t="s">
        <v>43</v>
      </c>
      <c r="P3380" s="47" t="b">
        <f t="shared" si="156"/>
        <v>0</v>
      </c>
      <c r="Q3380" s="49" t="str">
        <f t="shared" si="157"/>
        <v/>
      </c>
      <c r="R3380" s="51" t="str">
        <f t="shared" si="158"/>
        <v/>
      </c>
    </row>
    <row r="3381" spans="14:18" x14ac:dyDescent="0.25">
      <c r="N3381" s="47" t="s">
        <v>42</v>
      </c>
      <c r="O3381" s="47" t="s">
        <v>43</v>
      </c>
      <c r="P3381" s="47" t="b">
        <f t="shared" si="156"/>
        <v>0</v>
      </c>
      <c r="Q3381" s="49" t="str">
        <f t="shared" si="157"/>
        <v/>
      </c>
      <c r="R3381" s="51" t="str">
        <f t="shared" si="158"/>
        <v/>
      </c>
    </row>
    <row r="3382" spans="14:18" x14ac:dyDescent="0.25">
      <c r="N3382" s="47" t="s">
        <v>42</v>
      </c>
      <c r="O3382" s="47" t="s">
        <v>43</v>
      </c>
      <c r="P3382" s="47" t="b">
        <f t="shared" si="156"/>
        <v>0</v>
      </c>
      <c r="Q3382" s="49" t="str">
        <f t="shared" si="157"/>
        <v/>
      </c>
      <c r="R3382" s="51" t="str">
        <f t="shared" si="158"/>
        <v/>
      </c>
    </row>
    <row r="3383" spans="14:18" x14ac:dyDescent="0.25">
      <c r="N3383" s="47" t="s">
        <v>42</v>
      </c>
      <c r="O3383" s="47" t="s">
        <v>43</v>
      </c>
      <c r="P3383" s="47" t="b">
        <f t="shared" si="156"/>
        <v>0</v>
      </c>
      <c r="Q3383" s="49" t="str">
        <f t="shared" si="157"/>
        <v/>
      </c>
      <c r="R3383" s="51" t="str">
        <f t="shared" si="158"/>
        <v/>
      </c>
    </row>
    <row r="3384" spans="14:18" x14ac:dyDescent="0.25">
      <c r="N3384" s="47" t="s">
        <v>42</v>
      </c>
      <c r="O3384" s="47" t="s">
        <v>43</v>
      </c>
      <c r="P3384" s="47" t="b">
        <f t="shared" si="156"/>
        <v>0</v>
      </c>
      <c r="Q3384" s="49" t="str">
        <f t="shared" si="157"/>
        <v/>
      </c>
      <c r="R3384" s="51" t="str">
        <f t="shared" si="158"/>
        <v/>
      </c>
    </row>
    <row r="3385" spans="14:18" x14ac:dyDescent="0.25">
      <c r="N3385" s="47" t="s">
        <v>42</v>
      </c>
      <c r="O3385" s="47" t="s">
        <v>43</v>
      </c>
      <c r="P3385" s="47" t="b">
        <f t="shared" si="156"/>
        <v>0</v>
      </c>
      <c r="Q3385" s="49" t="str">
        <f t="shared" si="157"/>
        <v/>
      </c>
      <c r="R3385" s="51" t="str">
        <f t="shared" si="158"/>
        <v/>
      </c>
    </row>
    <row r="3386" spans="14:18" x14ac:dyDescent="0.25">
      <c r="N3386" s="47" t="s">
        <v>42</v>
      </c>
      <c r="O3386" s="47" t="s">
        <v>43</v>
      </c>
      <c r="P3386" s="47" t="b">
        <f t="shared" si="156"/>
        <v>0</v>
      </c>
      <c r="Q3386" s="49" t="str">
        <f t="shared" si="157"/>
        <v/>
      </c>
      <c r="R3386" s="51" t="str">
        <f t="shared" si="158"/>
        <v/>
      </c>
    </row>
    <row r="3387" spans="14:18" x14ac:dyDescent="0.25">
      <c r="N3387" s="47" t="s">
        <v>42</v>
      </c>
      <c r="O3387" s="47" t="s">
        <v>43</v>
      </c>
      <c r="P3387" s="47" t="b">
        <f t="shared" si="156"/>
        <v>0</v>
      </c>
      <c r="Q3387" s="49" t="str">
        <f t="shared" si="157"/>
        <v/>
      </c>
      <c r="R3387" s="51" t="str">
        <f t="shared" si="158"/>
        <v/>
      </c>
    </row>
    <row r="3388" spans="14:18" x14ac:dyDescent="0.25">
      <c r="N3388" s="47" t="s">
        <v>42</v>
      </c>
      <c r="O3388" s="47" t="s">
        <v>43</v>
      </c>
      <c r="P3388" s="47" t="b">
        <f t="shared" si="156"/>
        <v>0</v>
      </c>
      <c r="Q3388" s="49" t="str">
        <f t="shared" si="157"/>
        <v/>
      </c>
      <c r="R3388" s="51" t="str">
        <f t="shared" si="158"/>
        <v/>
      </c>
    </row>
    <row r="3389" spans="14:18" x14ac:dyDescent="0.25">
      <c r="N3389" s="47" t="s">
        <v>42</v>
      </c>
      <c r="O3389" s="47" t="s">
        <v>43</v>
      </c>
      <c r="P3389" s="47" t="b">
        <f t="shared" si="156"/>
        <v>0</v>
      </c>
      <c r="Q3389" s="49" t="str">
        <f t="shared" si="157"/>
        <v/>
      </c>
      <c r="R3389" s="51" t="str">
        <f t="shared" si="158"/>
        <v/>
      </c>
    </row>
    <row r="3390" spans="14:18" x14ac:dyDescent="0.25">
      <c r="N3390" s="47" t="s">
        <v>42</v>
      </c>
      <c r="O3390" s="47" t="s">
        <v>43</v>
      </c>
      <c r="P3390" s="47" t="b">
        <f t="shared" si="156"/>
        <v>0</v>
      </c>
      <c r="Q3390" s="49" t="str">
        <f t="shared" si="157"/>
        <v/>
      </c>
      <c r="R3390" s="51" t="str">
        <f t="shared" si="158"/>
        <v/>
      </c>
    </row>
    <row r="3391" spans="14:18" x14ac:dyDescent="0.25">
      <c r="N3391" s="47" t="s">
        <v>42</v>
      </c>
      <c r="O3391" s="47" t="s">
        <v>43</v>
      </c>
      <c r="P3391" s="47" t="b">
        <f t="shared" si="156"/>
        <v>0</v>
      </c>
      <c r="Q3391" s="49" t="str">
        <f t="shared" si="157"/>
        <v/>
      </c>
      <c r="R3391" s="51" t="str">
        <f t="shared" si="158"/>
        <v/>
      </c>
    </row>
    <row r="3392" spans="14:18" x14ac:dyDescent="0.25">
      <c r="N3392" s="47" t="s">
        <v>42</v>
      </c>
      <c r="O3392" s="47" t="s">
        <v>43</v>
      </c>
      <c r="P3392" s="47" t="b">
        <f t="shared" si="156"/>
        <v>0</v>
      </c>
      <c r="Q3392" s="49" t="str">
        <f t="shared" si="157"/>
        <v/>
      </c>
      <c r="R3392" s="51" t="str">
        <f t="shared" si="158"/>
        <v/>
      </c>
    </row>
    <row r="3393" spans="14:18" x14ac:dyDescent="0.25">
      <c r="N3393" s="47" t="s">
        <v>42</v>
      </c>
      <c r="O3393" s="47" t="s">
        <v>43</v>
      </c>
      <c r="P3393" s="47" t="b">
        <f t="shared" si="156"/>
        <v>0</v>
      </c>
      <c r="Q3393" s="49" t="str">
        <f t="shared" si="157"/>
        <v/>
      </c>
      <c r="R3393" s="51" t="str">
        <f t="shared" si="158"/>
        <v/>
      </c>
    </row>
    <row r="3394" spans="14:18" x14ac:dyDescent="0.25">
      <c r="N3394" s="47" t="s">
        <v>42</v>
      </c>
      <c r="O3394" s="47" t="s">
        <v>43</v>
      </c>
      <c r="P3394" s="47" t="b">
        <f t="shared" si="156"/>
        <v>0</v>
      </c>
      <c r="Q3394" s="49" t="str">
        <f t="shared" si="157"/>
        <v/>
      </c>
      <c r="R3394" s="51" t="str">
        <f t="shared" si="158"/>
        <v/>
      </c>
    </row>
    <row r="3395" spans="14:18" x14ac:dyDescent="0.25">
      <c r="N3395" s="47" t="s">
        <v>42</v>
      </c>
      <c r="O3395" s="47" t="s">
        <v>43</v>
      </c>
      <c r="P3395" s="47" t="b">
        <f t="shared" ref="P3395:P3458" si="159">IF(LEN(M3395)=22,LEFT(M3395,17),IF(LEN(M3395)=21,LEFT(M3395,16)))</f>
        <v>0</v>
      </c>
      <c r="Q3395" s="49" t="str">
        <f t="shared" ref="Q3395:Q3458" si="160">RIGHT(M3395,5)</f>
        <v/>
      </c>
      <c r="R3395" s="51" t="str">
        <f t="shared" ref="R3395:R3458" si="161">IF(M3395="","",HYPERLINK(_xlfn.CONCAT(N3395,Q3395,O3395,P3395)))</f>
        <v/>
      </c>
    </row>
    <row r="3396" spans="14:18" x14ac:dyDescent="0.25">
      <c r="N3396" s="47" t="s">
        <v>42</v>
      </c>
      <c r="O3396" s="47" t="s">
        <v>43</v>
      </c>
      <c r="P3396" s="47" t="b">
        <f t="shared" si="159"/>
        <v>0</v>
      </c>
      <c r="Q3396" s="49" t="str">
        <f t="shared" si="160"/>
        <v/>
      </c>
      <c r="R3396" s="51" t="str">
        <f t="shared" si="161"/>
        <v/>
      </c>
    </row>
    <row r="3397" spans="14:18" x14ac:dyDescent="0.25">
      <c r="N3397" s="47" t="s">
        <v>42</v>
      </c>
      <c r="O3397" s="47" t="s">
        <v>43</v>
      </c>
      <c r="P3397" s="47" t="b">
        <f t="shared" si="159"/>
        <v>0</v>
      </c>
      <c r="Q3397" s="49" t="str">
        <f t="shared" si="160"/>
        <v/>
      </c>
      <c r="R3397" s="51" t="str">
        <f t="shared" si="161"/>
        <v/>
      </c>
    </row>
    <row r="3398" spans="14:18" x14ac:dyDescent="0.25">
      <c r="N3398" s="47" t="s">
        <v>42</v>
      </c>
      <c r="O3398" s="47" t="s">
        <v>43</v>
      </c>
      <c r="P3398" s="47" t="b">
        <f t="shared" si="159"/>
        <v>0</v>
      </c>
      <c r="Q3398" s="49" t="str">
        <f t="shared" si="160"/>
        <v/>
      </c>
      <c r="R3398" s="51" t="str">
        <f t="shared" si="161"/>
        <v/>
      </c>
    </row>
    <row r="3399" spans="14:18" x14ac:dyDescent="0.25">
      <c r="N3399" s="47" t="s">
        <v>42</v>
      </c>
      <c r="O3399" s="47" t="s">
        <v>43</v>
      </c>
      <c r="P3399" s="47" t="b">
        <f t="shared" si="159"/>
        <v>0</v>
      </c>
      <c r="Q3399" s="49" t="str">
        <f t="shared" si="160"/>
        <v/>
      </c>
      <c r="R3399" s="51" t="str">
        <f t="shared" si="161"/>
        <v/>
      </c>
    </row>
    <row r="3400" spans="14:18" x14ac:dyDescent="0.25">
      <c r="N3400" s="47" t="s">
        <v>42</v>
      </c>
      <c r="O3400" s="47" t="s">
        <v>43</v>
      </c>
      <c r="P3400" s="47" t="b">
        <f t="shared" si="159"/>
        <v>0</v>
      </c>
      <c r="Q3400" s="49" t="str">
        <f t="shared" si="160"/>
        <v/>
      </c>
      <c r="R3400" s="51" t="str">
        <f t="shared" si="161"/>
        <v/>
      </c>
    </row>
    <row r="3401" spans="14:18" x14ac:dyDescent="0.25">
      <c r="N3401" s="47" t="s">
        <v>42</v>
      </c>
      <c r="O3401" s="47" t="s">
        <v>43</v>
      </c>
      <c r="P3401" s="47" t="b">
        <f t="shared" si="159"/>
        <v>0</v>
      </c>
      <c r="Q3401" s="49" t="str">
        <f t="shared" si="160"/>
        <v/>
      </c>
      <c r="R3401" s="51" t="str">
        <f t="shared" si="161"/>
        <v/>
      </c>
    </row>
    <row r="3402" spans="14:18" x14ac:dyDescent="0.25">
      <c r="N3402" s="47" t="s">
        <v>42</v>
      </c>
      <c r="O3402" s="47" t="s">
        <v>43</v>
      </c>
      <c r="P3402" s="47" t="b">
        <f t="shared" si="159"/>
        <v>0</v>
      </c>
      <c r="Q3402" s="49" t="str">
        <f t="shared" si="160"/>
        <v/>
      </c>
      <c r="R3402" s="51" t="str">
        <f t="shared" si="161"/>
        <v/>
      </c>
    </row>
    <row r="3403" spans="14:18" x14ac:dyDescent="0.25">
      <c r="N3403" s="47" t="s">
        <v>42</v>
      </c>
      <c r="O3403" s="47" t="s">
        <v>43</v>
      </c>
      <c r="P3403" s="47" t="b">
        <f t="shared" si="159"/>
        <v>0</v>
      </c>
      <c r="Q3403" s="49" t="str">
        <f t="shared" si="160"/>
        <v/>
      </c>
      <c r="R3403" s="51" t="str">
        <f t="shared" si="161"/>
        <v/>
      </c>
    </row>
    <row r="3404" spans="14:18" x14ac:dyDescent="0.25">
      <c r="N3404" s="47" t="s">
        <v>42</v>
      </c>
      <c r="O3404" s="47" t="s">
        <v>43</v>
      </c>
      <c r="P3404" s="47" t="b">
        <f t="shared" si="159"/>
        <v>0</v>
      </c>
      <c r="Q3404" s="49" t="str">
        <f t="shared" si="160"/>
        <v/>
      </c>
      <c r="R3404" s="51" t="str">
        <f t="shared" si="161"/>
        <v/>
      </c>
    </row>
    <row r="3405" spans="14:18" x14ac:dyDescent="0.25">
      <c r="N3405" s="47" t="s">
        <v>42</v>
      </c>
      <c r="O3405" s="47" t="s">
        <v>43</v>
      </c>
      <c r="P3405" s="47" t="b">
        <f t="shared" si="159"/>
        <v>0</v>
      </c>
      <c r="Q3405" s="49" t="str">
        <f t="shared" si="160"/>
        <v/>
      </c>
      <c r="R3405" s="51" t="str">
        <f t="shared" si="161"/>
        <v/>
      </c>
    </row>
    <row r="3406" spans="14:18" x14ac:dyDescent="0.25">
      <c r="N3406" s="47" t="s">
        <v>42</v>
      </c>
      <c r="O3406" s="47" t="s">
        <v>43</v>
      </c>
      <c r="P3406" s="47" t="b">
        <f t="shared" si="159"/>
        <v>0</v>
      </c>
      <c r="Q3406" s="49" t="str">
        <f t="shared" si="160"/>
        <v/>
      </c>
      <c r="R3406" s="51" t="str">
        <f t="shared" si="161"/>
        <v/>
      </c>
    </row>
    <row r="3407" spans="14:18" x14ac:dyDescent="0.25">
      <c r="N3407" s="47" t="s">
        <v>42</v>
      </c>
      <c r="O3407" s="47" t="s">
        <v>43</v>
      </c>
      <c r="P3407" s="47" t="b">
        <f t="shared" si="159"/>
        <v>0</v>
      </c>
      <c r="Q3407" s="49" t="str">
        <f t="shared" si="160"/>
        <v/>
      </c>
      <c r="R3407" s="51" t="str">
        <f t="shared" si="161"/>
        <v/>
      </c>
    </row>
    <row r="3408" spans="14:18" x14ac:dyDescent="0.25">
      <c r="N3408" s="47" t="s">
        <v>42</v>
      </c>
      <c r="O3408" s="47" t="s">
        <v>43</v>
      </c>
      <c r="P3408" s="47" t="b">
        <f t="shared" si="159"/>
        <v>0</v>
      </c>
      <c r="Q3408" s="49" t="str">
        <f t="shared" si="160"/>
        <v/>
      </c>
      <c r="R3408" s="51" t="str">
        <f t="shared" si="161"/>
        <v/>
      </c>
    </row>
    <row r="3409" spans="14:18" x14ac:dyDescent="0.25">
      <c r="N3409" s="47" t="s">
        <v>42</v>
      </c>
      <c r="O3409" s="47" t="s">
        <v>43</v>
      </c>
      <c r="P3409" s="47" t="b">
        <f t="shared" si="159"/>
        <v>0</v>
      </c>
      <c r="Q3409" s="49" t="str">
        <f t="shared" si="160"/>
        <v/>
      </c>
      <c r="R3409" s="51" t="str">
        <f t="shared" si="161"/>
        <v/>
      </c>
    </row>
    <row r="3410" spans="14:18" x14ac:dyDescent="0.25">
      <c r="N3410" s="47" t="s">
        <v>42</v>
      </c>
      <c r="O3410" s="47" t="s">
        <v>43</v>
      </c>
      <c r="P3410" s="47" t="b">
        <f t="shared" si="159"/>
        <v>0</v>
      </c>
      <c r="Q3410" s="49" t="str">
        <f t="shared" si="160"/>
        <v/>
      </c>
      <c r="R3410" s="51" t="str">
        <f t="shared" si="161"/>
        <v/>
      </c>
    </row>
    <row r="3411" spans="14:18" x14ac:dyDescent="0.25">
      <c r="N3411" s="47" t="s">
        <v>42</v>
      </c>
      <c r="O3411" s="47" t="s">
        <v>43</v>
      </c>
      <c r="P3411" s="47" t="b">
        <f t="shared" si="159"/>
        <v>0</v>
      </c>
      <c r="Q3411" s="49" t="str">
        <f t="shared" si="160"/>
        <v/>
      </c>
      <c r="R3411" s="51" t="str">
        <f t="shared" si="161"/>
        <v/>
      </c>
    </row>
    <row r="3412" spans="14:18" x14ac:dyDescent="0.25">
      <c r="N3412" s="47" t="s">
        <v>42</v>
      </c>
      <c r="O3412" s="47" t="s">
        <v>43</v>
      </c>
      <c r="P3412" s="47" t="b">
        <f t="shared" si="159"/>
        <v>0</v>
      </c>
      <c r="Q3412" s="49" t="str">
        <f t="shared" si="160"/>
        <v/>
      </c>
      <c r="R3412" s="51" t="str">
        <f t="shared" si="161"/>
        <v/>
      </c>
    </row>
    <row r="3413" spans="14:18" x14ac:dyDescent="0.25">
      <c r="N3413" s="47" t="s">
        <v>42</v>
      </c>
      <c r="O3413" s="47" t="s">
        <v>43</v>
      </c>
      <c r="P3413" s="47" t="b">
        <f t="shared" si="159"/>
        <v>0</v>
      </c>
      <c r="Q3413" s="49" t="str">
        <f t="shared" si="160"/>
        <v/>
      </c>
      <c r="R3413" s="51" t="str">
        <f t="shared" si="161"/>
        <v/>
      </c>
    </row>
    <row r="3414" spans="14:18" x14ac:dyDescent="0.25">
      <c r="N3414" s="47" t="s">
        <v>42</v>
      </c>
      <c r="O3414" s="47" t="s">
        <v>43</v>
      </c>
      <c r="P3414" s="47" t="b">
        <f t="shared" si="159"/>
        <v>0</v>
      </c>
      <c r="Q3414" s="49" t="str">
        <f t="shared" si="160"/>
        <v/>
      </c>
      <c r="R3414" s="51" t="str">
        <f t="shared" si="161"/>
        <v/>
      </c>
    </row>
    <row r="3415" spans="14:18" x14ac:dyDescent="0.25">
      <c r="N3415" s="47" t="s">
        <v>42</v>
      </c>
      <c r="O3415" s="47" t="s">
        <v>43</v>
      </c>
      <c r="P3415" s="47" t="b">
        <f t="shared" si="159"/>
        <v>0</v>
      </c>
      <c r="Q3415" s="49" t="str">
        <f t="shared" si="160"/>
        <v/>
      </c>
      <c r="R3415" s="51" t="str">
        <f t="shared" si="161"/>
        <v/>
      </c>
    </row>
    <row r="3416" spans="14:18" x14ac:dyDescent="0.25">
      <c r="N3416" s="47" t="s">
        <v>42</v>
      </c>
      <c r="O3416" s="47" t="s">
        <v>43</v>
      </c>
      <c r="P3416" s="47" t="b">
        <f t="shared" si="159"/>
        <v>0</v>
      </c>
      <c r="Q3416" s="49" t="str">
        <f t="shared" si="160"/>
        <v/>
      </c>
      <c r="R3416" s="51" t="str">
        <f t="shared" si="161"/>
        <v/>
      </c>
    </row>
    <row r="3417" spans="14:18" x14ac:dyDescent="0.25">
      <c r="N3417" s="47" t="s">
        <v>42</v>
      </c>
      <c r="O3417" s="47" t="s">
        <v>43</v>
      </c>
      <c r="P3417" s="47" t="b">
        <f t="shared" si="159"/>
        <v>0</v>
      </c>
      <c r="Q3417" s="49" t="str">
        <f t="shared" si="160"/>
        <v/>
      </c>
      <c r="R3417" s="51" t="str">
        <f t="shared" si="161"/>
        <v/>
      </c>
    </row>
    <row r="3418" spans="14:18" x14ac:dyDescent="0.25">
      <c r="N3418" s="47" t="s">
        <v>42</v>
      </c>
      <c r="O3418" s="47" t="s">
        <v>43</v>
      </c>
      <c r="P3418" s="47" t="b">
        <f t="shared" si="159"/>
        <v>0</v>
      </c>
      <c r="Q3418" s="49" t="str">
        <f t="shared" si="160"/>
        <v/>
      </c>
      <c r="R3418" s="51" t="str">
        <f t="shared" si="161"/>
        <v/>
      </c>
    </row>
    <row r="3419" spans="14:18" x14ac:dyDescent="0.25">
      <c r="N3419" s="47" t="s">
        <v>42</v>
      </c>
      <c r="O3419" s="47" t="s">
        <v>43</v>
      </c>
      <c r="P3419" s="47" t="b">
        <f t="shared" si="159"/>
        <v>0</v>
      </c>
      <c r="Q3419" s="49" t="str">
        <f t="shared" si="160"/>
        <v/>
      </c>
      <c r="R3419" s="51" t="str">
        <f t="shared" si="161"/>
        <v/>
      </c>
    </row>
    <row r="3420" spans="14:18" x14ac:dyDescent="0.25">
      <c r="N3420" s="47" t="s">
        <v>42</v>
      </c>
      <c r="O3420" s="47" t="s">
        <v>43</v>
      </c>
      <c r="P3420" s="47" t="b">
        <f t="shared" si="159"/>
        <v>0</v>
      </c>
      <c r="Q3420" s="49" t="str">
        <f t="shared" si="160"/>
        <v/>
      </c>
      <c r="R3420" s="51" t="str">
        <f t="shared" si="161"/>
        <v/>
      </c>
    </row>
    <row r="3421" spans="14:18" x14ac:dyDescent="0.25">
      <c r="N3421" s="47" t="s">
        <v>42</v>
      </c>
      <c r="O3421" s="47" t="s">
        <v>43</v>
      </c>
      <c r="P3421" s="47" t="b">
        <f t="shared" si="159"/>
        <v>0</v>
      </c>
      <c r="Q3421" s="49" t="str">
        <f t="shared" si="160"/>
        <v/>
      </c>
      <c r="R3421" s="51" t="str">
        <f t="shared" si="161"/>
        <v/>
      </c>
    </row>
    <row r="3422" spans="14:18" x14ac:dyDescent="0.25">
      <c r="N3422" s="47" t="s">
        <v>42</v>
      </c>
      <c r="O3422" s="47" t="s">
        <v>43</v>
      </c>
      <c r="P3422" s="47" t="b">
        <f t="shared" si="159"/>
        <v>0</v>
      </c>
      <c r="Q3422" s="49" t="str">
        <f t="shared" si="160"/>
        <v/>
      </c>
      <c r="R3422" s="51" t="str">
        <f t="shared" si="161"/>
        <v/>
      </c>
    </row>
    <row r="3423" spans="14:18" x14ac:dyDescent="0.25">
      <c r="N3423" s="47" t="s">
        <v>42</v>
      </c>
      <c r="O3423" s="47" t="s">
        <v>43</v>
      </c>
      <c r="P3423" s="47" t="b">
        <f t="shared" si="159"/>
        <v>0</v>
      </c>
      <c r="Q3423" s="49" t="str">
        <f t="shared" si="160"/>
        <v/>
      </c>
      <c r="R3423" s="51" t="str">
        <f t="shared" si="161"/>
        <v/>
      </c>
    </row>
    <row r="3424" spans="14:18" x14ac:dyDescent="0.25">
      <c r="N3424" s="47" t="s">
        <v>42</v>
      </c>
      <c r="O3424" s="47" t="s">
        <v>43</v>
      </c>
      <c r="P3424" s="47" t="b">
        <f t="shared" si="159"/>
        <v>0</v>
      </c>
      <c r="Q3424" s="49" t="str">
        <f t="shared" si="160"/>
        <v/>
      </c>
      <c r="R3424" s="51" t="str">
        <f t="shared" si="161"/>
        <v/>
      </c>
    </row>
    <row r="3425" spans="14:18" x14ac:dyDescent="0.25">
      <c r="N3425" s="47" t="s">
        <v>42</v>
      </c>
      <c r="O3425" s="47" t="s">
        <v>43</v>
      </c>
      <c r="P3425" s="47" t="b">
        <f t="shared" si="159"/>
        <v>0</v>
      </c>
      <c r="Q3425" s="49" t="str">
        <f t="shared" si="160"/>
        <v/>
      </c>
      <c r="R3425" s="51" t="str">
        <f t="shared" si="161"/>
        <v/>
      </c>
    </row>
    <row r="3426" spans="14:18" x14ac:dyDescent="0.25">
      <c r="N3426" s="47" t="s">
        <v>42</v>
      </c>
      <c r="O3426" s="47" t="s">
        <v>43</v>
      </c>
      <c r="P3426" s="47" t="b">
        <f t="shared" si="159"/>
        <v>0</v>
      </c>
      <c r="Q3426" s="49" t="str">
        <f t="shared" si="160"/>
        <v/>
      </c>
      <c r="R3426" s="51" t="str">
        <f t="shared" si="161"/>
        <v/>
      </c>
    </row>
    <row r="3427" spans="14:18" x14ac:dyDescent="0.25">
      <c r="N3427" s="47" t="s">
        <v>42</v>
      </c>
      <c r="O3427" s="47" t="s">
        <v>43</v>
      </c>
      <c r="P3427" s="47" t="b">
        <f t="shared" si="159"/>
        <v>0</v>
      </c>
      <c r="Q3427" s="49" t="str">
        <f t="shared" si="160"/>
        <v/>
      </c>
      <c r="R3427" s="51" t="str">
        <f t="shared" si="161"/>
        <v/>
      </c>
    </row>
    <row r="3428" spans="14:18" x14ac:dyDescent="0.25">
      <c r="N3428" s="47" t="s">
        <v>42</v>
      </c>
      <c r="O3428" s="47" t="s">
        <v>43</v>
      </c>
      <c r="P3428" s="47" t="b">
        <f t="shared" si="159"/>
        <v>0</v>
      </c>
      <c r="Q3428" s="49" t="str">
        <f t="shared" si="160"/>
        <v/>
      </c>
      <c r="R3428" s="51" t="str">
        <f t="shared" si="161"/>
        <v/>
      </c>
    </row>
    <row r="3429" spans="14:18" x14ac:dyDescent="0.25">
      <c r="N3429" s="47" t="s">
        <v>42</v>
      </c>
      <c r="O3429" s="47" t="s">
        <v>43</v>
      </c>
      <c r="P3429" s="47" t="b">
        <f t="shared" si="159"/>
        <v>0</v>
      </c>
      <c r="Q3429" s="49" t="str">
        <f t="shared" si="160"/>
        <v/>
      </c>
      <c r="R3429" s="51" t="str">
        <f t="shared" si="161"/>
        <v/>
      </c>
    </row>
    <row r="3430" spans="14:18" x14ac:dyDescent="0.25">
      <c r="N3430" s="47" t="s">
        <v>42</v>
      </c>
      <c r="O3430" s="47" t="s">
        <v>43</v>
      </c>
      <c r="P3430" s="47" t="b">
        <f t="shared" si="159"/>
        <v>0</v>
      </c>
      <c r="Q3430" s="49" t="str">
        <f t="shared" si="160"/>
        <v/>
      </c>
      <c r="R3430" s="51" t="str">
        <f t="shared" si="161"/>
        <v/>
      </c>
    </row>
    <row r="3431" spans="14:18" x14ac:dyDescent="0.25">
      <c r="N3431" s="47" t="s">
        <v>42</v>
      </c>
      <c r="O3431" s="47" t="s">
        <v>43</v>
      </c>
      <c r="P3431" s="47" t="b">
        <f t="shared" si="159"/>
        <v>0</v>
      </c>
      <c r="Q3431" s="49" t="str">
        <f t="shared" si="160"/>
        <v/>
      </c>
      <c r="R3431" s="51" t="str">
        <f t="shared" si="161"/>
        <v/>
      </c>
    </row>
    <row r="3432" spans="14:18" x14ac:dyDescent="0.25">
      <c r="N3432" s="47" t="s">
        <v>42</v>
      </c>
      <c r="O3432" s="47" t="s">
        <v>43</v>
      </c>
      <c r="P3432" s="47" t="b">
        <f t="shared" si="159"/>
        <v>0</v>
      </c>
      <c r="Q3432" s="49" t="str">
        <f t="shared" si="160"/>
        <v/>
      </c>
      <c r="R3432" s="51" t="str">
        <f t="shared" si="161"/>
        <v/>
      </c>
    </row>
    <row r="3433" spans="14:18" x14ac:dyDescent="0.25">
      <c r="N3433" s="47" t="s">
        <v>42</v>
      </c>
      <c r="O3433" s="47" t="s">
        <v>43</v>
      </c>
      <c r="P3433" s="47" t="b">
        <f t="shared" si="159"/>
        <v>0</v>
      </c>
      <c r="Q3433" s="49" t="str">
        <f t="shared" si="160"/>
        <v/>
      </c>
      <c r="R3433" s="51" t="str">
        <f t="shared" si="161"/>
        <v/>
      </c>
    </row>
    <row r="3434" spans="14:18" x14ac:dyDescent="0.25">
      <c r="N3434" s="47" t="s">
        <v>42</v>
      </c>
      <c r="O3434" s="47" t="s">
        <v>43</v>
      </c>
      <c r="P3434" s="47" t="b">
        <f t="shared" si="159"/>
        <v>0</v>
      </c>
      <c r="Q3434" s="49" t="str">
        <f t="shared" si="160"/>
        <v/>
      </c>
      <c r="R3434" s="51" t="str">
        <f t="shared" si="161"/>
        <v/>
      </c>
    </row>
    <row r="3435" spans="14:18" x14ac:dyDescent="0.25">
      <c r="N3435" s="47" t="s">
        <v>42</v>
      </c>
      <c r="O3435" s="47" t="s">
        <v>43</v>
      </c>
      <c r="P3435" s="47" t="b">
        <f t="shared" si="159"/>
        <v>0</v>
      </c>
      <c r="Q3435" s="49" t="str">
        <f t="shared" si="160"/>
        <v/>
      </c>
      <c r="R3435" s="51" t="str">
        <f t="shared" si="161"/>
        <v/>
      </c>
    </row>
    <row r="3436" spans="14:18" x14ac:dyDescent="0.25">
      <c r="N3436" s="47" t="s">
        <v>42</v>
      </c>
      <c r="O3436" s="47" t="s">
        <v>43</v>
      </c>
      <c r="P3436" s="47" t="b">
        <f t="shared" si="159"/>
        <v>0</v>
      </c>
      <c r="Q3436" s="49" t="str">
        <f t="shared" si="160"/>
        <v/>
      </c>
      <c r="R3436" s="51" t="str">
        <f t="shared" si="161"/>
        <v/>
      </c>
    </row>
    <row r="3437" spans="14:18" x14ac:dyDescent="0.25">
      <c r="N3437" s="47" t="s">
        <v>42</v>
      </c>
      <c r="O3437" s="47" t="s">
        <v>43</v>
      </c>
      <c r="P3437" s="47" t="b">
        <f t="shared" si="159"/>
        <v>0</v>
      </c>
      <c r="Q3437" s="49" t="str">
        <f t="shared" si="160"/>
        <v/>
      </c>
      <c r="R3437" s="51" t="str">
        <f t="shared" si="161"/>
        <v/>
      </c>
    </row>
    <row r="3438" spans="14:18" x14ac:dyDescent="0.25">
      <c r="N3438" s="47" t="s">
        <v>42</v>
      </c>
      <c r="O3438" s="47" t="s">
        <v>43</v>
      </c>
      <c r="P3438" s="47" t="b">
        <f t="shared" si="159"/>
        <v>0</v>
      </c>
      <c r="Q3438" s="49" t="str">
        <f t="shared" si="160"/>
        <v/>
      </c>
      <c r="R3438" s="51" t="str">
        <f t="shared" si="161"/>
        <v/>
      </c>
    </row>
    <row r="3439" spans="14:18" x14ac:dyDescent="0.25">
      <c r="N3439" s="47" t="s">
        <v>42</v>
      </c>
      <c r="O3439" s="47" t="s">
        <v>43</v>
      </c>
      <c r="P3439" s="47" t="b">
        <f t="shared" si="159"/>
        <v>0</v>
      </c>
      <c r="Q3439" s="49" t="str">
        <f t="shared" si="160"/>
        <v/>
      </c>
      <c r="R3439" s="51" t="str">
        <f t="shared" si="161"/>
        <v/>
      </c>
    </row>
    <row r="3440" spans="14:18" x14ac:dyDescent="0.25">
      <c r="N3440" s="47" t="s">
        <v>42</v>
      </c>
      <c r="O3440" s="47" t="s">
        <v>43</v>
      </c>
      <c r="P3440" s="47" t="b">
        <f t="shared" si="159"/>
        <v>0</v>
      </c>
      <c r="Q3440" s="49" t="str">
        <f t="shared" si="160"/>
        <v/>
      </c>
      <c r="R3440" s="51" t="str">
        <f t="shared" si="161"/>
        <v/>
      </c>
    </row>
    <row r="3441" spans="14:18" x14ac:dyDescent="0.25">
      <c r="N3441" s="47" t="s">
        <v>42</v>
      </c>
      <c r="O3441" s="47" t="s">
        <v>43</v>
      </c>
      <c r="P3441" s="47" t="b">
        <f t="shared" si="159"/>
        <v>0</v>
      </c>
      <c r="Q3441" s="49" t="str">
        <f t="shared" si="160"/>
        <v/>
      </c>
      <c r="R3441" s="51" t="str">
        <f t="shared" si="161"/>
        <v/>
      </c>
    </row>
    <row r="3442" spans="14:18" x14ac:dyDescent="0.25">
      <c r="N3442" s="47" t="s">
        <v>42</v>
      </c>
      <c r="O3442" s="47" t="s">
        <v>43</v>
      </c>
      <c r="P3442" s="47" t="b">
        <f t="shared" si="159"/>
        <v>0</v>
      </c>
      <c r="Q3442" s="49" t="str">
        <f t="shared" si="160"/>
        <v/>
      </c>
      <c r="R3442" s="51" t="str">
        <f t="shared" si="161"/>
        <v/>
      </c>
    </row>
    <row r="3443" spans="14:18" x14ac:dyDescent="0.25">
      <c r="N3443" s="47" t="s">
        <v>42</v>
      </c>
      <c r="O3443" s="47" t="s">
        <v>43</v>
      </c>
      <c r="P3443" s="47" t="b">
        <f t="shared" si="159"/>
        <v>0</v>
      </c>
      <c r="Q3443" s="49" t="str">
        <f t="shared" si="160"/>
        <v/>
      </c>
      <c r="R3443" s="51" t="str">
        <f t="shared" si="161"/>
        <v/>
      </c>
    </row>
    <row r="3444" spans="14:18" x14ac:dyDescent="0.25">
      <c r="N3444" s="47" t="s">
        <v>42</v>
      </c>
      <c r="O3444" s="47" t="s">
        <v>43</v>
      </c>
      <c r="P3444" s="47" t="b">
        <f t="shared" si="159"/>
        <v>0</v>
      </c>
      <c r="Q3444" s="49" t="str">
        <f t="shared" si="160"/>
        <v/>
      </c>
      <c r="R3444" s="51" t="str">
        <f t="shared" si="161"/>
        <v/>
      </c>
    </row>
    <row r="3445" spans="14:18" x14ac:dyDescent="0.25">
      <c r="N3445" s="47" t="s">
        <v>42</v>
      </c>
      <c r="O3445" s="47" t="s">
        <v>43</v>
      </c>
      <c r="P3445" s="47" t="b">
        <f t="shared" si="159"/>
        <v>0</v>
      </c>
      <c r="Q3445" s="49" t="str">
        <f t="shared" si="160"/>
        <v/>
      </c>
      <c r="R3445" s="51" t="str">
        <f t="shared" si="161"/>
        <v/>
      </c>
    </row>
    <row r="3446" spans="14:18" x14ac:dyDescent="0.25">
      <c r="N3446" s="47" t="s">
        <v>42</v>
      </c>
      <c r="O3446" s="47" t="s">
        <v>43</v>
      </c>
      <c r="P3446" s="47" t="b">
        <f t="shared" si="159"/>
        <v>0</v>
      </c>
      <c r="Q3446" s="49" t="str">
        <f t="shared" si="160"/>
        <v/>
      </c>
      <c r="R3446" s="51" t="str">
        <f t="shared" si="161"/>
        <v/>
      </c>
    </row>
    <row r="3447" spans="14:18" x14ac:dyDescent="0.25">
      <c r="N3447" s="47" t="s">
        <v>42</v>
      </c>
      <c r="O3447" s="47" t="s">
        <v>43</v>
      </c>
      <c r="P3447" s="47" t="b">
        <f t="shared" si="159"/>
        <v>0</v>
      </c>
      <c r="Q3447" s="49" t="str">
        <f t="shared" si="160"/>
        <v/>
      </c>
      <c r="R3447" s="51" t="str">
        <f t="shared" si="161"/>
        <v/>
      </c>
    </row>
    <row r="3448" spans="14:18" x14ac:dyDescent="0.25">
      <c r="N3448" s="47" t="s">
        <v>42</v>
      </c>
      <c r="O3448" s="47" t="s">
        <v>43</v>
      </c>
      <c r="P3448" s="47" t="b">
        <f t="shared" si="159"/>
        <v>0</v>
      </c>
      <c r="Q3448" s="49" t="str">
        <f t="shared" si="160"/>
        <v/>
      </c>
      <c r="R3448" s="51" t="str">
        <f t="shared" si="161"/>
        <v/>
      </c>
    </row>
    <row r="3449" spans="14:18" x14ac:dyDescent="0.25">
      <c r="N3449" s="47" t="s">
        <v>42</v>
      </c>
      <c r="O3449" s="47" t="s">
        <v>43</v>
      </c>
      <c r="P3449" s="47" t="b">
        <f t="shared" si="159"/>
        <v>0</v>
      </c>
      <c r="Q3449" s="49" t="str">
        <f t="shared" si="160"/>
        <v/>
      </c>
      <c r="R3449" s="51" t="str">
        <f t="shared" si="161"/>
        <v/>
      </c>
    </row>
    <row r="3450" spans="14:18" x14ac:dyDescent="0.25">
      <c r="N3450" s="47" t="s">
        <v>42</v>
      </c>
      <c r="O3450" s="47" t="s">
        <v>43</v>
      </c>
      <c r="P3450" s="47" t="b">
        <f t="shared" si="159"/>
        <v>0</v>
      </c>
      <c r="Q3450" s="49" t="str">
        <f t="shared" si="160"/>
        <v/>
      </c>
      <c r="R3450" s="51" t="str">
        <f t="shared" si="161"/>
        <v/>
      </c>
    </row>
    <row r="3451" spans="14:18" x14ac:dyDescent="0.25">
      <c r="N3451" s="47" t="s">
        <v>42</v>
      </c>
      <c r="O3451" s="47" t="s">
        <v>43</v>
      </c>
      <c r="P3451" s="47" t="b">
        <f t="shared" si="159"/>
        <v>0</v>
      </c>
      <c r="Q3451" s="49" t="str">
        <f t="shared" si="160"/>
        <v/>
      </c>
      <c r="R3451" s="51" t="str">
        <f t="shared" si="161"/>
        <v/>
      </c>
    </row>
    <row r="3452" spans="14:18" x14ac:dyDescent="0.25">
      <c r="N3452" s="47" t="s">
        <v>42</v>
      </c>
      <c r="O3452" s="47" t="s">
        <v>43</v>
      </c>
      <c r="P3452" s="47" t="b">
        <f t="shared" si="159"/>
        <v>0</v>
      </c>
      <c r="Q3452" s="49" t="str">
        <f t="shared" si="160"/>
        <v/>
      </c>
      <c r="R3452" s="51" t="str">
        <f t="shared" si="161"/>
        <v/>
      </c>
    </row>
    <row r="3453" spans="14:18" x14ac:dyDescent="0.25">
      <c r="N3453" s="47" t="s">
        <v>42</v>
      </c>
      <c r="O3453" s="47" t="s">
        <v>43</v>
      </c>
      <c r="P3453" s="47" t="b">
        <f t="shared" si="159"/>
        <v>0</v>
      </c>
      <c r="Q3453" s="49" t="str">
        <f t="shared" si="160"/>
        <v/>
      </c>
      <c r="R3453" s="51" t="str">
        <f t="shared" si="161"/>
        <v/>
      </c>
    </row>
    <row r="3454" spans="14:18" x14ac:dyDescent="0.25">
      <c r="N3454" s="47" t="s">
        <v>42</v>
      </c>
      <c r="O3454" s="47" t="s">
        <v>43</v>
      </c>
      <c r="P3454" s="47" t="b">
        <f t="shared" si="159"/>
        <v>0</v>
      </c>
      <c r="Q3454" s="49" t="str">
        <f t="shared" si="160"/>
        <v/>
      </c>
      <c r="R3454" s="51" t="str">
        <f t="shared" si="161"/>
        <v/>
      </c>
    </row>
    <row r="3455" spans="14:18" x14ac:dyDescent="0.25">
      <c r="N3455" s="47" t="s">
        <v>42</v>
      </c>
      <c r="O3455" s="47" t="s">
        <v>43</v>
      </c>
      <c r="P3455" s="47" t="b">
        <f t="shared" si="159"/>
        <v>0</v>
      </c>
      <c r="Q3455" s="49" t="str">
        <f t="shared" si="160"/>
        <v/>
      </c>
      <c r="R3455" s="51" t="str">
        <f t="shared" si="161"/>
        <v/>
      </c>
    </row>
    <row r="3456" spans="14:18" x14ac:dyDescent="0.25">
      <c r="N3456" s="47" t="s">
        <v>42</v>
      </c>
      <c r="O3456" s="47" t="s">
        <v>43</v>
      </c>
      <c r="P3456" s="47" t="b">
        <f t="shared" si="159"/>
        <v>0</v>
      </c>
      <c r="Q3456" s="49" t="str">
        <f t="shared" si="160"/>
        <v/>
      </c>
      <c r="R3456" s="51" t="str">
        <f t="shared" si="161"/>
        <v/>
      </c>
    </row>
    <row r="3457" spans="14:18" x14ac:dyDescent="0.25">
      <c r="N3457" s="47" t="s">
        <v>42</v>
      </c>
      <c r="O3457" s="47" t="s">
        <v>43</v>
      </c>
      <c r="P3457" s="47" t="b">
        <f t="shared" si="159"/>
        <v>0</v>
      </c>
      <c r="Q3457" s="49" t="str">
        <f t="shared" si="160"/>
        <v/>
      </c>
      <c r="R3457" s="51" t="str">
        <f t="shared" si="161"/>
        <v/>
      </c>
    </row>
    <row r="3458" spans="14:18" x14ac:dyDescent="0.25">
      <c r="N3458" s="47" t="s">
        <v>42</v>
      </c>
      <c r="O3458" s="47" t="s">
        <v>43</v>
      </c>
      <c r="P3458" s="47" t="b">
        <f t="shared" si="159"/>
        <v>0</v>
      </c>
      <c r="Q3458" s="49" t="str">
        <f t="shared" si="160"/>
        <v/>
      </c>
      <c r="R3458" s="51" t="str">
        <f t="shared" si="161"/>
        <v/>
      </c>
    </row>
    <row r="3459" spans="14:18" x14ac:dyDescent="0.25">
      <c r="N3459" s="47" t="s">
        <v>42</v>
      </c>
      <c r="O3459" s="47" t="s">
        <v>43</v>
      </c>
      <c r="P3459" s="47" t="b">
        <f t="shared" ref="P3459:P3522" si="162">IF(LEN(M3459)=22,LEFT(M3459,17),IF(LEN(M3459)=21,LEFT(M3459,16)))</f>
        <v>0</v>
      </c>
      <c r="Q3459" s="49" t="str">
        <f t="shared" ref="Q3459:Q3522" si="163">RIGHT(M3459,5)</f>
        <v/>
      </c>
      <c r="R3459" s="51" t="str">
        <f t="shared" ref="R3459:R3522" si="164">IF(M3459="","",HYPERLINK(_xlfn.CONCAT(N3459,Q3459,O3459,P3459)))</f>
        <v/>
      </c>
    </row>
    <row r="3460" spans="14:18" x14ac:dyDescent="0.25">
      <c r="N3460" s="47" t="s">
        <v>42</v>
      </c>
      <c r="O3460" s="47" t="s">
        <v>43</v>
      </c>
      <c r="P3460" s="47" t="b">
        <f t="shared" si="162"/>
        <v>0</v>
      </c>
      <c r="Q3460" s="49" t="str">
        <f t="shared" si="163"/>
        <v/>
      </c>
      <c r="R3460" s="51" t="str">
        <f t="shared" si="164"/>
        <v/>
      </c>
    </row>
    <row r="3461" spans="14:18" x14ac:dyDescent="0.25">
      <c r="N3461" s="47" t="s">
        <v>42</v>
      </c>
      <c r="O3461" s="47" t="s">
        <v>43</v>
      </c>
      <c r="P3461" s="47" t="b">
        <f t="shared" si="162"/>
        <v>0</v>
      </c>
      <c r="Q3461" s="49" t="str">
        <f t="shared" si="163"/>
        <v/>
      </c>
      <c r="R3461" s="51" t="str">
        <f t="shared" si="164"/>
        <v/>
      </c>
    </row>
    <row r="3462" spans="14:18" x14ac:dyDescent="0.25">
      <c r="N3462" s="47" t="s">
        <v>42</v>
      </c>
      <c r="O3462" s="47" t="s">
        <v>43</v>
      </c>
      <c r="P3462" s="47" t="b">
        <f t="shared" si="162"/>
        <v>0</v>
      </c>
      <c r="Q3462" s="49" t="str">
        <f t="shared" si="163"/>
        <v/>
      </c>
      <c r="R3462" s="51" t="str">
        <f t="shared" si="164"/>
        <v/>
      </c>
    </row>
    <row r="3463" spans="14:18" x14ac:dyDescent="0.25">
      <c r="N3463" s="47" t="s">
        <v>42</v>
      </c>
      <c r="O3463" s="47" t="s">
        <v>43</v>
      </c>
      <c r="P3463" s="47" t="b">
        <f t="shared" si="162"/>
        <v>0</v>
      </c>
      <c r="Q3463" s="49" t="str">
        <f t="shared" si="163"/>
        <v/>
      </c>
      <c r="R3463" s="51" t="str">
        <f t="shared" si="164"/>
        <v/>
      </c>
    </row>
    <row r="3464" spans="14:18" x14ac:dyDescent="0.25">
      <c r="N3464" s="47" t="s">
        <v>42</v>
      </c>
      <c r="O3464" s="47" t="s">
        <v>43</v>
      </c>
      <c r="P3464" s="47" t="b">
        <f t="shared" si="162"/>
        <v>0</v>
      </c>
      <c r="Q3464" s="49" t="str">
        <f t="shared" si="163"/>
        <v/>
      </c>
      <c r="R3464" s="51" t="str">
        <f t="shared" si="164"/>
        <v/>
      </c>
    </row>
    <row r="3465" spans="14:18" x14ac:dyDescent="0.25">
      <c r="N3465" s="47" t="s">
        <v>42</v>
      </c>
      <c r="O3465" s="47" t="s">
        <v>43</v>
      </c>
      <c r="P3465" s="47" t="b">
        <f t="shared" si="162"/>
        <v>0</v>
      </c>
      <c r="Q3465" s="49" t="str">
        <f t="shared" si="163"/>
        <v/>
      </c>
      <c r="R3465" s="51" t="str">
        <f t="shared" si="164"/>
        <v/>
      </c>
    </row>
    <row r="3466" spans="14:18" x14ac:dyDescent="0.25">
      <c r="N3466" s="47" t="s">
        <v>42</v>
      </c>
      <c r="O3466" s="47" t="s">
        <v>43</v>
      </c>
      <c r="P3466" s="47" t="b">
        <f t="shared" si="162"/>
        <v>0</v>
      </c>
      <c r="Q3466" s="49" t="str">
        <f t="shared" si="163"/>
        <v/>
      </c>
      <c r="R3466" s="51" t="str">
        <f t="shared" si="164"/>
        <v/>
      </c>
    </row>
    <row r="3467" spans="14:18" x14ac:dyDescent="0.25">
      <c r="N3467" s="47" t="s">
        <v>42</v>
      </c>
      <c r="O3467" s="47" t="s">
        <v>43</v>
      </c>
      <c r="P3467" s="47" t="b">
        <f t="shared" si="162"/>
        <v>0</v>
      </c>
      <c r="Q3467" s="49" t="str">
        <f t="shared" si="163"/>
        <v/>
      </c>
      <c r="R3467" s="51" t="str">
        <f t="shared" si="164"/>
        <v/>
      </c>
    </row>
    <row r="3468" spans="14:18" x14ac:dyDescent="0.25">
      <c r="N3468" s="47" t="s">
        <v>42</v>
      </c>
      <c r="O3468" s="47" t="s">
        <v>43</v>
      </c>
      <c r="P3468" s="47" t="b">
        <f t="shared" si="162"/>
        <v>0</v>
      </c>
      <c r="Q3468" s="49" t="str">
        <f t="shared" si="163"/>
        <v/>
      </c>
      <c r="R3468" s="51" t="str">
        <f t="shared" si="164"/>
        <v/>
      </c>
    </row>
    <row r="3469" spans="14:18" x14ac:dyDescent="0.25">
      <c r="N3469" s="47" t="s">
        <v>42</v>
      </c>
      <c r="O3469" s="47" t="s">
        <v>43</v>
      </c>
      <c r="P3469" s="47" t="b">
        <f t="shared" si="162"/>
        <v>0</v>
      </c>
      <c r="Q3469" s="49" t="str">
        <f t="shared" si="163"/>
        <v/>
      </c>
      <c r="R3469" s="51" t="str">
        <f t="shared" si="164"/>
        <v/>
      </c>
    </row>
    <row r="3470" spans="14:18" x14ac:dyDescent="0.25">
      <c r="N3470" s="47" t="s">
        <v>42</v>
      </c>
      <c r="O3470" s="47" t="s">
        <v>43</v>
      </c>
      <c r="P3470" s="47" t="b">
        <f t="shared" si="162"/>
        <v>0</v>
      </c>
      <c r="Q3470" s="49" t="str">
        <f t="shared" si="163"/>
        <v/>
      </c>
      <c r="R3470" s="51" t="str">
        <f t="shared" si="164"/>
        <v/>
      </c>
    </row>
    <row r="3471" spans="14:18" x14ac:dyDescent="0.25">
      <c r="N3471" s="47" t="s">
        <v>42</v>
      </c>
      <c r="O3471" s="47" t="s">
        <v>43</v>
      </c>
      <c r="P3471" s="47" t="b">
        <f t="shared" si="162"/>
        <v>0</v>
      </c>
      <c r="Q3471" s="49" t="str">
        <f t="shared" si="163"/>
        <v/>
      </c>
      <c r="R3471" s="51" t="str">
        <f t="shared" si="164"/>
        <v/>
      </c>
    </row>
    <row r="3472" spans="14:18" x14ac:dyDescent="0.25">
      <c r="N3472" s="47" t="s">
        <v>42</v>
      </c>
      <c r="O3472" s="47" t="s">
        <v>43</v>
      </c>
      <c r="P3472" s="47" t="b">
        <f t="shared" si="162"/>
        <v>0</v>
      </c>
      <c r="Q3472" s="49" t="str">
        <f t="shared" si="163"/>
        <v/>
      </c>
      <c r="R3472" s="51" t="str">
        <f t="shared" si="164"/>
        <v/>
      </c>
    </row>
    <row r="3473" spans="14:18" x14ac:dyDescent="0.25">
      <c r="N3473" s="47" t="s">
        <v>42</v>
      </c>
      <c r="O3473" s="47" t="s">
        <v>43</v>
      </c>
      <c r="P3473" s="47" t="b">
        <f t="shared" si="162"/>
        <v>0</v>
      </c>
      <c r="Q3473" s="49" t="str">
        <f t="shared" si="163"/>
        <v/>
      </c>
      <c r="R3473" s="51" t="str">
        <f t="shared" si="164"/>
        <v/>
      </c>
    </row>
    <row r="3474" spans="14:18" x14ac:dyDescent="0.25">
      <c r="N3474" s="47" t="s">
        <v>42</v>
      </c>
      <c r="O3474" s="47" t="s">
        <v>43</v>
      </c>
      <c r="P3474" s="47" t="b">
        <f t="shared" si="162"/>
        <v>0</v>
      </c>
      <c r="Q3474" s="49" t="str">
        <f t="shared" si="163"/>
        <v/>
      </c>
      <c r="R3474" s="51" t="str">
        <f t="shared" si="164"/>
        <v/>
      </c>
    </row>
    <row r="3475" spans="14:18" x14ac:dyDescent="0.25">
      <c r="N3475" s="47" t="s">
        <v>42</v>
      </c>
      <c r="O3475" s="47" t="s">
        <v>43</v>
      </c>
      <c r="P3475" s="47" t="b">
        <f t="shared" si="162"/>
        <v>0</v>
      </c>
      <c r="Q3475" s="49" t="str">
        <f t="shared" si="163"/>
        <v/>
      </c>
      <c r="R3475" s="51" t="str">
        <f t="shared" si="164"/>
        <v/>
      </c>
    </row>
    <row r="3476" spans="14:18" x14ac:dyDescent="0.25">
      <c r="N3476" s="47" t="s">
        <v>42</v>
      </c>
      <c r="O3476" s="47" t="s">
        <v>43</v>
      </c>
      <c r="P3476" s="47" t="b">
        <f t="shared" si="162"/>
        <v>0</v>
      </c>
      <c r="Q3476" s="49" t="str">
        <f t="shared" si="163"/>
        <v/>
      </c>
      <c r="R3476" s="51" t="str">
        <f t="shared" si="164"/>
        <v/>
      </c>
    </row>
    <row r="3477" spans="14:18" x14ac:dyDescent="0.25">
      <c r="N3477" s="47" t="s">
        <v>42</v>
      </c>
      <c r="O3477" s="47" t="s">
        <v>43</v>
      </c>
      <c r="P3477" s="47" t="b">
        <f t="shared" si="162"/>
        <v>0</v>
      </c>
      <c r="Q3477" s="49" t="str">
        <f t="shared" si="163"/>
        <v/>
      </c>
      <c r="R3477" s="51" t="str">
        <f t="shared" si="164"/>
        <v/>
      </c>
    </row>
    <row r="3478" spans="14:18" x14ac:dyDescent="0.25">
      <c r="N3478" s="47" t="s">
        <v>42</v>
      </c>
      <c r="O3478" s="47" t="s">
        <v>43</v>
      </c>
      <c r="P3478" s="47" t="b">
        <f t="shared" si="162"/>
        <v>0</v>
      </c>
      <c r="Q3478" s="49" t="str">
        <f t="shared" si="163"/>
        <v/>
      </c>
      <c r="R3478" s="51" t="str">
        <f t="shared" si="164"/>
        <v/>
      </c>
    </row>
    <row r="3479" spans="14:18" x14ac:dyDescent="0.25">
      <c r="N3479" s="47" t="s">
        <v>42</v>
      </c>
      <c r="O3479" s="47" t="s">
        <v>43</v>
      </c>
      <c r="P3479" s="47" t="b">
        <f t="shared" si="162"/>
        <v>0</v>
      </c>
      <c r="Q3479" s="49" t="str">
        <f t="shared" si="163"/>
        <v/>
      </c>
      <c r="R3479" s="51" t="str">
        <f t="shared" si="164"/>
        <v/>
      </c>
    </row>
    <row r="3480" spans="14:18" x14ac:dyDescent="0.25">
      <c r="N3480" s="47" t="s">
        <v>42</v>
      </c>
      <c r="O3480" s="47" t="s">
        <v>43</v>
      </c>
      <c r="P3480" s="47" t="b">
        <f t="shared" si="162"/>
        <v>0</v>
      </c>
      <c r="Q3480" s="49" t="str">
        <f t="shared" si="163"/>
        <v/>
      </c>
      <c r="R3480" s="51" t="str">
        <f t="shared" si="164"/>
        <v/>
      </c>
    </row>
    <row r="3481" spans="14:18" x14ac:dyDescent="0.25">
      <c r="N3481" s="47" t="s">
        <v>42</v>
      </c>
      <c r="O3481" s="47" t="s">
        <v>43</v>
      </c>
      <c r="P3481" s="47" t="b">
        <f t="shared" si="162"/>
        <v>0</v>
      </c>
      <c r="Q3481" s="49" t="str">
        <f t="shared" si="163"/>
        <v/>
      </c>
      <c r="R3481" s="51" t="str">
        <f t="shared" si="164"/>
        <v/>
      </c>
    </row>
    <row r="3482" spans="14:18" x14ac:dyDescent="0.25">
      <c r="N3482" s="47" t="s">
        <v>42</v>
      </c>
      <c r="O3482" s="47" t="s">
        <v>43</v>
      </c>
      <c r="P3482" s="47" t="b">
        <f t="shared" si="162"/>
        <v>0</v>
      </c>
      <c r="Q3482" s="49" t="str">
        <f t="shared" si="163"/>
        <v/>
      </c>
      <c r="R3482" s="51" t="str">
        <f t="shared" si="164"/>
        <v/>
      </c>
    </row>
    <row r="3483" spans="14:18" x14ac:dyDescent="0.25">
      <c r="N3483" s="47" t="s">
        <v>42</v>
      </c>
      <c r="O3483" s="47" t="s">
        <v>43</v>
      </c>
      <c r="P3483" s="47" t="b">
        <f t="shared" si="162"/>
        <v>0</v>
      </c>
      <c r="Q3483" s="49" t="str">
        <f t="shared" si="163"/>
        <v/>
      </c>
      <c r="R3483" s="51" t="str">
        <f t="shared" si="164"/>
        <v/>
      </c>
    </row>
    <row r="3484" spans="14:18" x14ac:dyDescent="0.25">
      <c r="N3484" s="47" t="s">
        <v>42</v>
      </c>
      <c r="O3484" s="47" t="s">
        <v>43</v>
      </c>
      <c r="P3484" s="47" t="b">
        <f t="shared" si="162"/>
        <v>0</v>
      </c>
      <c r="Q3484" s="49" t="str">
        <f t="shared" si="163"/>
        <v/>
      </c>
      <c r="R3484" s="51" t="str">
        <f t="shared" si="164"/>
        <v/>
      </c>
    </row>
    <row r="3485" spans="14:18" x14ac:dyDescent="0.25">
      <c r="N3485" s="47" t="s">
        <v>42</v>
      </c>
      <c r="O3485" s="47" t="s">
        <v>43</v>
      </c>
      <c r="P3485" s="47" t="b">
        <f t="shared" si="162"/>
        <v>0</v>
      </c>
      <c r="Q3485" s="49" t="str">
        <f t="shared" si="163"/>
        <v/>
      </c>
      <c r="R3485" s="51" t="str">
        <f t="shared" si="164"/>
        <v/>
      </c>
    </row>
    <row r="3486" spans="14:18" x14ac:dyDescent="0.25">
      <c r="N3486" s="47" t="s">
        <v>42</v>
      </c>
      <c r="O3486" s="47" t="s">
        <v>43</v>
      </c>
      <c r="P3486" s="47" t="b">
        <f t="shared" si="162"/>
        <v>0</v>
      </c>
      <c r="Q3486" s="49" t="str">
        <f t="shared" si="163"/>
        <v/>
      </c>
      <c r="R3486" s="51" t="str">
        <f t="shared" si="164"/>
        <v/>
      </c>
    </row>
    <row r="3487" spans="14:18" x14ac:dyDescent="0.25">
      <c r="N3487" s="47" t="s">
        <v>42</v>
      </c>
      <c r="O3487" s="47" t="s">
        <v>43</v>
      </c>
      <c r="P3487" s="47" t="b">
        <f t="shared" si="162"/>
        <v>0</v>
      </c>
      <c r="Q3487" s="49" t="str">
        <f t="shared" si="163"/>
        <v/>
      </c>
      <c r="R3487" s="51" t="str">
        <f t="shared" si="164"/>
        <v/>
      </c>
    </row>
    <row r="3488" spans="14:18" x14ac:dyDescent="0.25">
      <c r="N3488" s="47" t="s">
        <v>42</v>
      </c>
      <c r="O3488" s="47" t="s">
        <v>43</v>
      </c>
      <c r="P3488" s="47" t="b">
        <f t="shared" si="162"/>
        <v>0</v>
      </c>
      <c r="Q3488" s="49" t="str">
        <f t="shared" si="163"/>
        <v/>
      </c>
      <c r="R3488" s="51" t="str">
        <f t="shared" si="164"/>
        <v/>
      </c>
    </row>
    <row r="3489" spans="14:18" x14ac:dyDescent="0.25">
      <c r="N3489" s="47" t="s">
        <v>42</v>
      </c>
      <c r="O3489" s="47" t="s">
        <v>43</v>
      </c>
      <c r="P3489" s="47" t="b">
        <f t="shared" si="162"/>
        <v>0</v>
      </c>
      <c r="Q3489" s="49" t="str">
        <f t="shared" si="163"/>
        <v/>
      </c>
      <c r="R3489" s="51" t="str">
        <f t="shared" si="164"/>
        <v/>
      </c>
    </row>
    <row r="3490" spans="14:18" x14ac:dyDescent="0.25">
      <c r="N3490" s="47" t="s">
        <v>42</v>
      </c>
      <c r="O3490" s="47" t="s">
        <v>43</v>
      </c>
      <c r="P3490" s="47" t="b">
        <f t="shared" si="162"/>
        <v>0</v>
      </c>
      <c r="Q3490" s="49" t="str">
        <f t="shared" si="163"/>
        <v/>
      </c>
      <c r="R3490" s="51" t="str">
        <f t="shared" si="164"/>
        <v/>
      </c>
    </row>
    <row r="3491" spans="14:18" x14ac:dyDescent="0.25">
      <c r="N3491" s="47" t="s">
        <v>42</v>
      </c>
      <c r="O3491" s="47" t="s">
        <v>43</v>
      </c>
      <c r="P3491" s="47" t="b">
        <f t="shared" si="162"/>
        <v>0</v>
      </c>
      <c r="Q3491" s="49" t="str">
        <f t="shared" si="163"/>
        <v/>
      </c>
      <c r="R3491" s="51" t="str">
        <f t="shared" si="164"/>
        <v/>
      </c>
    </row>
    <row r="3492" spans="14:18" x14ac:dyDescent="0.25">
      <c r="N3492" s="47" t="s">
        <v>42</v>
      </c>
      <c r="O3492" s="47" t="s">
        <v>43</v>
      </c>
      <c r="P3492" s="47" t="b">
        <f t="shared" si="162"/>
        <v>0</v>
      </c>
      <c r="Q3492" s="49" t="str">
        <f t="shared" si="163"/>
        <v/>
      </c>
      <c r="R3492" s="51" t="str">
        <f t="shared" si="164"/>
        <v/>
      </c>
    </row>
    <row r="3493" spans="14:18" x14ac:dyDescent="0.25">
      <c r="N3493" s="47" t="s">
        <v>42</v>
      </c>
      <c r="O3493" s="47" t="s">
        <v>43</v>
      </c>
      <c r="P3493" s="47" t="b">
        <f t="shared" si="162"/>
        <v>0</v>
      </c>
      <c r="Q3493" s="49" t="str">
        <f t="shared" si="163"/>
        <v/>
      </c>
      <c r="R3493" s="51" t="str">
        <f t="shared" si="164"/>
        <v/>
      </c>
    </row>
    <row r="3494" spans="14:18" x14ac:dyDescent="0.25">
      <c r="N3494" s="47" t="s">
        <v>42</v>
      </c>
      <c r="O3494" s="47" t="s">
        <v>43</v>
      </c>
      <c r="P3494" s="47" t="b">
        <f t="shared" si="162"/>
        <v>0</v>
      </c>
      <c r="Q3494" s="49" t="str">
        <f t="shared" si="163"/>
        <v/>
      </c>
      <c r="R3494" s="51" t="str">
        <f t="shared" si="164"/>
        <v/>
      </c>
    </row>
    <row r="3495" spans="14:18" x14ac:dyDescent="0.25">
      <c r="N3495" s="47" t="s">
        <v>42</v>
      </c>
      <c r="O3495" s="47" t="s">
        <v>43</v>
      </c>
      <c r="P3495" s="47" t="b">
        <f t="shared" si="162"/>
        <v>0</v>
      </c>
      <c r="Q3495" s="49" t="str">
        <f t="shared" si="163"/>
        <v/>
      </c>
      <c r="R3495" s="51" t="str">
        <f t="shared" si="164"/>
        <v/>
      </c>
    </row>
    <row r="3496" spans="14:18" x14ac:dyDescent="0.25">
      <c r="N3496" s="47" t="s">
        <v>42</v>
      </c>
      <c r="O3496" s="47" t="s">
        <v>43</v>
      </c>
      <c r="P3496" s="47" t="b">
        <f t="shared" si="162"/>
        <v>0</v>
      </c>
      <c r="Q3496" s="49" t="str">
        <f t="shared" si="163"/>
        <v/>
      </c>
      <c r="R3496" s="51" t="str">
        <f t="shared" si="164"/>
        <v/>
      </c>
    </row>
    <row r="3497" spans="14:18" x14ac:dyDescent="0.25">
      <c r="N3497" s="47" t="s">
        <v>42</v>
      </c>
      <c r="O3497" s="47" t="s">
        <v>43</v>
      </c>
      <c r="P3497" s="47" t="b">
        <f t="shared" si="162"/>
        <v>0</v>
      </c>
      <c r="Q3497" s="49" t="str">
        <f t="shared" si="163"/>
        <v/>
      </c>
      <c r="R3497" s="51" t="str">
        <f t="shared" si="164"/>
        <v/>
      </c>
    </row>
    <row r="3498" spans="14:18" x14ac:dyDescent="0.25">
      <c r="N3498" s="47" t="s">
        <v>42</v>
      </c>
      <c r="O3498" s="47" t="s">
        <v>43</v>
      </c>
      <c r="P3498" s="47" t="b">
        <f t="shared" si="162"/>
        <v>0</v>
      </c>
      <c r="Q3498" s="49" t="str">
        <f t="shared" si="163"/>
        <v/>
      </c>
      <c r="R3498" s="51" t="str">
        <f t="shared" si="164"/>
        <v/>
      </c>
    </row>
    <row r="3499" spans="14:18" x14ac:dyDescent="0.25">
      <c r="N3499" s="47" t="s">
        <v>42</v>
      </c>
      <c r="O3499" s="47" t="s">
        <v>43</v>
      </c>
      <c r="P3499" s="47" t="b">
        <f t="shared" si="162"/>
        <v>0</v>
      </c>
      <c r="Q3499" s="49" t="str">
        <f t="shared" si="163"/>
        <v/>
      </c>
      <c r="R3499" s="51" t="str">
        <f t="shared" si="164"/>
        <v/>
      </c>
    </row>
    <row r="3500" spans="14:18" x14ac:dyDescent="0.25">
      <c r="N3500" s="47" t="s">
        <v>42</v>
      </c>
      <c r="O3500" s="47" t="s">
        <v>43</v>
      </c>
      <c r="P3500" s="47" t="b">
        <f t="shared" si="162"/>
        <v>0</v>
      </c>
      <c r="Q3500" s="49" t="str">
        <f t="shared" si="163"/>
        <v/>
      </c>
      <c r="R3500" s="51" t="str">
        <f t="shared" si="164"/>
        <v/>
      </c>
    </row>
    <row r="3501" spans="14:18" x14ac:dyDescent="0.25">
      <c r="N3501" s="47" t="s">
        <v>42</v>
      </c>
      <c r="O3501" s="47" t="s">
        <v>43</v>
      </c>
      <c r="P3501" s="47" t="b">
        <f t="shared" si="162"/>
        <v>0</v>
      </c>
      <c r="Q3501" s="49" t="str">
        <f t="shared" si="163"/>
        <v/>
      </c>
      <c r="R3501" s="51" t="str">
        <f t="shared" si="164"/>
        <v/>
      </c>
    </row>
    <row r="3502" spans="14:18" x14ac:dyDescent="0.25">
      <c r="N3502" s="47" t="s">
        <v>42</v>
      </c>
      <c r="O3502" s="47" t="s">
        <v>43</v>
      </c>
      <c r="P3502" s="47" t="b">
        <f t="shared" si="162"/>
        <v>0</v>
      </c>
      <c r="Q3502" s="49" t="str">
        <f t="shared" si="163"/>
        <v/>
      </c>
      <c r="R3502" s="51" t="str">
        <f t="shared" si="164"/>
        <v/>
      </c>
    </row>
    <row r="3503" spans="14:18" x14ac:dyDescent="0.25">
      <c r="N3503" s="47" t="s">
        <v>42</v>
      </c>
      <c r="O3503" s="47" t="s">
        <v>43</v>
      </c>
      <c r="P3503" s="47" t="b">
        <f t="shared" si="162"/>
        <v>0</v>
      </c>
      <c r="Q3503" s="49" t="str">
        <f t="shared" si="163"/>
        <v/>
      </c>
      <c r="R3503" s="51" t="str">
        <f t="shared" si="164"/>
        <v/>
      </c>
    </row>
    <row r="3504" spans="14:18" x14ac:dyDescent="0.25">
      <c r="N3504" s="47" t="s">
        <v>42</v>
      </c>
      <c r="O3504" s="47" t="s">
        <v>43</v>
      </c>
      <c r="P3504" s="47" t="b">
        <f t="shared" si="162"/>
        <v>0</v>
      </c>
      <c r="Q3504" s="49" t="str">
        <f t="shared" si="163"/>
        <v/>
      </c>
      <c r="R3504" s="51" t="str">
        <f t="shared" si="164"/>
        <v/>
      </c>
    </row>
    <row r="3505" spans="14:18" x14ac:dyDescent="0.25">
      <c r="N3505" s="47" t="s">
        <v>42</v>
      </c>
      <c r="O3505" s="47" t="s">
        <v>43</v>
      </c>
      <c r="P3505" s="47" t="b">
        <f t="shared" si="162"/>
        <v>0</v>
      </c>
      <c r="Q3505" s="49" t="str">
        <f t="shared" si="163"/>
        <v/>
      </c>
      <c r="R3505" s="51" t="str">
        <f t="shared" si="164"/>
        <v/>
      </c>
    </row>
    <row r="3506" spans="14:18" x14ac:dyDescent="0.25">
      <c r="N3506" s="47" t="s">
        <v>42</v>
      </c>
      <c r="O3506" s="47" t="s">
        <v>43</v>
      </c>
      <c r="P3506" s="47" t="b">
        <f t="shared" si="162"/>
        <v>0</v>
      </c>
      <c r="Q3506" s="49" t="str">
        <f t="shared" si="163"/>
        <v/>
      </c>
      <c r="R3506" s="51" t="str">
        <f t="shared" si="164"/>
        <v/>
      </c>
    </row>
    <row r="3507" spans="14:18" x14ac:dyDescent="0.25">
      <c r="N3507" s="47" t="s">
        <v>42</v>
      </c>
      <c r="O3507" s="47" t="s">
        <v>43</v>
      </c>
      <c r="P3507" s="47" t="b">
        <f t="shared" si="162"/>
        <v>0</v>
      </c>
      <c r="Q3507" s="49" t="str">
        <f t="shared" si="163"/>
        <v/>
      </c>
      <c r="R3507" s="51" t="str">
        <f t="shared" si="164"/>
        <v/>
      </c>
    </row>
    <row r="3508" spans="14:18" x14ac:dyDescent="0.25">
      <c r="N3508" s="47" t="s">
        <v>42</v>
      </c>
      <c r="O3508" s="47" t="s">
        <v>43</v>
      </c>
      <c r="P3508" s="47" t="b">
        <f t="shared" si="162"/>
        <v>0</v>
      </c>
      <c r="Q3508" s="49" t="str">
        <f t="shared" si="163"/>
        <v/>
      </c>
      <c r="R3508" s="51" t="str">
        <f t="shared" si="164"/>
        <v/>
      </c>
    </row>
    <row r="3509" spans="14:18" x14ac:dyDescent="0.25">
      <c r="N3509" s="47" t="s">
        <v>42</v>
      </c>
      <c r="O3509" s="47" t="s">
        <v>43</v>
      </c>
      <c r="P3509" s="47" t="b">
        <f t="shared" si="162"/>
        <v>0</v>
      </c>
      <c r="Q3509" s="49" t="str">
        <f t="shared" si="163"/>
        <v/>
      </c>
      <c r="R3509" s="51" t="str">
        <f t="shared" si="164"/>
        <v/>
      </c>
    </row>
    <row r="3510" spans="14:18" x14ac:dyDescent="0.25">
      <c r="N3510" s="47" t="s">
        <v>42</v>
      </c>
      <c r="O3510" s="47" t="s">
        <v>43</v>
      </c>
      <c r="P3510" s="47" t="b">
        <f t="shared" si="162"/>
        <v>0</v>
      </c>
      <c r="Q3510" s="49" t="str">
        <f t="shared" si="163"/>
        <v/>
      </c>
      <c r="R3510" s="51" t="str">
        <f t="shared" si="164"/>
        <v/>
      </c>
    </row>
    <row r="3511" spans="14:18" x14ac:dyDescent="0.25">
      <c r="N3511" s="47" t="s">
        <v>42</v>
      </c>
      <c r="O3511" s="47" t="s">
        <v>43</v>
      </c>
      <c r="P3511" s="47" t="b">
        <f t="shared" si="162"/>
        <v>0</v>
      </c>
      <c r="Q3511" s="49" t="str">
        <f t="shared" si="163"/>
        <v/>
      </c>
      <c r="R3511" s="51" t="str">
        <f t="shared" si="164"/>
        <v/>
      </c>
    </row>
    <row r="3512" spans="14:18" x14ac:dyDescent="0.25">
      <c r="N3512" s="47" t="s">
        <v>42</v>
      </c>
      <c r="O3512" s="47" t="s">
        <v>43</v>
      </c>
      <c r="P3512" s="47" t="b">
        <f t="shared" si="162"/>
        <v>0</v>
      </c>
      <c r="Q3512" s="49" t="str">
        <f t="shared" si="163"/>
        <v/>
      </c>
      <c r="R3512" s="51" t="str">
        <f t="shared" si="164"/>
        <v/>
      </c>
    </row>
    <row r="3513" spans="14:18" x14ac:dyDescent="0.25">
      <c r="N3513" s="47" t="s">
        <v>42</v>
      </c>
      <c r="O3513" s="47" t="s">
        <v>43</v>
      </c>
      <c r="P3513" s="47" t="b">
        <f t="shared" si="162"/>
        <v>0</v>
      </c>
      <c r="Q3513" s="49" t="str">
        <f t="shared" si="163"/>
        <v/>
      </c>
      <c r="R3513" s="51" t="str">
        <f t="shared" si="164"/>
        <v/>
      </c>
    </row>
    <row r="3514" spans="14:18" x14ac:dyDescent="0.25">
      <c r="N3514" s="47" t="s">
        <v>42</v>
      </c>
      <c r="O3514" s="47" t="s">
        <v>43</v>
      </c>
      <c r="P3514" s="47" t="b">
        <f t="shared" si="162"/>
        <v>0</v>
      </c>
      <c r="Q3514" s="49" t="str">
        <f t="shared" si="163"/>
        <v/>
      </c>
      <c r="R3514" s="51" t="str">
        <f t="shared" si="164"/>
        <v/>
      </c>
    </row>
    <row r="3515" spans="14:18" x14ac:dyDescent="0.25">
      <c r="N3515" s="47" t="s">
        <v>42</v>
      </c>
      <c r="O3515" s="47" t="s">
        <v>43</v>
      </c>
      <c r="P3515" s="47" t="b">
        <f t="shared" si="162"/>
        <v>0</v>
      </c>
      <c r="Q3515" s="49" t="str">
        <f t="shared" si="163"/>
        <v/>
      </c>
      <c r="R3515" s="51" t="str">
        <f t="shared" si="164"/>
        <v/>
      </c>
    </row>
    <row r="3516" spans="14:18" x14ac:dyDescent="0.25">
      <c r="N3516" s="47" t="s">
        <v>42</v>
      </c>
      <c r="O3516" s="47" t="s">
        <v>43</v>
      </c>
      <c r="P3516" s="47" t="b">
        <f t="shared" si="162"/>
        <v>0</v>
      </c>
      <c r="Q3516" s="49" t="str">
        <f t="shared" si="163"/>
        <v/>
      </c>
      <c r="R3516" s="51" t="str">
        <f t="shared" si="164"/>
        <v/>
      </c>
    </row>
    <row r="3517" spans="14:18" x14ac:dyDescent="0.25">
      <c r="N3517" s="47" t="s">
        <v>42</v>
      </c>
      <c r="O3517" s="47" t="s">
        <v>43</v>
      </c>
      <c r="P3517" s="47" t="b">
        <f t="shared" si="162"/>
        <v>0</v>
      </c>
      <c r="Q3517" s="49" t="str">
        <f t="shared" si="163"/>
        <v/>
      </c>
      <c r="R3517" s="51" t="str">
        <f t="shared" si="164"/>
        <v/>
      </c>
    </row>
    <row r="3518" spans="14:18" x14ac:dyDescent="0.25">
      <c r="N3518" s="47" t="s">
        <v>42</v>
      </c>
      <c r="O3518" s="47" t="s">
        <v>43</v>
      </c>
      <c r="P3518" s="47" t="b">
        <f t="shared" si="162"/>
        <v>0</v>
      </c>
      <c r="Q3518" s="49" t="str">
        <f t="shared" si="163"/>
        <v/>
      </c>
      <c r="R3518" s="51" t="str">
        <f t="shared" si="164"/>
        <v/>
      </c>
    </row>
    <row r="3519" spans="14:18" x14ac:dyDescent="0.25">
      <c r="N3519" s="47" t="s">
        <v>42</v>
      </c>
      <c r="O3519" s="47" t="s">
        <v>43</v>
      </c>
      <c r="P3519" s="47" t="b">
        <f t="shared" si="162"/>
        <v>0</v>
      </c>
      <c r="Q3519" s="49" t="str">
        <f t="shared" si="163"/>
        <v/>
      </c>
      <c r="R3519" s="51" t="str">
        <f t="shared" si="164"/>
        <v/>
      </c>
    </row>
    <row r="3520" spans="14:18" x14ac:dyDescent="0.25">
      <c r="N3520" s="47" t="s">
        <v>42</v>
      </c>
      <c r="O3520" s="47" t="s">
        <v>43</v>
      </c>
      <c r="P3520" s="47" t="b">
        <f t="shared" si="162"/>
        <v>0</v>
      </c>
      <c r="Q3520" s="49" t="str">
        <f t="shared" si="163"/>
        <v/>
      </c>
      <c r="R3520" s="51" t="str">
        <f t="shared" si="164"/>
        <v/>
      </c>
    </row>
    <row r="3521" spans="14:18" x14ac:dyDescent="0.25">
      <c r="N3521" s="47" t="s">
        <v>42</v>
      </c>
      <c r="O3521" s="47" t="s">
        <v>43</v>
      </c>
      <c r="P3521" s="47" t="b">
        <f t="shared" si="162"/>
        <v>0</v>
      </c>
      <c r="Q3521" s="49" t="str">
        <f t="shared" si="163"/>
        <v/>
      </c>
      <c r="R3521" s="51" t="str">
        <f t="shared" si="164"/>
        <v/>
      </c>
    </row>
    <row r="3522" spans="14:18" x14ac:dyDescent="0.25">
      <c r="N3522" s="47" t="s">
        <v>42</v>
      </c>
      <c r="O3522" s="47" t="s">
        <v>43</v>
      </c>
      <c r="P3522" s="47" t="b">
        <f t="shared" si="162"/>
        <v>0</v>
      </c>
      <c r="Q3522" s="49" t="str">
        <f t="shared" si="163"/>
        <v/>
      </c>
      <c r="R3522" s="51" t="str">
        <f t="shared" si="164"/>
        <v/>
      </c>
    </row>
    <row r="3523" spans="14:18" x14ac:dyDescent="0.25">
      <c r="N3523" s="47" t="s">
        <v>42</v>
      </c>
      <c r="O3523" s="47" t="s">
        <v>43</v>
      </c>
      <c r="P3523" s="47" t="b">
        <f t="shared" ref="P3523:P3586" si="165">IF(LEN(M3523)=22,LEFT(M3523,17),IF(LEN(M3523)=21,LEFT(M3523,16)))</f>
        <v>0</v>
      </c>
      <c r="Q3523" s="49" t="str">
        <f t="shared" ref="Q3523:Q3586" si="166">RIGHT(M3523,5)</f>
        <v/>
      </c>
      <c r="R3523" s="51" t="str">
        <f t="shared" ref="R3523:R3586" si="167">IF(M3523="","",HYPERLINK(_xlfn.CONCAT(N3523,Q3523,O3523,P3523)))</f>
        <v/>
      </c>
    </row>
    <row r="3524" spans="14:18" x14ac:dyDescent="0.25">
      <c r="N3524" s="47" t="s">
        <v>42</v>
      </c>
      <c r="O3524" s="47" t="s">
        <v>43</v>
      </c>
      <c r="P3524" s="47" t="b">
        <f t="shared" si="165"/>
        <v>0</v>
      </c>
      <c r="Q3524" s="49" t="str">
        <f t="shared" si="166"/>
        <v/>
      </c>
      <c r="R3524" s="51" t="str">
        <f t="shared" si="167"/>
        <v/>
      </c>
    </row>
    <row r="3525" spans="14:18" x14ac:dyDescent="0.25">
      <c r="N3525" s="47" t="s">
        <v>42</v>
      </c>
      <c r="O3525" s="47" t="s">
        <v>43</v>
      </c>
      <c r="P3525" s="47" t="b">
        <f t="shared" si="165"/>
        <v>0</v>
      </c>
      <c r="Q3525" s="49" t="str">
        <f t="shared" si="166"/>
        <v/>
      </c>
      <c r="R3525" s="51" t="str">
        <f t="shared" si="167"/>
        <v/>
      </c>
    </row>
    <row r="3526" spans="14:18" x14ac:dyDescent="0.25">
      <c r="N3526" s="47" t="s">
        <v>42</v>
      </c>
      <c r="O3526" s="47" t="s">
        <v>43</v>
      </c>
      <c r="P3526" s="47" t="b">
        <f t="shared" si="165"/>
        <v>0</v>
      </c>
      <c r="Q3526" s="49" t="str">
        <f t="shared" si="166"/>
        <v/>
      </c>
      <c r="R3526" s="51" t="str">
        <f t="shared" si="167"/>
        <v/>
      </c>
    </row>
    <row r="3527" spans="14:18" x14ac:dyDescent="0.25">
      <c r="N3527" s="47" t="s">
        <v>42</v>
      </c>
      <c r="O3527" s="47" t="s">
        <v>43</v>
      </c>
      <c r="P3527" s="47" t="b">
        <f t="shared" si="165"/>
        <v>0</v>
      </c>
      <c r="Q3527" s="49" t="str">
        <f t="shared" si="166"/>
        <v/>
      </c>
      <c r="R3527" s="51" t="str">
        <f t="shared" si="167"/>
        <v/>
      </c>
    </row>
    <row r="3528" spans="14:18" x14ac:dyDescent="0.25">
      <c r="N3528" s="47" t="s">
        <v>42</v>
      </c>
      <c r="O3528" s="47" t="s">
        <v>43</v>
      </c>
      <c r="P3528" s="47" t="b">
        <f t="shared" si="165"/>
        <v>0</v>
      </c>
      <c r="Q3528" s="49" t="str">
        <f t="shared" si="166"/>
        <v/>
      </c>
      <c r="R3528" s="51" t="str">
        <f t="shared" si="167"/>
        <v/>
      </c>
    </row>
    <row r="3529" spans="14:18" x14ac:dyDescent="0.25">
      <c r="N3529" s="47" t="s">
        <v>42</v>
      </c>
      <c r="O3529" s="47" t="s">
        <v>43</v>
      </c>
      <c r="P3529" s="47" t="b">
        <f t="shared" si="165"/>
        <v>0</v>
      </c>
      <c r="Q3529" s="49" t="str">
        <f t="shared" si="166"/>
        <v/>
      </c>
      <c r="R3529" s="51" t="str">
        <f t="shared" si="167"/>
        <v/>
      </c>
    </row>
    <row r="3530" spans="14:18" x14ac:dyDescent="0.25">
      <c r="N3530" s="47" t="s">
        <v>42</v>
      </c>
      <c r="O3530" s="47" t="s">
        <v>43</v>
      </c>
      <c r="P3530" s="47" t="b">
        <f t="shared" si="165"/>
        <v>0</v>
      </c>
      <c r="Q3530" s="49" t="str">
        <f t="shared" si="166"/>
        <v/>
      </c>
      <c r="R3530" s="51" t="str">
        <f t="shared" si="167"/>
        <v/>
      </c>
    </row>
    <row r="3531" spans="14:18" x14ac:dyDescent="0.25">
      <c r="N3531" s="47" t="s">
        <v>42</v>
      </c>
      <c r="O3531" s="47" t="s">
        <v>43</v>
      </c>
      <c r="P3531" s="47" t="b">
        <f t="shared" si="165"/>
        <v>0</v>
      </c>
      <c r="Q3531" s="49" t="str">
        <f t="shared" si="166"/>
        <v/>
      </c>
      <c r="R3531" s="51" t="str">
        <f t="shared" si="167"/>
        <v/>
      </c>
    </row>
    <row r="3532" spans="14:18" x14ac:dyDescent="0.25">
      <c r="N3532" s="47" t="s">
        <v>42</v>
      </c>
      <c r="O3532" s="47" t="s">
        <v>43</v>
      </c>
      <c r="P3532" s="47" t="b">
        <f t="shared" si="165"/>
        <v>0</v>
      </c>
      <c r="Q3532" s="49" t="str">
        <f t="shared" si="166"/>
        <v/>
      </c>
      <c r="R3532" s="51" t="str">
        <f t="shared" si="167"/>
        <v/>
      </c>
    </row>
    <row r="3533" spans="14:18" x14ac:dyDescent="0.25">
      <c r="N3533" s="47" t="s">
        <v>42</v>
      </c>
      <c r="O3533" s="47" t="s">
        <v>43</v>
      </c>
      <c r="P3533" s="47" t="b">
        <f t="shared" si="165"/>
        <v>0</v>
      </c>
      <c r="Q3533" s="49" t="str">
        <f t="shared" si="166"/>
        <v/>
      </c>
      <c r="R3533" s="51" t="str">
        <f t="shared" si="167"/>
        <v/>
      </c>
    </row>
    <row r="3534" spans="14:18" x14ac:dyDescent="0.25">
      <c r="N3534" s="47" t="s">
        <v>42</v>
      </c>
      <c r="O3534" s="47" t="s">
        <v>43</v>
      </c>
      <c r="P3534" s="47" t="b">
        <f t="shared" si="165"/>
        <v>0</v>
      </c>
      <c r="Q3534" s="49" t="str">
        <f t="shared" si="166"/>
        <v/>
      </c>
      <c r="R3534" s="51" t="str">
        <f t="shared" si="167"/>
        <v/>
      </c>
    </row>
    <row r="3535" spans="14:18" x14ac:dyDescent="0.25">
      <c r="N3535" s="47" t="s">
        <v>42</v>
      </c>
      <c r="O3535" s="47" t="s">
        <v>43</v>
      </c>
      <c r="P3535" s="47" t="b">
        <f t="shared" si="165"/>
        <v>0</v>
      </c>
      <c r="Q3535" s="49" t="str">
        <f t="shared" si="166"/>
        <v/>
      </c>
      <c r="R3535" s="51" t="str">
        <f t="shared" si="167"/>
        <v/>
      </c>
    </row>
    <row r="3536" spans="14:18" x14ac:dyDescent="0.25">
      <c r="N3536" s="47" t="s">
        <v>42</v>
      </c>
      <c r="O3536" s="47" t="s">
        <v>43</v>
      </c>
      <c r="P3536" s="47" t="b">
        <f t="shared" si="165"/>
        <v>0</v>
      </c>
      <c r="Q3536" s="49" t="str">
        <f t="shared" si="166"/>
        <v/>
      </c>
      <c r="R3536" s="51" t="str">
        <f t="shared" si="167"/>
        <v/>
      </c>
    </row>
    <row r="3537" spans="14:18" x14ac:dyDescent="0.25">
      <c r="N3537" s="47" t="s">
        <v>42</v>
      </c>
      <c r="O3537" s="47" t="s">
        <v>43</v>
      </c>
      <c r="P3537" s="47" t="b">
        <f t="shared" si="165"/>
        <v>0</v>
      </c>
      <c r="Q3537" s="49" t="str">
        <f t="shared" si="166"/>
        <v/>
      </c>
      <c r="R3537" s="51" t="str">
        <f t="shared" si="167"/>
        <v/>
      </c>
    </row>
    <row r="3538" spans="14:18" x14ac:dyDescent="0.25">
      <c r="N3538" s="47" t="s">
        <v>42</v>
      </c>
      <c r="O3538" s="47" t="s">
        <v>43</v>
      </c>
      <c r="P3538" s="47" t="b">
        <f t="shared" si="165"/>
        <v>0</v>
      </c>
      <c r="Q3538" s="49" t="str">
        <f t="shared" si="166"/>
        <v/>
      </c>
      <c r="R3538" s="51" t="str">
        <f t="shared" si="167"/>
        <v/>
      </c>
    </row>
    <row r="3539" spans="14:18" x14ac:dyDescent="0.25">
      <c r="N3539" s="47" t="s">
        <v>42</v>
      </c>
      <c r="O3539" s="47" t="s">
        <v>43</v>
      </c>
      <c r="P3539" s="47" t="b">
        <f t="shared" si="165"/>
        <v>0</v>
      </c>
      <c r="Q3539" s="49" t="str">
        <f t="shared" si="166"/>
        <v/>
      </c>
      <c r="R3539" s="51" t="str">
        <f t="shared" si="167"/>
        <v/>
      </c>
    </row>
    <row r="3540" spans="14:18" x14ac:dyDescent="0.25">
      <c r="N3540" s="47" t="s">
        <v>42</v>
      </c>
      <c r="O3540" s="47" t="s">
        <v>43</v>
      </c>
      <c r="P3540" s="47" t="b">
        <f t="shared" si="165"/>
        <v>0</v>
      </c>
      <c r="Q3540" s="49" t="str">
        <f t="shared" si="166"/>
        <v/>
      </c>
      <c r="R3540" s="51" t="str">
        <f t="shared" si="167"/>
        <v/>
      </c>
    </row>
    <row r="3541" spans="14:18" x14ac:dyDescent="0.25">
      <c r="N3541" s="47" t="s">
        <v>42</v>
      </c>
      <c r="O3541" s="47" t="s">
        <v>43</v>
      </c>
      <c r="P3541" s="47" t="b">
        <f t="shared" si="165"/>
        <v>0</v>
      </c>
      <c r="Q3541" s="49" t="str">
        <f t="shared" si="166"/>
        <v/>
      </c>
      <c r="R3541" s="51" t="str">
        <f t="shared" si="167"/>
        <v/>
      </c>
    </row>
    <row r="3542" spans="14:18" x14ac:dyDescent="0.25">
      <c r="N3542" s="47" t="s">
        <v>42</v>
      </c>
      <c r="O3542" s="47" t="s">
        <v>43</v>
      </c>
      <c r="P3542" s="47" t="b">
        <f t="shared" si="165"/>
        <v>0</v>
      </c>
      <c r="Q3542" s="49" t="str">
        <f t="shared" si="166"/>
        <v/>
      </c>
      <c r="R3542" s="51" t="str">
        <f t="shared" si="167"/>
        <v/>
      </c>
    </row>
    <row r="3543" spans="14:18" x14ac:dyDescent="0.25">
      <c r="N3543" s="47" t="s">
        <v>42</v>
      </c>
      <c r="O3543" s="47" t="s">
        <v>43</v>
      </c>
      <c r="P3543" s="47" t="b">
        <f t="shared" si="165"/>
        <v>0</v>
      </c>
      <c r="Q3543" s="49" t="str">
        <f t="shared" si="166"/>
        <v/>
      </c>
      <c r="R3543" s="51" t="str">
        <f t="shared" si="167"/>
        <v/>
      </c>
    </row>
    <row r="3544" spans="14:18" x14ac:dyDescent="0.25">
      <c r="N3544" s="47" t="s">
        <v>42</v>
      </c>
      <c r="O3544" s="47" t="s">
        <v>43</v>
      </c>
      <c r="P3544" s="47" t="b">
        <f t="shared" si="165"/>
        <v>0</v>
      </c>
      <c r="Q3544" s="49" t="str">
        <f t="shared" si="166"/>
        <v/>
      </c>
      <c r="R3544" s="51" t="str">
        <f t="shared" si="167"/>
        <v/>
      </c>
    </row>
    <row r="3545" spans="14:18" x14ac:dyDescent="0.25">
      <c r="N3545" s="47" t="s">
        <v>42</v>
      </c>
      <c r="O3545" s="47" t="s">
        <v>43</v>
      </c>
      <c r="P3545" s="47" t="b">
        <f t="shared" si="165"/>
        <v>0</v>
      </c>
      <c r="Q3545" s="49" t="str">
        <f t="shared" si="166"/>
        <v/>
      </c>
      <c r="R3545" s="51" t="str">
        <f t="shared" si="167"/>
        <v/>
      </c>
    </row>
    <row r="3546" spans="14:18" x14ac:dyDescent="0.25">
      <c r="N3546" s="47" t="s">
        <v>42</v>
      </c>
      <c r="O3546" s="47" t="s">
        <v>43</v>
      </c>
      <c r="P3546" s="47" t="b">
        <f t="shared" si="165"/>
        <v>0</v>
      </c>
      <c r="Q3546" s="49" t="str">
        <f t="shared" si="166"/>
        <v/>
      </c>
      <c r="R3546" s="51" t="str">
        <f t="shared" si="167"/>
        <v/>
      </c>
    </row>
    <row r="3547" spans="14:18" x14ac:dyDescent="0.25">
      <c r="N3547" s="47" t="s">
        <v>42</v>
      </c>
      <c r="O3547" s="47" t="s">
        <v>43</v>
      </c>
      <c r="P3547" s="47" t="b">
        <f t="shared" si="165"/>
        <v>0</v>
      </c>
      <c r="Q3547" s="49" t="str">
        <f t="shared" si="166"/>
        <v/>
      </c>
      <c r="R3547" s="51" t="str">
        <f t="shared" si="167"/>
        <v/>
      </c>
    </row>
    <row r="3548" spans="14:18" x14ac:dyDescent="0.25">
      <c r="N3548" s="47" t="s">
        <v>42</v>
      </c>
      <c r="O3548" s="47" t="s">
        <v>43</v>
      </c>
      <c r="P3548" s="47" t="b">
        <f t="shared" si="165"/>
        <v>0</v>
      </c>
      <c r="Q3548" s="49" t="str">
        <f t="shared" si="166"/>
        <v/>
      </c>
      <c r="R3548" s="51" t="str">
        <f t="shared" si="167"/>
        <v/>
      </c>
    </row>
    <row r="3549" spans="14:18" x14ac:dyDescent="0.25">
      <c r="N3549" s="47" t="s">
        <v>42</v>
      </c>
      <c r="O3549" s="47" t="s">
        <v>43</v>
      </c>
      <c r="P3549" s="47" t="b">
        <f t="shared" si="165"/>
        <v>0</v>
      </c>
      <c r="Q3549" s="49" t="str">
        <f t="shared" si="166"/>
        <v/>
      </c>
      <c r="R3549" s="51" t="str">
        <f t="shared" si="167"/>
        <v/>
      </c>
    </row>
    <row r="3550" spans="14:18" x14ac:dyDescent="0.25">
      <c r="N3550" s="47" t="s">
        <v>42</v>
      </c>
      <c r="O3550" s="47" t="s">
        <v>43</v>
      </c>
      <c r="P3550" s="47" t="b">
        <f t="shared" si="165"/>
        <v>0</v>
      </c>
      <c r="Q3550" s="49" t="str">
        <f t="shared" si="166"/>
        <v/>
      </c>
      <c r="R3550" s="51" t="str">
        <f t="shared" si="167"/>
        <v/>
      </c>
    </row>
    <row r="3551" spans="14:18" x14ac:dyDescent="0.25">
      <c r="N3551" s="47" t="s">
        <v>42</v>
      </c>
      <c r="O3551" s="47" t="s">
        <v>43</v>
      </c>
      <c r="P3551" s="47" t="b">
        <f t="shared" si="165"/>
        <v>0</v>
      </c>
      <c r="Q3551" s="49" t="str">
        <f t="shared" si="166"/>
        <v/>
      </c>
      <c r="R3551" s="51" t="str">
        <f t="shared" si="167"/>
        <v/>
      </c>
    </row>
    <row r="3552" spans="14:18" x14ac:dyDescent="0.25">
      <c r="N3552" s="47" t="s">
        <v>42</v>
      </c>
      <c r="O3552" s="47" t="s">
        <v>43</v>
      </c>
      <c r="P3552" s="47" t="b">
        <f t="shared" si="165"/>
        <v>0</v>
      </c>
      <c r="Q3552" s="49" t="str">
        <f t="shared" si="166"/>
        <v/>
      </c>
      <c r="R3552" s="51" t="str">
        <f t="shared" si="167"/>
        <v/>
      </c>
    </row>
    <row r="3553" spans="14:18" x14ac:dyDescent="0.25">
      <c r="N3553" s="47" t="s">
        <v>42</v>
      </c>
      <c r="O3553" s="47" t="s">
        <v>43</v>
      </c>
      <c r="P3553" s="47" t="b">
        <f t="shared" si="165"/>
        <v>0</v>
      </c>
      <c r="Q3553" s="49" t="str">
        <f t="shared" si="166"/>
        <v/>
      </c>
      <c r="R3553" s="51" t="str">
        <f t="shared" si="167"/>
        <v/>
      </c>
    </row>
    <row r="3554" spans="14:18" x14ac:dyDescent="0.25">
      <c r="N3554" s="47" t="s">
        <v>42</v>
      </c>
      <c r="O3554" s="47" t="s">
        <v>43</v>
      </c>
      <c r="P3554" s="47" t="b">
        <f t="shared" si="165"/>
        <v>0</v>
      </c>
      <c r="Q3554" s="49" t="str">
        <f t="shared" si="166"/>
        <v/>
      </c>
      <c r="R3554" s="51" t="str">
        <f t="shared" si="167"/>
        <v/>
      </c>
    </row>
    <row r="3555" spans="14:18" x14ac:dyDescent="0.25">
      <c r="N3555" s="47" t="s">
        <v>42</v>
      </c>
      <c r="O3555" s="47" t="s">
        <v>43</v>
      </c>
      <c r="P3555" s="47" t="b">
        <f t="shared" si="165"/>
        <v>0</v>
      </c>
      <c r="Q3555" s="49" t="str">
        <f t="shared" si="166"/>
        <v/>
      </c>
      <c r="R3555" s="51" t="str">
        <f t="shared" si="167"/>
        <v/>
      </c>
    </row>
    <row r="3556" spans="14:18" x14ac:dyDescent="0.25">
      <c r="N3556" s="47" t="s">
        <v>42</v>
      </c>
      <c r="O3556" s="47" t="s">
        <v>43</v>
      </c>
      <c r="P3556" s="47" t="b">
        <f t="shared" si="165"/>
        <v>0</v>
      </c>
      <c r="Q3556" s="49" t="str">
        <f t="shared" si="166"/>
        <v/>
      </c>
      <c r="R3556" s="51" t="str">
        <f t="shared" si="167"/>
        <v/>
      </c>
    </row>
    <row r="3557" spans="14:18" x14ac:dyDescent="0.25">
      <c r="N3557" s="47" t="s">
        <v>42</v>
      </c>
      <c r="O3557" s="47" t="s">
        <v>43</v>
      </c>
      <c r="P3557" s="47" t="b">
        <f t="shared" si="165"/>
        <v>0</v>
      </c>
      <c r="Q3557" s="49" t="str">
        <f t="shared" si="166"/>
        <v/>
      </c>
      <c r="R3557" s="51" t="str">
        <f t="shared" si="167"/>
        <v/>
      </c>
    </row>
    <row r="3558" spans="14:18" x14ac:dyDescent="0.25">
      <c r="N3558" s="47" t="s">
        <v>42</v>
      </c>
      <c r="O3558" s="47" t="s">
        <v>43</v>
      </c>
      <c r="P3558" s="47" t="b">
        <f t="shared" si="165"/>
        <v>0</v>
      </c>
      <c r="Q3558" s="49" t="str">
        <f t="shared" si="166"/>
        <v/>
      </c>
      <c r="R3558" s="51" t="str">
        <f t="shared" si="167"/>
        <v/>
      </c>
    </row>
    <row r="3559" spans="14:18" x14ac:dyDescent="0.25">
      <c r="N3559" s="47" t="s">
        <v>42</v>
      </c>
      <c r="O3559" s="47" t="s">
        <v>43</v>
      </c>
      <c r="P3559" s="47" t="b">
        <f t="shared" si="165"/>
        <v>0</v>
      </c>
      <c r="Q3559" s="49" t="str">
        <f t="shared" si="166"/>
        <v/>
      </c>
      <c r="R3559" s="51" t="str">
        <f t="shared" si="167"/>
        <v/>
      </c>
    </row>
    <row r="3560" spans="14:18" x14ac:dyDescent="0.25">
      <c r="N3560" s="47" t="s">
        <v>42</v>
      </c>
      <c r="O3560" s="47" t="s">
        <v>43</v>
      </c>
      <c r="P3560" s="47" t="b">
        <f t="shared" si="165"/>
        <v>0</v>
      </c>
      <c r="Q3560" s="49" t="str">
        <f t="shared" si="166"/>
        <v/>
      </c>
      <c r="R3560" s="51" t="str">
        <f t="shared" si="167"/>
        <v/>
      </c>
    </row>
    <row r="3561" spans="14:18" x14ac:dyDescent="0.25">
      <c r="N3561" s="47" t="s">
        <v>42</v>
      </c>
      <c r="O3561" s="47" t="s">
        <v>43</v>
      </c>
      <c r="P3561" s="47" t="b">
        <f t="shared" si="165"/>
        <v>0</v>
      </c>
      <c r="Q3561" s="49" t="str">
        <f t="shared" si="166"/>
        <v/>
      </c>
      <c r="R3561" s="51" t="str">
        <f t="shared" si="167"/>
        <v/>
      </c>
    </row>
    <row r="3562" spans="14:18" x14ac:dyDescent="0.25">
      <c r="N3562" s="47" t="s">
        <v>42</v>
      </c>
      <c r="O3562" s="47" t="s">
        <v>43</v>
      </c>
      <c r="P3562" s="47" t="b">
        <f t="shared" si="165"/>
        <v>0</v>
      </c>
      <c r="Q3562" s="49" t="str">
        <f t="shared" si="166"/>
        <v/>
      </c>
      <c r="R3562" s="51" t="str">
        <f t="shared" si="167"/>
        <v/>
      </c>
    </row>
    <row r="3563" spans="14:18" x14ac:dyDescent="0.25">
      <c r="N3563" s="47" t="s">
        <v>42</v>
      </c>
      <c r="O3563" s="47" t="s">
        <v>43</v>
      </c>
      <c r="P3563" s="47" t="b">
        <f t="shared" si="165"/>
        <v>0</v>
      </c>
      <c r="Q3563" s="49" t="str">
        <f t="shared" si="166"/>
        <v/>
      </c>
      <c r="R3563" s="51" t="str">
        <f t="shared" si="167"/>
        <v/>
      </c>
    </row>
    <row r="3564" spans="14:18" x14ac:dyDescent="0.25">
      <c r="N3564" s="47" t="s">
        <v>42</v>
      </c>
      <c r="O3564" s="47" t="s">
        <v>43</v>
      </c>
      <c r="P3564" s="47" t="b">
        <f t="shared" si="165"/>
        <v>0</v>
      </c>
      <c r="Q3564" s="49" t="str">
        <f t="shared" si="166"/>
        <v/>
      </c>
      <c r="R3564" s="51" t="str">
        <f t="shared" si="167"/>
        <v/>
      </c>
    </row>
    <row r="3565" spans="14:18" x14ac:dyDescent="0.25">
      <c r="N3565" s="47" t="s">
        <v>42</v>
      </c>
      <c r="O3565" s="47" t="s">
        <v>43</v>
      </c>
      <c r="P3565" s="47" t="b">
        <f t="shared" si="165"/>
        <v>0</v>
      </c>
      <c r="Q3565" s="49" t="str">
        <f t="shared" si="166"/>
        <v/>
      </c>
      <c r="R3565" s="51" t="str">
        <f t="shared" si="167"/>
        <v/>
      </c>
    </row>
    <row r="3566" spans="14:18" x14ac:dyDescent="0.25">
      <c r="N3566" s="47" t="s">
        <v>42</v>
      </c>
      <c r="O3566" s="47" t="s">
        <v>43</v>
      </c>
      <c r="P3566" s="47" t="b">
        <f t="shared" si="165"/>
        <v>0</v>
      </c>
      <c r="Q3566" s="49" t="str">
        <f t="shared" si="166"/>
        <v/>
      </c>
      <c r="R3566" s="51" t="str">
        <f t="shared" si="167"/>
        <v/>
      </c>
    </row>
    <row r="3567" spans="14:18" x14ac:dyDescent="0.25">
      <c r="N3567" s="47" t="s">
        <v>42</v>
      </c>
      <c r="O3567" s="47" t="s">
        <v>43</v>
      </c>
      <c r="P3567" s="47" t="b">
        <f t="shared" si="165"/>
        <v>0</v>
      </c>
      <c r="Q3567" s="49" t="str">
        <f t="shared" si="166"/>
        <v/>
      </c>
      <c r="R3567" s="51" t="str">
        <f t="shared" si="167"/>
        <v/>
      </c>
    </row>
    <row r="3568" spans="14:18" x14ac:dyDescent="0.25">
      <c r="N3568" s="47" t="s">
        <v>42</v>
      </c>
      <c r="O3568" s="47" t="s">
        <v>43</v>
      </c>
      <c r="P3568" s="47" t="b">
        <f t="shared" si="165"/>
        <v>0</v>
      </c>
      <c r="Q3568" s="49" t="str">
        <f t="shared" si="166"/>
        <v/>
      </c>
      <c r="R3568" s="51" t="str">
        <f t="shared" si="167"/>
        <v/>
      </c>
    </row>
    <row r="3569" spans="14:18" x14ac:dyDescent="0.25">
      <c r="N3569" s="47" t="s">
        <v>42</v>
      </c>
      <c r="O3569" s="47" t="s">
        <v>43</v>
      </c>
      <c r="P3569" s="47" t="b">
        <f t="shared" si="165"/>
        <v>0</v>
      </c>
      <c r="Q3569" s="49" t="str">
        <f t="shared" si="166"/>
        <v/>
      </c>
      <c r="R3569" s="51" t="str">
        <f t="shared" si="167"/>
        <v/>
      </c>
    </row>
    <row r="3570" spans="14:18" x14ac:dyDescent="0.25">
      <c r="N3570" s="47" t="s">
        <v>42</v>
      </c>
      <c r="O3570" s="47" t="s">
        <v>43</v>
      </c>
      <c r="P3570" s="47" t="b">
        <f t="shared" si="165"/>
        <v>0</v>
      </c>
      <c r="Q3570" s="49" t="str">
        <f t="shared" si="166"/>
        <v/>
      </c>
      <c r="R3570" s="51" t="str">
        <f t="shared" si="167"/>
        <v/>
      </c>
    </row>
    <row r="3571" spans="14:18" x14ac:dyDescent="0.25">
      <c r="N3571" s="47" t="s">
        <v>42</v>
      </c>
      <c r="O3571" s="47" t="s">
        <v>43</v>
      </c>
      <c r="P3571" s="47" t="b">
        <f t="shared" si="165"/>
        <v>0</v>
      </c>
      <c r="Q3571" s="49" t="str">
        <f t="shared" si="166"/>
        <v/>
      </c>
      <c r="R3571" s="51" t="str">
        <f t="shared" si="167"/>
        <v/>
      </c>
    </row>
    <row r="3572" spans="14:18" x14ac:dyDescent="0.25">
      <c r="N3572" s="47" t="s">
        <v>42</v>
      </c>
      <c r="O3572" s="47" t="s">
        <v>43</v>
      </c>
      <c r="P3572" s="47" t="b">
        <f t="shared" si="165"/>
        <v>0</v>
      </c>
      <c r="Q3572" s="49" t="str">
        <f t="shared" si="166"/>
        <v/>
      </c>
      <c r="R3572" s="51" t="str">
        <f t="shared" si="167"/>
        <v/>
      </c>
    </row>
    <row r="3573" spans="14:18" x14ac:dyDescent="0.25">
      <c r="N3573" s="47" t="s">
        <v>42</v>
      </c>
      <c r="O3573" s="47" t="s">
        <v>43</v>
      </c>
      <c r="P3573" s="47" t="b">
        <f t="shared" si="165"/>
        <v>0</v>
      </c>
      <c r="Q3573" s="49" t="str">
        <f t="shared" si="166"/>
        <v/>
      </c>
      <c r="R3573" s="51" t="str">
        <f t="shared" si="167"/>
        <v/>
      </c>
    </row>
    <row r="3574" spans="14:18" x14ac:dyDescent="0.25">
      <c r="N3574" s="47" t="s">
        <v>42</v>
      </c>
      <c r="O3574" s="47" t="s">
        <v>43</v>
      </c>
      <c r="P3574" s="47" t="b">
        <f t="shared" si="165"/>
        <v>0</v>
      </c>
      <c r="Q3574" s="49" t="str">
        <f t="shared" si="166"/>
        <v/>
      </c>
      <c r="R3574" s="51" t="str">
        <f t="shared" si="167"/>
        <v/>
      </c>
    </row>
    <row r="3575" spans="14:18" x14ac:dyDescent="0.25">
      <c r="N3575" s="47" t="s">
        <v>42</v>
      </c>
      <c r="O3575" s="47" t="s">
        <v>43</v>
      </c>
      <c r="P3575" s="47" t="b">
        <f t="shared" si="165"/>
        <v>0</v>
      </c>
      <c r="Q3575" s="49" t="str">
        <f t="shared" si="166"/>
        <v/>
      </c>
      <c r="R3575" s="51" t="str">
        <f t="shared" si="167"/>
        <v/>
      </c>
    </row>
    <row r="3576" spans="14:18" x14ac:dyDescent="0.25">
      <c r="N3576" s="47" t="s">
        <v>42</v>
      </c>
      <c r="O3576" s="47" t="s">
        <v>43</v>
      </c>
      <c r="P3576" s="47" t="b">
        <f t="shared" si="165"/>
        <v>0</v>
      </c>
      <c r="Q3576" s="49" t="str">
        <f t="shared" si="166"/>
        <v/>
      </c>
      <c r="R3576" s="51" t="str">
        <f t="shared" si="167"/>
        <v/>
      </c>
    </row>
    <row r="3577" spans="14:18" x14ac:dyDescent="0.25">
      <c r="N3577" s="47" t="s">
        <v>42</v>
      </c>
      <c r="O3577" s="47" t="s">
        <v>43</v>
      </c>
      <c r="P3577" s="47" t="b">
        <f t="shared" si="165"/>
        <v>0</v>
      </c>
      <c r="Q3577" s="49" t="str">
        <f t="shared" si="166"/>
        <v/>
      </c>
      <c r="R3577" s="51" t="str">
        <f t="shared" si="167"/>
        <v/>
      </c>
    </row>
    <row r="3578" spans="14:18" x14ac:dyDescent="0.25">
      <c r="N3578" s="47" t="s">
        <v>42</v>
      </c>
      <c r="O3578" s="47" t="s">
        <v>43</v>
      </c>
      <c r="P3578" s="47" t="b">
        <f t="shared" si="165"/>
        <v>0</v>
      </c>
      <c r="Q3578" s="49" t="str">
        <f t="shared" si="166"/>
        <v/>
      </c>
      <c r="R3578" s="51" t="str">
        <f t="shared" si="167"/>
        <v/>
      </c>
    </row>
    <row r="3579" spans="14:18" x14ac:dyDescent="0.25">
      <c r="N3579" s="47" t="s">
        <v>42</v>
      </c>
      <c r="O3579" s="47" t="s">
        <v>43</v>
      </c>
      <c r="P3579" s="47" t="b">
        <f t="shared" si="165"/>
        <v>0</v>
      </c>
      <c r="Q3579" s="49" t="str">
        <f t="shared" si="166"/>
        <v/>
      </c>
      <c r="R3579" s="51" t="str">
        <f t="shared" si="167"/>
        <v/>
      </c>
    </row>
    <row r="3580" spans="14:18" x14ac:dyDescent="0.25">
      <c r="N3580" s="47" t="s">
        <v>42</v>
      </c>
      <c r="O3580" s="47" t="s">
        <v>43</v>
      </c>
      <c r="P3580" s="47" t="b">
        <f t="shared" si="165"/>
        <v>0</v>
      </c>
      <c r="Q3580" s="49" t="str">
        <f t="shared" si="166"/>
        <v/>
      </c>
      <c r="R3580" s="51" t="str">
        <f t="shared" si="167"/>
        <v/>
      </c>
    </row>
    <row r="3581" spans="14:18" x14ac:dyDescent="0.25">
      <c r="N3581" s="47" t="s">
        <v>42</v>
      </c>
      <c r="O3581" s="47" t="s">
        <v>43</v>
      </c>
      <c r="P3581" s="47" t="b">
        <f t="shared" si="165"/>
        <v>0</v>
      </c>
      <c r="Q3581" s="49" t="str">
        <f t="shared" si="166"/>
        <v/>
      </c>
      <c r="R3581" s="51" t="str">
        <f t="shared" si="167"/>
        <v/>
      </c>
    </row>
    <row r="3582" spans="14:18" x14ac:dyDescent="0.25">
      <c r="N3582" s="47" t="s">
        <v>42</v>
      </c>
      <c r="O3582" s="47" t="s">
        <v>43</v>
      </c>
      <c r="P3582" s="47" t="b">
        <f t="shared" si="165"/>
        <v>0</v>
      </c>
      <c r="Q3582" s="49" t="str">
        <f t="shared" si="166"/>
        <v/>
      </c>
      <c r="R3582" s="51" t="str">
        <f t="shared" si="167"/>
        <v/>
      </c>
    </row>
    <row r="3583" spans="14:18" x14ac:dyDescent="0.25">
      <c r="N3583" s="47" t="s">
        <v>42</v>
      </c>
      <c r="O3583" s="47" t="s">
        <v>43</v>
      </c>
      <c r="P3583" s="47" t="b">
        <f t="shared" si="165"/>
        <v>0</v>
      </c>
      <c r="Q3583" s="49" t="str">
        <f t="shared" si="166"/>
        <v/>
      </c>
      <c r="R3583" s="51" t="str">
        <f t="shared" si="167"/>
        <v/>
      </c>
    </row>
    <row r="3584" spans="14:18" x14ac:dyDescent="0.25">
      <c r="N3584" s="47" t="s">
        <v>42</v>
      </c>
      <c r="O3584" s="47" t="s">
        <v>43</v>
      </c>
      <c r="P3584" s="47" t="b">
        <f t="shared" si="165"/>
        <v>0</v>
      </c>
      <c r="Q3584" s="49" t="str">
        <f t="shared" si="166"/>
        <v/>
      </c>
      <c r="R3584" s="51" t="str">
        <f t="shared" si="167"/>
        <v/>
      </c>
    </row>
    <row r="3585" spans="14:18" x14ac:dyDescent="0.25">
      <c r="N3585" s="47" t="s">
        <v>42</v>
      </c>
      <c r="O3585" s="47" t="s">
        <v>43</v>
      </c>
      <c r="P3585" s="47" t="b">
        <f t="shared" si="165"/>
        <v>0</v>
      </c>
      <c r="Q3585" s="49" t="str">
        <f t="shared" si="166"/>
        <v/>
      </c>
      <c r="R3585" s="51" t="str">
        <f t="shared" si="167"/>
        <v/>
      </c>
    </row>
    <row r="3586" spans="14:18" x14ac:dyDescent="0.25">
      <c r="N3586" s="47" t="s">
        <v>42</v>
      </c>
      <c r="O3586" s="47" t="s">
        <v>43</v>
      </c>
      <c r="P3586" s="47" t="b">
        <f t="shared" si="165"/>
        <v>0</v>
      </c>
      <c r="Q3586" s="49" t="str">
        <f t="shared" si="166"/>
        <v/>
      </c>
      <c r="R3586" s="51" t="str">
        <f t="shared" si="167"/>
        <v/>
      </c>
    </row>
    <row r="3587" spans="14:18" x14ac:dyDescent="0.25">
      <c r="N3587" s="47" t="s">
        <v>42</v>
      </c>
      <c r="O3587" s="47" t="s">
        <v>43</v>
      </c>
      <c r="P3587" s="47" t="b">
        <f t="shared" ref="P3587:P3650" si="168">IF(LEN(M3587)=22,LEFT(M3587,17),IF(LEN(M3587)=21,LEFT(M3587,16)))</f>
        <v>0</v>
      </c>
      <c r="Q3587" s="49" t="str">
        <f t="shared" ref="Q3587:Q3650" si="169">RIGHT(M3587,5)</f>
        <v/>
      </c>
      <c r="R3587" s="51" t="str">
        <f t="shared" ref="R3587:R3650" si="170">IF(M3587="","",HYPERLINK(_xlfn.CONCAT(N3587,Q3587,O3587,P3587)))</f>
        <v/>
      </c>
    </row>
    <row r="3588" spans="14:18" x14ac:dyDescent="0.25">
      <c r="N3588" s="47" t="s">
        <v>42</v>
      </c>
      <c r="O3588" s="47" t="s">
        <v>43</v>
      </c>
      <c r="P3588" s="47" t="b">
        <f t="shared" si="168"/>
        <v>0</v>
      </c>
      <c r="Q3588" s="49" t="str">
        <f t="shared" si="169"/>
        <v/>
      </c>
      <c r="R3588" s="51" t="str">
        <f t="shared" si="170"/>
        <v/>
      </c>
    </row>
    <row r="3589" spans="14:18" x14ac:dyDescent="0.25">
      <c r="N3589" s="47" t="s">
        <v>42</v>
      </c>
      <c r="O3589" s="47" t="s">
        <v>43</v>
      </c>
      <c r="P3589" s="47" t="b">
        <f t="shared" si="168"/>
        <v>0</v>
      </c>
      <c r="Q3589" s="49" t="str">
        <f t="shared" si="169"/>
        <v/>
      </c>
      <c r="R3589" s="51" t="str">
        <f t="shared" si="170"/>
        <v/>
      </c>
    </row>
    <row r="3590" spans="14:18" x14ac:dyDescent="0.25">
      <c r="N3590" s="47" t="s">
        <v>42</v>
      </c>
      <c r="O3590" s="47" t="s">
        <v>43</v>
      </c>
      <c r="P3590" s="47" t="b">
        <f t="shared" si="168"/>
        <v>0</v>
      </c>
      <c r="Q3590" s="49" t="str">
        <f t="shared" si="169"/>
        <v/>
      </c>
      <c r="R3590" s="51" t="str">
        <f t="shared" si="170"/>
        <v/>
      </c>
    </row>
    <row r="3591" spans="14:18" x14ac:dyDescent="0.25">
      <c r="N3591" s="47" t="s">
        <v>42</v>
      </c>
      <c r="O3591" s="47" t="s">
        <v>43</v>
      </c>
      <c r="P3591" s="47" t="b">
        <f t="shared" si="168"/>
        <v>0</v>
      </c>
      <c r="Q3591" s="49" t="str">
        <f t="shared" si="169"/>
        <v/>
      </c>
      <c r="R3591" s="51" t="str">
        <f t="shared" si="170"/>
        <v/>
      </c>
    </row>
    <row r="3592" spans="14:18" x14ac:dyDescent="0.25">
      <c r="N3592" s="47" t="s">
        <v>42</v>
      </c>
      <c r="O3592" s="47" t="s">
        <v>43</v>
      </c>
      <c r="P3592" s="47" t="b">
        <f t="shared" si="168"/>
        <v>0</v>
      </c>
      <c r="Q3592" s="49" t="str">
        <f t="shared" si="169"/>
        <v/>
      </c>
      <c r="R3592" s="51" t="str">
        <f t="shared" si="170"/>
        <v/>
      </c>
    </row>
    <row r="3593" spans="14:18" x14ac:dyDescent="0.25">
      <c r="N3593" s="47" t="s">
        <v>42</v>
      </c>
      <c r="O3593" s="47" t="s">
        <v>43</v>
      </c>
      <c r="P3593" s="47" t="b">
        <f t="shared" si="168"/>
        <v>0</v>
      </c>
      <c r="Q3593" s="49" t="str">
        <f t="shared" si="169"/>
        <v/>
      </c>
      <c r="R3593" s="51" t="str">
        <f t="shared" si="170"/>
        <v/>
      </c>
    </row>
    <row r="3594" spans="14:18" x14ac:dyDescent="0.25">
      <c r="N3594" s="47" t="s">
        <v>42</v>
      </c>
      <c r="O3594" s="47" t="s">
        <v>43</v>
      </c>
      <c r="P3594" s="47" t="b">
        <f t="shared" si="168"/>
        <v>0</v>
      </c>
      <c r="Q3594" s="49" t="str">
        <f t="shared" si="169"/>
        <v/>
      </c>
      <c r="R3594" s="51" t="str">
        <f t="shared" si="170"/>
        <v/>
      </c>
    </row>
    <row r="3595" spans="14:18" x14ac:dyDescent="0.25">
      <c r="N3595" s="47" t="s">
        <v>42</v>
      </c>
      <c r="O3595" s="47" t="s">
        <v>43</v>
      </c>
      <c r="P3595" s="47" t="b">
        <f t="shared" si="168"/>
        <v>0</v>
      </c>
      <c r="Q3595" s="49" t="str">
        <f t="shared" si="169"/>
        <v/>
      </c>
      <c r="R3595" s="51" t="str">
        <f t="shared" si="170"/>
        <v/>
      </c>
    </row>
    <row r="3596" spans="14:18" x14ac:dyDescent="0.25">
      <c r="N3596" s="47" t="s">
        <v>42</v>
      </c>
      <c r="O3596" s="47" t="s">
        <v>43</v>
      </c>
      <c r="P3596" s="47" t="b">
        <f t="shared" si="168"/>
        <v>0</v>
      </c>
      <c r="Q3596" s="49" t="str">
        <f t="shared" si="169"/>
        <v/>
      </c>
      <c r="R3596" s="51" t="str">
        <f t="shared" si="170"/>
        <v/>
      </c>
    </row>
    <row r="3597" spans="14:18" x14ac:dyDescent="0.25">
      <c r="N3597" s="47" t="s">
        <v>42</v>
      </c>
      <c r="O3597" s="47" t="s">
        <v>43</v>
      </c>
      <c r="P3597" s="47" t="b">
        <f t="shared" si="168"/>
        <v>0</v>
      </c>
      <c r="Q3597" s="49" t="str">
        <f t="shared" si="169"/>
        <v/>
      </c>
      <c r="R3597" s="51" t="str">
        <f t="shared" si="170"/>
        <v/>
      </c>
    </row>
    <row r="3598" spans="14:18" x14ac:dyDescent="0.25">
      <c r="N3598" s="47" t="s">
        <v>42</v>
      </c>
      <c r="O3598" s="47" t="s">
        <v>43</v>
      </c>
      <c r="P3598" s="47" t="b">
        <f t="shared" si="168"/>
        <v>0</v>
      </c>
      <c r="Q3598" s="49" t="str">
        <f t="shared" si="169"/>
        <v/>
      </c>
      <c r="R3598" s="51" t="str">
        <f t="shared" si="170"/>
        <v/>
      </c>
    </row>
    <row r="3599" spans="14:18" x14ac:dyDescent="0.25">
      <c r="N3599" s="47" t="s">
        <v>42</v>
      </c>
      <c r="O3599" s="47" t="s">
        <v>43</v>
      </c>
      <c r="P3599" s="47" t="b">
        <f t="shared" si="168"/>
        <v>0</v>
      </c>
      <c r="Q3599" s="49" t="str">
        <f t="shared" si="169"/>
        <v/>
      </c>
      <c r="R3599" s="51" t="str">
        <f t="shared" si="170"/>
        <v/>
      </c>
    </row>
    <row r="3600" spans="14:18" x14ac:dyDescent="0.25">
      <c r="N3600" s="47" t="s">
        <v>42</v>
      </c>
      <c r="O3600" s="47" t="s">
        <v>43</v>
      </c>
      <c r="P3600" s="47" t="b">
        <f t="shared" si="168"/>
        <v>0</v>
      </c>
      <c r="Q3600" s="49" t="str">
        <f t="shared" si="169"/>
        <v/>
      </c>
      <c r="R3600" s="51" t="str">
        <f t="shared" si="170"/>
        <v/>
      </c>
    </row>
    <row r="3601" spans="14:18" x14ac:dyDescent="0.25">
      <c r="N3601" s="47" t="s">
        <v>42</v>
      </c>
      <c r="O3601" s="47" t="s">
        <v>43</v>
      </c>
      <c r="P3601" s="47" t="b">
        <f t="shared" si="168"/>
        <v>0</v>
      </c>
      <c r="Q3601" s="49" t="str">
        <f t="shared" si="169"/>
        <v/>
      </c>
      <c r="R3601" s="51" t="str">
        <f t="shared" si="170"/>
        <v/>
      </c>
    </row>
    <row r="3602" spans="14:18" x14ac:dyDescent="0.25">
      <c r="N3602" s="47" t="s">
        <v>42</v>
      </c>
      <c r="O3602" s="47" t="s">
        <v>43</v>
      </c>
      <c r="P3602" s="47" t="b">
        <f t="shared" si="168"/>
        <v>0</v>
      </c>
      <c r="Q3602" s="49" t="str">
        <f t="shared" si="169"/>
        <v/>
      </c>
      <c r="R3602" s="51" t="str">
        <f t="shared" si="170"/>
        <v/>
      </c>
    </row>
    <row r="3603" spans="14:18" x14ac:dyDescent="0.25">
      <c r="N3603" s="47" t="s">
        <v>42</v>
      </c>
      <c r="O3603" s="47" t="s">
        <v>43</v>
      </c>
      <c r="P3603" s="47" t="b">
        <f t="shared" si="168"/>
        <v>0</v>
      </c>
      <c r="Q3603" s="49" t="str">
        <f t="shared" si="169"/>
        <v/>
      </c>
      <c r="R3603" s="51" t="str">
        <f t="shared" si="170"/>
        <v/>
      </c>
    </row>
    <row r="3604" spans="14:18" x14ac:dyDescent="0.25">
      <c r="N3604" s="47" t="s">
        <v>42</v>
      </c>
      <c r="O3604" s="47" t="s">
        <v>43</v>
      </c>
      <c r="P3604" s="47" t="b">
        <f t="shared" si="168"/>
        <v>0</v>
      </c>
      <c r="Q3604" s="49" t="str">
        <f t="shared" si="169"/>
        <v/>
      </c>
      <c r="R3604" s="51" t="str">
        <f t="shared" si="170"/>
        <v/>
      </c>
    </row>
    <row r="3605" spans="14:18" x14ac:dyDescent="0.25">
      <c r="N3605" s="47" t="s">
        <v>42</v>
      </c>
      <c r="O3605" s="47" t="s">
        <v>43</v>
      </c>
      <c r="P3605" s="47" t="b">
        <f t="shared" si="168"/>
        <v>0</v>
      </c>
      <c r="Q3605" s="49" t="str">
        <f t="shared" si="169"/>
        <v/>
      </c>
      <c r="R3605" s="51" t="str">
        <f t="shared" si="170"/>
        <v/>
      </c>
    </row>
    <row r="3606" spans="14:18" x14ac:dyDescent="0.25">
      <c r="N3606" s="47" t="s">
        <v>42</v>
      </c>
      <c r="O3606" s="47" t="s">
        <v>43</v>
      </c>
      <c r="P3606" s="47" t="b">
        <f t="shared" si="168"/>
        <v>0</v>
      </c>
      <c r="Q3606" s="49" t="str">
        <f t="shared" si="169"/>
        <v/>
      </c>
      <c r="R3606" s="51" t="str">
        <f t="shared" si="170"/>
        <v/>
      </c>
    </row>
    <row r="3607" spans="14:18" x14ac:dyDescent="0.25">
      <c r="N3607" s="47" t="s">
        <v>42</v>
      </c>
      <c r="O3607" s="47" t="s">
        <v>43</v>
      </c>
      <c r="P3607" s="47" t="b">
        <f t="shared" si="168"/>
        <v>0</v>
      </c>
      <c r="Q3607" s="49" t="str">
        <f t="shared" si="169"/>
        <v/>
      </c>
      <c r="R3607" s="51" t="str">
        <f t="shared" si="170"/>
        <v/>
      </c>
    </row>
    <row r="3608" spans="14:18" x14ac:dyDescent="0.25">
      <c r="N3608" s="47" t="s">
        <v>42</v>
      </c>
      <c r="O3608" s="47" t="s">
        <v>43</v>
      </c>
      <c r="P3608" s="47" t="b">
        <f t="shared" si="168"/>
        <v>0</v>
      </c>
      <c r="Q3608" s="49" t="str">
        <f t="shared" si="169"/>
        <v/>
      </c>
      <c r="R3608" s="51" t="str">
        <f t="shared" si="170"/>
        <v/>
      </c>
    </row>
    <row r="3609" spans="14:18" x14ac:dyDescent="0.25">
      <c r="N3609" s="47" t="s">
        <v>42</v>
      </c>
      <c r="O3609" s="47" t="s">
        <v>43</v>
      </c>
      <c r="P3609" s="47" t="b">
        <f t="shared" si="168"/>
        <v>0</v>
      </c>
      <c r="Q3609" s="49" t="str">
        <f t="shared" si="169"/>
        <v/>
      </c>
      <c r="R3609" s="51" t="str">
        <f t="shared" si="170"/>
        <v/>
      </c>
    </row>
    <row r="3610" spans="14:18" x14ac:dyDescent="0.25">
      <c r="N3610" s="47" t="s">
        <v>42</v>
      </c>
      <c r="O3610" s="47" t="s">
        <v>43</v>
      </c>
      <c r="P3610" s="47" t="b">
        <f t="shared" si="168"/>
        <v>0</v>
      </c>
      <c r="Q3610" s="49" t="str">
        <f t="shared" si="169"/>
        <v/>
      </c>
      <c r="R3610" s="51" t="str">
        <f t="shared" si="170"/>
        <v/>
      </c>
    </row>
    <row r="3611" spans="14:18" x14ac:dyDescent="0.25">
      <c r="N3611" s="47" t="s">
        <v>42</v>
      </c>
      <c r="O3611" s="47" t="s">
        <v>43</v>
      </c>
      <c r="P3611" s="47" t="b">
        <f t="shared" si="168"/>
        <v>0</v>
      </c>
      <c r="Q3611" s="49" t="str">
        <f t="shared" si="169"/>
        <v/>
      </c>
      <c r="R3611" s="51" t="str">
        <f t="shared" si="170"/>
        <v/>
      </c>
    </row>
    <row r="3612" spans="14:18" x14ac:dyDescent="0.25">
      <c r="N3612" s="47" t="s">
        <v>42</v>
      </c>
      <c r="O3612" s="47" t="s">
        <v>43</v>
      </c>
      <c r="P3612" s="47" t="b">
        <f t="shared" si="168"/>
        <v>0</v>
      </c>
      <c r="Q3612" s="49" t="str">
        <f t="shared" si="169"/>
        <v/>
      </c>
      <c r="R3612" s="51" t="str">
        <f t="shared" si="170"/>
        <v/>
      </c>
    </row>
    <row r="3613" spans="14:18" x14ac:dyDescent="0.25">
      <c r="N3613" s="47" t="s">
        <v>42</v>
      </c>
      <c r="O3613" s="47" t="s">
        <v>43</v>
      </c>
      <c r="P3613" s="47" t="b">
        <f t="shared" si="168"/>
        <v>0</v>
      </c>
      <c r="Q3613" s="49" t="str">
        <f t="shared" si="169"/>
        <v/>
      </c>
      <c r="R3613" s="51" t="str">
        <f t="shared" si="170"/>
        <v/>
      </c>
    </row>
    <row r="3614" spans="14:18" x14ac:dyDescent="0.25">
      <c r="N3614" s="47" t="s">
        <v>42</v>
      </c>
      <c r="O3614" s="47" t="s">
        <v>43</v>
      </c>
      <c r="P3614" s="47" t="b">
        <f t="shared" si="168"/>
        <v>0</v>
      </c>
      <c r="Q3614" s="49" t="str">
        <f t="shared" si="169"/>
        <v/>
      </c>
      <c r="R3614" s="51" t="str">
        <f t="shared" si="170"/>
        <v/>
      </c>
    </row>
    <row r="3615" spans="14:18" x14ac:dyDescent="0.25">
      <c r="N3615" s="47" t="s">
        <v>42</v>
      </c>
      <c r="O3615" s="47" t="s">
        <v>43</v>
      </c>
      <c r="P3615" s="47" t="b">
        <f t="shared" si="168"/>
        <v>0</v>
      </c>
      <c r="Q3615" s="49" t="str">
        <f t="shared" si="169"/>
        <v/>
      </c>
      <c r="R3615" s="51" t="str">
        <f t="shared" si="170"/>
        <v/>
      </c>
    </row>
    <row r="3616" spans="14:18" x14ac:dyDescent="0.25">
      <c r="N3616" s="47" t="s">
        <v>42</v>
      </c>
      <c r="O3616" s="47" t="s">
        <v>43</v>
      </c>
      <c r="P3616" s="47" t="b">
        <f t="shared" si="168"/>
        <v>0</v>
      </c>
      <c r="Q3616" s="49" t="str">
        <f t="shared" si="169"/>
        <v/>
      </c>
      <c r="R3616" s="51" t="str">
        <f t="shared" si="170"/>
        <v/>
      </c>
    </row>
    <row r="3617" spans="14:18" x14ac:dyDescent="0.25">
      <c r="N3617" s="47" t="s">
        <v>42</v>
      </c>
      <c r="O3617" s="47" t="s">
        <v>43</v>
      </c>
      <c r="P3617" s="47" t="b">
        <f t="shared" si="168"/>
        <v>0</v>
      </c>
      <c r="Q3617" s="49" t="str">
        <f t="shared" si="169"/>
        <v/>
      </c>
      <c r="R3617" s="51" t="str">
        <f t="shared" si="170"/>
        <v/>
      </c>
    </row>
    <row r="3618" spans="14:18" x14ac:dyDescent="0.25">
      <c r="N3618" s="47" t="s">
        <v>42</v>
      </c>
      <c r="O3618" s="47" t="s">
        <v>43</v>
      </c>
      <c r="P3618" s="47" t="b">
        <f t="shared" si="168"/>
        <v>0</v>
      </c>
      <c r="Q3618" s="49" t="str">
        <f t="shared" si="169"/>
        <v/>
      </c>
      <c r="R3618" s="51" t="str">
        <f t="shared" si="170"/>
        <v/>
      </c>
    </row>
    <row r="3619" spans="14:18" x14ac:dyDescent="0.25">
      <c r="N3619" s="47" t="s">
        <v>42</v>
      </c>
      <c r="O3619" s="47" t="s">
        <v>43</v>
      </c>
      <c r="P3619" s="47" t="b">
        <f t="shared" si="168"/>
        <v>0</v>
      </c>
      <c r="Q3619" s="49" t="str">
        <f t="shared" si="169"/>
        <v/>
      </c>
      <c r="R3619" s="51" t="str">
        <f t="shared" si="170"/>
        <v/>
      </c>
    </row>
    <row r="3620" spans="14:18" x14ac:dyDescent="0.25">
      <c r="N3620" s="47" t="s">
        <v>42</v>
      </c>
      <c r="O3620" s="47" t="s">
        <v>43</v>
      </c>
      <c r="P3620" s="47" t="b">
        <f t="shared" si="168"/>
        <v>0</v>
      </c>
      <c r="Q3620" s="49" t="str">
        <f t="shared" si="169"/>
        <v/>
      </c>
      <c r="R3620" s="51" t="str">
        <f t="shared" si="170"/>
        <v/>
      </c>
    </row>
    <row r="3621" spans="14:18" x14ac:dyDescent="0.25">
      <c r="N3621" s="47" t="s">
        <v>42</v>
      </c>
      <c r="O3621" s="47" t="s">
        <v>43</v>
      </c>
      <c r="P3621" s="47" t="b">
        <f t="shared" si="168"/>
        <v>0</v>
      </c>
      <c r="Q3621" s="49" t="str">
        <f t="shared" si="169"/>
        <v/>
      </c>
      <c r="R3621" s="51" t="str">
        <f t="shared" si="170"/>
        <v/>
      </c>
    </row>
    <row r="3622" spans="14:18" x14ac:dyDescent="0.25">
      <c r="N3622" s="47" t="s">
        <v>42</v>
      </c>
      <c r="O3622" s="47" t="s">
        <v>43</v>
      </c>
      <c r="P3622" s="47" t="b">
        <f t="shared" si="168"/>
        <v>0</v>
      </c>
      <c r="Q3622" s="49" t="str">
        <f t="shared" si="169"/>
        <v/>
      </c>
      <c r="R3622" s="51" t="str">
        <f t="shared" si="170"/>
        <v/>
      </c>
    </row>
    <row r="3623" spans="14:18" x14ac:dyDescent="0.25">
      <c r="N3623" s="47" t="s">
        <v>42</v>
      </c>
      <c r="O3623" s="47" t="s">
        <v>43</v>
      </c>
      <c r="P3623" s="47" t="b">
        <f t="shared" si="168"/>
        <v>0</v>
      </c>
      <c r="Q3623" s="49" t="str">
        <f t="shared" si="169"/>
        <v/>
      </c>
      <c r="R3623" s="51" t="str">
        <f t="shared" si="170"/>
        <v/>
      </c>
    </row>
    <row r="3624" spans="14:18" x14ac:dyDescent="0.25">
      <c r="N3624" s="47" t="s">
        <v>42</v>
      </c>
      <c r="O3624" s="47" t="s">
        <v>43</v>
      </c>
      <c r="P3624" s="47" t="b">
        <f t="shared" si="168"/>
        <v>0</v>
      </c>
      <c r="Q3624" s="49" t="str">
        <f t="shared" si="169"/>
        <v/>
      </c>
      <c r="R3624" s="51" t="str">
        <f t="shared" si="170"/>
        <v/>
      </c>
    </row>
    <row r="3625" spans="14:18" x14ac:dyDescent="0.25">
      <c r="N3625" s="47" t="s">
        <v>42</v>
      </c>
      <c r="O3625" s="47" t="s">
        <v>43</v>
      </c>
      <c r="P3625" s="47" t="b">
        <f t="shared" si="168"/>
        <v>0</v>
      </c>
      <c r="Q3625" s="49" t="str">
        <f t="shared" si="169"/>
        <v/>
      </c>
      <c r="R3625" s="51" t="str">
        <f t="shared" si="170"/>
        <v/>
      </c>
    </row>
    <row r="3626" spans="14:18" x14ac:dyDescent="0.25">
      <c r="N3626" s="47" t="s">
        <v>42</v>
      </c>
      <c r="O3626" s="47" t="s">
        <v>43</v>
      </c>
      <c r="P3626" s="47" t="b">
        <f t="shared" si="168"/>
        <v>0</v>
      </c>
      <c r="Q3626" s="49" t="str">
        <f t="shared" si="169"/>
        <v/>
      </c>
      <c r="R3626" s="51" t="str">
        <f t="shared" si="170"/>
        <v/>
      </c>
    </row>
    <row r="3627" spans="14:18" x14ac:dyDescent="0.25">
      <c r="N3627" s="47" t="s">
        <v>42</v>
      </c>
      <c r="O3627" s="47" t="s">
        <v>43</v>
      </c>
      <c r="P3627" s="47" t="b">
        <f t="shared" si="168"/>
        <v>0</v>
      </c>
      <c r="Q3627" s="49" t="str">
        <f t="shared" si="169"/>
        <v/>
      </c>
      <c r="R3627" s="51" t="str">
        <f t="shared" si="170"/>
        <v/>
      </c>
    </row>
    <row r="3628" spans="14:18" x14ac:dyDescent="0.25">
      <c r="N3628" s="47" t="s">
        <v>42</v>
      </c>
      <c r="O3628" s="47" t="s">
        <v>43</v>
      </c>
      <c r="P3628" s="47" t="b">
        <f t="shared" si="168"/>
        <v>0</v>
      </c>
      <c r="Q3628" s="49" t="str">
        <f t="shared" si="169"/>
        <v/>
      </c>
      <c r="R3628" s="51" t="str">
        <f t="shared" si="170"/>
        <v/>
      </c>
    </row>
    <row r="3629" spans="14:18" x14ac:dyDescent="0.25">
      <c r="N3629" s="47" t="s">
        <v>42</v>
      </c>
      <c r="O3629" s="47" t="s">
        <v>43</v>
      </c>
      <c r="P3629" s="47" t="b">
        <f t="shared" si="168"/>
        <v>0</v>
      </c>
      <c r="Q3629" s="49" t="str">
        <f t="shared" si="169"/>
        <v/>
      </c>
      <c r="R3629" s="51" t="str">
        <f t="shared" si="170"/>
        <v/>
      </c>
    </row>
    <row r="3630" spans="14:18" x14ac:dyDescent="0.25">
      <c r="N3630" s="47" t="s">
        <v>42</v>
      </c>
      <c r="O3630" s="47" t="s">
        <v>43</v>
      </c>
      <c r="P3630" s="47" t="b">
        <f t="shared" si="168"/>
        <v>0</v>
      </c>
      <c r="Q3630" s="49" t="str">
        <f t="shared" si="169"/>
        <v/>
      </c>
      <c r="R3630" s="51" t="str">
        <f t="shared" si="170"/>
        <v/>
      </c>
    </row>
    <row r="3631" spans="14:18" x14ac:dyDescent="0.25">
      <c r="N3631" s="47" t="s">
        <v>42</v>
      </c>
      <c r="O3631" s="47" t="s">
        <v>43</v>
      </c>
      <c r="P3631" s="47" t="b">
        <f t="shared" si="168"/>
        <v>0</v>
      </c>
      <c r="Q3631" s="49" t="str">
        <f t="shared" si="169"/>
        <v/>
      </c>
      <c r="R3631" s="51" t="str">
        <f t="shared" si="170"/>
        <v/>
      </c>
    </row>
    <row r="3632" spans="14:18" x14ac:dyDescent="0.25">
      <c r="N3632" s="47" t="s">
        <v>42</v>
      </c>
      <c r="O3632" s="47" t="s">
        <v>43</v>
      </c>
      <c r="P3632" s="47" t="b">
        <f t="shared" si="168"/>
        <v>0</v>
      </c>
      <c r="Q3632" s="49" t="str">
        <f t="shared" si="169"/>
        <v/>
      </c>
      <c r="R3632" s="51" t="str">
        <f t="shared" si="170"/>
        <v/>
      </c>
    </row>
    <row r="3633" spans="14:18" x14ac:dyDescent="0.25">
      <c r="N3633" s="47" t="s">
        <v>42</v>
      </c>
      <c r="O3633" s="47" t="s">
        <v>43</v>
      </c>
      <c r="P3633" s="47" t="b">
        <f t="shared" si="168"/>
        <v>0</v>
      </c>
      <c r="Q3633" s="49" t="str">
        <f t="shared" si="169"/>
        <v/>
      </c>
      <c r="R3633" s="51" t="str">
        <f t="shared" si="170"/>
        <v/>
      </c>
    </row>
    <row r="3634" spans="14:18" x14ac:dyDescent="0.25">
      <c r="N3634" s="47" t="s">
        <v>42</v>
      </c>
      <c r="O3634" s="47" t="s">
        <v>43</v>
      </c>
      <c r="P3634" s="47" t="b">
        <f t="shared" si="168"/>
        <v>0</v>
      </c>
      <c r="Q3634" s="49" t="str">
        <f t="shared" si="169"/>
        <v/>
      </c>
      <c r="R3634" s="51" t="str">
        <f t="shared" si="170"/>
        <v/>
      </c>
    </row>
    <row r="3635" spans="14:18" x14ac:dyDescent="0.25">
      <c r="N3635" s="47" t="s">
        <v>42</v>
      </c>
      <c r="O3635" s="47" t="s">
        <v>43</v>
      </c>
      <c r="P3635" s="47" t="b">
        <f t="shared" si="168"/>
        <v>0</v>
      </c>
      <c r="Q3635" s="49" t="str">
        <f t="shared" si="169"/>
        <v/>
      </c>
      <c r="R3635" s="51" t="str">
        <f t="shared" si="170"/>
        <v/>
      </c>
    </row>
    <row r="3636" spans="14:18" x14ac:dyDescent="0.25">
      <c r="N3636" s="47" t="s">
        <v>42</v>
      </c>
      <c r="O3636" s="47" t="s">
        <v>43</v>
      </c>
      <c r="P3636" s="47" t="b">
        <f t="shared" si="168"/>
        <v>0</v>
      </c>
      <c r="Q3636" s="49" t="str">
        <f t="shared" si="169"/>
        <v/>
      </c>
      <c r="R3636" s="51" t="str">
        <f t="shared" si="170"/>
        <v/>
      </c>
    </row>
    <row r="3637" spans="14:18" x14ac:dyDescent="0.25">
      <c r="N3637" s="47" t="s">
        <v>42</v>
      </c>
      <c r="O3637" s="47" t="s">
        <v>43</v>
      </c>
      <c r="P3637" s="47" t="b">
        <f t="shared" si="168"/>
        <v>0</v>
      </c>
      <c r="Q3637" s="49" t="str">
        <f t="shared" si="169"/>
        <v/>
      </c>
      <c r="R3637" s="51" t="str">
        <f t="shared" si="170"/>
        <v/>
      </c>
    </row>
    <row r="3638" spans="14:18" x14ac:dyDescent="0.25">
      <c r="N3638" s="47" t="s">
        <v>42</v>
      </c>
      <c r="O3638" s="47" t="s">
        <v>43</v>
      </c>
      <c r="P3638" s="47" t="b">
        <f t="shared" si="168"/>
        <v>0</v>
      </c>
      <c r="Q3638" s="49" t="str">
        <f t="shared" si="169"/>
        <v/>
      </c>
      <c r="R3638" s="51" t="str">
        <f t="shared" si="170"/>
        <v/>
      </c>
    </row>
    <row r="3639" spans="14:18" x14ac:dyDescent="0.25">
      <c r="N3639" s="47" t="s">
        <v>42</v>
      </c>
      <c r="O3639" s="47" t="s">
        <v>43</v>
      </c>
      <c r="P3639" s="47" t="b">
        <f t="shared" si="168"/>
        <v>0</v>
      </c>
      <c r="Q3639" s="49" t="str">
        <f t="shared" si="169"/>
        <v/>
      </c>
      <c r="R3639" s="51" t="str">
        <f t="shared" si="170"/>
        <v/>
      </c>
    </row>
    <row r="3640" spans="14:18" x14ac:dyDescent="0.25">
      <c r="N3640" s="47" t="s">
        <v>42</v>
      </c>
      <c r="O3640" s="47" t="s">
        <v>43</v>
      </c>
      <c r="P3640" s="47" t="b">
        <f t="shared" si="168"/>
        <v>0</v>
      </c>
      <c r="Q3640" s="49" t="str">
        <f t="shared" si="169"/>
        <v/>
      </c>
      <c r="R3640" s="51" t="str">
        <f t="shared" si="170"/>
        <v/>
      </c>
    </row>
    <row r="3641" spans="14:18" x14ac:dyDescent="0.25">
      <c r="N3641" s="47" t="s">
        <v>42</v>
      </c>
      <c r="O3641" s="47" t="s">
        <v>43</v>
      </c>
      <c r="P3641" s="47" t="b">
        <f t="shared" si="168"/>
        <v>0</v>
      </c>
      <c r="Q3641" s="49" t="str">
        <f t="shared" si="169"/>
        <v/>
      </c>
      <c r="R3641" s="51" t="str">
        <f t="shared" si="170"/>
        <v/>
      </c>
    </row>
    <row r="3642" spans="14:18" x14ac:dyDescent="0.25">
      <c r="N3642" s="47" t="s">
        <v>42</v>
      </c>
      <c r="O3642" s="47" t="s">
        <v>43</v>
      </c>
      <c r="P3642" s="47" t="b">
        <f t="shared" si="168"/>
        <v>0</v>
      </c>
      <c r="Q3642" s="49" t="str">
        <f t="shared" si="169"/>
        <v/>
      </c>
      <c r="R3642" s="51" t="str">
        <f t="shared" si="170"/>
        <v/>
      </c>
    </row>
    <row r="3643" spans="14:18" x14ac:dyDescent="0.25">
      <c r="N3643" s="47" t="s">
        <v>42</v>
      </c>
      <c r="O3643" s="47" t="s">
        <v>43</v>
      </c>
      <c r="P3643" s="47" t="b">
        <f t="shared" si="168"/>
        <v>0</v>
      </c>
      <c r="Q3643" s="49" t="str">
        <f t="shared" si="169"/>
        <v/>
      </c>
      <c r="R3643" s="51" t="str">
        <f t="shared" si="170"/>
        <v/>
      </c>
    </row>
    <row r="3644" spans="14:18" x14ac:dyDescent="0.25">
      <c r="N3644" s="47" t="s">
        <v>42</v>
      </c>
      <c r="O3644" s="47" t="s">
        <v>43</v>
      </c>
      <c r="P3644" s="47" t="b">
        <f t="shared" si="168"/>
        <v>0</v>
      </c>
      <c r="Q3644" s="49" t="str">
        <f t="shared" si="169"/>
        <v/>
      </c>
      <c r="R3644" s="51" t="str">
        <f t="shared" si="170"/>
        <v/>
      </c>
    </row>
    <row r="3645" spans="14:18" x14ac:dyDescent="0.25">
      <c r="N3645" s="47" t="s">
        <v>42</v>
      </c>
      <c r="O3645" s="47" t="s">
        <v>43</v>
      </c>
      <c r="P3645" s="47" t="b">
        <f t="shared" si="168"/>
        <v>0</v>
      </c>
      <c r="Q3645" s="49" t="str">
        <f t="shared" si="169"/>
        <v/>
      </c>
      <c r="R3645" s="51" t="str">
        <f t="shared" si="170"/>
        <v/>
      </c>
    </row>
    <row r="3646" spans="14:18" x14ac:dyDescent="0.25">
      <c r="N3646" s="47" t="s">
        <v>42</v>
      </c>
      <c r="O3646" s="47" t="s">
        <v>43</v>
      </c>
      <c r="P3646" s="47" t="b">
        <f t="shared" si="168"/>
        <v>0</v>
      </c>
      <c r="Q3646" s="49" t="str">
        <f t="shared" si="169"/>
        <v/>
      </c>
      <c r="R3646" s="51" t="str">
        <f t="shared" si="170"/>
        <v/>
      </c>
    </row>
    <row r="3647" spans="14:18" x14ac:dyDescent="0.25">
      <c r="N3647" s="47" t="s">
        <v>42</v>
      </c>
      <c r="O3647" s="47" t="s">
        <v>43</v>
      </c>
      <c r="P3647" s="47" t="b">
        <f t="shared" si="168"/>
        <v>0</v>
      </c>
      <c r="Q3647" s="49" t="str">
        <f t="shared" si="169"/>
        <v/>
      </c>
      <c r="R3647" s="51" t="str">
        <f t="shared" si="170"/>
        <v/>
      </c>
    </row>
    <row r="3648" spans="14:18" x14ac:dyDescent="0.25">
      <c r="N3648" s="47" t="s">
        <v>42</v>
      </c>
      <c r="O3648" s="47" t="s">
        <v>43</v>
      </c>
      <c r="P3648" s="47" t="b">
        <f t="shared" si="168"/>
        <v>0</v>
      </c>
      <c r="Q3648" s="49" t="str">
        <f t="shared" si="169"/>
        <v/>
      </c>
      <c r="R3648" s="51" t="str">
        <f t="shared" si="170"/>
        <v/>
      </c>
    </row>
    <row r="3649" spans="14:18" x14ac:dyDescent="0.25">
      <c r="N3649" s="47" t="s">
        <v>42</v>
      </c>
      <c r="O3649" s="47" t="s">
        <v>43</v>
      </c>
      <c r="P3649" s="47" t="b">
        <f t="shared" si="168"/>
        <v>0</v>
      </c>
      <c r="Q3649" s="49" t="str">
        <f t="shared" si="169"/>
        <v/>
      </c>
      <c r="R3649" s="51" t="str">
        <f t="shared" si="170"/>
        <v/>
      </c>
    </row>
    <row r="3650" spans="14:18" x14ac:dyDescent="0.25">
      <c r="N3650" s="47" t="s">
        <v>42</v>
      </c>
      <c r="O3650" s="47" t="s">
        <v>43</v>
      </c>
      <c r="P3650" s="47" t="b">
        <f t="shared" si="168"/>
        <v>0</v>
      </c>
      <c r="Q3650" s="49" t="str">
        <f t="shared" si="169"/>
        <v/>
      </c>
      <c r="R3650" s="51" t="str">
        <f t="shared" si="170"/>
        <v/>
      </c>
    </row>
    <row r="3651" spans="14:18" x14ac:dyDescent="0.25">
      <c r="N3651" s="47" t="s">
        <v>42</v>
      </c>
      <c r="O3651" s="47" t="s">
        <v>43</v>
      </c>
      <c r="P3651" s="47" t="b">
        <f t="shared" ref="P3651:P3714" si="171">IF(LEN(M3651)=22,LEFT(M3651,17),IF(LEN(M3651)=21,LEFT(M3651,16)))</f>
        <v>0</v>
      </c>
      <c r="Q3651" s="49" t="str">
        <f t="shared" ref="Q3651:Q3714" si="172">RIGHT(M3651,5)</f>
        <v/>
      </c>
      <c r="R3651" s="51" t="str">
        <f t="shared" ref="R3651:R3714" si="173">IF(M3651="","",HYPERLINK(_xlfn.CONCAT(N3651,Q3651,O3651,P3651)))</f>
        <v/>
      </c>
    </row>
    <row r="3652" spans="14:18" x14ac:dyDescent="0.25">
      <c r="N3652" s="47" t="s">
        <v>42</v>
      </c>
      <c r="O3652" s="47" t="s">
        <v>43</v>
      </c>
      <c r="P3652" s="47" t="b">
        <f t="shared" si="171"/>
        <v>0</v>
      </c>
      <c r="Q3652" s="49" t="str">
        <f t="shared" si="172"/>
        <v/>
      </c>
      <c r="R3652" s="51" t="str">
        <f t="shared" si="173"/>
        <v/>
      </c>
    </row>
    <row r="3653" spans="14:18" x14ac:dyDescent="0.25">
      <c r="N3653" s="47" t="s">
        <v>42</v>
      </c>
      <c r="O3653" s="47" t="s">
        <v>43</v>
      </c>
      <c r="P3653" s="47" t="b">
        <f t="shared" si="171"/>
        <v>0</v>
      </c>
      <c r="Q3653" s="49" t="str">
        <f t="shared" si="172"/>
        <v/>
      </c>
      <c r="R3653" s="51" t="str">
        <f t="shared" si="173"/>
        <v/>
      </c>
    </row>
    <row r="3654" spans="14:18" x14ac:dyDescent="0.25">
      <c r="N3654" s="47" t="s">
        <v>42</v>
      </c>
      <c r="O3654" s="47" t="s">
        <v>43</v>
      </c>
      <c r="P3654" s="47" t="b">
        <f t="shared" si="171"/>
        <v>0</v>
      </c>
      <c r="Q3654" s="49" t="str">
        <f t="shared" si="172"/>
        <v/>
      </c>
      <c r="R3654" s="51" t="str">
        <f t="shared" si="173"/>
        <v/>
      </c>
    </row>
    <row r="3655" spans="14:18" x14ac:dyDescent="0.25">
      <c r="N3655" s="47" t="s">
        <v>42</v>
      </c>
      <c r="O3655" s="47" t="s">
        <v>43</v>
      </c>
      <c r="P3655" s="47" t="b">
        <f t="shared" si="171"/>
        <v>0</v>
      </c>
      <c r="Q3655" s="49" t="str">
        <f t="shared" si="172"/>
        <v/>
      </c>
      <c r="R3655" s="51" t="str">
        <f t="shared" si="173"/>
        <v/>
      </c>
    </row>
    <row r="3656" spans="14:18" x14ac:dyDescent="0.25">
      <c r="N3656" s="47" t="s">
        <v>42</v>
      </c>
      <c r="O3656" s="47" t="s">
        <v>43</v>
      </c>
      <c r="P3656" s="47" t="b">
        <f t="shared" si="171"/>
        <v>0</v>
      </c>
      <c r="Q3656" s="49" t="str">
        <f t="shared" si="172"/>
        <v/>
      </c>
      <c r="R3656" s="51" t="str">
        <f t="shared" si="173"/>
        <v/>
      </c>
    </row>
    <row r="3657" spans="14:18" x14ac:dyDescent="0.25">
      <c r="N3657" s="47" t="s">
        <v>42</v>
      </c>
      <c r="O3657" s="47" t="s">
        <v>43</v>
      </c>
      <c r="P3657" s="47" t="b">
        <f t="shared" si="171"/>
        <v>0</v>
      </c>
      <c r="Q3657" s="49" t="str">
        <f t="shared" si="172"/>
        <v/>
      </c>
      <c r="R3657" s="51" t="str">
        <f t="shared" si="173"/>
        <v/>
      </c>
    </row>
    <row r="3658" spans="14:18" x14ac:dyDescent="0.25">
      <c r="N3658" s="47" t="s">
        <v>42</v>
      </c>
      <c r="O3658" s="47" t="s">
        <v>43</v>
      </c>
      <c r="P3658" s="47" t="b">
        <f t="shared" si="171"/>
        <v>0</v>
      </c>
      <c r="Q3658" s="49" t="str">
        <f t="shared" si="172"/>
        <v/>
      </c>
      <c r="R3658" s="51" t="str">
        <f t="shared" si="173"/>
        <v/>
      </c>
    </row>
    <row r="3659" spans="14:18" x14ac:dyDescent="0.25">
      <c r="N3659" s="47" t="s">
        <v>42</v>
      </c>
      <c r="O3659" s="47" t="s">
        <v>43</v>
      </c>
      <c r="P3659" s="47" t="b">
        <f t="shared" si="171"/>
        <v>0</v>
      </c>
      <c r="Q3659" s="49" t="str">
        <f t="shared" si="172"/>
        <v/>
      </c>
      <c r="R3659" s="51" t="str">
        <f t="shared" si="173"/>
        <v/>
      </c>
    </row>
    <row r="3660" spans="14:18" x14ac:dyDescent="0.25">
      <c r="N3660" s="47" t="s">
        <v>42</v>
      </c>
      <c r="O3660" s="47" t="s">
        <v>43</v>
      </c>
      <c r="P3660" s="47" t="b">
        <f t="shared" si="171"/>
        <v>0</v>
      </c>
      <c r="Q3660" s="49" t="str">
        <f t="shared" si="172"/>
        <v/>
      </c>
      <c r="R3660" s="51" t="str">
        <f t="shared" si="173"/>
        <v/>
      </c>
    </row>
    <row r="3661" spans="14:18" x14ac:dyDescent="0.25">
      <c r="N3661" s="47" t="s">
        <v>42</v>
      </c>
      <c r="O3661" s="47" t="s">
        <v>43</v>
      </c>
      <c r="P3661" s="47" t="b">
        <f t="shared" si="171"/>
        <v>0</v>
      </c>
      <c r="Q3661" s="49" t="str">
        <f t="shared" si="172"/>
        <v/>
      </c>
      <c r="R3661" s="51" t="str">
        <f t="shared" si="173"/>
        <v/>
      </c>
    </row>
    <row r="3662" spans="14:18" x14ac:dyDescent="0.25">
      <c r="N3662" s="47" t="s">
        <v>42</v>
      </c>
      <c r="O3662" s="47" t="s">
        <v>43</v>
      </c>
      <c r="P3662" s="47" t="b">
        <f t="shared" si="171"/>
        <v>0</v>
      </c>
      <c r="Q3662" s="49" t="str">
        <f t="shared" si="172"/>
        <v/>
      </c>
      <c r="R3662" s="51" t="str">
        <f t="shared" si="173"/>
        <v/>
      </c>
    </row>
    <row r="3663" spans="14:18" x14ac:dyDescent="0.25">
      <c r="N3663" s="47" t="s">
        <v>42</v>
      </c>
      <c r="O3663" s="47" t="s">
        <v>43</v>
      </c>
      <c r="P3663" s="47" t="b">
        <f t="shared" si="171"/>
        <v>0</v>
      </c>
      <c r="Q3663" s="49" t="str">
        <f t="shared" si="172"/>
        <v/>
      </c>
      <c r="R3663" s="51" t="str">
        <f t="shared" si="173"/>
        <v/>
      </c>
    </row>
    <row r="3664" spans="14:18" x14ac:dyDescent="0.25">
      <c r="N3664" s="47" t="s">
        <v>42</v>
      </c>
      <c r="O3664" s="47" t="s">
        <v>43</v>
      </c>
      <c r="P3664" s="47" t="b">
        <f t="shared" si="171"/>
        <v>0</v>
      </c>
      <c r="Q3664" s="49" t="str">
        <f t="shared" si="172"/>
        <v/>
      </c>
      <c r="R3664" s="51" t="str">
        <f t="shared" si="173"/>
        <v/>
      </c>
    </row>
    <row r="3665" spans="14:18" x14ac:dyDescent="0.25">
      <c r="N3665" s="47" t="s">
        <v>42</v>
      </c>
      <c r="O3665" s="47" t="s">
        <v>43</v>
      </c>
      <c r="P3665" s="47" t="b">
        <f t="shared" si="171"/>
        <v>0</v>
      </c>
      <c r="Q3665" s="49" t="str">
        <f t="shared" si="172"/>
        <v/>
      </c>
      <c r="R3665" s="51" t="str">
        <f t="shared" si="173"/>
        <v/>
      </c>
    </row>
    <row r="3666" spans="14:18" x14ac:dyDescent="0.25">
      <c r="N3666" s="47" t="s">
        <v>42</v>
      </c>
      <c r="O3666" s="47" t="s">
        <v>43</v>
      </c>
      <c r="P3666" s="47" t="b">
        <f t="shared" si="171"/>
        <v>0</v>
      </c>
      <c r="Q3666" s="49" t="str">
        <f t="shared" si="172"/>
        <v/>
      </c>
      <c r="R3666" s="51" t="str">
        <f t="shared" si="173"/>
        <v/>
      </c>
    </row>
    <row r="3667" spans="14:18" x14ac:dyDescent="0.25">
      <c r="N3667" s="47" t="s">
        <v>42</v>
      </c>
      <c r="O3667" s="47" t="s">
        <v>43</v>
      </c>
      <c r="P3667" s="47" t="b">
        <f t="shared" si="171"/>
        <v>0</v>
      </c>
      <c r="Q3667" s="49" t="str">
        <f t="shared" si="172"/>
        <v/>
      </c>
      <c r="R3667" s="51" t="str">
        <f t="shared" si="173"/>
        <v/>
      </c>
    </row>
    <row r="3668" spans="14:18" x14ac:dyDescent="0.25">
      <c r="N3668" s="47" t="s">
        <v>42</v>
      </c>
      <c r="O3668" s="47" t="s">
        <v>43</v>
      </c>
      <c r="P3668" s="47" t="b">
        <f t="shared" si="171"/>
        <v>0</v>
      </c>
      <c r="Q3668" s="49" t="str">
        <f t="shared" si="172"/>
        <v/>
      </c>
      <c r="R3668" s="51" t="str">
        <f t="shared" si="173"/>
        <v/>
      </c>
    </row>
    <row r="3669" spans="14:18" x14ac:dyDescent="0.25">
      <c r="N3669" s="47" t="s">
        <v>42</v>
      </c>
      <c r="O3669" s="47" t="s">
        <v>43</v>
      </c>
      <c r="P3669" s="47" t="b">
        <f t="shared" si="171"/>
        <v>0</v>
      </c>
      <c r="Q3669" s="49" t="str">
        <f t="shared" si="172"/>
        <v/>
      </c>
      <c r="R3669" s="51" t="str">
        <f t="shared" si="173"/>
        <v/>
      </c>
    </row>
    <row r="3670" spans="14:18" x14ac:dyDescent="0.25">
      <c r="N3670" s="47" t="s">
        <v>42</v>
      </c>
      <c r="O3670" s="47" t="s">
        <v>43</v>
      </c>
      <c r="P3670" s="47" t="b">
        <f t="shared" si="171"/>
        <v>0</v>
      </c>
      <c r="Q3670" s="49" t="str">
        <f t="shared" si="172"/>
        <v/>
      </c>
      <c r="R3670" s="51" t="str">
        <f t="shared" si="173"/>
        <v/>
      </c>
    </row>
    <row r="3671" spans="14:18" x14ac:dyDescent="0.25">
      <c r="N3671" s="47" t="s">
        <v>42</v>
      </c>
      <c r="O3671" s="47" t="s">
        <v>43</v>
      </c>
      <c r="P3671" s="47" t="b">
        <f t="shared" si="171"/>
        <v>0</v>
      </c>
      <c r="Q3671" s="49" t="str">
        <f t="shared" si="172"/>
        <v/>
      </c>
      <c r="R3671" s="51" t="str">
        <f t="shared" si="173"/>
        <v/>
      </c>
    </row>
    <row r="3672" spans="14:18" x14ac:dyDescent="0.25">
      <c r="N3672" s="47" t="s">
        <v>42</v>
      </c>
      <c r="O3672" s="47" t="s">
        <v>43</v>
      </c>
      <c r="P3672" s="47" t="b">
        <f t="shared" si="171"/>
        <v>0</v>
      </c>
      <c r="Q3672" s="49" t="str">
        <f t="shared" si="172"/>
        <v/>
      </c>
      <c r="R3672" s="51" t="str">
        <f t="shared" si="173"/>
        <v/>
      </c>
    </row>
    <row r="3673" spans="14:18" x14ac:dyDescent="0.25">
      <c r="N3673" s="47" t="s">
        <v>42</v>
      </c>
      <c r="O3673" s="47" t="s">
        <v>43</v>
      </c>
      <c r="P3673" s="47" t="b">
        <f t="shared" si="171"/>
        <v>0</v>
      </c>
      <c r="Q3673" s="49" t="str">
        <f t="shared" si="172"/>
        <v/>
      </c>
      <c r="R3673" s="51" t="str">
        <f t="shared" si="173"/>
        <v/>
      </c>
    </row>
    <row r="3674" spans="14:18" x14ac:dyDescent="0.25">
      <c r="N3674" s="47" t="s">
        <v>42</v>
      </c>
      <c r="O3674" s="47" t="s">
        <v>43</v>
      </c>
      <c r="P3674" s="47" t="b">
        <f t="shared" si="171"/>
        <v>0</v>
      </c>
      <c r="Q3674" s="49" t="str">
        <f t="shared" si="172"/>
        <v/>
      </c>
      <c r="R3674" s="51" t="str">
        <f t="shared" si="173"/>
        <v/>
      </c>
    </row>
    <row r="3675" spans="14:18" x14ac:dyDescent="0.25">
      <c r="N3675" s="47" t="s">
        <v>42</v>
      </c>
      <c r="O3675" s="47" t="s">
        <v>43</v>
      </c>
      <c r="P3675" s="47" t="b">
        <f t="shared" si="171"/>
        <v>0</v>
      </c>
      <c r="Q3675" s="49" t="str">
        <f t="shared" si="172"/>
        <v/>
      </c>
      <c r="R3675" s="51" t="str">
        <f t="shared" si="173"/>
        <v/>
      </c>
    </row>
    <row r="3676" spans="14:18" x14ac:dyDescent="0.25">
      <c r="N3676" s="47" t="s">
        <v>42</v>
      </c>
      <c r="O3676" s="47" t="s">
        <v>43</v>
      </c>
      <c r="P3676" s="47" t="b">
        <f t="shared" si="171"/>
        <v>0</v>
      </c>
      <c r="Q3676" s="49" t="str">
        <f t="shared" si="172"/>
        <v/>
      </c>
      <c r="R3676" s="51" t="str">
        <f t="shared" si="173"/>
        <v/>
      </c>
    </row>
    <row r="3677" spans="14:18" x14ac:dyDescent="0.25">
      <c r="N3677" s="47" t="s">
        <v>42</v>
      </c>
      <c r="O3677" s="47" t="s">
        <v>43</v>
      </c>
      <c r="P3677" s="47" t="b">
        <f t="shared" si="171"/>
        <v>0</v>
      </c>
      <c r="Q3677" s="49" t="str">
        <f t="shared" si="172"/>
        <v/>
      </c>
      <c r="R3677" s="51" t="str">
        <f t="shared" si="173"/>
        <v/>
      </c>
    </row>
    <row r="3678" spans="14:18" x14ac:dyDescent="0.25">
      <c r="N3678" s="47" t="s">
        <v>42</v>
      </c>
      <c r="O3678" s="47" t="s">
        <v>43</v>
      </c>
      <c r="P3678" s="47" t="b">
        <f t="shared" si="171"/>
        <v>0</v>
      </c>
      <c r="Q3678" s="49" t="str">
        <f t="shared" si="172"/>
        <v/>
      </c>
      <c r="R3678" s="51" t="str">
        <f t="shared" si="173"/>
        <v/>
      </c>
    </row>
    <row r="3679" spans="14:18" x14ac:dyDescent="0.25">
      <c r="N3679" s="47" t="s">
        <v>42</v>
      </c>
      <c r="O3679" s="47" t="s">
        <v>43</v>
      </c>
      <c r="P3679" s="47" t="b">
        <f t="shared" si="171"/>
        <v>0</v>
      </c>
      <c r="Q3679" s="49" t="str">
        <f t="shared" si="172"/>
        <v/>
      </c>
      <c r="R3679" s="51" t="str">
        <f t="shared" si="173"/>
        <v/>
      </c>
    </row>
    <row r="3680" spans="14:18" x14ac:dyDescent="0.25">
      <c r="N3680" s="47" t="s">
        <v>42</v>
      </c>
      <c r="O3680" s="47" t="s">
        <v>43</v>
      </c>
      <c r="P3680" s="47" t="b">
        <f t="shared" si="171"/>
        <v>0</v>
      </c>
      <c r="Q3680" s="49" t="str">
        <f t="shared" si="172"/>
        <v/>
      </c>
      <c r="R3680" s="51" t="str">
        <f t="shared" si="173"/>
        <v/>
      </c>
    </row>
    <row r="3681" spans="14:18" x14ac:dyDescent="0.25">
      <c r="N3681" s="47" t="s">
        <v>42</v>
      </c>
      <c r="O3681" s="47" t="s">
        <v>43</v>
      </c>
      <c r="P3681" s="47" t="b">
        <f t="shared" si="171"/>
        <v>0</v>
      </c>
      <c r="Q3681" s="49" t="str">
        <f t="shared" si="172"/>
        <v/>
      </c>
      <c r="R3681" s="51" t="str">
        <f t="shared" si="173"/>
        <v/>
      </c>
    </row>
    <row r="3682" spans="14:18" x14ac:dyDescent="0.25">
      <c r="N3682" s="47" t="s">
        <v>42</v>
      </c>
      <c r="O3682" s="47" t="s">
        <v>43</v>
      </c>
      <c r="P3682" s="47" t="b">
        <f t="shared" si="171"/>
        <v>0</v>
      </c>
      <c r="Q3682" s="49" t="str">
        <f t="shared" si="172"/>
        <v/>
      </c>
      <c r="R3682" s="51" t="str">
        <f t="shared" si="173"/>
        <v/>
      </c>
    </row>
    <row r="3683" spans="14:18" x14ac:dyDescent="0.25">
      <c r="N3683" s="47" t="s">
        <v>42</v>
      </c>
      <c r="O3683" s="47" t="s">
        <v>43</v>
      </c>
      <c r="P3683" s="47" t="b">
        <f t="shared" si="171"/>
        <v>0</v>
      </c>
      <c r="Q3683" s="49" t="str">
        <f t="shared" si="172"/>
        <v/>
      </c>
      <c r="R3683" s="51" t="str">
        <f t="shared" si="173"/>
        <v/>
      </c>
    </row>
    <row r="3684" spans="14:18" x14ac:dyDescent="0.25">
      <c r="N3684" s="47" t="s">
        <v>42</v>
      </c>
      <c r="O3684" s="47" t="s">
        <v>43</v>
      </c>
      <c r="P3684" s="47" t="b">
        <f t="shared" si="171"/>
        <v>0</v>
      </c>
      <c r="Q3684" s="49" t="str">
        <f t="shared" si="172"/>
        <v/>
      </c>
      <c r="R3684" s="51" t="str">
        <f t="shared" si="173"/>
        <v/>
      </c>
    </row>
    <row r="3685" spans="14:18" x14ac:dyDescent="0.25">
      <c r="N3685" s="47" t="s">
        <v>42</v>
      </c>
      <c r="O3685" s="47" t="s">
        <v>43</v>
      </c>
      <c r="P3685" s="47" t="b">
        <f t="shared" si="171"/>
        <v>0</v>
      </c>
      <c r="Q3685" s="49" t="str">
        <f t="shared" si="172"/>
        <v/>
      </c>
      <c r="R3685" s="51" t="str">
        <f t="shared" si="173"/>
        <v/>
      </c>
    </row>
    <row r="3686" spans="14:18" x14ac:dyDescent="0.25">
      <c r="N3686" s="47" t="s">
        <v>42</v>
      </c>
      <c r="O3686" s="47" t="s">
        <v>43</v>
      </c>
      <c r="P3686" s="47" t="b">
        <f t="shared" si="171"/>
        <v>0</v>
      </c>
      <c r="Q3686" s="49" t="str">
        <f t="shared" si="172"/>
        <v/>
      </c>
      <c r="R3686" s="51" t="str">
        <f t="shared" si="173"/>
        <v/>
      </c>
    </row>
    <row r="3687" spans="14:18" x14ac:dyDescent="0.25">
      <c r="N3687" s="47" t="s">
        <v>42</v>
      </c>
      <c r="O3687" s="47" t="s">
        <v>43</v>
      </c>
      <c r="P3687" s="47" t="b">
        <f t="shared" si="171"/>
        <v>0</v>
      </c>
      <c r="Q3687" s="49" t="str">
        <f t="shared" si="172"/>
        <v/>
      </c>
      <c r="R3687" s="51" t="str">
        <f t="shared" si="173"/>
        <v/>
      </c>
    </row>
    <row r="3688" spans="14:18" x14ac:dyDescent="0.25">
      <c r="N3688" s="47" t="s">
        <v>42</v>
      </c>
      <c r="O3688" s="47" t="s">
        <v>43</v>
      </c>
      <c r="P3688" s="47" t="b">
        <f t="shared" si="171"/>
        <v>0</v>
      </c>
      <c r="Q3688" s="49" t="str">
        <f t="shared" si="172"/>
        <v/>
      </c>
      <c r="R3688" s="51" t="str">
        <f t="shared" si="173"/>
        <v/>
      </c>
    </row>
    <row r="3689" spans="14:18" x14ac:dyDescent="0.25">
      <c r="N3689" s="47" t="s">
        <v>42</v>
      </c>
      <c r="O3689" s="47" t="s">
        <v>43</v>
      </c>
      <c r="P3689" s="47" t="b">
        <f t="shared" si="171"/>
        <v>0</v>
      </c>
      <c r="Q3689" s="49" t="str">
        <f t="shared" si="172"/>
        <v/>
      </c>
      <c r="R3689" s="51" t="str">
        <f t="shared" si="173"/>
        <v/>
      </c>
    </row>
    <row r="3690" spans="14:18" x14ac:dyDescent="0.25">
      <c r="N3690" s="47" t="s">
        <v>42</v>
      </c>
      <c r="O3690" s="47" t="s">
        <v>43</v>
      </c>
      <c r="P3690" s="47" t="b">
        <f t="shared" si="171"/>
        <v>0</v>
      </c>
      <c r="Q3690" s="49" t="str">
        <f t="shared" si="172"/>
        <v/>
      </c>
      <c r="R3690" s="51" t="str">
        <f t="shared" si="173"/>
        <v/>
      </c>
    </row>
    <row r="3691" spans="14:18" x14ac:dyDescent="0.25">
      <c r="N3691" s="47" t="s">
        <v>42</v>
      </c>
      <c r="O3691" s="47" t="s">
        <v>43</v>
      </c>
      <c r="P3691" s="47" t="b">
        <f t="shared" si="171"/>
        <v>0</v>
      </c>
      <c r="Q3691" s="49" t="str">
        <f t="shared" si="172"/>
        <v/>
      </c>
      <c r="R3691" s="51" t="str">
        <f t="shared" si="173"/>
        <v/>
      </c>
    </row>
    <row r="3692" spans="14:18" x14ac:dyDescent="0.25">
      <c r="N3692" s="47" t="s">
        <v>42</v>
      </c>
      <c r="O3692" s="47" t="s">
        <v>43</v>
      </c>
      <c r="P3692" s="47" t="b">
        <f t="shared" si="171"/>
        <v>0</v>
      </c>
      <c r="Q3692" s="49" t="str">
        <f t="shared" si="172"/>
        <v/>
      </c>
      <c r="R3692" s="51" t="str">
        <f t="shared" si="173"/>
        <v/>
      </c>
    </row>
    <row r="3693" spans="14:18" x14ac:dyDescent="0.25">
      <c r="N3693" s="47" t="s">
        <v>42</v>
      </c>
      <c r="O3693" s="47" t="s">
        <v>43</v>
      </c>
      <c r="P3693" s="47" t="b">
        <f t="shared" si="171"/>
        <v>0</v>
      </c>
      <c r="Q3693" s="49" t="str">
        <f t="shared" si="172"/>
        <v/>
      </c>
      <c r="R3693" s="51" t="str">
        <f t="shared" si="173"/>
        <v/>
      </c>
    </row>
    <row r="3694" spans="14:18" x14ac:dyDescent="0.25">
      <c r="N3694" s="47" t="s">
        <v>42</v>
      </c>
      <c r="O3694" s="47" t="s">
        <v>43</v>
      </c>
      <c r="P3694" s="47" t="b">
        <f t="shared" si="171"/>
        <v>0</v>
      </c>
      <c r="Q3694" s="49" t="str">
        <f t="shared" si="172"/>
        <v/>
      </c>
      <c r="R3694" s="51" t="str">
        <f t="shared" si="173"/>
        <v/>
      </c>
    </row>
    <row r="3695" spans="14:18" x14ac:dyDescent="0.25">
      <c r="N3695" s="47" t="s">
        <v>42</v>
      </c>
      <c r="O3695" s="47" t="s">
        <v>43</v>
      </c>
      <c r="P3695" s="47" t="b">
        <f t="shared" si="171"/>
        <v>0</v>
      </c>
      <c r="Q3695" s="49" t="str">
        <f t="shared" si="172"/>
        <v/>
      </c>
      <c r="R3695" s="51" t="str">
        <f t="shared" si="173"/>
        <v/>
      </c>
    </row>
    <row r="3696" spans="14:18" x14ac:dyDescent="0.25">
      <c r="N3696" s="47" t="s">
        <v>42</v>
      </c>
      <c r="O3696" s="47" t="s">
        <v>43</v>
      </c>
      <c r="P3696" s="47" t="b">
        <f t="shared" si="171"/>
        <v>0</v>
      </c>
      <c r="Q3696" s="49" t="str">
        <f t="shared" si="172"/>
        <v/>
      </c>
      <c r="R3696" s="51" t="str">
        <f t="shared" si="173"/>
        <v/>
      </c>
    </row>
    <row r="3697" spans="14:18" x14ac:dyDescent="0.25">
      <c r="N3697" s="47" t="s">
        <v>42</v>
      </c>
      <c r="O3697" s="47" t="s">
        <v>43</v>
      </c>
      <c r="P3697" s="47" t="b">
        <f t="shared" si="171"/>
        <v>0</v>
      </c>
      <c r="Q3697" s="49" t="str">
        <f t="shared" si="172"/>
        <v/>
      </c>
      <c r="R3697" s="51" t="str">
        <f t="shared" si="173"/>
        <v/>
      </c>
    </row>
    <row r="3698" spans="14:18" x14ac:dyDescent="0.25">
      <c r="N3698" s="47" t="s">
        <v>42</v>
      </c>
      <c r="O3698" s="47" t="s">
        <v>43</v>
      </c>
      <c r="P3698" s="47" t="b">
        <f t="shared" si="171"/>
        <v>0</v>
      </c>
      <c r="Q3698" s="49" t="str">
        <f t="shared" si="172"/>
        <v/>
      </c>
      <c r="R3698" s="51" t="str">
        <f t="shared" si="173"/>
        <v/>
      </c>
    </row>
    <row r="3699" spans="14:18" x14ac:dyDescent="0.25">
      <c r="N3699" s="47" t="s">
        <v>42</v>
      </c>
      <c r="O3699" s="47" t="s">
        <v>43</v>
      </c>
      <c r="P3699" s="47" t="b">
        <f t="shared" si="171"/>
        <v>0</v>
      </c>
      <c r="Q3699" s="49" t="str">
        <f t="shared" si="172"/>
        <v/>
      </c>
      <c r="R3699" s="51" t="str">
        <f t="shared" si="173"/>
        <v/>
      </c>
    </row>
    <row r="3700" spans="14:18" x14ac:dyDescent="0.25">
      <c r="N3700" s="47" t="s">
        <v>42</v>
      </c>
      <c r="O3700" s="47" t="s">
        <v>43</v>
      </c>
      <c r="P3700" s="47" t="b">
        <f t="shared" si="171"/>
        <v>0</v>
      </c>
      <c r="Q3700" s="49" t="str">
        <f t="shared" si="172"/>
        <v/>
      </c>
      <c r="R3700" s="51" t="str">
        <f t="shared" si="173"/>
        <v/>
      </c>
    </row>
    <row r="3701" spans="14:18" x14ac:dyDescent="0.25">
      <c r="N3701" s="47" t="s">
        <v>42</v>
      </c>
      <c r="O3701" s="47" t="s">
        <v>43</v>
      </c>
      <c r="P3701" s="47" t="b">
        <f t="shared" si="171"/>
        <v>0</v>
      </c>
      <c r="Q3701" s="49" t="str">
        <f t="shared" si="172"/>
        <v/>
      </c>
      <c r="R3701" s="51" t="str">
        <f t="shared" si="173"/>
        <v/>
      </c>
    </row>
    <row r="3702" spans="14:18" x14ac:dyDescent="0.25">
      <c r="N3702" s="47" t="s">
        <v>42</v>
      </c>
      <c r="O3702" s="47" t="s">
        <v>43</v>
      </c>
      <c r="P3702" s="47" t="b">
        <f t="shared" si="171"/>
        <v>0</v>
      </c>
      <c r="Q3702" s="49" t="str">
        <f t="shared" si="172"/>
        <v/>
      </c>
      <c r="R3702" s="51" t="str">
        <f t="shared" si="173"/>
        <v/>
      </c>
    </row>
    <row r="3703" spans="14:18" x14ac:dyDescent="0.25">
      <c r="N3703" s="47" t="s">
        <v>42</v>
      </c>
      <c r="O3703" s="47" t="s">
        <v>43</v>
      </c>
      <c r="P3703" s="47" t="b">
        <f t="shared" si="171"/>
        <v>0</v>
      </c>
      <c r="Q3703" s="49" t="str">
        <f t="shared" si="172"/>
        <v/>
      </c>
      <c r="R3703" s="51" t="str">
        <f t="shared" si="173"/>
        <v/>
      </c>
    </row>
    <row r="3704" spans="14:18" x14ac:dyDescent="0.25">
      <c r="N3704" s="47" t="s">
        <v>42</v>
      </c>
      <c r="O3704" s="47" t="s">
        <v>43</v>
      </c>
      <c r="P3704" s="47" t="b">
        <f t="shared" si="171"/>
        <v>0</v>
      </c>
      <c r="Q3704" s="49" t="str">
        <f t="shared" si="172"/>
        <v/>
      </c>
      <c r="R3704" s="51" t="str">
        <f t="shared" si="173"/>
        <v/>
      </c>
    </row>
    <row r="3705" spans="14:18" x14ac:dyDescent="0.25">
      <c r="N3705" s="47" t="s">
        <v>42</v>
      </c>
      <c r="O3705" s="47" t="s">
        <v>43</v>
      </c>
      <c r="P3705" s="47" t="b">
        <f t="shared" si="171"/>
        <v>0</v>
      </c>
      <c r="Q3705" s="49" t="str">
        <f t="shared" si="172"/>
        <v/>
      </c>
      <c r="R3705" s="51" t="str">
        <f t="shared" si="173"/>
        <v/>
      </c>
    </row>
    <row r="3706" spans="14:18" x14ac:dyDescent="0.25">
      <c r="N3706" s="47" t="s">
        <v>42</v>
      </c>
      <c r="O3706" s="47" t="s">
        <v>43</v>
      </c>
      <c r="P3706" s="47" t="b">
        <f t="shared" si="171"/>
        <v>0</v>
      </c>
      <c r="Q3706" s="49" t="str">
        <f t="shared" si="172"/>
        <v/>
      </c>
      <c r="R3706" s="51" t="str">
        <f t="shared" si="173"/>
        <v/>
      </c>
    </row>
    <row r="3707" spans="14:18" x14ac:dyDescent="0.25">
      <c r="N3707" s="47" t="s">
        <v>42</v>
      </c>
      <c r="O3707" s="47" t="s">
        <v>43</v>
      </c>
      <c r="P3707" s="47" t="b">
        <f t="shared" si="171"/>
        <v>0</v>
      </c>
      <c r="Q3707" s="49" t="str">
        <f t="shared" si="172"/>
        <v/>
      </c>
      <c r="R3707" s="51" t="str">
        <f t="shared" si="173"/>
        <v/>
      </c>
    </row>
    <row r="3708" spans="14:18" x14ac:dyDescent="0.25">
      <c r="N3708" s="47" t="s">
        <v>42</v>
      </c>
      <c r="O3708" s="47" t="s">
        <v>43</v>
      </c>
      <c r="P3708" s="47" t="b">
        <f t="shared" si="171"/>
        <v>0</v>
      </c>
      <c r="Q3708" s="49" t="str">
        <f t="shared" si="172"/>
        <v/>
      </c>
      <c r="R3708" s="51" t="str">
        <f t="shared" si="173"/>
        <v/>
      </c>
    </row>
    <row r="3709" spans="14:18" x14ac:dyDescent="0.25">
      <c r="N3709" s="47" t="s">
        <v>42</v>
      </c>
      <c r="O3709" s="47" t="s">
        <v>43</v>
      </c>
      <c r="P3709" s="47" t="b">
        <f t="shared" si="171"/>
        <v>0</v>
      </c>
      <c r="Q3709" s="49" t="str">
        <f t="shared" si="172"/>
        <v/>
      </c>
      <c r="R3709" s="51" t="str">
        <f t="shared" si="173"/>
        <v/>
      </c>
    </row>
    <row r="3710" spans="14:18" x14ac:dyDescent="0.25">
      <c r="N3710" s="47" t="s">
        <v>42</v>
      </c>
      <c r="O3710" s="47" t="s">
        <v>43</v>
      </c>
      <c r="P3710" s="47" t="b">
        <f t="shared" si="171"/>
        <v>0</v>
      </c>
      <c r="Q3710" s="49" t="str">
        <f t="shared" si="172"/>
        <v/>
      </c>
      <c r="R3710" s="51" t="str">
        <f t="shared" si="173"/>
        <v/>
      </c>
    </row>
    <row r="3711" spans="14:18" x14ac:dyDescent="0.25">
      <c r="N3711" s="47" t="s">
        <v>42</v>
      </c>
      <c r="O3711" s="47" t="s">
        <v>43</v>
      </c>
      <c r="P3711" s="47" t="b">
        <f t="shared" si="171"/>
        <v>0</v>
      </c>
      <c r="Q3711" s="49" t="str">
        <f t="shared" si="172"/>
        <v/>
      </c>
      <c r="R3711" s="51" t="str">
        <f t="shared" si="173"/>
        <v/>
      </c>
    </row>
    <row r="3712" spans="14:18" x14ac:dyDescent="0.25">
      <c r="N3712" s="47" t="s">
        <v>42</v>
      </c>
      <c r="O3712" s="47" t="s">
        <v>43</v>
      </c>
      <c r="P3712" s="47" t="b">
        <f t="shared" si="171"/>
        <v>0</v>
      </c>
      <c r="Q3712" s="49" t="str">
        <f t="shared" si="172"/>
        <v/>
      </c>
      <c r="R3712" s="51" t="str">
        <f t="shared" si="173"/>
        <v/>
      </c>
    </row>
    <row r="3713" spans="14:18" x14ac:dyDescent="0.25">
      <c r="N3713" s="47" t="s">
        <v>42</v>
      </c>
      <c r="O3713" s="47" t="s">
        <v>43</v>
      </c>
      <c r="P3713" s="47" t="b">
        <f t="shared" si="171"/>
        <v>0</v>
      </c>
      <c r="Q3713" s="49" t="str">
        <f t="shared" si="172"/>
        <v/>
      </c>
      <c r="R3713" s="51" t="str">
        <f t="shared" si="173"/>
        <v/>
      </c>
    </row>
    <row r="3714" spans="14:18" x14ac:dyDescent="0.25">
      <c r="N3714" s="47" t="s">
        <v>42</v>
      </c>
      <c r="O3714" s="47" t="s">
        <v>43</v>
      </c>
      <c r="P3714" s="47" t="b">
        <f t="shared" si="171"/>
        <v>0</v>
      </c>
      <c r="Q3714" s="49" t="str">
        <f t="shared" si="172"/>
        <v/>
      </c>
      <c r="R3714" s="51" t="str">
        <f t="shared" si="173"/>
        <v/>
      </c>
    </row>
    <row r="3715" spans="14:18" x14ac:dyDescent="0.25">
      <c r="N3715" s="47" t="s">
        <v>42</v>
      </c>
      <c r="O3715" s="47" t="s">
        <v>43</v>
      </c>
      <c r="P3715" s="47" t="b">
        <f t="shared" ref="P3715:P3778" si="174">IF(LEN(M3715)=22,LEFT(M3715,17),IF(LEN(M3715)=21,LEFT(M3715,16)))</f>
        <v>0</v>
      </c>
      <c r="Q3715" s="49" t="str">
        <f t="shared" ref="Q3715:Q3778" si="175">RIGHT(M3715,5)</f>
        <v/>
      </c>
      <c r="R3715" s="51" t="str">
        <f t="shared" ref="R3715:R3778" si="176">IF(M3715="","",HYPERLINK(_xlfn.CONCAT(N3715,Q3715,O3715,P3715)))</f>
        <v/>
      </c>
    </row>
    <row r="3716" spans="14:18" x14ac:dyDescent="0.25">
      <c r="N3716" s="47" t="s">
        <v>42</v>
      </c>
      <c r="O3716" s="47" t="s">
        <v>43</v>
      </c>
      <c r="P3716" s="47" t="b">
        <f t="shared" si="174"/>
        <v>0</v>
      </c>
      <c r="Q3716" s="49" t="str">
        <f t="shared" si="175"/>
        <v/>
      </c>
      <c r="R3716" s="51" t="str">
        <f t="shared" si="176"/>
        <v/>
      </c>
    </row>
    <row r="3717" spans="14:18" x14ac:dyDescent="0.25">
      <c r="N3717" s="47" t="s">
        <v>42</v>
      </c>
      <c r="O3717" s="47" t="s">
        <v>43</v>
      </c>
      <c r="P3717" s="47" t="b">
        <f t="shared" si="174"/>
        <v>0</v>
      </c>
      <c r="Q3717" s="49" t="str">
        <f t="shared" si="175"/>
        <v/>
      </c>
      <c r="R3717" s="51" t="str">
        <f t="shared" si="176"/>
        <v/>
      </c>
    </row>
    <row r="3718" spans="14:18" x14ac:dyDescent="0.25">
      <c r="N3718" s="47" t="s">
        <v>42</v>
      </c>
      <c r="O3718" s="47" t="s">
        <v>43</v>
      </c>
      <c r="P3718" s="47" t="b">
        <f t="shared" si="174"/>
        <v>0</v>
      </c>
      <c r="Q3718" s="49" t="str">
        <f t="shared" si="175"/>
        <v/>
      </c>
      <c r="R3718" s="51" t="str">
        <f t="shared" si="176"/>
        <v/>
      </c>
    </row>
    <row r="3719" spans="14:18" x14ac:dyDescent="0.25">
      <c r="N3719" s="47" t="s">
        <v>42</v>
      </c>
      <c r="O3719" s="47" t="s">
        <v>43</v>
      </c>
      <c r="P3719" s="47" t="b">
        <f t="shared" si="174"/>
        <v>0</v>
      </c>
      <c r="Q3719" s="49" t="str">
        <f t="shared" si="175"/>
        <v/>
      </c>
      <c r="R3719" s="51" t="str">
        <f t="shared" si="176"/>
        <v/>
      </c>
    </row>
    <row r="3720" spans="14:18" x14ac:dyDescent="0.25">
      <c r="N3720" s="47" t="s">
        <v>42</v>
      </c>
      <c r="O3720" s="47" t="s">
        <v>43</v>
      </c>
      <c r="P3720" s="47" t="b">
        <f t="shared" si="174"/>
        <v>0</v>
      </c>
      <c r="Q3720" s="49" t="str">
        <f t="shared" si="175"/>
        <v/>
      </c>
      <c r="R3720" s="51" t="str">
        <f t="shared" si="176"/>
        <v/>
      </c>
    </row>
    <row r="3721" spans="14:18" x14ac:dyDescent="0.25">
      <c r="N3721" s="47" t="s">
        <v>42</v>
      </c>
      <c r="O3721" s="47" t="s">
        <v>43</v>
      </c>
      <c r="P3721" s="47" t="b">
        <f t="shared" si="174"/>
        <v>0</v>
      </c>
      <c r="Q3721" s="49" t="str">
        <f t="shared" si="175"/>
        <v/>
      </c>
      <c r="R3721" s="51" t="str">
        <f t="shared" si="176"/>
        <v/>
      </c>
    </row>
    <row r="3722" spans="14:18" x14ac:dyDescent="0.25">
      <c r="N3722" s="47" t="s">
        <v>42</v>
      </c>
      <c r="O3722" s="47" t="s">
        <v>43</v>
      </c>
      <c r="P3722" s="47" t="b">
        <f t="shared" si="174"/>
        <v>0</v>
      </c>
      <c r="Q3722" s="49" t="str">
        <f t="shared" si="175"/>
        <v/>
      </c>
      <c r="R3722" s="51" t="str">
        <f t="shared" si="176"/>
        <v/>
      </c>
    </row>
    <row r="3723" spans="14:18" x14ac:dyDescent="0.25">
      <c r="N3723" s="47" t="s">
        <v>42</v>
      </c>
      <c r="O3723" s="47" t="s">
        <v>43</v>
      </c>
      <c r="P3723" s="47" t="b">
        <f t="shared" si="174"/>
        <v>0</v>
      </c>
      <c r="Q3723" s="49" t="str">
        <f t="shared" si="175"/>
        <v/>
      </c>
      <c r="R3723" s="51" t="str">
        <f t="shared" si="176"/>
        <v/>
      </c>
    </row>
    <row r="3724" spans="14:18" x14ac:dyDescent="0.25">
      <c r="N3724" s="47" t="s">
        <v>42</v>
      </c>
      <c r="O3724" s="47" t="s">
        <v>43</v>
      </c>
      <c r="P3724" s="47" t="b">
        <f t="shared" si="174"/>
        <v>0</v>
      </c>
      <c r="Q3724" s="49" t="str">
        <f t="shared" si="175"/>
        <v/>
      </c>
      <c r="R3724" s="51" t="str">
        <f t="shared" si="176"/>
        <v/>
      </c>
    </row>
    <row r="3725" spans="14:18" x14ac:dyDescent="0.25">
      <c r="N3725" s="47" t="s">
        <v>42</v>
      </c>
      <c r="O3725" s="47" t="s">
        <v>43</v>
      </c>
      <c r="P3725" s="47" t="b">
        <f t="shared" si="174"/>
        <v>0</v>
      </c>
      <c r="Q3725" s="49" t="str">
        <f t="shared" si="175"/>
        <v/>
      </c>
      <c r="R3725" s="51" t="str">
        <f t="shared" si="176"/>
        <v/>
      </c>
    </row>
    <row r="3726" spans="14:18" x14ac:dyDescent="0.25">
      <c r="N3726" s="47" t="s">
        <v>42</v>
      </c>
      <c r="O3726" s="47" t="s">
        <v>43</v>
      </c>
      <c r="P3726" s="47" t="b">
        <f t="shared" si="174"/>
        <v>0</v>
      </c>
      <c r="Q3726" s="49" t="str">
        <f t="shared" si="175"/>
        <v/>
      </c>
      <c r="R3726" s="51" t="str">
        <f t="shared" si="176"/>
        <v/>
      </c>
    </row>
    <row r="3727" spans="14:18" x14ac:dyDescent="0.25">
      <c r="N3727" s="47" t="s">
        <v>42</v>
      </c>
      <c r="O3727" s="47" t="s">
        <v>43</v>
      </c>
      <c r="P3727" s="47" t="b">
        <f t="shared" si="174"/>
        <v>0</v>
      </c>
      <c r="Q3727" s="49" t="str">
        <f t="shared" si="175"/>
        <v/>
      </c>
      <c r="R3727" s="51" t="str">
        <f t="shared" si="176"/>
        <v/>
      </c>
    </row>
    <row r="3728" spans="14:18" x14ac:dyDescent="0.25">
      <c r="N3728" s="47" t="s">
        <v>42</v>
      </c>
      <c r="O3728" s="47" t="s">
        <v>43</v>
      </c>
      <c r="P3728" s="47" t="b">
        <f t="shared" si="174"/>
        <v>0</v>
      </c>
      <c r="Q3728" s="49" t="str">
        <f t="shared" si="175"/>
        <v/>
      </c>
      <c r="R3728" s="51" t="str">
        <f t="shared" si="176"/>
        <v/>
      </c>
    </row>
    <row r="3729" spans="14:18" x14ac:dyDescent="0.25">
      <c r="N3729" s="47" t="s">
        <v>42</v>
      </c>
      <c r="O3729" s="47" t="s">
        <v>43</v>
      </c>
      <c r="P3729" s="47" t="b">
        <f t="shared" si="174"/>
        <v>0</v>
      </c>
      <c r="Q3729" s="49" t="str">
        <f t="shared" si="175"/>
        <v/>
      </c>
      <c r="R3729" s="51" t="str">
        <f t="shared" si="176"/>
        <v/>
      </c>
    </row>
    <row r="3730" spans="14:18" x14ac:dyDescent="0.25">
      <c r="N3730" s="47" t="s">
        <v>42</v>
      </c>
      <c r="O3730" s="47" t="s">
        <v>43</v>
      </c>
      <c r="P3730" s="47" t="b">
        <f t="shared" si="174"/>
        <v>0</v>
      </c>
      <c r="Q3730" s="49" t="str">
        <f t="shared" si="175"/>
        <v/>
      </c>
      <c r="R3730" s="51" t="str">
        <f t="shared" si="176"/>
        <v/>
      </c>
    </row>
    <row r="3731" spans="14:18" x14ac:dyDescent="0.25">
      <c r="N3731" s="47" t="s">
        <v>42</v>
      </c>
      <c r="O3731" s="47" t="s">
        <v>43</v>
      </c>
      <c r="P3731" s="47" t="b">
        <f t="shared" si="174"/>
        <v>0</v>
      </c>
      <c r="Q3731" s="49" t="str">
        <f t="shared" si="175"/>
        <v/>
      </c>
      <c r="R3731" s="51" t="str">
        <f t="shared" si="176"/>
        <v/>
      </c>
    </row>
    <row r="3732" spans="14:18" x14ac:dyDescent="0.25">
      <c r="N3732" s="47" t="s">
        <v>42</v>
      </c>
      <c r="O3732" s="47" t="s">
        <v>43</v>
      </c>
      <c r="P3732" s="47" t="b">
        <f t="shared" si="174"/>
        <v>0</v>
      </c>
      <c r="Q3732" s="49" t="str">
        <f t="shared" si="175"/>
        <v/>
      </c>
      <c r="R3732" s="51" t="str">
        <f t="shared" si="176"/>
        <v/>
      </c>
    </row>
    <row r="3733" spans="14:18" x14ac:dyDescent="0.25">
      <c r="N3733" s="47" t="s">
        <v>42</v>
      </c>
      <c r="O3733" s="47" t="s">
        <v>43</v>
      </c>
      <c r="P3733" s="47" t="b">
        <f t="shared" si="174"/>
        <v>0</v>
      </c>
      <c r="Q3733" s="49" t="str">
        <f t="shared" si="175"/>
        <v/>
      </c>
      <c r="R3733" s="51" t="str">
        <f t="shared" si="176"/>
        <v/>
      </c>
    </row>
    <row r="3734" spans="14:18" x14ac:dyDescent="0.25">
      <c r="N3734" s="47" t="s">
        <v>42</v>
      </c>
      <c r="O3734" s="47" t="s">
        <v>43</v>
      </c>
      <c r="P3734" s="47" t="b">
        <f t="shared" si="174"/>
        <v>0</v>
      </c>
      <c r="Q3734" s="49" t="str">
        <f t="shared" si="175"/>
        <v/>
      </c>
      <c r="R3734" s="51" t="str">
        <f t="shared" si="176"/>
        <v/>
      </c>
    </row>
    <row r="3735" spans="14:18" x14ac:dyDescent="0.25">
      <c r="N3735" s="47" t="s">
        <v>42</v>
      </c>
      <c r="O3735" s="47" t="s">
        <v>43</v>
      </c>
      <c r="P3735" s="47" t="b">
        <f t="shared" si="174"/>
        <v>0</v>
      </c>
      <c r="Q3735" s="49" t="str">
        <f t="shared" si="175"/>
        <v/>
      </c>
      <c r="R3735" s="51" t="str">
        <f t="shared" si="176"/>
        <v/>
      </c>
    </row>
    <row r="3736" spans="14:18" x14ac:dyDescent="0.25">
      <c r="N3736" s="47" t="s">
        <v>42</v>
      </c>
      <c r="O3736" s="47" t="s">
        <v>43</v>
      </c>
      <c r="P3736" s="47" t="b">
        <f t="shared" si="174"/>
        <v>0</v>
      </c>
      <c r="Q3736" s="49" t="str">
        <f t="shared" si="175"/>
        <v/>
      </c>
      <c r="R3736" s="51" t="str">
        <f t="shared" si="176"/>
        <v/>
      </c>
    </row>
    <row r="3737" spans="14:18" x14ac:dyDescent="0.25">
      <c r="N3737" s="47" t="s">
        <v>42</v>
      </c>
      <c r="O3737" s="47" t="s">
        <v>43</v>
      </c>
      <c r="P3737" s="47" t="b">
        <f t="shared" si="174"/>
        <v>0</v>
      </c>
      <c r="Q3737" s="49" t="str">
        <f t="shared" si="175"/>
        <v/>
      </c>
      <c r="R3737" s="51" t="str">
        <f t="shared" si="176"/>
        <v/>
      </c>
    </row>
    <row r="3738" spans="14:18" x14ac:dyDescent="0.25">
      <c r="N3738" s="47" t="s">
        <v>42</v>
      </c>
      <c r="O3738" s="47" t="s">
        <v>43</v>
      </c>
      <c r="P3738" s="47" t="b">
        <f t="shared" si="174"/>
        <v>0</v>
      </c>
      <c r="Q3738" s="49" t="str">
        <f t="shared" si="175"/>
        <v/>
      </c>
      <c r="R3738" s="51" t="str">
        <f t="shared" si="176"/>
        <v/>
      </c>
    </row>
    <row r="3739" spans="14:18" x14ac:dyDescent="0.25">
      <c r="N3739" s="47" t="s">
        <v>42</v>
      </c>
      <c r="O3739" s="47" t="s">
        <v>43</v>
      </c>
      <c r="P3739" s="47" t="b">
        <f t="shared" si="174"/>
        <v>0</v>
      </c>
      <c r="Q3739" s="49" t="str">
        <f t="shared" si="175"/>
        <v/>
      </c>
      <c r="R3739" s="51" t="str">
        <f t="shared" si="176"/>
        <v/>
      </c>
    </row>
    <row r="3740" spans="14:18" x14ac:dyDescent="0.25">
      <c r="N3740" s="47" t="s">
        <v>42</v>
      </c>
      <c r="O3740" s="47" t="s">
        <v>43</v>
      </c>
      <c r="P3740" s="47" t="b">
        <f t="shared" si="174"/>
        <v>0</v>
      </c>
      <c r="Q3740" s="49" t="str">
        <f t="shared" si="175"/>
        <v/>
      </c>
      <c r="R3740" s="51" t="str">
        <f t="shared" si="176"/>
        <v/>
      </c>
    </row>
    <row r="3741" spans="14:18" x14ac:dyDescent="0.25">
      <c r="N3741" s="47" t="s">
        <v>42</v>
      </c>
      <c r="O3741" s="47" t="s">
        <v>43</v>
      </c>
      <c r="P3741" s="47" t="b">
        <f t="shared" si="174"/>
        <v>0</v>
      </c>
      <c r="Q3741" s="49" t="str">
        <f t="shared" si="175"/>
        <v/>
      </c>
      <c r="R3741" s="51" t="str">
        <f t="shared" si="176"/>
        <v/>
      </c>
    </row>
    <row r="3742" spans="14:18" x14ac:dyDescent="0.25">
      <c r="N3742" s="47" t="s">
        <v>42</v>
      </c>
      <c r="O3742" s="47" t="s">
        <v>43</v>
      </c>
      <c r="P3742" s="47" t="b">
        <f t="shared" si="174"/>
        <v>0</v>
      </c>
      <c r="Q3742" s="49" t="str">
        <f t="shared" si="175"/>
        <v/>
      </c>
      <c r="R3742" s="51" t="str">
        <f t="shared" si="176"/>
        <v/>
      </c>
    </row>
    <row r="3743" spans="14:18" x14ac:dyDescent="0.25">
      <c r="N3743" s="47" t="s">
        <v>42</v>
      </c>
      <c r="O3743" s="47" t="s">
        <v>43</v>
      </c>
      <c r="P3743" s="47" t="b">
        <f t="shared" si="174"/>
        <v>0</v>
      </c>
      <c r="Q3743" s="49" t="str">
        <f t="shared" si="175"/>
        <v/>
      </c>
      <c r="R3743" s="51" t="str">
        <f t="shared" si="176"/>
        <v/>
      </c>
    </row>
    <row r="3744" spans="14:18" x14ac:dyDescent="0.25">
      <c r="N3744" s="47" t="s">
        <v>42</v>
      </c>
      <c r="O3744" s="47" t="s">
        <v>43</v>
      </c>
      <c r="P3744" s="47" t="b">
        <f t="shared" si="174"/>
        <v>0</v>
      </c>
      <c r="Q3744" s="49" t="str">
        <f t="shared" si="175"/>
        <v/>
      </c>
      <c r="R3744" s="51" t="str">
        <f t="shared" si="176"/>
        <v/>
      </c>
    </row>
    <row r="3745" spans="14:18" x14ac:dyDescent="0.25">
      <c r="N3745" s="47" t="s">
        <v>42</v>
      </c>
      <c r="O3745" s="47" t="s">
        <v>43</v>
      </c>
      <c r="P3745" s="47" t="b">
        <f t="shared" si="174"/>
        <v>0</v>
      </c>
      <c r="Q3745" s="49" t="str">
        <f t="shared" si="175"/>
        <v/>
      </c>
      <c r="R3745" s="51" t="str">
        <f t="shared" si="176"/>
        <v/>
      </c>
    </row>
    <row r="3746" spans="14:18" x14ac:dyDescent="0.25">
      <c r="N3746" s="47" t="s">
        <v>42</v>
      </c>
      <c r="O3746" s="47" t="s">
        <v>43</v>
      </c>
      <c r="P3746" s="47" t="b">
        <f t="shared" si="174"/>
        <v>0</v>
      </c>
      <c r="Q3746" s="49" t="str">
        <f t="shared" si="175"/>
        <v/>
      </c>
      <c r="R3746" s="51" t="str">
        <f t="shared" si="176"/>
        <v/>
      </c>
    </row>
    <row r="3747" spans="14:18" x14ac:dyDescent="0.25">
      <c r="N3747" s="47" t="s">
        <v>42</v>
      </c>
      <c r="O3747" s="47" t="s">
        <v>43</v>
      </c>
      <c r="P3747" s="47" t="b">
        <f t="shared" si="174"/>
        <v>0</v>
      </c>
      <c r="Q3747" s="49" t="str">
        <f t="shared" si="175"/>
        <v/>
      </c>
      <c r="R3747" s="51" t="str">
        <f t="shared" si="176"/>
        <v/>
      </c>
    </row>
    <row r="3748" spans="14:18" x14ac:dyDescent="0.25">
      <c r="N3748" s="47" t="s">
        <v>42</v>
      </c>
      <c r="O3748" s="47" t="s">
        <v>43</v>
      </c>
      <c r="P3748" s="47" t="b">
        <f t="shared" si="174"/>
        <v>0</v>
      </c>
      <c r="Q3748" s="49" t="str">
        <f t="shared" si="175"/>
        <v/>
      </c>
      <c r="R3748" s="51" t="str">
        <f t="shared" si="176"/>
        <v/>
      </c>
    </row>
    <row r="3749" spans="14:18" x14ac:dyDescent="0.25">
      <c r="N3749" s="47" t="s">
        <v>42</v>
      </c>
      <c r="O3749" s="47" t="s">
        <v>43</v>
      </c>
      <c r="P3749" s="47" t="b">
        <f t="shared" si="174"/>
        <v>0</v>
      </c>
      <c r="Q3749" s="49" t="str">
        <f t="shared" si="175"/>
        <v/>
      </c>
      <c r="R3749" s="51" t="str">
        <f t="shared" si="176"/>
        <v/>
      </c>
    </row>
    <row r="3750" spans="14:18" x14ac:dyDescent="0.25">
      <c r="N3750" s="47" t="s">
        <v>42</v>
      </c>
      <c r="O3750" s="47" t="s">
        <v>43</v>
      </c>
      <c r="P3750" s="47" t="b">
        <f t="shared" si="174"/>
        <v>0</v>
      </c>
      <c r="Q3750" s="49" t="str">
        <f t="shared" si="175"/>
        <v/>
      </c>
      <c r="R3750" s="51" t="str">
        <f t="shared" si="176"/>
        <v/>
      </c>
    </row>
    <row r="3751" spans="14:18" x14ac:dyDescent="0.25">
      <c r="N3751" s="47" t="s">
        <v>42</v>
      </c>
      <c r="O3751" s="47" t="s">
        <v>43</v>
      </c>
      <c r="P3751" s="47" t="b">
        <f t="shared" si="174"/>
        <v>0</v>
      </c>
      <c r="Q3751" s="49" t="str">
        <f t="shared" si="175"/>
        <v/>
      </c>
      <c r="R3751" s="51" t="str">
        <f t="shared" si="176"/>
        <v/>
      </c>
    </row>
    <row r="3752" spans="14:18" x14ac:dyDescent="0.25">
      <c r="N3752" s="47" t="s">
        <v>42</v>
      </c>
      <c r="O3752" s="47" t="s">
        <v>43</v>
      </c>
      <c r="P3752" s="47" t="b">
        <f t="shared" si="174"/>
        <v>0</v>
      </c>
      <c r="Q3752" s="49" t="str">
        <f t="shared" si="175"/>
        <v/>
      </c>
      <c r="R3752" s="51" t="str">
        <f t="shared" si="176"/>
        <v/>
      </c>
    </row>
    <row r="3753" spans="14:18" x14ac:dyDescent="0.25">
      <c r="N3753" s="47" t="s">
        <v>42</v>
      </c>
      <c r="O3753" s="47" t="s">
        <v>43</v>
      </c>
      <c r="P3753" s="47" t="b">
        <f t="shared" si="174"/>
        <v>0</v>
      </c>
      <c r="Q3753" s="49" t="str">
        <f t="shared" si="175"/>
        <v/>
      </c>
      <c r="R3753" s="51" t="str">
        <f t="shared" si="176"/>
        <v/>
      </c>
    </row>
    <row r="3754" spans="14:18" x14ac:dyDescent="0.25">
      <c r="N3754" s="47" t="s">
        <v>42</v>
      </c>
      <c r="O3754" s="47" t="s">
        <v>43</v>
      </c>
      <c r="P3754" s="47" t="b">
        <f t="shared" si="174"/>
        <v>0</v>
      </c>
      <c r="Q3754" s="49" t="str">
        <f t="shared" si="175"/>
        <v/>
      </c>
      <c r="R3754" s="51" t="str">
        <f t="shared" si="176"/>
        <v/>
      </c>
    </row>
    <row r="3755" spans="14:18" x14ac:dyDescent="0.25">
      <c r="N3755" s="47" t="s">
        <v>42</v>
      </c>
      <c r="O3755" s="47" t="s">
        <v>43</v>
      </c>
      <c r="P3755" s="47" t="b">
        <f t="shared" si="174"/>
        <v>0</v>
      </c>
      <c r="Q3755" s="49" t="str">
        <f t="shared" si="175"/>
        <v/>
      </c>
      <c r="R3755" s="51" t="str">
        <f t="shared" si="176"/>
        <v/>
      </c>
    </row>
    <row r="3756" spans="14:18" x14ac:dyDescent="0.25">
      <c r="N3756" s="47" t="s">
        <v>42</v>
      </c>
      <c r="O3756" s="47" t="s">
        <v>43</v>
      </c>
      <c r="P3756" s="47" t="b">
        <f t="shared" si="174"/>
        <v>0</v>
      </c>
      <c r="Q3756" s="49" t="str">
        <f t="shared" si="175"/>
        <v/>
      </c>
      <c r="R3756" s="51" t="str">
        <f t="shared" si="176"/>
        <v/>
      </c>
    </row>
    <row r="3757" spans="14:18" x14ac:dyDescent="0.25">
      <c r="N3757" s="47" t="s">
        <v>42</v>
      </c>
      <c r="O3757" s="47" t="s">
        <v>43</v>
      </c>
      <c r="P3757" s="47" t="b">
        <f t="shared" si="174"/>
        <v>0</v>
      </c>
      <c r="Q3757" s="49" t="str">
        <f t="shared" si="175"/>
        <v/>
      </c>
      <c r="R3757" s="51" t="str">
        <f t="shared" si="176"/>
        <v/>
      </c>
    </row>
    <row r="3758" spans="14:18" x14ac:dyDescent="0.25">
      <c r="N3758" s="47" t="s">
        <v>42</v>
      </c>
      <c r="O3758" s="47" t="s">
        <v>43</v>
      </c>
      <c r="P3758" s="47" t="b">
        <f t="shared" si="174"/>
        <v>0</v>
      </c>
      <c r="Q3758" s="49" t="str">
        <f t="shared" si="175"/>
        <v/>
      </c>
      <c r="R3758" s="51" t="str">
        <f t="shared" si="176"/>
        <v/>
      </c>
    </row>
    <row r="3759" spans="14:18" x14ac:dyDescent="0.25">
      <c r="N3759" s="47" t="s">
        <v>42</v>
      </c>
      <c r="O3759" s="47" t="s">
        <v>43</v>
      </c>
      <c r="P3759" s="47" t="b">
        <f t="shared" si="174"/>
        <v>0</v>
      </c>
      <c r="Q3759" s="49" t="str">
        <f t="shared" si="175"/>
        <v/>
      </c>
      <c r="R3759" s="51" t="str">
        <f t="shared" si="176"/>
        <v/>
      </c>
    </row>
    <row r="3760" spans="14:18" x14ac:dyDescent="0.25">
      <c r="N3760" s="47" t="s">
        <v>42</v>
      </c>
      <c r="O3760" s="47" t="s">
        <v>43</v>
      </c>
      <c r="P3760" s="47" t="b">
        <f t="shared" si="174"/>
        <v>0</v>
      </c>
      <c r="Q3760" s="49" t="str">
        <f t="shared" si="175"/>
        <v/>
      </c>
      <c r="R3760" s="51" t="str">
        <f t="shared" si="176"/>
        <v/>
      </c>
    </row>
    <row r="3761" spans="14:18" x14ac:dyDescent="0.25">
      <c r="N3761" s="47" t="s">
        <v>42</v>
      </c>
      <c r="O3761" s="47" t="s">
        <v>43</v>
      </c>
      <c r="P3761" s="47" t="b">
        <f t="shared" si="174"/>
        <v>0</v>
      </c>
      <c r="Q3761" s="49" t="str">
        <f t="shared" si="175"/>
        <v/>
      </c>
      <c r="R3761" s="51" t="str">
        <f t="shared" si="176"/>
        <v/>
      </c>
    </row>
    <row r="3762" spans="14:18" x14ac:dyDescent="0.25">
      <c r="N3762" s="47" t="s">
        <v>42</v>
      </c>
      <c r="O3762" s="47" t="s">
        <v>43</v>
      </c>
      <c r="P3762" s="47" t="b">
        <f t="shared" si="174"/>
        <v>0</v>
      </c>
      <c r="Q3762" s="49" t="str">
        <f t="shared" si="175"/>
        <v/>
      </c>
      <c r="R3762" s="51" t="str">
        <f t="shared" si="176"/>
        <v/>
      </c>
    </row>
    <row r="3763" spans="14:18" x14ac:dyDescent="0.25">
      <c r="N3763" s="47" t="s">
        <v>42</v>
      </c>
      <c r="O3763" s="47" t="s">
        <v>43</v>
      </c>
      <c r="P3763" s="47" t="b">
        <f t="shared" si="174"/>
        <v>0</v>
      </c>
      <c r="Q3763" s="49" t="str">
        <f t="shared" si="175"/>
        <v/>
      </c>
      <c r="R3763" s="51" t="str">
        <f t="shared" si="176"/>
        <v/>
      </c>
    </row>
    <row r="3764" spans="14:18" x14ac:dyDescent="0.25">
      <c r="N3764" s="47" t="s">
        <v>42</v>
      </c>
      <c r="O3764" s="47" t="s">
        <v>43</v>
      </c>
      <c r="P3764" s="47" t="b">
        <f t="shared" si="174"/>
        <v>0</v>
      </c>
      <c r="Q3764" s="49" t="str">
        <f t="shared" si="175"/>
        <v/>
      </c>
      <c r="R3764" s="51" t="str">
        <f t="shared" si="176"/>
        <v/>
      </c>
    </row>
    <row r="3765" spans="14:18" x14ac:dyDescent="0.25">
      <c r="N3765" s="47" t="s">
        <v>42</v>
      </c>
      <c r="O3765" s="47" t="s">
        <v>43</v>
      </c>
      <c r="P3765" s="47" t="b">
        <f t="shared" si="174"/>
        <v>0</v>
      </c>
      <c r="Q3765" s="49" t="str">
        <f t="shared" si="175"/>
        <v/>
      </c>
      <c r="R3765" s="51" t="str">
        <f t="shared" si="176"/>
        <v/>
      </c>
    </row>
    <row r="3766" spans="14:18" x14ac:dyDescent="0.25">
      <c r="N3766" s="47" t="s">
        <v>42</v>
      </c>
      <c r="O3766" s="47" t="s">
        <v>43</v>
      </c>
      <c r="P3766" s="47" t="b">
        <f t="shared" si="174"/>
        <v>0</v>
      </c>
      <c r="Q3766" s="49" t="str">
        <f t="shared" si="175"/>
        <v/>
      </c>
      <c r="R3766" s="51" t="str">
        <f t="shared" si="176"/>
        <v/>
      </c>
    </row>
    <row r="3767" spans="14:18" x14ac:dyDescent="0.25">
      <c r="N3767" s="47" t="s">
        <v>42</v>
      </c>
      <c r="O3767" s="47" t="s">
        <v>43</v>
      </c>
      <c r="P3767" s="47" t="b">
        <f t="shared" si="174"/>
        <v>0</v>
      </c>
      <c r="Q3767" s="49" t="str">
        <f t="shared" si="175"/>
        <v/>
      </c>
      <c r="R3767" s="51" t="str">
        <f t="shared" si="176"/>
        <v/>
      </c>
    </row>
    <row r="3768" spans="14:18" x14ac:dyDescent="0.25">
      <c r="N3768" s="47" t="s">
        <v>42</v>
      </c>
      <c r="O3768" s="47" t="s">
        <v>43</v>
      </c>
      <c r="P3768" s="47" t="b">
        <f t="shared" si="174"/>
        <v>0</v>
      </c>
      <c r="Q3768" s="49" t="str">
        <f t="shared" si="175"/>
        <v/>
      </c>
      <c r="R3768" s="51" t="str">
        <f t="shared" si="176"/>
        <v/>
      </c>
    </row>
    <row r="3769" spans="14:18" x14ac:dyDescent="0.25">
      <c r="N3769" s="47" t="s">
        <v>42</v>
      </c>
      <c r="O3769" s="47" t="s">
        <v>43</v>
      </c>
      <c r="P3769" s="47" t="b">
        <f t="shared" si="174"/>
        <v>0</v>
      </c>
      <c r="Q3769" s="49" t="str">
        <f t="shared" si="175"/>
        <v/>
      </c>
      <c r="R3769" s="51" t="str">
        <f t="shared" si="176"/>
        <v/>
      </c>
    </row>
    <row r="3770" spans="14:18" x14ac:dyDescent="0.25">
      <c r="N3770" s="47" t="s">
        <v>42</v>
      </c>
      <c r="O3770" s="47" t="s">
        <v>43</v>
      </c>
      <c r="P3770" s="47" t="b">
        <f t="shared" si="174"/>
        <v>0</v>
      </c>
      <c r="Q3770" s="49" t="str">
        <f t="shared" si="175"/>
        <v/>
      </c>
      <c r="R3770" s="51" t="str">
        <f t="shared" si="176"/>
        <v/>
      </c>
    </row>
    <row r="3771" spans="14:18" x14ac:dyDescent="0.25">
      <c r="N3771" s="47" t="s">
        <v>42</v>
      </c>
      <c r="O3771" s="47" t="s">
        <v>43</v>
      </c>
      <c r="P3771" s="47" t="b">
        <f t="shared" si="174"/>
        <v>0</v>
      </c>
      <c r="Q3771" s="49" t="str">
        <f t="shared" si="175"/>
        <v/>
      </c>
      <c r="R3771" s="51" t="str">
        <f t="shared" si="176"/>
        <v/>
      </c>
    </row>
    <row r="3772" spans="14:18" x14ac:dyDescent="0.25">
      <c r="N3772" s="47" t="s">
        <v>42</v>
      </c>
      <c r="O3772" s="47" t="s">
        <v>43</v>
      </c>
      <c r="P3772" s="47" t="b">
        <f t="shared" si="174"/>
        <v>0</v>
      </c>
      <c r="Q3772" s="49" t="str">
        <f t="shared" si="175"/>
        <v/>
      </c>
      <c r="R3772" s="51" t="str">
        <f t="shared" si="176"/>
        <v/>
      </c>
    </row>
    <row r="3773" spans="14:18" x14ac:dyDescent="0.25">
      <c r="N3773" s="47" t="s">
        <v>42</v>
      </c>
      <c r="O3773" s="47" t="s">
        <v>43</v>
      </c>
      <c r="P3773" s="47" t="b">
        <f t="shared" si="174"/>
        <v>0</v>
      </c>
      <c r="Q3773" s="49" t="str">
        <f t="shared" si="175"/>
        <v/>
      </c>
      <c r="R3773" s="51" t="str">
        <f t="shared" si="176"/>
        <v/>
      </c>
    </row>
    <row r="3774" spans="14:18" x14ac:dyDescent="0.25">
      <c r="N3774" s="47" t="s">
        <v>42</v>
      </c>
      <c r="O3774" s="47" t="s">
        <v>43</v>
      </c>
      <c r="P3774" s="47" t="b">
        <f t="shared" si="174"/>
        <v>0</v>
      </c>
      <c r="Q3774" s="49" t="str">
        <f t="shared" si="175"/>
        <v/>
      </c>
      <c r="R3774" s="51" t="str">
        <f t="shared" si="176"/>
        <v/>
      </c>
    </row>
    <row r="3775" spans="14:18" x14ac:dyDescent="0.25">
      <c r="N3775" s="47" t="s">
        <v>42</v>
      </c>
      <c r="O3775" s="47" t="s">
        <v>43</v>
      </c>
      <c r="P3775" s="47" t="b">
        <f t="shared" si="174"/>
        <v>0</v>
      </c>
      <c r="Q3775" s="49" t="str">
        <f t="shared" si="175"/>
        <v/>
      </c>
      <c r="R3775" s="51" t="str">
        <f t="shared" si="176"/>
        <v/>
      </c>
    </row>
    <row r="3776" spans="14:18" x14ac:dyDescent="0.25">
      <c r="N3776" s="47" t="s">
        <v>42</v>
      </c>
      <c r="O3776" s="47" t="s">
        <v>43</v>
      </c>
      <c r="P3776" s="47" t="b">
        <f t="shared" si="174"/>
        <v>0</v>
      </c>
      <c r="Q3776" s="49" t="str">
        <f t="shared" si="175"/>
        <v/>
      </c>
      <c r="R3776" s="51" t="str">
        <f t="shared" si="176"/>
        <v/>
      </c>
    </row>
    <row r="3777" spans="14:18" x14ac:dyDescent="0.25">
      <c r="N3777" s="47" t="s">
        <v>42</v>
      </c>
      <c r="O3777" s="47" t="s">
        <v>43</v>
      </c>
      <c r="P3777" s="47" t="b">
        <f t="shared" si="174"/>
        <v>0</v>
      </c>
      <c r="Q3777" s="49" t="str">
        <f t="shared" si="175"/>
        <v/>
      </c>
      <c r="R3777" s="51" t="str">
        <f t="shared" si="176"/>
        <v/>
      </c>
    </row>
    <row r="3778" spans="14:18" x14ac:dyDescent="0.25">
      <c r="N3778" s="47" t="s">
        <v>42</v>
      </c>
      <c r="O3778" s="47" t="s">
        <v>43</v>
      </c>
      <c r="P3778" s="47" t="b">
        <f t="shared" si="174"/>
        <v>0</v>
      </c>
      <c r="Q3778" s="49" t="str">
        <f t="shared" si="175"/>
        <v/>
      </c>
      <c r="R3778" s="51" t="str">
        <f t="shared" si="176"/>
        <v/>
      </c>
    </row>
    <row r="3779" spans="14:18" x14ac:dyDescent="0.25">
      <c r="N3779" s="47" t="s">
        <v>42</v>
      </c>
      <c r="O3779" s="47" t="s">
        <v>43</v>
      </c>
      <c r="P3779" s="47" t="b">
        <f t="shared" ref="P3779:P3842" si="177">IF(LEN(M3779)=22,LEFT(M3779,17),IF(LEN(M3779)=21,LEFT(M3779,16)))</f>
        <v>0</v>
      </c>
      <c r="Q3779" s="49" t="str">
        <f t="shared" ref="Q3779:Q3842" si="178">RIGHT(M3779,5)</f>
        <v/>
      </c>
      <c r="R3779" s="51" t="str">
        <f t="shared" ref="R3779:R3842" si="179">IF(M3779="","",HYPERLINK(_xlfn.CONCAT(N3779,Q3779,O3779,P3779)))</f>
        <v/>
      </c>
    </row>
    <row r="3780" spans="14:18" x14ac:dyDescent="0.25">
      <c r="N3780" s="47" t="s">
        <v>42</v>
      </c>
      <c r="O3780" s="47" t="s">
        <v>43</v>
      </c>
      <c r="P3780" s="47" t="b">
        <f t="shared" si="177"/>
        <v>0</v>
      </c>
      <c r="Q3780" s="49" t="str">
        <f t="shared" si="178"/>
        <v/>
      </c>
      <c r="R3780" s="51" t="str">
        <f t="shared" si="179"/>
        <v/>
      </c>
    </row>
    <row r="3781" spans="14:18" x14ac:dyDescent="0.25">
      <c r="N3781" s="47" t="s">
        <v>42</v>
      </c>
      <c r="O3781" s="47" t="s">
        <v>43</v>
      </c>
      <c r="P3781" s="47" t="b">
        <f t="shared" si="177"/>
        <v>0</v>
      </c>
      <c r="Q3781" s="49" t="str">
        <f t="shared" si="178"/>
        <v/>
      </c>
      <c r="R3781" s="51" t="str">
        <f t="shared" si="179"/>
        <v/>
      </c>
    </row>
    <row r="3782" spans="14:18" x14ac:dyDescent="0.25">
      <c r="N3782" s="47" t="s">
        <v>42</v>
      </c>
      <c r="O3782" s="47" t="s">
        <v>43</v>
      </c>
      <c r="P3782" s="47" t="b">
        <f t="shared" si="177"/>
        <v>0</v>
      </c>
      <c r="Q3782" s="49" t="str">
        <f t="shared" si="178"/>
        <v/>
      </c>
      <c r="R3782" s="51" t="str">
        <f t="shared" si="179"/>
        <v/>
      </c>
    </row>
    <row r="3783" spans="14:18" x14ac:dyDescent="0.25">
      <c r="N3783" s="47" t="s">
        <v>42</v>
      </c>
      <c r="O3783" s="47" t="s">
        <v>43</v>
      </c>
      <c r="P3783" s="47" t="b">
        <f t="shared" si="177"/>
        <v>0</v>
      </c>
      <c r="Q3783" s="49" t="str">
        <f t="shared" si="178"/>
        <v/>
      </c>
      <c r="R3783" s="51" t="str">
        <f t="shared" si="179"/>
        <v/>
      </c>
    </row>
    <row r="3784" spans="14:18" x14ac:dyDescent="0.25">
      <c r="N3784" s="47" t="s">
        <v>42</v>
      </c>
      <c r="O3784" s="47" t="s">
        <v>43</v>
      </c>
      <c r="P3784" s="47" t="b">
        <f t="shared" si="177"/>
        <v>0</v>
      </c>
      <c r="Q3784" s="49" t="str">
        <f t="shared" si="178"/>
        <v/>
      </c>
      <c r="R3784" s="51" t="str">
        <f t="shared" si="179"/>
        <v/>
      </c>
    </row>
    <row r="3785" spans="14:18" x14ac:dyDescent="0.25">
      <c r="N3785" s="47" t="s">
        <v>42</v>
      </c>
      <c r="O3785" s="47" t="s">
        <v>43</v>
      </c>
      <c r="P3785" s="47" t="b">
        <f t="shared" si="177"/>
        <v>0</v>
      </c>
      <c r="Q3785" s="49" t="str">
        <f t="shared" si="178"/>
        <v/>
      </c>
      <c r="R3785" s="51" t="str">
        <f t="shared" si="179"/>
        <v/>
      </c>
    </row>
    <row r="3786" spans="14:18" x14ac:dyDescent="0.25">
      <c r="N3786" s="47" t="s">
        <v>42</v>
      </c>
      <c r="O3786" s="47" t="s">
        <v>43</v>
      </c>
      <c r="P3786" s="47" t="b">
        <f t="shared" si="177"/>
        <v>0</v>
      </c>
      <c r="Q3786" s="49" t="str">
        <f t="shared" si="178"/>
        <v/>
      </c>
      <c r="R3786" s="51" t="str">
        <f t="shared" si="179"/>
        <v/>
      </c>
    </row>
    <row r="3787" spans="14:18" x14ac:dyDescent="0.25">
      <c r="N3787" s="47" t="s">
        <v>42</v>
      </c>
      <c r="O3787" s="47" t="s">
        <v>43</v>
      </c>
      <c r="P3787" s="47" t="b">
        <f t="shared" si="177"/>
        <v>0</v>
      </c>
      <c r="Q3787" s="49" t="str">
        <f t="shared" si="178"/>
        <v/>
      </c>
      <c r="R3787" s="51" t="str">
        <f t="shared" si="179"/>
        <v/>
      </c>
    </row>
    <row r="3788" spans="14:18" x14ac:dyDescent="0.25">
      <c r="N3788" s="47" t="s">
        <v>42</v>
      </c>
      <c r="O3788" s="47" t="s">
        <v>43</v>
      </c>
      <c r="P3788" s="47" t="b">
        <f t="shared" si="177"/>
        <v>0</v>
      </c>
      <c r="Q3788" s="49" t="str">
        <f t="shared" si="178"/>
        <v/>
      </c>
      <c r="R3788" s="51" t="str">
        <f t="shared" si="179"/>
        <v/>
      </c>
    </row>
    <row r="3789" spans="14:18" x14ac:dyDescent="0.25">
      <c r="N3789" s="47" t="s">
        <v>42</v>
      </c>
      <c r="O3789" s="47" t="s">
        <v>43</v>
      </c>
      <c r="P3789" s="47" t="b">
        <f t="shared" si="177"/>
        <v>0</v>
      </c>
      <c r="Q3789" s="49" t="str">
        <f t="shared" si="178"/>
        <v/>
      </c>
      <c r="R3789" s="51" t="str">
        <f t="shared" si="179"/>
        <v/>
      </c>
    </row>
    <row r="3790" spans="14:18" x14ac:dyDescent="0.25">
      <c r="N3790" s="47" t="s">
        <v>42</v>
      </c>
      <c r="O3790" s="47" t="s">
        <v>43</v>
      </c>
      <c r="P3790" s="47" t="b">
        <f t="shared" si="177"/>
        <v>0</v>
      </c>
      <c r="Q3790" s="49" t="str">
        <f t="shared" si="178"/>
        <v/>
      </c>
      <c r="R3790" s="51" t="str">
        <f t="shared" si="179"/>
        <v/>
      </c>
    </row>
    <row r="3791" spans="14:18" x14ac:dyDescent="0.25">
      <c r="N3791" s="47" t="s">
        <v>42</v>
      </c>
      <c r="O3791" s="47" t="s">
        <v>43</v>
      </c>
      <c r="P3791" s="47" t="b">
        <f t="shared" si="177"/>
        <v>0</v>
      </c>
      <c r="Q3791" s="49" t="str">
        <f t="shared" si="178"/>
        <v/>
      </c>
      <c r="R3791" s="51" t="str">
        <f t="shared" si="179"/>
        <v/>
      </c>
    </row>
    <row r="3792" spans="14:18" x14ac:dyDescent="0.25">
      <c r="N3792" s="47" t="s">
        <v>42</v>
      </c>
      <c r="O3792" s="47" t="s">
        <v>43</v>
      </c>
      <c r="P3792" s="47" t="b">
        <f t="shared" si="177"/>
        <v>0</v>
      </c>
      <c r="Q3792" s="49" t="str">
        <f t="shared" si="178"/>
        <v/>
      </c>
      <c r="R3792" s="51" t="str">
        <f t="shared" si="179"/>
        <v/>
      </c>
    </row>
    <row r="3793" spans="14:18" x14ac:dyDescent="0.25">
      <c r="N3793" s="47" t="s">
        <v>42</v>
      </c>
      <c r="O3793" s="47" t="s">
        <v>43</v>
      </c>
      <c r="P3793" s="47" t="b">
        <f t="shared" si="177"/>
        <v>0</v>
      </c>
      <c r="Q3793" s="49" t="str">
        <f t="shared" si="178"/>
        <v/>
      </c>
      <c r="R3793" s="51" t="str">
        <f t="shared" si="179"/>
        <v/>
      </c>
    </row>
    <row r="3794" spans="14:18" x14ac:dyDescent="0.25">
      <c r="N3794" s="47" t="s">
        <v>42</v>
      </c>
      <c r="O3794" s="47" t="s">
        <v>43</v>
      </c>
      <c r="P3794" s="47" t="b">
        <f t="shared" si="177"/>
        <v>0</v>
      </c>
      <c r="Q3794" s="49" t="str">
        <f t="shared" si="178"/>
        <v/>
      </c>
      <c r="R3794" s="51" t="str">
        <f t="shared" si="179"/>
        <v/>
      </c>
    </row>
    <row r="3795" spans="14:18" x14ac:dyDescent="0.25">
      <c r="N3795" s="47" t="s">
        <v>42</v>
      </c>
      <c r="O3795" s="47" t="s">
        <v>43</v>
      </c>
      <c r="P3795" s="47" t="b">
        <f t="shared" si="177"/>
        <v>0</v>
      </c>
      <c r="Q3795" s="49" t="str">
        <f t="shared" si="178"/>
        <v/>
      </c>
      <c r="R3795" s="51" t="str">
        <f t="shared" si="179"/>
        <v/>
      </c>
    </row>
    <row r="3796" spans="14:18" x14ac:dyDescent="0.25">
      <c r="N3796" s="47" t="s">
        <v>42</v>
      </c>
      <c r="O3796" s="47" t="s">
        <v>43</v>
      </c>
      <c r="P3796" s="47" t="b">
        <f t="shared" si="177"/>
        <v>0</v>
      </c>
      <c r="Q3796" s="49" t="str">
        <f t="shared" si="178"/>
        <v/>
      </c>
      <c r="R3796" s="51" t="str">
        <f t="shared" si="179"/>
        <v/>
      </c>
    </row>
    <row r="3797" spans="14:18" x14ac:dyDescent="0.25">
      <c r="N3797" s="47" t="s">
        <v>42</v>
      </c>
      <c r="O3797" s="47" t="s">
        <v>43</v>
      </c>
      <c r="P3797" s="47" t="b">
        <f t="shared" si="177"/>
        <v>0</v>
      </c>
      <c r="Q3797" s="49" t="str">
        <f t="shared" si="178"/>
        <v/>
      </c>
      <c r="R3797" s="51" t="str">
        <f t="shared" si="179"/>
        <v/>
      </c>
    </row>
    <row r="3798" spans="14:18" x14ac:dyDescent="0.25">
      <c r="N3798" s="47" t="s">
        <v>42</v>
      </c>
      <c r="O3798" s="47" t="s">
        <v>43</v>
      </c>
      <c r="P3798" s="47" t="b">
        <f t="shared" si="177"/>
        <v>0</v>
      </c>
      <c r="Q3798" s="49" t="str">
        <f t="shared" si="178"/>
        <v/>
      </c>
      <c r="R3798" s="51" t="str">
        <f t="shared" si="179"/>
        <v/>
      </c>
    </row>
    <row r="3799" spans="14:18" x14ac:dyDescent="0.25">
      <c r="N3799" s="47" t="s">
        <v>42</v>
      </c>
      <c r="O3799" s="47" t="s">
        <v>43</v>
      </c>
      <c r="P3799" s="47" t="b">
        <f t="shared" si="177"/>
        <v>0</v>
      </c>
      <c r="Q3799" s="49" t="str">
        <f t="shared" si="178"/>
        <v/>
      </c>
      <c r="R3799" s="51" t="str">
        <f t="shared" si="179"/>
        <v/>
      </c>
    </row>
    <row r="3800" spans="14:18" x14ac:dyDescent="0.25">
      <c r="N3800" s="47" t="s">
        <v>42</v>
      </c>
      <c r="O3800" s="47" t="s">
        <v>43</v>
      </c>
      <c r="P3800" s="47" t="b">
        <f t="shared" si="177"/>
        <v>0</v>
      </c>
      <c r="Q3800" s="49" t="str">
        <f t="shared" si="178"/>
        <v/>
      </c>
      <c r="R3800" s="51" t="str">
        <f t="shared" si="179"/>
        <v/>
      </c>
    </row>
    <row r="3801" spans="14:18" x14ac:dyDescent="0.25">
      <c r="N3801" s="47" t="s">
        <v>42</v>
      </c>
      <c r="O3801" s="47" t="s">
        <v>43</v>
      </c>
      <c r="P3801" s="47" t="b">
        <f t="shared" si="177"/>
        <v>0</v>
      </c>
      <c r="Q3801" s="49" t="str">
        <f t="shared" si="178"/>
        <v/>
      </c>
      <c r="R3801" s="51" t="str">
        <f t="shared" si="179"/>
        <v/>
      </c>
    </row>
    <row r="3802" spans="14:18" x14ac:dyDescent="0.25">
      <c r="N3802" s="47" t="s">
        <v>42</v>
      </c>
      <c r="O3802" s="47" t="s">
        <v>43</v>
      </c>
      <c r="P3802" s="47" t="b">
        <f t="shared" si="177"/>
        <v>0</v>
      </c>
      <c r="Q3802" s="49" t="str">
        <f t="shared" si="178"/>
        <v/>
      </c>
      <c r="R3802" s="51" t="str">
        <f t="shared" si="179"/>
        <v/>
      </c>
    </row>
    <row r="3803" spans="14:18" x14ac:dyDescent="0.25">
      <c r="N3803" s="47" t="s">
        <v>42</v>
      </c>
      <c r="O3803" s="47" t="s">
        <v>43</v>
      </c>
      <c r="P3803" s="47" t="b">
        <f t="shared" si="177"/>
        <v>0</v>
      </c>
      <c r="Q3803" s="49" t="str">
        <f t="shared" si="178"/>
        <v/>
      </c>
      <c r="R3803" s="51" t="str">
        <f t="shared" si="179"/>
        <v/>
      </c>
    </row>
    <row r="3804" spans="14:18" x14ac:dyDescent="0.25">
      <c r="N3804" s="47" t="s">
        <v>42</v>
      </c>
      <c r="O3804" s="47" t="s">
        <v>43</v>
      </c>
      <c r="P3804" s="47" t="b">
        <f t="shared" si="177"/>
        <v>0</v>
      </c>
      <c r="Q3804" s="49" t="str">
        <f t="shared" si="178"/>
        <v/>
      </c>
      <c r="R3804" s="51" t="str">
        <f t="shared" si="179"/>
        <v/>
      </c>
    </row>
    <row r="3805" spans="14:18" x14ac:dyDescent="0.25">
      <c r="N3805" s="47" t="s">
        <v>42</v>
      </c>
      <c r="O3805" s="47" t="s">
        <v>43</v>
      </c>
      <c r="P3805" s="47" t="b">
        <f t="shared" si="177"/>
        <v>0</v>
      </c>
      <c r="Q3805" s="49" t="str">
        <f t="shared" si="178"/>
        <v/>
      </c>
      <c r="R3805" s="51" t="str">
        <f t="shared" si="179"/>
        <v/>
      </c>
    </row>
    <row r="3806" spans="14:18" x14ac:dyDescent="0.25">
      <c r="N3806" s="47" t="s">
        <v>42</v>
      </c>
      <c r="O3806" s="47" t="s">
        <v>43</v>
      </c>
      <c r="P3806" s="47" t="b">
        <f t="shared" si="177"/>
        <v>0</v>
      </c>
      <c r="Q3806" s="49" t="str">
        <f t="shared" si="178"/>
        <v/>
      </c>
      <c r="R3806" s="51" t="str">
        <f t="shared" si="179"/>
        <v/>
      </c>
    </row>
    <row r="3807" spans="14:18" x14ac:dyDescent="0.25">
      <c r="N3807" s="47" t="s">
        <v>42</v>
      </c>
      <c r="O3807" s="47" t="s">
        <v>43</v>
      </c>
      <c r="P3807" s="47" t="b">
        <f t="shared" si="177"/>
        <v>0</v>
      </c>
      <c r="Q3807" s="49" t="str">
        <f t="shared" si="178"/>
        <v/>
      </c>
      <c r="R3807" s="51" t="str">
        <f t="shared" si="179"/>
        <v/>
      </c>
    </row>
    <row r="3808" spans="14:18" x14ac:dyDescent="0.25">
      <c r="N3808" s="47" t="s">
        <v>42</v>
      </c>
      <c r="O3808" s="47" t="s">
        <v>43</v>
      </c>
      <c r="P3808" s="47" t="b">
        <f t="shared" si="177"/>
        <v>0</v>
      </c>
      <c r="Q3808" s="49" t="str">
        <f t="shared" si="178"/>
        <v/>
      </c>
      <c r="R3808" s="51" t="str">
        <f t="shared" si="179"/>
        <v/>
      </c>
    </row>
    <row r="3809" spans="14:18" x14ac:dyDescent="0.25">
      <c r="N3809" s="47" t="s">
        <v>42</v>
      </c>
      <c r="O3809" s="47" t="s">
        <v>43</v>
      </c>
      <c r="P3809" s="47" t="b">
        <f t="shared" si="177"/>
        <v>0</v>
      </c>
      <c r="Q3809" s="49" t="str">
        <f t="shared" si="178"/>
        <v/>
      </c>
      <c r="R3809" s="51" t="str">
        <f t="shared" si="179"/>
        <v/>
      </c>
    </row>
    <row r="3810" spans="14:18" x14ac:dyDescent="0.25">
      <c r="N3810" s="47" t="s">
        <v>42</v>
      </c>
      <c r="O3810" s="47" t="s">
        <v>43</v>
      </c>
      <c r="P3810" s="47" t="b">
        <f t="shared" si="177"/>
        <v>0</v>
      </c>
      <c r="Q3810" s="49" t="str">
        <f t="shared" si="178"/>
        <v/>
      </c>
      <c r="R3810" s="51" t="str">
        <f t="shared" si="179"/>
        <v/>
      </c>
    </row>
    <row r="3811" spans="14:18" x14ac:dyDescent="0.25">
      <c r="N3811" s="47" t="s">
        <v>42</v>
      </c>
      <c r="O3811" s="47" t="s">
        <v>43</v>
      </c>
      <c r="P3811" s="47" t="b">
        <f t="shared" si="177"/>
        <v>0</v>
      </c>
      <c r="Q3811" s="49" t="str">
        <f t="shared" si="178"/>
        <v/>
      </c>
      <c r="R3811" s="51" t="str">
        <f t="shared" si="179"/>
        <v/>
      </c>
    </row>
    <row r="3812" spans="14:18" x14ac:dyDescent="0.25">
      <c r="N3812" s="47" t="s">
        <v>42</v>
      </c>
      <c r="O3812" s="47" t="s">
        <v>43</v>
      </c>
      <c r="P3812" s="47" t="b">
        <f t="shared" si="177"/>
        <v>0</v>
      </c>
      <c r="Q3812" s="49" t="str">
        <f t="shared" si="178"/>
        <v/>
      </c>
      <c r="R3812" s="51" t="str">
        <f t="shared" si="179"/>
        <v/>
      </c>
    </row>
    <row r="3813" spans="14:18" x14ac:dyDescent="0.25">
      <c r="N3813" s="47" t="s">
        <v>42</v>
      </c>
      <c r="O3813" s="47" t="s">
        <v>43</v>
      </c>
      <c r="P3813" s="47" t="b">
        <f t="shared" si="177"/>
        <v>0</v>
      </c>
      <c r="Q3813" s="49" t="str">
        <f t="shared" si="178"/>
        <v/>
      </c>
      <c r="R3813" s="51" t="str">
        <f t="shared" si="179"/>
        <v/>
      </c>
    </row>
    <row r="3814" spans="14:18" x14ac:dyDescent="0.25">
      <c r="N3814" s="47" t="s">
        <v>42</v>
      </c>
      <c r="O3814" s="47" t="s">
        <v>43</v>
      </c>
      <c r="P3814" s="47" t="b">
        <f t="shared" si="177"/>
        <v>0</v>
      </c>
      <c r="Q3814" s="49" t="str">
        <f t="shared" si="178"/>
        <v/>
      </c>
      <c r="R3814" s="51" t="str">
        <f t="shared" si="179"/>
        <v/>
      </c>
    </row>
    <row r="3815" spans="14:18" x14ac:dyDescent="0.25">
      <c r="N3815" s="47" t="s">
        <v>42</v>
      </c>
      <c r="O3815" s="47" t="s">
        <v>43</v>
      </c>
      <c r="P3815" s="47" t="b">
        <f t="shared" si="177"/>
        <v>0</v>
      </c>
      <c r="Q3815" s="49" t="str">
        <f t="shared" si="178"/>
        <v/>
      </c>
      <c r="R3815" s="51" t="str">
        <f t="shared" si="179"/>
        <v/>
      </c>
    </row>
    <row r="3816" spans="14:18" x14ac:dyDescent="0.25">
      <c r="N3816" s="47" t="s">
        <v>42</v>
      </c>
      <c r="O3816" s="47" t="s">
        <v>43</v>
      </c>
      <c r="P3816" s="47" t="b">
        <f t="shared" si="177"/>
        <v>0</v>
      </c>
      <c r="Q3816" s="49" t="str">
        <f t="shared" si="178"/>
        <v/>
      </c>
      <c r="R3816" s="51" t="str">
        <f t="shared" si="179"/>
        <v/>
      </c>
    </row>
    <row r="3817" spans="14:18" x14ac:dyDescent="0.25">
      <c r="N3817" s="47" t="s">
        <v>42</v>
      </c>
      <c r="O3817" s="47" t="s">
        <v>43</v>
      </c>
      <c r="P3817" s="47" t="b">
        <f t="shared" si="177"/>
        <v>0</v>
      </c>
      <c r="Q3817" s="49" t="str">
        <f t="shared" si="178"/>
        <v/>
      </c>
      <c r="R3817" s="51" t="str">
        <f t="shared" si="179"/>
        <v/>
      </c>
    </row>
    <row r="3818" spans="14:18" x14ac:dyDescent="0.25">
      <c r="N3818" s="47" t="s">
        <v>42</v>
      </c>
      <c r="O3818" s="47" t="s">
        <v>43</v>
      </c>
      <c r="P3818" s="47" t="b">
        <f t="shared" si="177"/>
        <v>0</v>
      </c>
      <c r="Q3818" s="49" t="str">
        <f t="shared" si="178"/>
        <v/>
      </c>
      <c r="R3818" s="51" t="str">
        <f t="shared" si="179"/>
        <v/>
      </c>
    </row>
    <row r="3819" spans="14:18" x14ac:dyDescent="0.25">
      <c r="N3819" s="47" t="s">
        <v>42</v>
      </c>
      <c r="O3819" s="47" t="s">
        <v>43</v>
      </c>
      <c r="P3819" s="47" t="b">
        <f t="shared" si="177"/>
        <v>0</v>
      </c>
      <c r="Q3819" s="49" t="str">
        <f t="shared" si="178"/>
        <v/>
      </c>
      <c r="R3819" s="51" t="str">
        <f t="shared" si="179"/>
        <v/>
      </c>
    </row>
    <row r="3820" spans="14:18" x14ac:dyDescent="0.25">
      <c r="N3820" s="47" t="s">
        <v>42</v>
      </c>
      <c r="O3820" s="47" t="s">
        <v>43</v>
      </c>
      <c r="P3820" s="47" t="b">
        <f t="shared" si="177"/>
        <v>0</v>
      </c>
      <c r="Q3820" s="49" t="str">
        <f t="shared" si="178"/>
        <v/>
      </c>
      <c r="R3820" s="51" t="str">
        <f t="shared" si="179"/>
        <v/>
      </c>
    </row>
    <row r="3821" spans="14:18" x14ac:dyDescent="0.25">
      <c r="N3821" s="47" t="s">
        <v>42</v>
      </c>
      <c r="O3821" s="47" t="s">
        <v>43</v>
      </c>
      <c r="P3821" s="47" t="b">
        <f t="shared" si="177"/>
        <v>0</v>
      </c>
      <c r="Q3821" s="49" t="str">
        <f t="shared" si="178"/>
        <v/>
      </c>
      <c r="R3821" s="51" t="str">
        <f t="shared" si="179"/>
        <v/>
      </c>
    </row>
    <row r="3822" spans="14:18" x14ac:dyDescent="0.25">
      <c r="N3822" s="47" t="s">
        <v>42</v>
      </c>
      <c r="O3822" s="47" t="s">
        <v>43</v>
      </c>
      <c r="P3822" s="47" t="b">
        <f t="shared" si="177"/>
        <v>0</v>
      </c>
      <c r="Q3822" s="49" t="str">
        <f t="shared" si="178"/>
        <v/>
      </c>
      <c r="R3822" s="51" t="str">
        <f t="shared" si="179"/>
        <v/>
      </c>
    </row>
    <row r="3823" spans="14:18" x14ac:dyDescent="0.25">
      <c r="N3823" s="47" t="s">
        <v>42</v>
      </c>
      <c r="O3823" s="47" t="s">
        <v>43</v>
      </c>
      <c r="P3823" s="47" t="b">
        <f t="shared" si="177"/>
        <v>0</v>
      </c>
      <c r="Q3823" s="49" t="str">
        <f t="shared" si="178"/>
        <v/>
      </c>
      <c r="R3823" s="51" t="str">
        <f t="shared" si="179"/>
        <v/>
      </c>
    </row>
    <row r="3824" spans="14:18" x14ac:dyDescent="0.25">
      <c r="N3824" s="47" t="s">
        <v>42</v>
      </c>
      <c r="O3824" s="47" t="s">
        <v>43</v>
      </c>
      <c r="P3824" s="47" t="b">
        <f t="shared" si="177"/>
        <v>0</v>
      </c>
      <c r="Q3824" s="49" t="str">
        <f t="shared" si="178"/>
        <v/>
      </c>
      <c r="R3824" s="51" t="str">
        <f t="shared" si="179"/>
        <v/>
      </c>
    </row>
    <row r="3825" spans="14:18" x14ac:dyDescent="0.25">
      <c r="N3825" s="47" t="s">
        <v>42</v>
      </c>
      <c r="O3825" s="47" t="s">
        <v>43</v>
      </c>
      <c r="P3825" s="47" t="b">
        <f t="shared" si="177"/>
        <v>0</v>
      </c>
      <c r="Q3825" s="49" t="str">
        <f t="shared" si="178"/>
        <v/>
      </c>
      <c r="R3825" s="51" t="str">
        <f t="shared" si="179"/>
        <v/>
      </c>
    </row>
    <row r="3826" spans="14:18" x14ac:dyDescent="0.25">
      <c r="N3826" s="47" t="s">
        <v>42</v>
      </c>
      <c r="O3826" s="47" t="s">
        <v>43</v>
      </c>
      <c r="P3826" s="47" t="b">
        <f t="shared" si="177"/>
        <v>0</v>
      </c>
      <c r="Q3826" s="49" t="str">
        <f t="shared" si="178"/>
        <v/>
      </c>
      <c r="R3826" s="51" t="str">
        <f t="shared" si="179"/>
        <v/>
      </c>
    </row>
    <row r="3827" spans="14:18" x14ac:dyDescent="0.25">
      <c r="N3827" s="47" t="s">
        <v>42</v>
      </c>
      <c r="O3827" s="47" t="s">
        <v>43</v>
      </c>
      <c r="P3827" s="47" t="b">
        <f t="shared" si="177"/>
        <v>0</v>
      </c>
      <c r="Q3827" s="49" t="str">
        <f t="shared" si="178"/>
        <v/>
      </c>
      <c r="R3827" s="51" t="str">
        <f t="shared" si="179"/>
        <v/>
      </c>
    </row>
    <row r="3828" spans="14:18" x14ac:dyDescent="0.25">
      <c r="N3828" s="47" t="s">
        <v>42</v>
      </c>
      <c r="O3828" s="47" t="s">
        <v>43</v>
      </c>
      <c r="P3828" s="47" t="b">
        <f t="shared" si="177"/>
        <v>0</v>
      </c>
      <c r="Q3828" s="49" t="str">
        <f t="shared" si="178"/>
        <v/>
      </c>
      <c r="R3828" s="51" t="str">
        <f t="shared" si="179"/>
        <v/>
      </c>
    </row>
    <row r="3829" spans="14:18" x14ac:dyDescent="0.25">
      <c r="N3829" s="47" t="s">
        <v>42</v>
      </c>
      <c r="O3829" s="47" t="s">
        <v>43</v>
      </c>
      <c r="P3829" s="47" t="b">
        <f t="shared" si="177"/>
        <v>0</v>
      </c>
      <c r="Q3829" s="49" t="str">
        <f t="shared" si="178"/>
        <v/>
      </c>
      <c r="R3829" s="51" t="str">
        <f t="shared" si="179"/>
        <v/>
      </c>
    </row>
    <row r="3830" spans="14:18" x14ac:dyDescent="0.25">
      <c r="N3830" s="47" t="s">
        <v>42</v>
      </c>
      <c r="O3830" s="47" t="s">
        <v>43</v>
      </c>
      <c r="P3830" s="47" t="b">
        <f t="shared" si="177"/>
        <v>0</v>
      </c>
      <c r="Q3830" s="49" t="str">
        <f t="shared" si="178"/>
        <v/>
      </c>
      <c r="R3830" s="51" t="str">
        <f t="shared" si="179"/>
        <v/>
      </c>
    </row>
    <row r="3831" spans="14:18" x14ac:dyDescent="0.25">
      <c r="N3831" s="47" t="s">
        <v>42</v>
      </c>
      <c r="O3831" s="47" t="s">
        <v>43</v>
      </c>
      <c r="P3831" s="47" t="b">
        <f t="shared" si="177"/>
        <v>0</v>
      </c>
      <c r="Q3831" s="49" t="str">
        <f t="shared" si="178"/>
        <v/>
      </c>
      <c r="R3831" s="51" t="str">
        <f t="shared" si="179"/>
        <v/>
      </c>
    </row>
    <row r="3832" spans="14:18" x14ac:dyDescent="0.25">
      <c r="N3832" s="47" t="s">
        <v>42</v>
      </c>
      <c r="O3832" s="47" t="s">
        <v>43</v>
      </c>
      <c r="P3832" s="47" t="b">
        <f t="shared" si="177"/>
        <v>0</v>
      </c>
      <c r="Q3832" s="49" t="str">
        <f t="shared" si="178"/>
        <v/>
      </c>
      <c r="R3832" s="51" t="str">
        <f t="shared" si="179"/>
        <v/>
      </c>
    </row>
    <row r="3833" spans="14:18" x14ac:dyDescent="0.25">
      <c r="N3833" s="47" t="s">
        <v>42</v>
      </c>
      <c r="O3833" s="47" t="s">
        <v>43</v>
      </c>
      <c r="P3833" s="47" t="b">
        <f t="shared" si="177"/>
        <v>0</v>
      </c>
      <c r="Q3833" s="49" t="str">
        <f t="shared" si="178"/>
        <v/>
      </c>
      <c r="R3833" s="51" t="str">
        <f t="shared" si="179"/>
        <v/>
      </c>
    </row>
    <row r="3834" spans="14:18" x14ac:dyDescent="0.25">
      <c r="N3834" s="47" t="s">
        <v>42</v>
      </c>
      <c r="O3834" s="47" t="s">
        <v>43</v>
      </c>
      <c r="P3834" s="47" t="b">
        <f t="shared" si="177"/>
        <v>0</v>
      </c>
      <c r="Q3834" s="49" t="str">
        <f t="shared" si="178"/>
        <v/>
      </c>
      <c r="R3834" s="51" t="str">
        <f t="shared" si="179"/>
        <v/>
      </c>
    </row>
    <row r="3835" spans="14:18" x14ac:dyDescent="0.25">
      <c r="N3835" s="47" t="s">
        <v>42</v>
      </c>
      <c r="O3835" s="47" t="s">
        <v>43</v>
      </c>
      <c r="P3835" s="47" t="b">
        <f t="shared" si="177"/>
        <v>0</v>
      </c>
      <c r="Q3835" s="49" t="str">
        <f t="shared" si="178"/>
        <v/>
      </c>
      <c r="R3835" s="51" t="str">
        <f t="shared" si="179"/>
        <v/>
      </c>
    </row>
    <row r="3836" spans="14:18" x14ac:dyDescent="0.25">
      <c r="N3836" s="47" t="s">
        <v>42</v>
      </c>
      <c r="O3836" s="47" t="s">
        <v>43</v>
      </c>
      <c r="P3836" s="47" t="b">
        <f t="shared" si="177"/>
        <v>0</v>
      </c>
      <c r="Q3836" s="49" t="str">
        <f t="shared" si="178"/>
        <v/>
      </c>
      <c r="R3836" s="51" t="str">
        <f t="shared" si="179"/>
        <v/>
      </c>
    </row>
    <row r="3837" spans="14:18" x14ac:dyDescent="0.25">
      <c r="N3837" s="47" t="s">
        <v>42</v>
      </c>
      <c r="O3837" s="47" t="s">
        <v>43</v>
      </c>
      <c r="P3837" s="47" t="b">
        <f t="shared" si="177"/>
        <v>0</v>
      </c>
      <c r="Q3837" s="49" t="str">
        <f t="shared" si="178"/>
        <v/>
      </c>
      <c r="R3837" s="51" t="str">
        <f t="shared" si="179"/>
        <v/>
      </c>
    </row>
    <row r="3838" spans="14:18" x14ac:dyDescent="0.25">
      <c r="N3838" s="47" t="s">
        <v>42</v>
      </c>
      <c r="O3838" s="47" t="s">
        <v>43</v>
      </c>
      <c r="P3838" s="47" t="b">
        <f t="shared" si="177"/>
        <v>0</v>
      </c>
      <c r="Q3838" s="49" t="str">
        <f t="shared" si="178"/>
        <v/>
      </c>
      <c r="R3838" s="51" t="str">
        <f t="shared" si="179"/>
        <v/>
      </c>
    </row>
    <row r="3839" spans="14:18" x14ac:dyDescent="0.25">
      <c r="N3839" s="47" t="s">
        <v>42</v>
      </c>
      <c r="O3839" s="47" t="s">
        <v>43</v>
      </c>
      <c r="P3839" s="47" t="b">
        <f t="shared" si="177"/>
        <v>0</v>
      </c>
      <c r="Q3839" s="49" t="str">
        <f t="shared" si="178"/>
        <v/>
      </c>
      <c r="R3839" s="51" t="str">
        <f t="shared" si="179"/>
        <v/>
      </c>
    </row>
    <row r="3840" spans="14:18" x14ac:dyDescent="0.25">
      <c r="N3840" s="47" t="s">
        <v>42</v>
      </c>
      <c r="O3840" s="47" t="s">
        <v>43</v>
      </c>
      <c r="P3840" s="47" t="b">
        <f t="shared" si="177"/>
        <v>0</v>
      </c>
      <c r="Q3840" s="49" t="str">
        <f t="shared" si="178"/>
        <v/>
      </c>
      <c r="R3840" s="51" t="str">
        <f t="shared" si="179"/>
        <v/>
      </c>
    </row>
    <row r="3841" spans="14:18" x14ac:dyDescent="0.25">
      <c r="N3841" s="47" t="s">
        <v>42</v>
      </c>
      <c r="O3841" s="47" t="s">
        <v>43</v>
      </c>
      <c r="P3841" s="47" t="b">
        <f t="shared" si="177"/>
        <v>0</v>
      </c>
      <c r="Q3841" s="49" t="str">
        <f t="shared" si="178"/>
        <v/>
      </c>
      <c r="R3841" s="51" t="str">
        <f t="shared" si="179"/>
        <v/>
      </c>
    </row>
    <row r="3842" spans="14:18" x14ac:dyDescent="0.25">
      <c r="N3842" s="47" t="s">
        <v>42</v>
      </c>
      <c r="O3842" s="47" t="s">
        <v>43</v>
      </c>
      <c r="P3842" s="47" t="b">
        <f t="shared" si="177"/>
        <v>0</v>
      </c>
      <c r="Q3842" s="49" t="str">
        <f t="shared" si="178"/>
        <v/>
      </c>
      <c r="R3842" s="51" t="str">
        <f t="shared" si="179"/>
        <v/>
      </c>
    </row>
    <row r="3843" spans="14:18" x14ac:dyDescent="0.25">
      <c r="N3843" s="47" t="s">
        <v>42</v>
      </c>
      <c r="O3843" s="47" t="s">
        <v>43</v>
      </c>
      <c r="P3843" s="47" t="b">
        <f t="shared" ref="P3843:P3906" si="180">IF(LEN(M3843)=22,LEFT(M3843,17),IF(LEN(M3843)=21,LEFT(M3843,16)))</f>
        <v>0</v>
      </c>
      <c r="Q3843" s="49" t="str">
        <f t="shared" ref="Q3843:Q3906" si="181">RIGHT(M3843,5)</f>
        <v/>
      </c>
      <c r="R3843" s="51" t="str">
        <f t="shared" ref="R3843:R3906" si="182">IF(M3843="","",HYPERLINK(_xlfn.CONCAT(N3843,Q3843,O3843,P3843)))</f>
        <v/>
      </c>
    </row>
    <row r="3844" spans="14:18" x14ac:dyDescent="0.25">
      <c r="N3844" s="47" t="s">
        <v>42</v>
      </c>
      <c r="O3844" s="47" t="s">
        <v>43</v>
      </c>
      <c r="P3844" s="47" t="b">
        <f t="shared" si="180"/>
        <v>0</v>
      </c>
      <c r="Q3844" s="49" t="str">
        <f t="shared" si="181"/>
        <v/>
      </c>
      <c r="R3844" s="51" t="str">
        <f t="shared" si="182"/>
        <v/>
      </c>
    </row>
    <row r="3845" spans="14:18" x14ac:dyDescent="0.25">
      <c r="N3845" s="47" t="s">
        <v>42</v>
      </c>
      <c r="O3845" s="47" t="s">
        <v>43</v>
      </c>
      <c r="P3845" s="47" t="b">
        <f t="shared" si="180"/>
        <v>0</v>
      </c>
      <c r="Q3845" s="49" t="str">
        <f t="shared" si="181"/>
        <v/>
      </c>
      <c r="R3845" s="51" t="str">
        <f t="shared" si="182"/>
        <v/>
      </c>
    </row>
    <row r="3846" spans="14:18" x14ac:dyDescent="0.25">
      <c r="N3846" s="47" t="s">
        <v>42</v>
      </c>
      <c r="O3846" s="47" t="s">
        <v>43</v>
      </c>
      <c r="P3846" s="47" t="b">
        <f t="shared" si="180"/>
        <v>0</v>
      </c>
      <c r="Q3846" s="49" t="str">
        <f t="shared" si="181"/>
        <v/>
      </c>
      <c r="R3846" s="51" t="str">
        <f t="shared" si="182"/>
        <v/>
      </c>
    </row>
    <row r="3847" spans="14:18" x14ac:dyDescent="0.25">
      <c r="N3847" s="47" t="s">
        <v>42</v>
      </c>
      <c r="O3847" s="47" t="s">
        <v>43</v>
      </c>
      <c r="P3847" s="47" t="b">
        <f t="shared" si="180"/>
        <v>0</v>
      </c>
      <c r="Q3847" s="49" t="str">
        <f t="shared" si="181"/>
        <v/>
      </c>
      <c r="R3847" s="51" t="str">
        <f t="shared" si="182"/>
        <v/>
      </c>
    </row>
    <row r="3848" spans="14:18" x14ac:dyDescent="0.25">
      <c r="N3848" s="47" t="s">
        <v>42</v>
      </c>
      <c r="O3848" s="47" t="s">
        <v>43</v>
      </c>
      <c r="P3848" s="47" t="b">
        <f t="shared" si="180"/>
        <v>0</v>
      </c>
      <c r="Q3848" s="49" t="str">
        <f t="shared" si="181"/>
        <v/>
      </c>
      <c r="R3848" s="51" t="str">
        <f t="shared" si="182"/>
        <v/>
      </c>
    </row>
    <row r="3849" spans="14:18" x14ac:dyDescent="0.25">
      <c r="N3849" s="47" t="s">
        <v>42</v>
      </c>
      <c r="O3849" s="47" t="s">
        <v>43</v>
      </c>
      <c r="P3849" s="47" t="b">
        <f t="shared" si="180"/>
        <v>0</v>
      </c>
      <c r="Q3849" s="49" t="str">
        <f t="shared" si="181"/>
        <v/>
      </c>
      <c r="R3849" s="51" t="str">
        <f t="shared" si="182"/>
        <v/>
      </c>
    </row>
    <row r="3850" spans="14:18" x14ac:dyDescent="0.25">
      <c r="N3850" s="47" t="s">
        <v>42</v>
      </c>
      <c r="O3850" s="47" t="s">
        <v>43</v>
      </c>
      <c r="P3850" s="47" t="b">
        <f t="shared" si="180"/>
        <v>0</v>
      </c>
      <c r="Q3850" s="49" t="str">
        <f t="shared" si="181"/>
        <v/>
      </c>
      <c r="R3850" s="51" t="str">
        <f t="shared" si="182"/>
        <v/>
      </c>
    </row>
    <row r="3851" spans="14:18" x14ac:dyDescent="0.25">
      <c r="N3851" s="47" t="s">
        <v>42</v>
      </c>
      <c r="O3851" s="47" t="s">
        <v>43</v>
      </c>
      <c r="P3851" s="47" t="b">
        <f t="shared" si="180"/>
        <v>0</v>
      </c>
      <c r="Q3851" s="49" t="str">
        <f t="shared" si="181"/>
        <v/>
      </c>
      <c r="R3851" s="51" t="str">
        <f t="shared" si="182"/>
        <v/>
      </c>
    </row>
    <row r="3852" spans="14:18" x14ac:dyDescent="0.25">
      <c r="N3852" s="47" t="s">
        <v>42</v>
      </c>
      <c r="O3852" s="47" t="s">
        <v>43</v>
      </c>
      <c r="P3852" s="47" t="b">
        <f t="shared" si="180"/>
        <v>0</v>
      </c>
      <c r="Q3852" s="49" t="str">
        <f t="shared" si="181"/>
        <v/>
      </c>
      <c r="R3852" s="51" t="str">
        <f t="shared" si="182"/>
        <v/>
      </c>
    </row>
    <row r="3853" spans="14:18" x14ac:dyDescent="0.25">
      <c r="N3853" s="47" t="s">
        <v>42</v>
      </c>
      <c r="O3853" s="47" t="s">
        <v>43</v>
      </c>
      <c r="P3853" s="47" t="b">
        <f t="shared" si="180"/>
        <v>0</v>
      </c>
      <c r="Q3853" s="49" t="str">
        <f t="shared" si="181"/>
        <v/>
      </c>
      <c r="R3853" s="51" t="str">
        <f t="shared" si="182"/>
        <v/>
      </c>
    </row>
    <row r="3854" spans="14:18" x14ac:dyDescent="0.25">
      <c r="N3854" s="47" t="s">
        <v>42</v>
      </c>
      <c r="O3854" s="47" t="s">
        <v>43</v>
      </c>
      <c r="P3854" s="47" t="b">
        <f t="shared" si="180"/>
        <v>0</v>
      </c>
      <c r="Q3854" s="49" t="str">
        <f t="shared" si="181"/>
        <v/>
      </c>
      <c r="R3854" s="51" t="str">
        <f t="shared" si="182"/>
        <v/>
      </c>
    </row>
    <row r="3855" spans="14:18" x14ac:dyDescent="0.25">
      <c r="N3855" s="47" t="s">
        <v>42</v>
      </c>
      <c r="O3855" s="47" t="s">
        <v>43</v>
      </c>
      <c r="P3855" s="47" t="b">
        <f t="shared" si="180"/>
        <v>0</v>
      </c>
      <c r="Q3855" s="49" t="str">
        <f t="shared" si="181"/>
        <v/>
      </c>
      <c r="R3855" s="51" t="str">
        <f t="shared" si="182"/>
        <v/>
      </c>
    </row>
    <row r="3856" spans="14:18" x14ac:dyDescent="0.25">
      <c r="N3856" s="47" t="s">
        <v>42</v>
      </c>
      <c r="O3856" s="47" t="s">
        <v>43</v>
      </c>
      <c r="P3856" s="47" t="b">
        <f t="shared" si="180"/>
        <v>0</v>
      </c>
      <c r="Q3856" s="49" t="str">
        <f t="shared" si="181"/>
        <v/>
      </c>
      <c r="R3856" s="51" t="str">
        <f t="shared" si="182"/>
        <v/>
      </c>
    </row>
    <row r="3857" spans="14:18" x14ac:dyDescent="0.25">
      <c r="N3857" s="47" t="s">
        <v>42</v>
      </c>
      <c r="O3857" s="47" t="s">
        <v>43</v>
      </c>
      <c r="P3857" s="47" t="b">
        <f t="shared" si="180"/>
        <v>0</v>
      </c>
      <c r="Q3857" s="49" t="str">
        <f t="shared" si="181"/>
        <v/>
      </c>
      <c r="R3857" s="51" t="str">
        <f t="shared" si="182"/>
        <v/>
      </c>
    </row>
    <row r="3858" spans="14:18" x14ac:dyDescent="0.25">
      <c r="N3858" s="47" t="s">
        <v>42</v>
      </c>
      <c r="O3858" s="47" t="s">
        <v>43</v>
      </c>
      <c r="P3858" s="47" t="b">
        <f t="shared" si="180"/>
        <v>0</v>
      </c>
      <c r="Q3858" s="49" t="str">
        <f t="shared" si="181"/>
        <v/>
      </c>
      <c r="R3858" s="51" t="str">
        <f t="shared" si="182"/>
        <v/>
      </c>
    </row>
    <row r="3859" spans="14:18" x14ac:dyDescent="0.25">
      <c r="N3859" s="47" t="s">
        <v>42</v>
      </c>
      <c r="O3859" s="47" t="s">
        <v>43</v>
      </c>
      <c r="P3859" s="47" t="b">
        <f t="shared" si="180"/>
        <v>0</v>
      </c>
      <c r="Q3859" s="49" t="str">
        <f t="shared" si="181"/>
        <v/>
      </c>
      <c r="R3859" s="51" t="str">
        <f t="shared" si="182"/>
        <v/>
      </c>
    </row>
    <row r="3860" spans="14:18" x14ac:dyDescent="0.25">
      <c r="N3860" s="47" t="s">
        <v>42</v>
      </c>
      <c r="O3860" s="47" t="s">
        <v>43</v>
      </c>
      <c r="P3860" s="47" t="b">
        <f t="shared" si="180"/>
        <v>0</v>
      </c>
      <c r="Q3860" s="49" t="str">
        <f t="shared" si="181"/>
        <v/>
      </c>
      <c r="R3860" s="51" t="str">
        <f t="shared" si="182"/>
        <v/>
      </c>
    </row>
    <row r="3861" spans="14:18" x14ac:dyDescent="0.25">
      <c r="N3861" s="47" t="s">
        <v>42</v>
      </c>
      <c r="O3861" s="47" t="s">
        <v>43</v>
      </c>
      <c r="P3861" s="47" t="b">
        <f t="shared" si="180"/>
        <v>0</v>
      </c>
      <c r="Q3861" s="49" t="str">
        <f t="shared" si="181"/>
        <v/>
      </c>
      <c r="R3861" s="51" t="str">
        <f t="shared" si="182"/>
        <v/>
      </c>
    </row>
    <row r="3862" spans="14:18" x14ac:dyDescent="0.25">
      <c r="N3862" s="47" t="s">
        <v>42</v>
      </c>
      <c r="O3862" s="47" t="s">
        <v>43</v>
      </c>
      <c r="P3862" s="47" t="b">
        <f t="shared" si="180"/>
        <v>0</v>
      </c>
      <c r="Q3862" s="49" t="str">
        <f t="shared" si="181"/>
        <v/>
      </c>
      <c r="R3862" s="51" t="str">
        <f t="shared" si="182"/>
        <v/>
      </c>
    </row>
    <row r="3863" spans="14:18" x14ac:dyDescent="0.25">
      <c r="N3863" s="47" t="s">
        <v>42</v>
      </c>
      <c r="O3863" s="47" t="s">
        <v>43</v>
      </c>
      <c r="P3863" s="47" t="b">
        <f t="shared" si="180"/>
        <v>0</v>
      </c>
      <c r="Q3863" s="49" t="str">
        <f t="shared" si="181"/>
        <v/>
      </c>
      <c r="R3863" s="51" t="str">
        <f t="shared" si="182"/>
        <v/>
      </c>
    </row>
    <row r="3864" spans="14:18" x14ac:dyDescent="0.25">
      <c r="N3864" s="47" t="s">
        <v>42</v>
      </c>
      <c r="O3864" s="47" t="s">
        <v>43</v>
      </c>
      <c r="P3864" s="47" t="b">
        <f t="shared" si="180"/>
        <v>0</v>
      </c>
      <c r="Q3864" s="49" t="str">
        <f t="shared" si="181"/>
        <v/>
      </c>
      <c r="R3864" s="51" t="str">
        <f t="shared" si="182"/>
        <v/>
      </c>
    </row>
    <row r="3865" spans="14:18" x14ac:dyDescent="0.25">
      <c r="N3865" s="47" t="s">
        <v>42</v>
      </c>
      <c r="O3865" s="47" t="s">
        <v>43</v>
      </c>
      <c r="P3865" s="47" t="b">
        <f t="shared" si="180"/>
        <v>0</v>
      </c>
      <c r="Q3865" s="49" t="str">
        <f t="shared" si="181"/>
        <v/>
      </c>
      <c r="R3865" s="51" t="str">
        <f t="shared" si="182"/>
        <v/>
      </c>
    </row>
    <row r="3866" spans="14:18" x14ac:dyDescent="0.25">
      <c r="N3866" s="47" t="s">
        <v>42</v>
      </c>
      <c r="O3866" s="47" t="s">
        <v>43</v>
      </c>
      <c r="P3866" s="47" t="b">
        <f t="shared" si="180"/>
        <v>0</v>
      </c>
      <c r="Q3866" s="49" t="str">
        <f t="shared" si="181"/>
        <v/>
      </c>
      <c r="R3866" s="51" t="str">
        <f t="shared" si="182"/>
        <v/>
      </c>
    </row>
    <row r="3867" spans="14:18" x14ac:dyDescent="0.25">
      <c r="N3867" s="47" t="s">
        <v>42</v>
      </c>
      <c r="O3867" s="47" t="s">
        <v>43</v>
      </c>
      <c r="P3867" s="47" t="b">
        <f t="shared" si="180"/>
        <v>0</v>
      </c>
      <c r="Q3867" s="49" t="str">
        <f t="shared" si="181"/>
        <v/>
      </c>
      <c r="R3867" s="51" t="str">
        <f t="shared" si="182"/>
        <v/>
      </c>
    </row>
    <row r="3868" spans="14:18" x14ac:dyDescent="0.25">
      <c r="N3868" s="47" t="s">
        <v>42</v>
      </c>
      <c r="O3868" s="47" t="s">
        <v>43</v>
      </c>
      <c r="P3868" s="47" t="b">
        <f t="shared" si="180"/>
        <v>0</v>
      </c>
      <c r="Q3868" s="49" t="str">
        <f t="shared" si="181"/>
        <v/>
      </c>
      <c r="R3868" s="51" t="str">
        <f t="shared" si="182"/>
        <v/>
      </c>
    </row>
    <row r="3869" spans="14:18" x14ac:dyDescent="0.25">
      <c r="N3869" s="47" t="s">
        <v>42</v>
      </c>
      <c r="O3869" s="47" t="s">
        <v>43</v>
      </c>
      <c r="P3869" s="47" t="b">
        <f t="shared" si="180"/>
        <v>0</v>
      </c>
      <c r="Q3869" s="49" t="str">
        <f t="shared" si="181"/>
        <v/>
      </c>
      <c r="R3869" s="51" t="str">
        <f t="shared" si="182"/>
        <v/>
      </c>
    </row>
    <row r="3870" spans="14:18" x14ac:dyDescent="0.25">
      <c r="N3870" s="47" t="s">
        <v>42</v>
      </c>
      <c r="O3870" s="47" t="s">
        <v>43</v>
      </c>
      <c r="P3870" s="47" t="b">
        <f t="shared" si="180"/>
        <v>0</v>
      </c>
      <c r="Q3870" s="49" t="str">
        <f t="shared" si="181"/>
        <v/>
      </c>
      <c r="R3870" s="51" t="str">
        <f t="shared" si="182"/>
        <v/>
      </c>
    </row>
    <row r="3871" spans="14:18" x14ac:dyDescent="0.25">
      <c r="N3871" s="47" t="s">
        <v>42</v>
      </c>
      <c r="O3871" s="47" t="s">
        <v>43</v>
      </c>
      <c r="P3871" s="47" t="b">
        <f t="shared" si="180"/>
        <v>0</v>
      </c>
      <c r="Q3871" s="49" t="str">
        <f t="shared" si="181"/>
        <v/>
      </c>
      <c r="R3871" s="51" t="str">
        <f t="shared" si="182"/>
        <v/>
      </c>
    </row>
    <row r="3872" spans="14:18" x14ac:dyDescent="0.25">
      <c r="N3872" s="47" t="s">
        <v>42</v>
      </c>
      <c r="O3872" s="47" t="s">
        <v>43</v>
      </c>
      <c r="P3872" s="47" t="b">
        <f t="shared" si="180"/>
        <v>0</v>
      </c>
      <c r="Q3872" s="49" t="str">
        <f t="shared" si="181"/>
        <v/>
      </c>
      <c r="R3872" s="51" t="str">
        <f t="shared" si="182"/>
        <v/>
      </c>
    </row>
    <row r="3873" spans="14:18" x14ac:dyDescent="0.25">
      <c r="N3873" s="47" t="s">
        <v>42</v>
      </c>
      <c r="O3873" s="47" t="s">
        <v>43</v>
      </c>
      <c r="P3873" s="47" t="b">
        <f t="shared" si="180"/>
        <v>0</v>
      </c>
      <c r="Q3873" s="49" t="str">
        <f t="shared" si="181"/>
        <v/>
      </c>
      <c r="R3873" s="51" t="str">
        <f t="shared" si="182"/>
        <v/>
      </c>
    </row>
    <row r="3874" spans="14:18" x14ac:dyDescent="0.25">
      <c r="N3874" s="47" t="s">
        <v>42</v>
      </c>
      <c r="O3874" s="47" t="s">
        <v>43</v>
      </c>
      <c r="P3874" s="47" t="b">
        <f t="shared" si="180"/>
        <v>0</v>
      </c>
      <c r="Q3874" s="49" t="str">
        <f t="shared" si="181"/>
        <v/>
      </c>
      <c r="R3874" s="51" t="str">
        <f t="shared" si="182"/>
        <v/>
      </c>
    </row>
    <row r="3875" spans="14:18" x14ac:dyDescent="0.25">
      <c r="N3875" s="47" t="s">
        <v>42</v>
      </c>
      <c r="O3875" s="47" t="s">
        <v>43</v>
      </c>
      <c r="P3875" s="47" t="b">
        <f t="shared" si="180"/>
        <v>0</v>
      </c>
      <c r="Q3875" s="49" t="str">
        <f t="shared" si="181"/>
        <v/>
      </c>
      <c r="R3875" s="51" t="str">
        <f t="shared" si="182"/>
        <v/>
      </c>
    </row>
    <row r="3876" spans="14:18" x14ac:dyDescent="0.25">
      <c r="N3876" s="47" t="s">
        <v>42</v>
      </c>
      <c r="O3876" s="47" t="s">
        <v>43</v>
      </c>
      <c r="P3876" s="47" t="b">
        <f t="shared" si="180"/>
        <v>0</v>
      </c>
      <c r="Q3876" s="49" t="str">
        <f t="shared" si="181"/>
        <v/>
      </c>
      <c r="R3876" s="51" t="str">
        <f t="shared" si="182"/>
        <v/>
      </c>
    </row>
    <row r="3877" spans="14:18" x14ac:dyDescent="0.25">
      <c r="N3877" s="47" t="s">
        <v>42</v>
      </c>
      <c r="O3877" s="47" t="s">
        <v>43</v>
      </c>
      <c r="P3877" s="47" t="b">
        <f t="shared" si="180"/>
        <v>0</v>
      </c>
      <c r="Q3877" s="49" t="str">
        <f t="shared" si="181"/>
        <v/>
      </c>
      <c r="R3877" s="51" t="str">
        <f t="shared" si="182"/>
        <v/>
      </c>
    </row>
    <row r="3878" spans="14:18" x14ac:dyDescent="0.25">
      <c r="N3878" s="47" t="s">
        <v>42</v>
      </c>
      <c r="O3878" s="47" t="s">
        <v>43</v>
      </c>
      <c r="P3878" s="47" t="b">
        <f t="shared" si="180"/>
        <v>0</v>
      </c>
      <c r="Q3878" s="49" t="str">
        <f t="shared" si="181"/>
        <v/>
      </c>
      <c r="R3878" s="51" t="str">
        <f t="shared" si="182"/>
        <v/>
      </c>
    </row>
    <row r="3879" spans="14:18" x14ac:dyDescent="0.25">
      <c r="N3879" s="47" t="s">
        <v>42</v>
      </c>
      <c r="O3879" s="47" t="s">
        <v>43</v>
      </c>
      <c r="P3879" s="47" t="b">
        <f t="shared" si="180"/>
        <v>0</v>
      </c>
      <c r="Q3879" s="49" t="str">
        <f t="shared" si="181"/>
        <v/>
      </c>
      <c r="R3879" s="51" t="str">
        <f t="shared" si="182"/>
        <v/>
      </c>
    </row>
    <row r="3880" spans="14:18" x14ac:dyDescent="0.25">
      <c r="N3880" s="47" t="s">
        <v>42</v>
      </c>
      <c r="O3880" s="47" t="s">
        <v>43</v>
      </c>
      <c r="P3880" s="47" t="b">
        <f t="shared" si="180"/>
        <v>0</v>
      </c>
      <c r="Q3880" s="49" t="str">
        <f t="shared" si="181"/>
        <v/>
      </c>
      <c r="R3880" s="51" t="str">
        <f t="shared" si="182"/>
        <v/>
      </c>
    </row>
    <row r="3881" spans="14:18" x14ac:dyDescent="0.25">
      <c r="N3881" s="47" t="s">
        <v>42</v>
      </c>
      <c r="O3881" s="47" t="s">
        <v>43</v>
      </c>
      <c r="P3881" s="47" t="b">
        <f t="shared" si="180"/>
        <v>0</v>
      </c>
      <c r="Q3881" s="49" t="str">
        <f t="shared" si="181"/>
        <v/>
      </c>
      <c r="R3881" s="51" t="str">
        <f t="shared" si="182"/>
        <v/>
      </c>
    </row>
    <row r="3882" spans="14:18" x14ac:dyDescent="0.25">
      <c r="N3882" s="47" t="s">
        <v>42</v>
      </c>
      <c r="O3882" s="47" t="s">
        <v>43</v>
      </c>
      <c r="P3882" s="47" t="b">
        <f t="shared" si="180"/>
        <v>0</v>
      </c>
      <c r="Q3882" s="49" t="str">
        <f t="shared" si="181"/>
        <v/>
      </c>
      <c r="R3882" s="51" t="str">
        <f t="shared" si="182"/>
        <v/>
      </c>
    </row>
    <row r="3883" spans="14:18" x14ac:dyDescent="0.25">
      <c r="N3883" s="47" t="s">
        <v>42</v>
      </c>
      <c r="O3883" s="47" t="s">
        <v>43</v>
      </c>
      <c r="P3883" s="47" t="b">
        <f t="shared" si="180"/>
        <v>0</v>
      </c>
      <c r="Q3883" s="49" t="str">
        <f t="shared" si="181"/>
        <v/>
      </c>
      <c r="R3883" s="51" t="str">
        <f t="shared" si="182"/>
        <v/>
      </c>
    </row>
    <row r="3884" spans="14:18" x14ac:dyDescent="0.25">
      <c r="N3884" s="47" t="s">
        <v>42</v>
      </c>
      <c r="O3884" s="47" t="s">
        <v>43</v>
      </c>
      <c r="P3884" s="47" t="b">
        <f t="shared" si="180"/>
        <v>0</v>
      </c>
      <c r="Q3884" s="49" t="str">
        <f t="shared" si="181"/>
        <v/>
      </c>
      <c r="R3884" s="51" t="str">
        <f t="shared" si="182"/>
        <v/>
      </c>
    </row>
    <row r="3885" spans="14:18" x14ac:dyDescent="0.25">
      <c r="N3885" s="47" t="s">
        <v>42</v>
      </c>
      <c r="O3885" s="47" t="s">
        <v>43</v>
      </c>
      <c r="P3885" s="47" t="b">
        <f t="shared" si="180"/>
        <v>0</v>
      </c>
      <c r="Q3885" s="49" t="str">
        <f t="shared" si="181"/>
        <v/>
      </c>
      <c r="R3885" s="51" t="str">
        <f t="shared" si="182"/>
        <v/>
      </c>
    </row>
    <row r="3886" spans="14:18" x14ac:dyDescent="0.25">
      <c r="N3886" s="47" t="s">
        <v>42</v>
      </c>
      <c r="O3886" s="47" t="s">
        <v>43</v>
      </c>
      <c r="P3886" s="47" t="b">
        <f t="shared" si="180"/>
        <v>0</v>
      </c>
      <c r="Q3886" s="49" t="str">
        <f t="shared" si="181"/>
        <v/>
      </c>
      <c r="R3886" s="51" t="str">
        <f t="shared" si="182"/>
        <v/>
      </c>
    </row>
    <row r="3887" spans="14:18" x14ac:dyDescent="0.25">
      <c r="N3887" s="47" t="s">
        <v>42</v>
      </c>
      <c r="O3887" s="47" t="s">
        <v>43</v>
      </c>
      <c r="P3887" s="47" t="b">
        <f t="shared" si="180"/>
        <v>0</v>
      </c>
      <c r="Q3887" s="49" t="str">
        <f t="shared" si="181"/>
        <v/>
      </c>
      <c r="R3887" s="51" t="str">
        <f t="shared" si="182"/>
        <v/>
      </c>
    </row>
    <row r="3888" spans="14:18" x14ac:dyDescent="0.25">
      <c r="N3888" s="47" t="s">
        <v>42</v>
      </c>
      <c r="O3888" s="47" t="s">
        <v>43</v>
      </c>
      <c r="P3888" s="47" t="b">
        <f t="shared" si="180"/>
        <v>0</v>
      </c>
      <c r="Q3888" s="49" t="str">
        <f t="shared" si="181"/>
        <v/>
      </c>
      <c r="R3888" s="51" t="str">
        <f t="shared" si="182"/>
        <v/>
      </c>
    </row>
    <row r="3889" spans="14:18" x14ac:dyDescent="0.25">
      <c r="N3889" s="47" t="s">
        <v>42</v>
      </c>
      <c r="O3889" s="47" t="s">
        <v>43</v>
      </c>
      <c r="P3889" s="47" t="b">
        <f t="shared" si="180"/>
        <v>0</v>
      </c>
      <c r="Q3889" s="49" t="str">
        <f t="shared" si="181"/>
        <v/>
      </c>
      <c r="R3889" s="51" t="str">
        <f t="shared" si="182"/>
        <v/>
      </c>
    </row>
    <row r="3890" spans="14:18" x14ac:dyDescent="0.25">
      <c r="N3890" s="47" t="s">
        <v>42</v>
      </c>
      <c r="O3890" s="47" t="s">
        <v>43</v>
      </c>
      <c r="P3890" s="47" t="b">
        <f t="shared" si="180"/>
        <v>0</v>
      </c>
      <c r="Q3890" s="49" t="str">
        <f t="shared" si="181"/>
        <v/>
      </c>
      <c r="R3890" s="51" t="str">
        <f t="shared" si="182"/>
        <v/>
      </c>
    </row>
    <row r="3891" spans="14:18" x14ac:dyDescent="0.25">
      <c r="N3891" s="47" t="s">
        <v>42</v>
      </c>
      <c r="O3891" s="47" t="s">
        <v>43</v>
      </c>
      <c r="P3891" s="47" t="b">
        <f t="shared" si="180"/>
        <v>0</v>
      </c>
      <c r="Q3891" s="49" t="str">
        <f t="shared" si="181"/>
        <v/>
      </c>
      <c r="R3891" s="51" t="str">
        <f t="shared" si="182"/>
        <v/>
      </c>
    </row>
    <row r="3892" spans="14:18" x14ac:dyDescent="0.25">
      <c r="N3892" s="47" t="s">
        <v>42</v>
      </c>
      <c r="O3892" s="47" t="s">
        <v>43</v>
      </c>
      <c r="P3892" s="47" t="b">
        <f t="shared" si="180"/>
        <v>0</v>
      </c>
      <c r="Q3892" s="49" t="str">
        <f t="shared" si="181"/>
        <v/>
      </c>
      <c r="R3892" s="51" t="str">
        <f t="shared" si="182"/>
        <v/>
      </c>
    </row>
    <row r="3893" spans="14:18" x14ac:dyDescent="0.25">
      <c r="N3893" s="47" t="s">
        <v>42</v>
      </c>
      <c r="O3893" s="47" t="s">
        <v>43</v>
      </c>
      <c r="P3893" s="47" t="b">
        <f t="shared" si="180"/>
        <v>0</v>
      </c>
      <c r="Q3893" s="49" t="str">
        <f t="shared" si="181"/>
        <v/>
      </c>
      <c r="R3893" s="51" t="str">
        <f t="shared" si="182"/>
        <v/>
      </c>
    </row>
    <row r="3894" spans="14:18" x14ac:dyDescent="0.25">
      <c r="N3894" s="47" t="s">
        <v>42</v>
      </c>
      <c r="O3894" s="47" t="s">
        <v>43</v>
      </c>
      <c r="P3894" s="47" t="b">
        <f t="shared" si="180"/>
        <v>0</v>
      </c>
      <c r="Q3894" s="49" t="str">
        <f t="shared" si="181"/>
        <v/>
      </c>
      <c r="R3894" s="51" t="str">
        <f t="shared" si="182"/>
        <v/>
      </c>
    </row>
    <row r="3895" spans="14:18" x14ac:dyDescent="0.25">
      <c r="N3895" s="47" t="s">
        <v>42</v>
      </c>
      <c r="O3895" s="47" t="s">
        <v>43</v>
      </c>
      <c r="P3895" s="47" t="b">
        <f t="shared" si="180"/>
        <v>0</v>
      </c>
      <c r="Q3895" s="49" t="str">
        <f t="shared" si="181"/>
        <v/>
      </c>
      <c r="R3895" s="51" t="str">
        <f t="shared" si="182"/>
        <v/>
      </c>
    </row>
    <row r="3896" spans="14:18" x14ac:dyDescent="0.25">
      <c r="N3896" s="47" t="s">
        <v>42</v>
      </c>
      <c r="O3896" s="47" t="s">
        <v>43</v>
      </c>
      <c r="P3896" s="47" t="b">
        <f t="shared" si="180"/>
        <v>0</v>
      </c>
      <c r="Q3896" s="49" t="str">
        <f t="shared" si="181"/>
        <v/>
      </c>
      <c r="R3896" s="51" t="str">
        <f t="shared" si="182"/>
        <v/>
      </c>
    </row>
    <row r="3897" spans="14:18" x14ac:dyDescent="0.25">
      <c r="N3897" s="47" t="s">
        <v>42</v>
      </c>
      <c r="O3897" s="47" t="s">
        <v>43</v>
      </c>
      <c r="P3897" s="47" t="b">
        <f t="shared" si="180"/>
        <v>0</v>
      </c>
      <c r="Q3897" s="49" t="str">
        <f t="shared" si="181"/>
        <v/>
      </c>
      <c r="R3897" s="51" t="str">
        <f t="shared" si="182"/>
        <v/>
      </c>
    </row>
    <row r="3898" spans="14:18" x14ac:dyDescent="0.25">
      <c r="N3898" s="47" t="s">
        <v>42</v>
      </c>
      <c r="O3898" s="47" t="s">
        <v>43</v>
      </c>
      <c r="P3898" s="47" t="b">
        <f t="shared" si="180"/>
        <v>0</v>
      </c>
      <c r="Q3898" s="49" t="str">
        <f t="shared" si="181"/>
        <v/>
      </c>
      <c r="R3898" s="51" t="str">
        <f t="shared" si="182"/>
        <v/>
      </c>
    </row>
    <row r="3899" spans="14:18" x14ac:dyDescent="0.25">
      <c r="N3899" s="47" t="s">
        <v>42</v>
      </c>
      <c r="O3899" s="47" t="s">
        <v>43</v>
      </c>
      <c r="P3899" s="47" t="b">
        <f t="shared" si="180"/>
        <v>0</v>
      </c>
      <c r="Q3899" s="49" t="str">
        <f t="shared" si="181"/>
        <v/>
      </c>
      <c r="R3899" s="51" t="str">
        <f t="shared" si="182"/>
        <v/>
      </c>
    </row>
    <row r="3900" spans="14:18" x14ac:dyDescent="0.25">
      <c r="N3900" s="47" t="s">
        <v>42</v>
      </c>
      <c r="O3900" s="47" t="s">
        <v>43</v>
      </c>
      <c r="P3900" s="47" t="b">
        <f t="shared" si="180"/>
        <v>0</v>
      </c>
      <c r="Q3900" s="49" t="str">
        <f t="shared" si="181"/>
        <v/>
      </c>
      <c r="R3900" s="51" t="str">
        <f t="shared" si="182"/>
        <v/>
      </c>
    </row>
    <row r="3901" spans="14:18" x14ac:dyDescent="0.25">
      <c r="N3901" s="47" t="s">
        <v>42</v>
      </c>
      <c r="O3901" s="47" t="s">
        <v>43</v>
      </c>
      <c r="P3901" s="47" t="b">
        <f t="shared" si="180"/>
        <v>0</v>
      </c>
      <c r="Q3901" s="49" t="str">
        <f t="shared" si="181"/>
        <v/>
      </c>
      <c r="R3901" s="51" t="str">
        <f t="shared" si="182"/>
        <v/>
      </c>
    </row>
    <row r="3902" spans="14:18" x14ac:dyDescent="0.25">
      <c r="N3902" s="47" t="s">
        <v>42</v>
      </c>
      <c r="O3902" s="47" t="s">
        <v>43</v>
      </c>
      <c r="P3902" s="47" t="b">
        <f t="shared" si="180"/>
        <v>0</v>
      </c>
      <c r="Q3902" s="49" t="str">
        <f t="shared" si="181"/>
        <v/>
      </c>
      <c r="R3902" s="51" t="str">
        <f t="shared" si="182"/>
        <v/>
      </c>
    </row>
    <row r="3903" spans="14:18" x14ac:dyDescent="0.25">
      <c r="N3903" s="47" t="s">
        <v>42</v>
      </c>
      <c r="O3903" s="47" t="s">
        <v>43</v>
      </c>
      <c r="P3903" s="47" t="b">
        <f t="shared" si="180"/>
        <v>0</v>
      </c>
      <c r="Q3903" s="49" t="str">
        <f t="shared" si="181"/>
        <v/>
      </c>
      <c r="R3903" s="51" t="str">
        <f t="shared" si="182"/>
        <v/>
      </c>
    </row>
    <row r="3904" spans="14:18" x14ac:dyDescent="0.25">
      <c r="N3904" s="47" t="s">
        <v>42</v>
      </c>
      <c r="O3904" s="47" t="s">
        <v>43</v>
      </c>
      <c r="P3904" s="47" t="b">
        <f t="shared" si="180"/>
        <v>0</v>
      </c>
      <c r="Q3904" s="49" t="str">
        <f t="shared" si="181"/>
        <v/>
      </c>
      <c r="R3904" s="51" t="str">
        <f t="shared" si="182"/>
        <v/>
      </c>
    </row>
    <row r="3905" spans="14:18" x14ac:dyDescent="0.25">
      <c r="N3905" s="47" t="s">
        <v>42</v>
      </c>
      <c r="O3905" s="47" t="s">
        <v>43</v>
      </c>
      <c r="P3905" s="47" t="b">
        <f t="shared" si="180"/>
        <v>0</v>
      </c>
      <c r="Q3905" s="49" t="str">
        <f t="shared" si="181"/>
        <v/>
      </c>
      <c r="R3905" s="51" t="str">
        <f t="shared" si="182"/>
        <v/>
      </c>
    </row>
    <row r="3906" spans="14:18" x14ac:dyDescent="0.25">
      <c r="N3906" s="47" t="s">
        <v>42</v>
      </c>
      <c r="O3906" s="47" t="s">
        <v>43</v>
      </c>
      <c r="P3906" s="47" t="b">
        <f t="shared" si="180"/>
        <v>0</v>
      </c>
      <c r="Q3906" s="49" t="str">
        <f t="shared" si="181"/>
        <v/>
      </c>
      <c r="R3906" s="51" t="str">
        <f t="shared" si="182"/>
        <v/>
      </c>
    </row>
    <row r="3907" spans="14:18" x14ac:dyDescent="0.25">
      <c r="N3907" s="47" t="s">
        <v>42</v>
      </c>
      <c r="O3907" s="47" t="s">
        <v>43</v>
      </c>
      <c r="P3907" s="47" t="b">
        <f t="shared" ref="P3907:P3970" si="183">IF(LEN(M3907)=22,LEFT(M3907,17),IF(LEN(M3907)=21,LEFT(M3907,16)))</f>
        <v>0</v>
      </c>
      <c r="Q3907" s="49" t="str">
        <f t="shared" ref="Q3907:Q3970" si="184">RIGHT(M3907,5)</f>
        <v/>
      </c>
      <c r="R3907" s="51" t="str">
        <f t="shared" ref="R3907:R3970" si="185">IF(M3907="","",HYPERLINK(_xlfn.CONCAT(N3907,Q3907,O3907,P3907)))</f>
        <v/>
      </c>
    </row>
    <row r="3908" spans="14:18" x14ac:dyDescent="0.25">
      <c r="N3908" s="47" t="s">
        <v>42</v>
      </c>
      <c r="O3908" s="47" t="s">
        <v>43</v>
      </c>
      <c r="P3908" s="47" t="b">
        <f t="shared" si="183"/>
        <v>0</v>
      </c>
      <c r="Q3908" s="49" t="str">
        <f t="shared" si="184"/>
        <v/>
      </c>
      <c r="R3908" s="51" t="str">
        <f t="shared" si="185"/>
        <v/>
      </c>
    </row>
    <row r="3909" spans="14:18" x14ac:dyDescent="0.25">
      <c r="N3909" s="47" t="s">
        <v>42</v>
      </c>
      <c r="O3909" s="47" t="s">
        <v>43</v>
      </c>
      <c r="P3909" s="47" t="b">
        <f t="shared" si="183"/>
        <v>0</v>
      </c>
      <c r="Q3909" s="49" t="str">
        <f t="shared" si="184"/>
        <v/>
      </c>
      <c r="R3909" s="51" t="str">
        <f t="shared" si="185"/>
        <v/>
      </c>
    </row>
    <row r="3910" spans="14:18" x14ac:dyDescent="0.25">
      <c r="N3910" s="47" t="s">
        <v>42</v>
      </c>
      <c r="O3910" s="47" t="s">
        <v>43</v>
      </c>
      <c r="P3910" s="47" t="b">
        <f t="shared" si="183"/>
        <v>0</v>
      </c>
      <c r="Q3910" s="49" t="str">
        <f t="shared" si="184"/>
        <v/>
      </c>
      <c r="R3910" s="51" t="str">
        <f t="shared" si="185"/>
        <v/>
      </c>
    </row>
    <row r="3911" spans="14:18" x14ac:dyDescent="0.25">
      <c r="N3911" s="47" t="s">
        <v>42</v>
      </c>
      <c r="O3911" s="47" t="s">
        <v>43</v>
      </c>
      <c r="P3911" s="47" t="b">
        <f t="shared" si="183"/>
        <v>0</v>
      </c>
      <c r="Q3911" s="49" t="str">
        <f t="shared" si="184"/>
        <v/>
      </c>
      <c r="R3911" s="51" t="str">
        <f t="shared" si="185"/>
        <v/>
      </c>
    </row>
    <row r="3912" spans="14:18" x14ac:dyDescent="0.25">
      <c r="N3912" s="47" t="s">
        <v>42</v>
      </c>
      <c r="O3912" s="47" t="s">
        <v>43</v>
      </c>
      <c r="P3912" s="47" t="b">
        <f t="shared" si="183"/>
        <v>0</v>
      </c>
      <c r="Q3912" s="49" t="str">
        <f t="shared" si="184"/>
        <v/>
      </c>
      <c r="R3912" s="51" t="str">
        <f t="shared" si="185"/>
        <v/>
      </c>
    </row>
    <row r="3913" spans="14:18" x14ac:dyDescent="0.25">
      <c r="N3913" s="47" t="s">
        <v>42</v>
      </c>
      <c r="O3913" s="47" t="s">
        <v>43</v>
      </c>
      <c r="P3913" s="47" t="b">
        <f t="shared" si="183"/>
        <v>0</v>
      </c>
      <c r="Q3913" s="49" t="str">
        <f t="shared" si="184"/>
        <v/>
      </c>
      <c r="R3913" s="51" t="str">
        <f t="shared" si="185"/>
        <v/>
      </c>
    </row>
    <row r="3914" spans="14:18" x14ac:dyDescent="0.25">
      <c r="N3914" s="47" t="s">
        <v>42</v>
      </c>
      <c r="O3914" s="47" t="s">
        <v>43</v>
      </c>
      <c r="P3914" s="47" t="b">
        <f t="shared" si="183"/>
        <v>0</v>
      </c>
      <c r="Q3914" s="49" t="str">
        <f t="shared" si="184"/>
        <v/>
      </c>
      <c r="R3914" s="51" t="str">
        <f t="shared" si="185"/>
        <v/>
      </c>
    </row>
    <row r="3915" spans="14:18" x14ac:dyDescent="0.25">
      <c r="N3915" s="47" t="s">
        <v>42</v>
      </c>
      <c r="O3915" s="47" t="s">
        <v>43</v>
      </c>
      <c r="P3915" s="47" t="b">
        <f t="shared" si="183"/>
        <v>0</v>
      </c>
      <c r="Q3915" s="49" t="str">
        <f t="shared" si="184"/>
        <v/>
      </c>
      <c r="R3915" s="51" t="str">
        <f t="shared" si="185"/>
        <v/>
      </c>
    </row>
    <row r="3916" spans="14:18" x14ac:dyDescent="0.25">
      <c r="N3916" s="47" t="s">
        <v>42</v>
      </c>
      <c r="O3916" s="47" t="s">
        <v>43</v>
      </c>
      <c r="P3916" s="47" t="b">
        <f t="shared" si="183"/>
        <v>0</v>
      </c>
      <c r="Q3916" s="49" t="str">
        <f t="shared" si="184"/>
        <v/>
      </c>
      <c r="R3916" s="51" t="str">
        <f t="shared" si="185"/>
        <v/>
      </c>
    </row>
    <row r="3917" spans="14:18" x14ac:dyDescent="0.25">
      <c r="N3917" s="47" t="s">
        <v>42</v>
      </c>
      <c r="O3917" s="47" t="s">
        <v>43</v>
      </c>
      <c r="P3917" s="47" t="b">
        <f t="shared" si="183"/>
        <v>0</v>
      </c>
      <c r="Q3917" s="49" t="str">
        <f t="shared" si="184"/>
        <v/>
      </c>
      <c r="R3917" s="51" t="str">
        <f t="shared" si="185"/>
        <v/>
      </c>
    </row>
    <row r="3918" spans="14:18" x14ac:dyDescent="0.25">
      <c r="N3918" s="47" t="s">
        <v>42</v>
      </c>
      <c r="O3918" s="47" t="s">
        <v>43</v>
      </c>
      <c r="P3918" s="47" t="b">
        <f t="shared" si="183"/>
        <v>0</v>
      </c>
      <c r="Q3918" s="49" t="str">
        <f t="shared" si="184"/>
        <v/>
      </c>
      <c r="R3918" s="51" t="str">
        <f t="shared" si="185"/>
        <v/>
      </c>
    </row>
    <row r="3919" spans="14:18" x14ac:dyDescent="0.25">
      <c r="N3919" s="47" t="s">
        <v>42</v>
      </c>
      <c r="O3919" s="47" t="s">
        <v>43</v>
      </c>
      <c r="P3919" s="47" t="b">
        <f t="shared" si="183"/>
        <v>0</v>
      </c>
      <c r="Q3919" s="49" t="str">
        <f t="shared" si="184"/>
        <v/>
      </c>
      <c r="R3919" s="51" t="str">
        <f t="shared" si="185"/>
        <v/>
      </c>
    </row>
    <row r="3920" spans="14:18" x14ac:dyDescent="0.25">
      <c r="N3920" s="47" t="s">
        <v>42</v>
      </c>
      <c r="O3920" s="47" t="s">
        <v>43</v>
      </c>
      <c r="P3920" s="47" t="b">
        <f t="shared" si="183"/>
        <v>0</v>
      </c>
      <c r="Q3920" s="49" t="str">
        <f t="shared" si="184"/>
        <v/>
      </c>
      <c r="R3920" s="51" t="str">
        <f t="shared" si="185"/>
        <v/>
      </c>
    </row>
    <row r="3921" spans="14:18" x14ac:dyDescent="0.25">
      <c r="N3921" s="47" t="s">
        <v>42</v>
      </c>
      <c r="O3921" s="47" t="s">
        <v>43</v>
      </c>
      <c r="P3921" s="47" t="b">
        <f t="shared" si="183"/>
        <v>0</v>
      </c>
      <c r="Q3921" s="49" t="str">
        <f t="shared" si="184"/>
        <v/>
      </c>
      <c r="R3921" s="51" t="str">
        <f t="shared" si="185"/>
        <v/>
      </c>
    </row>
    <row r="3922" spans="14:18" x14ac:dyDescent="0.25">
      <c r="N3922" s="47" t="s">
        <v>42</v>
      </c>
      <c r="O3922" s="47" t="s">
        <v>43</v>
      </c>
      <c r="P3922" s="47" t="b">
        <f t="shared" si="183"/>
        <v>0</v>
      </c>
      <c r="Q3922" s="49" t="str">
        <f t="shared" si="184"/>
        <v/>
      </c>
      <c r="R3922" s="51" t="str">
        <f t="shared" si="185"/>
        <v/>
      </c>
    </row>
    <row r="3923" spans="14:18" x14ac:dyDescent="0.25">
      <c r="N3923" s="47" t="s">
        <v>42</v>
      </c>
      <c r="O3923" s="47" t="s">
        <v>43</v>
      </c>
      <c r="P3923" s="47" t="b">
        <f t="shared" si="183"/>
        <v>0</v>
      </c>
      <c r="Q3923" s="49" t="str">
        <f t="shared" si="184"/>
        <v/>
      </c>
      <c r="R3923" s="51" t="str">
        <f t="shared" si="185"/>
        <v/>
      </c>
    </row>
    <row r="3924" spans="14:18" x14ac:dyDescent="0.25">
      <c r="N3924" s="47" t="s">
        <v>42</v>
      </c>
      <c r="O3924" s="47" t="s">
        <v>43</v>
      </c>
      <c r="P3924" s="47" t="b">
        <f t="shared" si="183"/>
        <v>0</v>
      </c>
      <c r="Q3924" s="49" t="str">
        <f t="shared" si="184"/>
        <v/>
      </c>
      <c r="R3924" s="51" t="str">
        <f t="shared" si="185"/>
        <v/>
      </c>
    </row>
    <row r="3925" spans="14:18" x14ac:dyDescent="0.25">
      <c r="N3925" s="47" t="s">
        <v>42</v>
      </c>
      <c r="O3925" s="47" t="s">
        <v>43</v>
      </c>
      <c r="P3925" s="47" t="b">
        <f t="shared" si="183"/>
        <v>0</v>
      </c>
      <c r="Q3925" s="49" t="str">
        <f t="shared" si="184"/>
        <v/>
      </c>
      <c r="R3925" s="51" t="str">
        <f t="shared" si="185"/>
        <v/>
      </c>
    </row>
    <row r="3926" spans="14:18" x14ac:dyDescent="0.25">
      <c r="N3926" s="47" t="s">
        <v>42</v>
      </c>
      <c r="O3926" s="47" t="s">
        <v>43</v>
      </c>
      <c r="P3926" s="47" t="b">
        <f t="shared" si="183"/>
        <v>0</v>
      </c>
      <c r="Q3926" s="49" t="str">
        <f t="shared" si="184"/>
        <v/>
      </c>
      <c r="R3926" s="51" t="str">
        <f t="shared" si="185"/>
        <v/>
      </c>
    </row>
    <row r="3927" spans="14:18" x14ac:dyDescent="0.25">
      <c r="N3927" s="47" t="s">
        <v>42</v>
      </c>
      <c r="O3927" s="47" t="s">
        <v>43</v>
      </c>
      <c r="P3927" s="47" t="b">
        <f t="shared" si="183"/>
        <v>0</v>
      </c>
      <c r="Q3927" s="49" t="str">
        <f t="shared" si="184"/>
        <v/>
      </c>
      <c r="R3927" s="51" t="str">
        <f t="shared" si="185"/>
        <v/>
      </c>
    </row>
    <row r="3928" spans="14:18" x14ac:dyDescent="0.25">
      <c r="N3928" s="47" t="s">
        <v>42</v>
      </c>
      <c r="O3928" s="47" t="s">
        <v>43</v>
      </c>
      <c r="P3928" s="47" t="b">
        <f t="shared" si="183"/>
        <v>0</v>
      </c>
      <c r="Q3928" s="49" t="str">
        <f t="shared" si="184"/>
        <v/>
      </c>
      <c r="R3928" s="51" t="str">
        <f t="shared" si="185"/>
        <v/>
      </c>
    </row>
    <row r="3929" spans="14:18" x14ac:dyDescent="0.25">
      <c r="N3929" s="47" t="s">
        <v>42</v>
      </c>
      <c r="O3929" s="47" t="s">
        <v>43</v>
      </c>
      <c r="P3929" s="47" t="b">
        <f t="shared" si="183"/>
        <v>0</v>
      </c>
      <c r="Q3929" s="49" t="str">
        <f t="shared" si="184"/>
        <v/>
      </c>
      <c r="R3929" s="51" t="str">
        <f t="shared" si="185"/>
        <v/>
      </c>
    </row>
    <row r="3930" spans="14:18" x14ac:dyDescent="0.25">
      <c r="N3930" s="47" t="s">
        <v>42</v>
      </c>
      <c r="O3930" s="47" t="s">
        <v>43</v>
      </c>
      <c r="P3930" s="47" t="b">
        <f t="shared" si="183"/>
        <v>0</v>
      </c>
      <c r="Q3930" s="49" t="str">
        <f t="shared" si="184"/>
        <v/>
      </c>
      <c r="R3930" s="51" t="str">
        <f t="shared" si="185"/>
        <v/>
      </c>
    </row>
    <row r="3931" spans="14:18" x14ac:dyDescent="0.25">
      <c r="N3931" s="47" t="s">
        <v>42</v>
      </c>
      <c r="O3931" s="47" t="s">
        <v>43</v>
      </c>
      <c r="P3931" s="47" t="b">
        <f t="shared" si="183"/>
        <v>0</v>
      </c>
      <c r="Q3931" s="49" t="str">
        <f t="shared" si="184"/>
        <v/>
      </c>
      <c r="R3931" s="51" t="str">
        <f t="shared" si="185"/>
        <v/>
      </c>
    </row>
    <row r="3932" spans="14:18" x14ac:dyDescent="0.25">
      <c r="N3932" s="47" t="s">
        <v>42</v>
      </c>
      <c r="O3932" s="47" t="s">
        <v>43</v>
      </c>
      <c r="P3932" s="47" t="b">
        <f t="shared" si="183"/>
        <v>0</v>
      </c>
      <c r="Q3932" s="49" t="str">
        <f t="shared" si="184"/>
        <v/>
      </c>
      <c r="R3932" s="51" t="str">
        <f t="shared" si="185"/>
        <v/>
      </c>
    </row>
    <row r="3933" spans="14:18" x14ac:dyDescent="0.25">
      <c r="N3933" s="47" t="s">
        <v>42</v>
      </c>
      <c r="O3933" s="47" t="s">
        <v>43</v>
      </c>
      <c r="P3933" s="47" t="b">
        <f t="shared" si="183"/>
        <v>0</v>
      </c>
      <c r="Q3933" s="49" t="str">
        <f t="shared" si="184"/>
        <v/>
      </c>
      <c r="R3933" s="51" t="str">
        <f t="shared" si="185"/>
        <v/>
      </c>
    </row>
    <row r="3934" spans="14:18" x14ac:dyDescent="0.25">
      <c r="N3934" s="47" t="s">
        <v>42</v>
      </c>
      <c r="O3934" s="47" t="s">
        <v>43</v>
      </c>
      <c r="P3934" s="47" t="b">
        <f t="shared" si="183"/>
        <v>0</v>
      </c>
      <c r="Q3934" s="49" t="str">
        <f t="shared" si="184"/>
        <v/>
      </c>
      <c r="R3934" s="51" t="str">
        <f t="shared" si="185"/>
        <v/>
      </c>
    </row>
    <row r="3935" spans="14:18" x14ac:dyDescent="0.25">
      <c r="N3935" s="47" t="s">
        <v>42</v>
      </c>
      <c r="O3935" s="47" t="s">
        <v>43</v>
      </c>
      <c r="P3935" s="47" t="b">
        <f t="shared" si="183"/>
        <v>0</v>
      </c>
      <c r="Q3935" s="49" t="str">
        <f t="shared" si="184"/>
        <v/>
      </c>
      <c r="R3935" s="51" t="str">
        <f t="shared" si="185"/>
        <v/>
      </c>
    </row>
    <row r="3936" spans="14:18" x14ac:dyDescent="0.25">
      <c r="N3936" s="47" t="s">
        <v>42</v>
      </c>
      <c r="O3936" s="47" t="s">
        <v>43</v>
      </c>
      <c r="P3936" s="47" t="b">
        <f t="shared" si="183"/>
        <v>0</v>
      </c>
      <c r="Q3936" s="49" t="str">
        <f t="shared" si="184"/>
        <v/>
      </c>
      <c r="R3936" s="51" t="str">
        <f t="shared" si="185"/>
        <v/>
      </c>
    </row>
    <row r="3937" spans="14:18" x14ac:dyDescent="0.25">
      <c r="N3937" s="47" t="s">
        <v>42</v>
      </c>
      <c r="O3937" s="47" t="s">
        <v>43</v>
      </c>
      <c r="P3937" s="47" t="b">
        <f t="shared" si="183"/>
        <v>0</v>
      </c>
      <c r="Q3937" s="49" t="str">
        <f t="shared" si="184"/>
        <v/>
      </c>
      <c r="R3937" s="51" t="str">
        <f t="shared" si="185"/>
        <v/>
      </c>
    </row>
    <row r="3938" spans="14:18" x14ac:dyDescent="0.25">
      <c r="N3938" s="47" t="s">
        <v>42</v>
      </c>
      <c r="O3938" s="47" t="s">
        <v>43</v>
      </c>
      <c r="P3938" s="47" t="b">
        <f t="shared" si="183"/>
        <v>0</v>
      </c>
      <c r="Q3938" s="49" t="str">
        <f t="shared" si="184"/>
        <v/>
      </c>
      <c r="R3938" s="51" t="str">
        <f t="shared" si="185"/>
        <v/>
      </c>
    </row>
    <row r="3939" spans="14:18" x14ac:dyDescent="0.25">
      <c r="N3939" s="47" t="s">
        <v>42</v>
      </c>
      <c r="O3939" s="47" t="s">
        <v>43</v>
      </c>
      <c r="P3939" s="47" t="b">
        <f t="shared" si="183"/>
        <v>0</v>
      </c>
      <c r="Q3939" s="49" t="str">
        <f t="shared" si="184"/>
        <v/>
      </c>
      <c r="R3939" s="51" t="str">
        <f t="shared" si="185"/>
        <v/>
      </c>
    </row>
    <row r="3940" spans="14:18" x14ac:dyDescent="0.25">
      <c r="N3940" s="47" t="s">
        <v>42</v>
      </c>
      <c r="O3940" s="47" t="s">
        <v>43</v>
      </c>
      <c r="P3940" s="47" t="b">
        <f t="shared" si="183"/>
        <v>0</v>
      </c>
      <c r="Q3940" s="49" t="str">
        <f t="shared" si="184"/>
        <v/>
      </c>
      <c r="R3940" s="51" t="str">
        <f t="shared" si="185"/>
        <v/>
      </c>
    </row>
    <row r="3941" spans="14:18" x14ac:dyDescent="0.25">
      <c r="N3941" s="47" t="s">
        <v>42</v>
      </c>
      <c r="O3941" s="47" t="s">
        <v>43</v>
      </c>
      <c r="P3941" s="47" t="b">
        <f t="shared" si="183"/>
        <v>0</v>
      </c>
      <c r="Q3941" s="49" t="str">
        <f t="shared" si="184"/>
        <v/>
      </c>
      <c r="R3941" s="51" t="str">
        <f t="shared" si="185"/>
        <v/>
      </c>
    </row>
    <row r="3942" spans="14:18" x14ac:dyDescent="0.25">
      <c r="N3942" s="47" t="s">
        <v>42</v>
      </c>
      <c r="O3942" s="47" t="s">
        <v>43</v>
      </c>
      <c r="P3942" s="47" t="b">
        <f t="shared" si="183"/>
        <v>0</v>
      </c>
      <c r="Q3942" s="49" t="str">
        <f t="shared" si="184"/>
        <v/>
      </c>
      <c r="R3942" s="51" t="str">
        <f t="shared" si="185"/>
        <v/>
      </c>
    </row>
    <row r="3943" spans="14:18" x14ac:dyDescent="0.25">
      <c r="N3943" s="47" t="s">
        <v>42</v>
      </c>
      <c r="O3943" s="47" t="s">
        <v>43</v>
      </c>
      <c r="P3943" s="47" t="b">
        <f t="shared" si="183"/>
        <v>0</v>
      </c>
      <c r="Q3943" s="49" t="str">
        <f t="shared" si="184"/>
        <v/>
      </c>
      <c r="R3943" s="51" t="str">
        <f t="shared" si="185"/>
        <v/>
      </c>
    </row>
    <row r="3944" spans="14:18" x14ac:dyDescent="0.25">
      <c r="N3944" s="47" t="s">
        <v>42</v>
      </c>
      <c r="O3944" s="47" t="s">
        <v>43</v>
      </c>
      <c r="P3944" s="47" t="b">
        <f t="shared" si="183"/>
        <v>0</v>
      </c>
      <c r="Q3944" s="49" t="str">
        <f t="shared" si="184"/>
        <v/>
      </c>
      <c r="R3944" s="51" t="str">
        <f t="shared" si="185"/>
        <v/>
      </c>
    </row>
    <row r="3945" spans="14:18" x14ac:dyDescent="0.25">
      <c r="N3945" s="47" t="s">
        <v>42</v>
      </c>
      <c r="O3945" s="47" t="s">
        <v>43</v>
      </c>
      <c r="P3945" s="47" t="b">
        <f t="shared" si="183"/>
        <v>0</v>
      </c>
      <c r="Q3945" s="49" t="str">
        <f t="shared" si="184"/>
        <v/>
      </c>
      <c r="R3945" s="51" t="str">
        <f t="shared" si="185"/>
        <v/>
      </c>
    </row>
    <row r="3946" spans="14:18" x14ac:dyDescent="0.25">
      <c r="N3946" s="47" t="s">
        <v>42</v>
      </c>
      <c r="O3946" s="47" t="s">
        <v>43</v>
      </c>
      <c r="P3946" s="47" t="b">
        <f t="shared" si="183"/>
        <v>0</v>
      </c>
      <c r="Q3946" s="49" t="str">
        <f t="shared" si="184"/>
        <v/>
      </c>
      <c r="R3946" s="51" t="str">
        <f t="shared" si="185"/>
        <v/>
      </c>
    </row>
    <row r="3947" spans="14:18" x14ac:dyDescent="0.25">
      <c r="N3947" s="47" t="s">
        <v>42</v>
      </c>
      <c r="O3947" s="47" t="s">
        <v>43</v>
      </c>
      <c r="P3947" s="47" t="b">
        <f t="shared" si="183"/>
        <v>0</v>
      </c>
      <c r="Q3947" s="49" t="str">
        <f t="shared" si="184"/>
        <v/>
      </c>
      <c r="R3947" s="51" t="str">
        <f t="shared" si="185"/>
        <v/>
      </c>
    </row>
    <row r="3948" spans="14:18" x14ac:dyDescent="0.25">
      <c r="N3948" s="47" t="s">
        <v>42</v>
      </c>
      <c r="O3948" s="47" t="s">
        <v>43</v>
      </c>
      <c r="P3948" s="47" t="b">
        <f t="shared" si="183"/>
        <v>0</v>
      </c>
      <c r="Q3948" s="49" t="str">
        <f t="shared" si="184"/>
        <v/>
      </c>
      <c r="R3948" s="51" t="str">
        <f t="shared" si="185"/>
        <v/>
      </c>
    </row>
    <row r="3949" spans="14:18" x14ac:dyDescent="0.25">
      <c r="N3949" s="47" t="s">
        <v>42</v>
      </c>
      <c r="O3949" s="47" t="s">
        <v>43</v>
      </c>
      <c r="P3949" s="47" t="b">
        <f t="shared" si="183"/>
        <v>0</v>
      </c>
      <c r="Q3949" s="49" t="str">
        <f t="shared" si="184"/>
        <v/>
      </c>
      <c r="R3949" s="51" t="str">
        <f t="shared" si="185"/>
        <v/>
      </c>
    </row>
    <row r="3950" spans="14:18" x14ac:dyDescent="0.25">
      <c r="N3950" s="47" t="s">
        <v>42</v>
      </c>
      <c r="O3950" s="47" t="s">
        <v>43</v>
      </c>
      <c r="P3950" s="47" t="b">
        <f t="shared" si="183"/>
        <v>0</v>
      </c>
      <c r="Q3950" s="49" t="str">
        <f t="shared" si="184"/>
        <v/>
      </c>
      <c r="R3950" s="51" t="str">
        <f t="shared" si="185"/>
        <v/>
      </c>
    </row>
    <row r="3951" spans="14:18" x14ac:dyDescent="0.25">
      <c r="N3951" s="47" t="s">
        <v>42</v>
      </c>
      <c r="O3951" s="47" t="s">
        <v>43</v>
      </c>
      <c r="P3951" s="47" t="b">
        <f t="shared" si="183"/>
        <v>0</v>
      </c>
      <c r="Q3951" s="49" t="str">
        <f t="shared" si="184"/>
        <v/>
      </c>
      <c r="R3951" s="51" t="str">
        <f t="shared" si="185"/>
        <v/>
      </c>
    </row>
    <row r="3952" spans="14:18" x14ac:dyDescent="0.25">
      <c r="N3952" s="47" t="s">
        <v>42</v>
      </c>
      <c r="O3952" s="47" t="s">
        <v>43</v>
      </c>
      <c r="P3952" s="47" t="b">
        <f t="shared" si="183"/>
        <v>0</v>
      </c>
      <c r="Q3952" s="49" t="str">
        <f t="shared" si="184"/>
        <v/>
      </c>
      <c r="R3952" s="51" t="str">
        <f t="shared" si="185"/>
        <v/>
      </c>
    </row>
    <row r="3953" spans="14:18" x14ac:dyDescent="0.25">
      <c r="N3953" s="47" t="s">
        <v>42</v>
      </c>
      <c r="O3953" s="47" t="s">
        <v>43</v>
      </c>
      <c r="P3953" s="47" t="b">
        <f t="shared" si="183"/>
        <v>0</v>
      </c>
      <c r="Q3953" s="49" t="str">
        <f t="shared" si="184"/>
        <v/>
      </c>
      <c r="R3953" s="51" t="str">
        <f t="shared" si="185"/>
        <v/>
      </c>
    </row>
    <row r="3954" spans="14:18" x14ac:dyDescent="0.25">
      <c r="N3954" s="47" t="s">
        <v>42</v>
      </c>
      <c r="O3954" s="47" t="s">
        <v>43</v>
      </c>
      <c r="P3954" s="47" t="b">
        <f t="shared" si="183"/>
        <v>0</v>
      </c>
      <c r="Q3954" s="49" t="str">
        <f t="shared" si="184"/>
        <v/>
      </c>
      <c r="R3954" s="51" t="str">
        <f t="shared" si="185"/>
        <v/>
      </c>
    </row>
    <row r="3955" spans="14:18" x14ac:dyDescent="0.25">
      <c r="N3955" s="47" t="s">
        <v>42</v>
      </c>
      <c r="O3955" s="47" t="s">
        <v>43</v>
      </c>
      <c r="P3955" s="47" t="b">
        <f t="shared" si="183"/>
        <v>0</v>
      </c>
      <c r="Q3955" s="49" t="str">
        <f t="shared" si="184"/>
        <v/>
      </c>
      <c r="R3955" s="51" t="str">
        <f t="shared" si="185"/>
        <v/>
      </c>
    </row>
    <row r="3956" spans="14:18" x14ac:dyDescent="0.25">
      <c r="N3956" s="47" t="s">
        <v>42</v>
      </c>
      <c r="O3956" s="47" t="s">
        <v>43</v>
      </c>
      <c r="P3956" s="47" t="b">
        <f t="shared" si="183"/>
        <v>0</v>
      </c>
      <c r="Q3956" s="49" t="str">
        <f t="shared" si="184"/>
        <v/>
      </c>
      <c r="R3956" s="51" t="str">
        <f t="shared" si="185"/>
        <v/>
      </c>
    </row>
    <row r="3957" spans="14:18" x14ac:dyDescent="0.25">
      <c r="N3957" s="47" t="s">
        <v>42</v>
      </c>
      <c r="O3957" s="47" t="s">
        <v>43</v>
      </c>
      <c r="P3957" s="47" t="b">
        <f t="shared" si="183"/>
        <v>0</v>
      </c>
      <c r="Q3957" s="49" t="str">
        <f t="shared" si="184"/>
        <v/>
      </c>
      <c r="R3957" s="51" t="str">
        <f t="shared" si="185"/>
        <v/>
      </c>
    </row>
    <row r="3958" spans="14:18" x14ac:dyDescent="0.25">
      <c r="N3958" s="47" t="s">
        <v>42</v>
      </c>
      <c r="O3958" s="47" t="s">
        <v>43</v>
      </c>
      <c r="P3958" s="47" t="b">
        <f t="shared" si="183"/>
        <v>0</v>
      </c>
      <c r="Q3958" s="49" t="str">
        <f t="shared" si="184"/>
        <v/>
      </c>
      <c r="R3958" s="51" t="str">
        <f t="shared" si="185"/>
        <v/>
      </c>
    </row>
    <row r="3959" spans="14:18" x14ac:dyDescent="0.25">
      <c r="N3959" s="47" t="s">
        <v>42</v>
      </c>
      <c r="O3959" s="47" t="s">
        <v>43</v>
      </c>
      <c r="P3959" s="47" t="b">
        <f t="shared" si="183"/>
        <v>0</v>
      </c>
      <c r="Q3959" s="49" t="str">
        <f t="shared" si="184"/>
        <v/>
      </c>
      <c r="R3959" s="51" t="str">
        <f t="shared" si="185"/>
        <v/>
      </c>
    </row>
    <row r="3960" spans="14:18" x14ac:dyDescent="0.25">
      <c r="N3960" s="47" t="s">
        <v>42</v>
      </c>
      <c r="O3960" s="47" t="s">
        <v>43</v>
      </c>
      <c r="P3960" s="47" t="b">
        <f t="shared" si="183"/>
        <v>0</v>
      </c>
      <c r="Q3960" s="49" t="str">
        <f t="shared" si="184"/>
        <v/>
      </c>
      <c r="R3960" s="51" t="str">
        <f t="shared" si="185"/>
        <v/>
      </c>
    </row>
    <row r="3961" spans="14:18" x14ac:dyDescent="0.25">
      <c r="N3961" s="47" t="s">
        <v>42</v>
      </c>
      <c r="O3961" s="47" t="s">
        <v>43</v>
      </c>
      <c r="P3961" s="47" t="b">
        <f t="shared" si="183"/>
        <v>0</v>
      </c>
      <c r="Q3961" s="49" t="str">
        <f t="shared" si="184"/>
        <v/>
      </c>
      <c r="R3961" s="51" t="str">
        <f t="shared" si="185"/>
        <v/>
      </c>
    </row>
    <row r="3962" spans="14:18" x14ac:dyDescent="0.25">
      <c r="N3962" s="47" t="s">
        <v>42</v>
      </c>
      <c r="O3962" s="47" t="s">
        <v>43</v>
      </c>
      <c r="P3962" s="47" t="b">
        <f t="shared" si="183"/>
        <v>0</v>
      </c>
      <c r="Q3962" s="49" t="str">
        <f t="shared" si="184"/>
        <v/>
      </c>
      <c r="R3962" s="51" t="str">
        <f t="shared" si="185"/>
        <v/>
      </c>
    </row>
    <row r="3963" spans="14:18" x14ac:dyDescent="0.25">
      <c r="N3963" s="47" t="s">
        <v>42</v>
      </c>
      <c r="O3963" s="47" t="s">
        <v>43</v>
      </c>
      <c r="P3963" s="47" t="b">
        <f t="shared" si="183"/>
        <v>0</v>
      </c>
      <c r="Q3963" s="49" t="str">
        <f t="shared" si="184"/>
        <v/>
      </c>
      <c r="R3963" s="51" t="str">
        <f t="shared" si="185"/>
        <v/>
      </c>
    </row>
    <row r="3964" spans="14:18" x14ac:dyDescent="0.25">
      <c r="N3964" s="47" t="s">
        <v>42</v>
      </c>
      <c r="O3964" s="47" t="s">
        <v>43</v>
      </c>
      <c r="P3964" s="47" t="b">
        <f t="shared" si="183"/>
        <v>0</v>
      </c>
      <c r="Q3964" s="49" t="str">
        <f t="shared" si="184"/>
        <v/>
      </c>
      <c r="R3964" s="51" t="str">
        <f t="shared" si="185"/>
        <v/>
      </c>
    </row>
    <row r="3965" spans="14:18" x14ac:dyDescent="0.25">
      <c r="N3965" s="47" t="s">
        <v>42</v>
      </c>
      <c r="O3965" s="47" t="s">
        <v>43</v>
      </c>
      <c r="P3965" s="47" t="b">
        <f t="shared" si="183"/>
        <v>0</v>
      </c>
      <c r="Q3965" s="49" t="str">
        <f t="shared" si="184"/>
        <v/>
      </c>
      <c r="R3965" s="51" t="str">
        <f t="shared" si="185"/>
        <v/>
      </c>
    </row>
    <row r="3966" spans="14:18" x14ac:dyDescent="0.25">
      <c r="N3966" s="47" t="s">
        <v>42</v>
      </c>
      <c r="O3966" s="47" t="s">
        <v>43</v>
      </c>
      <c r="P3966" s="47" t="b">
        <f t="shared" si="183"/>
        <v>0</v>
      </c>
      <c r="Q3966" s="49" t="str">
        <f t="shared" si="184"/>
        <v/>
      </c>
      <c r="R3966" s="51" t="str">
        <f t="shared" si="185"/>
        <v/>
      </c>
    </row>
    <row r="3967" spans="14:18" x14ac:dyDescent="0.25">
      <c r="N3967" s="47" t="s">
        <v>42</v>
      </c>
      <c r="O3967" s="47" t="s">
        <v>43</v>
      </c>
      <c r="P3967" s="47" t="b">
        <f t="shared" si="183"/>
        <v>0</v>
      </c>
      <c r="Q3967" s="49" t="str">
        <f t="shared" si="184"/>
        <v/>
      </c>
      <c r="R3967" s="51" t="str">
        <f t="shared" si="185"/>
        <v/>
      </c>
    </row>
    <row r="3968" spans="14:18" x14ac:dyDescent="0.25">
      <c r="N3968" s="47" t="s">
        <v>42</v>
      </c>
      <c r="O3968" s="47" t="s">
        <v>43</v>
      </c>
      <c r="P3968" s="47" t="b">
        <f t="shared" si="183"/>
        <v>0</v>
      </c>
      <c r="Q3968" s="49" t="str">
        <f t="shared" si="184"/>
        <v/>
      </c>
      <c r="R3968" s="51" t="str">
        <f t="shared" si="185"/>
        <v/>
      </c>
    </row>
    <row r="3969" spans="14:18" x14ac:dyDescent="0.25">
      <c r="N3969" s="47" t="s">
        <v>42</v>
      </c>
      <c r="O3969" s="47" t="s">
        <v>43</v>
      </c>
      <c r="P3969" s="47" t="b">
        <f t="shared" si="183"/>
        <v>0</v>
      </c>
      <c r="Q3969" s="49" t="str">
        <f t="shared" si="184"/>
        <v/>
      </c>
      <c r="R3969" s="51" t="str">
        <f t="shared" si="185"/>
        <v/>
      </c>
    </row>
    <row r="3970" spans="14:18" x14ac:dyDescent="0.25">
      <c r="N3970" s="47" t="s">
        <v>42</v>
      </c>
      <c r="O3970" s="47" t="s">
        <v>43</v>
      </c>
      <c r="P3970" s="47" t="b">
        <f t="shared" si="183"/>
        <v>0</v>
      </c>
      <c r="Q3970" s="49" t="str">
        <f t="shared" si="184"/>
        <v/>
      </c>
      <c r="R3970" s="51" t="str">
        <f t="shared" si="185"/>
        <v/>
      </c>
    </row>
    <row r="3971" spans="14:18" x14ac:dyDescent="0.25">
      <c r="N3971" s="47" t="s">
        <v>42</v>
      </c>
      <c r="O3971" s="47" t="s">
        <v>43</v>
      </c>
      <c r="P3971" s="47" t="b">
        <f t="shared" ref="P3971:P4034" si="186">IF(LEN(M3971)=22,LEFT(M3971,17),IF(LEN(M3971)=21,LEFT(M3971,16)))</f>
        <v>0</v>
      </c>
      <c r="Q3971" s="49" t="str">
        <f t="shared" ref="Q3971:Q4034" si="187">RIGHT(M3971,5)</f>
        <v/>
      </c>
      <c r="R3971" s="51" t="str">
        <f t="shared" ref="R3971:R4034" si="188">IF(M3971="","",HYPERLINK(_xlfn.CONCAT(N3971,Q3971,O3971,P3971)))</f>
        <v/>
      </c>
    </row>
    <row r="3972" spans="14:18" x14ac:dyDescent="0.25">
      <c r="N3972" s="47" t="s">
        <v>42</v>
      </c>
      <c r="O3972" s="47" t="s">
        <v>43</v>
      </c>
      <c r="P3972" s="47" t="b">
        <f t="shared" si="186"/>
        <v>0</v>
      </c>
      <c r="Q3972" s="49" t="str">
        <f t="shared" si="187"/>
        <v/>
      </c>
      <c r="R3972" s="51" t="str">
        <f t="shared" si="188"/>
        <v/>
      </c>
    </row>
    <row r="3973" spans="14:18" x14ac:dyDescent="0.25">
      <c r="N3973" s="47" t="s">
        <v>42</v>
      </c>
      <c r="O3973" s="47" t="s">
        <v>43</v>
      </c>
      <c r="P3973" s="47" t="b">
        <f t="shared" si="186"/>
        <v>0</v>
      </c>
      <c r="Q3973" s="49" t="str">
        <f t="shared" si="187"/>
        <v/>
      </c>
      <c r="R3973" s="51" t="str">
        <f t="shared" si="188"/>
        <v/>
      </c>
    </row>
    <row r="3974" spans="14:18" x14ac:dyDescent="0.25">
      <c r="N3974" s="47" t="s">
        <v>42</v>
      </c>
      <c r="O3974" s="47" t="s">
        <v>43</v>
      </c>
      <c r="P3974" s="47" t="b">
        <f t="shared" si="186"/>
        <v>0</v>
      </c>
      <c r="Q3974" s="49" t="str">
        <f t="shared" si="187"/>
        <v/>
      </c>
      <c r="R3974" s="51" t="str">
        <f t="shared" si="188"/>
        <v/>
      </c>
    </row>
    <row r="3975" spans="14:18" x14ac:dyDescent="0.25">
      <c r="N3975" s="47" t="s">
        <v>42</v>
      </c>
      <c r="O3975" s="47" t="s">
        <v>43</v>
      </c>
      <c r="P3975" s="47" t="b">
        <f t="shared" si="186"/>
        <v>0</v>
      </c>
      <c r="Q3975" s="49" t="str">
        <f t="shared" si="187"/>
        <v/>
      </c>
      <c r="R3975" s="51" t="str">
        <f t="shared" si="188"/>
        <v/>
      </c>
    </row>
    <row r="3976" spans="14:18" x14ac:dyDescent="0.25">
      <c r="N3976" s="47" t="s">
        <v>42</v>
      </c>
      <c r="O3976" s="47" t="s">
        <v>43</v>
      </c>
      <c r="P3976" s="47" t="b">
        <f t="shared" si="186"/>
        <v>0</v>
      </c>
      <c r="Q3976" s="49" t="str">
        <f t="shared" si="187"/>
        <v/>
      </c>
      <c r="R3976" s="51" t="str">
        <f t="shared" si="188"/>
        <v/>
      </c>
    </row>
    <row r="3977" spans="14:18" x14ac:dyDescent="0.25">
      <c r="N3977" s="47" t="s">
        <v>42</v>
      </c>
      <c r="O3977" s="47" t="s">
        <v>43</v>
      </c>
      <c r="P3977" s="47" t="b">
        <f t="shared" si="186"/>
        <v>0</v>
      </c>
      <c r="Q3977" s="49" t="str">
        <f t="shared" si="187"/>
        <v/>
      </c>
      <c r="R3977" s="51" t="str">
        <f t="shared" si="188"/>
        <v/>
      </c>
    </row>
    <row r="3978" spans="14:18" x14ac:dyDescent="0.25">
      <c r="N3978" s="47" t="s">
        <v>42</v>
      </c>
      <c r="O3978" s="47" t="s">
        <v>43</v>
      </c>
      <c r="P3978" s="47" t="b">
        <f t="shared" si="186"/>
        <v>0</v>
      </c>
      <c r="Q3978" s="49" t="str">
        <f t="shared" si="187"/>
        <v/>
      </c>
      <c r="R3978" s="51" t="str">
        <f t="shared" si="188"/>
        <v/>
      </c>
    </row>
    <row r="3979" spans="14:18" x14ac:dyDescent="0.25">
      <c r="N3979" s="47" t="s">
        <v>42</v>
      </c>
      <c r="O3979" s="47" t="s">
        <v>43</v>
      </c>
      <c r="P3979" s="47" t="b">
        <f t="shared" si="186"/>
        <v>0</v>
      </c>
      <c r="Q3979" s="49" t="str">
        <f t="shared" si="187"/>
        <v/>
      </c>
      <c r="R3979" s="51" t="str">
        <f t="shared" si="188"/>
        <v/>
      </c>
    </row>
    <row r="3980" spans="14:18" x14ac:dyDescent="0.25">
      <c r="N3980" s="47" t="s">
        <v>42</v>
      </c>
      <c r="O3980" s="47" t="s">
        <v>43</v>
      </c>
      <c r="P3980" s="47" t="b">
        <f t="shared" si="186"/>
        <v>0</v>
      </c>
      <c r="Q3980" s="49" t="str">
        <f t="shared" si="187"/>
        <v/>
      </c>
      <c r="R3980" s="51" t="str">
        <f t="shared" si="188"/>
        <v/>
      </c>
    </row>
    <row r="3981" spans="14:18" x14ac:dyDescent="0.25">
      <c r="N3981" s="47" t="s">
        <v>42</v>
      </c>
      <c r="O3981" s="47" t="s">
        <v>43</v>
      </c>
      <c r="P3981" s="47" t="b">
        <f t="shared" si="186"/>
        <v>0</v>
      </c>
      <c r="Q3981" s="49" t="str">
        <f t="shared" si="187"/>
        <v/>
      </c>
      <c r="R3981" s="51" t="str">
        <f t="shared" si="188"/>
        <v/>
      </c>
    </row>
    <row r="3982" spans="14:18" x14ac:dyDescent="0.25">
      <c r="N3982" s="47" t="s">
        <v>42</v>
      </c>
      <c r="O3982" s="47" t="s">
        <v>43</v>
      </c>
      <c r="P3982" s="47" t="b">
        <f t="shared" si="186"/>
        <v>0</v>
      </c>
      <c r="Q3982" s="49" t="str">
        <f t="shared" si="187"/>
        <v/>
      </c>
      <c r="R3982" s="51" t="str">
        <f t="shared" si="188"/>
        <v/>
      </c>
    </row>
    <row r="3983" spans="14:18" x14ac:dyDescent="0.25">
      <c r="N3983" s="47" t="s">
        <v>42</v>
      </c>
      <c r="O3983" s="47" t="s">
        <v>43</v>
      </c>
      <c r="P3983" s="47" t="b">
        <f t="shared" si="186"/>
        <v>0</v>
      </c>
      <c r="Q3983" s="49" t="str">
        <f t="shared" si="187"/>
        <v/>
      </c>
      <c r="R3983" s="51" t="str">
        <f t="shared" si="188"/>
        <v/>
      </c>
    </row>
    <row r="3984" spans="14:18" x14ac:dyDescent="0.25">
      <c r="N3984" s="47" t="s">
        <v>42</v>
      </c>
      <c r="O3984" s="47" t="s">
        <v>43</v>
      </c>
      <c r="P3984" s="47" t="b">
        <f t="shared" si="186"/>
        <v>0</v>
      </c>
      <c r="Q3984" s="49" t="str">
        <f t="shared" si="187"/>
        <v/>
      </c>
      <c r="R3984" s="51" t="str">
        <f t="shared" si="188"/>
        <v/>
      </c>
    </row>
    <row r="3985" spans="14:18" x14ac:dyDescent="0.25">
      <c r="N3985" s="47" t="s">
        <v>42</v>
      </c>
      <c r="O3985" s="47" t="s">
        <v>43</v>
      </c>
      <c r="P3985" s="47" t="b">
        <f t="shared" si="186"/>
        <v>0</v>
      </c>
      <c r="Q3985" s="49" t="str">
        <f t="shared" si="187"/>
        <v/>
      </c>
      <c r="R3985" s="51" t="str">
        <f t="shared" si="188"/>
        <v/>
      </c>
    </row>
    <row r="3986" spans="14:18" x14ac:dyDescent="0.25">
      <c r="N3986" s="47" t="s">
        <v>42</v>
      </c>
      <c r="O3986" s="47" t="s">
        <v>43</v>
      </c>
      <c r="P3986" s="47" t="b">
        <f t="shared" si="186"/>
        <v>0</v>
      </c>
      <c r="Q3986" s="49" t="str">
        <f t="shared" si="187"/>
        <v/>
      </c>
      <c r="R3986" s="51" t="str">
        <f t="shared" si="188"/>
        <v/>
      </c>
    </row>
    <row r="3987" spans="14:18" x14ac:dyDescent="0.25">
      <c r="N3987" s="47" t="s">
        <v>42</v>
      </c>
      <c r="O3987" s="47" t="s">
        <v>43</v>
      </c>
      <c r="P3987" s="47" t="b">
        <f t="shared" si="186"/>
        <v>0</v>
      </c>
      <c r="Q3987" s="49" t="str">
        <f t="shared" si="187"/>
        <v/>
      </c>
      <c r="R3987" s="51" t="str">
        <f t="shared" si="188"/>
        <v/>
      </c>
    </row>
    <row r="3988" spans="14:18" x14ac:dyDescent="0.25">
      <c r="N3988" s="47" t="s">
        <v>42</v>
      </c>
      <c r="O3988" s="47" t="s">
        <v>43</v>
      </c>
      <c r="P3988" s="47" t="b">
        <f t="shared" si="186"/>
        <v>0</v>
      </c>
      <c r="Q3988" s="49" t="str">
        <f t="shared" si="187"/>
        <v/>
      </c>
      <c r="R3988" s="51" t="str">
        <f t="shared" si="188"/>
        <v/>
      </c>
    </row>
    <row r="3989" spans="14:18" x14ac:dyDescent="0.25">
      <c r="N3989" s="47" t="s">
        <v>42</v>
      </c>
      <c r="O3989" s="47" t="s">
        <v>43</v>
      </c>
      <c r="P3989" s="47" t="b">
        <f t="shared" si="186"/>
        <v>0</v>
      </c>
      <c r="Q3989" s="49" t="str">
        <f t="shared" si="187"/>
        <v/>
      </c>
      <c r="R3989" s="51" t="str">
        <f t="shared" si="188"/>
        <v/>
      </c>
    </row>
    <row r="3990" spans="14:18" x14ac:dyDescent="0.25">
      <c r="N3990" s="47" t="s">
        <v>42</v>
      </c>
      <c r="O3990" s="47" t="s">
        <v>43</v>
      </c>
      <c r="P3990" s="47" t="b">
        <f t="shared" si="186"/>
        <v>0</v>
      </c>
      <c r="Q3990" s="49" t="str">
        <f t="shared" si="187"/>
        <v/>
      </c>
      <c r="R3990" s="51" t="str">
        <f t="shared" si="188"/>
        <v/>
      </c>
    </row>
    <row r="3991" spans="14:18" x14ac:dyDescent="0.25">
      <c r="N3991" s="47" t="s">
        <v>42</v>
      </c>
      <c r="O3991" s="47" t="s">
        <v>43</v>
      </c>
      <c r="P3991" s="47" t="b">
        <f t="shared" si="186"/>
        <v>0</v>
      </c>
      <c r="Q3991" s="49" t="str">
        <f t="shared" si="187"/>
        <v/>
      </c>
      <c r="R3991" s="51" t="str">
        <f t="shared" si="188"/>
        <v/>
      </c>
    </row>
    <row r="3992" spans="14:18" x14ac:dyDescent="0.25">
      <c r="N3992" s="47" t="s">
        <v>42</v>
      </c>
      <c r="O3992" s="47" t="s">
        <v>43</v>
      </c>
      <c r="P3992" s="47" t="b">
        <f t="shared" si="186"/>
        <v>0</v>
      </c>
      <c r="Q3992" s="49" t="str">
        <f t="shared" si="187"/>
        <v/>
      </c>
      <c r="R3992" s="51" t="str">
        <f t="shared" si="188"/>
        <v/>
      </c>
    </row>
    <row r="3993" spans="14:18" x14ac:dyDescent="0.25">
      <c r="N3993" s="47" t="s">
        <v>42</v>
      </c>
      <c r="O3993" s="47" t="s">
        <v>43</v>
      </c>
      <c r="P3993" s="47" t="b">
        <f t="shared" si="186"/>
        <v>0</v>
      </c>
      <c r="Q3993" s="49" t="str">
        <f t="shared" si="187"/>
        <v/>
      </c>
      <c r="R3993" s="51" t="str">
        <f t="shared" si="188"/>
        <v/>
      </c>
    </row>
    <row r="3994" spans="14:18" x14ac:dyDescent="0.25">
      <c r="N3994" s="47" t="s">
        <v>42</v>
      </c>
      <c r="O3994" s="47" t="s">
        <v>43</v>
      </c>
      <c r="P3994" s="47" t="b">
        <f t="shared" si="186"/>
        <v>0</v>
      </c>
      <c r="Q3994" s="49" t="str">
        <f t="shared" si="187"/>
        <v/>
      </c>
      <c r="R3994" s="51" t="str">
        <f t="shared" si="188"/>
        <v/>
      </c>
    </row>
    <row r="3995" spans="14:18" x14ac:dyDescent="0.25">
      <c r="N3995" s="47" t="s">
        <v>42</v>
      </c>
      <c r="O3995" s="47" t="s">
        <v>43</v>
      </c>
      <c r="P3995" s="47" t="b">
        <f t="shared" si="186"/>
        <v>0</v>
      </c>
      <c r="Q3995" s="49" t="str">
        <f t="shared" si="187"/>
        <v/>
      </c>
      <c r="R3995" s="51" t="str">
        <f t="shared" si="188"/>
        <v/>
      </c>
    </row>
    <row r="3996" spans="14:18" x14ac:dyDescent="0.25">
      <c r="N3996" s="47" t="s">
        <v>42</v>
      </c>
      <c r="O3996" s="47" t="s">
        <v>43</v>
      </c>
      <c r="P3996" s="47" t="b">
        <f t="shared" si="186"/>
        <v>0</v>
      </c>
      <c r="Q3996" s="49" t="str">
        <f t="shared" si="187"/>
        <v/>
      </c>
      <c r="R3996" s="51" t="str">
        <f t="shared" si="188"/>
        <v/>
      </c>
    </row>
    <row r="3997" spans="14:18" x14ac:dyDescent="0.25">
      <c r="N3997" s="47" t="s">
        <v>42</v>
      </c>
      <c r="O3997" s="47" t="s">
        <v>43</v>
      </c>
      <c r="P3997" s="47" t="b">
        <f t="shared" si="186"/>
        <v>0</v>
      </c>
      <c r="Q3997" s="49" t="str">
        <f t="shared" si="187"/>
        <v/>
      </c>
      <c r="R3997" s="51" t="str">
        <f t="shared" si="188"/>
        <v/>
      </c>
    </row>
    <row r="3998" spans="14:18" x14ac:dyDescent="0.25">
      <c r="N3998" s="47" t="s">
        <v>42</v>
      </c>
      <c r="O3998" s="47" t="s">
        <v>43</v>
      </c>
      <c r="P3998" s="47" t="b">
        <f t="shared" si="186"/>
        <v>0</v>
      </c>
      <c r="Q3998" s="49" t="str">
        <f t="shared" si="187"/>
        <v/>
      </c>
      <c r="R3998" s="51" t="str">
        <f t="shared" si="188"/>
        <v/>
      </c>
    </row>
    <row r="3999" spans="14:18" x14ac:dyDescent="0.25">
      <c r="N3999" s="47" t="s">
        <v>42</v>
      </c>
      <c r="O3999" s="47" t="s">
        <v>43</v>
      </c>
      <c r="P3999" s="47" t="b">
        <f t="shared" si="186"/>
        <v>0</v>
      </c>
      <c r="Q3999" s="49" t="str">
        <f t="shared" si="187"/>
        <v/>
      </c>
      <c r="R3999" s="51" t="str">
        <f t="shared" si="188"/>
        <v/>
      </c>
    </row>
    <row r="4000" spans="14:18" x14ac:dyDescent="0.25">
      <c r="N4000" s="47" t="s">
        <v>42</v>
      </c>
      <c r="O4000" s="47" t="s">
        <v>43</v>
      </c>
      <c r="P4000" s="47" t="b">
        <f t="shared" si="186"/>
        <v>0</v>
      </c>
      <c r="Q4000" s="49" t="str">
        <f t="shared" si="187"/>
        <v/>
      </c>
      <c r="R4000" s="51" t="str">
        <f t="shared" si="188"/>
        <v/>
      </c>
    </row>
    <row r="4001" spans="14:18" x14ac:dyDescent="0.25">
      <c r="N4001" s="47" t="s">
        <v>42</v>
      </c>
      <c r="O4001" s="47" t="s">
        <v>43</v>
      </c>
      <c r="P4001" s="47" t="b">
        <f t="shared" si="186"/>
        <v>0</v>
      </c>
      <c r="Q4001" s="49" t="str">
        <f t="shared" si="187"/>
        <v/>
      </c>
      <c r="R4001" s="51" t="str">
        <f t="shared" si="188"/>
        <v/>
      </c>
    </row>
    <row r="4002" spans="14:18" x14ac:dyDescent="0.25">
      <c r="N4002" s="47" t="s">
        <v>42</v>
      </c>
      <c r="O4002" s="47" t="s">
        <v>43</v>
      </c>
      <c r="P4002" s="47" t="b">
        <f t="shared" si="186"/>
        <v>0</v>
      </c>
      <c r="Q4002" s="49" t="str">
        <f t="shared" si="187"/>
        <v/>
      </c>
      <c r="R4002" s="51" t="str">
        <f t="shared" si="188"/>
        <v/>
      </c>
    </row>
    <row r="4003" spans="14:18" x14ac:dyDescent="0.25">
      <c r="N4003" s="47" t="s">
        <v>42</v>
      </c>
      <c r="O4003" s="47" t="s">
        <v>43</v>
      </c>
      <c r="P4003" s="47" t="b">
        <f t="shared" si="186"/>
        <v>0</v>
      </c>
      <c r="Q4003" s="49" t="str">
        <f t="shared" si="187"/>
        <v/>
      </c>
      <c r="R4003" s="51" t="str">
        <f t="shared" si="188"/>
        <v/>
      </c>
    </row>
    <row r="4004" spans="14:18" x14ac:dyDescent="0.25">
      <c r="N4004" s="47" t="s">
        <v>42</v>
      </c>
      <c r="O4004" s="47" t="s">
        <v>43</v>
      </c>
      <c r="P4004" s="47" t="b">
        <f t="shared" si="186"/>
        <v>0</v>
      </c>
      <c r="Q4004" s="49" t="str">
        <f t="shared" si="187"/>
        <v/>
      </c>
      <c r="R4004" s="51" t="str">
        <f t="shared" si="188"/>
        <v/>
      </c>
    </row>
    <row r="4005" spans="14:18" x14ac:dyDescent="0.25">
      <c r="N4005" s="47" t="s">
        <v>42</v>
      </c>
      <c r="O4005" s="47" t="s">
        <v>43</v>
      </c>
      <c r="P4005" s="47" t="b">
        <f t="shared" si="186"/>
        <v>0</v>
      </c>
      <c r="Q4005" s="49" t="str">
        <f t="shared" si="187"/>
        <v/>
      </c>
      <c r="R4005" s="51" t="str">
        <f t="shared" si="188"/>
        <v/>
      </c>
    </row>
    <row r="4006" spans="14:18" x14ac:dyDescent="0.25">
      <c r="N4006" s="47" t="s">
        <v>42</v>
      </c>
      <c r="O4006" s="47" t="s">
        <v>43</v>
      </c>
      <c r="P4006" s="47" t="b">
        <f t="shared" si="186"/>
        <v>0</v>
      </c>
      <c r="Q4006" s="49" t="str">
        <f t="shared" si="187"/>
        <v/>
      </c>
      <c r="R4006" s="51" t="str">
        <f t="shared" si="188"/>
        <v/>
      </c>
    </row>
    <row r="4007" spans="14:18" x14ac:dyDescent="0.25">
      <c r="N4007" s="47" t="s">
        <v>42</v>
      </c>
      <c r="O4007" s="47" t="s">
        <v>43</v>
      </c>
      <c r="P4007" s="47" t="b">
        <f t="shared" si="186"/>
        <v>0</v>
      </c>
      <c r="Q4007" s="49" t="str">
        <f t="shared" si="187"/>
        <v/>
      </c>
      <c r="R4007" s="51" t="str">
        <f t="shared" si="188"/>
        <v/>
      </c>
    </row>
    <row r="4008" spans="14:18" x14ac:dyDescent="0.25">
      <c r="N4008" s="47" t="s">
        <v>42</v>
      </c>
      <c r="O4008" s="47" t="s">
        <v>43</v>
      </c>
      <c r="P4008" s="47" t="b">
        <f t="shared" si="186"/>
        <v>0</v>
      </c>
      <c r="Q4008" s="49" t="str">
        <f t="shared" si="187"/>
        <v/>
      </c>
      <c r="R4008" s="51" t="str">
        <f t="shared" si="188"/>
        <v/>
      </c>
    </row>
    <row r="4009" spans="14:18" x14ac:dyDescent="0.25">
      <c r="N4009" s="47" t="s">
        <v>42</v>
      </c>
      <c r="O4009" s="47" t="s">
        <v>43</v>
      </c>
      <c r="P4009" s="47" t="b">
        <f t="shared" si="186"/>
        <v>0</v>
      </c>
      <c r="Q4009" s="49" t="str">
        <f t="shared" si="187"/>
        <v/>
      </c>
      <c r="R4009" s="51" t="str">
        <f t="shared" si="188"/>
        <v/>
      </c>
    </row>
    <row r="4010" spans="14:18" x14ac:dyDescent="0.25">
      <c r="N4010" s="47" t="s">
        <v>42</v>
      </c>
      <c r="O4010" s="47" t="s">
        <v>43</v>
      </c>
      <c r="P4010" s="47" t="b">
        <f t="shared" si="186"/>
        <v>0</v>
      </c>
      <c r="Q4010" s="49" t="str">
        <f t="shared" si="187"/>
        <v/>
      </c>
      <c r="R4010" s="51" t="str">
        <f t="shared" si="188"/>
        <v/>
      </c>
    </row>
    <row r="4011" spans="14:18" x14ac:dyDescent="0.25">
      <c r="N4011" s="47" t="s">
        <v>42</v>
      </c>
      <c r="O4011" s="47" t="s">
        <v>43</v>
      </c>
      <c r="P4011" s="47" t="b">
        <f t="shared" si="186"/>
        <v>0</v>
      </c>
      <c r="Q4011" s="49" t="str">
        <f t="shared" si="187"/>
        <v/>
      </c>
      <c r="R4011" s="51" t="str">
        <f t="shared" si="188"/>
        <v/>
      </c>
    </row>
    <row r="4012" spans="14:18" x14ac:dyDescent="0.25">
      <c r="N4012" s="47" t="s">
        <v>42</v>
      </c>
      <c r="O4012" s="47" t="s">
        <v>43</v>
      </c>
      <c r="P4012" s="47" t="b">
        <f t="shared" si="186"/>
        <v>0</v>
      </c>
      <c r="Q4012" s="49" t="str">
        <f t="shared" si="187"/>
        <v/>
      </c>
      <c r="R4012" s="51" t="str">
        <f t="shared" si="188"/>
        <v/>
      </c>
    </row>
    <row r="4013" spans="14:18" x14ac:dyDescent="0.25">
      <c r="N4013" s="47" t="s">
        <v>42</v>
      </c>
      <c r="O4013" s="47" t="s">
        <v>43</v>
      </c>
      <c r="P4013" s="47" t="b">
        <f t="shared" si="186"/>
        <v>0</v>
      </c>
      <c r="Q4013" s="49" t="str">
        <f t="shared" si="187"/>
        <v/>
      </c>
      <c r="R4013" s="51" t="str">
        <f t="shared" si="188"/>
        <v/>
      </c>
    </row>
    <row r="4014" spans="14:18" x14ac:dyDescent="0.25">
      <c r="N4014" s="47" t="s">
        <v>42</v>
      </c>
      <c r="O4014" s="47" t="s">
        <v>43</v>
      </c>
      <c r="P4014" s="47" t="b">
        <f t="shared" si="186"/>
        <v>0</v>
      </c>
      <c r="Q4014" s="49" t="str">
        <f t="shared" si="187"/>
        <v/>
      </c>
      <c r="R4014" s="51" t="str">
        <f t="shared" si="188"/>
        <v/>
      </c>
    </row>
    <row r="4015" spans="14:18" x14ac:dyDescent="0.25">
      <c r="N4015" s="47" t="s">
        <v>42</v>
      </c>
      <c r="O4015" s="47" t="s">
        <v>43</v>
      </c>
      <c r="P4015" s="47" t="b">
        <f t="shared" si="186"/>
        <v>0</v>
      </c>
      <c r="Q4015" s="49" t="str">
        <f t="shared" si="187"/>
        <v/>
      </c>
      <c r="R4015" s="51" t="str">
        <f t="shared" si="188"/>
        <v/>
      </c>
    </row>
    <row r="4016" spans="14:18" x14ac:dyDescent="0.25">
      <c r="N4016" s="47" t="s">
        <v>42</v>
      </c>
      <c r="O4016" s="47" t="s">
        <v>43</v>
      </c>
      <c r="P4016" s="47" t="b">
        <f t="shared" si="186"/>
        <v>0</v>
      </c>
      <c r="Q4016" s="49" t="str">
        <f t="shared" si="187"/>
        <v/>
      </c>
      <c r="R4016" s="51" t="str">
        <f t="shared" si="188"/>
        <v/>
      </c>
    </row>
    <row r="4017" spans="14:18" x14ac:dyDescent="0.25">
      <c r="N4017" s="47" t="s">
        <v>42</v>
      </c>
      <c r="O4017" s="47" t="s">
        <v>43</v>
      </c>
      <c r="P4017" s="47" t="b">
        <f t="shared" si="186"/>
        <v>0</v>
      </c>
      <c r="Q4017" s="49" t="str">
        <f t="shared" si="187"/>
        <v/>
      </c>
      <c r="R4017" s="51" t="str">
        <f t="shared" si="188"/>
        <v/>
      </c>
    </row>
    <row r="4018" spans="14:18" x14ac:dyDescent="0.25">
      <c r="N4018" s="47" t="s">
        <v>42</v>
      </c>
      <c r="O4018" s="47" t="s">
        <v>43</v>
      </c>
      <c r="P4018" s="47" t="b">
        <f t="shared" si="186"/>
        <v>0</v>
      </c>
      <c r="Q4018" s="49" t="str">
        <f t="shared" si="187"/>
        <v/>
      </c>
      <c r="R4018" s="51" t="str">
        <f t="shared" si="188"/>
        <v/>
      </c>
    </row>
    <row r="4019" spans="14:18" x14ac:dyDescent="0.25">
      <c r="N4019" s="47" t="s">
        <v>42</v>
      </c>
      <c r="O4019" s="47" t="s">
        <v>43</v>
      </c>
      <c r="P4019" s="47" t="b">
        <f t="shared" si="186"/>
        <v>0</v>
      </c>
      <c r="Q4019" s="49" t="str">
        <f t="shared" si="187"/>
        <v/>
      </c>
      <c r="R4019" s="51" t="str">
        <f t="shared" si="188"/>
        <v/>
      </c>
    </row>
    <row r="4020" spans="14:18" x14ac:dyDescent="0.25">
      <c r="N4020" s="47" t="s">
        <v>42</v>
      </c>
      <c r="O4020" s="47" t="s">
        <v>43</v>
      </c>
      <c r="P4020" s="47" t="b">
        <f t="shared" si="186"/>
        <v>0</v>
      </c>
      <c r="Q4020" s="49" t="str">
        <f t="shared" si="187"/>
        <v/>
      </c>
      <c r="R4020" s="51" t="str">
        <f t="shared" si="188"/>
        <v/>
      </c>
    </row>
    <row r="4021" spans="14:18" x14ac:dyDescent="0.25">
      <c r="N4021" s="47" t="s">
        <v>42</v>
      </c>
      <c r="O4021" s="47" t="s">
        <v>43</v>
      </c>
      <c r="P4021" s="47" t="b">
        <f t="shared" si="186"/>
        <v>0</v>
      </c>
      <c r="Q4021" s="49" t="str">
        <f t="shared" si="187"/>
        <v/>
      </c>
      <c r="R4021" s="51" t="str">
        <f t="shared" si="188"/>
        <v/>
      </c>
    </row>
    <row r="4022" spans="14:18" x14ac:dyDescent="0.25">
      <c r="N4022" s="47" t="s">
        <v>42</v>
      </c>
      <c r="O4022" s="47" t="s">
        <v>43</v>
      </c>
      <c r="P4022" s="47" t="b">
        <f t="shared" si="186"/>
        <v>0</v>
      </c>
      <c r="Q4022" s="49" t="str">
        <f t="shared" si="187"/>
        <v/>
      </c>
      <c r="R4022" s="51" t="str">
        <f t="shared" si="188"/>
        <v/>
      </c>
    </row>
    <row r="4023" spans="14:18" x14ac:dyDescent="0.25">
      <c r="N4023" s="47" t="s">
        <v>42</v>
      </c>
      <c r="O4023" s="47" t="s">
        <v>43</v>
      </c>
      <c r="P4023" s="47" t="b">
        <f t="shared" si="186"/>
        <v>0</v>
      </c>
      <c r="Q4023" s="49" t="str">
        <f t="shared" si="187"/>
        <v/>
      </c>
      <c r="R4023" s="51" t="str">
        <f t="shared" si="188"/>
        <v/>
      </c>
    </row>
    <row r="4024" spans="14:18" x14ac:dyDescent="0.25">
      <c r="N4024" s="47" t="s">
        <v>42</v>
      </c>
      <c r="O4024" s="47" t="s">
        <v>43</v>
      </c>
      <c r="P4024" s="47" t="b">
        <f t="shared" si="186"/>
        <v>0</v>
      </c>
      <c r="Q4024" s="49" t="str">
        <f t="shared" si="187"/>
        <v/>
      </c>
      <c r="R4024" s="51" t="str">
        <f t="shared" si="188"/>
        <v/>
      </c>
    </row>
    <row r="4025" spans="14:18" x14ac:dyDescent="0.25">
      <c r="N4025" s="47" t="s">
        <v>42</v>
      </c>
      <c r="O4025" s="47" t="s">
        <v>43</v>
      </c>
      <c r="P4025" s="47" t="b">
        <f t="shared" si="186"/>
        <v>0</v>
      </c>
      <c r="Q4025" s="49" t="str">
        <f t="shared" si="187"/>
        <v/>
      </c>
      <c r="R4025" s="51" t="str">
        <f t="shared" si="188"/>
        <v/>
      </c>
    </row>
    <row r="4026" spans="14:18" x14ac:dyDescent="0.25">
      <c r="N4026" s="47" t="s">
        <v>42</v>
      </c>
      <c r="O4026" s="47" t="s">
        <v>43</v>
      </c>
      <c r="P4026" s="47" t="b">
        <f t="shared" si="186"/>
        <v>0</v>
      </c>
      <c r="Q4026" s="49" t="str">
        <f t="shared" si="187"/>
        <v/>
      </c>
      <c r="R4026" s="51" t="str">
        <f t="shared" si="188"/>
        <v/>
      </c>
    </row>
    <row r="4027" spans="14:18" x14ac:dyDescent="0.25">
      <c r="N4027" s="47" t="s">
        <v>42</v>
      </c>
      <c r="O4027" s="47" t="s">
        <v>43</v>
      </c>
      <c r="P4027" s="47" t="b">
        <f t="shared" si="186"/>
        <v>0</v>
      </c>
      <c r="Q4027" s="49" t="str">
        <f t="shared" si="187"/>
        <v/>
      </c>
      <c r="R4027" s="51" t="str">
        <f t="shared" si="188"/>
        <v/>
      </c>
    </row>
    <row r="4028" spans="14:18" x14ac:dyDescent="0.25">
      <c r="N4028" s="47" t="s">
        <v>42</v>
      </c>
      <c r="O4028" s="47" t="s">
        <v>43</v>
      </c>
      <c r="P4028" s="47" t="b">
        <f t="shared" si="186"/>
        <v>0</v>
      </c>
      <c r="Q4028" s="49" t="str">
        <f t="shared" si="187"/>
        <v/>
      </c>
      <c r="R4028" s="51" t="str">
        <f t="shared" si="188"/>
        <v/>
      </c>
    </row>
    <row r="4029" spans="14:18" x14ac:dyDescent="0.25">
      <c r="N4029" s="47" t="s">
        <v>42</v>
      </c>
      <c r="O4029" s="47" t="s">
        <v>43</v>
      </c>
      <c r="P4029" s="47" t="b">
        <f t="shared" si="186"/>
        <v>0</v>
      </c>
      <c r="Q4029" s="49" t="str">
        <f t="shared" si="187"/>
        <v/>
      </c>
      <c r="R4029" s="51" t="str">
        <f t="shared" si="188"/>
        <v/>
      </c>
    </row>
    <row r="4030" spans="14:18" x14ac:dyDescent="0.25">
      <c r="N4030" s="47" t="s">
        <v>42</v>
      </c>
      <c r="O4030" s="47" t="s">
        <v>43</v>
      </c>
      <c r="P4030" s="47" t="b">
        <f t="shared" si="186"/>
        <v>0</v>
      </c>
      <c r="Q4030" s="49" t="str">
        <f t="shared" si="187"/>
        <v/>
      </c>
      <c r="R4030" s="51" t="str">
        <f t="shared" si="188"/>
        <v/>
      </c>
    </row>
    <row r="4031" spans="14:18" x14ac:dyDescent="0.25">
      <c r="N4031" s="47" t="s">
        <v>42</v>
      </c>
      <c r="O4031" s="47" t="s">
        <v>43</v>
      </c>
      <c r="P4031" s="47" t="b">
        <f t="shared" si="186"/>
        <v>0</v>
      </c>
      <c r="Q4031" s="49" t="str">
        <f t="shared" si="187"/>
        <v/>
      </c>
      <c r="R4031" s="51" t="str">
        <f t="shared" si="188"/>
        <v/>
      </c>
    </row>
    <row r="4032" spans="14:18" x14ac:dyDescent="0.25">
      <c r="N4032" s="47" t="s">
        <v>42</v>
      </c>
      <c r="O4032" s="47" t="s">
        <v>43</v>
      </c>
      <c r="P4032" s="47" t="b">
        <f t="shared" si="186"/>
        <v>0</v>
      </c>
      <c r="Q4032" s="49" t="str">
        <f t="shared" si="187"/>
        <v/>
      </c>
      <c r="R4032" s="51" t="str">
        <f t="shared" si="188"/>
        <v/>
      </c>
    </row>
    <row r="4033" spans="14:18" x14ac:dyDescent="0.25">
      <c r="N4033" s="47" t="s">
        <v>42</v>
      </c>
      <c r="O4033" s="47" t="s">
        <v>43</v>
      </c>
      <c r="P4033" s="47" t="b">
        <f t="shared" si="186"/>
        <v>0</v>
      </c>
      <c r="Q4033" s="49" t="str">
        <f t="shared" si="187"/>
        <v/>
      </c>
      <c r="R4033" s="51" t="str">
        <f t="shared" si="188"/>
        <v/>
      </c>
    </row>
    <row r="4034" spans="14:18" x14ac:dyDescent="0.25">
      <c r="N4034" s="47" t="s">
        <v>42</v>
      </c>
      <c r="O4034" s="47" t="s">
        <v>43</v>
      </c>
      <c r="P4034" s="47" t="b">
        <f t="shared" si="186"/>
        <v>0</v>
      </c>
      <c r="Q4034" s="49" t="str">
        <f t="shared" si="187"/>
        <v/>
      </c>
      <c r="R4034" s="51" t="str">
        <f t="shared" si="188"/>
        <v/>
      </c>
    </row>
    <row r="4035" spans="14:18" x14ac:dyDescent="0.25">
      <c r="N4035" s="47" t="s">
        <v>42</v>
      </c>
      <c r="O4035" s="47" t="s">
        <v>43</v>
      </c>
      <c r="P4035" s="47" t="b">
        <f t="shared" ref="P4035:P4098" si="189">IF(LEN(M4035)=22,LEFT(M4035,17),IF(LEN(M4035)=21,LEFT(M4035,16)))</f>
        <v>0</v>
      </c>
      <c r="Q4035" s="49" t="str">
        <f t="shared" ref="Q4035:Q4098" si="190">RIGHT(M4035,5)</f>
        <v/>
      </c>
      <c r="R4035" s="51" t="str">
        <f t="shared" ref="R4035:R4098" si="191">IF(M4035="","",HYPERLINK(_xlfn.CONCAT(N4035,Q4035,O4035,P4035)))</f>
        <v/>
      </c>
    </row>
    <row r="4036" spans="14:18" x14ac:dyDescent="0.25">
      <c r="N4036" s="47" t="s">
        <v>42</v>
      </c>
      <c r="O4036" s="47" t="s">
        <v>43</v>
      </c>
      <c r="P4036" s="47" t="b">
        <f t="shared" si="189"/>
        <v>0</v>
      </c>
      <c r="Q4036" s="49" t="str">
        <f t="shared" si="190"/>
        <v/>
      </c>
      <c r="R4036" s="51" t="str">
        <f t="shared" si="191"/>
        <v/>
      </c>
    </row>
    <row r="4037" spans="14:18" x14ac:dyDescent="0.25">
      <c r="N4037" s="47" t="s">
        <v>42</v>
      </c>
      <c r="O4037" s="47" t="s">
        <v>43</v>
      </c>
      <c r="P4037" s="47" t="b">
        <f t="shared" si="189"/>
        <v>0</v>
      </c>
      <c r="Q4037" s="49" t="str">
        <f t="shared" si="190"/>
        <v/>
      </c>
      <c r="R4037" s="51" t="str">
        <f t="shared" si="191"/>
        <v/>
      </c>
    </row>
    <row r="4038" spans="14:18" x14ac:dyDescent="0.25">
      <c r="N4038" s="47" t="s">
        <v>42</v>
      </c>
      <c r="O4038" s="47" t="s">
        <v>43</v>
      </c>
      <c r="P4038" s="47" t="b">
        <f t="shared" si="189"/>
        <v>0</v>
      </c>
      <c r="Q4038" s="49" t="str">
        <f t="shared" si="190"/>
        <v/>
      </c>
      <c r="R4038" s="51" t="str">
        <f t="shared" si="191"/>
        <v/>
      </c>
    </row>
    <row r="4039" spans="14:18" x14ac:dyDescent="0.25">
      <c r="N4039" s="47" t="s">
        <v>42</v>
      </c>
      <c r="O4039" s="47" t="s">
        <v>43</v>
      </c>
      <c r="P4039" s="47" t="b">
        <f t="shared" si="189"/>
        <v>0</v>
      </c>
      <c r="Q4039" s="49" t="str">
        <f t="shared" si="190"/>
        <v/>
      </c>
      <c r="R4039" s="51" t="str">
        <f t="shared" si="191"/>
        <v/>
      </c>
    </row>
    <row r="4040" spans="14:18" x14ac:dyDescent="0.25">
      <c r="N4040" s="47" t="s">
        <v>42</v>
      </c>
      <c r="O4040" s="47" t="s">
        <v>43</v>
      </c>
      <c r="P4040" s="47" t="b">
        <f t="shared" si="189"/>
        <v>0</v>
      </c>
      <c r="Q4040" s="49" t="str">
        <f t="shared" si="190"/>
        <v/>
      </c>
      <c r="R4040" s="51" t="str">
        <f t="shared" si="191"/>
        <v/>
      </c>
    </row>
    <row r="4041" spans="14:18" x14ac:dyDescent="0.25">
      <c r="N4041" s="47" t="s">
        <v>42</v>
      </c>
      <c r="O4041" s="47" t="s">
        <v>43</v>
      </c>
      <c r="P4041" s="47" t="b">
        <f t="shared" si="189"/>
        <v>0</v>
      </c>
      <c r="Q4041" s="49" t="str">
        <f t="shared" si="190"/>
        <v/>
      </c>
      <c r="R4041" s="51" t="str">
        <f t="shared" si="191"/>
        <v/>
      </c>
    </row>
    <row r="4042" spans="14:18" x14ac:dyDescent="0.25">
      <c r="N4042" s="47" t="s">
        <v>42</v>
      </c>
      <c r="O4042" s="47" t="s">
        <v>43</v>
      </c>
      <c r="P4042" s="47" t="b">
        <f t="shared" si="189"/>
        <v>0</v>
      </c>
      <c r="Q4042" s="49" t="str">
        <f t="shared" si="190"/>
        <v/>
      </c>
      <c r="R4042" s="51" t="str">
        <f t="shared" si="191"/>
        <v/>
      </c>
    </row>
    <row r="4043" spans="14:18" x14ac:dyDescent="0.25">
      <c r="N4043" s="47" t="s">
        <v>42</v>
      </c>
      <c r="O4043" s="47" t="s">
        <v>43</v>
      </c>
      <c r="P4043" s="47" t="b">
        <f t="shared" si="189"/>
        <v>0</v>
      </c>
      <c r="Q4043" s="49" t="str">
        <f t="shared" si="190"/>
        <v/>
      </c>
      <c r="R4043" s="51" t="str">
        <f t="shared" si="191"/>
        <v/>
      </c>
    </row>
    <row r="4044" spans="14:18" x14ac:dyDescent="0.25">
      <c r="N4044" s="47" t="s">
        <v>42</v>
      </c>
      <c r="O4044" s="47" t="s">
        <v>43</v>
      </c>
      <c r="P4044" s="47" t="b">
        <f t="shared" si="189"/>
        <v>0</v>
      </c>
      <c r="Q4044" s="49" t="str">
        <f t="shared" si="190"/>
        <v/>
      </c>
      <c r="R4044" s="51" t="str">
        <f t="shared" si="191"/>
        <v/>
      </c>
    </row>
    <row r="4045" spans="14:18" x14ac:dyDescent="0.25">
      <c r="N4045" s="47" t="s">
        <v>42</v>
      </c>
      <c r="O4045" s="47" t="s">
        <v>43</v>
      </c>
      <c r="P4045" s="47" t="b">
        <f t="shared" si="189"/>
        <v>0</v>
      </c>
      <c r="Q4045" s="49" t="str">
        <f t="shared" si="190"/>
        <v/>
      </c>
      <c r="R4045" s="51" t="str">
        <f t="shared" si="191"/>
        <v/>
      </c>
    </row>
    <row r="4046" spans="14:18" x14ac:dyDescent="0.25">
      <c r="N4046" s="47" t="s">
        <v>42</v>
      </c>
      <c r="O4046" s="47" t="s">
        <v>43</v>
      </c>
      <c r="P4046" s="47" t="b">
        <f t="shared" si="189"/>
        <v>0</v>
      </c>
      <c r="Q4046" s="49" t="str">
        <f t="shared" si="190"/>
        <v/>
      </c>
      <c r="R4046" s="51" t="str">
        <f t="shared" si="191"/>
        <v/>
      </c>
    </row>
    <row r="4047" spans="14:18" x14ac:dyDescent="0.25">
      <c r="N4047" s="47" t="s">
        <v>42</v>
      </c>
      <c r="O4047" s="47" t="s">
        <v>43</v>
      </c>
      <c r="P4047" s="47" t="b">
        <f t="shared" si="189"/>
        <v>0</v>
      </c>
      <c r="Q4047" s="49" t="str">
        <f t="shared" si="190"/>
        <v/>
      </c>
      <c r="R4047" s="51" t="str">
        <f t="shared" si="191"/>
        <v/>
      </c>
    </row>
    <row r="4048" spans="14:18" x14ac:dyDescent="0.25">
      <c r="N4048" s="47" t="s">
        <v>42</v>
      </c>
      <c r="O4048" s="47" t="s">
        <v>43</v>
      </c>
      <c r="P4048" s="47" t="b">
        <f t="shared" si="189"/>
        <v>0</v>
      </c>
      <c r="Q4048" s="49" t="str">
        <f t="shared" si="190"/>
        <v/>
      </c>
      <c r="R4048" s="51" t="str">
        <f t="shared" si="191"/>
        <v/>
      </c>
    </row>
    <row r="4049" spans="14:18" x14ac:dyDescent="0.25">
      <c r="N4049" s="47" t="s">
        <v>42</v>
      </c>
      <c r="O4049" s="47" t="s">
        <v>43</v>
      </c>
      <c r="P4049" s="47" t="b">
        <f t="shared" si="189"/>
        <v>0</v>
      </c>
      <c r="Q4049" s="49" t="str">
        <f t="shared" si="190"/>
        <v/>
      </c>
      <c r="R4049" s="51" t="str">
        <f t="shared" si="191"/>
        <v/>
      </c>
    </row>
    <row r="4050" spans="14:18" x14ac:dyDescent="0.25">
      <c r="N4050" s="47" t="s">
        <v>42</v>
      </c>
      <c r="O4050" s="47" t="s">
        <v>43</v>
      </c>
      <c r="P4050" s="47" t="b">
        <f t="shared" si="189"/>
        <v>0</v>
      </c>
      <c r="Q4050" s="49" t="str">
        <f t="shared" si="190"/>
        <v/>
      </c>
      <c r="R4050" s="51" t="str">
        <f t="shared" si="191"/>
        <v/>
      </c>
    </row>
    <row r="4051" spans="14:18" x14ac:dyDescent="0.25">
      <c r="N4051" s="47" t="s">
        <v>42</v>
      </c>
      <c r="O4051" s="47" t="s">
        <v>43</v>
      </c>
      <c r="P4051" s="47" t="b">
        <f t="shared" si="189"/>
        <v>0</v>
      </c>
      <c r="Q4051" s="49" t="str">
        <f t="shared" si="190"/>
        <v/>
      </c>
      <c r="R4051" s="51" t="str">
        <f t="shared" si="191"/>
        <v/>
      </c>
    </row>
    <row r="4052" spans="14:18" x14ac:dyDescent="0.25">
      <c r="N4052" s="47" t="s">
        <v>42</v>
      </c>
      <c r="O4052" s="47" t="s">
        <v>43</v>
      </c>
      <c r="P4052" s="47" t="b">
        <f t="shared" si="189"/>
        <v>0</v>
      </c>
      <c r="Q4052" s="49" t="str">
        <f t="shared" si="190"/>
        <v/>
      </c>
      <c r="R4052" s="51" t="str">
        <f t="shared" si="191"/>
        <v/>
      </c>
    </row>
    <row r="4053" spans="14:18" x14ac:dyDescent="0.25">
      <c r="N4053" s="47" t="s">
        <v>42</v>
      </c>
      <c r="O4053" s="47" t="s">
        <v>43</v>
      </c>
      <c r="P4053" s="47" t="b">
        <f t="shared" si="189"/>
        <v>0</v>
      </c>
      <c r="Q4053" s="49" t="str">
        <f t="shared" si="190"/>
        <v/>
      </c>
      <c r="R4053" s="51" t="str">
        <f t="shared" si="191"/>
        <v/>
      </c>
    </row>
    <row r="4054" spans="14:18" x14ac:dyDescent="0.25">
      <c r="N4054" s="47" t="s">
        <v>42</v>
      </c>
      <c r="O4054" s="47" t="s">
        <v>43</v>
      </c>
      <c r="P4054" s="47" t="b">
        <f t="shared" si="189"/>
        <v>0</v>
      </c>
      <c r="Q4054" s="49" t="str">
        <f t="shared" si="190"/>
        <v/>
      </c>
      <c r="R4054" s="51" t="str">
        <f t="shared" si="191"/>
        <v/>
      </c>
    </row>
    <row r="4055" spans="14:18" x14ac:dyDescent="0.25">
      <c r="N4055" s="47" t="s">
        <v>42</v>
      </c>
      <c r="O4055" s="47" t="s">
        <v>43</v>
      </c>
      <c r="P4055" s="47" t="b">
        <f t="shared" si="189"/>
        <v>0</v>
      </c>
      <c r="Q4055" s="49" t="str">
        <f t="shared" si="190"/>
        <v/>
      </c>
      <c r="R4055" s="51" t="str">
        <f t="shared" si="191"/>
        <v/>
      </c>
    </row>
    <row r="4056" spans="14:18" x14ac:dyDescent="0.25">
      <c r="N4056" s="47" t="s">
        <v>42</v>
      </c>
      <c r="O4056" s="47" t="s">
        <v>43</v>
      </c>
      <c r="P4056" s="47" t="b">
        <f t="shared" si="189"/>
        <v>0</v>
      </c>
      <c r="Q4056" s="49" t="str">
        <f t="shared" si="190"/>
        <v/>
      </c>
      <c r="R4056" s="51" t="str">
        <f t="shared" si="191"/>
        <v/>
      </c>
    </row>
    <row r="4057" spans="14:18" x14ac:dyDescent="0.25">
      <c r="N4057" s="47" t="s">
        <v>42</v>
      </c>
      <c r="O4057" s="47" t="s">
        <v>43</v>
      </c>
      <c r="P4057" s="47" t="b">
        <f t="shared" si="189"/>
        <v>0</v>
      </c>
      <c r="Q4057" s="49" t="str">
        <f t="shared" si="190"/>
        <v/>
      </c>
      <c r="R4057" s="51" t="str">
        <f t="shared" si="191"/>
        <v/>
      </c>
    </row>
    <row r="4058" spans="14:18" x14ac:dyDescent="0.25">
      <c r="N4058" s="47" t="s">
        <v>42</v>
      </c>
      <c r="O4058" s="47" t="s">
        <v>43</v>
      </c>
      <c r="P4058" s="47" t="b">
        <f t="shared" si="189"/>
        <v>0</v>
      </c>
      <c r="Q4058" s="49" t="str">
        <f t="shared" si="190"/>
        <v/>
      </c>
      <c r="R4058" s="51" t="str">
        <f t="shared" si="191"/>
        <v/>
      </c>
    </row>
    <row r="4059" spans="14:18" x14ac:dyDescent="0.25">
      <c r="N4059" s="47" t="s">
        <v>42</v>
      </c>
      <c r="O4059" s="47" t="s">
        <v>43</v>
      </c>
      <c r="P4059" s="47" t="b">
        <f t="shared" si="189"/>
        <v>0</v>
      </c>
      <c r="Q4059" s="49" t="str">
        <f t="shared" si="190"/>
        <v/>
      </c>
      <c r="R4059" s="51" t="str">
        <f t="shared" si="191"/>
        <v/>
      </c>
    </row>
    <row r="4060" spans="14:18" x14ac:dyDescent="0.25">
      <c r="N4060" s="47" t="s">
        <v>42</v>
      </c>
      <c r="O4060" s="47" t="s">
        <v>43</v>
      </c>
      <c r="P4060" s="47" t="b">
        <f t="shared" si="189"/>
        <v>0</v>
      </c>
      <c r="Q4060" s="49" t="str">
        <f t="shared" si="190"/>
        <v/>
      </c>
      <c r="R4060" s="51" t="str">
        <f t="shared" si="191"/>
        <v/>
      </c>
    </row>
    <row r="4061" spans="14:18" x14ac:dyDescent="0.25">
      <c r="N4061" s="47" t="s">
        <v>42</v>
      </c>
      <c r="O4061" s="47" t="s">
        <v>43</v>
      </c>
      <c r="P4061" s="47" t="b">
        <f t="shared" si="189"/>
        <v>0</v>
      </c>
      <c r="Q4061" s="49" t="str">
        <f t="shared" si="190"/>
        <v/>
      </c>
      <c r="R4061" s="51" t="str">
        <f t="shared" si="191"/>
        <v/>
      </c>
    </row>
    <row r="4062" spans="14:18" x14ac:dyDescent="0.25">
      <c r="N4062" s="47" t="s">
        <v>42</v>
      </c>
      <c r="O4062" s="47" t="s">
        <v>43</v>
      </c>
      <c r="P4062" s="47" t="b">
        <f t="shared" si="189"/>
        <v>0</v>
      </c>
      <c r="Q4062" s="49" t="str">
        <f t="shared" si="190"/>
        <v/>
      </c>
      <c r="R4062" s="51" t="str">
        <f t="shared" si="191"/>
        <v/>
      </c>
    </row>
    <row r="4063" spans="14:18" x14ac:dyDescent="0.25">
      <c r="N4063" s="47" t="s">
        <v>42</v>
      </c>
      <c r="O4063" s="47" t="s">
        <v>43</v>
      </c>
      <c r="P4063" s="47" t="b">
        <f t="shared" si="189"/>
        <v>0</v>
      </c>
      <c r="Q4063" s="49" t="str">
        <f t="shared" si="190"/>
        <v/>
      </c>
      <c r="R4063" s="51" t="str">
        <f t="shared" si="191"/>
        <v/>
      </c>
    </row>
    <row r="4064" spans="14:18" x14ac:dyDescent="0.25">
      <c r="N4064" s="47" t="s">
        <v>42</v>
      </c>
      <c r="O4064" s="47" t="s">
        <v>43</v>
      </c>
      <c r="P4064" s="47" t="b">
        <f t="shared" si="189"/>
        <v>0</v>
      </c>
      <c r="Q4064" s="49" t="str">
        <f t="shared" si="190"/>
        <v/>
      </c>
      <c r="R4064" s="51" t="str">
        <f t="shared" si="191"/>
        <v/>
      </c>
    </row>
    <row r="4065" spans="14:18" x14ac:dyDescent="0.25">
      <c r="N4065" s="47" t="s">
        <v>42</v>
      </c>
      <c r="O4065" s="47" t="s">
        <v>43</v>
      </c>
      <c r="P4065" s="47" t="b">
        <f t="shared" si="189"/>
        <v>0</v>
      </c>
      <c r="Q4065" s="49" t="str">
        <f t="shared" si="190"/>
        <v/>
      </c>
      <c r="R4065" s="51" t="str">
        <f t="shared" si="191"/>
        <v/>
      </c>
    </row>
    <row r="4066" spans="14:18" x14ac:dyDescent="0.25">
      <c r="N4066" s="47" t="s">
        <v>42</v>
      </c>
      <c r="O4066" s="47" t="s">
        <v>43</v>
      </c>
      <c r="P4066" s="47" t="b">
        <f t="shared" si="189"/>
        <v>0</v>
      </c>
      <c r="Q4066" s="49" t="str">
        <f t="shared" si="190"/>
        <v/>
      </c>
      <c r="R4066" s="51" t="str">
        <f t="shared" si="191"/>
        <v/>
      </c>
    </row>
    <row r="4067" spans="14:18" x14ac:dyDescent="0.25">
      <c r="N4067" s="47" t="s">
        <v>42</v>
      </c>
      <c r="O4067" s="47" t="s">
        <v>43</v>
      </c>
      <c r="P4067" s="47" t="b">
        <f t="shared" si="189"/>
        <v>0</v>
      </c>
      <c r="Q4067" s="49" t="str">
        <f t="shared" si="190"/>
        <v/>
      </c>
      <c r="R4067" s="51" t="str">
        <f t="shared" si="191"/>
        <v/>
      </c>
    </row>
    <row r="4068" spans="14:18" x14ac:dyDescent="0.25">
      <c r="N4068" s="47" t="s">
        <v>42</v>
      </c>
      <c r="O4068" s="47" t="s">
        <v>43</v>
      </c>
      <c r="P4068" s="47" t="b">
        <f t="shared" si="189"/>
        <v>0</v>
      </c>
      <c r="Q4068" s="49" t="str">
        <f t="shared" si="190"/>
        <v/>
      </c>
      <c r="R4068" s="51" t="str">
        <f t="shared" si="191"/>
        <v/>
      </c>
    </row>
    <row r="4069" spans="14:18" x14ac:dyDescent="0.25">
      <c r="N4069" s="47" t="s">
        <v>42</v>
      </c>
      <c r="O4069" s="47" t="s">
        <v>43</v>
      </c>
      <c r="P4069" s="47" t="b">
        <f t="shared" si="189"/>
        <v>0</v>
      </c>
      <c r="Q4069" s="49" t="str">
        <f t="shared" si="190"/>
        <v/>
      </c>
      <c r="R4069" s="51" t="str">
        <f t="shared" si="191"/>
        <v/>
      </c>
    </row>
    <row r="4070" spans="14:18" x14ac:dyDescent="0.25">
      <c r="N4070" s="47" t="s">
        <v>42</v>
      </c>
      <c r="O4070" s="47" t="s">
        <v>43</v>
      </c>
      <c r="P4070" s="47" t="b">
        <f t="shared" si="189"/>
        <v>0</v>
      </c>
      <c r="Q4070" s="49" t="str">
        <f t="shared" si="190"/>
        <v/>
      </c>
      <c r="R4070" s="51" t="str">
        <f t="shared" si="191"/>
        <v/>
      </c>
    </row>
    <row r="4071" spans="14:18" x14ac:dyDescent="0.25">
      <c r="N4071" s="47" t="s">
        <v>42</v>
      </c>
      <c r="O4071" s="47" t="s">
        <v>43</v>
      </c>
      <c r="P4071" s="47" t="b">
        <f t="shared" si="189"/>
        <v>0</v>
      </c>
      <c r="Q4071" s="49" t="str">
        <f t="shared" si="190"/>
        <v/>
      </c>
      <c r="R4071" s="51" t="str">
        <f t="shared" si="191"/>
        <v/>
      </c>
    </row>
    <row r="4072" spans="14:18" x14ac:dyDescent="0.25">
      <c r="N4072" s="47" t="s">
        <v>42</v>
      </c>
      <c r="O4072" s="47" t="s">
        <v>43</v>
      </c>
      <c r="P4072" s="47" t="b">
        <f t="shared" si="189"/>
        <v>0</v>
      </c>
      <c r="Q4072" s="49" t="str">
        <f t="shared" si="190"/>
        <v/>
      </c>
      <c r="R4072" s="51" t="str">
        <f t="shared" si="191"/>
        <v/>
      </c>
    </row>
    <row r="4073" spans="14:18" x14ac:dyDescent="0.25">
      <c r="N4073" s="47" t="s">
        <v>42</v>
      </c>
      <c r="O4073" s="47" t="s">
        <v>43</v>
      </c>
      <c r="P4073" s="47" t="b">
        <f t="shared" si="189"/>
        <v>0</v>
      </c>
      <c r="Q4073" s="49" t="str">
        <f t="shared" si="190"/>
        <v/>
      </c>
      <c r="R4073" s="51" t="str">
        <f t="shared" si="191"/>
        <v/>
      </c>
    </row>
    <row r="4074" spans="14:18" x14ac:dyDescent="0.25">
      <c r="N4074" s="47" t="s">
        <v>42</v>
      </c>
      <c r="O4074" s="47" t="s">
        <v>43</v>
      </c>
      <c r="P4074" s="47" t="b">
        <f t="shared" si="189"/>
        <v>0</v>
      </c>
      <c r="Q4074" s="49" t="str">
        <f t="shared" si="190"/>
        <v/>
      </c>
      <c r="R4074" s="51" t="str">
        <f t="shared" si="191"/>
        <v/>
      </c>
    </row>
    <row r="4075" spans="14:18" x14ac:dyDescent="0.25">
      <c r="N4075" s="47" t="s">
        <v>42</v>
      </c>
      <c r="O4075" s="47" t="s">
        <v>43</v>
      </c>
      <c r="P4075" s="47" t="b">
        <f t="shared" si="189"/>
        <v>0</v>
      </c>
      <c r="Q4075" s="49" t="str">
        <f t="shared" si="190"/>
        <v/>
      </c>
      <c r="R4075" s="51" t="str">
        <f t="shared" si="191"/>
        <v/>
      </c>
    </row>
    <row r="4076" spans="14:18" x14ac:dyDescent="0.25">
      <c r="N4076" s="47" t="s">
        <v>42</v>
      </c>
      <c r="O4076" s="47" t="s">
        <v>43</v>
      </c>
      <c r="P4076" s="47" t="b">
        <f t="shared" si="189"/>
        <v>0</v>
      </c>
      <c r="Q4076" s="49" t="str">
        <f t="shared" si="190"/>
        <v/>
      </c>
      <c r="R4076" s="51" t="str">
        <f t="shared" si="191"/>
        <v/>
      </c>
    </row>
    <row r="4077" spans="14:18" x14ac:dyDescent="0.25">
      <c r="N4077" s="47" t="s">
        <v>42</v>
      </c>
      <c r="O4077" s="47" t="s">
        <v>43</v>
      </c>
      <c r="P4077" s="47" t="b">
        <f t="shared" si="189"/>
        <v>0</v>
      </c>
      <c r="Q4077" s="49" t="str">
        <f t="shared" si="190"/>
        <v/>
      </c>
      <c r="R4077" s="51" t="str">
        <f t="shared" si="191"/>
        <v/>
      </c>
    </row>
    <row r="4078" spans="14:18" x14ac:dyDescent="0.25">
      <c r="N4078" s="47" t="s">
        <v>42</v>
      </c>
      <c r="O4078" s="47" t="s">
        <v>43</v>
      </c>
      <c r="P4078" s="47" t="b">
        <f t="shared" si="189"/>
        <v>0</v>
      </c>
      <c r="Q4078" s="49" t="str">
        <f t="shared" si="190"/>
        <v/>
      </c>
      <c r="R4078" s="51" t="str">
        <f t="shared" si="191"/>
        <v/>
      </c>
    </row>
    <row r="4079" spans="14:18" x14ac:dyDescent="0.25">
      <c r="N4079" s="47" t="s">
        <v>42</v>
      </c>
      <c r="O4079" s="47" t="s">
        <v>43</v>
      </c>
      <c r="P4079" s="47" t="b">
        <f t="shared" si="189"/>
        <v>0</v>
      </c>
      <c r="Q4079" s="49" t="str">
        <f t="shared" si="190"/>
        <v/>
      </c>
      <c r="R4079" s="51" t="str">
        <f t="shared" si="191"/>
        <v/>
      </c>
    </row>
    <row r="4080" spans="14:18" x14ac:dyDescent="0.25">
      <c r="N4080" s="47" t="s">
        <v>42</v>
      </c>
      <c r="O4080" s="47" t="s">
        <v>43</v>
      </c>
      <c r="P4080" s="47" t="b">
        <f t="shared" si="189"/>
        <v>0</v>
      </c>
      <c r="Q4080" s="49" t="str">
        <f t="shared" si="190"/>
        <v/>
      </c>
      <c r="R4080" s="51" t="str">
        <f t="shared" si="191"/>
        <v/>
      </c>
    </row>
    <row r="4081" spans="14:18" x14ac:dyDescent="0.25">
      <c r="N4081" s="47" t="s">
        <v>42</v>
      </c>
      <c r="O4081" s="47" t="s">
        <v>43</v>
      </c>
      <c r="P4081" s="47" t="b">
        <f t="shared" si="189"/>
        <v>0</v>
      </c>
      <c r="Q4081" s="49" t="str">
        <f t="shared" si="190"/>
        <v/>
      </c>
      <c r="R4081" s="51" t="str">
        <f t="shared" si="191"/>
        <v/>
      </c>
    </row>
    <row r="4082" spans="14:18" x14ac:dyDescent="0.25">
      <c r="N4082" s="47" t="s">
        <v>42</v>
      </c>
      <c r="O4082" s="47" t="s">
        <v>43</v>
      </c>
      <c r="P4082" s="47" t="b">
        <f t="shared" si="189"/>
        <v>0</v>
      </c>
      <c r="Q4082" s="49" t="str">
        <f t="shared" si="190"/>
        <v/>
      </c>
      <c r="R4082" s="51" t="str">
        <f t="shared" si="191"/>
        <v/>
      </c>
    </row>
    <row r="4083" spans="14:18" x14ac:dyDescent="0.25">
      <c r="N4083" s="47" t="s">
        <v>42</v>
      </c>
      <c r="O4083" s="47" t="s">
        <v>43</v>
      </c>
      <c r="P4083" s="47" t="b">
        <f t="shared" si="189"/>
        <v>0</v>
      </c>
      <c r="Q4083" s="49" t="str">
        <f t="shared" si="190"/>
        <v/>
      </c>
      <c r="R4083" s="51" t="str">
        <f t="shared" si="191"/>
        <v/>
      </c>
    </row>
    <row r="4084" spans="14:18" x14ac:dyDescent="0.25">
      <c r="N4084" s="47" t="s">
        <v>42</v>
      </c>
      <c r="O4084" s="47" t="s">
        <v>43</v>
      </c>
      <c r="P4084" s="47" t="b">
        <f t="shared" si="189"/>
        <v>0</v>
      </c>
      <c r="Q4084" s="49" t="str">
        <f t="shared" si="190"/>
        <v/>
      </c>
      <c r="R4084" s="51" t="str">
        <f t="shared" si="191"/>
        <v/>
      </c>
    </row>
    <row r="4085" spans="14:18" x14ac:dyDescent="0.25">
      <c r="N4085" s="47" t="s">
        <v>42</v>
      </c>
      <c r="O4085" s="47" t="s">
        <v>43</v>
      </c>
      <c r="P4085" s="47" t="b">
        <f t="shared" si="189"/>
        <v>0</v>
      </c>
      <c r="Q4085" s="49" t="str">
        <f t="shared" si="190"/>
        <v/>
      </c>
      <c r="R4085" s="51" t="str">
        <f t="shared" si="191"/>
        <v/>
      </c>
    </row>
    <row r="4086" spans="14:18" x14ac:dyDescent="0.25">
      <c r="N4086" s="47" t="s">
        <v>42</v>
      </c>
      <c r="O4086" s="47" t="s">
        <v>43</v>
      </c>
      <c r="P4086" s="47" t="b">
        <f t="shared" si="189"/>
        <v>0</v>
      </c>
      <c r="Q4086" s="49" t="str">
        <f t="shared" si="190"/>
        <v/>
      </c>
      <c r="R4086" s="51" t="str">
        <f t="shared" si="191"/>
        <v/>
      </c>
    </row>
    <row r="4087" spans="14:18" x14ac:dyDescent="0.25">
      <c r="N4087" s="47" t="s">
        <v>42</v>
      </c>
      <c r="O4087" s="47" t="s">
        <v>43</v>
      </c>
      <c r="P4087" s="47" t="b">
        <f t="shared" si="189"/>
        <v>0</v>
      </c>
      <c r="Q4087" s="49" t="str">
        <f t="shared" si="190"/>
        <v/>
      </c>
      <c r="R4087" s="51" t="str">
        <f t="shared" si="191"/>
        <v/>
      </c>
    </row>
    <row r="4088" spans="14:18" x14ac:dyDescent="0.25">
      <c r="N4088" s="47" t="s">
        <v>42</v>
      </c>
      <c r="O4088" s="47" t="s">
        <v>43</v>
      </c>
      <c r="P4088" s="47" t="b">
        <f t="shared" si="189"/>
        <v>0</v>
      </c>
      <c r="Q4088" s="49" t="str">
        <f t="shared" si="190"/>
        <v/>
      </c>
      <c r="R4088" s="51" t="str">
        <f t="shared" si="191"/>
        <v/>
      </c>
    </row>
    <row r="4089" spans="14:18" x14ac:dyDescent="0.25">
      <c r="N4089" s="47" t="s">
        <v>42</v>
      </c>
      <c r="O4089" s="47" t="s">
        <v>43</v>
      </c>
      <c r="P4089" s="47" t="b">
        <f t="shared" si="189"/>
        <v>0</v>
      </c>
      <c r="Q4089" s="49" t="str">
        <f t="shared" si="190"/>
        <v/>
      </c>
      <c r="R4089" s="51" t="str">
        <f t="shared" si="191"/>
        <v/>
      </c>
    </row>
    <row r="4090" spans="14:18" x14ac:dyDescent="0.25">
      <c r="N4090" s="47" t="s">
        <v>42</v>
      </c>
      <c r="O4090" s="47" t="s">
        <v>43</v>
      </c>
      <c r="P4090" s="47" t="b">
        <f t="shared" si="189"/>
        <v>0</v>
      </c>
      <c r="Q4090" s="49" t="str">
        <f t="shared" si="190"/>
        <v/>
      </c>
      <c r="R4090" s="51" t="str">
        <f t="shared" si="191"/>
        <v/>
      </c>
    </row>
    <row r="4091" spans="14:18" x14ac:dyDescent="0.25">
      <c r="N4091" s="47" t="s">
        <v>42</v>
      </c>
      <c r="O4091" s="47" t="s">
        <v>43</v>
      </c>
      <c r="P4091" s="47" t="b">
        <f t="shared" si="189"/>
        <v>0</v>
      </c>
      <c r="Q4091" s="49" t="str">
        <f t="shared" si="190"/>
        <v/>
      </c>
      <c r="R4091" s="51" t="str">
        <f t="shared" si="191"/>
        <v/>
      </c>
    </row>
    <row r="4092" spans="14:18" x14ac:dyDescent="0.25">
      <c r="N4092" s="47" t="s">
        <v>42</v>
      </c>
      <c r="O4092" s="47" t="s">
        <v>43</v>
      </c>
      <c r="P4092" s="47" t="b">
        <f t="shared" si="189"/>
        <v>0</v>
      </c>
      <c r="Q4092" s="49" t="str">
        <f t="shared" si="190"/>
        <v/>
      </c>
      <c r="R4092" s="51" t="str">
        <f t="shared" si="191"/>
        <v/>
      </c>
    </row>
    <row r="4093" spans="14:18" x14ac:dyDescent="0.25">
      <c r="N4093" s="47" t="s">
        <v>42</v>
      </c>
      <c r="O4093" s="47" t="s">
        <v>43</v>
      </c>
      <c r="P4093" s="47" t="b">
        <f t="shared" si="189"/>
        <v>0</v>
      </c>
      <c r="Q4093" s="49" t="str">
        <f t="shared" si="190"/>
        <v/>
      </c>
      <c r="R4093" s="51" t="str">
        <f t="shared" si="191"/>
        <v/>
      </c>
    </row>
    <row r="4094" spans="14:18" x14ac:dyDescent="0.25">
      <c r="N4094" s="47" t="s">
        <v>42</v>
      </c>
      <c r="O4094" s="47" t="s">
        <v>43</v>
      </c>
      <c r="P4094" s="47" t="b">
        <f t="shared" si="189"/>
        <v>0</v>
      </c>
      <c r="Q4094" s="49" t="str">
        <f t="shared" si="190"/>
        <v/>
      </c>
      <c r="R4094" s="51" t="str">
        <f t="shared" si="191"/>
        <v/>
      </c>
    </row>
    <row r="4095" spans="14:18" x14ac:dyDescent="0.25">
      <c r="N4095" s="47" t="s">
        <v>42</v>
      </c>
      <c r="O4095" s="47" t="s">
        <v>43</v>
      </c>
      <c r="P4095" s="47" t="b">
        <f t="shared" si="189"/>
        <v>0</v>
      </c>
      <c r="Q4095" s="49" t="str">
        <f t="shared" si="190"/>
        <v/>
      </c>
      <c r="R4095" s="51" t="str">
        <f t="shared" si="191"/>
        <v/>
      </c>
    </row>
    <row r="4096" spans="14:18" x14ac:dyDescent="0.25">
      <c r="N4096" s="47" t="s">
        <v>42</v>
      </c>
      <c r="O4096" s="47" t="s">
        <v>43</v>
      </c>
      <c r="P4096" s="47" t="b">
        <f t="shared" si="189"/>
        <v>0</v>
      </c>
      <c r="Q4096" s="49" t="str">
        <f t="shared" si="190"/>
        <v/>
      </c>
      <c r="R4096" s="51" t="str">
        <f t="shared" si="191"/>
        <v/>
      </c>
    </row>
    <row r="4097" spans="14:18" x14ac:dyDescent="0.25">
      <c r="N4097" s="47" t="s">
        <v>42</v>
      </c>
      <c r="O4097" s="47" t="s">
        <v>43</v>
      </c>
      <c r="P4097" s="47" t="b">
        <f t="shared" si="189"/>
        <v>0</v>
      </c>
      <c r="Q4097" s="49" t="str">
        <f t="shared" si="190"/>
        <v/>
      </c>
      <c r="R4097" s="51" t="str">
        <f t="shared" si="191"/>
        <v/>
      </c>
    </row>
    <row r="4098" spans="14:18" x14ac:dyDescent="0.25">
      <c r="N4098" s="47" t="s">
        <v>42</v>
      </c>
      <c r="O4098" s="47" t="s">
        <v>43</v>
      </c>
      <c r="P4098" s="47" t="b">
        <f t="shared" si="189"/>
        <v>0</v>
      </c>
      <c r="Q4098" s="49" t="str">
        <f t="shared" si="190"/>
        <v/>
      </c>
      <c r="R4098" s="51" t="str">
        <f t="shared" si="191"/>
        <v/>
      </c>
    </row>
    <row r="4099" spans="14:18" x14ac:dyDescent="0.25">
      <c r="N4099" s="47" t="s">
        <v>42</v>
      </c>
      <c r="O4099" s="47" t="s">
        <v>43</v>
      </c>
      <c r="P4099" s="47" t="b">
        <f t="shared" ref="P4099:P4162" si="192">IF(LEN(M4099)=22,LEFT(M4099,17),IF(LEN(M4099)=21,LEFT(M4099,16)))</f>
        <v>0</v>
      </c>
      <c r="Q4099" s="49" t="str">
        <f t="shared" ref="Q4099:Q4162" si="193">RIGHT(M4099,5)</f>
        <v/>
      </c>
      <c r="R4099" s="51" t="str">
        <f t="shared" ref="R4099:R4162" si="194">IF(M4099="","",HYPERLINK(_xlfn.CONCAT(N4099,Q4099,O4099,P4099)))</f>
        <v/>
      </c>
    </row>
    <row r="4100" spans="14:18" x14ac:dyDescent="0.25">
      <c r="N4100" s="47" t="s">
        <v>42</v>
      </c>
      <c r="O4100" s="47" t="s">
        <v>43</v>
      </c>
      <c r="P4100" s="47" t="b">
        <f t="shared" si="192"/>
        <v>0</v>
      </c>
      <c r="Q4100" s="49" t="str">
        <f t="shared" si="193"/>
        <v/>
      </c>
      <c r="R4100" s="51" t="str">
        <f t="shared" si="194"/>
        <v/>
      </c>
    </row>
    <row r="4101" spans="14:18" x14ac:dyDescent="0.25">
      <c r="N4101" s="47" t="s">
        <v>42</v>
      </c>
      <c r="O4101" s="47" t="s">
        <v>43</v>
      </c>
      <c r="P4101" s="47" t="b">
        <f t="shared" si="192"/>
        <v>0</v>
      </c>
      <c r="Q4101" s="49" t="str">
        <f t="shared" si="193"/>
        <v/>
      </c>
      <c r="R4101" s="51" t="str">
        <f t="shared" si="194"/>
        <v/>
      </c>
    </row>
    <row r="4102" spans="14:18" x14ac:dyDescent="0.25">
      <c r="N4102" s="47" t="s">
        <v>42</v>
      </c>
      <c r="O4102" s="47" t="s">
        <v>43</v>
      </c>
      <c r="P4102" s="47" t="b">
        <f t="shared" si="192"/>
        <v>0</v>
      </c>
      <c r="Q4102" s="49" t="str">
        <f t="shared" si="193"/>
        <v/>
      </c>
      <c r="R4102" s="51" t="str">
        <f t="shared" si="194"/>
        <v/>
      </c>
    </row>
    <row r="4103" spans="14:18" x14ac:dyDescent="0.25">
      <c r="N4103" s="47" t="s">
        <v>42</v>
      </c>
      <c r="O4103" s="47" t="s">
        <v>43</v>
      </c>
      <c r="P4103" s="47" t="b">
        <f t="shared" si="192"/>
        <v>0</v>
      </c>
      <c r="Q4103" s="49" t="str">
        <f t="shared" si="193"/>
        <v/>
      </c>
      <c r="R4103" s="51" t="str">
        <f t="shared" si="194"/>
        <v/>
      </c>
    </row>
    <row r="4104" spans="14:18" x14ac:dyDescent="0.25">
      <c r="N4104" s="47" t="s">
        <v>42</v>
      </c>
      <c r="O4104" s="47" t="s">
        <v>43</v>
      </c>
      <c r="P4104" s="47" t="b">
        <f t="shared" si="192"/>
        <v>0</v>
      </c>
      <c r="Q4104" s="49" t="str">
        <f t="shared" si="193"/>
        <v/>
      </c>
      <c r="R4104" s="51" t="str">
        <f t="shared" si="194"/>
        <v/>
      </c>
    </row>
    <row r="4105" spans="14:18" x14ac:dyDescent="0.25">
      <c r="N4105" s="47" t="s">
        <v>42</v>
      </c>
      <c r="O4105" s="47" t="s">
        <v>43</v>
      </c>
      <c r="P4105" s="47" t="b">
        <f t="shared" si="192"/>
        <v>0</v>
      </c>
      <c r="Q4105" s="49" t="str">
        <f t="shared" si="193"/>
        <v/>
      </c>
      <c r="R4105" s="51" t="str">
        <f t="shared" si="194"/>
        <v/>
      </c>
    </row>
    <row r="4106" spans="14:18" x14ac:dyDescent="0.25">
      <c r="N4106" s="47" t="s">
        <v>42</v>
      </c>
      <c r="O4106" s="47" t="s">
        <v>43</v>
      </c>
      <c r="P4106" s="47" t="b">
        <f t="shared" si="192"/>
        <v>0</v>
      </c>
      <c r="Q4106" s="49" t="str">
        <f t="shared" si="193"/>
        <v/>
      </c>
      <c r="R4106" s="51" t="str">
        <f t="shared" si="194"/>
        <v/>
      </c>
    </row>
    <row r="4107" spans="14:18" x14ac:dyDescent="0.25">
      <c r="N4107" s="47" t="s">
        <v>42</v>
      </c>
      <c r="O4107" s="47" t="s">
        <v>43</v>
      </c>
      <c r="P4107" s="47" t="b">
        <f t="shared" si="192"/>
        <v>0</v>
      </c>
      <c r="Q4107" s="49" t="str">
        <f t="shared" si="193"/>
        <v/>
      </c>
      <c r="R4107" s="51" t="str">
        <f t="shared" si="194"/>
        <v/>
      </c>
    </row>
    <row r="4108" spans="14:18" x14ac:dyDescent="0.25">
      <c r="N4108" s="47" t="s">
        <v>42</v>
      </c>
      <c r="O4108" s="47" t="s">
        <v>43</v>
      </c>
      <c r="P4108" s="47" t="b">
        <f t="shared" si="192"/>
        <v>0</v>
      </c>
      <c r="Q4108" s="49" t="str">
        <f t="shared" si="193"/>
        <v/>
      </c>
      <c r="R4108" s="51" t="str">
        <f t="shared" si="194"/>
        <v/>
      </c>
    </row>
    <row r="4109" spans="14:18" x14ac:dyDescent="0.25">
      <c r="N4109" s="47" t="s">
        <v>42</v>
      </c>
      <c r="O4109" s="47" t="s">
        <v>43</v>
      </c>
      <c r="P4109" s="47" t="b">
        <f t="shared" si="192"/>
        <v>0</v>
      </c>
      <c r="Q4109" s="49" t="str">
        <f t="shared" si="193"/>
        <v/>
      </c>
      <c r="R4109" s="51" t="str">
        <f t="shared" si="194"/>
        <v/>
      </c>
    </row>
    <row r="4110" spans="14:18" x14ac:dyDescent="0.25">
      <c r="N4110" s="47" t="s">
        <v>42</v>
      </c>
      <c r="O4110" s="47" t="s">
        <v>43</v>
      </c>
      <c r="P4110" s="47" t="b">
        <f t="shared" si="192"/>
        <v>0</v>
      </c>
      <c r="Q4110" s="49" t="str">
        <f t="shared" si="193"/>
        <v/>
      </c>
      <c r="R4110" s="51" t="str">
        <f t="shared" si="194"/>
        <v/>
      </c>
    </row>
    <row r="4111" spans="14:18" x14ac:dyDescent="0.25">
      <c r="N4111" s="47" t="s">
        <v>42</v>
      </c>
      <c r="O4111" s="47" t="s">
        <v>43</v>
      </c>
      <c r="P4111" s="47" t="b">
        <f t="shared" si="192"/>
        <v>0</v>
      </c>
      <c r="Q4111" s="49" t="str">
        <f t="shared" si="193"/>
        <v/>
      </c>
      <c r="R4111" s="51" t="str">
        <f t="shared" si="194"/>
        <v/>
      </c>
    </row>
    <row r="4112" spans="14:18" x14ac:dyDescent="0.25">
      <c r="N4112" s="47" t="s">
        <v>42</v>
      </c>
      <c r="O4112" s="47" t="s">
        <v>43</v>
      </c>
      <c r="P4112" s="47" t="b">
        <f t="shared" si="192"/>
        <v>0</v>
      </c>
      <c r="Q4112" s="49" t="str">
        <f t="shared" si="193"/>
        <v/>
      </c>
      <c r="R4112" s="51" t="str">
        <f t="shared" si="194"/>
        <v/>
      </c>
    </row>
    <row r="4113" spans="14:18" x14ac:dyDescent="0.25">
      <c r="N4113" s="47" t="s">
        <v>42</v>
      </c>
      <c r="O4113" s="47" t="s">
        <v>43</v>
      </c>
      <c r="P4113" s="47" t="b">
        <f t="shared" si="192"/>
        <v>0</v>
      </c>
      <c r="Q4113" s="49" t="str">
        <f t="shared" si="193"/>
        <v/>
      </c>
      <c r="R4113" s="51" t="str">
        <f t="shared" si="194"/>
        <v/>
      </c>
    </row>
    <row r="4114" spans="14:18" x14ac:dyDescent="0.25">
      <c r="N4114" s="47" t="s">
        <v>42</v>
      </c>
      <c r="O4114" s="47" t="s">
        <v>43</v>
      </c>
      <c r="P4114" s="47" t="b">
        <f t="shared" si="192"/>
        <v>0</v>
      </c>
      <c r="Q4114" s="49" t="str">
        <f t="shared" si="193"/>
        <v/>
      </c>
      <c r="R4114" s="51" t="str">
        <f t="shared" si="194"/>
        <v/>
      </c>
    </row>
    <row r="4115" spans="14:18" x14ac:dyDescent="0.25">
      <c r="N4115" s="47" t="s">
        <v>42</v>
      </c>
      <c r="O4115" s="47" t="s">
        <v>43</v>
      </c>
      <c r="P4115" s="47" t="b">
        <f t="shared" si="192"/>
        <v>0</v>
      </c>
      <c r="Q4115" s="49" t="str">
        <f t="shared" si="193"/>
        <v/>
      </c>
      <c r="R4115" s="51" t="str">
        <f t="shared" si="194"/>
        <v/>
      </c>
    </row>
    <row r="4116" spans="14:18" x14ac:dyDescent="0.25">
      <c r="N4116" s="47" t="s">
        <v>42</v>
      </c>
      <c r="O4116" s="47" t="s">
        <v>43</v>
      </c>
      <c r="P4116" s="47" t="b">
        <f t="shared" si="192"/>
        <v>0</v>
      </c>
      <c r="Q4116" s="49" t="str">
        <f t="shared" si="193"/>
        <v/>
      </c>
      <c r="R4116" s="51" t="str">
        <f t="shared" si="194"/>
        <v/>
      </c>
    </row>
    <row r="4117" spans="14:18" x14ac:dyDescent="0.25">
      <c r="N4117" s="47" t="s">
        <v>42</v>
      </c>
      <c r="O4117" s="47" t="s">
        <v>43</v>
      </c>
      <c r="P4117" s="47" t="b">
        <f t="shared" si="192"/>
        <v>0</v>
      </c>
      <c r="Q4117" s="49" t="str">
        <f t="shared" si="193"/>
        <v/>
      </c>
      <c r="R4117" s="51" t="str">
        <f t="shared" si="194"/>
        <v/>
      </c>
    </row>
    <row r="4118" spans="14:18" x14ac:dyDescent="0.25">
      <c r="N4118" s="47" t="s">
        <v>42</v>
      </c>
      <c r="O4118" s="47" t="s">
        <v>43</v>
      </c>
      <c r="P4118" s="47" t="b">
        <f t="shared" si="192"/>
        <v>0</v>
      </c>
      <c r="Q4118" s="49" t="str">
        <f t="shared" si="193"/>
        <v/>
      </c>
      <c r="R4118" s="51" t="str">
        <f t="shared" si="194"/>
        <v/>
      </c>
    </row>
    <row r="4119" spans="14:18" x14ac:dyDescent="0.25">
      <c r="N4119" s="47" t="s">
        <v>42</v>
      </c>
      <c r="O4119" s="47" t="s">
        <v>43</v>
      </c>
      <c r="P4119" s="47" t="b">
        <f t="shared" si="192"/>
        <v>0</v>
      </c>
      <c r="Q4119" s="49" t="str">
        <f t="shared" si="193"/>
        <v/>
      </c>
      <c r="R4119" s="51" t="str">
        <f t="shared" si="194"/>
        <v/>
      </c>
    </row>
    <row r="4120" spans="14:18" x14ac:dyDescent="0.25">
      <c r="N4120" s="47" t="s">
        <v>42</v>
      </c>
      <c r="O4120" s="47" t="s">
        <v>43</v>
      </c>
      <c r="P4120" s="47" t="b">
        <f t="shared" si="192"/>
        <v>0</v>
      </c>
      <c r="Q4120" s="49" t="str">
        <f t="shared" si="193"/>
        <v/>
      </c>
      <c r="R4120" s="51" t="str">
        <f t="shared" si="194"/>
        <v/>
      </c>
    </row>
    <row r="4121" spans="14:18" x14ac:dyDescent="0.25">
      <c r="N4121" s="47" t="s">
        <v>42</v>
      </c>
      <c r="O4121" s="47" t="s">
        <v>43</v>
      </c>
      <c r="P4121" s="47" t="b">
        <f t="shared" si="192"/>
        <v>0</v>
      </c>
      <c r="Q4121" s="49" t="str">
        <f t="shared" si="193"/>
        <v/>
      </c>
      <c r="R4121" s="51" t="str">
        <f t="shared" si="194"/>
        <v/>
      </c>
    </row>
    <row r="4122" spans="14:18" x14ac:dyDescent="0.25">
      <c r="N4122" s="47" t="s">
        <v>42</v>
      </c>
      <c r="O4122" s="47" t="s">
        <v>43</v>
      </c>
      <c r="P4122" s="47" t="b">
        <f t="shared" si="192"/>
        <v>0</v>
      </c>
      <c r="Q4122" s="49" t="str">
        <f t="shared" si="193"/>
        <v/>
      </c>
      <c r="R4122" s="51" t="str">
        <f t="shared" si="194"/>
        <v/>
      </c>
    </row>
    <row r="4123" spans="14:18" x14ac:dyDescent="0.25">
      <c r="N4123" s="47" t="s">
        <v>42</v>
      </c>
      <c r="O4123" s="47" t="s">
        <v>43</v>
      </c>
      <c r="P4123" s="47" t="b">
        <f t="shared" si="192"/>
        <v>0</v>
      </c>
      <c r="Q4123" s="49" t="str">
        <f t="shared" si="193"/>
        <v/>
      </c>
      <c r="R4123" s="51" t="str">
        <f t="shared" si="194"/>
        <v/>
      </c>
    </row>
    <row r="4124" spans="14:18" x14ac:dyDescent="0.25">
      <c r="N4124" s="47" t="s">
        <v>42</v>
      </c>
      <c r="O4124" s="47" t="s">
        <v>43</v>
      </c>
      <c r="P4124" s="47" t="b">
        <f t="shared" si="192"/>
        <v>0</v>
      </c>
      <c r="Q4124" s="49" t="str">
        <f t="shared" si="193"/>
        <v/>
      </c>
      <c r="R4124" s="51" t="str">
        <f t="shared" si="194"/>
        <v/>
      </c>
    </row>
    <row r="4125" spans="14:18" x14ac:dyDescent="0.25">
      <c r="N4125" s="47" t="s">
        <v>42</v>
      </c>
      <c r="O4125" s="47" t="s">
        <v>43</v>
      </c>
      <c r="P4125" s="47" t="b">
        <f t="shared" si="192"/>
        <v>0</v>
      </c>
      <c r="Q4125" s="49" t="str">
        <f t="shared" si="193"/>
        <v/>
      </c>
      <c r="R4125" s="51" t="str">
        <f t="shared" si="194"/>
        <v/>
      </c>
    </row>
    <row r="4126" spans="14:18" x14ac:dyDescent="0.25">
      <c r="N4126" s="47" t="s">
        <v>42</v>
      </c>
      <c r="O4126" s="47" t="s">
        <v>43</v>
      </c>
      <c r="P4126" s="47" t="b">
        <f t="shared" si="192"/>
        <v>0</v>
      </c>
      <c r="Q4126" s="49" t="str">
        <f t="shared" si="193"/>
        <v/>
      </c>
      <c r="R4126" s="51" t="str">
        <f t="shared" si="194"/>
        <v/>
      </c>
    </row>
    <row r="4127" spans="14:18" x14ac:dyDescent="0.25">
      <c r="N4127" s="47" t="s">
        <v>42</v>
      </c>
      <c r="O4127" s="47" t="s">
        <v>43</v>
      </c>
      <c r="P4127" s="47" t="b">
        <f t="shared" si="192"/>
        <v>0</v>
      </c>
      <c r="Q4127" s="49" t="str">
        <f t="shared" si="193"/>
        <v/>
      </c>
      <c r="R4127" s="51" t="str">
        <f t="shared" si="194"/>
        <v/>
      </c>
    </row>
    <row r="4128" spans="14:18" x14ac:dyDescent="0.25">
      <c r="N4128" s="47" t="s">
        <v>42</v>
      </c>
      <c r="O4128" s="47" t="s">
        <v>43</v>
      </c>
      <c r="P4128" s="47" t="b">
        <f t="shared" si="192"/>
        <v>0</v>
      </c>
      <c r="Q4128" s="49" t="str">
        <f t="shared" si="193"/>
        <v/>
      </c>
      <c r="R4128" s="51" t="str">
        <f t="shared" si="194"/>
        <v/>
      </c>
    </row>
    <row r="4129" spans="14:18" x14ac:dyDescent="0.25">
      <c r="N4129" s="47" t="s">
        <v>42</v>
      </c>
      <c r="O4129" s="47" t="s">
        <v>43</v>
      </c>
      <c r="P4129" s="47" t="b">
        <f t="shared" si="192"/>
        <v>0</v>
      </c>
      <c r="Q4129" s="49" t="str">
        <f t="shared" si="193"/>
        <v/>
      </c>
      <c r="R4129" s="51" t="str">
        <f t="shared" si="194"/>
        <v/>
      </c>
    </row>
    <row r="4130" spans="14:18" x14ac:dyDescent="0.25">
      <c r="N4130" s="47" t="s">
        <v>42</v>
      </c>
      <c r="O4130" s="47" t="s">
        <v>43</v>
      </c>
      <c r="P4130" s="47" t="b">
        <f t="shared" si="192"/>
        <v>0</v>
      </c>
      <c r="Q4130" s="49" t="str">
        <f t="shared" si="193"/>
        <v/>
      </c>
      <c r="R4130" s="51" t="str">
        <f t="shared" si="194"/>
        <v/>
      </c>
    </row>
    <row r="4131" spans="14:18" x14ac:dyDescent="0.25">
      <c r="N4131" s="47" t="s">
        <v>42</v>
      </c>
      <c r="O4131" s="47" t="s">
        <v>43</v>
      </c>
      <c r="P4131" s="47" t="b">
        <f t="shared" si="192"/>
        <v>0</v>
      </c>
      <c r="Q4131" s="49" t="str">
        <f t="shared" si="193"/>
        <v/>
      </c>
      <c r="R4131" s="51" t="str">
        <f t="shared" si="194"/>
        <v/>
      </c>
    </row>
    <row r="4132" spans="14:18" x14ac:dyDescent="0.25">
      <c r="N4132" s="47" t="s">
        <v>42</v>
      </c>
      <c r="O4132" s="47" t="s">
        <v>43</v>
      </c>
      <c r="P4132" s="47" t="b">
        <f t="shared" si="192"/>
        <v>0</v>
      </c>
      <c r="Q4132" s="49" t="str">
        <f t="shared" si="193"/>
        <v/>
      </c>
      <c r="R4132" s="51" t="str">
        <f t="shared" si="194"/>
        <v/>
      </c>
    </row>
    <row r="4133" spans="14:18" x14ac:dyDescent="0.25">
      <c r="N4133" s="47" t="s">
        <v>42</v>
      </c>
      <c r="O4133" s="47" t="s">
        <v>43</v>
      </c>
      <c r="P4133" s="47" t="b">
        <f t="shared" si="192"/>
        <v>0</v>
      </c>
      <c r="Q4133" s="49" t="str">
        <f t="shared" si="193"/>
        <v/>
      </c>
      <c r="R4133" s="51" t="str">
        <f t="shared" si="194"/>
        <v/>
      </c>
    </row>
    <row r="4134" spans="14:18" x14ac:dyDescent="0.25">
      <c r="N4134" s="47" t="s">
        <v>42</v>
      </c>
      <c r="O4134" s="47" t="s">
        <v>43</v>
      </c>
      <c r="P4134" s="47" t="b">
        <f t="shared" si="192"/>
        <v>0</v>
      </c>
      <c r="Q4134" s="49" t="str">
        <f t="shared" si="193"/>
        <v/>
      </c>
      <c r="R4134" s="51" t="str">
        <f t="shared" si="194"/>
        <v/>
      </c>
    </row>
    <row r="4135" spans="14:18" x14ac:dyDescent="0.25">
      <c r="N4135" s="47" t="s">
        <v>42</v>
      </c>
      <c r="O4135" s="47" t="s">
        <v>43</v>
      </c>
      <c r="P4135" s="47" t="b">
        <f t="shared" si="192"/>
        <v>0</v>
      </c>
      <c r="Q4135" s="49" t="str">
        <f t="shared" si="193"/>
        <v/>
      </c>
      <c r="R4135" s="51" t="str">
        <f t="shared" si="194"/>
        <v/>
      </c>
    </row>
    <row r="4136" spans="14:18" x14ac:dyDescent="0.25">
      <c r="N4136" s="47" t="s">
        <v>42</v>
      </c>
      <c r="O4136" s="47" t="s">
        <v>43</v>
      </c>
      <c r="P4136" s="47" t="b">
        <f t="shared" si="192"/>
        <v>0</v>
      </c>
      <c r="Q4136" s="49" t="str">
        <f t="shared" si="193"/>
        <v/>
      </c>
      <c r="R4136" s="51" t="str">
        <f t="shared" si="194"/>
        <v/>
      </c>
    </row>
    <row r="4137" spans="14:18" x14ac:dyDescent="0.25">
      <c r="N4137" s="47" t="s">
        <v>42</v>
      </c>
      <c r="O4137" s="47" t="s">
        <v>43</v>
      </c>
      <c r="P4137" s="47" t="b">
        <f t="shared" si="192"/>
        <v>0</v>
      </c>
      <c r="Q4137" s="49" t="str">
        <f t="shared" si="193"/>
        <v/>
      </c>
      <c r="R4137" s="51" t="str">
        <f t="shared" si="194"/>
        <v/>
      </c>
    </row>
    <row r="4138" spans="14:18" x14ac:dyDescent="0.25">
      <c r="N4138" s="47" t="s">
        <v>42</v>
      </c>
      <c r="O4138" s="47" t="s">
        <v>43</v>
      </c>
      <c r="P4138" s="47" t="b">
        <f t="shared" si="192"/>
        <v>0</v>
      </c>
      <c r="Q4138" s="49" t="str">
        <f t="shared" si="193"/>
        <v/>
      </c>
      <c r="R4138" s="51" t="str">
        <f t="shared" si="194"/>
        <v/>
      </c>
    </row>
    <row r="4139" spans="14:18" x14ac:dyDescent="0.25">
      <c r="N4139" s="47" t="s">
        <v>42</v>
      </c>
      <c r="O4139" s="47" t="s">
        <v>43</v>
      </c>
      <c r="P4139" s="47" t="b">
        <f t="shared" si="192"/>
        <v>0</v>
      </c>
      <c r="Q4139" s="49" t="str">
        <f t="shared" si="193"/>
        <v/>
      </c>
      <c r="R4139" s="51" t="str">
        <f t="shared" si="194"/>
        <v/>
      </c>
    </row>
    <row r="4140" spans="14:18" x14ac:dyDescent="0.25">
      <c r="N4140" s="47" t="s">
        <v>42</v>
      </c>
      <c r="O4140" s="47" t="s">
        <v>43</v>
      </c>
      <c r="P4140" s="47" t="b">
        <f t="shared" si="192"/>
        <v>0</v>
      </c>
      <c r="Q4140" s="49" t="str">
        <f t="shared" si="193"/>
        <v/>
      </c>
      <c r="R4140" s="51" t="str">
        <f t="shared" si="194"/>
        <v/>
      </c>
    </row>
    <row r="4141" spans="14:18" x14ac:dyDescent="0.25">
      <c r="N4141" s="47" t="s">
        <v>42</v>
      </c>
      <c r="O4141" s="47" t="s">
        <v>43</v>
      </c>
      <c r="P4141" s="47" t="b">
        <f t="shared" si="192"/>
        <v>0</v>
      </c>
      <c r="Q4141" s="49" t="str">
        <f t="shared" si="193"/>
        <v/>
      </c>
      <c r="R4141" s="51" t="str">
        <f t="shared" si="194"/>
        <v/>
      </c>
    </row>
    <row r="4142" spans="14:18" x14ac:dyDescent="0.25">
      <c r="N4142" s="47" t="s">
        <v>42</v>
      </c>
      <c r="O4142" s="47" t="s">
        <v>43</v>
      </c>
      <c r="P4142" s="47" t="b">
        <f t="shared" si="192"/>
        <v>0</v>
      </c>
      <c r="Q4142" s="49" t="str">
        <f t="shared" si="193"/>
        <v/>
      </c>
      <c r="R4142" s="51" t="str">
        <f t="shared" si="194"/>
        <v/>
      </c>
    </row>
    <row r="4143" spans="14:18" x14ac:dyDescent="0.25">
      <c r="N4143" s="47" t="s">
        <v>42</v>
      </c>
      <c r="O4143" s="47" t="s">
        <v>43</v>
      </c>
      <c r="P4143" s="47" t="b">
        <f t="shared" si="192"/>
        <v>0</v>
      </c>
      <c r="Q4143" s="49" t="str">
        <f t="shared" si="193"/>
        <v/>
      </c>
      <c r="R4143" s="51" t="str">
        <f t="shared" si="194"/>
        <v/>
      </c>
    </row>
    <row r="4144" spans="14:18" x14ac:dyDescent="0.25">
      <c r="N4144" s="47" t="s">
        <v>42</v>
      </c>
      <c r="O4144" s="47" t="s">
        <v>43</v>
      </c>
      <c r="P4144" s="47" t="b">
        <f t="shared" si="192"/>
        <v>0</v>
      </c>
      <c r="Q4144" s="49" t="str">
        <f t="shared" si="193"/>
        <v/>
      </c>
      <c r="R4144" s="51" t="str">
        <f t="shared" si="194"/>
        <v/>
      </c>
    </row>
    <row r="4145" spans="14:18" x14ac:dyDescent="0.25">
      <c r="N4145" s="47" t="s">
        <v>42</v>
      </c>
      <c r="O4145" s="47" t="s">
        <v>43</v>
      </c>
      <c r="P4145" s="47" t="b">
        <f t="shared" si="192"/>
        <v>0</v>
      </c>
      <c r="Q4145" s="49" t="str">
        <f t="shared" si="193"/>
        <v/>
      </c>
      <c r="R4145" s="51" t="str">
        <f t="shared" si="194"/>
        <v/>
      </c>
    </row>
    <row r="4146" spans="14:18" x14ac:dyDescent="0.25">
      <c r="N4146" s="47" t="s">
        <v>42</v>
      </c>
      <c r="O4146" s="47" t="s">
        <v>43</v>
      </c>
      <c r="P4146" s="47" t="b">
        <f t="shared" si="192"/>
        <v>0</v>
      </c>
      <c r="Q4146" s="49" t="str">
        <f t="shared" si="193"/>
        <v/>
      </c>
      <c r="R4146" s="51" t="str">
        <f t="shared" si="194"/>
        <v/>
      </c>
    </row>
    <row r="4147" spans="14:18" x14ac:dyDescent="0.25">
      <c r="N4147" s="47" t="s">
        <v>42</v>
      </c>
      <c r="O4147" s="47" t="s">
        <v>43</v>
      </c>
      <c r="P4147" s="47" t="b">
        <f t="shared" si="192"/>
        <v>0</v>
      </c>
      <c r="Q4147" s="49" t="str">
        <f t="shared" si="193"/>
        <v/>
      </c>
      <c r="R4147" s="51" t="str">
        <f t="shared" si="194"/>
        <v/>
      </c>
    </row>
    <row r="4148" spans="14:18" x14ac:dyDescent="0.25">
      <c r="N4148" s="47" t="s">
        <v>42</v>
      </c>
      <c r="O4148" s="47" t="s">
        <v>43</v>
      </c>
      <c r="P4148" s="47" t="b">
        <f t="shared" si="192"/>
        <v>0</v>
      </c>
      <c r="Q4148" s="49" t="str">
        <f t="shared" si="193"/>
        <v/>
      </c>
      <c r="R4148" s="51" t="str">
        <f t="shared" si="194"/>
        <v/>
      </c>
    </row>
    <row r="4149" spans="14:18" x14ac:dyDescent="0.25">
      <c r="N4149" s="47" t="s">
        <v>42</v>
      </c>
      <c r="O4149" s="47" t="s">
        <v>43</v>
      </c>
      <c r="P4149" s="47" t="b">
        <f t="shared" si="192"/>
        <v>0</v>
      </c>
      <c r="Q4149" s="49" t="str">
        <f t="shared" si="193"/>
        <v/>
      </c>
      <c r="R4149" s="51" t="str">
        <f t="shared" si="194"/>
        <v/>
      </c>
    </row>
    <row r="4150" spans="14:18" x14ac:dyDescent="0.25">
      <c r="N4150" s="47" t="s">
        <v>42</v>
      </c>
      <c r="O4150" s="47" t="s">
        <v>43</v>
      </c>
      <c r="P4150" s="47" t="b">
        <f t="shared" si="192"/>
        <v>0</v>
      </c>
      <c r="Q4150" s="49" t="str">
        <f t="shared" si="193"/>
        <v/>
      </c>
      <c r="R4150" s="51" t="str">
        <f t="shared" si="194"/>
        <v/>
      </c>
    </row>
    <row r="4151" spans="14:18" x14ac:dyDescent="0.25">
      <c r="N4151" s="47" t="s">
        <v>42</v>
      </c>
      <c r="O4151" s="47" t="s">
        <v>43</v>
      </c>
      <c r="P4151" s="47" t="b">
        <f t="shared" si="192"/>
        <v>0</v>
      </c>
      <c r="Q4151" s="49" t="str">
        <f t="shared" si="193"/>
        <v/>
      </c>
      <c r="R4151" s="51" t="str">
        <f t="shared" si="194"/>
        <v/>
      </c>
    </row>
    <row r="4152" spans="14:18" x14ac:dyDescent="0.25">
      <c r="N4152" s="47" t="s">
        <v>42</v>
      </c>
      <c r="O4152" s="47" t="s">
        <v>43</v>
      </c>
      <c r="P4152" s="47" t="b">
        <f t="shared" si="192"/>
        <v>0</v>
      </c>
      <c r="Q4152" s="49" t="str">
        <f t="shared" si="193"/>
        <v/>
      </c>
      <c r="R4152" s="51" t="str">
        <f t="shared" si="194"/>
        <v/>
      </c>
    </row>
    <row r="4153" spans="14:18" x14ac:dyDescent="0.25">
      <c r="N4153" s="47" t="s">
        <v>42</v>
      </c>
      <c r="O4153" s="47" t="s">
        <v>43</v>
      </c>
      <c r="P4153" s="47" t="b">
        <f t="shared" si="192"/>
        <v>0</v>
      </c>
      <c r="Q4153" s="49" t="str">
        <f t="shared" si="193"/>
        <v/>
      </c>
      <c r="R4153" s="51" t="str">
        <f t="shared" si="194"/>
        <v/>
      </c>
    </row>
    <row r="4154" spans="14:18" x14ac:dyDescent="0.25">
      <c r="N4154" s="47" t="s">
        <v>42</v>
      </c>
      <c r="O4154" s="47" t="s">
        <v>43</v>
      </c>
      <c r="P4154" s="47" t="b">
        <f t="shared" si="192"/>
        <v>0</v>
      </c>
      <c r="Q4154" s="49" t="str">
        <f t="shared" si="193"/>
        <v/>
      </c>
      <c r="R4154" s="51" t="str">
        <f t="shared" si="194"/>
        <v/>
      </c>
    </row>
    <row r="4155" spans="14:18" x14ac:dyDescent="0.25">
      <c r="N4155" s="47" t="s">
        <v>42</v>
      </c>
      <c r="O4155" s="47" t="s">
        <v>43</v>
      </c>
      <c r="P4155" s="47" t="b">
        <f t="shared" si="192"/>
        <v>0</v>
      </c>
      <c r="Q4155" s="49" t="str">
        <f t="shared" si="193"/>
        <v/>
      </c>
      <c r="R4155" s="51" t="str">
        <f t="shared" si="194"/>
        <v/>
      </c>
    </row>
    <row r="4156" spans="14:18" x14ac:dyDescent="0.25">
      <c r="N4156" s="47" t="s">
        <v>42</v>
      </c>
      <c r="O4156" s="47" t="s">
        <v>43</v>
      </c>
      <c r="P4156" s="47" t="b">
        <f t="shared" si="192"/>
        <v>0</v>
      </c>
      <c r="Q4156" s="49" t="str">
        <f t="shared" si="193"/>
        <v/>
      </c>
      <c r="R4156" s="51" t="str">
        <f t="shared" si="194"/>
        <v/>
      </c>
    </row>
    <row r="4157" spans="14:18" x14ac:dyDescent="0.25">
      <c r="N4157" s="47" t="s">
        <v>42</v>
      </c>
      <c r="O4157" s="47" t="s">
        <v>43</v>
      </c>
      <c r="P4157" s="47" t="b">
        <f t="shared" si="192"/>
        <v>0</v>
      </c>
      <c r="Q4157" s="49" t="str">
        <f t="shared" si="193"/>
        <v/>
      </c>
      <c r="R4157" s="51" t="str">
        <f t="shared" si="194"/>
        <v/>
      </c>
    </row>
    <row r="4158" spans="14:18" x14ac:dyDescent="0.25">
      <c r="N4158" s="47" t="s">
        <v>42</v>
      </c>
      <c r="O4158" s="47" t="s">
        <v>43</v>
      </c>
      <c r="P4158" s="47" t="b">
        <f t="shared" si="192"/>
        <v>0</v>
      </c>
      <c r="Q4158" s="49" t="str">
        <f t="shared" si="193"/>
        <v/>
      </c>
      <c r="R4158" s="51" t="str">
        <f t="shared" si="194"/>
        <v/>
      </c>
    </row>
    <row r="4159" spans="14:18" x14ac:dyDescent="0.25">
      <c r="N4159" s="47" t="s">
        <v>42</v>
      </c>
      <c r="O4159" s="47" t="s">
        <v>43</v>
      </c>
      <c r="P4159" s="47" t="b">
        <f t="shared" si="192"/>
        <v>0</v>
      </c>
      <c r="Q4159" s="49" t="str">
        <f t="shared" si="193"/>
        <v/>
      </c>
      <c r="R4159" s="51" t="str">
        <f t="shared" si="194"/>
        <v/>
      </c>
    </row>
    <row r="4160" spans="14:18" x14ac:dyDescent="0.25">
      <c r="N4160" s="47" t="s">
        <v>42</v>
      </c>
      <c r="O4160" s="47" t="s">
        <v>43</v>
      </c>
      <c r="P4160" s="47" t="b">
        <f t="shared" si="192"/>
        <v>0</v>
      </c>
      <c r="Q4160" s="49" t="str">
        <f t="shared" si="193"/>
        <v/>
      </c>
      <c r="R4160" s="51" t="str">
        <f t="shared" si="194"/>
        <v/>
      </c>
    </row>
    <row r="4161" spans="14:18" x14ac:dyDescent="0.25">
      <c r="N4161" s="47" t="s">
        <v>42</v>
      </c>
      <c r="O4161" s="47" t="s">
        <v>43</v>
      </c>
      <c r="P4161" s="47" t="b">
        <f t="shared" si="192"/>
        <v>0</v>
      </c>
      <c r="Q4161" s="49" t="str">
        <f t="shared" si="193"/>
        <v/>
      </c>
      <c r="R4161" s="51" t="str">
        <f t="shared" si="194"/>
        <v/>
      </c>
    </row>
    <row r="4162" spans="14:18" x14ac:dyDescent="0.25">
      <c r="N4162" s="47" t="s">
        <v>42</v>
      </c>
      <c r="O4162" s="47" t="s">
        <v>43</v>
      </c>
      <c r="P4162" s="47" t="b">
        <f t="shared" si="192"/>
        <v>0</v>
      </c>
      <c r="Q4162" s="49" t="str">
        <f t="shared" si="193"/>
        <v/>
      </c>
      <c r="R4162" s="51" t="str">
        <f t="shared" si="194"/>
        <v/>
      </c>
    </row>
    <row r="4163" spans="14:18" x14ac:dyDescent="0.25">
      <c r="N4163" s="47" t="s">
        <v>42</v>
      </c>
      <c r="O4163" s="47" t="s">
        <v>43</v>
      </c>
      <c r="P4163" s="47" t="b">
        <f t="shared" ref="P4163:P4226" si="195">IF(LEN(M4163)=22,LEFT(M4163,17),IF(LEN(M4163)=21,LEFT(M4163,16)))</f>
        <v>0</v>
      </c>
      <c r="Q4163" s="49" t="str">
        <f t="shared" ref="Q4163:Q4226" si="196">RIGHT(M4163,5)</f>
        <v/>
      </c>
      <c r="R4163" s="51" t="str">
        <f t="shared" ref="R4163:R4226" si="197">IF(M4163="","",HYPERLINK(_xlfn.CONCAT(N4163,Q4163,O4163,P4163)))</f>
        <v/>
      </c>
    </row>
    <row r="4164" spans="14:18" x14ac:dyDescent="0.25">
      <c r="N4164" s="47" t="s">
        <v>42</v>
      </c>
      <c r="O4164" s="47" t="s">
        <v>43</v>
      </c>
      <c r="P4164" s="47" t="b">
        <f t="shared" si="195"/>
        <v>0</v>
      </c>
      <c r="Q4164" s="49" t="str">
        <f t="shared" si="196"/>
        <v/>
      </c>
      <c r="R4164" s="51" t="str">
        <f t="shared" si="197"/>
        <v/>
      </c>
    </row>
    <row r="4165" spans="14:18" x14ac:dyDescent="0.25">
      <c r="N4165" s="47" t="s">
        <v>42</v>
      </c>
      <c r="O4165" s="47" t="s">
        <v>43</v>
      </c>
      <c r="P4165" s="47" t="b">
        <f t="shared" si="195"/>
        <v>0</v>
      </c>
      <c r="Q4165" s="49" t="str">
        <f t="shared" si="196"/>
        <v/>
      </c>
      <c r="R4165" s="51" t="str">
        <f t="shared" si="197"/>
        <v/>
      </c>
    </row>
    <row r="4166" spans="14:18" x14ac:dyDescent="0.25">
      <c r="N4166" s="47" t="s">
        <v>42</v>
      </c>
      <c r="O4166" s="47" t="s">
        <v>43</v>
      </c>
      <c r="P4166" s="47" t="b">
        <f t="shared" si="195"/>
        <v>0</v>
      </c>
      <c r="Q4166" s="49" t="str">
        <f t="shared" si="196"/>
        <v/>
      </c>
      <c r="R4166" s="51" t="str">
        <f t="shared" si="197"/>
        <v/>
      </c>
    </row>
    <row r="4167" spans="14:18" x14ac:dyDescent="0.25">
      <c r="N4167" s="47" t="s">
        <v>42</v>
      </c>
      <c r="O4167" s="47" t="s">
        <v>43</v>
      </c>
      <c r="P4167" s="47" t="b">
        <f t="shared" si="195"/>
        <v>0</v>
      </c>
      <c r="Q4167" s="49" t="str">
        <f t="shared" si="196"/>
        <v/>
      </c>
      <c r="R4167" s="51" t="str">
        <f t="shared" si="197"/>
        <v/>
      </c>
    </row>
    <row r="4168" spans="14:18" x14ac:dyDescent="0.25">
      <c r="N4168" s="47" t="s">
        <v>42</v>
      </c>
      <c r="O4168" s="47" t="s">
        <v>43</v>
      </c>
      <c r="P4168" s="47" t="b">
        <f t="shared" si="195"/>
        <v>0</v>
      </c>
      <c r="Q4168" s="49" t="str">
        <f t="shared" si="196"/>
        <v/>
      </c>
      <c r="R4168" s="51" t="str">
        <f t="shared" si="197"/>
        <v/>
      </c>
    </row>
    <row r="4169" spans="14:18" x14ac:dyDescent="0.25">
      <c r="N4169" s="47" t="s">
        <v>42</v>
      </c>
      <c r="O4169" s="47" t="s">
        <v>43</v>
      </c>
      <c r="P4169" s="47" t="b">
        <f t="shared" si="195"/>
        <v>0</v>
      </c>
      <c r="Q4169" s="49" t="str">
        <f t="shared" si="196"/>
        <v/>
      </c>
      <c r="R4169" s="51" t="str">
        <f t="shared" si="197"/>
        <v/>
      </c>
    </row>
    <row r="4170" spans="14:18" x14ac:dyDescent="0.25">
      <c r="N4170" s="47" t="s">
        <v>42</v>
      </c>
      <c r="O4170" s="47" t="s">
        <v>43</v>
      </c>
      <c r="P4170" s="47" t="b">
        <f t="shared" si="195"/>
        <v>0</v>
      </c>
      <c r="Q4170" s="49" t="str">
        <f t="shared" si="196"/>
        <v/>
      </c>
      <c r="R4170" s="51" t="str">
        <f t="shared" si="197"/>
        <v/>
      </c>
    </row>
    <row r="4171" spans="14:18" x14ac:dyDescent="0.25">
      <c r="N4171" s="47" t="s">
        <v>42</v>
      </c>
      <c r="O4171" s="47" t="s">
        <v>43</v>
      </c>
      <c r="P4171" s="47" t="b">
        <f t="shared" si="195"/>
        <v>0</v>
      </c>
      <c r="Q4171" s="49" t="str">
        <f t="shared" si="196"/>
        <v/>
      </c>
      <c r="R4171" s="51" t="str">
        <f t="shared" si="197"/>
        <v/>
      </c>
    </row>
    <row r="4172" spans="14:18" x14ac:dyDescent="0.25">
      <c r="N4172" s="47" t="s">
        <v>42</v>
      </c>
      <c r="O4172" s="47" t="s">
        <v>43</v>
      </c>
      <c r="P4172" s="47" t="b">
        <f t="shared" si="195"/>
        <v>0</v>
      </c>
      <c r="Q4172" s="49" t="str">
        <f t="shared" si="196"/>
        <v/>
      </c>
      <c r="R4172" s="51" t="str">
        <f t="shared" si="197"/>
        <v/>
      </c>
    </row>
    <row r="4173" spans="14:18" x14ac:dyDescent="0.25">
      <c r="N4173" s="47" t="s">
        <v>42</v>
      </c>
      <c r="O4173" s="47" t="s">
        <v>43</v>
      </c>
      <c r="P4173" s="47" t="b">
        <f t="shared" si="195"/>
        <v>0</v>
      </c>
      <c r="Q4173" s="49" t="str">
        <f t="shared" si="196"/>
        <v/>
      </c>
      <c r="R4173" s="51" t="str">
        <f t="shared" si="197"/>
        <v/>
      </c>
    </row>
    <row r="4174" spans="14:18" x14ac:dyDescent="0.25">
      <c r="N4174" s="47" t="s">
        <v>42</v>
      </c>
      <c r="O4174" s="47" t="s">
        <v>43</v>
      </c>
      <c r="P4174" s="47" t="b">
        <f t="shared" si="195"/>
        <v>0</v>
      </c>
      <c r="Q4174" s="49" t="str">
        <f t="shared" si="196"/>
        <v/>
      </c>
      <c r="R4174" s="51" t="str">
        <f t="shared" si="197"/>
        <v/>
      </c>
    </row>
    <row r="4175" spans="14:18" x14ac:dyDescent="0.25">
      <c r="N4175" s="47" t="s">
        <v>42</v>
      </c>
      <c r="O4175" s="47" t="s">
        <v>43</v>
      </c>
      <c r="P4175" s="47" t="b">
        <f t="shared" si="195"/>
        <v>0</v>
      </c>
      <c r="Q4175" s="49" t="str">
        <f t="shared" si="196"/>
        <v/>
      </c>
      <c r="R4175" s="51" t="str">
        <f t="shared" si="197"/>
        <v/>
      </c>
    </row>
    <row r="4176" spans="14:18" x14ac:dyDescent="0.25">
      <c r="N4176" s="47" t="s">
        <v>42</v>
      </c>
      <c r="O4176" s="47" t="s">
        <v>43</v>
      </c>
      <c r="P4176" s="47" t="b">
        <f t="shared" si="195"/>
        <v>0</v>
      </c>
      <c r="Q4176" s="49" t="str">
        <f t="shared" si="196"/>
        <v/>
      </c>
      <c r="R4176" s="51" t="str">
        <f t="shared" si="197"/>
        <v/>
      </c>
    </row>
    <row r="4177" spans="14:18" x14ac:dyDescent="0.25">
      <c r="N4177" s="47" t="s">
        <v>42</v>
      </c>
      <c r="O4177" s="47" t="s">
        <v>43</v>
      </c>
      <c r="P4177" s="47" t="b">
        <f t="shared" si="195"/>
        <v>0</v>
      </c>
      <c r="Q4177" s="49" t="str">
        <f t="shared" si="196"/>
        <v/>
      </c>
      <c r="R4177" s="51" t="str">
        <f t="shared" si="197"/>
        <v/>
      </c>
    </row>
    <row r="4178" spans="14:18" x14ac:dyDescent="0.25">
      <c r="N4178" s="47" t="s">
        <v>42</v>
      </c>
      <c r="O4178" s="47" t="s">
        <v>43</v>
      </c>
      <c r="P4178" s="47" t="b">
        <f t="shared" si="195"/>
        <v>0</v>
      </c>
      <c r="Q4178" s="49" t="str">
        <f t="shared" si="196"/>
        <v/>
      </c>
      <c r="R4178" s="51" t="str">
        <f t="shared" si="197"/>
        <v/>
      </c>
    </row>
    <row r="4179" spans="14:18" x14ac:dyDescent="0.25">
      <c r="N4179" s="47" t="s">
        <v>42</v>
      </c>
      <c r="O4179" s="47" t="s">
        <v>43</v>
      </c>
      <c r="P4179" s="47" t="b">
        <f t="shared" si="195"/>
        <v>0</v>
      </c>
      <c r="Q4179" s="49" t="str">
        <f t="shared" si="196"/>
        <v/>
      </c>
      <c r="R4179" s="51" t="str">
        <f t="shared" si="197"/>
        <v/>
      </c>
    </row>
    <row r="4180" spans="14:18" x14ac:dyDescent="0.25">
      <c r="N4180" s="47" t="s">
        <v>42</v>
      </c>
      <c r="O4180" s="47" t="s">
        <v>43</v>
      </c>
      <c r="P4180" s="47" t="b">
        <f t="shared" si="195"/>
        <v>0</v>
      </c>
      <c r="Q4180" s="49" t="str">
        <f t="shared" si="196"/>
        <v/>
      </c>
      <c r="R4180" s="51" t="str">
        <f t="shared" si="197"/>
        <v/>
      </c>
    </row>
    <row r="4181" spans="14:18" x14ac:dyDescent="0.25">
      <c r="N4181" s="47" t="s">
        <v>42</v>
      </c>
      <c r="O4181" s="47" t="s">
        <v>43</v>
      </c>
      <c r="P4181" s="47" t="b">
        <f t="shared" si="195"/>
        <v>0</v>
      </c>
      <c r="Q4181" s="49" t="str">
        <f t="shared" si="196"/>
        <v/>
      </c>
      <c r="R4181" s="51" t="str">
        <f t="shared" si="197"/>
        <v/>
      </c>
    </row>
    <row r="4182" spans="14:18" x14ac:dyDescent="0.25">
      <c r="N4182" s="47" t="s">
        <v>42</v>
      </c>
      <c r="O4182" s="47" t="s">
        <v>43</v>
      </c>
      <c r="P4182" s="47" t="b">
        <f t="shared" si="195"/>
        <v>0</v>
      </c>
      <c r="Q4182" s="49" t="str">
        <f t="shared" si="196"/>
        <v/>
      </c>
      <c r="R4182" s="51" t="str">
        <f t="shared" si="197"/>
        <v/>
      </c>
    </row>
    <row r="4183" spans="14:18" x14ac:dyDescent="0.25">
      <c r="N4183" s="47" t="s">
        <v>42</v>
      </c>
      <c r="O4183" s="47" t="s">
        <v>43</v>
      </c>
      <c r="P4183" s="47" t="b">
        <f t="shared" si="195"/>
        <v>0</v>
      </c>
      <c r="Q4183" s="49" t="str">
        <f t="shared" si="196"/>
        <v/>
      </c>
      <c r="R4183" s="51" t="str">
        <f t="shared" si="197"/>
        <v/>
      </c>
    </row>
    <row r="4184" spans="14:18" x14ac:dyDescent="0.25">
      <c r="N4184" s="47" t="s">
        <v>42</v>
      </c>
      <c r="O4184" s="47" t="s">
        <v>43</v>
      </c>
      <c r="P4184" s="47" t="b">
        <f t="shared" si="195"/>
        <v>0</v>
      </c>
      <c r="Q4184" s="49" t="str">
        <f t="shared" si="196"/>
        <v/>
      </c>
      <c r="R4184" s="51" t="str">
        <f t="shared" si="197"/>
        <v/>
      </c>
    </row>
    <row r="4185" spans="14:18" x14ac:dyDescent="0.25">
      <c r="N4185" s="47" t="s">
        <v>42</v>
      </c>
      <c r="O4185" s="47" t="s">
        <v>43</v>
      </c>
      <c r="P4185" s="47" t="b">
        <f t="shared" si="195"/>
        <v>0</v>
      </c>
      <c r="Q4185" s="49" t="str">
        <f t="shared" si="196"/>
        <v/>
      </c>
      <c r="R4185" s="51" t="str">
        <f t="shared" si="197"/>
        <v/>
      </c>
    </row>
    <row r="4186" spans="14:18" x14ac:dyDescent="0.25">
      <c r="N4186" s="47" t="s">
        <v>42</v>
      </c>
      <c r="O4186" s="47" t="s">
        <v>43</v>
      </c>
      <c r="P4186" s="47" t="b">
        <f t="shared" si="195"/>
        <v>0</v>
      </c>
      <c r="Q4186" s="49" t="str">
        <f t="shared" si="196"/>
        <v/>
      </c>
      <c r="R4186" s="51" t="str">
        <f t="shared" si="197"/>
        <v/>
      </c>
    </row>
    <row r="4187" spans="14:18" x14ac:dyDescent="0.25">
      <c r="N4187" s="47" t="s">
        <v>42</v>
      </c>
      <c r="O4187" s="47" t="s">
        <v>43</v>
      </c>
      <c r="P4187" s="47" t="b">
        <f t="shared" si="195"/>
        <v>0</v>
      </c>
      <c r="Q4187" s="49" t="str">
        <f t="shared" si="196"/>
        <v/>
      </c>
      <c r="R4187" s="51" t="str">
        <f t="shared" si="197"/>
        <v/>
      </c>
    </row>
    <row r="4188" spans="14:18" x14ac:dyDescent="0.25">
      <c r="N4188" s="47" t="s">
        <v>42</v>
      </c>
      <c r="O4188" s="47" t="s">
        <v>43</v>
      </c>
      <c r="P4188" s="47" t="b">
        <f t="shared" si="195"/>
        <v>0</v>
      </c>
      <c r="Q4188" s="49" t="str">
        <f t="shared" si="196"/>
        <v/>
      </c>
      <c r="R4188" s="51" t="str">
        <f t="shared" si="197"/>
        <v/>
      </c>
    </row>
    <row r="4189" spans="14:18" x14ac:dyDescent="0.25">
      <c r="N4189" s="47" t="s">
        <v>42</v>
      </c>
      <c r="O4189" s="47" t="s">
        <v>43</v>
      </c>
      <c r="P4189" s="47" t="b">
        <f t="shared" si="195"/>
        <v>0</v>
      </c>
      <c r="Q4189" s="49" t="str">
        <f t="shared" si="196"/>
        <v/>
      </c>
      <c r="R4189" s="51" t="str">
        <f t="shared" si="197"/>
        <v/>
      </c>
    </row>
    <row r="4190" spans="14:18" x14ac:dyDescent="0.25">
      <c r="N4190" s="47" t="s">
        <v>42</v>
      </c>
      <c r="O4190" s="47" t="s">
        <v>43</v>
      </c>
      <c r="P4190" s="47" t="b">
        <f t="shared" si="195"/>
        <v>0</v>
      </c>
      <c r="Q4190" s="49" t="str">
        <f t="shared" si="196"/>
        <v/>
      </c>
      <c r="R4190" s="51" t="str">
        <f t="shared" si="197"/>
        <v/>
      </c>
    </row>
    <row r="4191" spans="14:18" x14ac:dyDescent="0.25">
      <c r="N4191" s="47" t="s">
        <v>42</v>
      </c>
      <c r="O4191" s="47" t="s">
        <v>43</v>
      </c>
      <c r="P4191" s="47" t="b">
        <f t="shared" si="195"/>
        <v>0</v>
      </c>
      <c r="Q4191" s="49" t="str">
        <f t="shared" si="196"/>
        <v/>
      </c>
      <c r="R4191" s="51" t="str">
        <f t="shared" si="197"/>
        <v/>
      </c>
    </row>
    <row r="4192" spans="14:18" x14ac:dyDescent="0.25">
      <c r="N4192" s="47" t="s">
        <v>42</v>
      </c>
      <c r="O4192" s="47" t="s">
        <v>43</v>
      </c>
      <c r="P4192" s="47" t="b">
        <f t="shared" si="195"/>
        <v>0</v>
      </c>
      <c r="Q4192" s="49" t="str">
        <f t="shared" si="196"/>
        <v/>
      </c>
      <c r="R4192" s="51" t="str">
        <f t="shared" si="197"/>
        <v/>
      </c>
    </row>
    <row r="4193" spans="14:18" x14ac:dyDescent="0.25">
      <c r="N4193" s="47" t="s">
        <v>42</v>
      </c>
      <c r="O4193" s="47" t="s">
        <v>43</v>
      </c>
      <c r="P4193" s="47" t="b">
        <f t="shared" si="195"/>
        <v>0</v>
      </c>
      <c r="Q4193" s="49" t="str">
        <f t="shared" si="196"/>
        <v/>
      </c>
      <c r="R4193" s="51" t="str">
        <f t="shared" si="197"/>
        <v/>
      </c>
    </row>
    <row r="4194" spans="14:18" x14ac:dyDescent="0.25">
      <c r="N4194" s="47" t="s">
        <v>42</v>
      </c>
      <c r="O4194" s="47" t="s">
        <v>43</v>
      </c>
      <c r="P4194" s="47" t="b">
        <f t="shared" si="195"/>
        <v>0</v>
      </c>
      <c r="Q4194" s="49" t="str">
        <f t="shared" si="196"/>
        <v/>
      </c>
      <c r="R4194" s="51" t="str">
        <f t="shared" si="197"/>
        <v/>
      </c>
    </row>
    <row r="4195" spans="14:18" x14ac:dyDescent="0.25">
      <c r="N4195" s="47" t="s">
        <v>42</v>
      </c>
      <c r="O4195" s="47" t="s">
        <v>43</v>
      </c>
      <c r="P4195" s="47" t="b">
        <f t="shared" si="195"/>
        <v>0</v>
      </c>
      <c r="Q4195" s="49" t="str">
        <f t="shared" si="196"/>
        <v/>
      </c>
      <c r="R4195" s="51" t="str">
        <f t="shared" si="197"/>
        <v/>
      </c>
    </row>
    <row r="4196" spans="14:18" x14ac:dyDescent="0.25">
      <c r="N4196" s="47" t="s">
        <v>42</v>
      </c>
      <c r="O4196" s="47" t="s">
        <v>43</v>
      </c>
      <c r="P4196" s="47" t="b">
        <f t="shared" si="195"/>
        <v>0</v>
      </c>
      <c r="Q4196" s="49" t="str">
        <f t="shared" si="196"/>
        <v/>
      </c>
      <c r="R4196" s="51" t="str">
        <f t="shared" si="197"/>
        <v/>
      </c>
    </row>
    <row r="4197" spans="14:18" x14ac:dyDescent="0.25">
      <c r="N4197" s="47" t="s">
        <v>42</v>
      </c>
      <c r="O4197" s="47" t="s">
        <v>43</v>
      </c>
      <c r="P4197" s="47" t="b">
        <f t="shared" si="195"/>
        <v>0</v>
      </c>
      <c r="Q4197" s="49" t="str">
        <f t="shared" si="196"/>
        <v/>
      </c>
      <c r="R4197" s="51" t="str">
        <f t="shared" si="197"/>
        <v/>
      </c>
    </row>
    <row r="4198" spans="14:18" x14ac:dyDescent="0.25">
      <c r="N4198" s="47" t="s">
        <v>42</v>
      </c>
      <c r="O4198" s="47" t="s">
        <v>43</v>
      </c>
      <c r="P4198" s="47" t="b">
        <f t="shared" si="195"/>
        <v>0</v>
      </c>
      <c r="Q4198" s="49" t="str">
        <f t="shared" si="196"/>
        <v/>
      </c>
      <c r="R4198" s="51" t="str">
        <f t="shared" si="197"/>
        <v/>
      </c>
    </row>
    <row r="4199" spans="14:18" x14ac:dyDescent="0.25">
      <c r="N4199" s="47" t="s">
        <v>42</v>
      </c>
      <c r="O4199" s="47" t="s">
        <v>43</v>
      </c>
      <c r="P4199" s="47" t="b">
        <f t="shared" si="195"/>
        <v>0</v>
      </c>
      <c r="Q4199" s="49" t="str">
        <f t="shared" si="196"/>
        <v/>
      </c>
      <c r="R4199" s="51" t="str">
        <f t="shared" si="197"/>
        <v/>
      </c>
    </row>
    <row r="4200" spans="14:18" x14ac:dyDescent="0.25">
      <c r="N4200" s="47" t="s">
        <v>42</v>
      </c>
      <c r="O4200" s="47" t="s">
        <v>43</v>
      </c>
      <c r="P4200" s="47" t="b">
        <f t="shared" si="195"/>
        <v>0</v>
      </c>
      <c r="Q4200" s="49" t="str">
        <f t="shared" si="196"/>
        <v/>
      </c>
      <c r="R4200" s="51" t="str">
        <f t="shared" si="197"/>
        <v/>
      </c>
    </row>
    <row r="4201" spans="14:18" x14ac:dyDescent="0.25">
      <c r="N4201" s="47" t="s">
        <v>42</v>
      </c>
      <c r="O4201" s="47" t="s">
        <v>43</v>
      </c>
      <c r="P4201" s="47" t="b">
        <f t="shared" si="195"/>
        <v>0</v>
      </c>
      <c r="Q4201" s="49" t="str">
        <f t="shared" si="196"/>
        <v/>
      </c>
      <c r="R4201" s="51" t="str">
        <f t="shared" si="197"/>
        <v/>
      </c>
    </row>
    <row r="4202" spans="14:18" x14ac:dyDescent="0.25">
      <c r="N4202" s="47" t="s">
        <v>42</v>
      </c>
      <c r="O4202" s="47" t="s">
        <v>43</v>
      </c>
      <c r="P4202" s="47" t="b">
        <f t="shared" si="195"/>
        <v>0</v>
      </c>
      <c r="Q4202" s="49" t="str">
        <f t="shared" si="196"/>
        <v/>
      </c>
      <c r="R4202" s="51" t="str">
        <f t="shared" si="197"/>
        <v/>
      </c>
    </row>
    <row r="4203" spans="14:18" x14ac:dyDescent="0.25">
      <c r="N4203" s="47" t="s">
        <v>42</v>
      </c>
      <c r="O4203" s="47" t="s">
        <v>43</v>
      </c>
      <c r="P4203" s="47" t="b">
        <f t="shared" si="195"/>
        <v>0</v>
      </c>
      <c r="Q4203" s="49" t="str">
        <f t="shared" si="196"/>
        <v/>
      </c>
      <c r="R4203" s="51" t="str">
        <f t="shared" si="197"/>
        <v/>
      </c>
    </row>
    <row r="4204" spans="14:18" x14ac:dyDescent="0.25">
      <c r="N4204" s="47" t="s">
        <v>42</v>
      </c>
      <c r="O4204" s="47" t="s">
        <v>43</v>
      </c>
      <c r="P4204" s="47" t="b">
        <f t="shared" si="195"/>
        <v>0</v>
      </c>
      <c r="Q4204" s="49" t="str">
        <f t="shared" si="196"/>
        <v/>
      </c>
      <c r="R4204" s="51" t="str">
        <f t="shared" si="197"/>
        <v/>
      </c>
    </row>
    <row r="4205" spans="14:18" x14ac:dyDescent="0.25">
      <c r="N4205" s="47" t="s">
        <v>42</v>
      </c>
      <c r="O4205" s="47" t="s">
        <v>43</v>
      </c>
      <c r="P4205" s="47" t="b">
        <f t="shared" si="195"/>
        <v>0</v>
      </c>
      <c r="Q4205" s="49" t="str">
        <f t="shared" si="196"/>
        <v/>
      </c>
      <c r="R4205" s="51" t="str">
        <f t="shared" si="197"/>
        <v/>
      </c>
    </row>
    <row r="4206" spans="14:18" x14ac:dyDescent="0.25">
      <c r="N4206" s="47" t="s">
        <v>42</v>
      </c>
      <c r="O4206" s="47" t="s">
        <v>43</v>
      </c>
      <c r="P4206" s="47" t="b">
        <f t="shared" si="195"/>
        <v>0</v>
      </c>
      <c r="Q4206" s="49" t="str">
        <f t="shared" si="196"/>
        <v/>
      </c>
      <c r="R4206" s="51" t="str">
        <f t="shared" si="197"/>
        <v/>
      </c>
    </row>
    <row r="4207" spans="14:18" x14ac:dyDescent="0.25">
      <c r="N4207" s="47" t="s">
        <v>42</v>
      </c>
      <c r="O4207" s="47" t="s">
        <v>43</v>
      </c>
      <c r="P4207" s="47" t="b">
        <f t="shared" si="195"/>
        <v>0</v>
      </c>
      <c r="Q4207" s="49" t="str">
        <f t="shared" si="196"/>
        <v/>
      </c>
      <c r="R4207" s="51" t="str">
        <f t="shared" si="197"/>
        <v/>
      </c>
    </row>
    <row r="4208" spans="14:18" x14ac:dyDescent="0.25">
      <c r="N4208" s="47" t="s">
        <v>42</v>
      </c>
      <c r="O4208" s="47" t="s">
        <v>43</v>
      </c>
      <c r="P4208" s="47" t="b">
        <f t="shared" si="195"/>
        <v>0</v>
      </c>
      <c r="Q4208" s="49" t="str">
        <f t="shared" si="196"/>
        <v/>
      </c>
      <c r="R4208" s="51" t="str">
        <f t="shared" si="197"/>
        <v/>
      </c>
    </row>
    <row r="4209" spans="14:18" x14ac:dyDescent="0.25">
      <c r="N4209" s="47" t="s">
        <v>42</v>
      </c>
      <c r="O4209" s="47" t="s">
        <v>43</v>
      </c>
      <c r="P4209" s="47" t="b">
        <f t="shared" si="195"/>
        <v>0</v>
      </c>
      <c r="Q4209" s="49" t="str">
        <f t="shared" si="196"/>
        <v/>
      </c>
      <c r="R4209" s="51" t="str">
        <f t="shared" si="197"/>
        <v/>
      </c>
    </row>
    <row r="4210" spans="14:18" x14ac:dyDescent="0.25">
      <c r="N4210" s="47" t="s">
        <v>42</v>
      </c>
      <c r="O4210" s="47" t="s">
        <v>43</v>
      </c>
      <c r="P4210" s="47" t="b">
        <f t="shared" si="195"/>
        <v>0</v>
      </c>
      <c r="Q4210" s="49" t="str">
        <f t="shared" si="196"/>
        <v/>
      </c>
      <c r="R4210" s="51" t="str">
        <f t="shared" si="197"/>
        <v/>
      </c>
    </row>
    <row r="4211" spans="14:18" x14ac:dyDescent="0.25">
      <c r="N4211" s="47" t="s">
        <v>42</v>
      </c>
      <c r="O4211" s="47" t="s">
        <v>43</v>
      </c>
      <c r="P4211" s="47" t="b">
        <f t="shared" si="195"/>
        <v>0</v>
      </c>
      <c r="Q4211" s="49" t="str">
        <f t="shared" si="196"/>
        <v/>
      </c>
      <c r="R4211" s="51" t="str">
        <f t="shared" si="197"/>
        <v/>
      </c>
    </row>
    <row r="4212" spans="14:18" x14ac:dyDescent="0.25">
      <c r="N4212" s="47" t="s">
        <v>42</v>
      </c>
      <c r="O4212" s="47" t="s">
        <v>43</v>
      </c>
      <c r="P4212" s="47" t="b">
        <f t="shared" si="195"/>
        <v>0</v>
      </c>
      <c r="Q4212" s="49" t="str">
        <f t="shared" si="196"/>
        <v/>
      </c>
      <c r="R4212" s="51" t="str">
        <f t="shared" si="197"/>
        <v/>
      </c>
    </row>
    <row r="4213" spans="14:18" x14ac:dyDescent="0.25">
      <c r="N4213" s="47" t="s">
        <v>42</v>
      </c>
      <c r="O4213" s="47" t="s">
        <v>43</v>
      </c>
      <c r="P4213" s="47" t="b">
        <f t="shared" si="195"/>
        <v>0</v>
      </c>
      <c r="Q4213" s="49" t="str">
        <f t="shared" si="196"/>
        <v/>
      </c>
      <c r="R4213" s="51" t="str">
        <f t="shared" si="197"/>
        <v/>
      </c>
    </row>
    <row r="4214" spans="14:18" x14ac:dyDescent="0.25">
      <c r="N4214" s="47" t="s">
        <v>42</v>
      </c>
      <c r="O4214" s="47" t="s">
        <v>43</v>
      </c>
      <c r="P4214" s="47" t="b">
        <f t="shared" si="195"/>
        <v>0</v>
      </c>
      <c r="Q4214" s="49" t="str">
        <f t="shared" si="196"/>
        <v/>
      </c>
      <c r="R4214" s="51" t="str">
        <f t="shared" si="197"/>
        <v/>
      </c>
    </row>
    <row r="4215" spans="14:18" x14ac:dyDescent="0.25">
      <c r="N4215" s="47" t="s">
        <v>42</v>
      </c>
      <c r="O4215" s="47" t="s">
        <v>43</v>
      </c>
      <c r="P4215" s="47" t="b">
        <f t="shared" si="195"/>
        <v>0</v>
      </c>
      <c r="Q4215" s="49" t="str">
        <f t="shared" si="196"/>
        <v/>
      </c>
      <c r="R4215" s="51" t="str">
        <f t="shared" si="197"/>
        <v/>
      </c>
    </row>
    <row r="4216" spans="14:18" x14ac:dyDescent="0.25">
      <c r="N4216" s="47" t="s">
        <v>42</v>
      </c>
      <c r="O4216" s="47" t="s">
        <v>43</v>
      </c>
      <c r="P4216" s="47" t="b">
        <f t="shared" si="195"/>
        <v>0</v>
      </c>
      <c r="Q4216" s="49" t="str">
        <f t="shared" si="196"/>
        <v/>
      </c>
      <c r="R4216" s="51" t="str">
        <f t="shared" si="197"/>
        <v/>
      </c>
    </row>
    <row r="4217" spans="14:18" x14ac:dyDescent="0.25">
      <c r="N4217" s="47" t="s">
        <v>42</v>
      </c>
      <c r="O4217" s="47" t="s">
        <v>43</v>
      </c>
      <c r="P4217" s="47" t="b">
        <f t="shared" si="195"/>
        <v>0</v>
      </c>
      <c r="Q4217" s="49" t="str">
        <f t="shared" si="196"/>
        <v/>
      </c>
      <c r="R4217" s="51" t="str">
        <f t="shared" si="197"/>
        <v/>
      </c>
    </row>
    <row r="4218" spans="14:18" x14ac:dyDescent="0.25">
      <c r="N4218" s="47" t="s">
        <v>42</v>
      </c>
      <c r="O4218" s="47" t="s">
        <v>43</v>
      </c>
      <c r="P4218" s="47" t="b">
        <f t="shared" si="195"/>
        <v>0</v>
      </c>
      <c r="Q4218" s="49" t="str">
        <f t="shared" si="196"/>
        <v/>
      </c>
      <c r="R4218" s="51" t="str">
        <f t="shared" si="197"/>
        <v/>
      </c>
    </row>
    <row r="4219" spans="14:18" x14ac:dyDescent="0.25">
      <c r="N4219" s="47" t="s">
        <v>42</v>
      </c>
      <c r="O4219" s="47" t="s">
        <v>43</v>
      </c>
      <c r="P4219" s="47" t="b">
        <f t="shared" si="195"/>
        <v>0</v>
      </c>
      <c r="Q4219" s="49" t="str">
        <f t="shared" si="196"/>
        <v/>
      </c>
      <c r="R4219" s="51" t="str">
        <f t="shared" si="197"/>
        <v/>
      </c>
    </row>
    <row r="4220" spans="14:18" x14ac:dyDescent="0.25">
      <c r="N4220" s="47" t="s">
        <v>42</v>
      </c>
      <c r="O4220" s="47" t="s">
        <v>43</v>
      </c>
      <c r="P4220" s="47" t="b">
        <f t="shared" si="195"/>
        <v>0</v>
      </c>
      <c r="Q4220" s="49" t="str">
        <f t="shared" si="196"/>
        <v/>
      </c>
      <c r="R4220" s="51" t="str">
        <f t="shared" si="197"/>
        <v/>
      </c>
    </row>
    <row r="4221" spans="14:18" x14ac:dyDescent="0.25">
      <c r="N4221" s="47" t="s">
        <v>42</v>
      </c>
      <c r="O4221" s="47" t="s">
        <v>43</v>
      </c>
      <c r="P4221" s="47" t="b">
        <f t="shared" si="195"/>
        <v>0</v>
      </c>
      <c r="Q4221" s="49" t="str">
        <f t="shared" si="196"/>
        <v/>
      </c>
      <c r="R4221" s="51" t="str">
        <f t="shared" si="197"/>
        <v/>
      </c>
    </row>
    <row r="4222" spans="14:18" x14ac:dyDescent="0.25">
      <c r="N4222" s="47" t="s">
        <v>42</v>
      </c>
      <c r="O4222" s="47" t="s">
        <v>43</v>
      </c>
      <c r="P4222" s="47" t="b">
        <f t="shared" si="195"/>
        <v>0</v>
      </c>
      <c r="Q4222" s="49" t="str">
        <f t="shared" si="196"/>
        <v/>
      </c>
      <c r="R4222" s="51" t="str">
        <f t="shared" si="197"/>
        <v/>
      </c>
    </row>
    <row r="4223" spans="14:18" x14ac:dyDescent="0.25">
      <c r="N4223" s="47" t="s">
        <v>42</v>
      </c>
      <c r="O4223" s="47" t="s">
        <v>43</v>
      </c>
      <c r="P4223" s="47" t="b">
        <f t="shared" si="195"/>
        <v>0</v>
      </c>
      <c r="Q4223" s="49" t="str">
        <f t="shared" si="196"/>
        <v/>
      </c>
      <c r="R4223" s="51" t="str">
        <f t="shared" si="197"/>
        <v/>
      </c>
    </row>
    <row r="4224" spans="14:18" x14ac:dyDescent="0.25">
      <c r="N4224" s="47" t="s">
        <v>42</v>
      </c>
      <c r="O4224" s="47" t="s">
        <v>43</v>
      </c>
      <c r="P4224" s="47" t="b">
        <f t="shared" si="195"/>
        <v>0</v>
      </c>
      <c r="Q4224" s="49" t="str">
        <f t="shared" si="196"/>
        <v/>
      </c>
      <c r="R4224" s="51" t="str">
        <f t="shared" si="197"/>
        <v/>
      </c>
    </row>
    <row r="4225" spans="14:18" x14ac:dyDescent="0.25">
      <c r="N4225" s="47" t="s">
        <v>42</v>
      </c>
      <c r="O4225" s="47" t="s">
        <v>43</v>
      </c>
      <c r="P4225" s="47" t="b">
        <f t="shared" si="195"/>
        <v>0</v>
      </c>
      <c r="Q4225" s="49" t="str">
        <f t="shared" si="196"/>
        <v/>
      </c>
      <c r="R4225" s="51" t="str">
        <f t="shared" si="197"/>
        <v/>
      </c>
    </row>
    <row r="4226" spans="14:18" x14ac:dyDescent="0.25">
      <c r="N4226" s="47" t="s">
        <v>42</v>
      </c>
      <c r="O4226" s="47" t="s">
        <v>43</v>
      </c>
      <c r="P4226" s="47" t="b">
        <f t="shared" si="195"/>
        <v>0</v>
      </c>
      <c r="Q4226" s="49" t="str">
        <f t="shared" si="196"/>
        <v/>
      </c>
      <c r="R4226" s="51" t="str">
        <f t="shared" si="197"/>
        <v/>
      </c>
    </row>
    <row r="4227" spans="14:18" x14ac:dyDescent="0.25">
      <c r="N4227" s="47" t="s">
        <v>42</v>
      </c>
      <c r="O4227" s="47" t="s">
        <v>43</v>
      </c>
      <c r="P4227" s="47" t="b">
        <f t="shared" ref="P4227:P4290" si="198">IF(LEN(M4227)=22,LEFT(M4227,17),IF(LEN(M4227)=21,LEFT(M4227,16)))</f>
        <v>0</v>
      </c>
      <c r="Q4227" s="49" t="str">
        <f t="shared" ref="Q4227:Q4290" si="199">RIGHT(M4227,5)</f>
        <v/>
      </c>
      <c r="R4227" s="51" t="str">
        <f t="shared" ref="R4227:R4290" si="200">IF(M4227="","",HYPERLINK(_xlfn.CONCAT(N4227,Q4227,O4227,P4227)))</f>
        <v/>
      </c>
    </row>
    <row r="4228" spans="14:18" x14ac:dyDescent="0.25">
      <c r="N4228" s="47" t="s">
        <v>42</v>
      </c>
      <c r="O4228" s="47" t="s">
        <v>43</v>
      </c>
      <c r="P4228" s="47" t="b">
        <f t="shared" si="198"/>
        <v>0</v>
      </c>
      <c r="Q4228" s="49" t="str">
        <f t="shared" si="199"/>
        <v/>
      </c>
      <c r="R4228" s="51" t="str">
        <f t="shared" si="200"/>
        <v/>
      </c>
    </row>
    <row r="4229" spans="14:18" x14ac:dyDescent="0.25">
      <c r="N4229" s="47" t="s">
        <v>42</v>
      </c>
      <c r="O4229" s="47" t="s">
        <v>43</v>
      </c>
      <c r="P4229" s="47" t="b">
        <f t="shared" si="198"/>
        <v>0</v>
      </c>
      <c r="Q4229" s="49" t="str">
        <f t="shared" si="199"/>
        <v/>
      </c>
      <c r="R4229" s="51" t="str">
        <f t="shared" si="200"/>
        <v/>
      </c>
    </row>
    <row r="4230" spans="14:18" x14ac:dyDescent="0.25">
      <c r="N4230" s="47" t="s">
        <v>42</v>
      </c>
      <c r="O4230" s="47" t="s">
        <v>43</v>
      </c>
      <c r="P4230" s="47" t="b">
        <f t="shared" si="198"/>
        <v>0</v>
      </c>
      <c r="Q4230" s="49" t="str">
        <f t="shared" si="199"/>
        <v/>
      </c>
      <c r="R4230" s="51" t="str">
        <f t="shared" si="200"/>
        <v/>
      </c>
    </row>
    <row r="4231" spans="14:18" x14ac:dyDescent="0.25">
      <c r="N4231" s="47" t="s">
        <v>42</v>
      </c>
      <c r="O4231" s="47" t="s">
        <v>43</v>
      </c>
      <c r="P4231" s="47" t="b">
        <f t="shared" si="198"/>
        <v>0</v>
      </c>
      <c r="Q4231" s="49" t="str">
        <f t="shared" si="199"/>
        <v/>
      </c>
      <c r="R4231" s="51" t="str">
        <f t="shared" si="200"/>
        <v/>
      </c>
    </row>
    <row r="4232" spans="14:18" x14ac:dyDescent="0.25">
      <c r="N4232" s="47" t="s">
        <v>42</v>
      </c>
      <c r="O4232" s="47" t="s">
        <v>43</v>
      </c>
      <c r="P4232" s="47" t="b">
        <f t="shared" si="198"/>
        <v>0</v>
      </c>
      <c r="Q4232" s="49" t="str">
        <f t="shared" si="199"/>
        <v/>
      </c>
      <c r="R4232" s="51" t="str">
        <f t="shared" si="200"/>
        <v/>
      </c>
    </row>
    <row r="4233" spans="14:18" x14ac:dyDescent="0.25">
      <c r="N4233" s="47" t="s">
        <v>42</v>
      </c>
      <c r="O4233" s="47" t="s">
        <v>43</v>
      </c>
      <c r="P4233" s="47" t="b">
        <f t="shared" si="198"/>
        <v>0</v>
      </c>
      <c r="Q4233" s="49" t="str">
        <f t="shared" si="199"/>
        <v/>
      </c>
      <c r="R4233" s="51" t="str">
        <f t="shared" si="200"/>
        <v/>
      </c>
    </row>
    <row r="4234" spans="14:18" x14ac:dyDescent="0.25">
      <c r="N4234" s="47" t="s">
        <v>42</v>
      </c>
      <c r="O4234" s="47" t="s">
        <v>43</v>
      </c>
      <c r="P4234" s="47" t="b">
        <f t="shared" si="198"/>
        <v>0</v>
      </c>
      <c r="Q4234" s="49" t="str">
        <f t="shared" si="199"/>
        <v/>
      </c>
      <c r="R4234" s="51" t="str">
        <f t="shared" si="200"/>
        <v/>
      </c>
    </row>
    <row r="4235" spans="14:18" x14ac:dyDescent="0.25">
      <c r="N4235" s="47" t="s">
        <v>42</v>
      </c>
      <c r="O4235" s="47" t="s">
        <v>43</v>
      </c>
      <c r="P4235" s="47" t="b">
        <f t="shared" si="198"/>
        <v>0</v>
      </c>
      <c r="Q4235" s="49" t="str">
        <f t="shared" si="199"/>
        <v/>
      </c>
      <c r="R4235" s="51" t="str">
        <f t="shared" si="200"/>
        <v/>
      </c>
    </row>
    <row r="4236" spans="14:18" x14ac:dyDescent="0.25">
      <c r="N4236" s="47" t="s">
        <v>42</v>
      </c>
      <c r="O4236" s="47" t="s">
        <v>43</v>
      </c>
      <c r="P4236" s="47" t="b">
        <f t="shared" si="198"/>
        <v>0</v>
      </c>
      <c r="Q4236" s="49" t="str">
        <f t="shared" si="199"/>
        <v/>
      </c>
      <c r="R4236" s="51" t="str">
        <f t="shared" si="200"/>
        <v/>
      </c>
    </row>
    <row r="4237" spans="14:18" x14ac:dyDescent="0.25">
      <c r="N4237" s="47" t="s">
        <v>42</v>
      </c>
      <c r="O4237" s="47" t="s">
        <v>43</v>
      </c>
      <c r="P4237" s="47" t="b">
        <f t="shared" si="198"/>
        <v>0</v>
      </c>
      <c r="Q4237" s="49" t="str">
        <f t="shared" si="199"/>
        <v/>
      </c>
      <c r="R4237" s="51" t="str">
        <f t="shared" si="200"/>
        <v/>
      </c>
    </row>
    <row r="4238" spans="14:18" x14ac:dyDescent="0.25">
      <c r="N4238" s="47" t="s">
        <v>42</v>
      </c>
      <c r="O4238" s="47" t="s">
        <v>43</v>
      </c>
      <c r="P4238" s="47" t="b">
        <f t="shared" si="198"/>
        <v>0</v>
      </c>
      <c r="Q4238" s="49" t="str">
        <f t="shared" si="199"/>
        <v/>
      </c>
      <c r="R4238" s="51" t="str">
        <f t="shared" si="200"/>
        <v/>
      </c>
    </row>
    <row r="4239" spans="14:18" x14ac:dyDescent="0.25">
      <c r="N4239" s="47" t="s">
        <v>42</v>
      </c>
      <c r="O4239" s="47" t="s">
        <v>43</v>
      </c>
      <c r="P4239" s="47" t="b">
        <f t="shared" si="198"/>
        <v>0</v>
      </c>
      <c r="Q4239" s="49" t="str">
        <f t="shared" si="199"/>
        <v/>
      </c>
      <c r="R4239" s="51" t="str">
        <f t="shared" si="200"/>
        <v/>
      </c>
    </row>
    <row r="4240" spans="14:18" x14ac:dyDescent="0.25">
      <c r="N4240" s="47" t="s">
        <v>42</v>
      </c>
      <c r="O4240" s="47" t="s">
        <v>43</v>
      </c>
      <c r="P4240" s="47" t="b">
        <f t="shared" si="198"/>
        <v>0</v>
      </c>
      <c r="Q4240" s="49" t="str">
        <f t="shared" si="199"/>
        <v/>
      </c>
      <c r="R4240" s="51" t="str">
        <f t="shared" si="200"/>
        <v/>
      </c>
    </row>
    <row r="4241" spans="14:18" x14ac:dyDescent="0.25">
      <c r="N4241" s="47" t="s">
        <v>42</v>
      </c>
      <c r="O4241" s="47" t="s">
        <v>43</v>
      </c>
      <c r="P4241" s="47" t="b">
        <f t="shared" si="198"/>
        <v>0</v>
      </c>
      <c r="Q4241" s="49" t="str">
        <f t="shared" si="199"/>
        <v/>
      </c>
      <c r="R4241" s="51" t="str">
        <f t="shared" si="200"/>
        <v/>
      </c>
    </row>
    <row r="4242" spans="14:18" x14ac:dyDescent="0.25">
      <c r="N4242" s="47" t="s">
        <v>42</v>
      </c>
      <c r="O4242" s="47" t="s">
        <v>43</v>
      </c>
      <c r="P4242" s="47" t="b">
        <f t="shared" si="198"/>
        <v>0</v>
      </c>
      <c r="Q4242" s="49" t="str">
        <f t="shared" si="199"/>
        <v/>
      </c>
      <c r="R4242" s="51" t="str">
        <f t="shared" si="200"/>
        <v/>
      </c>
    </row>
    <row r="4243" spans="14:18" x14ac:dyDescent="0.25">
      <c r="N4243" s="47" t="s">
        <v>42</v>
      </c>
      <c r="O4243" s="47" t="s">
        <v>43</v>
      </c>
      <c r="P4243" s="47" t="b">
        <f t="shared" si="198"/>
        <v>0</v>
      </c>
      <c r="Q4243" s="49" t="str">
        <f t="shared" si="199"/>
        <v/>
      </c>
      <c r="R4243" s="51" t="str">
        <f t="shared" si="200"/>
        <v/>
      </c>
    </row>
    <row r="4244" spans="14:18" x14ac:dyDescent="0.25">
      <c r="N4244" s="47" t="s">
        <v>42</v>
      </c>
      <c r="O4244" s="47" t="s">
        <v>43</v>
      </c>
      <c r="P4244" s="47" t="b">
        <f t="shared" si="198"/>
        <v>0</v>
      </c>
      <c r="Q4244" s="49" t="str">
        <f t="shared" si="199"/>
        <v/>
      </c>
      <c r="R4244" s="51" t="str">
        <f t="shared" si="200"/>
        <v/>
      </c>
    </row>
    <row r="4245" spans="14:18" x14ac:dyDescent="0.25">
      <c r="N4245" s="47" t="s">
        <v>42</v>
      </c>
      <c r="O4245" s="47" t="s">
        <v>43</v>
      </c>
      <c r="P4245" s="47" t="b">
        <f t="shared" si="198"/>
        <v>0</v>
      </c>
      <c r="Q4245" s="49" t="str">
        <f t="shared" si="199"/>
        <v/>
      </c>
      <c r="R4245" s="51" t="str">
        <f t="shared" si="200"/>
        <v/>
      </c>
    </row>
    <row r="4246" spans="14:18" x14ac:dyDescent="0.25">
      <c r="N4246" s="47" t="s">
        <v>42</v>
      </c>
      <c r="O4246" s="47" t="s">
        <v>43</v>
      </c>
      <c r="P4246" s="47" t="b">
        <f t="shared" si="198"/>
        <v>0</v>
      </c>
      <c r="Q4246" s="49" t="str">
        <f t="shared" si="199"/>
        <v/>
      </c>
      <c r="R4246" s="51" t="str">
        <f t="shared" si="200"/>
        <v/>
      </c>
    </row>
    <row r="4247" spans="14:18" x14ac:dyDescent="0.25">
      <c r="N4247" s="47" t="s">
        <v>42</v>
      </c>
      <c r="O4247" s="47" t="s">
        <v>43</v>
      </c>
      <c r="P4247" s="47" t="b">
        <f t="shared" si="198"/>
        <v>0</v>
      </c>
      <c r="Q4247" s="49" t="str">
        <f t="shared" si="199"/>
        <v/>
      </c>
      <c r="R4247" s="51" t="str">
        <f t="shared" si="200"/>
        <v/>
      </c>
    </row>
    <row r="4248" spans="14:18" x14ac:dyDescent="0.25">
      <c r="N4248" s="47" t="s">
        <v>42</v>
      </c>
      <c r="O4248" s="47" t="s">
        <v>43</v>
      </c>
      <c r="P4248" s="47" t="b">
        <f t="shared" si="198"/>
        <v>0</v>
      </c>
      <c r="Q4248" s="49" t="str">
        <f t="shared" si="199"/>
        <v/>
      </c>
      <c r="R4248" s="51" t="str">
        <f t="shared" si="200"/>
        <v/>
      </c>
    </row>
    <row r="4249" spans="14:18" x14ac:dyDescent="0.25">
      <c r="N4249" s="47" t="s">
        <v>42</v>
      </c>
      <c r="O4249" s="47" t="s">
        <v>43</v>
      </c>
      <c r="P4249" s="47" t="b">
        <f t="shared" si="198"/>
        <v>0</v>
      </c>
      <c r="Q4249" s="49" t="str">
        <f t="shared" si="199"/>
        <v/>
      </c>
      <c r="R4249" s="51" t="str">
        <f t="shared" si="200"/>
        <v/>
      </c>
    </row>
    <row r="4250" spans="14:18" x14ac:dyDescent="0.25">
      <c r="N4250" s="47" t="s">
        <v>42</v>
      </c>
      <c r="O4250" s="47" t="s">
        <v>43</v>
      </c>
      <c r="P4250" s="47" t="b">
        <f t="shared" si="198"/>
        <v>0</v>
      </c>
      <c r="Q4250" s="49" t="str">
        <f t="shared" si="199"/>
        <v/>
      </c>
      <c r="R4250" s="51" t="str">
        <f t="shared" si="200"/>
        <v/>
      </c>
    </row>
    <row r="4251" spans="14:18" x14ac:dyDescent="0.25">
      <c r="N4251" s="47" t="s">
        <v>42</v>
      </c>
      <c r="O4251" s="47" t="s">
        <v>43</v>
      </c>
      <c r="P4251" s="47" t="b">
        <f t="shared" si="198"/>
        <v>0</v>
      </c>
      <c r="Q4251" s="49" t="str">
        <f t="shared" si="199"/>
        <v/>
      </c>
      <c r="R4251" s="51" t="str">
        <f t="shared" si="200"/>
        <v/>
      </c>
    </row>
    <row r="4252" spans="14:18" x14ac:dyDescent="0.25">
      <c r="N4252" s="47" t="s">
        <v>42</v>
      </c>
      <c r="O4252" s="47" t="s">
        <v>43</v>
      </c>
      <c r="P4252" s="47" t="b">
        <f t="shared" si="198"/>
        <v>0</v>
      </c>
      <c r="Q4252" s="49" t="str">
        <f t="shared" si="199"/>
        <v/>
      </c>
      <c r="R4252" s="51" t="str">
        <f t="shared" si="200"/>
        <v/>
      </c>
    </row>
    <row r="4253" spans="14:18" x14ac:dyDescent="0.25">
      <c r="N4253" s="47" t="s">
        <v>42</v>
      </c>
      <c r="O4253" s="47" t="s">
        <v>43</v>
      </c>
      <c r="P4253" s="47" t="b">
        <f t="shared" si="198"/>
        <v>0</v>
      </c>
      <c r="Q4253" s="49" t="str">
        <f t="shared" si="199"/>
        <v/>
      </c>
      <c r="R4253" s="51" t="str">
        <f t="shared" si="200"/>
        <v/>
      </c>
    </row>
    <row r="4254" spans="14:18" x14ac:dyDescent="0.25">
      <c r="N4254" s="47" t="s">
        <v>42</v>
      </c>
      <c r="O4254" s="47" t="s">
        <v>43</v>
      </c>
      <c r="P4254" s="47" t="b">
        <f t="shared" si="198"/>
        <v>0</v>
      </c>
      <c r="Q4254" s="49" t="str">
        <f t="shared" si="199"/>
        <v/>
      </c>
      <c r="R4254" s="51" t="str">
        <f t="shared" si="200"/>
        <v/>
      </c>
    </row>
    <row r="4255" spans="14:18" x14ac:dyDescent="0.25">
      <c r="N4255" s="47" t="s">
        <v>42</v>
      </c>
      <c r="O4255" s="47" t="s">
        <v>43</v>
      </c>
      <c r="P4255" s="47" t="b">
        <f t="shared" si="198"/>
        <v>0</v>
      </c>
      <c r="Q4255" s="49" t="str">
        <f t="shared" si="199"/>
        <v/>
      </c>
      <c r="R4255" s="51" t="str">
        <f t="shared" si="200"/>
        <v/>
      </c>
    </row>
    <row r="4256" spans="14:18" x14ac:dyDescent="0.25">
      <c r="N4256" s="47" t="s">
        <v>42</v>
      </c>
      <c r="O4256" s="47" t="s">
        <v>43</v>
      </c>
      <c r="P4256" s="47" t="b">
        <f t="shared" si="198"/>
        <v>0</v>
      </c>
      <c r="Q4256" s="49" t="str">
        <f t="shared" si="199"/>
        <v/>
      </c>
      <c r="R4256" s="51" t="str">
        <f t="shared" si="200"/>
        <v/>
      </c>
    </row>
    <row r="4257" spans="14:18" x14ac:dyDescent="0.25">
      <c r="N4257" s="47" t="s">
        <v>42</v>
      </c>
      <c r="O4257" s="47" t="s">
        <v>43</v>
      </c>
      <c r="P4257" s="47" t="b">
        <f t="shared" si="198"/>
        <v>0</v>
      </c>
      <c r="Q4257" s="49" t="str">
        <f t="shared" si="199"/>
        <v/>
      </c>
      <c r="R4257" s="51" t="str">
        <f t="shared" si="200"/>
        <v/>
      </c>
    </row>
    <row r="4258" spans="14:18" x14ac:dyDescent="0.25">
      <c r="N4258" s="47" t="s">
        <v>42</v>
      </c>
      <c r="O4258" s="47" t="s">
        <v>43</v>
      </c>
      <c r="P4258" s="47" t="b">
        <f t="shared" si="198"/>
        <v>0</v>
      </c>
      <c r="Q4258" s="49" t="str">
        <f t="shared" si="199"/>
        <v/>
      </c>
      <c r="R4258" s="51" t="str">
        <f t="shared" si="200"/>
        <v/>
      </c>
    </row>
    <row r="4259" spans="14:18" x14ac:dyDescent="0.25">
      <c r="N4259" s="47" t="s">
        <v>42</v>
      </c>
      <c r="O4259" s="47" t="s">
        <v>43</v>
      </c>
      <c r="P4259" s="47" t="b">
        <f t="shared" si="198"/>
        <v>0</v>
      </c>
      <c r="Q4259" s="49" t="str">
        <f t="shared" si="199"/>
        <v/>
      </c>
      <c r="R4259" s="51" t="str">
        <f t="shared" si="200"/>
        <v/>
      </c>
    </row>
    <row r="4260" spans="14:18" x14ac:dyDescent="0.25">
      <c r="N4260" s="47" t="s">
        <v>42</v>
      </c>
      <c r="O4260" s="47" t="s">
        <v>43</v>
      </c>
      <c r="P4260" s="47" t="b">
        <f t="shared" si="198"/>
        <v>0</v>
      </c>
      <c r="Q4260" s="49" t="str">
        <f t="shared" si="199"/>
        <v/>
      </c>
      <c r="R4260" s="51" t="str">
        <f t="shared" si="200"/>
        <v/>
      </c>
    </row>
    <row r="4261" spans="14:18" x14ac:dyDescent="0.25">
      <c r="N4261" s="47" t="s">
        <v>42</v>
      </c>
      <c r="O4261" s="47" t="s">
        <v>43</v>
      </c>
      <c r="P4261" s="47" t="b">
        <f t="shared" si="198"/>
        <v>0</v>
      </c>
      <c r="Q4261" s="49" t="str">
        <f t="shared" si="199"/>
        <v/>
      </c>
      <c r="R4261" s="51" t="str">
        <f t="shared" si="200"/>
        <v/>
      </c>
    </row>
    <row r="4262" spans="14:18" x14ac:dyDescent="0.25">
      <c r="N4262" s="47" t="s">
        <v>42</v>
      </c>
      <c r="O4262" s="47" t="s">
        <v>43</v>
      </c>
      <c r="P4262" s="47" t="b">
        <f t="shared" si="198"/>
        <v>0</v>
      </c>
      <c r="Q4262" s="49" t="str">
        <f t="shared" si="199"/>
        <v/>
      </c>
      <c r="R4262" s="51" t="str">
        <f t="shared" si="200"/>
        <v/>
      </c>
    </row>
    <row r="4263" spans="14:18" x14ac:dyDescent="0.25">
      <c r="N4263" s="47" t="s">
        <v>42</v>
      </c>
      <c r="O4263" s="47" t="s">
        <v>43</v>
      </c>
      <c r="P4263" s="47" t="b">
        <f t="shared" si="198"/>
        <v>0</v>
      </c>
      <c r="Q4263" s="49" t="str">
        <f t="shared" si="199"/>
        <v/>
      </c>
      <c r="R4263" s="51" t="str">
        <f t="shared" si="200"/>
        <v/>
      </c>
    </row>
    <row r="4264" spans="14:18" x14ac:dyDescent="0.25">
      <c r="N4264" s="47" t="s">
        <v>42</v>
      </c>
      <c r="O4264" s="47" t="s">
        <v>43</v>
      </c>
      <c r="P4264" s="47" t="b">
        <f t="shared" si="198"/>
        <v>0</v>
      </c>
      <c r="Q4264" s="49" t="str">
        <f t="shared" si="199"/>
        <v/>
      </c>
      <c r="R4264" s="51" t="str">
        <f t="shared" si="200"/>
        <v/>
      </c>
    </row>
    <row r="4265" spans="14:18" x14ac:dyDescent="0.25">
      <c r="N4265" s="47" t="s">
        <v>42</v>
      </c>
      <c r="O4265" s="47" t="s">
        <v>43</v>
      </c>
      <c r="P4265" s="47" t="b">
        <f t="shared" si="198"/>
        <v>0</v>
      </c>
      <c r="Q4265" s="49" t="str">
        <f t="shared" si="199"/>
        <v/>
      </c>
      <c r="R4265" s="51" t="str">
        <f t="shared" si="200"/>
        <v/>
      </c>
    </row>
    <row r="4266" spans="14:18" x14ac:dyDescent="0.25">
      <c r="N4266" s="47" t="s">
        <v>42</v>
      </c>
      <c r="O4266" s="47" t="s">
        <v>43</v>
      </c>
      <c r="P4266" s="47" t="b">
        <f t="shared" si="198"/>
        <v>0</v>
      </c>
      <c r="Q4266" s="49" t="str">
        <f t="shared" si="199"/>
        <v/>
      </c>
      <c r="R4266" s="51" t="str">
        <f t="shared" si="200"/>
        <v/>
      </c>
    </row>
    <row r="4267" spans="14:18" x14ac:dyDescent="0.25">
      <c r="N4267" s="47" t="s">
        <v>42</v>
      </c>
      <c r="O4267" s="47" t="s">
        <v>43</v>
      </c>
      <c r="P4267" s="47" t="b">
        <f t="shared" si="198"/>
        <v>0</v>
      </c>
      <c r="Q4267" s="49" t="str">
        <f t="shared" si="199"/>
        <v/>
      </c>
      <c r="R4267" s="51" t="str">
        <f t="shared" si="200"/>
        <v/>
      </c>
    </row>
    <row r="4268" spans="14:18" x14ac:dyDescent="0.25">
      <c r="N4268" s="47" t="s">
        <v>42</v>
      </c>
      <c r="O4268" s="47" t="s">
        <v>43</v>
      </c>
      <c r="P4268" s="47" t="b">
        <f t="shared" si="198"/>
        <v>0</v>
      </c>
      <c r="Q4268" s="49" t="str">
        <f t="shared" si="199"/>
        <v/>
      </c>
      <c r="R4268" s="51" t="str">
        <f t="shared" si="200"/>
        <v/>
      </c>
    </row>
    <row r="4269" spans="14:18" x14ac:dyDescent="0.25">
      <c r="N4269" s="47" t="s">
        <v>42</v>
      </c>
      <c r="O4269" s="47" t="s">
        <v>43</v>
      </c>
      <c r="P4269" s="47" t="b">
        <f t="shared" si="198"/>
        <v>0</v>
      </c>
      <c r="Q4269" s="49" t="str">
        <f t="shared" si="199"/>
        <v/>
      </c>
      <c r="R4269" s="51" t="str">
        <f t="shared" si="200"/>
        <v/>
      </c>
    </row>
    <row r="4270" spans="14:18" x14ac:dyDescent="0.25">
      <c r="N4270" s="47" t="s">
        <v>42</v>
      </c>
      <c r="O4270" s="47" t="s">
        <v>43</v>
      </c>
      <c r="P4270" s="47" t="b">
        <f t="shared" si="198"/>
        <v>0</v>
      </c>
      <c r="Q4270" s="49" t="str">
        <f t="shared" si="199"/>
        <v/>
      </c>
      <c r="R4270" s="51" t="str">
        <f t="shared" si="200"/>
        <v/>
      </c>
    </row>
    <row r="4271" spans="14:18" x14ac:dyDescent="0.25">
      <c r="N4271" s="47" t="s">
        <v>42</v>
      </c>
      <c r="O4271" s="47" t="s">
        <v>43</v>
      </c>
      <c r="P4271" s="47" t="b">
        <f t="shared" si="198"/>
        <v>0</v>
      </c>
      <c r="Q4271" s="49" t="str">
        <f t="shared" si="199"/>
        <v/>
      </c>
      <c r="R4271" s="51" t="str">
        <f t="shared" si="200"/>
        <v/>
      </c>
    </row>
    <row r="4272" spans="14:18" x14ac:dyDescent="0.25">
      <c r="N4272" s="47" t="s">
        <v>42</v>
      </c>
      <c r="O4272" s="47" t="s">
        <v>43</v>
      </c>
      <c r="P4272" s="47" t="b">
        <f t="shared" si="198"/>
        <v>0</v>
      </c>
      <c r="Q4272" s="49" t="str">
        <f t="shared" si="199"/>
        <v/>
      </c>
      <c r="R4272" s="51" t="str">
        <f t="shared" si="200"/>
        <v/>
      </c>
    </row>
    <row r="4273" spans="14:18" x14ac:dyDescent="0.25">
      <c r="N4273" s="47" t="s">
        <v>42</v>
      </c>
      <c r="O4273" s="47" t="s">
        <v>43</v>
      </c>
      <c r="P4273" s="47" t="b">
        <f t="shared" si="198"/>
        <v>0</v>
      </c>
      <c r="Q4273" s="49" t="str">
        <f t="shared" si="199"/>
        <v/>
      </c>
      <c r="R4273" s="51" t="str">
        <f t="shared" si="200"/>
        <v/>
      </c>
    </row>
    <row r="4274" spans="14:18" x14ac:dyDescent="0.25">
      <c r="N4274" s="47" t="s">
        <v>42</v>
      </c>
      <c r="O4274" s="47" t="s">
        <v>43</v>
      </c>
      <c r="P4274" s="47" t="b">
        <f t="shared" si="198"/>
        <v>0</v>
      </c>
      <c r="Q4274" s="49" t="str">
        <f t="shared" si="199"/>
        <v/>
      </c>
      <c r="R4274" s="51" t="str">
        <f t="shared" si="200"/>
        <v/>
      </c>
    </row>
    <row r="4275" spans="14:18" x14ac:dyDescent="0.25">
      <c r="N4275" s="47" t="s">
        <v>42</v>
      </c>
      <c r="O4275" s="47" t="s">
        <v>43</v>
      </c>
      <c r="P4275" s="47" t="b">
        <f t="shared" si="198"/>
        <v>0</v>
      </c>
      <c r="Q4275" s="49" t="str">
        <f t="shared" si="199"/>
        <v/>
      </c>
      <c r="R4275" s="51" t="str">
        <f t="shared" si="200"/>
        <v/>
      </c>
    </row>
    <row r="4276" spans="14:18" x14ac:dyDescent="0.25">
      <c r="N4276" s="47" t="s">
        <v>42</v>
      </c>
      <c r="O4276" s="47" t="s">
        <v>43</v>
      </c>
      <c r="P4276" s="47" t="b">
        <f t="shared" si="198"/>
        <v>0</v>
      </c>
      <c r="Q4276" s="49" t="str">
        <f t="shared" si="199"/>
        <v/>
      </c>
      <c r="R4276" s="51" t="str">
        <f t="shared" si="200"/>
        <v/>
      </c>
    </row>
    <row r="4277" spans="14:18" x14ac:dyDescent="0.25">
      <c r="N4277" s="47" t="s">
        <v>42</v>
      </c>
      <c r="O4277" s="47" t="s">
        <v>43</v>
      </c>
      <c r="P4277" s="47" t="b">
        <f t="shared" si="198"/>
        <v>0</v>
      </c>
      <c r="Q4277" s="49" t="str">
        <f t="shared" si="199"/>
        <v/>
      </c>
      <c r="R4277" s="51" t="str">
        <f t="shared" si="200"/>
        <v/>
      </c>
    </row>
    <row r="4278" spans="14:18" x14ac:dyDescent="0.25">
      <c r="N4278" s="47" t="s">
        <v>42</v>
      </c>
      <c r="O4278" s="47" t="s">
        <v>43</v>
      </c>
      <c r="P4278" s="47" t="b">
        <f t="shared" si="198"/>
        <v>0</v>
      </c>
      <c r="Q4278" s="49" t="str">
        <f t="shared" si="199"/>
        <v/>
      </c>
      <c r="R4278" s="51" t="str">
        <f t="shared" si="200"/>
        <v/>
      </c>
    </row>
    <row r="4279" spans="14:18" x14ac:dyDescent="0.25">
      <c r="N4279" s="47" t="s">
        <v>42</v>
      </c>
      <c r="O4279" s="47" t="s">
        <v>43</v>
      </c>
      <c r="P4279" s="47" t="b">
        <f t="shared" si="198"/>
        <v>0</v>
      </c>
      <c r="Q4279" s="49" t="str">
        <f t="shared" si="199"/>
        <v/>
      </c>
      <c r="R4279" s="51" t="str">
        <f t="shared" si="200"/>
        <v/>
      </c>
    </row>
    <row r="4280" spans="14:18" x14ac:dyDescent="0.25">
      <c r="N4280" s="47" t="s">
        <v>42</v>
      </c>
      <c r="O4280" s="47" t="s">
        <v>43</v>
      </c>
      <c r="P4280" s="47" t="b">
        <f t="shared" si="198"/>
        <v>0</v>
      </c>
      <c r="Q4280" s="49" t="str">
        <f t="shared" si="199"/>
        <v/>
      </c>
      <c r="R4280" s="51" t="str">
        <f t="shared" si="200"/>
        <v/>
      </c>
    </row>
    <row r="4281" spans="14:18" x14ac:dyDescent="0.25">
      <c r="N4281" s="47" t="s">
        <v>42</v>
      </c>
      <c r="O4281" s="47" t="s">
        <v>43</v>
      </c>
      <c r="P4281" s="47" t="b">
        <f t="shared" si="198"/>
        <v>0</v>
      </c>
      <c r="Q4281" s="49" t="str">
        <f t="shared" si="199"/>
        <v/>
      </c>
      <c r="R4281" s="51" t="str">
        <f t="shared" si="200"/>
        <v/>
      </c>
    </row>
    <row r="4282" spans="14:18" x14ac:dyDescent="0.25">
      <c r="N4282" s="47" t="s">
        <v>42</v>
      </c>
      <c r="O4282" s="47" t="s">
        <v>43</v>
      </c>
      <c r="P4282" s="47" t="b">
        <f t="shared" si="198"/>
        <v>0</v>
      </c>
      <c r="Q4282" s="49" t="str">
        <f t="shared" si="199"/>
        <v/>
      </c>
      <c r="R4282" s="51" t="str">
        <f t="shared" si="200"/>
        <v/>
      </c>
    </row>
    <row r="4283" spans="14:18" x14ac:dyDescent="0.25">
      <c r="N4283" s="47" t="s">
        <v>42</v>
      </c>
      <c r="O4283" s="47" t="s">
        <v>43</v>
      </c>
      <c r="P4283" s="47" t="b">
        <f t="shared" si="198"/>
        <v>0</v>
      </c>
      <c r="Q4283" s="49" t="str">
        <f t="shared" si="199"/>
        <v/>
      </c>
      <c r="R4283" s="51" t="str">
        <f t="shared" si="200"/>
        <v/>
      </c>
    </row>
    <row r="4284" spans="14:18" x14ac:dyDescent="0.25">
      <c r="N4284" s="47" t="s">
        <v>42</v>
      </c>
      <c r="O4284" s="47" t="s">
        <v>43</v>
      </c>
      <c r="P4284" s="47" t="b">
        <f t="shared" si="198"/>
        <v>0</v>
      </c>
      <c r="Q4284" s="49" t="str">
        <f t="shared" si="199"/>
        <v/>
      </c>
      <c r="R4284" s="51" t="str">
        <f t="shared" si="200"/>
        <v/>
      </c>
    </row>
    <row r="4285" spans="14:18" x14ac:dyDescent="0.25">
      <c r="N4285" s="47" t="s">
        <v>42</v>
      </c>
      <c r="O4285" s="47" t="s">
        <v>43</v>
      </c>
      <c r="P4285" s="47" t="b">
        <f t="shared" si="198"/>
        <v>0</v>
      </c>
      <c r="Q4285" s="49" t="str">
        <f t="shared" si="199"/>
        <v/>
      </c>
      <c r="R4285" s="51" t="str">
        <f t="shared" si="200"/>
        <v/>
      </c>
    </row>
    <row r="4286" spans="14:18" x14ac:dyDescent="0.25">
      <c r="N4286" s="47" t="s">
        <v>42</v>
      </c>
      <c r="O4286" s="47" t="s">
        <v>43</v>
      </c>
      <c r="P4286" s="47" t="b">
        <f t="shared" si="198"/>
        <v>0</v>
      </c>
      <c r="Q4286" s="49" t="str">
        <f t="shared" si="199"/>
        <v/>
      </c>
      <c r="R4286" s="51" t="str">
        <f t="shared" si="200"/>
        <v/>
      </c>
    </row>
    <row r="4287" spans="14:18" x14ac:dyDescent="0.25">
      <c r="N4287" s="47" t="s">
        <v>42</v>
      </c>
      <c r="O4287" s="47" t="s">
        <v>43</v>
      </c>
      <c r="P4287" s="47" t="b">
        <f t="shared" si="198"/>
        <v>0</v>
      </c>
      <c r="Q4287" s="49" t="str">
        <f t="shared" si="199"/>
        <v/>
      </c>
      <c r="R4287" s="51" t="str">
        <f t="shared" si="200"/>
        <v/>
      </c>
    </row>
    <row r="4288" spans="14:18" x14ac:dyDescent="0.25">
      <c r="N4288" s="47" t="s">
        <v>42</v>
      </c>
      <c r="O4288" s="47" t="s">
        <v>43</v>
      </c>
      <c r="P4288" s="47" t="b">
        <f t="shared" si="198"/>
        <v>0</v>
      </c>
      <c r="Q4288" s="49" t="str">
        <f t="shared" si="199"/>
        <v/>
      </c>
      <c r="R4288" s="51" t="str">
        <f t="shared" si="200"/>
        <v/>
      </c>
    </row>
    <row r="4289" spans="14:18" x14ac:dyDescent="0.25">
      <c r="N4289" s="47" t="s">
        <v>42</v>
      </c>
      <c r="O4289" s="47" t="s">
        <v>43</v>
      </c>
      <c r="P4289" s="47" t="b">
        <f t="shared" si="198"/>
        <v>0</v>
      </c>
      <c r="Q4289" s="49" t="str">
        <f t="shared" si="199"/>
        <v/>
      </c>
      <c r="R4289" s="51" t="str">
        <f t="shared" si="200"/>
        <v/>
      </c>
    </row>
    <row r="4290" spans="14:18" x14ac:dyDescent="0.25">
      <c r="N4290" s="47" t="s">
        <v>42</v>
      </c>
      <c r="O4290" s="47" t="s">
        <v>43</v>
      </c>
      <c r="P4290" s="47" t="b">
        <f t="shared" si="198"/>
        <v>0</v>
      </c>
      <c r="Q4290" s="49" t="str">
        <f t="shared" si="199"/>
        <v/>
      </c>
      <c r="R4290" s="51" t="str">
        <f t="shared" si="200"/>
        <v/>
      </c>
    </row>
    <row r="4291" spans="14:18" x14ac:dyDescent="0.25">
      <c r="N4291" s="47" t="s">
        <v>42</v>
      </c>
      <c r="O4291" s="47" t="s">
        <v>43</v>
      </c>
      <c r="P4291" s="47" t="b">
        <f t="shared" ref="P4291:P4354" si="201">IF(LEN(M4291)=22,LEFT(M4291,17),IF(LEN(M4291)=21,LEFT(M4291,16)))</f>
        <v>0</v>
      </c>
      <c r="Q4291" s="49" t="str">
        <f t="shared" ref="Q4291:Q4354" si="202">RIGHT(M4291,5)</f>
        <v/>
      </c>
      <c r="R4291" s="51" t="str">
        <f t="shared" ref="R4291:R4354" si="203">IF(M4291="","",HYPERLINK(_xlfn.CONCAT(N4291,Q4291,O4291,P4291)))</f>
        <v/>
      </c>
    </row>
    <row r="4292" spans="14:18" x14ac:dyDescent="0.25">
      <c r="N4292" s="47" t="s">
        <v>42</v>
      </c>
      <c r="O4292" s="47" t="s">
        <v>43</v>
      </c>
      <c r="P4292" s="47" t="b">
        <f t="shared" si="201"/>
        <v>0</v>
      </c>
      <c r="Q4292" s="49" t="str">
        <f t="shared" si="202"/>
        <v/>
      </c>
      <c r="R4292" s="51" t="str">
        <f t="shared" si="203"/>
        <v/>
      </c>
    </row>
    <row r="4293" spans="14:18" x14ac:dyDescent="0.25">
      <c r="N4293" s="47" t="s">
        <v>42</v>
      </c>
      <c r="O4293" s="47" t="s">
        <v>43</v>
      </c>
      <c r="P4293" s="47" t="b">
        <f t="shared" si="201"/>
        <v>0</v>
      </c>
      <c r="Q4293" s="49" t="str">
        <f t="shared" si="202"/>
        <v/>
      </c>
      <c r="R4293" s="51" t="str">
        <f t="shared" si="203"/>
        <v/>
      </c>
    </row>
    <row r="4294" spans="14:18" x14ac:dyDescent="0.25">
      <c r="N4294" s="47" t="s">
        <v>42</v>
      </c>
      <c r="O4294" s="47" t="s">
        <v>43</v>
      </c>
      <c r="P4294" s="47" t="b">
        <f t="shared" si="201"/>
        <v>0</v>
      </c>
      <c r="Q4294" s="49" t="str">
        <f t="shared" si="202"/>
        <v/>
      </c>
      <c r="R4294" s="51" t="str">
        <f t="shared" si="203"/>
        <v/>
      </c>
    </row>
    <row r="4295" spans="14:18" x14ac:dyDescent="0.25">
      <c r="N4295" s="47" t="s">
        <v>42</v>
      </c>
      <c r="O4295" s="47" t="s">
        <v>43</v>
      </c>
      <c r="P4295" s="47" t="b">
        <f t="shared" si="201"/>
        <v>0</v>
      </c>
      <c r="Q4295" s="49" t="str">
        <f t="shared" si="202"/>
        <v/>
      </c>
      <c r="R4295" s="51" t="str">
        <f t="shared" si="203"/>
        <v/>
      </c>
    </row>
    <row r="4296" spans="14:18" x14ac:dyDescent="0.25">
      <c r="N4296" s="47" t="s">
        <v>42</v>
      </c>
      <c r="O4296" s="47" t="s">
        <v>43</v>
      </c>
      <c r="P4296" s="47" t="b">
        <f t="shared" si="201"/>
        <v>0</v>
      </c>
      <c r="Q4296" s="49" t="str">
        <f t="shared" si="202"/>
        <v/>
      </c>
      <c r="R4296" s="51" t="str">
        <f t="shared" si="203"/>
        <v/>
      </c>
    </row>
    <row r="4297" spans="14:18" x14ac:dyDescent="0.25">
      <c r="N4297" s="47" t="s">
        <v>42</v>
      </c>
      <c r="O4297" s="47" t="s">
        <v>43</v>
      </c>
      <c r="P4297" s="47" t="b">
        <f t="shared" si="201"/>
        <v>0</v>
      </c>
      <c r="Q4297" s="49" t="str">
        <f t="shared" si="202"/>
        <v/>
      </c>
      <c r="R4297" s="51" t="str">
        <f t="shared" si="203"/>
        <v/>
      </c>
    </row>
    <row r="4298" spans="14:18" x14ac:dyDescent="0.25">
      <c r="N4298" s="47" t="s">
        <v>42</v>
      </c>
      <c r="O4298" s="47" t="s">
        <v>43</v>
      </c>
      <c r="P4298" s="47" t="b">
        <f t="shared" si="201"/>
        <v>0</v>
      </c>
      <c r="Q4298" s="49" t="str">
        <f t="shared" si="202"/>
        <v/>
      </c>
      <c r="R4298" s="51" t="str">
        <f t="shared" si="203"/>
        <v/>
      </c>
    </row>
    <row r="4299" spans="14:18" x14ac:dyDescent="0.25">
      <c r="N4299" s="47" t="s">
        <v>42</v>
      </c>
      <c r="O4299" s="47" t="s">
        <v>43</v>
      </c>
      <c r="P4299" s="47" t="b">
        <f t="shared" si="201"/>
        <v>0</v>
      </c>
      <c r="Q4299" s="49" t="str">
        <f t="shared" si="202"/>
        <v/>
      </c>
      <c r="R4299" s="51" t="str">
        <f t="shared" si="203"/>
        <v/>
      </c>
    </row>
    <row r="4300" spans="14:18" x14ac:dyDescent="0.25">
      <c r="N4300" s="47" t="s">
        <v>42</v>
      </c>
      <c r="O4300" s="47" t="s">
        <v>43</v>
      </c>
      <c r="P4300" s="47" t="b">
        <f t="shared" si="201"/>
        <v>0</v>
      </c>
      <c r="Q4300" s="49" t="str">
        <f t="shared" si="202"/>
        <v/>
      </c>
      <c r="R4300" s="51" t="str">
        <f t="shared" si="203"/>
        <v/>
      </c>
    </row>
    <row r="4301" spans="14:18" x14ac:dyDescent="0.25">
      <c r="N4301" s="47" t="s">
        <v>42</v>
      </c>
      <c r="O4301" s="47" t="s">
        <v>43</v>
      </c>
      <c r="P4301" s="47" t="b">
        <f t="shared" si="201"/>
        <v>0</v>
      </c>
      <c r="Q4301" s="49" t="str">
        <f t="shared" si="202"/>
        <v/>
      </c>
      <c r="R4301" s="51" t="str">
        <f t="shared" si="203"/>
        <v/>
      </c>
    </row>
    <row r="4302" spans="14:18" x14ac:dyDescent="0.25">
      <c r="N4302" s="47" t="s">
        <v>42</v>
      </c>
      <c r="O4302" s="47" t="s">
        <v>43</v>
      </c>
      <c r="P4302" s="47" t="b">
        <f t="shared" si="201"/>
        <v>0</v>
      </c>
      <c r="Q4302" s="49" t="str">
        <f t="shared" si="202"/>
        <v/>
      </c>
      <c r="R4302" s="51" t="str">
        <f t="shared" si="203"/>
        <v/>
      </c>
    </row>
    <row r="4303" spans="14:18" x14ac:dyDescent="0.25">
      <c r="N4303" s="47" t="s">
        <v>42</v>
      </c>
      <c r="O4303" s="47" t="s">
        <v>43</v>
      </c>
      <c r="P4303" s="47" t="b">
        <f t="shared" si="201"/>
        <v>0</v>
      </c>
      <c r="Q4303" s="49" t="str">
        <f t="shared" si="202"/>
        <v/>
      </c>
      <c r="R4303" s="51" t="str">
        <f t="shared" si="203"/>
        <v/>
      </c>
    </row>
    <row r="4304" spans="14:18" x14ac:dyDescent="0.25">
      <c r="N4304" s="47" t="s">
        <v>42</v>
      </c>
      <c r="O4304" s="47" t="s">
        <v>43</v>
      </c>
      <c r="P4304" s="47" t="b">
        <f t="shared" si="201"/>
        <v>0</v>
      </c>
      <c r="Q4304" s="49" t="str">
        <f t="shared" si="202"/>
        <v/>
      </c>
      <c r="R4304" s="51" t="str">
        <f t="shared" si="203"/>
        <v/>
      </c>
    </row>
    <row r="4305" spans="14:18" x14ac:dyDescent="0.25">
      <c r="N4305" s="47" t="s">
        <v>42</v>
      </c>
      <c r="O4305" s="47" t="s">
        <v>43</v>
      </c>
      <c r="P4305" s="47" t="b">
        <f t="shared" si="201"/>
        <v>0</v>
      </c>
      <c r="Q4305" s="49" t="str">
        <f t="shared" si="202"/>
        <v/>
      </c>
      <c r="R4305" s="51" t="str">
        <f t="shared" si="203"/>
        <v/>
      </c>
    </row>
    <row r="4306" spans="14:18" x14ac:dyDescent="0.25">
      <c r="N4306" s="47" t="s">
        <v>42</v>
      </c>
      <c r="O4306" s="47" t="s">
        <v>43</v>
      </c>
      <c r="P4306" s="47" t="b">
        <f t="shared" si="201"/>
        <v>0</v>
      </c>
      <c r="Q4306" s="49" t="str">
        <f t="shared" si="202"/>
        <v/>
      </c>
      <c r="R4306" s="51" t="str">
        <f t="shared" si="203"/>
        <v/>
      </c>
    </row>
    <row r="4307" spans="14:18" x14ac:dyDescent="0.25">
      <c r="N4307" s="47" t="s">
        <v>42</v>
      </c>
      <c r="O4307" s="47" t="s">
        <v>43</v>
      </c>
      <c r="P4307" s="47" t="b">
        <f t="shared" si="201"/>
        <v>0</v>
      </c>
      <c r="Q4307" s="49" t="str">
        <f t="shared" si="202"/>
        <v/>
      </c>
      <c r="R4307" s="51" t="str">
        <f t="shared" si="203"/>
        <v/>
      </c>
    </row>
    <row r="4308" spans="14:18" x14ac:dyDescent="0.25">
      <c r="N4308" s="47" t="s">
        <v>42</v>
      </c>
      <c r="O4308" s="47" t="s">
        <v>43</v>
      </c>
      <c r="P4308" s="47" t="b">
        <f t="shared" si="201"/>
        <v>0</v>
      </c>
      <c r="Q4308" s="49" t="str">
        <f t="shared" si="202"/>
        <v/>
      </c>
      <c r="R4308" s="51" t="str">
        <f t="shared" si="203"/>
        <v/>
      </c>
    </row>
    <row r="4309" spans="14:18" x14ac:dyDescent="0.25">
      <c r="N4309" s="47" t="s">
        <v>42</v>
      </c>
      <c r="O4309" s="47" t="s">
        <v>43</v>
      </c>
      <c r="P4309" s="47" t="b">
        <f t="shared" si="201"/>
        <v>0</v>
      </c>
      <c r="Q4309" s="49" t="str">
        <f t="shared" si="202"/>
        <v/>
      </c>
      <c r="R4309" s="51" t="str">
        <f t="shared" si="203"/>
        <v/>
      </c>
    </row>
    <row r="4310" spans="14:18" x14ac:dyDescent="0.25">
      <c r="N4310" s="47" t="s">
        <v>42</v>
      </c>
      <c r="O4310" s="47" t="s">
        <v>43</v>
      </c>
      <c r="P4310" s="47" t="b">
        <f t="shared" si="201"/>
        <v>0</v>
      </c>
      <c r="Q4310" s="49" t="str">
        <f t="shared" si="202"/>
        <v/>
      </c>
      <c r="R4310" s="51" t="str">
        <f t="shared" si="203"/>
        <v/>
      </c>
    </row>
    <row r="4311" spans="14:18" x14ac:dyDescent="0.25">
      <c r="N4311" s="47" t="s">
        <v>42</v>
      </c>
      <c r="O4311" s="47" t="s">
        <v>43</v>
      </c>
      <c r="P4311" s="47" t="b">
        <f t="shared" si="201"/>
        <v>0</v>
      </c>
      <c r="Q4311" s="49" t="str">
        <f t="shared" si="202"/>
        <v/>
      </c>
      <c r="R4311" s="51" t="str">
        <f t="shared" si="203"/>
        <v/>
      </c>
    </row>
    <row r="4312" spans="14:18" x14ac:dyDescent="0.25">
      <c r="N4312" s="47" t="s">
        <v>42</v>
      </c>
      <c r="O4312" s="47" t="s">
        <v>43</v>
      </c>
      <c r="P4312" s="47" t="b">
        <f t="shared" si="201"/>
        <v>0</v>
      </c>
      <c r="Q4312" s="49" t="str">
        <f t="shared" si="202"/>
        <v/>
      </c>
      <c r="R4312" s="51" t="str">
        <f t="shared" si="203"/>
        <v/>
      </c>
    </row>
    <row r="4313" spans="14:18" x14ac:dyDescent="0.25">
      <c r="N4313" s="47" t="s">
        <v>42</v>
      </c>
      <c r="O4313" s="47" t="s">
        <v>43</v>
      </c>
      <c r="P4313" s="47" t="b">
        <f t="shared" si="201"/>
        <v>0</v>
      </c>
      <c r="Q4313" s="49" t="str">
        <f t="shared" si="202"/>
        <v/>
      </c>
      <c r="R4313" s="51" t="str">
        <f t="shared" si="203"/>
        <v/>
      </c>
    </row>
    <row r="4314" spans="14:18" x14ac:dyDescent="0.25">
      <c r="N4314" s="47" t="s">
        <v>42</v>
      </c>
      <c r="O4314" s="47" t="s">
        <v>43</v>
      </c>
      <c r="P4314" s="47" t="b">
        <f t="shared" si="201"/>
        <v>0</v>
      </c>
      <c r="Q4314" s="49" t="str">
        <f t="shared" si="202"/>
        <v/>
      </c>
      <c r="R4314" s="51" t="str">
        <f t="shared" si="203"/>
        <v/>
      </c>
    </row>
    <row r="4315" spans="14:18" x14ac:dyDescent="0.25">
      <c r="N4315" s="47" t="s">
        <v>42</v>
      </c>
      <c r="O4315" s="47" t="s">
        <v>43</v>
      </c>
      <c r="P4315" s="47" t="b">
        <f t="shared" si="201"/>
        <v>0</v>
      </c>
      <c r="Q4315" s="49" t="str">
        <f t="shared" si="202"/>
        <v/>
      </c>
      <c r="R4315" s="51" t="str">
        <f t="shared" si="203"/>
        <v/>
      </c>
    </row>
    <row r="4316" spans="14:18" x14ac:dyDescent="0.25">
      <c r="N4316" s="47" t="s">
        <v>42</v>
      </c>
      <c r="O4316" s="47" t="s">
        <v>43</v>
      </c>
      <c r="P4316" s="47" t="b">
        <f t="shared" si="201"/>
        <v>0</v>
      </c>
      <c r="Q4316" s="49" t="str">
        <f t="shared" si="202"/>
        <v/>
      </c>
      <c r="R4316" s="51" t="str">
        <f t="shared" si="203"/>
        <v/>
      </c>
    </row>
    <row r="4317" spans="14:18" x14ac:dyDescent="0.25">
      <c r="N4317" s="47" t="s">
        <v>42</v>
      </c>
      <c r="O4317" s="47" t="s">
        <v>43</v>
      </c>
      <c r="P4317" s="47" t="b">
        <f t="shared" si="201"/>
        <v>0</v>
      </c>
      <c r="Q4317" s="49" t="str">
        <f t="shared" si="202"/>
        <v/>
      </c>
      <c r="R4317" s="51" t="str">
        <f t="shared" si="203"/>
        <v/>
      </c>
    </row>
    <row r="4318" spans="14:18" x14ac:dyDescent="0.25">
      <c r="N4318" s="47" t="s">
        <v>42</v>
      </c>
      <c r="O4318" s="47" t="s">
        <v>43</v>
      </c>
      <c r="P4318" s="47" t="b">
        <f t="shared" si="201"/>
        <v>0</v>
      </c>
      <c r="Q4318" s="49" t="str">
        <f t="shared" si="202"/>
        <v/>
      </c>
      <c r="R4318" s="51" t="str">
        <f t="shared" si="203"/>
        <v/>
      </c>
    </row>
    <row r="4319" spans="14:18" x14ac:dyDescent="0.25">
      <c r="N4319" s="47" t="s">
        <v>42</v>
      </c>
      <c r="O4319" s="47" t="s">
        <v>43</v>
      </c>
      <c r="P4319" s="47" t="b">
        <f t="shared" si="201"/>
        <v>0</v>
      </c>
      <c r="Q4319" s="49" t="str">
        <f t="shared" si="202"/>
        <v/>
      </c>
      <c r="R4319" s="51" t="str">
        <f t="shared" si="203"/>
        <v/>
      </c>
    </row>
    <row r="4320" spans="14:18" x14ac:dyDescent="0.25">
      <c r="N4320" s="47" t="s">
        <v>42</v>
      </c>
      <c r="O4320" s="47" t="s">
        <v>43</v>
      </c>
      <c r="P4320" s="47" t="b">
        <f t="shared" si="201"/>
        <v>0</v>
      </c>
      <c r="Q4320" s="49" t="str">
        <f t="shared" si="202"/>
        <v/>
      </c>
      <c r="R4320" s="51" t="str">
        <f t="shared" si="203"/>
        <v/>
      </c>
    </row>
    <row r="4321" spans="14:18" x14ac:dyDescent="0.25">
      <c r="N4321" s="47" t="s">
        <v>42</v>
      </c>
      <c r="O4321" s="47" t="s">
        <v>43</v>
      </c>
      <c r="P4321" s="47" t="b">
        <f t="shared" si="201"/>
        <v>0</v>
      </c>
      <c r="Q4321" s="49" t="str">
        <f t="shared" si="202"/>
        <v/>
      </c>
      <c r="R4321" s="51" t="str">
        <f t="shared" si="203"/>
        <v/>
      </c>
    </row>
    <row r="4322" spans="14:18" x14ac:dyDescent="0.25">
      <c r="N4322" s="47" t="s">
        <v>42</v>
      </c>
      <c r="O4322" s="47" t="s">
        <v>43</v>
      </c>
      <c r="P4322" s="47" t="b">
        <f t="shared" si="201"/>
        <v>0</v>
      </c>
      <c r="Q4322" s="49" t="str">
        <f t="shared" si="202"/>
        <v/>
      </c>
      <c r="R4322" s="51" t="str">
        <f t="shared" si="203"/>
        <v/>
      </c>
    </row>
    <row r="4323" spans="14:18" x14ac:dyDescent="0.25">
      <c r="N4323" s="47" t="s">
        <v>42</v>
      </c>
      <c r="O4323" s="47" t="s">
        <v>43</v>
      </c>
      <c r="P4323" s="47" t="b">
        <f t="shared" si="201"/>
        <v>0</v>
      </c>
      <c r="Q4323" s="49" t="str">
        <f t="shared" si="202"/>
        <v/>
      </c>
      <c r="R4323" s="51" t="str">
        <f t="shared" si="203"/>
        <v/>
      </c>
    </row>
    <row r="4324" spans="14:18" x14ac:dyDescent="0.25">
      <c r="N4324" s="47" t="s">
        <v>42</v>
      </c>
      <c r="O4324" s="47" t="s">
        <v>43</v>
      </c>
      <c r="P4324" s="47" t="b">
        <f t="shared" si="201"/>
        <v>0</v>
      </c>
      <c r="Q4324" s="49" t="str">
        <f t="shared" si="202"/>
        <v/>
      </c>
      <c r="R4324" s="51" t="str">
        <f t="shared" si="203"/>
        <v/>
      </c>
    </row>
    <row r="4325" spans="14:18" x14ac:dyDescent="0.25">
      <c r="N4325" s="47" t="s">
        <v>42</v>
      </c>
      <c r="O4325" s="47" t="s">
        <v>43</v>
      </c>
      <c r="P4325" s="47" t="b">
        <f t="shared" si="201"/>
        <v>0</v>
      </c>
      <c r="Q4325" s="49" t="str">
        <f t="shared" si="202"/>
        <v/>
      </c>
      <c r="R4325" s="51" t="str">
        <f t="shared" si="203"/>
        <v/>
      </c>
    </row>
    <row r="4326" spans="14:18" x14ac:dyDescent="0.25">
      <c r="N4326" s="47" t="s">
        <v>42</v>
      </c>
      <c r="O4326" s="47" t="s">
        <v>43</v>
      </c>
      <c r="P4326" s="47" t="b">
        <f t="shared" si="201"/>
        <v>0</v>
      </c>
      <c r="Q4326" s="49" t="str">
        <f t="shared" si="202"/>
        <v/>
      </c>
      <c r="R4326" s="51" t="str">
        <f t="shared" si="203"/>
        <v/>
      </c>
    </row>
    <row r="4327" spans="14:18" x14ac:dyDescent="0.25">
      <c r="N4327" s="47" t="s">
        <v>42</v>
      </c>
      <c r="O4327" s="47" t="s">
        <v>43</v>
      </c>
      <c r="P4327" s="47" t="b">
        <f t="shared" si="201"/>
        <v>0</v>
      </c>
      <c r="Q4327" s="49" t="str">
        <f t="shared" si="202"/>
        <v/>
      </c>
      <c r="R4327" s="51" t="str">
        <f t="shared" si="203"/>
        <v/>
      </c>
    </row>
    <row r="4328" spans="14:18" x14ac:dyDescent="0.25">
      <c r="N4328" s="47" t="s">
        <v>42</v>
      </c>
      <c r="O4328" s="47" t="s">
        <v>43</v>
      </c>
      <c r="P4328" s="47" t="b">
        <f t="shared" si="201"/>
        <v>0</v>
      </c>
      <c r="Q4328" s="49" t="str">
        <f t="shared" si="202"/>
        <v/>
      </c>
      <c r="R4328" s="51" t="str">
        <f t="shared" si="203"/>
        <v/>
      </c>
    </row>
    <row r="4329" spans="14:18" x14ac:dyDescent="0.25">
      <c r="N4329" s="47" t="s">
        <v>42</v>
      </c>
      <c r="O4329" s="47" t="s">
        <v>43</v>
      </c>
      <c r="P4329" s="47" t="b">
        <f t="shared" si="201"/>
        <v>0</v>
      </c>
      <c r="Q4329" s="49" t="str">
        <f t="shared" si="202"/>
        <v/>
      </c>
      <c r="R4329" s="51" t="str">
        <f t="shared" si="203"/>
        <v/>
      </c>
    </row>
    <row r="4330" spans="14:18" x14ac:dyDescent="0.25">
      <c r="N4330" s="47" t="s">
        <v>42</v>
      </c>
      <c r="O4330" s="47" t="s">
        <v>43</v>
      </c>
      <c r="P4330" s="47" t="b">
        <f t="shared" si="201"/>
        <v>0</v>
      </c>
      <c r="Q4330" s="49" t="str">
        <f t="shared" si="202"/>
        <v/>
      </c>
      <c r="R4330" s="51" t="str">
        <f t="shared" si="203"/>
        <v/>
      </c>
    </row>
    <row r="4331" spans="14:18" x14ac:dyDescent="0.25">
      <c r="N4331" s="47" t="s">
        <v>42</v>
      </c>
      <c r="O4331" s="47" t="s">
        <v>43</v>
      </c>
      <c r="P4331" s="47" t="b">
        <f t="shared" si="201"/>
        <v>0</v>
      </c>
      <c r="Q4331" s="49" t="str">
        <f t="shared" si="202"/>
        <v/>
      </c>
      <c r="R4331" s="51" t="str">
        <f t="shared" si="203"/>
        <v/>
      </c>
    </row>
    <row r="4332" spans="14:18" x14ac:dyDescent="0.25">
      <c r="N4332" s="47" t="s">
        <v>42</v>
      </c>
      <c r="O4332" s="47" t="s">
        <v>43</v>
      </c>
      <c r="P4332" s="47" t="b">
        <f t="shared" si="201"/>
        <v>0</v>
      </c>
      <c r="Q4332" s="49" t="str">
        <f t="shared" si="202"/>
        <v/>
      </c>
      <c r="R4332" s="51" t="str">
        <f t="shared" si="203"/>
        <v/>
      </c>
    </row>
    <row r="4333" spans="14:18" x14ac:dyDescent="0.25">
      <c r="N4333" s="47" t="s">
        <v>42</v>
      </c>
      <c r="O4333" s="47" t="s">
        <v>43</v>
      </c>
      <c r="P4333" s="47" t="b">
        <f t="shared" si="201"/>
        <v>0</v>
      </c>
      <c r="Q4333" s="49" t="str">
        <f t="shared" si="202"/>
        <v/>
      </c>
      <c r="R4333" s="51" t="str">
        <f t="shared" si="203"/>
        <v/>
      </c>
    </row>
    <row r="4334" spans="14:18" x14ac:dyDescent="0.25">
      <c r="N4334" s="47" t="s">
        <v>42</v>
      </c>
      <c r="O4334" s="47" t="s">
        <v>43</v>
      </c>
      <c r="P4334" s="47" t="b">
        <f t="shared" si="201"/>
        <v>0</v>
      </c>
      <c r="Q4334" s="49" t="str">
        <f t="shared" si="202"/>
        <v/>
      </c>
      <c r="R4334" s="51" t="str">
        <f t="shared" si="203"/>
        <v/>
      </c>
    </row>
    <row r="4335" spans="14:18" x14ac:dyDescent="0.25">
      <c r="N4335" s="47" t="s">
        <v>42</v>
      </c>
      <c r="O4335" s="47" t="s">
        <v>43</v>
      </c>
      <c r="P4335" s="47" t="b">
        <f t="shared" si="201"/>
        <v>0</v>
      </c>
      <c r="Q4335" s="49" t="str">
        <f t="shared" si="202"/>
        <v/>
      </c>
      <c r="R4335" s="51" t="str">
        <f t="shared" si="203"/>
        <v/>
      </c>
    </row>
    <row r="4336" spans="14:18" x14ac:dyDescent="0.25">
      <c r="N4336" s="47" t="s">
        <v>42</v>
      </c>
      <c r="O4336" s="47" t="s">
        <v>43</v>
      </c>
      <c r="P4336" s="47" t="b">
        <f t="shared" si="201"/>
        <v>0</v>
      </c>
      <c r="Q4336" s="49" t="str">
        <f t="shared" si="202"/>
        <v/>
      </c>
      <c r="R4336" s="51" t="str">
        <f t="shared" si="203"/>
        <v/>
      </c>
    </row>
    <row r="4337" spans="14:18" x14ac:dyDescent="0.25">
      <c r="N4337" s="47" t="s">
        <v>42</v>
      </c>
      <c r="O4337" s="47" t="s">
        <v>43</v>
      </c>
      <c r="P4337" s="47" t="b">
        <f t="shared" si="201"/>
        <v>0</v>
      </c>
      <c r="Q4337" s="49" t="str">
        <f t="shared" si="202"/>
        <v/>
      </c>
      <c r="R4337" s="51" t="str">
        <f t="shared" si="203"/>
        <v/>
      </c>
    </row>
    <row r="4338" spans="14:18" x14ac:dyDescent="0.25">
      <c r="N4338" s="47" t="s">
        <v>42</v>
      </c>
      <c r="O4338" s="47" t="s">
        <v>43</v>
      </c>
      <c r="P4338" s="47" t="b">
        <f t="shared" si="201"/>
        <v>0</v>
      </c>
      <c r="Q4338" s="49" t="str">
        <f t="shared" si="202"/>
        <v/>
      </c>
      <c r="R4338" s="51" t="str">
        <f t="shared" si="203"/>
        <v/>
      </c>
    </row>
    <row r="4339" spans="14:18" x14ac:dyDescent="0.25">
      <c r="N4339" s="47" t="s">
        <v>42</v>
      </c>
      <c r="O4339" s="47" t="s">
        <v>43</v>
      </c>
      <c r="P4339" s="47" t="b">
        <f t="shared" si="201"/>
        <v>0</v>
      </c>
      <c r="Q4339" s="49" t="str">
        <f t="shared" si="202"/>
        <v/>
      </c>
      <c r="R4339" s="51" t="str">
        <f t="shared" si="203"/>
        <v/>
      </c>
    </row>
    <row r="4340" spans="14:18" x14ac:dyDescent="0.25">
      <c r="N4340" s="47" t="s">
        <v>42</v>
      </c>
      <c r="O4340" s="47" t="s">
        <v>43</v>
      </c>
      <c r="P4340" s="47" t="b">
        <f t="shared" si="201"/>
        <v>0</v>
      </c>
      <c r="Q4340" s="49" t="str">
        <f t="shared" si="202"/>
        <v/>
      </c>
      <c r="R4340" s="51" t="str">
        <f t="shared" si="203"/>
        <v/>
      </c>
    </row>
    <row r="4341" spans="14:18" x14ac:dyDescent="0.25">
      <c r="N4341" s="47" t="s">
        <v>42</v>
      </c>
      <c r="O4341" s="47" t="s">
        <v>43</v>
      </c>
      <c r="P4341" s="47" t="b">
        <f t="shared" si="201"/>
        <v>0</v>
      </c>
      <c r="Q4341" s="49" t="str">
        <f t="shared" si="202"/>
        <v/>
      </c>
      <c r="R4341" s="51" t="str">
        <f t="shared" si="203"/>
        <v/>
      </c>
    </row>
    <row r="4342" spans="14:18" x14ac:dyDescent="0.25">
      <c r="N4342" s="47" t="s">
        <v>42</v>
      </c>
      <c r="O4342" s="47" t="s">
        <v>43</v>
      </c>
      <c r="P4342" s="47" t="b">
        <f t="shared" si="201"/>
        <v>0</v>
      </c>
      <c r="Q4342" s="49" t="str">
        <f t="shared" si="202"/>
        <v/>
      </c>
      <c r="R4342" s="51" t="str">
        <f t="shared" si="203"/>
        <v/>
      </c>
    </row>
    <row r="4343" spans="14:18" x14ac:dyDescent="0.25">
      <c r="N4343" s="47" t="s">
        <v>42</v>
      </c>
      <c r="O4343" s="47" t="s">
        <v>43</v>
      </c>
      <c r="P4343" s="47" t="b">
        <f t="shared" si="201"/>
        <v>0</v>
      </c>
      <c r="Q4343" s="49" t="str">
        <f t="shared" si="202"/>
        <v/>
      </c>
      <c r="R4343" s="51" t="str">
        <f t="shared" si="203"/>
        <v/>
      </c>
    </row>
    <row r="4344" spans="14:18" x14ac:dyDescent="0.25">
      <c r="N4344" s="47" t="s">
        <v>42</v>
      </c>
      <c r="O4344" s="47" t="s">
        <v>43</v>
      </c>
      <c r="P4344" s="47" t="b">
        <f t="shared" si="201"/>
        <v>0</v>
      </c>
      <c r="Q4344" s="49" t="str">
        <f t="shared" si="202"/>
        <v/>
      </c>
      <c r="R4344" s="51" t="str">
        <f t="shared" si="203"/>
        <v/>
      </c>
    </row>
    <row r="4345" spans="14:18" x14ac:dyDescent="0.25">
      <c r="N4345" s="47" t="s">
        <v>42</v>
      </c>
      <c r="O4345" s="47" t="s">
        <v>43</v>
      </c>
      <c r="P4345" s="47" t="b">
        <f t="shared" si="201"/>
        <v>0</v>
      </c>
      <c r="Q4345" s="49" t="str">
        <f t="shared" si="202"/>
        <v/>
      </c>
      <c r="R4345" s="51" t="str">
        <f t="shared" si="203"/>
        <v/>
      </c>
    </row>
    <row r="4346" spans="14:18" x14ac:dyDescent="0.25">
      <c r="N4346" s="47" t="s">
        <v>42</v>
      </c>
      <c r="O4346" s="47" t="s">
        <v>43</v>
      </c>
      <c r="P4346" s="47" t="b">
        <f t="shared" si="201"/>
        <v>0</v>
      </c>
      <c r="Q4346" s="49" t="str">
        <f t="shared" si="202"/>
        <v/>
      </c>
      <c r="R4346" s="51" t="str">
        <f t="shared" si="203"/>
        <v/>
      </c>
    </row>
    <row r="4347" spans="14:18" x14ac:dyDescent="0.25">
      <c r="N4347" s="47" t="s">
        <v>42</v>
      </c>
      <c r="O4347" s="47" t="s">
        <v>43</v>
      </c>
      <c r="P4347" s="47" t="b">
        <f t="shared" si="201"/>
        <v>0</v>
      </c>
      <c r="Q4347" s="49" t="str">
        <f t="shared" si="202"/>
        <v/>
      </c>
      <c r="R4347" s="51" t="str">
        <f t="shared" si="203"/>
        <v/>
      </c>
    </row>
    <row r="4348" spans="14:18" x14ac:dyDescent="0.25">
      <c r="N4348" s="47" t="s">
        <v>42</v>
      </c>
      <c r="O4348" s="47" t="s">
        <v>43</v>
      </c>
      <c r="P4348" s="47" t="b">
        <f t="shared" si="201"/>
        <v>0</v>
      </c>
      <c r="Q4348" s="49" t="str">
        <f t="shared" si="202"/>
        <v/>
      </c>
      <c r="R4348" s="51" t="str">
        <f t="shared" si="203"/>
        <v/>
      </c>
    </row>
    <row r="4349" spans="14:18" x14ac:dyDescent="0.25">
      <c r="N4349" s="47" t="s">
        <v>42</v>
      </c>
      <c r="O4349" s="47" t="s">
        <v>43</v>
      </c>
      <c r="P4349" s="47" t="b">
        <f t="shared" si="201"/>
        <v>0</v>
      </c>
      <c r="Q4349" s="49" t="str">
        <f t="shared" si="202"/>
        <v/>
      </c>
      <c r="R4349" s="51" t="str">
        <f t="shared" si="203"/>
        <v/>
      </c>
    </row>
    <row r="4350" spans="14:18" x14ac:dyDescent="0.25">
      <c r="N4350" s="47" t="s">
        <v>42</v>
      </c>
      <c r="O4350" s="47" t="s">
        <v>43</v>
      </c>
      <c r="P4350" s="47" t="b">
        <f t="shared" si="201"/>
        <v>0</v>
      </c>
      <c r="Q4350" s="49" t="str">
        <f t="shared" si="202"/>
        <v/>
      </c>
      <c r="R4350" s="51" t="str">
        <f t="shared" si="203"/>
        <v/>
      </c>
    </row>
    <row r="4351" spans="14:18" x14ac:dyDescent="0.25">
      <c r="N4351" s="47" t="s">
        <v>42</v>
      </c>
      <c r="O4351" s="47" t="s">
        <v>43</v>
      </c>
      <c r="P4351" s="47" t="b">
        <f t="shared" si="201"/>
        <v>0</v>
      </c>
      <c r="Q4351" s="49" t="str">
        <f t="shared" si="202"/>
        <v/>
      </c>
      <c r="R4351" s="51" t="str">
        <f t="shared" si="203"/>
        <v/>
      </c>
    </row>
    <row r="4352" spans="14:18" x14ac:dyDescent="0.25">
      <c r="N4352" s="47" t="s">
        <v>42</v>
      </c>
      <c r="O4352" s="47" t="s">
        <v>43</v>
      </c>
      <c r="P4352" s="47" t="b">
        <f t="shared" si="201"/>
        <v>0</v>
      </c>
      <c r="Q4352" s="49" t="str">
        <f t="shared" si="202"/>
        <v/>
      </c>
      <c r="R4352" s="51" t="str">
        <f t="shared" si="203"/>
        <v/>
      </c>
    </row>
    <row r="4353" spans="14:18" x14ac:dyDescent="0.25">
      <c r="N4353" s="47" t="s">
        <v>42</v>
      </c>
      <c r="O4353" s="47" t="s">
        <v>43</v>
      </c>
      <c r="P4353" s="47" t="b">
        <f t="shared" si="201"/>
        <v>0</v>
      </c>
      <c r="Q4353" s="49" t="str">
        <f t="shared" si="202"/>
        <v/>
      </c>
      <c r="R4353" s="51" t="str">
        <f t="shared" si="203"/>
        <v/>
      </c>
    </row>
    <row r="4354" spans="14:18" x14ac:dyDescent="0.25">
      <c r="N4354" s="47" t="s">
        <v>42</v>
      </c>
      <c r="O4354" s="47" t="s">
        <v>43</v>
      </c>
      <c r="P4354" s="47" t="b">
        <f t="shared" si="201"/>
        <v>0</v>
      </c>
      <c r="Q4354" s="49" t="str">
        <f t="shared" si="202"/>
        <v/>
      </c>
      <c r="R4354" s="51" t="str">
        <f t="shared" si="203"/>
        <v/>
      </c>
    </row>
    <row r="4355" spans="14:18" x14ac:dyDescent="0.25">
      <c r="N4355" s="47" t="s">
        <v>42</v>
      </c>
      <c r="O4355" s="47" t="s">
        <v>43</v>
      </c>
      <c r="P4355" s="47" t="b">
        <f t="shared" ref="P4355:P4418" si="204">IF(LEN(M4355)=22,LEFT(M4355,17),IF(LEN(M4355)=21,LEFT(M4355,16)))</f>
        <v>0</v>
      </c>
      <c r="Q4355" s="49" t="str">
        <f t="shared" ref="Q4355:Q4418" si="205">RIGHT(M4355,5)</f>
        <v/>
      </c>
      <c r="R4355" s="51" t="str">
        <f t="shared" ref="R4355:R4418" si="206">IF(M4355="","",HYPERLINK(_xlfn.CONCAT(N4355,Q4355,O4355,P4355)))</f>
        <v/>
      </c>
    </row>
    <row r="4356" spans="14:18" x14ac:dyDescent="0.25">
      <c r="N4356" s="47" t="s">
        <v>42</v>
      </c>
      <c r="O4356" s="47" t="s">
        <v>43</v>
      </c>
      <c r="P4356" s="47" t="b">
        <f t="shared" si="204"/>
        <v>0</v>
      </c>
      <c r="Q4356" s="49" t="str">
        <f t="shared" si="205"/>
        <v/>
      </c>
      <c r="R4356" s="51" t="str">
        <f t="shared" si="206"/>
        <v/>
      </c>
    </row>
    <row r="4357" spans="14:18" x14ac:dyDescent="0.25">
      <c r="N4357" s="47" t="s">
        <v>42</v>
      </c>
      <c r="O4357" s="47" t="s">
        <v>43</v>
      </c>
      <c r="P4357" s="47" t="b">
        <f t="shared" si="204"/>
        <v>0</v>
      </c>
      <c r="Q4357" s="49" t="str">
        <f t="shared" si="205"/>
        <v/>
      </c>
      <c r="R4357" s="51" t="str">
        <f t="shared" si="206"/>
        <v/>
      </c>
    </row>
    <row r="4358" spans="14:18" x14ac:dyDescent="0.25">
      <c r="N4358" s="47" t="s">
        <v>42</v>
      </c>
      <c r="O4358" s="47" t="s">
        <v>43</v>
      </c>
      <c r="P4358" s="47" t="b">
        <f t="shared" si="204"/>
        <v>0</v>
      </c>
      <c r="Q4358" s="49" t="str">
        <f t="shared" si="205"/>
        <v/>
      </c>
      <c r="R4358" s="51" t="str">
        <f t="shared" si="206"/>
        <v/>
      </c>
    </row>
    <row r="4359" spans="14:18" x14ac:dyDescent="0.25">
      <c r="N4359" s="47" t="s">
        <v>42</v>
      </c>
      <c r="O4359" s="47" t="s">
        <v>43</v>
      </c>
      <c r="P4359" s="47" t="b">
        <f t="shared" si="204"/>
        <v>0</v>
      </c>
      <c r="Q4359" s="49" t="str">
        <f t="shared" si="205"/>
        <v/>
      </c>
      <c r="R4359" s="51" t="str">
        <f t="shared" si="206"/>
        <v/>
      </c>
    </row>
    <row r="4360" spans="14:18" x14ac:dyDescent="0.25">
      <c r="N4360" s="47" t="s">
        <v>42</v>
      </c>
      <c r="O4360" s="47" t="s">
        <v>43</v>
      </c>
      <c r="P4360" s="47" t="b">
        <f t="shared" si="204"/>
        <v>0</v>
      </c>
      <c r="Q4360" s="49" t="str">
        <f t="shared" si="205"/>
        <v/>
      </c>
      <c r="R4360" s="51" t="str">
        <f t="shared" si="206"/>
        <v/>
      </c>
    </row>
    <row r="4361" spans="14:18" x14ac:dyDescent="0.25">
      <c r="N4361" s="47" t="s">
        <v>42</v>
      </c>
      <c r="O4361" s="47" t="s">
        <v>43</v>
      </c>
      <c r="P4361" s="47" t="b">
        <f t="shared" si="204"/>
        <v>0</v>
      </c>
      <c r="Q4361" s="49" t="str">
        <f t="shared" si="205"/>
        <v/>
      </c>
      <c r="R4361" s="51" t="str">
        <f t="shared" si="206"/>
        <v/>
      </c>
    </row>
    <row r="4362" spans="14:18" x14ac:dyDescent="0.25">
      <c r="N4362" s="47" t="s">
        <v>42</v>
      </c>
      <c r="O4362" s="47" t="s">
        <v>43</v>
      </c>
      <c r="P4362" s="47" t="b">
        <f t="shared" si="204"/>
        <v>0</v>
      </c>
      <c r="Q4362" s="49" t="str">
        <f t="shared" si="205"/>
        <v/>
      </c>
      <c r="R4362" s="51" t="str">
        <f t="shared" si="206"/>
        <v/>
      </c>
    </row>
    <row r="4363" spans="14:18" x14ac:dyDescent="0.25">
      <c r="N4363" s="47" t="s">
        <v>42</v>
      </c>
      <c r="O4363" s="47" t="s">
        <v>43</v>
      </c>
      <c r="P4363" s="47" t="b">
        <f t="shared" si="204"/>
        <v>0</v>
      </c>
      <c r="Q4363" s="49" t="str">
        <f t="shared" si="205"/>
        <v/>
      </c>
      <c r="R4363" s="51" t="str">
        <f t="shared" si="206"/>
        <v/>
      </c>
    </row>
    <row r="4364" spans="14:18" x14ac:dyDescent="0.25">
      <c r="N4364" s="47" t="s">
        <v>42</v>
      </c>
      <c r="O4364" s="47" t="s">
        <v>43</v>
      </c>
      <c r="P4364" s="47" t="b">
        <f t="shared" si="204"/>
        <v>0</v>
      </c>
      <c r="Q4364" s="49" t="str">
        <f t="shared" si="205"/>
        <v/>
      </c>
      <c r="R4364" s="51" t="str">
        <f t="shared" si="206"/>
        <v/>
      </c>
    </row>
    <row r="4365" spans="14:18" x14ac:dyDescent="0.25">
      <c r="N4365" s="47" t="s">
        <v>42</v>
      </c>
      <c r="O4365" s="47" t="s">
        <v>43</v>
      </c>
      <c r="P4365" s="47" t="b">
        <f t="shared" si="204"/>
        <v>0</v>
      </c>
      <c r="Q4365" s="49" t="str">
        <f t="shared" si="205"/>
        <v/>
      </c>
      <c r="R4365" s="51" t="str">
        <f t="shared" si="206"/>
        <v/>
      </c>
    </row>
    <row r="4366" spans="14:18" x14ac:dyDescent="0.25">
      <c r="N4366" s="47" t="s">
        <v>42</v>
      </c>
      <c r="O4366" s="47" t="s">
        <v>43</v>
      </c>
      <c r="P4366" s="47" t="b">
        <f t="shared" si="204"/>
        <v>0</v>
      </c>
      <c r="Q4366" s="49" t="str">
        <f t="shared" si="205"/>
        <v/>
      </c>
      <c r="R4366" s="51" t="str">
        <f t="shared" si="206"/>
        <v/>
      </c>
    </row>
    <row r="4367" spans="14:18" x14ac:dyDescent="0.25">
      <c r="N4367" s="47" t="s">
        <v>42</v>
      </c>
      <c r="O4367" s="47" t="s">
        <v>43</v>
      </c>
      <c r="P4367" s="47" t="b">
        <f t="shared" si="204"/>
        <v>0</v>
      </c>
      <c r="Q4367" s="49" t="str">
        <f t="shared" si="205"/>
        <v/>
      </c>
      <c r="R4367" s="51" t="str">
        <f t="shared" si="206"/>
        <v/>
      </c>
    </row>
    <row r="4368" spans="14:18" x14ac:dyDescent="0.25">
      <c r="N4368" s="47" t="s">
        <v>42</v>
      </c>
      <c r="O4368" s="47" t="s">
        <v>43</v>
      </c>
      <c r="P4368" s="47" t="b">
        <f t="shared" si="204"/>
        <v>0</v>
      </c>
      <c r="Q4368" s="49" t="str">
        <f t="shared" si="205"/>
        <v/>
      </c>
      <c r="R4368" s="51" t="str">
        <f t="shared" si="206"/>
        <v/>
      </c>
    </row>
    <row r="4369" spans="14:18" x14ac:dyDescent="0.25">
      <c r="N4369" s="47" t="s">
        <v>42</v>
      </c>
      <c r="O4369" s="47" t="s">
        <v>43</v>
      </c>
      <c r="P4369" s="47" t="b">
        <f t="shared" si="204"/>
        <v>0</v>
      </c>
      <c r="Q4369" s="49" t="str">
        <f t="shared" si="205"/>
        <v/>
      </c>
      <c r="R4369" s="51" t="str">
        <f t="shared" si="206"/>
        <v/>
      </c>
    </row>
    <row r="4370" spans="14:18" x14ac:dyDescent="0.25">
      <c r="N4370" s="47" t="s">
        <v>42</v>
      </c>
      <c r="O4370" s="47" t="s">
        <v>43</v>
      </c>
      <c r="P4370" s="47" t="b">
        <f t="shared" si="204"/>
        <v>0</v>
      </c>
      <c r="Q4370" s="49" t="str">
        <f t="shared" si="205"/>
        <v/>
      </c>
      <c r="R4370" s="51" t="str">
        <f t="shared" si="206"/>
        <v/>
      </c>
    </row>
    <row r="4371" spans="14:18" x14ac:dyDescent="0.25">
      <c r="N4371" s="47" t="s">
        <v>42</v>
      </c>
      <c r="O4371" s="47" t="s">
        <v>43</v>
      </c>
      <c r="P4371" s="47" t="b">
        <f t="shared" si="204"/>
        <v>0</v>
      </c>
      <c r="Q4371" s="49" t="str">
        <f t="shared" si="205"/>
        <v/>
      </c>
      <c r="R4371" s="51" t="str">
        <f t="shared" si="206"/>
        <v/>
      </c>
    </row>
    <row r="4372" spans="14:18" x14ac:dyDescent="0.25">
      <c r="N4372" s="47" t="s">
        <v>42</v>
      </c>
      <c r="O4372" s="47" t="s">
        <v>43</v>
      </c>
      <c r="P4372" s="47" t="b">
        <f t="shared" si="204"/>
        <v>0</v>
      </c>
      <c r="Q4372" s="49" t="str">
        <f t="shared" si="205"/>
        <v/>
      </c>
      <c r="R4372" s="51" t="str">
        <f t="shared" si="206"/>
        <v/>
      </c>
    </row>
    <row r="4373" spans="14:18" x14ac:dyDescent="0.25">
      <c r="N4373" s="47" t="s">
        <v>42</v>
      </c>
      <c r="O4373" s="47" t="s">
        <v>43</v>
      </c>
      <c r="P4373" s="47" t="b">
        <f t="shared" si="204"/>
        <v>0</v>
      </c>
      <c r="Q4373" s="49" t="str">
        <f t="shared" si="205"/>
        <v/>
      </c>
      <c r="R4373" s="51" t="str">
        <f t="shared" si="206"/>
        <v/>
      </c>
    </row>
    <row r="4374" spans="14:18" x14ac:dyDescent="0.25">
      <c r="N4374" s="47" t="s">
        <v>42</v>
      </c>
      <c r="O4374" s="47" t="s">
        <v>43</v>
      </c>
      <c r="P4374" s="47" t="b">
        <f t="shared" si="204"/>
        <v>0</v>
      </c>
      <c r="Q4374" s="49" t="str">
        <f t="shared" si="205"/>
        <v/>
      </c>
      <c r="R4374" s="51" t="str">
        <f t="shared" si="206"/>
        <v/>
      </c>
    </row>
    <row r="4375" spans="14:18" x14ac:dyDescent="0.25">
      <c r="N4375" s="47" t="s">
        <v>42</v>
      </c>
      <c r="O4375" s="47" t="s">
        <v>43</v>
      </c>
      <c r="P4375" s="47" t="b">
        <f t="shared" si="204"/>
        <v>0</v>
      </c>
      <c r="Q4375" s="49" t="str">
        <f t="shared" si="205"/>
        <v/>
      </c>
      <c r="R4375" s="51" t="str">
        <f t="shared" si="206"/>
        <v/>
      </c>
    </row>
    <row r="4376" spans="14:18" x14ac:dyDescent="0.25">
      <c r="N4376" s="47" t="s">
        <v>42</v>
      </c>
      <c r="O4376" s="47" t="s">
        <v>43</v>
      </c>
      <c r="P4376" s="47" t="b">
        <f t="shared" si="204"/>
        <v>0</v>
      </c>
      <c r="Q4376" s="49" t="str">
        <f t="shared" si="205"/>
        <v/>
      </c>
      <c r="R4376" s="51" t="str">
        <f t="shared" si="206"/>
        <v/>
      </c>
    </row>
    <row r="4377" spans="14:18" x14ac:dyDescent="0.25">
      <c r="N4377" s="47" t="s">
        <v>42</v>
      </c>
      <c r="O4377" s="47" t="s">
        <v>43</v>
      </c>
      <c r="P4377" s="47" t="b">
        <f t="shared" si="204"/>
        <v>0</v>
      </c>
      <c r="Q4377" s="49" t="str">
        <f t="shared" si="205"/>
        <v/>
      </c>
      <c r="R4377" s="51" t="str">
        <f t="shared" si="206"/>
        <v/>
      </c>
    </row>
    <row r="4378" spans="14:18" x14ac:dyDescent="0.25">
      <c r="N4378" s="47" t="s">
        <v>42</v>
      </c>
      <c r="O4378" s="47" t="s">
        <v>43</v>
      </c>
      <c r="P4378" s="47" t="b">
        <f t="shared" si="204"/>
        <v>0</v>
      </c>
      <c r="Q4378" s="49" t="str">
        <f t="shared" si="205"/>
        <v/>
      </c>
      <c r="R4378" s="51" t="str">
        <f t="shared" si="206"/>
        <v/>
      </c>
    </row>
    <row r="4379" spans="14:18" x14ac:dyDescent="0.25">
      <c r="N4379" s="47" t="s">
        <v>42</v>
      </c>
      <c r="O4379" s="47" t="s">
        <v>43</v>
      </c>
      <c r="P4379" s="47" t="b">
        <f t="shared" si="204"/>
        <v>0</v>
      </c>
      <c r="Q4379" s="49" t="str">
        <f t="shared" si="205"/>
        <v/>
      </c>
      <c r="R4379" s="51" t="str">
        <f t="shared" si="206"/>
        <v/>
      </c>
    </row>
    <row r="4380" spans="14:18" x14ac:dyDescent="0.25">
      <c r="N4380" s="47" t="s">
        <v>42</v>
      </c>
      <c r="O4380" s="47" t="s">
        <v>43</v>
      </c>
      <c r="P4380" s="47" t="b">
        <f t="shared" si="204"/>
        <v>0</v>
      </c>
      <c r="Q4380" s="49" t="str">
        <f t="shared" si="205"/>
        <v/>
      </c>
      <c r="R4380" s="51" t="str">
        <f t="shared" si="206"/>
        <v/>
      </c>
    </row>
    <row r="4381" spans="14:18" x14ac:dyDescent="0.25">
      <c r="N4381" s="47" t="s">
        <v>42</v>
      </c>
      <c r="O4381" s="47" t="s">
        <v>43</v>
      </c>
      <c r="P4381" s="47" t="b">
        <f t="shared" si="204"/>
        <v>0</v>
      </c>
      <c r="Q4381" s="49" t="str">
        <f t="shared" si="205"/>
        <v/>
      </c>
      <c r="R4381" s="51" t="str">
        <f t="shared" si="206"/>
        <v/>
      </c>
    </row>
    <row r="4382" spans="14:18" x14ac:dyDescent="0.25">
      <c r="N4382" s="47" t="s">
        <v>42</v>
      </c>
      <c r="O4382" s="47" t="s">
        <v>43</v>
      </c>
      <c r="P4382" s="47" t="b">
        <f t="shared" si="204"/>
        <v>0</v>
      </c>
      <c r="Q4382" s="49" t="str">
        <f t="shared" si="205"/>
        <v/>
      </c>
      <c r="R4382" s="51" t="str">
        <f t="shared" si="206"/>
        <v/>
      </c>
    </row>
    <row r="4383" spans="14:18" x14ac:dyDescent="0.25">
      <c r="N4383" s="47" t="s">
        <v>42</v>
      </c>
      <c r="O4383" s="47" t="s">
        <v>43</v>
      </c>
      <c r="P4383" s="47" t="b">
        <f t="shared" si="204"/>
        <v>0</v>
      </c>
      <c r="Q4383" s="49" t="str">
        <f t="shared" si="205"/>
        <v/>
      </c>
      <c r="R4383" s="51" t="str">
        <f t="shared" si="206"/>
        <v/>
      </c>
    </row>
    <row r="4384" spans="14:18" x14ac:dyDescent="0.25">
      <c r="N4384" s="47" t="s">
        <v>42</v>
      </c>
      <c r="O4384" s="47" t="s">
        <v>43</v>
      </c>
      <c r="P4384" s="47" t="b">
        <f t="shared" si="204"/>
        <v>0</v>
      </c>
      <c r="Q4384" s="49" t="str">
        <f t="shared" si="205"/>
        <v/>
      </c>
      <c r="R4384" s="51" t="str">
        <f t="shared" si="206"/>
        <v/>
      </c>
    </row>
    <row r="4385" spans="14:18" x14ac:dyDescent="0.25">
      <c r="N4385" s="47" t="s">
        <v>42</v>
      </c>
      <c r="O4385" s="47" t="s">
        <v>43</v>
      </c>
      <c r="P4385" s="47" t="b">
        <f t="shared" si="204"/>
        <v>0</v>
      </c>
      <c r="Q4385" s="49" t="str">
        <f t="shared" si="205"/>
        <v/>
      </c>
      <c r="R4385" s="51" t="str">
        <f t="shared" si="206"/>
        <v/>
      </c>
    </row>
    <row r="4386" spans="14:18" x14ac:dyDescent="0.25">
      <c r="N4386" s="47" t="s">
        <v>42</v>
      </c>
      <c r="O4386" s="47" t="s">
        <v>43</v>
      </c>
      <c r="P4386" s="47" t="b">
        <f t="shared" si="204"/>
        <v>0</v>
      </c>
      <c r="Q4386" s="49" t="str">
        <f t="shared" si="205"/>
        <v/>
      </c>
      <c r="R4386" s="51" t="str">
        <f t="shared" si="206"/>
        <v/>
      </c>
    </row>
    <row r="4387" spans="14:18" x14ac:dyDescent="0.25">
      <c r="N4387" s="47" t="s">
        <v>42</v>
      </c>
      <c r="O4387" s="47" t="s">
        <v>43</v>
      </c>
      <c r="P4387" s="47" t="b">
        <f t="shared" si="204"/>
        <v>0</v>
      </c>
      <c r="Q4387" s="49" t="str">
        <f t="shared" si="205"/>
        <v/>
      </c>
      <c r="R4387" s="51" t="str">
        <f t="shared" si="206"/>
        <v/>
      </c>
    </row>
    <row r="4388" spans="14:18" x14ac:dyDescent="0.25">
      <c r="N4388" s="47" t="s">
        <v>42</v>
      </c>
      <c r="O4388" s="47" t="s">
        <v>43</v>
      </c>
      <c r="P4388" s="47" t="b">
        <f t="shared" si="204"/>
        <v>0</v>
      </c>
      <c r="Q4388" s="49" t="str">
        <f t="shared" si="205"/>
        <v/>
      </c>
      <c r="R4388" s="51" t="str">
        <f t="shared" si="206"/>
        <v/>
      </c>
    </row>
    <row r="4389" spans="14:18" x14ac:dyDescent="0.25">
      <c r="N4389" s="47" t="s">
        <v>42</v>
      </c>
      <c r="O4389" s="47" t="s">
        <v>43</v>
      </c>
      <c r="P4389" s="47" t="b">
        <f t="shared" si="204"/>
        <v>0</v>
      </c>
      <c r="Q4389" s="49" t="str">
        <f t="shared" si="205"/>
        <v/>
      </c>
      <c r="R4389" s="51" t="str">
        <f t="shared" si="206"/>
        <v/>
      </c>
    </row>
    <row r="4390" spans="14:18" x14ac:dyDescent="0.25">
      <c r="N4390" s="47" t="s">
        <v>42</v>
      </c>
      <c r="O4390" s="47" t="s">
        <v>43</v>
      </c>
      <c r="P4390" s="47" t="b">
        <f t="shared" si="204"/>
        <v>0</v>
      </c>
      <c r="Q4390" s="49" t="str">
        <f t="shared" si="205"/>
        <v/>
      </c>
      <c r="R4390" s="51" t="str">
        <f t="shared" si="206"/>
        <v/>
      </c>
    </row>
    <row r="4391" spans="14:18" x14ac:dyDescent="0.25">
      <c r="N4391" s="47" t="s">
        <v>42</v>
      </c>
      <c r="O4391" s="47" t="s">
        <v>43</v>
      </c>
      <c r="P4391" s="47" t="b">
        <f t="shared" si="204"/>
        <v>0</v>
      </c>
      <c r="Q4391" s="49" t="str">
        <f t="shared" si="205"/>
        <v/>
      </c>
      <c r="R4391" s="51" t="str">
        <f t="shared" si="206"/>
        <v/>
      </c>
    </row>
    <row r="4392" spans="14:18" x14ac:dyDescent="0.25">
      <c r="N4392" s="47" t="s">
        <v>42</v>
      </c>
      <c r="O4392" s="47" t="s">
        <v>43</v>
      </c>
      <c r="P4392" s="47" t="b">
        <f t="shared" si="204"/>
        <v>0</v>
      </c>
      <c r="Q4392" s="49" t="str">
        <f t="shared" si="205"/>
        <v/>
      </c>
      <c r="R4392" s="51" t="str">
        <f t="shared" si="206"/>
        <v/>
      </c>
    </row>
    <row r="4393" spans="14:18" x14ac:dyDescent="0.25">
      <c r="N4393" s="47" t="s">
        <v>42</v>
      </c>
      <c r="O4393" s="47" t="s">
        <v>43</v>
      </c>
      <c r="P4393" s="47" t="b">
        <f t="shared" si="204"/>
        <v>0</v>
      </c>
      <c r="Q4393" s="49" t="str">
        <f t="shared" si="205"/>
        <v/>
      </c>
      <c r="R4393" s="51" t="str">
        <f t="shared" si="206"/>
        <v/>
      </c>
    </row>
    <row r="4394" spans="14:18" x14ac:dyDescent="0.25">
      <c r="N4394" s="47" t="s">
        <v>42</v>
      </c>
      <c r="O4394" s="47" t="s">
        <v>43</v>
      </c>
      <c r="P4394" s="47" t="b">
        <f t="shared" si="204"/>
        <v>0</v>
      </c>
      <c r="Q4394" s="49" t="str">
        <f t="shared" si="205"/>
        <v/>
      </c>
      <c r="R4394" s="51" t="str">
        <f t="shared" si="206"/>
        <v/>
      </c>
    </row>
    <row r="4395" spans="14:18" x14ac:dyDescent="0.25">
      <c r="N4395" s="47" t="s">
        <v>42</v>
      </c>
      <c r="O4395" s="47" t="s">
        <v>43</v>
      </c>
      <c r="P4395" s="47" t="b">
        <f t="shared" si="204"/>
        <v>0</v>
      </c>
      <c r="Q4395" s="49" t="str">
        <f t="shared" si="205"/>
        <v/>
      </c>
      <c r="R4395" s="51" t="str">
        <f t="shared" si="206"/>
        <v/>
      </c>
    </row>
    <row r="4396" spans="14:18" x14ac:dyDescent="0.25">
      <c r="N4396" s="47" t="s">
        <v>42</v>
      </c>
      <c r="O4396" s="47" t="s">
        <v>43</v>
      </c>
      <c r="P4396" s="47" t="b">
        <f t="shared" si="204"/>
        <v>0</v>
      </c>
      <c r="Q4396" s="49" t="str">
        <f t="shared" si="205"/>
        <v/>
      </c>
      <c r="R4396" s="51" t="str">
        <f t="shared" si="206"/>
        <v/>
      </c>
    </row>
    <row r="4397" spans="14:18" x14ac:dyDescent="0.25">
      <c r="N4397" s="47" t="s">
        <v>42</v>
      </c>
      <c r="O4397" s="47" t="s">
        <v>43</v>
      </c>
      <c r="P4397" s="47" t="b">
        <f t="shared" si="204"/>
        <v>0</v>
      </c>
      <c r="Q4397" s="49" t="str">
        <f t="shared" si="205"/>
        <v/>
      </c>
      <c r="R4397" s="51" t="str">
        <f t="shared" si="206"/>
        <v/>
      </c>
    </row>
    <row r="4398" spans="14:18" x14ac:dyDescent="0.25">
      <c r="N4398" s="47" t="s">
        <v>42</v>
      </c>
      <c r="O4398" s="47" t="s">
        <v>43</v>
      </c>
      <c r="P4398" s="47" t="b">
        <f t="shared" si="204"/>
        <v>0</v>
      </c>
      <c r="Q4398" s="49" t="str">
        <f t="shared" si="205"/>
        <v/>
      </c>
      <c r="R4398" s="51" t="str">
        <f t="shared" si="206"/>
        <v/>
      </c>
    </row>
    <row r="4399" spans="14:18" x14ac:dyDescent="0.25">
      <c r="N4399" s="47" t="s">
        <v>42</v>
      </c>
      <c r="O4399" s="47" t="s">
        <v>43</v>
      </c>
      <c r="P4399" s="47" t="b">
        <f t="shared" si="204"/>
        <v>0</v>
      </c>
      <c r="Q4399" s="49" t="str">
        <f t="shared" si="205"/>
        <v/>
      </c>
      <c r="R4399" s="51" t="str">
        <f t="shared" si="206"/>
        <v/>
      </c>
    </row>
    <row r="4400" spans="14:18" x14ac:dyDescent="0.25">
      <c r="N4400" s="47" t="s">
        <v>42</v>
      </c>
      <c r="O4400" s="47" t="s">
        <v>43</v>
      </c>
      <c r="P4400" s="47" t="b">
        <f t="shared" si="204"/>
        <v>0</v>
      </c>
      <c r="Q4400" s="49" t="str">
        <f t="shared" si="205"/>
        <v/>
      </c>
      <c r="R4400" s="51" t="str">
        <f t="shared" si="206"/>
        <v/>
      </c>
    </row>
    <row r="4401" spans="14:18" x14ac:dyDescent="0.25">
      <c r="N4401" s="47" t="s">
        <v>42</v>
      </c>
      <c r="O4401" s="47" t="s">
        <v>43</v>
      </c>
      <c r="P4401" s="47" t="b">
        <f t="shared" si="204"/>
        <v>0</v>
      </c>
      <c r="Q4401" s="49" t="str">
        <f t="shared" si="205"/>
        <v/>
      </c>
      <c r="R4401" s="51" t="str">
        <f t="shared" si="206"/>
        <v/>
      </c>
    </row>
    <row r="4402" spans="14:18" x14ac:dyDescent="0.25">
      <c r="N4402" s="47" t="s">
        <v>42</v>
      </c>
      <c r="O4402" s="47" t="s">
        <v>43</v>
      </c>
      <c r="P4402" s="47" t="b">
        <f t="shared" si="204"/>
        <v>0</v>
      </c>
      <c r="Q4402" s="49" t="str">
        <f t="shared" si="205"/>
        <v/>
      </c>
      <c r="R4402" s="51" t="str">
        <f t="shared" si="206"/>
        <v/>
      </c>
    </row>
    <row r="4403" spans="14:18" x14ac:dyDescent="0.25">
      <c r="N4403" s="47" t="s">
        <v>42</v>
      </c>
      <c r="O4403" s="47" t="s">
        <v>43</v>
      </c>
      <c r="P4403" s="47" t="b">
        <f t="shared" si="204"/>
        <v>0</v>
      </c>
      <c r="Q4403" s="49" t="str">
        <f t="shared" si="205"/>
        <v/>
      </c>
      <c r="R4403" s="51" t="str">
        <f t="shared" si="206"/>
        <v/>
      </c>
    </row>
    <row r="4404" spans="14:18" x14ac:dyDescent="0.25">
      <c r="N4404" s="47" t="s">
        <v>42</v>
      </c>
      <c r="O4404" s="47" t="s">
        <v>43</v>
      </c>
      <c r="P4404" s="47" t="b">
        <f t="shared" si="204"/>
        <v>0</v>
      </c>
      <c r="Q4404" s="49" t="str">
        <f t="shared" si="205"/>
        <v/>
      </c>
      <c r="R4404" s="51" t="str">
        <f t="shared" si="206"/>
        <v/>
      </c>
    </row>
    <row r="4405" spans="14:18" x14ac:dyDescent="0.25">
      <c r="N4405" s="47" t="s">
        <v>42</v>
      </c>
      <c r="O4405" s="47" t="s">
        <v>43</v>
      </c>
      <c r="P4405" s="47" t="b">
        <f t="shared" si="204"/>
        <v>0</v>
      </c>
      <c r="Q4405" s="49" t="str">
        <f t="shared" si="205"/>
        <v/>
      </c>
      <c r="R4405" s="51" t="str">
        <f t="shared" si="206"/>
        <v/>
      </c>
    </row>
    <row r="4406" spans="14:18" x14ac:dyDescent="0.25">
      <c r="N4406" s="47" t="s">
        <v>42</v>
      </c>
      <c r="O4406" s="47" t="s">
        <v>43</v>
      </c>
      <c r="P4406" s="47" t="b">
        <f t="shared" si="204"/>
        <v>0</v>
      </c>
      <c r="Q4406" s="49" t="str">
        <f t="shared" si="205"/>
        <v/>
      </c>
      <c r="R4406" s="51" t="str">
        <f t="shared" si="206"/>
        <v/>
      </c>
    </row>
    <row r="4407" spans="14:18" x14ac:dyDescent="0.25">
      <c r="N4407" s="47" t="s">
        <v>42</v>
      </c>
      <c r="O4407" s="47" t="s">
        <v>43</v>
      </c>
      <c r="P4407" s="47" t="b">
        <f t="shared" si="204"/>
        <v>0</v>
      </c>
      <c r="Q4407" s="49" t="str">
        <f t="shared" si="205"/>
        <v/>
      </c>
      <c r="R4407" s="51" t="str">
        <f t="shared" si="206"/>
        <v/>
      </c>
    </row>
    <row r="4408" spans="14:18" x14ac:dyDescent="0.25">
      <c r="N4408" s="47" t="s">
        <v>42</v>
      </c>
      <c r="O4408" s="47" t="s">
        <v>43</v>
      </c>
      <c r="P4408" s="47" t="b">
        <f t="shared" si="204"/>
        <v>0</v>
      </c>
      <c r="Q4408" s="49" t="str">
        <f t="shared" si="205"/>
        <v/>
      </c>
      <c r="R4408" s="51" t="str">
        <f t="shared" si="206"/>
        <v/>
      </c>
    </row>
    <row r="4409" spans="14:18" x14ac:dyDescent="0.25">
      <c r="N4409" s="47" t="s">
        <v>42</v>
      </c>
      <c r="O4409" s="47" t="s">
        <v>43</v>
      </c>
      <c r="P4409" s="47" t="b">
        <f t="shared" si="204"/>
        <v>0</v>
      </c>
      <c r="Q4409" s="49" t="str">
        <f t="shared" si="205"/>
        <v/>
      </c>
      <c r="R4409" s="51" t="str">
        <f t="shared" si="206"/>
        <v/>
      </c>
    </row>
    <row r="4410" spans="14:18" x14ac:dyDescent="0.25">
      <c r="N4410" s="47" t="s">
        <v>42</v>
      </c>
      <c r="O4410" s="47" t="s">
        <v>43</v>
      </c>
      <c r="P4410" s="47" t="b">
        <f t="shared" si="204"/>
        <v>0</v>
      </c>
      <c r="Q4410" s="49" t="str">
        <f t="shared" si="205"/>
        <v/>
      </c>
      <c r="R4410" s="51" t="str">
        <f t="shared" si="206"/>
        <v/>
      </c>
    </row>
    <row r="4411" spans="14:18" x14ac:dyDescent="0.25">
      <c r="N4411" s="47" t="s">
        <v>42</v>
      </c>
      <c r="O4411" s="47" t="s">
        <v>43</v>
      </c>
      <c r="P4411" s="47" t="b">
        <f t="shared" si="204"/>
        <v>0</v>
      </c>
      <c r="Q4411" s="49" t="str">
        <f t="shared" si="205"/>
        <v/>
      </c>
      <c r="R4411" s="51" t="str">
        <f t="shared" si="206"/>
        <v/>
      </c>
    </row>
    <row r="4412" spans="14:18" x14ac:dyDescent="0.25">
      <c r="N4412" s="47" t="s">
        <v>42</v>
      </c>
      <c r="O4412" s="47" t="s">
        <v>43</v>
      </c>
      <c r="P4412" s="47" t="b">
        <f t="shared" si="204"/>
        <v>0</v>
      </c>
      <c r="Q4412" s="49" t="str">
        <f t="shared" si="205"/>
        <v/>
      </c>
      <c r="R4412" s="51" t="str">
        <f t="shared" si="206"/>
        <v/>
      </c>
    </row>
    <row r="4413" spans="14:18" x14ac:dyDescent="0.25">
      <c r="N4413" s="47" t="s">
        <v>42</v>
      </c>
      <c r="O4413" s="47" t="s">
        <v>43</v>
      </c>
      <c r="P4413" s="47" t="b">
        <f t="shared" si="204"/>
        <v>0</v>
      </c>
      <c r="Q4413" s="49" t="str">
        <f t="shared" si="205"/>
        <v/>
      </c>
      <c r="R4413" s="51" t="str">
        <f t="shared" si="206"/>
        <v/>
      </c>
    </row>
    <row r="4414" spans="14:18" x14ac:dyDescent="0.25">
      <c r="N4414" s="47" t="s">
        <v>42</v>
      </c>
      <c r="O4414" s="47" t="s">
        <v>43</v>
      </c>
      <c r="P4414" s="47" t="b">
        <f t="shared" si="204"/>
        <v>0</v>
      </c>
      <c r="Q4414" s="49" t="str">
        <f t="shared" si="205"/>
        <v/>
      </c>
      <c r="R4414" s="51" t="str">
        <f t="shared" si="206"/>
        <v/>
      </c>
    </row>
    <row r="4415" spans="14:18" x14ac:dyDescent="0.25">
      <c r="N4415" s="47" t="s">
        <v>42</v>
      </c>
      <c r="O4415" s="47" t="s">
        <v>43</v>
      </c>
      <c r="P4415" s="47" t="b">
        <f t="shared" si="204"/>
        <v>0</v>
      </c>
      <c r="Q4415" s="49" t="str">
        <f t="shared" si="205"/>
        <v/>
      </c>
      <c r="R4415" s="51" t="str">
        <f t="shared" si="206"/>
        <v/>
      </c>
    </row>
    <row r="4416" spans="14:18" x14ac:dyDescent="0.25">
      <c r="N4416" s="47" t="s">
        <v>42</v>
      </c>
      <c r="O4416" s="47" t="s">
        <v>43</v>
      </c>
      <c r="P4416" s="47" t="b">
        <f t="shared" si="204"/>
        <v>0</v>
      </c>
      <c r="Q4416" s="49" t="str">
        <f t="shared" si="205"/>
        <v/>
      </c>
      <c r="R4416" s="51" t="str">
        <f t="shared" si="206"/>
        <v/>
      </c>
    </row>
    <row r="4417" spans="14:18" x14ac:dyDescent="0.25">
      <c r="N4417" s="47" t="s">
        <v>42</v>
      </c>
      <c r="O4417" s="47" t="s">
        <v>43</v>
      </c>
      <c r="P4417" s="47" t="b">
        <f t="shared" si="204"/>
        <v>0</v>
      </c>
      <c r="Q4417" s="49" t="str">
        <f t="shared" si="205"/>
        <v/>
      </c>
      <c r="R4417" s="51" t="str">
        <f t="shared" si="206"/>
        <v/>
      </c>
    </row>
    <row r="4418" spans="14:18" x14ac:dyDescent="0.25">
      <c r="N4418" s="47" t="s">
        <v>42</v>
      </c>
      <c r="O4418" s="47" t="s">
        <v>43</v>
      </c>
      <c r="P4418" s="47" t="b">
        <f t="shared" si="204"/>
        <v>0</v>
      </c>
      <c r="Q4418" s="49" t="str">
        <f t="shared" si="205"/>
        <v/>
      </c>
      <c r="R4418" s="51" t="str">
        <f t="shared" si="206"/>
        <v/>
      </c>
    </row>
    <row r="4419" spans="14:18" x14ac:dyDescent="0.25">
      <c r="N4419" s="47" t="s">
        <v>42</v>
      </c>
      <c r="O4419" s="47" t="s">
        <v>43</v>
      </c>
      <c r="P4419" s="47" t="b">
        <f t="shared" ref="P4419:P4482" si="207">IF(LEN(M4419)=22,LEFT(M4419,17),IF(LEN(M4419)=21,LEFT(M4419,16)))</f>
        <v>0</v>
      </c>
      <c r="Q4419" s="49" t="str">
        <f t="shared" ref="Q4419:Q4482" si="208">RIGHT(M4419,5)</f>
        <v/>
      </c>
      <c r="R4419" s="51" t="str">
        <f t="shared" ref="R4419:R4482" si="209">IF(M4419="","",HYPERLINK(_xlfn.CONCAT(N4419,Q4419,O4419,P4419)))</f>
        <v/>
      </c>
    </row>
    <row r="4420" spans="14:18" x14ac:dyDescent="0.25">
      <c r="N4420" s="47" t="s">
        <v>42</v>
      </c>
      <c r="O4420" s="47" t="s">
        <v>43</v>
      </c>
      <c r="P4420" s="47" t="b">
        <f t="shared" si="207"/>
        <v>0</v>
      </c>
      <c r="Q4420" s="49" t="str">
        <f t="shared" si="208"/>
        <v/>
      </c>
      <c r="R4420" s="51" t="str">
        <f t="shared" si="209"/>
        <v/>
      </c>
    </row>
    <row r="4421" spans="14:18" x14ac:dyDescent="0.25">
      <c r="N4421" s="47" t="s">
        <v>42</v>
      </c>
      <c r="O4421" s="47" t="s">
        <v>43</v>
      </c>
      <c r="P4421" s="47" t="b">
        <f t="shared" si="207"/>
        <v>0</v>
      </c>
      <c r="Q4421" s="49" t="str">
        <f t="shared" si="208"/>
        <v/>
      </c>
      <c r="R4421" s="51" t="str">
        <f t="shared" si="209"/>
        <v/>
      </c>
    </row>
    <row r="4422" spans="14:18" x14ac:dyDescent="0.25">
      <c r="N4422" s="47" t="s">
        <v>42</v>
      </c>
      <c r="O4422" s="47" t="s">
        <v>43</v>
      </c>
      <c r="P4422" s="47" t="b">
        <f t="shared" si="207"/>
        <v>0</v>
      </c>
      <c r="Q4422" s="49" t="str">
        <f t="shared" si="208"/>
        <v/>
      </c>
      <c r="R4422" s="51" t="str">
        <f t="shared" si="209"/>
        <v/>
      </c>
    </row>
    <row r="4423" spans="14:18" x14ac:dyDescent="0.25">
      <c r="N4423" s="47" t="s">
        <v>42</v>
      </c>
      <c r="O4423" s="47" t="s">
        <v>43</v>
      </c>
      <c r="P4423" s="47" t="b">
        <f t="shared" si="207"/>
        <v>0</v>
      </c>
      <c r="Q4423" s="49" t="str">
        <f t="shared" si="208"/>
        <v/>
      </c>
      <c r="R4423" s="51" t="str">
        <f t="shared" si="209"/>
        <v/>
      </c>
    </row>
    <row r="4424" spans="14:18" x14ac:dyDescent="0.25">
      <c r="N4424" s="47" t="s">
        <v>42</v>
      </c>
      <c r="O4424" s="47" t="s">
        <v>43</v>
      </c>
      <c r="P4424" s="47" t="b">
        <f t="shared" si="207"/>
        <v>0</v>
      </c>
      <c r="Q4424" s="49" t="str">
        <f t="shared" si="208"/>
        <v/>
      </c>
      <c r="R4424" s="51" t="str">
        <f t="shared" si="209"/>
        <v/>
      </c>
    </row>
    <row r="4425" spans="14:18" x14ac:dyDescent="0.25">
      <c r="N4425" s="47" t="s">
        <v>42</v>
      </c>
      <c r="O4425" s="47" t="s">
        <v>43</v>
      </c>
      <c r="P4425" s="47" t="b">
        <f t="shared" si="207"/>
        <v>0</v>
      </c>
      <c r="Q4425" s="49" t="str">
        <f t="shared" si="208"/>
        <v/>
      </c>
      <c r="R4425" s="51" t="str">
        <f t="shared" si="209"/>
        <v/>
      </c>
    </row>
    <row r="4426" spans="14:18" x14ac:dyDescent="0.25">
      <c r="N4426" s="47" t="s">
        <v>42</v>
      </c>
      <c r="O4426" s="47" t="s">
        <v>43</v>
      </c>
      <c r="P4426" s="47" t="b">
        <f t="shared" si="207"/>
        <v>0</v>
      </c>
      <c r="Q4426" s="49" t="str">
        <f t="shared" si="208"/>
        <v/>
      </c>
      <c r="R4426" s="51" t="str">
        <f t="shared" si="209"/>
        <v/>
      </c>
    </row>
    <row r="4427" spans="14:18" x14ac:dyDescent="0.25">
      <c r="N4427" s="47" t="s">
        <v>42</v>
      </c>
      <c r="O4427" s="47" t="s">
        <v>43</v>
      </c>
      <c r="P4427" s="47" t="b">
        <f t="shared" si="207"/>
        <v>0</v>
      </c>
      <c r="Q4427" s="49" t="str">
        <f t="shared" si="208"/>
        <v/>
      </c>
      <c r="R4427" s="51" t="str">
        <f t="shared" si="209"/>
        <v/>
      </c>
    </row>
    <row r="4428" spans="14:18" x14ac:dyDescent="0.25">
      <c r="N4428" s="47" t="s">
        <v>42</v>
      </c>
      <c r="O4428" s="47" t="s">
        <v>43</v>
      </c>
      <c r="P4428" s="47" t="b">
        <f t="shared" si="207"/>
        <v>0</v>
      </c>
      <c r="Q4428" s="49" t="str">
        <f t="shared" si="208"/>
        <v/>
      </c>
      <c r="R4428" s="51" t="str">
        <f t="shared" si="209"/>
        <v/>
      </c>
    </row>
    <row r="4429" spans="14:18" x14ac:dyDescent="0.25">
      <c r="N4429" s="47" t="s">
        <v>42</v>
      </c>
      <c r="O4429" s="47" t="s">
        <v>43</v>
      </c>
      <c r="P4429" s="47" t="b">
        <f t="shared" si="207"/>
        <v>0</v>
      </c>
      <c r="Q4429" s="49" t="str">
        <f t="shared" si="208"/>
        <v/>
      </c>
      <c r="R4429" s="51" t="str">
        <f t="shared" si="209"/>
        <v/>
      </c>
    </row>
    <row r="4430" spans="14:18" x14ac:dyDescent="0.25">
      <c r="N4430" s="47" t="s">
        <v>42</v>
      </c>
      <c r="O4430" s="47" t="s">
        <v>43</v>
      </c>
      <c r="P4430" s="47" t="b">
        <f t="shared" si="207"/>
        <v>0</v>
      </c>
      <c r="Q4430" s="49" t="str">
        <f t="shared" si="208"/>
        <v/>
      </c>
      <c r="R4430" s="51" t="str">
        <f t="shared" si="209"/>
        <v/>
      </c>
    </row>
    <row r="4431" spans="14:18" x14ac:dyDescent="0.25">
      <c r="N4431" s="47" t="s">
        <v>42</v>
      </c>
      <c r="O4431" s="47" t="s">
        <v>43</v>
      </c>
      <c r="P4431" s="47" t="b">
        <f t="shared" si="207"/>
        <v>0</v>
      </c>
      <c r="Q4431" s="49" t="str">
        <f t="shared" si="208"/>
        <v/>
      </c>
      <c r="R4431" s="51" t="str">
        <f t="shared" si="209"/>
        <v/>
      </c>
    </row>
    <row r="4432" spans="14:18" x14ac:dyDescent="0.25">
      <c r="N4432" s="47" t="s">
        <v>42</v>
      </c>
      <c r="O4432" s="47" t="s">
        <v>43</v>
      </c>
      <c r="P4432" s="47" t="b">
        <f t="shared" si="207"/>
        <v>0</v>
      </c>
      <c r="Q4432" s="49" t="str">
        <f t="shared" si="208"/>
        <v/>
      </c>
      <c r="R4432" s="51" t="str">
        <f t="shared" si="209"/>
        <v/>
      </c>
    </row>
    <row r="4433" spans="14:18" x14ac:dyDescent="0.25">
      <c r="N4433" s="47" t="s">
        <v>42</v>
      </c>
      <c r="O4433" s="47" t="s">
        <v>43</v>
      </c>
      <c r="P4433" s="47" t="b">
        <f t="shared" si="207"/>
        <v>0</v>
      </c>
      <c r="Q4433" s="49" t="str">
        <f t="shared" si="208"/>
        <v/>
      </c>
      <c r="R4433" s="51" t="str">
        <f t="shared" si="209"/>
        <v/>
      </c>
    </row>
    <row r="4434" spans="14:18" x14ac:dyDescent="0.25">
      <c r="N4434" s="47" t="s">
        <v>42</v>
      </c>
      <c r="O4434" s="47" t="s">
        <v>43</v>
      </c>
      <c r="P4434" s="47" t="b">
        <f t="shared" si="207"/>
        <v>0</v>
      </c>
      <c r="Q4434" s="49" t="str">
        <f t="shared" si="208"/>
        <v/>
      </c>
      <c r="R4434" s="51" t="str">
        <f t="shared" si="209"/>
        <v/>
      </c>
    </row>
    <row r="4435" spans="14:18" x14ac:dyDescent="0.25">
      <c r="N4435" s="47" t="s">
        <v>42</v>
      </c>
      <c r="O4435" s="47" t="s">
        <v>43</v>
      </c>
      <c r="P4435" s="47" t="b">
        <f t="shared" si="207"/>
        <v>0</v>
      </c>
      <c r="Q4435" s="49" t="str">
        <f t="shared" si="208"/>
        <v/>
      </c>
      <c r="R4435" s="51" t="str">
        <f t="shared" si="209"/>
        <v/>
      </c>
    </row>
    <row r="4436" spans="14:18" x14ac:dyDescent="0.25">
      <c r="N4436" s="47" t="s">
        <v>42</v>
      </c>
      <c r="O4436" s="47" t="s">
        <v>43</v>
      </c>
      <c r="P4436" s="47" t="b">
        <f t="shared" si="207"/>
        <v>0</v>
      </c>
      <c r="Q4436" s="49" t="str">
        <f t="shared" si="208"/>
        <v/>
      </c>
      <c r="R4436" s="51" t="str">
        <f t="shared" si="209"/>
        <v/>
      </c>
    </row>
    <row r="4437" spans="14:18" x14ac:dyDescent="0.25">
      <c r="N4437" s="47" t="s">
        <v>42</v>
      </c>
      <c r="O4437" s="47" t="s">
        <v>43</v>
      </c>
      <c r="P4437" s="47" t="b">
        <f t="shared" si="207"/>
        <v>0</v>
      </c>
      <c r="Q4437" s="49" t="str">
        <f t="shared" si="208"/>
        <v/>
      </c>
      <c r="R4437" s="51" t="str">
        <f t="shared" si="209"/>
        <v/>
      </c>
    </row>
    <row r="4438" spans="14:18" x14ac:dyDescent="0.25">
      <c r="N4438" s="47" t="s">
        <v>42</v>
      </c>
      <c r="O4438" s="47" t="s">
        <v>43</v>
      </c>
      <c r="P4438" s="47" t="b">
        <f t="shared" si="207"/>
        <v>0</v>
      </c>
      <c r="Q4438" s="49" t="str">
        <f t="shared" si="208"/>
        <v/>
      </c>
      <c r="R4438" s="51" t="str">
        <f t="shared" si="209"/>
        <v/>
      </c>
    </row>
    <row r="4439" spans="14:18" x14ac:dyDescent="0.25">
      <c r="N4439" s="47" t="s">
        <v>42</v>
      </c>
      <c r="O4439" s="47" t="s">
        <v>43</v>
      </c>
      <c r="P4439" s="47" t="b">
        <f t="shared" si="207"/>
        <v>0</v>
      </c>
      <c r="Q4439" s="49" t="str">
        <f t="shared" si="208"/>
        <v/>
      </c>
      <c r="R4439" s="51" t="str">
        <f t="shared" si="209"/>
        <v/>
      </c>
    </row>
    <row r="4440" spans="14:18" x14ac:dyDescent="0.25">
      <c r="N4440" s="47" t="s">
        <v>42</v>
      </c>
      <c r="O4440" s="47" t="s">
        <v>43</v>
      </c>
      <c r="P4440" s="47" t="b">
        <f t="shared" si="207"/>
        <v>0</v>
      </c>
      <c r="Q4440" s="49" t="str">
        <f t="shared" si="208"/>
        <v/>
      </c>
      <c r="R4440" s="51" t="str">
        <f t="shared" si="209"/>
        <v/>
      </c>
    </row>
    <row r="4441" spans="14:18" x14ac:dyDescent="0.25">
      <c r="N4441" s="47" t="s">
        <v>42</v>
      </c>
      <c r="O4441" s="47" t="s">
        <v>43</v>
      </c>
      <c r="P4441" s="47" t="b">
        <f t="shared" si="207"/>
        <v>0</v>
      </c>
      <c r="Q4441" s="49" t="str">
        <f t="shared" si="208"/>
        <v/>
      </c>
      <c r="R4441" s="51" t="str">
        <f t="shared" si="209"/>
        <v/>
      </c>
    </row>
    <row r="4442" spans="14:18" x14ac:dyDescent="0.25">
      <c r="N4442" s="47" t="s">
        <v>42</v>
      </c>
      <c r="O4442" s="47" t="s">
        <v>43</v>
      </c>
      <c r="P4442" s="47" t="b">
        <f t="shared" si="207"/>
        <v>0</v>
      </c>
      <c r="Q4442" s="49" t="str">
        <f t="shared" si="208"/>
        <v/>
      </c>
      <c r="R4442" s="51" t="str">
        <f t="shared" si="209"/>
        <v/>
      </c>
    </row>
    <row r="4443" spans="14:18" x14ac:dyDescent="0.25">
      <c r="N4443" s="47" t="s">
        <v>42</v>
      </c>
      <c r="O4443" s="47" t="s">
        <v>43</v>
      </c>
      <c r="P4443" s="47" t="b">
        <f t="shared" si="207"/>
        <v>0</v>
      </c>
      <c r="Q4443" s="49" t="str">
        <f t="shared" si="208"/>
        <v/>
      </c>
      <c r="R4443" s="51" t="str">
        <f t="shared" si="209"/>
        <v/>
      </c>
    </row>
    <row r="4444" spans="14:18" x14ac:dyDescent="0.25">
      <c r="N4444" s="47" t="s">
        <v>42</v>
      </c>
      <c r="O4444" s="47" t="s">
        <v>43</v>
      </c>
      <c r="P4444" s="47" t="b">
        <f t="shared" si="207"/>
        <v>0</v>
      </c>
      <c r="Q4444" s="49" t="str">
        <f t="shared" si="208"/>
        <v/>
      </c>
      <c r="R4444" s="51" t="str">
        <f t="shared" si="209"/>
        <v/>
      </c>
    </row>
    <row r="4445" spans="14:18" x14ac:dyDescent="0.25">
      <c r="N4445" s="47" t="s">
        <v>42</v>
      </c>
      <c r="O4445" s="47" t="s">
        <v>43</v>
      </c>
      <c r="P4445" s="47" t="b">
        <f t="shared" si="207"/>
        <v>0</v>
      </c>
      <c r="Q4445" s="49" t="str">
        <f t="shared" si="208"/>
        <v/>
      </c>
      <c r="R4445" s="51" t="str">
        <f t="shared" si="209"/>
        <v/>
      </c>
    </row>
    <row r="4446" spans="14:18" x14ac:dyDescent="0.25">
      <c r="N4446" s="47" t="s">
        <v>42</v>
      </c>
      <c r="O4446" s="47" t="s">
        <v>43</v>
      </c>
      <c r="P4446" s="47" t="b">
        <f t="shared" si="207"/>
        <v>0</v>
      </c>
      <c r="Q4446" s="49" t="str">
        <f t="shared" si="208"/>
        <v/>
      </c>
      <c r="R4446" s="51" t="str">
        <f t="shared" si="209"/>
        <v/>
      </c>
    </row>
    <row r="4447" spans="14:18" x14ac:dyDescent="0.25">
      <c r="N4447" s="47" t="s">
        <v>42</v>
      </c>
      <c r="O4447" s="47" t="s">
        <v>43</v>
      </c>
      <c r="P4447" s="47" t="b">
        <f t="shared" si="207"/>
        <v>0</v>
      </c>
      <c r="Q4447" s="49" t="str">
        <f t="shared" si="208"/>
        <v/>
      </c>
      <c r="R4447" s="51" t="str">
        <f t="shared" si="209"/>
        <v/>
      </c>
    </row>
    <row r="4448" spans="14:18" x14ac:dyDescent="0.25">
      <c r="N4448" s="47" t="s">
        <v>42</v>
      </c>
      <c r="O4448" s="47" t="s">
        <v>43</v>
      </c>
      <c r="P4448" s="47" t="b">
        <f t="shared" si="207"/>
        <v>0</v>
      </c>
      <c r="Q4448" s="49" t="str">
        <f t="shared" si="208"/>
        <v/>
      </c>
      <c r="R4448" s="51" t="str">
        <f t="shared" si="209"/>
        <v/>
      </c>
    </row>
    <row r="4449" spans="14:18" x14ac:dyDescent="0.25">
      <c r="N4449" s="47" t="s">
        <v>42</v>
      </c>
      <c r="O4449" s="47" t="s">
        <v>43</v>
      </c>
      <c r="P4449" s="47" t="b">
        <f t="shared" si="207"/>
        <v>0</v>
      </c>
      <c r="Q4449" s="49" t="str">
        <f t="shared" si="208"/>
        <v/>
      </c>
      <c r="R4449" s="51" t="str">
        <f t="shared" si="209"/>
        <v/>
      </c>
    </row>
    <row r="4450" spans="14:18" x14ac:dyDescent="0.25">
      <c r="N4450" s="47" t="s">
        <v>42</v>
      </c>
      <c r="O4450" s="47" t="s">
        <v>43</v>
      </c>
      <c r="P4450" s="47" t="b">
        <f t="shared" si="207"/>
        <v>0</v>
      </c>
      <c r="Q4450" s="49" t="str">
        <f t="shared" si="208"/>
        <v/>
      </c>
      <c r="R4450" s="51" t="str">
        <f t="shared" si="209"/>
        <v/>
      </c>
    </row>
    <row r="4451" spans="14:18" x14ac:dyDescent="0.25">
      <c r="N4451" s="47" t="s">
        <v>42</v>
      </c>
      <c r="O4451" s="47" t="s">
        <v>43</v>
      </c>
      <c r="P4451" s="47" t="b">
        <f t="shared" si="207"/>
        <v>0</v>
      </c>
      <c r="Q4451" s="49" t="str">
        <f t="shared" si="208"/>
        <v/>
      </c>
      <c r="R4451" s="51" t="str">
        <f t="shared" si="209"/>
        <v/>
      </c>
    </row>
    <row r="4452" spans="14:18" x14ac:dyDescent="0.25">
      <c r="N4452" s="47" t="s">
        <v>42</v>
      </c>
      <c r="O4452" s="47" t="s">
        <v>43</v>
      </c>
      <c r="P4452" s="47" t="b">
        <f t="shared" si="207"/>
        <v>0</v>
      </c>
      <c r="Q4452" s="49" t="str">
        <f t="shared" si="208"/>
        <v/>
      </c>
      <c r="R4452" s="51" t="str">
        <f t="shared" si="209"/>
        <v/>
      </c>
    </row>
    <row r="4453" spans="14:18" x14ac:dyDescent="0.25">
      <c r="N4453" s="47" t="s">
        <v>42</v>
      </c>
      <c r="O4453" s="47" t="s">
        <v>43</v>
      </c>
      <c r="P4453" s="47" t="b">
        <f t="shared" si="207"/>
        <v>0</v>
      </c>
      <c r="Q4453" s="49" t="str">
        <f t="shared" si="208"/>
        <v/>
      </c>
      <c r="R4453" s="51" t="str">
        <f t="shared" si="209"/>
        <v/>
      </c>
    </row>
    <row r="4454" spans="14:18" x14ac:dyDescent="0.25">
      <c r="N4454" s="47" t="s">
        <v>42</v>
      </c>
      <c r="O4454" s="47" t="s">
        <v>43</v>
      </c>
      <c r="P4454" s="47" t="b">
        <f t="shared" si="207"/>
        <v>0</v>
      </c>
      <c r="Q4454" s="49" t="str">
        <f t="shared" si="208"/>
        <v/>
      </c>
      <c r="R4454" s="51" t="str">
        <f t="shared" si="209"/>
        <v/>
      </c>
    </row>
    <row r="4455" spans="14:18" x14ac:dyDescent="0.25">
      <c r="N4455" s="47" t="s">
        <v>42</v>
      </c>
      <c r="O4455" s="47" t="s">
        <v>43</v>
      </c>
      <c r="P4455" s="47" t="b">
        <f t="shared" si="207"/>
        <v>0</v>
      </c>
      <c r="Q4455" s="49" t="str">
        <f t="shared" si="208"/>
        <v/>
      </c>
      <c r="R4455" s="51" t="str">
        <f t="shared" si="209"/>
        <v/>
      </c>
    </row>
    <row r="4456" spans="14:18" x14ac:dyDescent="0.25">
      <c r="N4456" s="47" t="s">
        <v>42</v>
      </c>
      <c r="O4456" s="47" t="s">
        <v>43</v>
      </c>
      <c r="P4456" s="47" t="b">
        <f t="shared" si="207"/>
        <v>0</v>
      </c>
      <c r="Q4456" s="49" t="str">
        <f t="shared" si="208"/>
        <v/>
      </c>
      <c r="R4456" s="51" t="str">
        <f t="shared" si="209"/>
        <v/>
      </c>
    </row>
    <row r="4457" spans="14:18" x14ac:dyDescent="0.25">
      <c r="N4457" s="47" t="s">
        <v>42</v>
      </c>
      <c r="O4457" s="47" t="s">
        <v>43</v>
      </c>
      <c r="P4457" s="47" t="b">
        <f t="shared" si="207"/>
        <v>0</v>
      </c>
      <c r="Q4457" s="49" t="str">
        <f t="shared" si="208"/>
        <v/>
      </c>
      <c r="R4457" s="51" t="str">
        <f t="shared" si="209"/>
        <v/>
      </c>
    </row>
    <row r="4458" spans="14:18" x14ac:dyDescent="0.25">
      <c r="N4458" s="47" t="s">
        <v>42</v>
      </c>
      <c r="O4458" s="47" t="s">
        <v>43</v>
      </c>
      <c r="P4458" s="47" t="b">
        <f t="shared" si="207"/>
        <v>0</v>
      </c>
      <c r="Q4458" s="49" t="str">
        <f t="shared" si="208"/>
        <v/>
      </c>
      <c r="R4458" s="51" t="str">
        <f t="shared" si="209"/>
        <v/>
      </c>
    </row>
    <row r="4459" spans="14:18" x14ac:dyDescent="0.25">
      <c r="N4459" s="47" t="s">
        <v>42</v>
      </c>
      <c r="O4459" s="47" t="s">
        <v>43</v>
      </c>
      <c r="P4459" s="47" t="b">
        <f t="shared" si="207"/>
        <v>0</v>
      </c>
      <c r="Q4459" s="49" t="str">
        <f t="shared" si="208"/>
        <v/>
      </c>
      <c r="R4459" s="51" t="str">
        <f t="shared" si="209"/>
        <v/>
      </c>
    </row>
    <row r="4460" spans="14:18" x14ac:dyDescent="0.25">
      <c r="N4460" s="47" t="s">
        <v>42</v>
      </c>
      <c r="O4460" s="47" t="s">
        <v>43</v>
      </c>
      <c r="P4460" s="47" t="b">
        <f t="shared" si="207"/>
        <v>0</v>
      </c>
      <c r="Q4460" s="49" t="str">
        <f t="shared" si="208"/>
        <v/>
      </c>
      <c r="R4460" s="51" t="str">
        <f t="shared" si="209"/>
        <v/>
      </c>
    </row>
    <row r="4461" spans="14:18" x14ac:dyDescent="0.25">
      <c r="N4461" s="47" t="s">
        <v>42</v>
      </c>
      <c r="O4461" s="47" t="s">
        <v>43</v>
      </c>
      <c r="P4461" s="47" t="b">
        <f t="shared" si="207"/>
        <v>0</v>
      </c>
      <c r="Q4461" s="49" t="str">
        <f t="shared" si="208"/>
        <v/>
      </c>
      <c r="R4461" s="51" t="str">
        <f t="shared" si="209"/>
        <v/>
      </c>
    </row>
    <row r="4462" spans="14:18" x14ac:dyDescent="0.25">
      <c r="N4462" s="47" t="s">
        <v>42</v>
      </c>
      <c r="O4462" s="47" t="s">
        <v>43</v>
      </c>
      <c r="P4462" s="47" t="b">
        <f t="shared" si="207"/>
        <v>0</v>
      </c>
      <c r="Q4462" s="49" t="str">
        <f t="shared" si="208"/>
        <v/>
      </c>
      <c r="R4462" s="51" t="str">
        <f t="shared" si="209"/>
        <v/>
      </c>
    </row>
    <row r="4463" spans="14:18" x14ac:dyDescent="0.25">
      <c r="N4463" s="47" t="s">
        <v>42</v>
      </c>
      <c r="O4463" s="47" t="s">
        <v>43</v>
      </c>
      <c r="P4463" s="47" t="b">
        <f t="shared" si="207"/>
        <v>0</v>
      </c>
      <c r="Q4463" s="49" t="str">
        <f t="shared" si="208"/>
        <v/>
      </c>
      <c r="R4463" s="51" t="str">
        <f t="shared" si="209"/>
        <v/>
      </c>
    </row>
    <row r="4464" spans="14:18" x14ac:dyDescent="0.25">
      <c r="N4464" s="47" t="s">
        <v>42</v>
      </c>
      <c r="O4464" s="47" t="s">
        <v>43</v>
      </c>
      <c r="P4464" s="47" t="b">
        <f t="shared" si="207"/>
        <v>0</v>
      </c>
      <c r="Q4464" s="49" t="str">
        <f t="shared" si="208"/>
        <v/>
      </c>
      <c r="R4464" s="51" t="str">
        <f t="shared" si="209"/>
        <v/>
      </c>
    </row>
    <row r="4465" spans="14:18" x14ac:dyDescent="0.25">
      <c r="N4465" s="47" t="s">
        <v>42</v>
      </c>
      <c r="O4465" s="47" t="s">
        <v>43</v>
      </c>
      <c r="P4465" s="47" t="b">
        <f t="shared" si="207"/>
        <v>0</v>
      </c>
      <c r="Q4465" s="49" t="str">
        <f t="shared" si="208"/>
        <v/>
      </c>
      <c r="R4465" s="51" t="str">
        <f t="shared" si="209"/>
        <v/>
      </c>
    </row>
    <row r="4466" spans="14:18" x14ac:dyDescent="0.25">
      <c r="N4466" s="47" t="s">
        <v>42</v>
      </c>
      <c r="O4466" s="47" t="s">
        <v>43</v>
      </c>
      <c r="P4466" s="47" t="b">
        <f t="shared" si="207"/>
        <v>0</v>
      </c>
      <c r="Q4466" s="49" t="str">
        <f t="shared" si="208"/>
        <v/>
      </c>
      <c r="R4466" s="51" t="str">
        <f t="shared" si="209"/>
        <v/>
      </c>
    </row>
    <row r="4467" spans="14:18" x14ac:dyDescent="0.25">
      <c r="N4467" s="47" t="s">
        <v>42</v>
      </c>
      <c r="O4467" s="47" t="s">
        <v>43</v>
      </c>
      <c r="P4467" s="47" t="b">
        <f t="shared" si="207"/>
        <v>0</v>
      </c>
      <c r="Q4467" s="49" t="str">
        <f t="shared" si="208"/>
        <v/>
      </c>
      <c r="R4467" s="51" t="str">
        <f t="shared" si="209"/>
        <v/>
      </c>
    </row>
    <row r="4468" spans="14:18" x14ac:dyDescent="0.25">
      <c r="N4468" s="47" t="s">
        <v>42</v>
      </c>
      <c r="O4468" s="47" t="s">
        <v>43</v>
      </c>
      <c r="P4468" s="47" t="b">
        <f t="shared" si="207"/>
        <v>0</v>
      </c>
      <c r="Q4468" s="49" t="str">
        <f t="shared" si="208"/>
        <v/>
      </c>
      <c r="R4468" s="51" t="str">
        <f t="shared" si="209"/>
        <v/>
      </c>
    </row>
    <row r="4469" spans="14:18" x14ac:dyDescent="0.25">
      <c r="N4469" s="47" t="s">
        <v>42</v>
      </c>
      <c r="O4469" s="47" t="s">
        <v>43</v>
      </c>
      <c r="P4469" s="47" t="b">
        <f t="shared" si="207"/>
        <v>0</v>
      </c>
      <c r="Q4469" s="49" t="str">
        <f t="shared" si="208"/>
        <v/>
      </c>
      <c r="R4469" s="51" t="str">
        <f t="shared" si="209"/>
        <v/>
      </c>
    </row>
    <row r="4470" spans="14:18" x14ac:dyDescent="0.25">
      <c r="N4470" s="47" t="s">
        <v>42</v>
      </c>
      <c r="O4470" s="47" t="s">
        <v>43</v>
      </c>
      <c r="P4470" s="47" t="b">
        <f t="shared" si="207"/>
        <v>0</v>
      </c>
      <c r="Q4470" s="49" t="str">
        <f t="shared" si="208"/>
        <v/>
      </c>
      <c r="R4470" s="51" t="str">
        <f t="shared" si="209"/>
        <v/>
      </c>
    </row>
    <row r="4471" spans="14:18" x14ac:dyDescent="0.25">
      <c r="N4471" s="47" t="s">
        <v>42</v>
      </c>
      <c r="O4471" s="47" t="s">
        <v>43</v>
      </c>
      <c r="P4471" s="47" t="b">
        <f t="shared" si="207"/>
        <v>0</v>
      </c>
      <c r="Q4471" s="49" t="str">
        <f t="shared" si="208"/>
        <v/>
      </c>
      <c r="R4471" s="51" t="str">
        <f t="shared" si="209"/>
        <v/>
      </c>
    </row>
    <row r="4472" spans="14:18" x14ac:dyDescent="0.25">
      <c r="N4472" s="47" t="s">
        <v>42</v>
      </c>
      <c r="O4472" s="47" t="s">
        <v>43</v>
      </c>
      <c r="P4472" s="47" t="b">
        <f t="shared" si="207"/>
        <v>0</v>
      </c>
      <c r="Q4472" s="49" t="str">
        <f t="shared" si="208"/>
        <v/>
      </c>
      <c r="R4472" s="51" t="str">
        <f t="shared" si="209"/>
        <v/>
      </c>
    </row>
    <row r="4473" spans="14:18" x14ac:dyDescent="0.25">
      <c r="N4473" s="47" t="s">
        <v>42</v>
      </c>
      <c r="O4473" s="47" t="s">
        <v>43</v>
      </c>
      <c r="P4473" s="47" t="b">
        <f t="shared" si="207"/>
        <v>0</v>
      </c>
      <c r="Q4473" s="49" t="str">
        <f t="shared" si="208"/>
        <v/>
      </c>
      <c r="R4473" s="51" t="str">
        <f t="shared" si="209"/>
        <v/>
      </c>
    </row>
    <row r="4474" spans="14:18" x14ac:dyDescent="0.25">
      <c r="N4474" s="47" t="s">
        <v>42</v>
      </c>
      <c r="O4474" s="47" t="s">
        <v>43</v>
      </c>
      <c r="P4474" s="47" t="b">
        <f t="shared" si="207"/>
        <v>0</v>
      </c>
      <c r="Q4474" s="49" t="str">
        <f t="shared" si="208"/>
        <v/>
      </c>
      <c r="R4474" s="51" t="str">
        <f t="shared" si="209"/>
        <v/>
      </c>
    </row>
    <row r="4475" spans="14:18" x14ac:dyDescent="0.25">
      <c r="N4475" s="47" t="s">
        <v>42</v>
      </c>
      <c r="O4475" s="47" t="s">
        <v>43</v>
      </c>
      <c r="P4475" s="47" t="b">
        <f t="shared" si="207"/>
        <v>0</v>
      </c>
      <c r="Q4475" s="49" t="str">
        <f t="shared" si="208"/>
        <v/>
      </c>
      <c r="R4475" s="51" t="str">
        <f t="shared" si="209"/>
        <v/>
      </c>
    </row>
    <row r="4476" spans="14:18" x14ac:dyDescent="0.25">
      <c r="N4476" s="47" t="s">
        <v>42</v>
      </c>
      <c r="O4476" s="47" t="s">
        <v>43</v>
      </c>
      <c r="P4476" s="47" t="b">
        <f t="shared" si="207"/>
        <v>0</v>
      </c>
      <c r="Q4476" s="49" t="str">
        <f t="shared" si="208"/>
        <v/>
      </c>
      <c r="R4476" s="51" t="str">
        <f t="shared" si="209"/>
        <v/>
      </c>
    </row>
    <row r="4477" spans="14:18" x14ac:dyDescent="0.25">
      <c r="N4477" s="47" t="s">
        <v>42</v>
      </c>
      <c r="O4477" s="47" t="s">
        <v>43</v>
      </c>
      <c r="P4477" s="47" t="b">
        <f t="shared" si="207"/>
        <v>0</v>
      </c>
      <c r="Q4477" s="49" t="str">
        <f t="shared" si="208"/>
        <v/>
      </c>
      <c r="R4477" s="51" t="str">
        <f t="shared" si="209"/>
        <v/>
      </c>
    </row>
    <row r="4478" spans="14:18" x14ac:dyDescent="0.25">
      <c r="N4478" s="47" t="s">
        <v>42</v>
      </c>
      <c r="O4478" s="47" t="s">
        <v>43</v>
      </c>
      <c r="P4478" s="47" t="b">
        <f t="shared" si="207"/>
        <v>0</v>
      </c>
      <c r="Q4478" s="49" t="str">
        <f t="shared" si="208"/>
        <v/>
      </c>
      <c r="R4478" s="51" t="str">
        <f t="shared" si="209"/>
        <v/>
      </c>
    </row>
    <row r="4479" spans="14:18" x14ac:dyDescent="0.25">
      <c r="N4479" s="47" t="s">
        <v>42</v>
      </c>
      <c r="O4479" s="47" t="s">
        <v>43</v>
      </c>
      <c r="P4479" s="47" t="b">
        <f t="shared" si="207"/>
        <v>0</v>
      </c>
      <c r="Q4479" s="49" t="str">
        <f t="shared" si="208"/>
        <v/>
      </c>
      <c r="R4479" s="51" t="str">
        <f t="shared" si="209"/>
        <v/>
      </c>
    </row>
    <row r="4480" spans="14:18" x14ac:dyDescent="0.25">
      <c r="N4480" s="47" t="s">
        <v>42</v>
      </c>
      <c r="O4480" s="47" t="s">
        <v>43</v>
      </c>
      <c r="P4480" s="47" t="b">
        <f t="shared" si="207"/>
        <v>0</v>
      </c>
      <c r="Q4480" s="49" t="str">
        <f t="shared" si="208"/>
        <v/>
      </c>
      <c r="R4480" s="51" t="str">
        <f t="shared" si="209"/>
        <v/>
      </c>
    </row>
    <row r="4481" spans="14:18" x14ac:dyDescent="0.25">
      <c r="N4481" s="47" t="s">
        <v>42</v>
      </c>
      <c r="O4481" s="47" t="s">
        <v>43</v>
      </c>
      <c r="P4481" s="47" t="b">
        <f t="shared" si="207"/>
        <v>0</v>
      </c>
      <c r="Q4481" s="49" t="str">
        <f t="shared" si="208"/>
        <v/>
      </c>
      <c r="R4481" s="51" t="str">
        <f t="shared" si="209"/>
        <v/>
      </c>
    </row>
    <row r="4482" spans="14:18" x14ac:dyDescent="0.25">
      <c r="N4482" s="47" t="s">
        <v>42</v>
      </c>
      <c r="O4482" s="47" t="s">
        <v>43</v>
      </c>
      <c r="P4482" s="47" t="b">
        <f t="shared" si="207"/>
        <v>0</v>
      </c>
      <c r="Q4482" s="49" t="str">
        <f t="shared" si="208"/>
        <v/>
      </c>
      <c r="R4482" s="51" t="str">
        <f t="shared" si="209"/>
        <v/>
      </c>
    </row>
    <row r="4483" spans="14:18" x14ac:dyDescent="0.25">
      <c r="N4483" s="47" t="s">
        <v>42</v>
      </c>
      <c r="O4483" s="47" t="s">
        <v>43</v>
      </c>
      <c r="P4483" s="47" t="b">
        <f t="shared" ref="P4483:P4546" si="210">IF(LEN(M4483)=22,LEFT(M4483,17),IF(LEN(M4483)=21,LEFT(M4483,16)))</f>
        <v>0</v>
      </c>
      <c r="Q4483" s="49" t="str">
        <f t="shared" ref="Q4483:Q4546" si="211">RIGHT(M4483,5)</f>
        <v/>
      </c>
      <c r="R4483" s="51" t="str">
        <f t="shared" ref="R4483:R4546" si="212">IF(M4483="","",HYPERLINK(_xlfn.CONCAT(N4483,Q4483,O4483,P4483)))</f>
        <v/>
      </c>
    </row>
    <row r="4484" spans="14:18" x14ac:dyDescent="0.25">
      <c r="N4484" s="47" t="s">
        <v>42</v>
      </c>
      <c r="O4484" s="47" t="s">
        <v>43</v>
      </c>
      <c r="P4484" s="47" t="b">
        <f t="shared" si="210"/>
        <v>0</v>
      </c>
      <c r="Q4484" s="49" t="str">
        <f t="shared" si="211"/>
        <v/>
      </c>
      <c r="R4484" s="51" t="str">
        <f t="shared" si="212"/>
        <v/>
      </c>
    </row>
    <row r="4485" spans="14:18" x14ac:dyDescent="0.25">
      <c r="N4485" s="47" t="s">
        <v>42</v>
      </c>
      <c r="O4485" s="47" t="s">
        <v>43</v>
      </c>
      <c r="P4485" s="47" t="b">
        <f t="shared" si="210"/>
        <v>0</v>
      </c>
      <c r="Q4485" s="49" t="str">
        <f t="shared" si="211"/>
        <v/>
      </c>
      <c r="R4485" s="51" t="str">
        <f t="shared" si="212"/>
        <v/>
      </c>
    </row>
    <row r="4486" spans="14:18" x14ac:dyDescent="0.25">
      <c r="N4486" s="47" t="s">
        <v>42</v>
      </c>
      <c r="O4486" s="47" t="s">
        <v>43</v>
      </c>
      <c r="P4486" s="47" t="b">
        <f t="shared" si="210"/>
        <v>0</v>
      </c>
      <c r="Q4486" s="49" t="str">
        <f t="shared" si="211"/>
        <v/>
      </c>
      <c r="R4486" s="51" t="str">
        <f t="shared" si="212"/>
        <v/>
      </c>
    </row>
    <row r="4487" spans="14:18" x14ac:dyDescent="0.25">
      <c r="N4487" s="47" t="s">
        <v>42</v>
      </c>
      <c r="O4487" s="47" t="s">
        <v>43</v>
      </c>
      <c r="P4487" s="47" t="b">
        <f t="shared" si="210"/>
        <v>0</v>
      </c>
      <c r="Q4487" s="49" t="str">
        <f t="shared" si="211"/>
        <v/>
      </c>
      <c r="R4487" s="51" t="str">
        <f t="shared" si="212"/>
        <v/>
      </c>
    </row>
    <row r="4488" spans="14:18" x14ac:dyDescent="0.25">
      <c r="N4488" s="47" t="s">
        <v>42</v>
      </c>
      <c r="O4488" s="47" t="s">
        <v>43</v>
      </c>
      <c r="P4488" s="47" t="b">
        <f t="shared" si="210"/>
        <v>0</v>
      </c>
      <c r="Q4488" s="49" t="str">
        <f t="shared" si="211"/>
        <v/>
      </c>
      <c r="R4488" s="51" t="str">
        <f t="shared" si="212"/>
        <v/>
      </c>
    </row>
    <row r="4489" spans="14:18" x14ac:dyDescent="0.25">
      <c r="N4489" s="47" t="s">
        <v>42</v>
      </c>
      <c r="O4489" s="47" t="s">
        <v>43</v>
      </c>
      <c r="P4489" s="47" t="b">
        <f t="shared" si="210"/>
        <v>0</v>
      </c>
      <c r="Q4489" s="49" t="str">
        <f t="shared" si="211"/>
        <v/>
      </c>
      <c r="R4489" s="51" t="str">
        <f t="shared" si="212"/>
        <v/>
      </c>
    </row>
    <row r="4490" spans="14:18" x14ac:dyDescent="0.25">
      <c r="N4490" s="47" t="s">
        <v>42</v>
      </c>
      <c r="O4490" s="47" t="s">
        <v>43</v>
      </c>
      <c r="P4490" s="47" t="b">
        <f t="shared" si="210"/>
        <v>0</v>
      </c>
      <c r="Q4490" s="49" t="str">
        <f t="shared" si="211"/>
        <v/>
      </c>
      <c r="R4490" s="51" t="str">
        <f t="shared" si="212"/>
        <v/>
      </c>
    </row>
    <row r="4491" spans="14:18" x14ac:dyDescent="0.25">
      <c r="N4491" s="47" t="s">
        <v>42</v>
      </c>
      <c r="O4491" s="47" t="s">
        <v>43</v>
      </c>
      <c r="P4491" s="47" t="b">
        <f t="shared" si="210"/>
        <v>0</v>
      </c>
      <c r="Q4491" s="49" t="str">
        <f t="shared" si="211"/>
        <v/>
      </c>
      <c r="R4491" s="51" t="str">
        <f t="shared" si="212"/>
        <v/>
      </c>
    </row>
    <row r="4492" spans="14:18" x14ac:dyDescent="0.25">
      <c r="N4492" s="47" t="s">
        <v>42</v>
      </c>
      <c r="O4492" s="47" t="s">
        <v>43</v>
      </c>
      <c r="P4492" s="47" t="b">
        <f t="shared" si="210"/>
        <v>0</v>
      </c>
      <c r="Q4492" s="49" t="str">
        <f t="shared" si="211"/>
        <v/>
      </c>
      <c r="R4492" s="51" t="str">
        <f t="shared" si="212"/>
        <v/>
      </c>
    </row>
    <row r="4493" spans="14:18" x14ac:dyDescent="0.25">
      <c r="N4493" s="47" t="s">
        <v>42</v>
      </c>
      <c r="O4493" s="47" t="s">
        <v>43</v>
      </c>
      <c r="P4493" s="47" t="b">
        <f t="shared" si="210"/>
        <v>0</v>
      </c>
      <c r="Q4493" s="49" t="str">
        <f t="shared" si="211"/>
        <v/>
      </c>
      <c r="R4493" s="51" t="str">
        <f t="shared" si="212"/>
        <v/>
      </c>
    </row>
    <row r="4494" spans="14:18" x14ac:dyDescent="0.25">
      <c r="N4494" s="47" t="s">
        <v>42</v>
      </c>
      <c r="O4494" s="47" t="s">
        <v>43</v>
      </c>
      <c r="P4494" s="47" t="b">
        <f t="shared" si="210"/>
        <v>0</v>
      </c>
      <c r="Q4494" s="49" t="str">
        <f t="shared" si="211"/>
        <v/>
      </c>
      <c r="R4494" s="51" t="str">
        <f t="shared" si="212"/>
        <v/>
      </c>
    </row>
    <row r="4495" spans="14:18" x14ac:dyDescent="0.25">
      <c r="N4495" s="47" t="s">
        <v>42</v>
      </c>
      <c r="O4495" s="47" t="s">
        <v>43</v>
      </c>
      <c r="P4495" s="47" t="b">
        <f t="shared" si="210"/>
        <v>0</v>
      </c>
      <c r="Q4495" s="49" t="str">
        <f t="shared" si="211"/>
        <v/>
      </c>
      <c r="R4495" s="51" t="str">
        <f t="shared" si="212"/>
        <v/>
      </c>
    </row>
    <row r="4496" spans="14:18" x14ac:dyDescent="0.25">
      <c r="N4496" s="47" t="s">
        <v>42</v>
      </c>
      <c r="O4496" s="47" t="s">
        <v>43</v>
      </c>
      <c r="P4496" s="47" t="b">
        <f t="shared" si="210"/>
        <v>0</v>
      </c>
      <c r="Q4496" s="49" t="str">
        <f t="shared" si="211"/>
        <v/>
      </c>
      <c r="R4496" s="51" t="str">
        <f t="shared" si="212"/>
        <v/>
      </c>
    </row>
    <row r="4497" spans="14:18" x14ac:dyDescent="0.25">
      <c r="N4497" s="47" t="s">
        <v>42</v>
      </c>
      <c r="O4497" s="47" t="s">
        <v>43</v>
      </c>
      <c r="P4497" s="47" t="b">
        <f t="shared" si="210"/>
        <v>0</v>
      </c>
      <c r="Q4497" s="49" t="str">
        <f t="shared" si="211"/>
        <v/>
      </c>
      <c r="R4497" s="51" t="str">
        <f t="shared" si="212"/>
        <v/>
      </c>
    </row>
    <row r="4498" spans="14:18" x14ac:dyDescent="0.25">
      <c r="N4498" s="47" t="s">
        <v>42</v>
      </c>
      <c r="O4498" s="47" t="s">
        <v>43</v>
      </c>
      <c r="P4498" s="47" t="b">
        <f t="shared" si="210"/>
        <v>0</v>
      </c>
      <c r="Q4498" s="49" t="str">
        <f t="shared" si="211"/>
        <v/>
      </c>
      <c r="R4498" s="51" t="str">
        <f t="shared" si="212"/>
        <v/>
      </c>
    </row>
    <row r="4499" spans="14:18" x14ac:dyDescent="0.25">
      <c r="N4499" s="47" t="s">
        <v>42</v>
      </c>
      <c r="O4499" s="47" t="s">
        <v>43</v>
      </c>
      <c r="P4499" s="47" t="b">
        <f t="shared" si="210"/>
        <v>0</v>
      </c>
      <c r="Q4499" s="49" t="str">
        <f t="shared" si="211"/>
        <v/>
      </c>
      <c r="R4499" s="51" t="str">
        <f t="shared" si="212"/>
        <v/>
      </c>
    </row>
    <row r="4500" spans="14:18" x14ac:dyDescent="0.25">
      <c r="N4500" s="47" t="s">
        <v>42</v>
      </c>
      <c r="O4500" s="47" t="s">
        <v>43</v>
      </c>
      <c r="P4500" s="47" t="b">
        <f t="shared" si="210"/>
        <v>0</v>
      </c>
      <c r="Q4500" s="49" t="str">
        <f t="shared" si="211"/>
        <v/>
      </c>
      <c r="R4500" s="51" t="str">
        <f t="shared" si="212"/>
        <v/>
      </c>
    </row>
    <row r="4501" spans="14:18" x14ac:dyDescent="0.25">
      <c r="N4501" s="47" t="s">
        <v>42</v>
      </c>
      <c r="O4501" s="47" t="s">
        <v>43</v>
      </c>
      <c r="P4501" s="47" t="b">
        <f t="shared" si="210"/>
        <v>0</v>
      </c>
      <c r="Q4501" s="49" t="str">
        <f t="shared" si="211"/>
        <v/>
      </c>
      <c r="R4501" s="51" t="str">
        <f t="shared" si="212"/>
        <v/>
      </c>
    </row>
    <row r="4502" spans="14:18" x14ac:dyDescent="0.25">
      <c r="N4502" s="47" t="s">
        <v>42</v>
      </c>
      <c r="O4502" s="47" t="s">
        <v>43</v>
      </c>
      <c r="P4502" s="47" t="b">
        <f t="shared" si="210"/>
        <v>0</v>
      </c>
      <c r="Q4502" s="49" t="str">
        <f t="shared" si="211"/>
        <v/>
      </c>
      <c r="R4502" s="51" t="str">
        <f t="shared" si="212"/>
        <v/>
      </c>
    </row>
    <row r="4503" spans="14:18" x14ac:dyDescent="0.25">
      <c r="N4503" s="47" t="s">
        <v>42</v>
      </c>
      <c r="O4503" s="47" t="s">
        <v>43</v>
      </c>
      <c r="P4503" s="47" t="b">
        <f t="shared" si="210"/>
        <v>0</v>
      </c>
      <c r="Q4503" s="49" t="str">
        <f t="shared" si="211"/>
        <v/>
      </c>
      <c r="R4503" s="51" t="str">
        <f t="shared" si="212"/>
        <v/>
      </c>
    </row>
    <row r="4504" spans="14:18" x14ac:dyDescent="0.25">
      <c r="N4504" s="47" t="s">
        <v>42</v>
      </c>
      <c r="O4504" s="47" t="s">
        <v>43</v>
      </c>
      <c r="P4504" s="47" t="b">
        <f t="shared" si="210"/>
        <v>0</v>
      </c>
      <c r="Q4504" s="49" t="str">
        <f t="shared" si="211"/>
        <v/>
      </c>
      <c r="R4504" s="51" t="str">
        <f t="shared" si="212"/>
        <v/>
      </c>
    </row>
    <row r="4505" spans="14:18" x14ac:dyDescent="0.25">
      <c r="N4505" s="47" t="s">
        <v>42</v>
      </c>
      <c r="O4505" s="47" t="s">
        <v>43</v>
      </c>
      <c r="P4505" s="47" t="b">
        <f t="shared" si="210"/>
        <v>0</v>
      </c>
      <c r="Q4505" s="49" t="str">
        <f t="shared" si="211"/>
        <v/>
      </c>
      <c r="R4505" s="51" t="str">
        <f t="shared" si="212"/>
        <v/>
      </c>
    </row>
    <row r="4506" spans="14:18" x14ac:dyDescent="0.25">
      <c r="N4506" s="47" t="s">
        <v>42</v>
      </c>
      <c r="O4506" s="47" t="s">
        <v>43</v>
      </c>
      <c r="P4506" s="47" t="b">
        <f t="shared" si="210"/>
        <v>0</v>
      </c>
      <c r="Q4506" s="49" t="str">
        <f t="shared" si="211"/>
        <v/>
      </c>
      <c r="R4506" s="51" t="str">
        <f t="shared" si="212"/>
        <v/>
      </c>
    </row>
    <row r="4507" spans="14:18" x14ac:dyDescent="0.25">
      <c r="N4507" s="47" t="s">
        <v>42</v>
      </c>
      <c r="O4507" s="47" t="s">
        <v>43</v>
      </c>
      <c r="P4507" s="47" t="b">
        <f t="shared" si="210"/>
        <v>0</v>
      </c>
      <c r="Q4507" s="49" t="str">
        <f t="shared" si="211"/>
        <v/>
      </c>
      <c r="R4507" s="51" t="str">
        <f t="shared" si="212"/>
        <v/>
      </c>
    </row>
    <row r="4508" spans="14:18" x14ac:dyDescent="0.25">
      <c r="N4508" s="47" t="s">
        <v>42</v>
      </c>
      <c r="O4508" s="47" t="s">
        <v>43</v>
      </c>
      <c r="P4508" s="47" t="b">
        <f t="shared" si="210"/>
        <v>0</v>
      </c>
      <c r="Q4508" s="49" t="str">
        <f t="shared" si="211"/>
        <v/>
      </c>
      <c r="R4508" s="51" t="str">
        <f t="shared" si="212"/>
        <v/>
      </c>
    </row>
    <row r="4509" spans="14:18" x14ac:dyDescent="0.25">
      <c r="N4509" s="47" t="s">
        <v>42</v>
      </c>
      <c r="O4509" s="47" t="s">
        <v>43</v>
      </c>
      <c r="P4509" s="47" t="b">
        <f t="shared" si="210"/>
        <v>0</v>
      </c>
      <c r="Q4509" s="49" t="str">
        <f t="shared" si="211"/>
        <v/>
      </c>
      <c r="R4509" s="51" t="str">
        <f t="shared" si="212"/>
        <v/>
      </c>
    </row>
    <row r="4510" spans="14:18" x14ac:dyDescent="0.25">
      <c r="N4510" s="47" t="s">
        <v>42</v>
      </c>
      <c r="O4510" s="47" t="s">
        <v>43</v>
      </c>
      <c r="P4510" s="47" t="b">
        <f t="shared" si="210"/>
        <v>0</v>
      </c>
      <c r="Q4510" s="49" t="str">
        <f t="shared" si="211"/>
        <v/>
      </c>
      <c r="R4510" s="51" t="str">
        <f t="shared" si="212"/>
        <v/>
      </c>
    </row>
    <row r="4511" spans="14:18" x14ac:dyDescent="0.25">
      <c r="N4511" s="47" t="s">
        <v>42</v>
      </c>
      <c r="O4511" s="47" t="s">
        <v>43</v>
      </c>
      <c r="P4511" s="47" t="b">
        <f t="shared" si="210"/>
        <v>0</v>
      </c>
      <c r="Q4511" s="49" t="str">
        <f t="shared" si="211"/>
        <v/>
      </c>
      <c r="R4511" s="51" t="str">
        <f t="shared" si="212"/>
        <v/>
      </c>
    </row>
    <row r="4512" spans="14:18" x14ac:dyDescent="0.25">
      <c r="N4512" s="47" t="s">
        <v>42</v>
      </c>
      <c r="O4512" s="47" t="s">
        <v>43</v>
      </c>
      <c r="P4512" s="47" t="b">
        <f t="shared" si="210"/>
        <v>0</v>
      </c>
      <c r="Q4512" s="49" t="str">
        <f t="shared" si="211"/>
        <v/>
      </c>
      <c r="R4512" s="51" t="str">
        <f t="shared" si="212"/>
        <v/>
      </c>
    </row>
    <row r="4513" spans="14:18" x14ac:dyDescent="0.25">
      <c r="N4513" s="47" t="s">
        <v>42</v>
      </c>
      <c r="O4513" s="47" t="s">
        <v>43</v>
      </c>
      <c r="P4513" s="47" t="b">
        <f t="shared" si="210"/>
        <v>0</v>
      </c>
      <c r="Q4513" s="49" t="str">
        <f t="shared" si="211"/>
        <v/>
      </c>
      <c r="R4513" s="51" t="str">
        <f t="shared" si="212"/>
        <v/>
      </c>
    </row>
    <row r="4514" spans="14:18" x14ac:dyDescent="0.25">
      <c r="N4514" s="47" t="s">
        <v>42</v>
      </c>
      <c r="O4514" s="47" t="s">
        <v>43</v>
      </c>
      <c r="P4514" s="47" t="b">
        <f t="shared" si="210"/>
        <v>0</v>
      </c>
      <c r="Q4514" s="49" t="str">
        <f t="shared" si="211"/>
        <v/>
      </c>
      <c r="R4514" s="51" t="str">
        <f t="shared" si="212"/>
        <v/>
      </c>
    </row>
    <row r="4515" spans="14:18" x14ac:dyDescent="0.25">
      <c r="N4515" s="47" t="s">
        <v>42</v>
      </c>
      <c r="O4515" s="47" t="s">
        <v>43</v>
      </c>
      <c r="P4515" s="47" t="b">
        <f t="shared" si="210"/>
        <v>0</v>
      </c>
      <c r="Q4515" s="49" t="str">
        <f t="shared" si="211"/>
        <v/>
      </c>
      <c r="R4515" s="51" t="str">
        <f t="shared" si="212"/>
        <v/>
      </c>
    </row>
    <row r="4516" spans="14:18" x14ac:dyDescent="0.25">
      <c r="N4516" s="47" t="s">
        <v>42</v>
      </c>
      <c r="O4516" s="47" t="s">
        <v>43</v>
      </c>
      <c r="P4516" s="47" t="b">
        <f t="shared" si="210"/>
        <v>0</v>
      </c>
      <c r="Q4516" s="49" t="str">
        <f t="shared" si="211"/>
        <v/>
      </c>
      <c r="R4516" s="51" t="str">
        <f t="shared" si="212"/>
        <v/>
      </c>
    </row>
    <row r="4517" spans="14:18" x14ac:dyDescent="0.25">
      <c r="N4517" s="47" t="s">
        <v>42</v>
      </c>
      <c r="O4517" s="47" t="s">
        <v>43</v>
      </c>
      <c r="P4517" s="47" t="b">
        <f t="shared" si="210"/>
        <v>0</v>
      </c>
      <c r="Q4517" s="49" t="str">
        <f t="shared" si="211"/>
        <v/>
      </c>
      <c r="R4517" s="51" t="str">
        <f t="shared" si="212"/>
        <v/>
      </c>
    </row>
    <row r="4518" spans="14:18" x14ac:dyDescent="0.25">
      <c r="N4518" s="47" t="s">
        <v>42</v>
      </c>
      <c r="O4518" s="47" t="s">
        <v>43</v>
      </c>
      <c r="P4518" s="47" t="b">
        <f t="shared" si="210"/>
        <v>0</v>
      </c>
      <c r="Q4518" s="49" t="str">
        <f t="shared" si="211"/>
        <v/>
      </c>
      <c r="R4518" s="51" t="str">
        <f t="shared" si="212"/>
        <v/>
      </c>
    </row>
    <row r="4519" spans="14:18" x14ac:dyDescent="0.25">
      <c r="N4519" s="47" t="s">
        <v>42</v>
      </c>
      <c r="O4519" s="47" t="s">
        <v>43</v>
      </c>
      <c r="P4519" s="47" t="b">
        <f t="shared" si="210"/>
        <v>0</v>
      </c>
      <c r="Q4519" s="49" t="str">
        <f t="shared" si="211"/>
        <v/>
      </c>
      <c r="R4519" s="51" t="str">
        <f t="shared" si="212"/>
        <v/>
      </c>
    </row>
    <row r="4520" spans="14:18" x14ac:dyDescent="0.25">
      <c r="N4520" s="47" t="s">
        <v>42</v>
      </c>
      <c r="O4520" s="47" t="s">
        <v>43</v>
      </c>
      <c r="P4520" s="47" t="b">
        <f t="shared" si="210"/>
        <v>0</v>
      </c>
      <c r="Q4520" s="49" t="str">
        <f t="shared" si="211"/>
        <v/>
      </c>
      <c r="R4520" s="51" t="str">
        <f t="shared" si="212"/>
        <v/>
      </c>
    </row>
    <row r="4521" spans="14:18" x14ac:dyDescent="0.25">
      <c r="N4521" s="47" t="s">
        <v>42</v>
      </c>
      <c r="O4521" s="47" t="s">
        <v>43</v>
      </c>
      <c r="P4521" s="47" t="b">
        <f t="shared" si="210"/>
        <v>0</v>
      </c>
      <c r="Q4521" s="49" t="str">
        <f t="shared" si="211"/>
        <v/>
      </c>
      <c r="R4521" s="51" t="str">
        <f t="shared" si="212"/>
        <v/>
      </c>
    </row>
    <row r="4522" spans="14:18" x14ac:dyDescent="0.25">
      <c r="N4522" s="47" t="s">
        <v>42</v>
      </c>
      <c r="O4522" s="47" t="s">
        <v>43</v>
      </c>
      <c r="P4522" s="47" t="b">
        <f t="shared" si="210"/>
        <v>0</v>
      </c>
      <c r="Q4522" s="49" t="str">
        <f t="shared" si="211"/>
        <v/>
      </c>
      <c r="R4522" s="51" t="str">
        <f t="shared" si="212"/>
        <v/>
      </c>
    </row>
    <row r="4523" spans="14:18" x14ac:dyDescent="0.25">
      <c r="N4523" s="47" t="s">
        <v>42</v>
      </c>
      <c r="O4523" s="47" t="s">
        <v>43</v>
      </c>
      <c r="P4523" s="47" t="b">
        <f t="shared" si="210"/>
        <v>0</v>
      </c>
      <c r="Q4523" s="49" t="str">
        <f t="shared" si="211"/>
        <v/>
      </c>
      <c r="R4523" s="51" t="str">
        <f t="shared" si="212"/>
        <v/>
      </c>
    </row>
    <row r="4524" spans="14:18" x14ac:dyDescent="0.25">
      <c r="N4524" s="47" t="s">
        <v>42</v>
      </c>
      <c r="O4524" s="47" t="s">
        <v>43</v>
      </c>
      <c r="P4524" s="47" t="b">
        <f t="shared" si="210"/>
        <v>0</v>
      </c>
      <c r="Q4524" s="49" t="str">
        <f t="shared" si="211"/>
        <v/>
      </c>
      <c r="R4524" s="51" t="str">
        <f t="shared" si="212"/>
        <v/>
      </c>
    </row>
    <row r="4525" spans="14:18" x14ac:dyDescent="0.25">
      <c r="N4525" s="47" t="s">
        <v>42</v>
      </c>
      <c r="O4525" s="47" t="s">
        <v>43</v>
      </c>
      <c r="P4525" s="47" t="b">
        <f t="shared" si="210"/>
        <v>0</v>
      </c>
      <c r="Q4525" s="49" t="str">
        <f t="shared" si="211"/>
        <v/>
      </c>
      <c r="R4525" s="51" t="str">
        <f t="shared" si="212"/>
        <v/>
      </c>
    </row>
    <row r="4526" spans="14:18" x14ac:dyDescent="0.25">
      <c r="N4526" s="47" t="s">
        <v>42</v>
      </c>
      <c r="O4526" s="47" t="s">
        <v>43</v>
      </c>
      <c r="P4526" s="47" t="b">
        <f t="shared" si="210"/>
        <v>0</v>
      </c>
      <c r="Q4526" s="49" t="str">
        <f t="shared" si="211"/>
        <v/>
      </c>
      <c r="R4526" s="51" t="str">
        <f t="shared" si="212"/>
        <v/>
      </c>
    </row>
    <row r="4527" spans="14:18" x14ac:dyDescent="0.25">
      <c r="N4527" s="47" t="s">
        <v>42</v>
      </c>
      <c r="O4527" s="47" t="s">
        <v>43</v>
      </c>
      <c r="P4527" s="47" t="b">
        <f t="shared" si="210"/>
        <v>0</v>
      </c>
      <c r="Q4527" s="49" t="str">
        <f t="shared" si="211"/>
        <v/>
      </c>
      <c r="R4527" s="51" t="str">
        <f t="shared" si="212"/>
        <v/>
      </c>
    </row>
    <row r="4528" spans="14:18" x14ac:dyDescent="0.25">
      <c r="N4528" s="47" t="s">
        <v>42</v>
      </c>
      <c r="O4528" s="47" t="s">
        <v>43</v>
      </c>
      <c r="P4528" s="47" t="b">
        <f t="shared" si="210"/>
        <v>0</v>
      </c>
      <c r="Q4528" s="49" t="str">
        <f t="shared" si="211"/>
        <v/>
      </c>
      <c r="R4528" s="51" t="str">
        <f t="shared" si="212"/>
        <v/>
      </c>
    </row>
    <row r="4529" spans="14:18" x14ac:dyDescent="0.25">
      <c r="N4529" s="47" t="s">
        <v>42</v>
      </c>
      <c r="O4529" s="47" t="s">
        <v>43</v>
      </c>
      <c r="P4529" s="47" t="b">
        <f t="shared" si="210"/>
        <v>0</v>
      </c>
      <c r="Q4529" s="49" t="str">
        <f t="shared" si="211"/>
        <v/>
      </c>
      <c r="R4529" s="51" t="str">
        <f t="shared" si="212"/>
        <v/>
      </c>
    </row>
    <row r="4530" spans="14:18" x14ac:dyDescent="0.25">
      <c r="N4530" s="47" t="s">
        <v>42</v>
      </c>
      <c r="O4530" s="47" t="s">
        <v>43</v>
      </c>
      <c r="P4530" s="47" t="b">
        <f t="shared" si="210"/>
        <v>0</v>
      </c>
      <c r="Q4530" s="49" t="str">
        <f t="shared" si="211"/>
        <v/>
      </c>
      <c r="R4530" s="51" t="str">
        <f t="shared" si="212"/>
        <v/>
      </c>
    </row>
    <row r="4531" spans="14:18" x14ac:dyDescent="0.25">
      <c r="N4531" s="47" t="s">
        <v>42</v>
      </c>
      <c r="O4531" s="47" t="s">
        <v>43</v>
      </c>
      <c r="P4531" s="47" t="b">
        <f t="shared" si="210"/>
        <v>0</v>
      </c>
      <c r="Q4531" s="49" t="str">
        <f t="shared" si="211"/>
        <v/>
      </c>
      <c r="R4531" s="51" t="str">
        <f t="shared" si="212"/>
        <v/>
      </c>
    </row>
    <row r="4532" spans="14:18" x14ac:dyDescent="0.25">
      <c r="N4532" s="47" t="s">
        <v>42</v>
      </c>
      <c r="O4532" s="47" t="s">
        <v>43</v>
      </c>
      <c r="P4532" s="47" t="b">
        <f t="shared" si="210"/>
        <v>0</v>
      </c>
      <c r="Q4532" s="49" t="str">
        <f t="shared" si="211"/>
        <v/>
      </c>
      <c r="R4532" s="51" t="str">
        <f t="shared" si="212"/>
        <v/>
      </c>
    </row>
    <row r="4533" spans="14:18" x14ac:dyDescent="0.25">
      <c r="N4533" s="47" t="s">
        <v>42</v>
      </c>
      <c r="O4533" s="47" t="s">
        <v>43</v>
      </c>
      <c r="P4533" s="47" t="b">
        <f t="shared" si="210"/>
        <v>0</v>
      </c>
      <c r="Q4533" s="49" t="str">
        <f t="shared" si="211"/>
        <v/>
      </c>
      <c r="R4533" s="51" t="str">
        <f t="shared" si="212"/>
        <v/>
      </c>
    </row>
    <row r="4534" spans="14:18" x14ac:dyDescent="0.25">
      <c r="N4534" s="47" t="s">
        <v>42</v>
      </c>
      <c r="O4534" s="47" t="s">
        <v>43</v>
      </c>
      <c r="P4534" s="47" t="b">
        <f t="shared" si="210"/>
        <v>0</v>
      </c>
      <c r="Q4534" s="49" t="str">
        <f t="shared" si="211"/>
        <v/>
      </c>
      <c r="R4534" s="51" t="str">
        <f t="shared" si="212"/>
        <v/>
      </c>
    </row>
    <row r="4535" spans="14:18" x14ac:dyDescent="0.25">
      <c r="N4535" s="47" t="s">
        <v>42</v>
      </c>
      <c r="O4535" s="47" t="s">
        <v>43</v>
      </c>
      <c r="P4535" s="47" t="b">
        <f t="shared" si="210"/>
        <v>0</v>
      </c>
      <c r="Q4535" s="49" t="str">
        <f t="shared" si="211"/>
        <v/>
      </c>
      <c r="R4535" s="51" t="str">
        <f t="shared" si="212"/>
        <v/>
      </c>
    </row>
    <row r="4536" spans="14:18" x14ac:dyDescent="0.25">
      <c r="N4536" s="47" t="s">
        <v>42</v>
      </c>
      <c r="O4536" s="47" t="s">
        <v>43</v>
      </c>
      <c r="P4536" s="47" t="b">
        <f t="shared" si="210"/>
        <v>0</v>
      </c>
      <c r="Q4536" s="49" t="str">
        <f t="shared" si="211"/>
        <v/>
      </c>
      <c r="R4536" s="51" t="str">
        <f t="shared" si="212"/>
        <v/>
      </c>
    </row>
    <row r="4537" spans="14:18" x14ac:dyDescent="0.25">
      <c r="N4537" s="47" t="s">
        <v>42</v>
      </c>
      <c r="O4537" s="47" t="s">
        <v>43</v>
      </c>
      <c r="P4537" s="47" t="b">
        <f t="shared" si="210"/>
        <v>0</v>
      </c>
      <c r="Q4537" s="49" t="str">
        <f t="shared" si="211"/>
        <v/>
      </c>
      <c r="R4537" s="51" t="str">
        <f t="shared" si="212"/>
        <v/>
      </c>
    </row>
    <row r="4538" spans="14:18" x14ac:dyDescent="0.25">
      <c r="N4538" s="47" t="s">
        <v>42</v>
      </c>
      <c r="O4538" s="47" t="s">
        <v>43</v>
      </c>
      <c r="P4538" s="47" t="b">
        <f t="shared" si="210"/>
        <v>0</v>
      </c>
      <c r="Q4538" s="49" t="str">
        <f t="shared" si="211"/>
        <v/>
      </c>
      <c r="R4538" s="51" t="str">
        <f t="shared" si="212"/>
        <v/>
      </c>
    </row>
    <row r="4539" spans="14:18" x14ac:dyDescent="0.25">
      <c r="N4539" s="47" t="s">
        <v>42</v>
      </c>
      <c r="O4539" s="47" t="s">
        <v>43</v>
      </c>
      <c r="P4539" s="47" t="b">
        <f t="shared" si="210"/>
        <v>0</v>
      </c>
      <c r="Q4539" s="49" t="str">
        <f t="shared" si="211"/>
        <v/>
      </c>
      <c r="R4539" s="51" t="str">
        <f t="shared" si="212"/>
        <v/>
      </c>
    </row>
    <row r="4540" spans="14:18" x14ac:dyDescent="0.25">
      <c r="N4540" s="47" t="s">
        <v>42</v>
      </c>
      <c r="O4540" s="47" t="s">
        <v>43</v>
      </c>
      <c r="P4540" s="47" t="b">
        <f t="shared" si="210"/>
        <v>0</v>
      </c>
      <c r="Q4540" s="49" t="str">
        <f t="shared" si="211"/>
        <v/>
      </c>
      <c r="R4540" s="51" t="str">
        <f t="shared" si="212"/>
        <v/>
      </c>
    </row>
    <row r="4541" spans="14:18" x14ac:dyDescent="0.25">
      <c r="N4541" s="47" t="s">
        <v>42</v>
      </c>
      <c r="O4541" s="47" t="s">
        <v>43</v>
      </c>
      <c r="P4541" s="47" t="b">
        <f t="shared" si="210"/>
        <v>0</v>
      </c>
      <c r="Q4541" s="49" t="str">
        <f t="shared" si="211"/>
        <v/>
      </c>
      <c r="R4541" s="51" t="str">
        <f t="shared" si="212"/>
        <v/>
      </c>
    </row>
    <row r="4542" spans="14:18" x14ac:dyDescent="0.25">
      <c r="N4542" s="47" t="s">
        <v>42</v>
      </c>
      <c r="O4542" s="47" t="s">
        <v>43</v>
      </c>
      <c r="P4542" s="47" t="b">
        <f t="shared" si="210"/>
        <v>0</v>
      </c>
      <c r="Q4542" s="49" t="str">
        <f t="shared" si="211"/>
        <v/>
      </c>
      <c r="R4542" s="51" t="str">
        <f t="shared" si="212"/>
        <v/>
      </c>
    </row>
    <row r="4543" spans="14:18" x14ac:dyDescent="0.25">
      <c r="N4543" s="47" t="s">
        <v>42</v>
      </c>
      <c r="O4543" s="47" t="s">
        <v>43</v>
      </c>
      <c r="P4543" s="47" t="b">
        <f t="shared" si="210"/>
        <v>0</v>
      </c>
      <c r="Q4543" s="49" t="str">
        <f t="shared" si="211"/>
        <v/>
      </c>
      <c r="R4543" s="51" t="str">
        <f t="shared" si="212"/>
        <v/>
      </c>
    </row>
    <row r="4544" spans="14:18" x14ac:dyDescent="0.25">
      <c r="N4544" s="47" t="s">
        <v>42</v>
      </c>
      <c r="O4544" s="47" t="s">
        <v>43</v>
      </c>
      <c r="P4544" s="47" t="b">
        <f t="shared" si="210"/>
        <v>0</v>
      </c>
      <c r="Q4544" s="49" t="str">
        <f t="shared" si="211"/>
        <v/>
      </c>
      <c r="R4544" s="51" t="str">
        <f t="shared" si="212"/>
        <v/>
      </c>
    </row>
    <row r="4545" spans="14:18" x14ac:dyDescent="0.25">
      <c r="N4545" s="47" t="s">
        <v>42</v>
      </c>
      <c r="O4545" s="47" t="s">
        <v>43</v>
      </c>
      <c r="P4545" s="47" t="b">
        <f t="shared" si="210"/>
        <v>0</v>
      </c>
      <c r="Q4545" s="49" t="str">
        <f t="shared" si="211"/>
        <v/>
      </c>
      <c r="R4545" s="51" t="str">
        <f t="shared" si="212"/>
        <v/>
      </c>
    </row>
    <row r="4546" spans="14:18" x14ac:dyDescent="0.25">
      <c r="N4546" s="47" t="s">
        <v>42</v>
      </c>
      <c r="O4546" s="47" t="s">
        <v>43</v>
      </c>
      <c r="P4546" s="47" t="b">
        <f t="shared" si="210"/>
        <v>0</v>
      </c>
      <c r="Q4546" s="49" t="str">
        <f t="shared" si="211"/>
        <v/>
      </c>
      <c r="R4546" s="51" t="str">
        <f t="shared" si="212"/>
        <v/>
      </c>
    </row>
    <row r="4547" spans="14:18" x14ac:dyDescent="0.25">
      <c r="N4547" s="47" t="s">
        <v>42</v>
      </c>
      <c r="O4547" s="47" t="s">
        <v>43</v>
      </c>
      <c r="P4547" s="47" t="b">
        <f t="shared" ref="P4547:P4610" si="213">IF(LEN(M4547)=22,LEFT(M4547,17),IF(LEN(M4547)=21,LEFT(M4547,16)))</f>
        <v>0</v>
      </c>
      <c r="Q4547" s="49" t="str">
        <f t="shared" ref="Q4547:Q4610" si="214">RIGHT(M4547,5)</f>
        <v/>
      </c>
      <c r="R4547" s="51" t="str">
        <f t="shared" ref="R4547:R4610" si="215">IF(M4547="","",HYPERLINK(_xlfn.CONCAT(N4547,Q4547,O4547,P4547)))</f>
        <v/>
      </c>
    </row>
    <row r="4548" spans="14:18" x14ac:dyDescent="0.25">
      <c r="N4548" s="47" t="s">
        <v>42</v>
      </c>
      <c r="O4548" s="47" t="s">
        <v>43</v>
      </c>
      <c r="P4548" s="47" t="b">
        <f t="shared" si="213"/>
        <v>0</v>
      </c>
      <c r="Q4548" s="49" t="str">
        <f t="shared" si="214"/>
        <v/>
      </c>
      <c r="R4548" s="51" t="str">
        <f t="shared" si="215"/>
        <v/>
      </c>
    </row>
    <row r="4549" spans="14:18" x14ac:dyDescent="0.25">
      <c r="N4549" s="47" t="s">
        <v>42</v>
      </c>
      <c r="O4549" s="47" t="s">
        <v>43</v>
      </c>
      <c r="P4549" s="47" t="b">
        <f t="shared" si="213"/>
        <v>0</v>
      </c>
      <c r="Q4549" s="49" t="str">
        <f t="shared" si="214"/>
        <v/>
      </c>
      <c r="R4549" s="51" t="str">
        <f t="shared" si="215"/>
        <v/>
      </c>
    </row>
    <row r="4550" spans="14:18" x14ac:dyDescent="0.25">
      <c r="N4550" s="47" t="s">
        <v>42</v>
      </c>
      <c r="O4550" s="47" t="s">
        <v>43</v>
      </c>
      <c r="P4550" s="47" t="b">
        <f t="shared" si="213"/>
        <v>0</v>
      </c>
      <c r="Q4550" s="49" t="str">
        <f t="shared" si="214"/>
        <v/>
      </c>
      <c r="R4550" s="51" t="str">
        <f t="shared" si="215"/>
        <v/>
      </c>
    </row>
    <row r="4551" spans="14:18" x14ac:dyDescent="0.25">
      <c r="N4551" s="47" t="s">
        <v>42</v>
      </c>
      <c r="O4551" s="47" t="s">
        <v>43</v>
      </c>
      <c r="P4551" s="47" t="b">
        <f t="shared" si="213"/>
        <v>0</v>
      </c>
      <c r="Q4551" s="49" t="str">
        <f t="shared" si="214"/>
        <v/>
      </c>
      <c r="R4551" s="51" t="str">
        <f t="shared" si="215"/>
        <v/>
      </c>
    </row>
    <row r="4552" spans="14:18" x14ac:dyDescent="0.25">
      <c r="N4552" s="47" t="s">
        <v>42</v>
      </c>
      <c r="O4552" s="47" t="s">
        <v>43</v>
      </c>
      <c r="P4552" s="47" t="b">
        <f t="shared" si="213"/>
        <v>0</v>
      </c>
      <c r="Q4552" s="49" t="str">
        <f t="shared" si="214"/>
        <v/>
      </c>
      <c r="R4552" s="51" t="str">
        <f t="shared" si="215"/>
        <v/>
      </c>
    </row>
    <row r="4553" spans="14:18" x14ac:dyDescent="0.25">
      <c r="N4553" s="47" t="s">
        <v>42</v>
      </c>
      <c r="O4553" s="47" t="s">
        <v>43</v>
      </c>
      <c r="P4553" s="47" t="b">
        <f t="shared" si="213"/>
        <v>0</v>
      </c>
      <c r="Q4553" s="49" t="str">
        <f t="shared" si="214"/>
        <v/>
      </c>
      <c r="R4553" s="51" t="str">
        <f t="shared" si="215"/>
        <v/>
      </c>
    </row>
    <row r="4554" spans="14:18" x14ac:dyDescent="0.25">
      <c r="N4554" s="47" t="s">
        <v>42</v>
      </c>
      <c r="O4554" s="47" t="s">
        <v>43</v>
      </c>
      <c r="P4554" s="47" t="b">
        <f t="shared" si="213"/>
        <v>0</v>
      </c>
      <c r="Q4554" s="49" t="str">
        <f t="shared" si="214"/>
        <v/>
      </c>
      <c r="R4554" s="51" t="str">
        <f t="shared" si="215"/>
        <v/>
      </c>
    </row>
    <row r="4555" spans="14:18" x14ac:dyDescent="0.25">
      <c r="N4555" s="47" t="s">
        <v>42</v>
      </c>
      <c r="O4555" s="47" t="s">
        <v>43</v>
      </c>
      <c r="P4555" s="47" t="b">
        <f t="shared" si="213"/>
        <v>0</v>
      </c>
      <c r="Q4555" s="49" t="str">
        <f t="shared" si="214"/>
        <v/>
      </c>
      <c r="R4555" s="51" t="str">
        <f t="shared" si="215"/>
        <v/>
      </c>
    </row>
    <row r="4556" spans="14:18" x14ac:dyDescent="0.25">
      <c r="N4556" s="47" t="s">
        <v>42</v>
      </c>
      <c r="O4556" s="47" t="s">
        <v>43</v>
      </c>
      <c r="P4556" s="47" t="b">
        <f t="shared" si="213"/>
        <v>0</v>
      </c>
      <c r="Q4556" s="49" t="str">
        <f t="shared" si="214"/>
        <v/>
      </c>
      <c r="R4556" s="51" t="str">
        <f t="shared" si="215"/>
        <v/>
      </c>
    </row>
    <row r="4557" spans="14:18" x14ac:dyDescent="0.25">
      <c r="N4557" s="47" t="s">
        <v>42</v>
      </c>
      <c r="O4557" s="47" t="s">
        <v>43</v>
      </c>
      <c r="P4557" s="47" t="b">
        <f t="shared" si="213"/>
        <v>0</v>
      </c>
      <c r="Q4557" s="49" t="str">
        <f t="shared" si="214"/>
        <v/>
      </c>
      <c r="R4557" s="51" t="str">
        <f t="shared" si="215"/>
        <v/>
      </c>
    </row>
    <row r="4558" spans="14:18" x14ac:dyDescent="0.25">
      <c r="N4558" s="47" t="s">
        <v>42</v>
      </c>
      <c r="O4558" s="47" t="s">
        <v>43</v>
      </c>
      <c r="P4558" s="47" t="b">
        <f t="shared" si="213"/>
        <v>0</v>
      </c>
      <c r="Q4558" s="49" t="str">
        <f t="shared" si="214"/>
        <v/>
      </c>
      <c r="R4558" s="51" t="str">
        <f t="shared" si="215"/>
        <v/>
      </c>
    </row>
    <row r="4559" spans="14:18" x14ac:dyDescent="0.25">
      <c r="N4559" s="47" t="s">
        <v>42</v>
      </c>
      <c r="O4559" s="47" t="s">
        <v>43</v>
      </c>
      <c r="P4559" s="47" t="b">
        <f t="shared" si="213"/>
        <v>0</v>
      </c>
      <c r="Q4559" s="49" t="str">
        <f t="shared" si="214"/>
        <v/>
      </c>
      <c r="R4559" s="51" t="str">
        <f t="shared" si="215"/>
        <v/>
      </c>
    </row>
    <row r="4560" spans="14:18" x14ac:dyDescent="0.25">
      <c r="N4560" s="47" t="s">
        <v>42</v>
      </c>
      <c r="O4560" s="47" t="s">
        <v>43</v>
      </c>
      <c r="P4560" s="47" t="b">
        <f t="shared" si="213"/>
        <v>0</v>
      </c>
      <c r="Q4560" s="49" t="str">
        <f t="shared" si="214"/>
        <v/>
      </c>
      <c r="R4560" s="51" t="str">
        <f t="shared" si="215"/>
        <v/>
      </c>
    </row>
    <row r="4561" spans="14:18" x14ac:dyDescent="0.25">
      <c r="N4561" s="47" t="s">
        <v>42</v>
      </c>
      <c r="O4561" s="47" t="s">
        <v>43</v>
      </c>
      <c r="P4561" s="47" t="b">
        <f t="shared" si="213"/>
        <v>0</v>
      </c>
      <c r="Q4561" s="49" t="str">
        <f t="shared" si="214"/>
        <v/>
      </c>
      <c r="R4561" s="51" t="str">
        <f t="shared" si="215"/>
        <v/>
      </c>
    </row>
    <row r="4562" spans="14:18" x14ac:dyDescent="0.25">
      <c r="N4562" s="47" t="s">
        <v>42</v>
      </c>
      <c r="O4562" s="47" t="s">
        <v>43</v>
      </c>
      <c r="P4562" s="47" t="b">
        <f t="shared" si="213"/>
        <v>0</v>
      </c>
      <c r="Q4562" s="49" t="str">
        <f t="shared" si="214"/>
        <v/>
      </c>
      <c r="R4562" s="51" t="str">
        <f t="shared" si="215"/>
        <v/>
      </c>
    </row>
    <row r="4563" spans="14:18" x14ac:dyDescent="0.25">
      <c r="N4563" s="47" t="s">
        <v>42</v>
      </c>
      <c r="O4563" s="47" t="s">
        <v>43</v>
      </c>
      <c r="P4563" s="47" t="b">
        <f t="shared" si="213"/>
        <v>0</v>
      </c>
      <c r="Q4563" s="49" t="str">
        <f t="shared" si="214"/>
        <v/>
      </c>
      <c r="R4563" s="51" t="str">
        <f t="shared" si="215"/>
        <v/>
      </c>
    </row>
    <row r="4564" spans="14:18" x14ac:dyDescent="0.25">
      <c r="N4564" s="47" t="s">
        <v>42</v>
      </c>
      <c r="O4564" s="47" t="s">
        <v>43</v>
      </c>
      <c r="P4564" s="47" t="b">
        <f t="shared" si="213"/>
        <v>0</v>
      </c>
      <c r="Q4564" s="49" t="str">
        <f t="shared" si="214"/>
        <v/>
      </c>
      <c r="R4564" s="51" t="str">
        <f t="shared" si="215"/>
        <v/>
      </c>
    </row>
    <row r="4565" spans="14:18" x14ac:dyDescent="0.25">
      <c r="N4565" s="47" t="s">
        <v>42</v>
      </c>
      <c r="O4565" s="47" t="s">
        <v>43</v>
      </c>
      <c r="P4565" s="47" t="b">
        <f t="shared" si="213"/>
        <v>0</v>
      </c>
      <c r="Q4565" s="49" t="str">
        <f t="shared" si="214"/>
        <v/>
      </c>
      <c r="R4565" s="51" t="str">
        <f t="shared" si="215"/>
        <v/>
      </c>
    </row>
    <row r="4566" spans="14:18" x14ac:dyDescent="0.25">
      <c r="N4566" s="47" t="s">
        <v>42</v>
      </c>
      <c r="O4566" s="47" t="s">
        <v>43</v>
      </c>
      <c r="P4566" s="47" t="b">
        <f t="shared" si="213"/>
        <v>0</v>
      </c>
      <c r="Q4566" s="49" t="str">
        <f t="shared" si="214"/>
        <v/>
      </c>
      <c r="R4566" s="51" t="str">
        <f t="shared" si="215"/>
        <v/>
      </c>
    </row>
    <row r="4567" spans="14:18" x14ac:dyDescent="0.25">
      <c r="N4567" s="47" t="s">
        <v>42</v>
      </c>
      <c r="O4567" s="47" t="s">
        <v>43</v>
      </c>
      <c r="P4567" s="47" t="b">
        <f t="shared" si="213"/>
        <v>0</v>
      </c>
      <c r="Q4567" s="49" t="str">
        <f t="shared" si="214"/>
        <v/>
      </c>
      <c r="R4567" s="51" t="str">
        <f t="shared" si="215"/>
        <v/>
      </c>
    </row>
    <row r="4568" spans="14:18" x14ac:dyDescent="0.25">
      <c r="N4568" s="47" t="s">
        <v>42</v>
      </c>
      <c r="O4568" s="47" t="s">
        <v>43</v>
      </c>
      <c r="P4568" s="47" t="b">
        <f t="shared" si="213"/>
        <v>0</v>
      </c>
      <c r="Q4568" s="49" t="str">
        <f t="shared" si="214"/>
        <v/>
      </c>
      <c r="R4568" s="51" t="str">
        <f t="shared" si="215"/>
        <v/>
      </c>
    </row>
    <row r="4569" spans="14:18" x14ac:dyDescent="0.25">
      <c r="N4569" s="47" t="s">
        <v>42</v>
      </c>
      <c r="O4569" s="47" t="s">
        <v>43</v>
      </c>
      <c r="P4569" s="47" t="b">
        <f t="shared" si="213"/>
        <v>0</v>
      </c>
      <c r="Q4569" s="49" t="str">
        <f t="shared" si="214"/>
        <v/>
      </c>
      <c r="R4569" s="51" t="str">
        <f t="shared" si="215"/>
        <v/>
      </c>
    </row>
    <row r="4570" spans="14:18" x14ac:dyDescent="0.25">
      <c r="N4570" s="47" t="s">
        <v>42</v>
      </c>
      <c r="O4570" s="47" t="s">
        <v>43</v>
      </c>
      <c r="P4570" s="47" t="b">
        <f t="shared" si="213"/>
        <v>0</v>
      </c>
      <c r="Q4570" s="49" t="str">
        <f t="shared" si="214"/>
        <v/>
      </c>
      <c r="R4570" s="51" t="str">
        <f t="shared" si="215"/>
        <v/>
      </c>
    </row>
    <row r="4571" spans="14:18" x14ac:dyDescent="0.25">
      <c r="N4571" s="47" t="s">
        <v>42</v>
      </c>
      <c r="O4571" s="47" t="s">
        <v>43</v>
      </c>
      <c r="P4571" s="47" t="b">
        <f t="shared" si="213"/>
        <v>0</v>
      </c>
      <c r="Q4571" s="49" t="str">
        <f t="shared" si="214"/>
        <v/>
      </c>
      <c r="R4571" s="51" t="str">
        <f t="shared" si="215"/>
        <v/>
      </c>
    </row>
    <row r="4572" spans="14:18" x14ac:dyDescent="0.25">
      <c r="N4572" s="47" t="s">
        <v>42</v>
      </c>
      <c r="O4572" s="47" t="s">
        <v>43</v>
      </c>
      <c r="P4572" s="47" t="b">
        <f t="shared" si="213"/>
        <v>0</v>
      </c>
      <c r="Q4572" s="49" t="str">
        <f t="shared" si="214"/>
        <v/>
      </c>
      <c r="R4572" s="51" t="str">
        <f t="shared" si="215"/>
        <v/>
      </c>
    </row>
    <row r="4573" spans="14:18" x14ac:dyDescent="0.25">
      <c r="N4573" s="47" t="s">
        <v>42</v>
      </c>
      <c r="O4573" s="47" t="s">
        <v>43</v>
      </c>
      <c r="P4573" s="47" t="b">
        <f t="shared" si="213"/>
        <v>0</v>
      </c>
      <c r="Q4573" s="49" t="str">
        <f t="shared" si="214"/>
        <v/>
      </c>
      <c r="R4573" s="51" t="str">
        <f t="shared" si="215"/>
        <v/>
      </c>
    </row>
    <row r="4574" spans="14:18" x14ac:dyDescent="0.25">
      <c r="N4574" s="47" t="s">
        <v>42</v>
      </c>
      <c r="O4574" s="47" t="s">
        <v>43</v>
      </c>
      <c r="P4574" s="47" t="b">
        <f t="shared" si="213"/>
        <v>0</v>
      </c>
      <c r="Q4574" s="49" t="str">
        <f t="shared" si="214"/>
        <v/>
      </c>
      <c r="R4574" s="51" t="str">
        <f t="shared" si="215"/>
        <v/>
      </c>
    </row>
    <row r="4575" spans="14:18" x14ac:dyDescent="0.25">
      <c r="N4575" s="47" t="s">
        <v>42</v>
      </c>
      <c r="O4575" s="47" t="s">
        <v>43</v>
      </c>
      <c r="P4575" s="47" t="b">
        <f t="shared" si="213"/>
        <v>0</v>
      </c>
      <c r="Q4575" s="49" t="str">
        <f t="shared" si="214"/>
        <v/>
      </c>
      <c r="R4575" s="51" t="str">
        <f t="shared" si="215"/>
        <v/>
      </c>
    </row>
    <row r="4576" spans="14:18" x14ac:dyDescent="0.25">
      <c r="N4576" s="47" t="s">
        <v>42</v>
      </c>
      <c r="O4576" s="47" t="s">
        <v>43</v>
      </c>
      <c r="P4576" s="47" t="b">
        <f t="shared" si="213"/>
        <v>0</v>
      </c>
      <c r="Q4576" s="49" t="str">
        <f t="shared" si="214"/>
        <v/>
      </c>
      <c r="R4576" s="51" t="str">
        <f t="shared" si="215"/>
        <v/>
      </c>
    </row>
    <row r="4577" spans="14:18" x14ac:dyDescent="0.25">
      <c r="N4577" s="47" t="s">
        <v>42</v>
      </c>
      <c r="O4577" s="47" t="s">
        <v>43</v>
      </c>
      <c r="P4577" s="47" t="b">
        <f t="shared" si="213"/>
        <v>0</v>
      </c>
      <c r="Q4577" s="49" t="str">
        <f t="shared" si="214"/>
        <v/>
      </c>
      <c r="R4577" s="51" t="str">
        <f t="shared" si="215"/>
        <v/>
      </c>
    </row>
    <row r="4578" spans="14:18" x14ac:dyDescent="0.25">
      <c r="N4578" s="47" t="s">
        <v>42</v>
      </c>
      <c r="O4578" s="47" t="s">
        <v>43</v>
      </c>
      <c r="P4578" s="47" t="b">
        <f t="shared" si="213"/>
        <v>0</v>
      </c>
      <c r="Q4578" s="49" t="str">
        <f t="shared" si="214"/>
        <v/>
      </c>
      <c r="R4578" s="51" t="str">
        <f t="shared" si="215"/>
        <v/>
      </c>
    </row>
    <row r="4579" spans="14:18" x14ac:dyDescent="0.25">
      <c r="N4579" s="47" t="s">
        <v>42</v>
      </c>
      <c r="O4579" s="47" t="s">
        <v>43</v>
      </c>
      <c r="P4579" s="47" t="b">
        <f t="shared" si="213"/>
        <v>0</v>
      </c>
      <c r="Q4579" s="49" t="str">
        <f t="shared" si="214"/>
        <v/>
      </c>
      <c r="R4579" s="51" t="str">
        <f t="shared" si="215"/>
        <v/>
      </c>
    </row>
    <row r="4580" spans="14:18" x14ac:dyDescent="0.25">
      <c r="N4580" s="47" t="s">
        <v>42</v>
      </c>
      <c r="O4580" s="47" t="s">
        <v>43</v>
      </c>
      <c r="P4580" s="47" t="b">
        <f t="shared" si="213"/>
        <v>0</v>
      </c>
      <c r="Q4580" s="49" t="str">
        <f t="shared" si="214"/>
        <v/>
      </c>
      <c r="R4580" s="51" t="str">
        <f t="shared" si="215"/>
        <v/>
      </c>
    </row>
    <row r="4581" spans="14:18" x14ac:dyDescent="0.25">
      <c r="N4581" s="47" t="s">
        <v>42</v>
      </c>
      <c r="O4581" s="47" t="s">
        <v>43</v>
      </c>
      <c r="P4581" s="47" t="b">
        <f t="shared" si="213"/>
        <v>0</v>
      </c>
      <c r="Q4581" s="49" t="str">
        <f t="shared" si="214"/>
        <v/>
      </c>
      <c r="R4581" s="51" t="str">
        <f t="shared" si="215"/>
        <v/>
      </c>
    </row>
    <row r="4582" spans="14:18" x14ac:dyDescent="0.25">
      <c r="N4582" s="47" t="s">
        <v>42</v>
      </c>
      <c r="O4582" s="47" t="s">
        <v>43</v>
      </c>
      <c r="P4582" s="47" t="b">
        <f t="shared" si="213"/>
        <v>0</v>
      </c>
      <c r="Q4582" s="49" t="str">
        <f t="shared" si="214"/>
        <v/>
      </c>
      <c r="R4582" s="51" t="str">
        <f t="shared" si="215"/>
        <v/>
      </c>
    </row>
    <row r="4583" spans="14:18" x14ac:dyDescent="0.25">
      <c r="N4583" s="47" t="s">
        <v>42</v>
      </c>
      <c r="O4583" s="47" t="s">
        <v>43</v>
      </c>
      <c r="P4583" s="47" t="b">
        <f t="shared" si="213"/>
        <v>0</v>
      </c>
      <c r="Q4583" s="49" t="str">
        <f t="shared" si="214"/>
        <v/>
      </c>
      <c r="R4583" s="51" t="str">
        <f t="shared" si="215"/>
        <v/>
      </c>
    </row>
    <row r="4584" spans="14:18" x14ac:dyDescent="0.25">
      <c r="N4584" s="47" t="s">
        <v>42</v>
      </c>
      <c r="O4584" s="47" t="s">
        <v>43</v>
      </c>
      <c r="P4584" s="47" t="b">
        <f t="shared" si="213"/>
        <v>0</v>
      </c>
      <c r="Q4584" s="49" t="str">
        <f t="shared" si="214"/>
        <v/>
      </c>
      <c r="R4584" s="51" t="str">
        <f t="shared" si="215"/>
        <v/>
      </c>
    </row>
    <row r="4585" spans="14:18" x14ac:dyDescent="0.25">
      <c r="N4585" s="47" t="s">
        <v>42</v>
      </c>
      <c r="O4585" s="47" t="s">
        <v>43</v>
      </c>
      <c r="P4585" s="47" t="b">
        <f t="shared" si="213"/>
        <v>0</v>
      </c>
      <c r="Q4585" s="49" t="str">
        <f t="shared" si="214"/>
        <v/>
      </c>
      <c r="R4585" s="51" t="str">
        <f t="shared" si="215"/>
        <v/>
      </c>
    </row>
    <row r="4586" spans="14:18" x14ac:dyDescent="0.25">
      <c r="N4586" s="47" t="s">
        <v>42</v>
      </c>
      <c r="O4586" s="47" t="s">
        <v>43</v>
      </c>
      <c r="P4586" s="47" t="b">
        <f t="shared" si="213"/>
        <v>0</v>
      </c>
      <c r="Q4586" s="49" t="str">
        <f t="shared" si="214"/>
        <v/>
      </c>
      <c r="R4586" s="51" t="str">
        <f t="shared" si="215"/>
        <v/>
      </c>
    </row>
    <row r="4587" spans="14:18" x14ac:dyDescent="0.25">
      <c r="N4587" s="47" t="s">
        <v>42</v>
      </c>
      <c r="O4587" s="47" t="s">
        <v>43</v>
      </c>
      <c r="P4587" s="47" t="b">
        <f t="shared" si="213"/>
        <v>0</v>
      </c>
      <c r="Q4587" s="49" t="str">
        <f t="shared" si="214"/>
        <v/>
      </c>
      <c r="R4587" s="51" t="str">
        <f t="shared" si="215"/>
        <v/>
      </c>
    </row>
    <row r="4588" spans="14:18" x14ac:dyDescent="0.25">
      <c r="N4588" s="47" t="s">
        <v>42</v>
      </c>
      <c r="O4588" s="47" t="s">
        <v>43</v>
      </c>
      <c r="P4588" s="47" t="b">
        <f t="shared" si="213"/>
        <v>0</v>
      </c>
      <c r="Q4588" s="49" t="str">
        <f t="shared" si="214"/>
        <v/>
      </c>
      <c r="R4588" s="51" t="str">
        <f t="shared" si="215"/>
        <v/>
      </c>
    </row>
    <row r="4589" spans="14:18" x14ac:dyDescent="0.25">
      <c r="N4589" s="47" t="s">
        <v>42</v>
      </c>
      <c r="O4589" s="47" t="s">
        <v>43</v>
      </c>
      <c r="P4589" s="47" t="b">
        <f t="shared" si="213"/>
        <v>0</v>
      </c>
      <c r="Q4589" s="49" t="str">
        <f t="shared" si="214"/>
        <v/>
      </c>
      <c r="R4589" s="51" t="str">
        <f t="shared" si="215"/>
        <v/>
      </c>
    </row>
    <row r="4590" spans="14:18" x14ac:dyDescent="0.25">
      <c r="N4590" s="47" t="s">
        <v>42</v>
      </c>
      <c r="O4590" s="47" t="s">
        <v>43</v>
      </c>
      <c r="P4590" s="47" t="b">
        <f t="shared" si="213"/>
        <v>0</v>
      </c>
      <c r="Q4590" s="49" t="str">
        <f t="shared" si="214"/>
        <v/>
      </c>
      <c r="R4590" s="51" t="str">
        <f t="shared" si="215"/>
        <v/>
      </c>
    </row>
    <row r="4591" spans="14:18" x14ac:dyDescent="0.25">
      <c r="N4591" s="47" t="s">
        <v>42</v>
      </c>
      <c r="O4591" s="47" t="s">
        <v>43</v>
      </c>
      <c r="P4591" s="47" t="b">
        <f t="shared" si="213"/>
        <v>0</v>
      </c>
      <c r="Q4591" s="49" t="str">
        <f t="shared" si="214"/>
        <v/>
      </c>
      <c r="R4591" s="51" t="str">
        <f t="shared" si="215"/>
        <v/>
      </c>
    </row>
    <row r="4592" spans="14:18" x14ac:dyDescent="0.25">
      <c r="N4592" s="47" t="s">
        <v>42</v>
      </c>
      <c r="O4592" s="47" t="s">
        <v>43</v>
      </c>
      <c r="P4592" s="47" t="b">
        <f t="shared" si="213"/>
        <v>0</v>
      </c>
      <c r="Q4592" s="49" t="str">
        <f t="shared" si="214"/>
        <v/>
      </c>
      <c r="R4592" s="51" t="str">
        <f t="shared" si="215"/>
        <v/>
      </c>
    </row>
    <row r="4593" spans="14:18" x14ac:dyDescent="0.25">
      <c r="N4593" s="47" t="s">
        <v>42</v>
      </c>
      <c r="O4593" s="47" t="s">
        <v>43</v>
      </c>
      <c r="P4593" s="47" t="b">
        <f t="shared" si="213"/>
        <v>0</v>
      </c>
      <c r="Q4593" s="49" t="str">
        <f t="shared" si="214"/>
        <v/>
      </c>
      <c r="R4593" s="51" t="str">
        <f t="shared" si="215"/>
        <v/>
      </c>
    </row>
    <row r="4594" spans="14:18" x14ac:dyDescent="0.25">
      <c r="N4594" s="47" t="s">
        <v>42</v>
      </c>
      <c r="O4594" s="47" t="s">
        <v>43</v>
      </c>
      <c r="P4594" s="47" t="b">
        <f t="shared" si="213"/>
        <v>0</v>
      </c>
      <c r="Q4594" s="49" t="str">
        <f t="shared" si="214"/>
        <v/>
      </c>
      <c r="R4594" s="51" t="str">
        <f t="shared" si="215"/>
        <v/>
      </c>
    </row>
    <row r="4595" spans="14:18" x14ac:dyDescent="0.25">
      <c r="N4595" s="47" t="s">
        <v>42</v>
      </c>
      <c r="O4595" s="47" t="s">
        <v>43</v>
      </c>
      <c r="P4595" s="47" t="b">
        <f t="shared" si="213"/>
        <v>0</v>
      </c>
      <c r="Q4595" s="49" t="str">
        <f t="shared" si="214"/>
        <v/>
      </c>
      <c r="R4595" s="51" t="str">
        <f t="shared" si="215"/>
        <v/>
      </c>
    </row>
    <row r="4596" spans="14:18" x14ac:dyDescent="0.25">
      <c r="N4596" s="47" t="s">
        <v>42</v>
      </c>
      <c r="O4596" s="47" t="s">
        <v>43</v>
      </c>
      <c r="P4596" s="47" t="b">
        <f t="shared" si="213"/>
        <v>0</v>
      </c>
      <c r="Q4596" s="49" t="str">
        <f t="shared" si="214"/>
        <v/>
      </c>
      <c r="R4596" s="51" t="str">
        <f t="shared" si="215"/>
        <v/>
      </c>
    </row>
    <row r="4597" spans="14:18" x14ac:dyDescent="0.25">
      <c r="N4597" s="47" t="s">
        <v>42</v>
      </c>
      <c r="O4597" s="47" t="s">
        <v>43</v>
      </c>
      <c r="P4597" s="47" t="b">
        <f t="shared" si="213"/>
        <v>0</v>
      </c>
      <c r="Q4597" s="49" t="str">
        <f t="shared" si="214"/>
        <v/>
      </c>
      <c r="R4597" s="51" t="str">
        <f t="shared" si="215"/>
        <v/>
      </c>
    </row>
    <row r="4598" spans="14:18" x14ac:dyDescent="0.25">
      <c r="N4598" s="47" t="s">
        <v>42</v>
      </c>
      <c r="O4598" s="47" t="s">
        <v>43</v>
      </c>
      <c r="P4598" s="47" t="b">
        <f t="shared" si="213"/>
        <v>0</v>
      </c>
      <c r="Q4598" s="49" t="str">
        <f t="shared" si="214"/>
        <v/>
      </c>
      <c r="R4598" s="51" t="str">
        <f t="shared" si="215"/>
        <v/>
      </c>
    </row>
    <row r="4599" spans="14:18" x14ac:dyDescent="0.25">
      <c r="N4599" s="47" t="s">
        <v>42</v>
      </c>
      <c r="O4599" s="47" t="s">
        <v>43</v>
      </c>
      <c r="P4599" s="47" t="b">
        <f t="shared" si="213"/>
        <v>0</v>
      </c>
      <c r="Q4599" s="49" t="str">
        <f t="shared" si="214"/>
        <v/>
      </c>
      <c r="R4599" s="51" t="str">
        <f t="shared" si="215"/>
        <v/>
      </c>
    </row>
    <row r="4600" spans="14:18" x14ac:dyDescent="0.25">
      <c r="N4600" s="47" t="s">
        <v>42</v>
      </c>
      <c r="O4600" s="47" t="s">
        <v>43</v>
      </c>
      <c r="P4600" s="47" t="b">
        <f t="shared" si="213"/>
        <v>0</v>
      </c>
      <c r="Q4600" s="49" t="str">
        <f t="shared" si="214"/>
        <v/>
      </c>
      <c r="R4600" s="51" t="str">
        <f t="shared" si="215"/>
        <v/>
      </c>
    </row>
    <row r="4601" spans="14:18" x14ac:dyDescent="0.25">
      <c r="N4601" s="47" t="s">
        <v>42</v>
      </c>
      <c r="O4601" s="47" t="s">
        <v>43</v>
      </c>
      <c r="P4601" s="47" t="b">
        <f t="shared" si="213"/>
        <v>0</v>
      </c>
      <c r="Q4601" s="49" t="str">
        <f t="shared" si="214"/>
        <v/>
      </c>
      <c r="R4601" s="51" t="str">
        <f t="shared" si="215"/>
        <v/>
      </c>
    </row>
    <row r="4602" spans="14:18" x14ac:dyDescent="0.25">
      <c r="N4602" s="47" t="s">
        <v>42</v>
      </c>
      <c r="O4602" s="47" t="s">
        <v>43</v>
      </c>
      <c r="P4602" s="47" t="b">
        <f t="shared" si="213"/>
        <v>0</v>
      </c>
      <c r="Q4602" s="49" t="str">
        <f t="shared" si="214"/>
        <v/>
      </c>
      <c r="R4602" s="51" t="str">
        <f t="shared" si="215"/>
        <v/>
      </c>
    </row>
    <row r="4603" spans="14:18" x14ac:dyDescent="0.25">
      <c r="N4603" s="47" t="s">
        <v>42</v>
      </c>
      <c r="O4603" s="47" t="s">
        <v>43</v>
      </c>
      <c r="P4603" s="47" t="b">
        <f t="shared" si="213"/>
        <v>0</v>
      </c>
      <c r="Q4603" s="49" t="str">
        <f t="shared" si="214"/>
        <v/>
      </c>
      <c r="R4603" s="51" t="str">
        <f t="shared" si="215"/>
        <v/>
      </c>
    </row>
    <row r="4604" spans="14:18" x14ac:dyDescent="0.25">
      <c r="N4604" s="47" t="s">
        <v>42</v>
      </c>
      <c r="O4604" s="47" t="s">
        <v>43</v>
      </c>
      <c r="P4604" s="47" t="b">
        <f t="shared" si="213"/>
        <v>0</v>
      </c>
      <c r="Q4604" s="49" t="str">
        <f t="shared" si="214"/>
        <v/>
      </c>
      <c r="R4604" s="51" t="str">
        <f t="shared" si="215"/>
        <v/>
      </c>
    </row>
    <row r="4605" spans="14:18" x14ac:dyDescent="0.25">
      <c r="N4605" s="47" t="s">
        <v>42</v>
      </c>
      <c r="O4605" s="47" t="s">
        <v>43</v>
      </c>
      <c r="P4605" s="47" t="b">
        <f t="shared" si="213"/>
        <v>0</v>
      </c>
      <c r="Q4605" s="49" t="str">
        <f t="shared" si="214"/>
        <v/>
      </c>
      <c r="R4605" s="51" t="str">
        <f t="shared" si="215"/>
        <v/>
      </c>
    </row>
    <row r="4606" spans="14:18" x14ac:dyDescent="0.25">
      <c r="N4606" s="47" t="s">
        <v>42</v>
      </c>
      <c r="O4606" s="47" t="s">
        <v>43</v>
      </c>
      <c r="P4606" s="47" t="b">
        <f t="shared" si="213"/>
        <v>0</v>
      </c>
      <c r="Q4606" s="49" t="str">
        <f t="shared" si="214"/>
        <v/>
      </c>
      <c r="R4606" s="51" t="str">
        <f t="shared" si="215"/>
        <v/>
      </c>
    </row>
    <row r="4607" spans="14:18" x14ac:dyDescent="0.25">
      <c r="N4607" s="47" t="s">
        <v>42</v>
      </c>
      <c r="O4607" s="47" t="s">
        <v>43</v>
      </c>
      <c r="P4607" s="47" t="b">
        <f t="shared" si="213"/>
        <v>0</v>
      </c>
      <c r="Q4607" s="49" t="str">
        <f t="shared" si="214"/>
        <v/>
      </c>
      <c r="R4607" s="51" t="str">
        <f t="shared" si="215"/>
        <v/>
      </c>
    </row>
    <row r="4608" spans="14:18" x14ac:dyDescent="0.25">
      <c r="N4608" s="47" t="s">
        <v>42</v>
      </c>
      <c r="O4608" s="47" t="s">
        <v>43</v>
      </c>
      <c r="P4608" s="47" t="b">
        <f t="shared" si="213"/>
        <v>0</v>
      </c>
      <c r="Q4608" s="49" t="str">
        <f t="shared" si="214"/>
        <v/>
      </c>
      <c r="R4608" s="51" t="str">
        <f t="shared" si="215"/>
        <v/>
      </c>
    </row>
    <row r="4609" spans="14:18" x14ac:dyDescent="0.25">
      <c r="N4609" s="47" t="s">
        <v>42</v>
      </c>
      <c r="O4609" s="47" t="s">
        <v>43</v>
      </c>
      <c r="P4609" s="47" t="b">
        <f t="shared" si="213"/>
        <v>0</v>
      </c>
      <c r="Q4609" s="49" t="str">
        <f t="shared" si="214"/>
        <v/>
      </c>
      <c r="R4609" s="51" t="str">
        <f t="shared" si="215"/>
        <v/>
      </c>
    </row>
    <row r="4610" spans="14:18" x14ac:dyDescent="0.25">
      <c r="N4610" s="47" t="s">
        <v>42</v>
      </c>
      <c r="O4610" s="47" t="s">
        <v>43</v>
      </c>
      <c r="P4610" s="47" t="b">
        <f t="shared" si="213"/>
        <v>0</v>
      </c>
      <c r="Q4610" s="49" t="str">
        <f t="shared" si="214"/>
        <v/>
      </c>
      <c r="R4610" s="51" t="str">
        <f t="shared" si="215"/>
        <v/>
      </c>
    </row>
    <row r="4611" spans="14:18" x14ac:dyDescent="0.25">
      <c r="N4611" s="47" t="s">
        <v>42</v>
      </c>
      <c r="O4611" s="47" t="s">
        <v>43</v>
      </c>
      <c r="P4611" s="47" t="b">
        <f t="shared" ref="P4611:P4674" si="216">IF(LEN(M4611)=22,LEFT(M4611,17),IF(LEN(M4611)=21,LEFT(M4611,16)))</f>
        <v>0</v>
      </c>
      <c r="Q4611" s="49" t="str">
        <f t="shared" ref="Q4611:Q4674" si="217">RIGHT(M4611,5)</f>
        <v/>
      </c>
      <c r="R4611" s="51" t="str">
        <f t="shared" ref="R4611:R4674" si="218">IF(M4611="","",HYPERLINK(_xlfn.CONCAT(N4611,Q4611,O4611,P4611)))</f>
        <v/>
      </c>
    </row>
    <row r="4612" spans="14:18" x14ac:dyDescent="0.25">
      <c r="N4612" s="47" t="s">
        <v>42</v>
      </c>
      <c r="O4612" s="47" t="s">
        <v>43</v>
      </c>
      <c r="P4612" s="47" t="b">
        <f t="shared" si="216"/>
        <v>0</v>
      </c>
      <c r="Q4612" s="49" t="str">
        <f t="shared" si="217"/>
        <v/>
      </c>
      <c r="R4612" s="51" t="str">
        <f t="shared" si="218"/>
        <v/>
      </c>
    </row>
    <row r="4613" spans="14:18" x14ac:dyDescent="0.25">
      <c r="N4613" s="47" t="s">
        <v>42</v>
      </c>
      <c r="O4613" s="47" t="s">
        <v>43</v>
      </c>
      <c r="P4613" s="47" t="b">
        <f t="shared" si="216"/>
        <v>0</v>
      </c>
      <c r="Q4613" s="49" t="str">
        <f t="shared" si="217"/>
        <v/>
      </c>
      <c r="R4613" s="51" t="str">
        <f t="shared" si="218"/>
        <v/>
      </c>
    </row>
    <row r="4614" spans="14:18" x14ac:dyDescent="0.25">
      <c r="N4614" s="47" t="s">
        <v>42</v>
      </c>
      <c r="O4614" s="47" t="s">
        <v>43</v>
      </c>
      <c r="P4614" s="47" t="b">
        <f t="shared" si="216"/>
        <v>0</v>
      </c>
      <c r="Q4614" s="49" t="str">
        <f t="shared" si="217"/>
        <v/>
      </c>
      <c r="R4614" s="51" t="str">
        <f t="shared" si="218"/>
        <v/>
      </c>
    </row>
    <row r="4615" spans="14:18" x14ac:dyDescent="0.25">
      <c r="N4615" s="47" t="s">
        <v>42</v>
      </c>
      <c r="O4615" s="47" t="s">
        <v>43</v>
      </c>
      <c r="P4615" s="47" t="b">
        <f t="shared" si="216"/>
        <v>0</v>
      </c>
      <c r="Q4615" s="49" t="str">
        <f t="shared" si="217"/>
        <v/>
      </c>
      <c r="R4615" s="51" t="str">
        <f t="shared" si="218"/>
        <v/>
      </c>
    </row>
    <row r="4616" spans="14:18" x14ac:dyDescent="0.25">
      <c r="N4616" s="47" t="s">
        <v>42</v>
      </c>
      <c r="O4616" s="47" t="s">
        <v>43</v>
      </c>
      <c r="P4616" s="47" t="b">
        <f t="shared" si="216"/>
        <v>0</v>
      </c>
      <c r="Q4616" s="49" t="str">
        <f t="shared" si="217"/>
        <v/>
      </c>
      <c r="R4616" s="51" t="str">
        <f t="shared" si="218"/>
        <v/>
      </c>
    </row>
    <row r="4617" spans="14:18" x14ac:dyDescent="0.25">
      <c r="N4617" s="47" t="s">
        <v>42</v>
      </c>
      <c r="O4617" s="47" t="s">
        <v>43</v>
      </c>
      <c r="P4617" s="47" t="b">
        <f t="shared" si="216"/>
        <v>0</v>
      </c>
      <c r="Q4617" s="49" t="str">
        <f t="shared" si="217"/>
        <v/>
      </c>
      <c r="R4617" s="51" t="str">
        <f t="shared" si="218"/>
        <v/>
      </c>
    </row>
    <row r="4618" spans="14:18" x14ac:dyDescent="0.25">
      <c r="N4618" s="47" t="s">
        <v>42</v>
      </c>
      <c r="O4618" s="47" t="s">
        <v>43</v>
      </c>
      <c r="P4618" s="47" t="b">
        <f t="shared" si="216"/>
        <v>0</v>
      </c>
      <c r="Q4618" s="49" t="str">
        <f t="shared" si="217"/>
        <v/>
      </c>
      <c r="R4618" s="51" t="str">
        <f t="shared" si="218"/>
        <v/>
      </c>
    </row>
    <row r="4619" spans="14:18" x14ac:dyDescent="0.25">
      <c r="N4619" s="47" t="s">
        <v>42</v>
      </c>
      <c r="O4619" s="47" t="s">
        <v>43</v>
      </c>
      <c r="P4619" s="47" t="b">
        <f t="shared" si="216"/>
        <v>0</v>
      </c>
      <c r="Q4619" s="49" t="str">
        <f t="shared" si="217"/>
        <v/>
      </c>
      <c r="R4619" s="51" t="str">
        <f t="shared" si="218"/>
        <v/>
      </c>
    </row>
    <row r="4620" spans="14:18" x14ac:dyDescent="0.25">
      <c r="N4620" s="47" t="s">
        <v>42</v>
      </c>
      <c r="O4620" s="47" t="s">
        <v>43</v>
      </c>
      <c r="P4620" s="47" t="b">
        <f t="shared" si="216"/>
        <v>0</v>
      </c>
      <c r="Q4620" s="49" t="str">
        <f t="shared" si="217"/>
        <v/>
      </c>
      <c r="R4620" s="51" t="str">
        <f t="shared" si="218"/>
        <v/>
      </c>
    </row>
    <row r="4621" spans="14:18" x14ac:dyDescent="0.25">
      <c r="N4621" s="47" t="s">
        <v>42</v>
      </c>
      <c r="O4621" s="47" t="s">
        <v>43</v>
      </c>
      <c r="P4621" s="47" t="b">
        <f t="shared" si="216"/>
        <v>0</v>
      </c>
      <c r="Q4621" s="49" t="str">
        <f t="shared" si="217"/>
        <v/>
      </c>
      <c r="R4621" s="51" t="str">
        <f t="shared" si="218"/>
        <v/>
      </c>
    </row>
    <row r="4622" spans="14:18" x14ac:dyDescent="0.25">
      <c r="N4622" s="47" t="s">
        <v>42</v>
      </c>
      <c r="O4622" s="47" t="s">
        <v>43</v>
      </c>
      <c r="P4622" s="47" t="b">
        <f t="shared" si="216"/>
        <v>0</v>
      </c>
      <c r="Q4622" s="49" t="str">
        <f t="shared" si="217"/>
        <v/>
      </c>
      <c r="R4622" s="51" t="str">
        <f t="shared" si="218"/>
        <v/>
      </c>
    </row>
    <row r="4623" spans="14:18" x14ac:dyDescent="0.25">
      <c r="N4623" s="47" t="s">
        <v>42</v>
      </c>
      <c r="O4623" s="47" t="s">
        <v>43</v>
      </c>
      <c r="P4623" s="47" t="b">
        <f t="shared" si="216"/>
        <v>0</v>
      </c>
      <c r="Q4623" s="49" t="str">
        <f t="shared" si="217"/>
        <v/>
      </c>
      <c r="R4623" s="51" t="str">
        <f t="shared" si="218"/>
        <v/>
      </c>
    </row>
    <row r="4624" spans="14:18" x14ac:dyDescent="0.25">
      <c r="N4624" s="47" t="s">
        <v>42</v>
      </c>
      <c r="O4624" s="47" t="s">
        <v>43</v>
      </c>
      <c r="P4624" s="47" t="b">
        <f t="shared" si="216"/>
        <v>0</v>
      </c>
      <c r="Q4624" s="49" t="str">
        <f t="shared" si="217"/>
        <v/>
      </c>
      <c r="R4624" s="51" t="str">
        <f t="shared" si="218"/>
        <v/>
      </c>
    </row>
    <row r="4625" spans="14:18" x14ac:dyDescent="0.25">
      <c r="N4625" s="47" t="s">
        <v>42</v>
      </c>
      <c r="O4625" s="47" t="s">
        <v>43</v>
      </c>
      <c r="P4625" s="47" t="b">
        <f t="shared" si="216"/>
        <v>0</v>
      </c>
      <c r="Q4625" s="49" t="str">
        <f t="shared" si="217"/>
        <v/>
      </c>
      <c r="R4625" s="51" t="str">
        <f t="shared" si="218"/>
        <v/>
      </c>
    </row>
    <row r="4626" spans="14:18" x14ac:dyDescent="0.25">
      <c r="N4626" s="47" t="s">
        <v>42</v>
      </c>
      <c r="O4626" s="47" t="s">
        <v>43</v>
      </c>
      <c r="P4626" s="47" t="b">
        <f t="shared" si="216"/>
        <v>0</v>
      </c>
      <c r="Q4626" s="49" t="str">
        <f t="shared" si="217"/>
        <v/>
      </c>
      <c r="R4626" s="51" t="str">
        <f t="shared" si="218"/>
        <v/>
      </c>
    </row>
    <row r="4627" spans="14:18" x14ac:dyDescent="0.25">
      <c r="N4627" s="47" t="s">
        <v>42</v>
      </c>
      <c r="O4627" s="47" t="s">
        <v>43</v>
      </c>
      <c r="P4627" s="47" t="b">
        <f t="shared" si="216"/>
        <v>0</v>
      </c>
      <c r="Q4627" s="49" t="str">
        <f t="shared" si="217"/>
        <v/>
      </c>
      <c r="R4627" s="51" t="str">
        <f t="shared" si="218"/>
        <v/>
      </c>
    </row>
    <row r="4628" spans="14:18" x14ac:dyDescent="0.25">
      <c r="N4628" s="47" t="s">
        <v>42</v>
      </c>
      <c r="O4628" s="47" t="s">
        <v>43</v>
      </c>
      <c r="P4628" s="47" t="b">
        <f t="shared" si="216"/>
        <v>0</v>
      </c>
      <c r="Q4628" s="49" t="str">
        <f t="shared" si="217"/>
        <v/>
      </c>
      <c r="R4628" s="51" t="str">
        <f t="shared" si="218"/>
        <v/>
      </c>
    </row>
    <row r="4629" spans="14:18" x14ac:dyDescent="0.25">
      <c r="N4629" s="47" t="s">
        <v>42</v>
      </c>
      <c r="O4629" s="47" t="s">
        <v>43</v>
      </c>
      <c r="P4629" s="47" t="b">
        <f t="shared" si="216"/>
        <v>0</v>
      </c>
      <c r="Q4629" s="49" t="str">
        <f t="shared" si="217"/>
        <v/>
      </c>
      <c r="R4629" s="51" t="str">
        <f t="shared" si="218"/>
        <v/>
      </c>
    </row>
    <row r="4630" spans="14:18" x14ac:dyDescent="0.25">
      <c r="N4630" s="47" t="s">
        <v>42</v>
      </c>
      <c r="O4630" s="47" t="s">
        <v>43</v>
      </c>
      <c r="P4630" s="47" t="b">
        <f t="shared" si="216"/>
        <v>0</v>
      </c>
      <c r="Q4630" s="49" t="str">
        <f t="shared" si="217"/>
        <v/>
      </c>
      <c r="R4630" s="51" t="str">
        <f t="shared" si="218"/>
        <v/>
      </c>
    </row>
    <row r="4631" spans="14:18" x14ac:dyDescent="0.25">
      <c r="N4631" s="47" t="s">
        <v>42</v>
      </c>
      <c r="O4631" s="47" t="s">
        <v>43</v>
      </c>
      <c r="P4631" s="47" t="b">
        <f t="shared" si="216"/>
        <v>0</v>
      </c>
      <c r="Q4631" s="49" t="str">
        <f t="shared" si="217"/>
        <v/>
      </c>
      <c r="R4631" s="51" t="str">
        <f t="shared" si="218"/>
        <v/>
      </c>
    </row>
    <row r="4632" spans="14:18" x14ac:dyDescent="0.25">
      <c r="N4632" s="47" t="s">
        <v>42</v>
      </c>
      <c r="O4632" s="47" t="s">
        <v>43</v>
      </c>
      <c r="P4632" s="47" t="b">
        <f t="shared" si="216"/>
        <v>0</v>
      </c>
      <c r="Q4632" s="49" t="str">
        <f t="shared" si="217"/>
        <v/>
      </c>
      <c r="R4632" s="51" t="str">
        <f t="shared" si="218"/>
        <v/>
      </c>
    </row>
    <row r="4633" spans="14:18" x14ac:dyDescent="0.25">
      <c r="N4633" s="47" t="s">
        <v>42</v>
      </c>
      <c r="O4633" s="47" t="s">
        <v>43</v>
      </c>
      <c r="P4633" s="47" t="b">
        <f t="shared" si="216"/>
        <v>0</v>
      </c>
      <c r="Q4633" s="49" t="str">
        <f t="shared" si="217"/>
        <v/>
      </c>
      <c r="R4633" s="51" t="str">
        <f t="shared" si="218"/>
        <v/>
      </c>
    </row>
    <row r="4634" spans="14:18" x14ac:dyDescent="0.25">
      <c r="N4634" s="47" t="s">
        <v>42</v>
      </c>
      <c r="O4634" s="47" t="s">
        <v>43</v>
      </c>
      <c r="P4634" s="47" t="b">
        <f t="shared" si="216"/>
        <v>0</v>
      </c>
      <c r="Q4634" s="49" t="str">
        <f t="shared" si="217"/>
        <v/>
      </c>
      <c r="R4634" s="51" t="str">
        <f t="shared" si="218"/>
        <v/>
      </c>
    </row>
    <row r="4635" spans="14:18" x14ac:dyDescent="0.25">
      <c r="N4635" s="47" t="s">
        <v>42</v>
      </c>
      <c r="O4635" s="47" t="s">
        <v>43</v>
      </c>
      <c r="P4635" s="47" t="b">
        <f t="shared" si="216"/>
        <v>0</v>
      </c>
      <c r="Q4635" s="49" t="str">
        <f t="shared" si="217"/>
        <v/>
      </c>
      <c r="R4635" s="51" t="str">
        <f t="shared" si="218"/>
        <v/>
      </c>
    </row>
    <row r="4636" spans="14:18" x14ac:dyDescent="0.25">
      <c r="N4636" s="47" t="s">
        <v>42</v>
      </c>
      <c r="O4636" s="47" t="s">
        <v>43</v>
      </c>
      <c r="P4636" s="47" t="b">
        <f t="shared" si="216"/>
        <v>0</v>
      </c>
      <c r="Q4636" s="49" t="str">
        <f t="shared" si="217"/>
        <v/>
      </c>
      <c r="R4636" s="51" t="str">
        <f t="shared" si="218"/>
        <v/>
      </c>
    </row>
    <row r="4637" spans="14:18" x14ac:dyDescent="0.25">
      <c r="N4637" s="47" t="s">
        <v>42</v>
      </c>
      <c r="O4637" s="47" t="s">
        <v>43</v>
      </c>
      <c r="P4637" s="47" t="b">
        <f t="shared" si="216"/>
        <v>0</v>
      </c>
      <c r="Q4637" s="49" t="str">
        <f t="shared" si="217"/>
        <v/>
      </c>
      <c r="R4637" s="51" t="str">
        <f t="shared" si="218"/>
        <v/>
      </c>
    </row>
    <row r="4638" spans="14:18" x14ac:dyDescent="0.25">
      <c r="N4638" s="47" t="s">
        <v>42</v>
      </c>
      <c r="O4638" s="47" t="s">
        <v>43</v>
      </c>
      <c r="P4638" s="47" t="b">
        <f t="shared" si="216"/>
        <v>0</v>
      </c>
      <c r="Q4638" s="49" t="str">
        <f t="shared" si="217"/>
        <v/>
      </c>
      <c r="R4638" s="51" t="str">
        <f t="shared" si="218"/>
        <v/>
      </c>
    </row>
    <row r="4639" spans="14:18" x14ac:dyDescent="0.25">
      <c r="N4639" s="47" t="s">
        <v>42</v>
      </c>
      <c r="O4639" s="47" t="s">
        <v>43</v>
      </c>
      <c r="P4639" s="47" t="b">
        <f t="shared" si="216"/>
        <v>0</v>
      </c>
      <c r="Q4639" s="49" t="str">
        <f t="shared" si="217"/>
        <v/>
      </c>
      <c r="R4639" s="51" t="str">
        <f t="shared" si="218"/>
        <v/>
      </c>
    </row>
    <row r="4640" spans="14:18" x14ac:dyDescent="0.25">
      <c r="N4640" s="47" t="s">
        <v>42</v>
      </c>
      <c r="O4640" s="47" t="s">
        <v>43</v>
      </c>
      <c r="P4640" s="47" t="b">
        <f t="shared" si="216"/>
        <v>0</v>
      </c>
      <c r="Q4640" s="49" t="str">
        <f t="shared" si="217"/>
        <v/>
      </c>
      <c r="R4640" s="51" t="str">
        <f t="shared" si="218"/>
        <v/>
      </c>
    </row>
    <row r="4641" spans="14:18" x14ac:dyDescent="0.25">
      <c r="N4641" s="47" t="s">
        <v>42</v>
      </c>
      <c r="O4641" s="47" t="s">
        <v>43</v>
      </c>
      <c r="P4641" s="47" t="b">
        <f t="shared" si="216"/>
        <v>0</v>
      </c>
      <c r="Q4641" s="49" t="str">
        <f t="shared" si="217"/>
        <v/>
      </c>
      <c r="R4641" s="51" t="str">
        <f t="shared" si="218"/>
        <v/>
      </c>
    </row>
    <row r="4642" spans="14:18" x14ac:dyDescent="0.25">
      <c r="N4642" s="47" t="s">
        <v>42</v>
      </c>
      <c r="O4642" s="47" t="s">
        <v>43</v>
      </c>
      <c r="P4642" s="47" t="b">
        <f t="shared" si="216"/>
        <v>0</v>
      </c>
      <c r="Q4642" s="49" t="str">
        <f t="shared" si="217"/>
        <v/>
      </c>
      <c r="R4642" s="51" t="str">
        <f t="shared" si="218"/>
        <v/>
      </c>
    </row>
    <row r="4643" spans="14:18" x14ac:dyDescent="0.25">
      <c r="N4643" s="47" t="s">
        <v>42</v>
      </c>
      <c r="O4643" s="47" t="s">
        <v>43</v>
      </c>
      <c r="P4643" s="47" t="b">
        <f t="shared" si="216"/>
        <v>0</v>
      </c>
      <c r="Q4643" s="49" t="str">
        <f t="shared" si="217"/>
        <v/>
      </c>
      <c r="R4643" s="51" t="str">
        <f t="shared" si="218"/>
        <v/>
      </c>
    </row>
    <row r="4644" spans="14:18" x14ac:dyDescent="0.25">
      <c r="N4644" s="47" t="s">
        <v>42</v>
      </c>
      <c r="O4644" s="47" t="s">
        <v>43</v>
      </c>
      <c r="P4644" s="47" t="b">
        <f t="shared" si="216"/>
        <v>0</v>
      </c>
      <c r="Q4644" s="49" t="str">
        <f t="shared" si="217"/>
        <v/>
      </c>
      <c r="R4644" s="51" t="str">
        <f t="shared" si="218"/>
        <v/>
      </c>
    </row>
    <row r="4645" spans="14:18" x14ac:dyDescent="0.25">
      <c r="N4645" s="47" t="s">
        <v>42</v>
      </c>
      <c r="O4645" s="47" t="s">
        <v>43</v>
      </c>
      <c r="P4645" s="47" t="b">
        <f t="shared" si="216"/>
        <v>0</v>
      </c>
      <c r="Q4645" s="49" t="str">
        <f t="shared" si="217"/>
        <v/>
      </c>
      <c r="R4645" s="51" t="str">
        <f t="shared" si="218"/>
        <v/>
      </c>
    </row>
    <row r="4646" spans="14:18" x14ac:dyDescent="0.25">
      <c r="N4646" s="47" t="s">
        <v>42</v>
      </c>
      <c r="O4646" s="47" t="s">
        <v>43</v>
      </c>
      <c r="P4646" s="47" t="b">
        <f t="shared" si="216"/>
        <v>0</v>
      </c>
      <c r="Q4646" s="49" t="str">
        <f t="shared" si="217"/>
        <v/>
      </c>
      <c r="R4646" s="51" t="str">
        <f t="shared" si="218"/>
        <v/>
      </c>
    </row>
    <row r="4647" spans="14:18" x14ac:dyDescent="0.25">
      <c r="N4647" s="47" t="s">
        <v>42</v>
      </c>
      <c r="O4647" s="47" t="s">
        <v>43</v>
      </c>
      <c r="P4647" s="47" t="b">
        <f t="shared" si="216"/>
        <v>0</v>
      </c>
      <c r="Q4647" s="49" t="str">
        <f t="shared" si="217"/>
        <v/>
      </c>
      <c r="R4647" s="51" t="str">
        <f t="shared" si="218"/>
        <v/>
      </c>
    </row>
    <row r="4648" spans="14:18" x14ac:dyDescent="0.25">
      <c r="N4648" s="47" t="s">
        <v>42</v>
      </c>
      <c r="O4648" s="47" t="s">
        <v>43</v>
      </c>
      <c r="P4648" s="47" t="b">
        <f t="shared" si="216"/>
        <v>0</v>
      </c>
      <c r="Q4648" s="49" t="str">
        <f t="shared" si="217"/>
        <v/>
      </c>
      <c r="R4648" s="51" t="str">
        <f t="shared" si="218"/>
        <v/>
      </c>
    </row>
    <row r="4649" spans="14:18" x14ac:dyDescent="0.25">
      <c r="N4649" s="47" t="s">
        <v>42</v>
      </c>
      <c r="O4649" s="47" t="s">
        <v>43</v>
      </c>
      <c r="P4649" s="47" t="b">
        <f t="shared" si="216"/>
        <v>0</v>
      </c>
      <c r="Q4649" s="49" t="str">
        <f t="shared" si="217"/>
        <v/>
      </c>
      <c r="R4649" s="51" t="str">
        <f t="shared" si="218"/>
        <v/>
      </c>
    </row>
    <row r="4650" spans="14:18" x14ac:dyDescent="0.25">
      <c r="N4650" s="47" t="s">
        <v>42</v>
      </c>
      <c r="O4650" s="47" t="s">
        <v>43</v>
      </c>
      <c r="P4650" s="47" t="b">
        <f t="shared" si="216"/>
        <v>0</v>
      </c>
      <c r="Q4650" s="49" t="str">
        <f t="shared" si="217"/>
        <v/>
      </c>
      <c r="R4650" s="51" t="str">
        <f t="shared" si="218"/>
        <v/>
      </c>
    </row>
    <row r="4651" spans="14:18" x14ac:dyDescent="0.25">
      <c r="N4651" s="47" t="s">
        <v>42</v>
      </c>
      <c r="O4651" s="47" t="s">
        <v>43</v>
      </c>
      <c r="P4651" s="47" t="b">
        <f t="shared" si="216"/>
        <v>0</v>
      </c>
      <c r="Q4651" s="49" t="str">
        <f t="shared" si="217"/>
        <v/>
      </c>
      <c r="R4651" s="51" t="str">
        <f t="shared" si="218"/>
        <v/>
      </c>
    </row>
    <row r="4652" spans="14:18" x14ac:dyDescent="0.25">
      <c r="N4652" s="47" t="s">
        <v>42</v>
      </c>
      <c r="O4652" s="47" t="s">
        <v>43</v>
      </c>
      <c r="P4652" s="47" t="b">
        <f t="shared" si="216"/>
        <v>0</v>
      </c>
      <c r="Q4652" s="49" t="str">
        <f t="shared" si="217"/>
        <v/>
      </c>
      <c r="R4652" s="51" t="str">
        <f t="shared" si="218"/>
        <v/>
      </c>
    </row>
    <row r="4653" spans="14:18" x14ac:dyDescent="0.25">
      <c r="N4653" s="47" t="s">
        <v>42</v>
      </c>
      <c r="O4653" s="47" t="s">
        <v>43</v>
      </c>
      <c r="P4653" s="47" t="b">
        <f t="shared" si="216"/>
        <v>0</v>
      </c>
      <c r="Q4653" s="49" t="str">
        <f t="shared" si="217"/>
        <v/>
      </c>
      <c r="R4653" s="51" t="str">
        <f t="shared" si="218"/>
        <v/>
      </c>
    </row>
    <row r="4654" spans="14:18" x14ac:dyDescent="0.25">
      <c r="N4654" s="47" t="s">
        <v>42</v>
      </c>
      <c r="O4654" s="47" t="s">
        <v>43</v>
      </c>
      <c r="P4654" s="47" t="b">
        <f t="shared" si="216"/>
        <v>0</v>
      </c>
      <c r="Q4654" s="49" t="str">
        <f t="shared" si="217"/>
        <v/>
      </c>
      <c r="R4654" s="51" t="str">
        <f t="shared" si="218"/>
        <v/>
      </c>
    </row>
    <row r="4655" spans="14:18" x14ac:dyDescent="0.25">
      <c r="N4655" s="47" t="s">
        <v>42</v>
      </c>
      <c r="O4655" s="47" t="s">
        <v>43</v>
      </c>
      <c r="P4655" s="47" t="b">
        <f t="shared" si="216"/>
        <v>0</v>
      </c>
      <c r="Q4655" s="49" t="str">
        <f t="shared" si="217"/>
        <v/>
      </c>
      <c r="R4655" s="51" t="str">
        <f t="shared" si="218"/>
        <v/>
      </c>
    </row>
    <row r="4656" spans="14:18" x14ac:dyDescent="0.25">
      <c r="N4656" s="47" t="s">
        <v>42</v>
      </c>
      <c r="O4656" s="47" t="s">
        <v>43</v>
      </c>
      <c r="P4656" s="47" t="b">
        <f t="shared" si="216"/>
        <v>0</v>
      </c>
      <c r="Q4656" s="49" t="str">
        <f t="shared" si="217"/>
        <v/>
      </c>
      <c r="R4656" s="51" t="str">
        <f t="shared" si="218"/>
        <v/>
      </c>
    </row>
    <row r="4657" spans="14:18" x14ac:dyDescent="0.25">
      <c r="N4657" s="47" t="s">
        <v>42</v>
      </c>
      <c r="O4657" s="47" t="s">
        <v>43</v>
      </c>
      <c r="P4657" s="47" t="b">
        <f t="shared" si="216"/>
        <v>0</v>
      </c>
      <c r="Q4657" s="49" t="str">
        <f t="shared" si="217"/>
        <v/>
      </c>
      <c r="R4657" s="51" t="str">
        <f t="shared" si="218"/>
        <v/>
      </c>
    </row>
    <row r="4658" spans="14:18" x14ac:dyDescent="0.25">
      <c r="N4658" s="47" t="s">
        <v>42</v>
      </c>
      <c r="O4658" s="47" t="s">
        <v>43</v>
      </c>
      <c r="P4658" s="47" t="b">
        <f t="shared" si="216"/>
        <v>0</v>
      </c>
      <c r="Q4658" s="49" t="str">
        <f t="shared" si="217"/>
        <v/>
      </c>
      <c r="R4658" s="51" t="str">
        <f t="shared" si="218"/>
        <v/>
      </c>
    </row>
    <row r="4659" spans="14:18" x14ac:dyDescent="0.25">
      <c r="N4659" s="47" t="s">
        <v>42</v>
      </c>
      <c r="O4659" s="47" t="s">
        <v>43</v>
      </c>
      <c r="P4659" s="47" t="b">
        <f t="shared" si="216"/>
        <v>0</v>
      </c>
      <c r="Q4659" s="49" t="str">
        <f t="shared" si="217"/>
        <v/>
      </c>
      <c r="R4659" s="51" t="str">
        <f t="shared" si="218"/>
        <v/>
      </c>
    </row>
    <row r="4660" spans="14:18" x14ac:dyDescent="0.25">
      <c r="N4660" s="47" t="s">
        <v>42</v>
      </c>
      <c r="O4660" s="47" t="s">
        <v>43</v>
      </c>
      <c r="P4660" s="47" t="b">
        <f t="shared" si="216"/>
        <v>0</v>
      </c>
      <c r="Q4660" s="49" t="str">
        <f t="shared" si="217"/>
        <v/>
      </c>
      <c r="R4660" s="51" t="str">
        <f t="shared" si="218"/>
        <v/>
      </c>
    </row>
    <row r="4661" spans="14:18" x14ac:dyDescent="0.25">
      <c r="N4661" s="47" t="s">
        <v>42</v>
      </c>
      <c r="O4661" s="47" t="s">
        <v>43</v>
      </c>
      <c r="P4661" s="47" t="b">
        <f t="shared" si="216"/>
        <v>0</v>
      </c>
      <c r="Q4661" s="49" t="str">
        <f t="shared" si="217"/>
        <v/>
      </c>
      <c r="R4661" s="51" t="str">
        <f t="shared" si="218"/>
        <v/>
      </c>
    </row>
    <row r="4662" spans="14:18" x14ac:dyDescent="0.25">
      <c r="N4662" s="47" t="s">
        <v>42</v>
      </c>
      <c r="O4662" s="47" t="s">
        <v>43</v>
      </c>
      <c r="P4662" s="47" t="b">
        <f t="shared" si="216"/>
        <v>0</v>
      </c>
      <c r="Q4662" s="49" t="str">
        <f t="shared" si="217"/>
        <v/>
      </c>
      <c r="R4662" s="51" t="str">
        <f t="shared" si="218"/>
        <v/>
      </c>
    </row>
    <row r="4663" spans="14:18" x14ac:dyDescent="0.25">
      <c r="N4663" s="47" t="s">
        <v>42</v>
      </c>
      <c r="O4663" s="47" t="s">
        <v>43</v>
      </c>
      <c r="P4663" s="47" t="b">
        <f t="shared" si="216"/>
        <v>0</v>
      </c>
      <c r="Q4663" s="49" t="str">
        <f t="shared" si="217"/>
        <v/>
      </c>
      <c r="R4663" s="51" t="str">
        <f t="shared" si="218"/>
        <v/>
      </c>
    </row>
    <row r="4664" spans="14:18" x14ac:dyDescent="0.25">
      <c r="N4664" s="47" t="s">
        <v>42</v>
      </c>
      <c r="O4664" s="47" t="s">
        <v>43</v>
      </c>
      <c r="P4664" s="47" t="b">
        <f t="shared" si="216"/>
        <v>0</v>
      </c>
      <c r="Q4664" s="49" t="str">
        <f t="shared" si="217"/>
        <v/>
      </c>
      <c r="R4664" s="51" t="str">
        <f t="shared" si="218"/>
        <v/>
      </c>
    </row>
    <row r="4665" spans="14:18" x14ac:dyDescent="0.25">
      <c r="N4665" s="47" t="s">
        <v>42</v>
      </c>
      <c r="O4665" s="47" t="s">
        <v>43</v>
      </c>
      <c r="P4665" s="47" t="b">
        <f t="shared" si="216"/>
        <v>0</v>
      </c>
      <c r="Q4665" s="49" t="str">
        <f t="shared" si="217"/>
        <v/>
      </c>
      <c r="R4665" s="51" t="str">
        <f t="shared" si="218"/>
        <v/>
      </c>
    </row>
    <row r="4666" spans="14:18" x14ac:dyDescent="0.25">
      <c r="N4666" s="47" t="s">
        <v>42</v>
      </c>
      <c r="O4666" s="47" t="s">
        <v>43</v>
      </c>
      <c r="P4666" s="47" t="b">
        <f t="shared" si="216"/>
        <v>0</v>
      </c>
      <c r="Q4666" s="49" t="str">
        <f t="shared" si="217"/>
        <v/>
      </c>
      <c r="R4666" s="51" t="str">
        <f t="shared" si="218"/>
        <v/>
      </c>
    </row>
    <row r="4667" spans="14:18" x14ac:dyDescent="0.25">
      <c r="N4667" s="47" t="s">
        <v>42</v>
      </c>
      <c r="O4667" s="47" t="s">
        <v>43</v>
      </c>
      <c r="P4667" s="47" t="b">
        <f t="shared" si="216"/>
        <v>0</v>
      </c>
      <c r="Q4667" s="49" t="str">
        <f t="shared" si="217"/>
        <v/>
      </c>
      <c r="R4667" s="51" t="str">
        <f t="shared" si="218"/>
        <v/>
      </c>
    </row>
    <row r="4668" spans="14:18" x14ac:dyDescent="0.25">
      <c r="N4668" s="47" t="s">
        <v>42</v>
      </c>
      <c r="O4668" s="47" t="s">
        <v>43</v>
      </c>
      <c r="P4668" s="47" t="b">
        <f t="shared" si="216"/>
        <v>0</v>
      </c>
      <c r="Q4668" s="49" t="str">
        <f t="shared" si="217"/>
        <v/>
      </c>
      <c r="R4668" s="51" t="str">
        <f t="shared" si="218"/>
        <v/>
      </c>
    </row>
    <row r="4669" spans="14:18" x14ac:dyDescent="0.25">
      <c r="N4669" s="47" t="s">
        <v>42</v>
      </c>
      <c r="O4669" s="47" t="s">
        <v>43</v>
      </c>
      <c r="P4669" s="47" t="b">
        <f t="shared" si="216"/>
        <v>0</v>
      </c>
      <c r="Q4669" s="49" t="str">
        <f t="shared" si="217"/>
        <v/>
      </c>
      <c r="R4669" s="51" t="str">
        <f t="shared" si="218"/>
        <v/>
      </c>
    </row>
    <row r="4670" spans="14:18" x14ac:dyDescent="0.25">
      <c r="N4670" s="47" t="s">
        <v>42</v>
      </c>
      <c r="O4670" s="47" t="s">
        <v>43</v>
      </c>
      <c r="P4670" s="47" t="b">
        <f t="shared" si="216"/>
        <v>0</v>
      </c>
      <c r="Q4670" s="49" t="str">
        <f t="shared" si="217"/>
        <v/>
      </c>
      <c r="R4670" s="51" t="str">
        <f t="shared" si="218"/>
        <v/>
      </c>
    </row>
    <row r="4671" spans="14:18" x14ac:dyDescent="0.25">
      <c r="N4671" s="47" t="s">
        <v>42</v>
      </c>
      <c r="O4671" s="47" t="s">
        <v>43</v>
      </c>
      <c r="P4671" s="47" t="b">
        <f t="shared" si="216"/>
        <v>0</v>
      </c>
      <c r="Q4671" s="49" t="str">
        <f t="shared" si="217"/>
        <v/>
      </c>
      <c r="R4671" s="51" t="str">
        <f t="shared" si="218"/>
        <v/>
      </c>
    </row>
    <row r="4672" spans="14:18" x14ac:dyDescent="0.25">
      <c r="N4672" s="47" t="s">
        <v>42</v>
      </c>
      <c r="O4672" s="47" t="s">
        <v>43</v>
      </c>
      <c r="P4672" s="47" t="b">
        <f t="shared" si="216"/>
        <v>0</v>
      </c>
      <c r="Q4672" s="49" t="str">
        <f t="shared" si="217"/>
        <v/>
      </c>
      <c r="R4672" s="51" t="str">
        <f t="shared" si="218"/>
        <v/>
      </c>
    </row>
    <row r="4673" spans="14:18" x14ac:dyDescent="0.25">
      <c r="N4673" s="47" t="s">
        <v>42</v>
      </c>
      <c r="O4673" s="47" t="s">
        <v>43</v>
      </c>
      <c r="P4673" s="47" t="b">
        <f t="shared" si="216"/>
        <v>0</v>
      </c>
      <c r="Q4673" s="49" t="str">
        <f t="shared" si="217"/>
        <v/>
      </c>
      <c r="R4673" s="51" t="str">
        <f t="shared" si="218"/>
        <v/>
      </c>
    </row>
    <row r="4674" spans="14:18" x14ac:dyDescent="0.25">
      <c r="N4674" s="47" t="s">
        <v>42</v>
      </c>
      <c r="O4674" s="47" t="s">
        <v>43</v>
      </c>
      <c r="P4674" s="47" t="b">
        <f t="shared" si="216"/>
        <v>0</v>
      </c>
      <c r="Q4674" s="49" t="str">
        <f t="shared" si="217"/>
        <v/>
      </c>
      <c r="R4674" s="51" t="str">
        <f t="shared" si="218"/>
        <v/>
      </c>
    </row>
    <row r="4675" spans="14:18" x14ac:dyDescent="0.25">
      <c r="N4675" s="47" t="s">
        <v>42</v>
      </c>
      <c r="O4675" s="47" t="s">
        <v>43</v>
      </c>
      <c r="P4675" s="47" t="b">
        <f t="shared" ref="P4675:P4738" si="219">IF(LEN(M4675)=22,LEFT(M4675,17),IF(LEN(M4675)=21,LEFT(M4675,16)))</f>
        <v>0</v>
      </c>
      <c r="Q4675" s="49" t="str">
        <f t="shared" ref="Q4675:Q4738" si="220">RIGHT(M4675,5)</f>
        <v/>
      </c>
      <c r="R4675" s="51" t="str">
        <f t="shared" ref="R4675:R4738" si="221">IF(M4675="","",HYPERLINK(_xlfn.CONCAT(N4675,Q4675,O4675,P4675)))</f>
        <v/>
      </c>
    </row>
    <row r="4676" spans="14:18" x14ac:dyDescent="0.25">
      <c r="N4676" s="47" t="s">
        <v>42</v>
      </c>
      <c r="O4676" s="47" t="s">
        <v>43</v>
      </c>
      <c r="P4676" s="47" t="b">
        <f t="shared" si="219"/>
        <v>0</v>
      </c>
      <c r="Q4676" s="49" t="str">
        <f t="shared" si="220"/>
        <v/>
      </c>
      <c r="R4676" s="51" t="str">
        <f t="shared" si="221"/>
        <v/>
      </c>
    </row>
    <row r="4677" spans="14:18" x14ac:dyDescent="0.25">
      <c r="N4677" s="47" t="s">
        <v>42</v>
      </c>
      <c r="O4677" s="47" t="s">
        <v>43</v>
      </c>
      <c r="P4677" s="47" t="b">
        <f t="shared" si="219"/>
        <v>0</v>
      </c>
      <c r="Q4677" s="49" t="str">
        <f t="shared" si="220"/>
        <v/>
      </c>
      <c r="R4677" s="51" t="str">
        <f t="shared" si="221"/>
        <v/>
      </c>
    </row>
    <row r="4678" spans="14:18" x14ac:dyDescent="0.25">
      <c r="N4678" s="47" t="s">
        <v>42</v>
      </c>
      <c r="O4678" s="47" t="s">
        <v>43</v>
      </c>
      <c r="P4678" s="47" t="b">
        <f t="shared" si="219"/>
        <v>0</v>
      </c>
      <c r="Q4678" s="49" t="str">
        <f t="shared" si="220"/>
        <v/>
      </c>
      <c r="R4678" s="51" t="str">
        <f t="shared" si="221"/>
        <v/>
      </c>
    </row>
    <row r="4679" spans="14:18" x14ac:dyDescent="0.25">
      <c r="N4679" s="47" t="s">
        <v>42</v>
      </c>
      <c r="O4679" s="47" t="s">
        <v>43</v>
      </c>
      <c r="P4679" s="47" t="b">
        <f t="shared" si="219"/>
        <v>0</v>
      </c>
      <c r="Q4679" s="49" t="str">
        <f t="shared" si="220"/>
        <v/>
      </c>
      <c r="R4679" s="51" t="str">
        <f t="shared" si="221"/>
        <v/>
      </c>
    </row>
    <row r="4680" spans="14:18" x14ac:dyDescent="0.25">
      <c r="N4680" s="47" t="s">
        <v>42</v>
      </c>
      <c r="O4680" s="47" t="s">
        <v>43</v>
      </c>
      <c r="P4680" s="47" t="b">
        <f t="shared" si="219"/>
        <v>0</v>
      </c>
      <c r="Q4680" s="49" t="str">
        <f t="shared" si="220"/>
        <v/>
      </c>
      <c r="R4680" s="51" t="str">
        <f t="shared" si="221"/>
        <v/>
      </c>
    </row>
    <row r="4681" spans="14:18" x14ac:dyDescent="0.25">
      <c r="N4681" s="47" t="s">
        <v>42</v>
      </c>
      <c r="O4681" s="47" t="s">
        <v>43</v>
      </c>
      <c r="P4681" s="47" t="b">
        <f t="shared" si="219"/>
        <v>0</v>
      </c>
      <c r="Q4681" s="49" t="str">
        <f t="shared" si="220"/>
        <v/>
      </c>
      <c r="R4681" s="51" t="str">
        <f t="shared" si="221"/>
        <v/>
      </c>
    </row>
    <row r="4682" spans="14:18" x14ac:dyDescent="0.25">
      <c r="N4682" s="47" t="s">
        <v>42</v>
      </c>
      <c r="O4682" s="47" t="s">
        <v>43</v>
      </c>
      <c r="P4682" s="47" t="b">
        <f t="shared" si="219"/>
        <v>0</v>
      </c>
      <c r="Q4682" s="49" t="str">
        <f t="shared" si="220"/>
        <v/>
      </c>
      <c r="R4682" s="51" t="str">
        <f t="shared" si="221"/>
        <v/>
      </c>
    </row>
    <row r="4683" spans="14:18" x14ac:dyDescent="0.25">
      <c r="N4683" s="47" t="s">
        <v>42</v>
      </c>
      <c r="O4683" s="47" t="s">
        <v>43</v>
      </c>
      <c r="P4683" s="47" t="b">
        <f t="shared" si="219"/>
        <v>0</v>
      </c>
      <c r="Q4683" s="49" t="str">
        <f t="shared" si="220"/>
        <v/>
      </c>
      <c r="R4683" s="51" t="str">
        <f t="shared" si="221"/>
        <v/>
      </c>
    </row>
    <row r="4684" spans="14:18" x14ac:dyDescent="0.25">
      <c r="N4684" s="47" t="s">
        <v>42</v>
      </c>
      <c r="O4684" s="47" t="s">
        <v>43</v>
      </c>
      <c r="P4684" s="47" t="b">
        <f t="shared" si="219"/>
        <v>0</v>
      </c>
      <c r="Q4684" s="49" t="str">
        <f t="shared" si="220"/>
        <v/>
      </c>
      <c r="R4684" s="51" t="str">
        <f t="shared" si="221"/>
        <v/>
      </c>
    </row>
    <row r="4685" spans="14:18" x14ac:dyDescent="0.25">
      <c r="N4685" s="47" t="s">
        <v>42</v>
      </c>
      <c r="O4685" s="47" t="s">
        <v>43</v>
      </c>
      <c r="P4685" s="47" t="b">
        <f t="shared" si="219"/>
        <v>0</v>
      </c>
      <c r="Q4685" s="49" t="str">
        <f t="shared" si="220"/>
        <v/>
      </c>
      <c r="R4685" s="51" t="str">
        <f t="shared" si="221"/>
        <v/>
      </c>
    </row>
    <row r="4686" spans="14:18" x14ac:dyDescent="0.25">
      <c r="N4686" s="47" t="s">
        <v>42</v>
      </c>
      <c r="O4686" s="47" t="s">
        <v>43</v>
      </c>
      <c r="P4686" s="47" t="b">
        <f t="shared" si="219"/>
        <v>0</v>
      </c>
      <c r="Q4686" s="49" t="str">
        <f t="shared" si="220"/>
        <v/>
      </c>
      <c r="R4686" s="51" t="str">
        <f t="shared" si="221"/>
        <v/>
      </c>
    </row>
    <row r="4687" spans="14:18" x14ac:dyDescent="0.25">
      <c r="N4687" s="47" t="s">
        <v>42</v>
      </c>
      <c r="O4687" s="47" t="s">
        <v>43</v>
      </c>
      <c r="P4687" s="47" t="b">
        <f t="shared" si="219"/>
        <v>0</v>
      </c>
      <c r="Q4687" s="49" t="str">
        <f t="shared" si="220"/>
        <v/>
      </c>
      <c r="R4687" s="51" t="str">
        <f t="shared" si="221"/>
        <v/>
      </c>
    </row>
    <row r="4688" spans="14:18" x14ac:dyDescent="0.25">
      <c r="N4688" s="47" t="s">
        <v>42</v>
      </c>
      <c r="O4688" s="47" t="s">
        <v>43</v>
      </c>
      <c r="P4688" s="47" t="b">
        <f t="shared" si="219"/>
        <v>0</v>
      </c>
      <c r="Q4688" s="49" t="str">
        <f t="shared" si="220"/>
        <v/>
      </c>
      <c r="R4688" s="51" t="str">
        <f t="shared" si="221"/>
        <v/>
      </c>
    </row>
    <row r="4689" spans="14:18" x14ac:dyDescent="0.25">
      <c r="N4689" s="47" t="s">
        <v>42</v>
      </c>
      <c r="O4689" s="47" t="s">
        <v>43</v>
      </c>
      <c r="P4689" s="47" t="b">
        <f t="shared" si="219"/>
        <v>0</v>
      </c>
      <c r="Q4689" s="49" t="str">
        <f t="shared" si="220"/>
        <v/>
      </c>
      <c r="R4689" s="51" t="str">
        <f t="shared" si="221"/>
        <v/>
      </c>
    </row>
    <row r="4690" spans="14:18" x14ac:dyDescent="0.25">
      <c r="N4690" s="47" t="s">
        <v>42</v>
      </c>
      <c r="O4690" s="47" t="s">
        <v>43</v>
      </c>
      <c r="P4690" s="47" t="b">
        <f t="shared" si="219"/>
        <v>0</v>
      </c>
      <c r="Q4690" s="49" t="str">
        <f t="shared" si="220"/>
        <v/>
      </c>
      <c r="R4690" s="51" t="str">
        <f t="shared" si="221"/>
        <v/>
      </c>
    </row>
    <row r="4691" spans="14:18" x14ac:dyDescent="0.25">
      <c r="N4691" s="47" t="s">
        <v>42</v>
      </c>
      <c r="O4691" s="47" t="s">
        <v>43</v>
      </c>
      <c r="P4691" s="47" t="b">
        <f t="shared" si="219"/>
        <v>0</v>
      </c>
      <c r="Q4691" s="49" t="str">
        <f t="shared" si="220"/>
        <v/>
      </c>
      <c r="R4691" s="51" t="str">
        <f t="shared" si="221"/>
        <v/>
      </c>
    </row>
    <row r="4692" spans="14:18" x14ac:dyDescent="0.25">
      <c r="N4692" s="47" t="s">
        <v>42</v>
      </c>
      <c r="O4692" s="47" t="s">
        <v>43</v>
      </c>
      <c r="P4692" s="47" t="b">
        <f t="shared" si="219"/>
        <v>0</v>
      </c>
      <c r="Q4692" s="49" t="str">
        <f t="shared" si="220"/>
        <v/>
      </c>
      <c r="R4692" s="51" t="str">
        <f t="shared" si="221"/>
        <v/>
      </c>
    </row>
    <row r="4693" spans="14:18" x14ac:dyDescent="0.25">
      <c r="N4693" s="47" t="s">
        <v>42</v>
      </c>
      <c r="O4693" s="47" t="s">
        <v>43</v>
      </c>
      <c r="P4693" s="47" t="b">
        <f t="shared" si="219"/>
        <v>0</v>
      </c>
      <c r="Q4693" s="49" t="str">
        <f t="shared" si="220"/>
        <v/>
      </c>
      <c r="R4693" s="51" t="str">
        <f t="shared" si="221"/>
        <v/>
      </c>
    </row>
    <row r="4694" spans="14:18" x14ac:dyDescent="0.25">
      <c r="N4694" s="47" t="s">
        <v>42</v>
      </c>
      <c r="O4694" s="47" t="s">
        <v>43</v>
      </c>
      <c r="P4694" s="47" t="b">
        <f t="shared" si="219"/>
        <v>0</v>
      </c>
      <c r="Q4694" s="49" t="str">
        <f t="shared" si="220"/>
        <v/>
      </c>
      <c r="R4694" s="51" t="str">
        <f t="shared" si="221"/>
        <v/>
      </c>
    </row>
    <row r="4695" spans="14:18" x14ac:dyDescent="0.25">
      <c r="N4695" s="47" t="s">
        <v>42</v>
      </c>
      <c r="O4695" s="47" t="s">
        <v>43</v>
      </c>
      <c r="P4695" s="47" t="b">
        <f t="shared" si="219"/>
        <v>0</v>
      </c>
      <c r="Q4695" s="49" t="str">
        <f t="shared" si="220"/>
        <v/>
      </c>
      <c r="R4695" s="51" t="str">
        <f t="shared" si="221"/>
        <v/>
      </c>
    </row>
    <row r="4696" spans="14:18" x14ac:dyDescent="0.25">
      <c r="N4696" s="47" t="s">
        <v>42</v>
      </c>
      <c r="O4696" s="47" t="s">
        <v>43</v>
      </c>
      <c r="P4696" s="47" t="b">
        <f t="shared" si="219"/>
        <v>0</v>
      </c>
      <c r="Q4696" s="49" t="str">
        <f t="shared" si="220"/>
        <v/>
      </c>
      <c r="R4696" s="51" t="str">
        <f t="shared" si="221"/>
        <v/>
      </c>
    </row>
    <row r="4697" spans="14:18" x14ac:dyDescent="0.25">
      <c r="N4697" s="47" t="s">
        <v>42</v>
      </c>
      <c r="O4697" s="47" t="s">
        <v>43</v>
      </c>
      <c r="P4697" s="47" t="b">
        <f t="shared" si="219"/>
        <v>0</v>
      </c>
      <c r="Q4697" s="49" t="str">
        <f t="shared" si="220"/>
        <v/>
      </c>
      <c r="R4697" s="51" t="str">
        <f t="shared" si="221"/>
        <v/>
      </c>
    </row>
    <row r="4698" spans="14:18" x14ac:dyDescent="0.25">
      <c r="N4698" s="47" t="s">
        <v>42</v>
      </c>
      <c r="O4698" s="47" t="s">
        <v>43</v>
      </c>
      <c r="P4698" s="47" t="b">
        <f t="shared" si="219"/>
        <v>0</v>
      </c>
      <c r="Q4698" s="49" t="str">
        <f t="shared" si="220"/>
        <v/>
      </c>
      <c r="R4698" s="51" t="str">
        <f t="shared" si="221"/>
        <v/>
      </c>
    </row>
    <row r="4699" spans="14:18" x14ac:dyDescent="0.25">
      <c r="N4699" s="47" t="s">
        <v>42</v>
      </c>
      <c r="O4699" s="47" t="s">
        <v>43</v>
      </c>
      <c r="P4699" s="47" t="b">
        <f t="shared" si="219"/>
        <v>0</v>
      </c>
      <c r="Q4699" s="49" t="str">
        <f t="shared" si="220"/>
        <v/>
      </c>
      <c r="R4699" s="51" t="str">
        <f t="shared" si="221"/>
        <v/>
      </c>
    </row>
    <row r="4700" spans="14:18" x14ac:dyDescent="0.25">
      <c r="N4700" s="47" t="s">
        <v>42</v>
      </c>
      <c r="O4700" s="47" t="s">
        <v>43</v>
      </c>
      <c r="P4700" s="47" t="b">
        <f t="shared" si="219"/>
        <v>0</v>
      </c>
      <c r="Q4700" s="49" t="str">
        <f t="shared" si="220"/>
        <v/>
      </c>
      <c r="R4700" s="51" t="str">
        <f t="shared" si="221"/>
        <v/>
      </c>
    </row>
    <row r="4701" spans="14:18" x14ac:dyDescent="0.25">
      <c r="N4701" s="47" t="s">
        <v>42</v>
      </c>
      <c r="O4701" s="47" t="s">
        <v>43</v>
      </c>
      <c r="P4701" s="47" t="b">
        <f t="shared" si="219"/>
        <v>0</v>
      </c>
      <c r="Q4701" s="49" t="str">
        <f t="shared" si="220"/>
        <v/>
      </c>
      <c r="R4701" s="51" t="str">
        <f t="shared" si="221"/>
        <v/>
      </c>
    </row>
    <row r="4702" spans="14:18" x14ac:dyDescent="0.25">
      <c r="N4702" s="47" t="s">
        <v>42</v>
      </c>
      <c r="O4702" s="47" t="s">
        <v>43</v>
      </c>
      <c r="P4702" s="47" t="b">
        <f t="shared" si="219"/>
        <v>0</v>
      </c>
      <c r="Q4702" s="49" t="str">
        <f t="shared" si="220"/>
        <v/>
      </c>
      <c r="R4702" s="51" t="str">
        <f t="shared" si="221"/>
        <v/>
      </c>
    </row>
    <row r="4703" spans="14:18" x14ac:dyDescent="0.25">
      <c r="N4703" s="47" t="s">
        <v>42</v>
      </c>
      <c r="O4703" s="47" t="s">
        <v>43</v>
      </c>
      <c r="P4703" s="47" t="b">
        <f t="shared" si="219"/>
        <v>0</v>
      </c>
      <c r="Q4703" s="49" t="str">
        <f t="shared" si="220"/>
        <v/>
      </c>
      <c r="R4703" s="51" t="str">
        <f t="shared" si="221"/>
        <v/>
      </c>
    </row>
    <row r="4704" spans="14:18" x14ac:dyDescent="0.25">
      <c r="N4704" s="47" t="s">
        <v>42</v>
      </c>
      <c r="O4704" s="47" t="s">
        <v>43</v>
      </c>
      <c r="P4704" s="47" t="b">
        <f t="shared" si="219"/>
        <v>0</v>
      </c>
      <c r="Q4704" s="49" t="str">
        <f t="shared" si="220"/>
        <v/>
      </c>
      <c r="R4704" s="51" t="str">
        <f t="shared" si="221"/>
        <v/>
      </c>
    </row>
    <row r="4705" spans="14:18" x14ac:dyDescent="0.25">
      <c r="N4705" s="47" t="s">
        <v>42</v>
      </c>
      <c r="O4705" s="47" t="s">
        <v>43</v>
      </c>
      <c r="P4705" s="47" t="b">
        <f t="shared" si="219"/>
        <v>0</v>
      </c>
      <c r="Q4705" s="49" t="str">
        <f t="shared" si="220"/>
        <v/>
      </c>
      <c r="R4705" s="51" t="str">
        <f t="shared" si="221"/>
        <v/>
      </c>
    </row>
    <row r="4706" spans="14:18" x14ac:dyDescent="0.25">
      <c r="N4706" s="47" t="s">
        <v>42</v>
      </c>
      <c r="O4706" s="47" t="s">
        <v>43</v>
      </c>
      <c r="P4706" s="47" t="b">
        <f t="shared" si="219"/>
        <v>0</v>
      </c>
      <c r="Q4706" s="49" t="str">
        <f t="shared" si="220"/>
        <v/>
      </c>
      <c r="R4706" s="51" t="str">
        <f t="shared" si="221"/>
        <v/>
      </c>
    </row>
    <row r="4707" spans="14:18" x14ac:dyDescent="0.25">
      <c r="N4707" s="47" t="s">
        <v>42</v>
      </c>
      <c r="O4707" s="47" t="s">
        <v>43</v>
      </c>
      <c r="P4707" s="47" t="b">
        <f t="shared" si="219"/>
        <v>0</v>
      </c>
      <c r="Q4707" s="49" t="str">
        <f t="shared" si="220"/>
        <v/>
      </c>
      <c r="R4707" s="51" t="str">
        <f t="shared" si="221"/>
        <v/>
      </c>
    </row>
    <row r="4708" spans="14:18" x14ac:dyDescent="0.25">
      <c r="N4708" s="47" t="s">
        <v>42</v>
      </c>
      <c r="O4708" s="47" t="s">
        <v>43</v>
      </c>
      <c r="P4708" s="47" t="b">
        <f t="shared" si="219"/>
        <v>0</v>
      </c>
      <c r="Q4708" s="49" t="str">
        <f t="shared" si="220"/>
        <v/>
      </c>
      <c r="R4708" s="51" t="str">
        <f t="shared" si="221"/>
        <v/>
      </c>
    </row>
    <row r="4709" spans="14:18" x14ac:dyDescent="0.25">
      <c r="N4709" s="47" t="s">
        <v>42</v>
      </c>
      <c r="O4709" s="47" t="s">
        <v>43</v>
      </c>
      <c r="P4709" s="47" t="b">
        <f t="shared" si="219"/>
        <v>0</v>
      </c>
      <c r="Q4709" s="49" t="str">
        <f t="shared" si="220"/>
        <v/>
      </c>
      <c r="R4709" s="51" t="str">
        <f t="shared" si="221"/>
        <v/>
      </c>
    </row>
    <row r="4710" spans="14:18" x14ac:dyDescent="0.25">
      <c r="N4710" s="47" t="s">
        <v>42</v>
      </c>
      <c r="O4710" s="47" t="s">
        <v>43</v>
      </c>
      <c r="P4710" s="47" t="b">
        <f t="shared" si="219"/>
        <v>0</v>
      </c>
      <c r="Q4710" s="49" t="str">
        <f t="shared" si="220"/>
        <v/>
      </c>
      <c r="R4710" s="51" t="str">
        <f t="shared" si="221"/>
        <v/>
      </c>
    </row>
    <row r="4711" spans="14:18" x14ac:dyDescent="0.25">
      <c r="N4711" s="47" t="s">
        <v>42</v>
      </c>
      <c r="O4711" s="47" t="s">
        <v>43</v>
      </c>
      <c r="P4711" s="47" t="b">
        <f t="shared" si="219"/>
        <v>0</v>
      </c>
      <c r="Q4711" s="49" t="str">
        <f t="shared" si="220"/>
        <v/>
      </c>
      <c r="R4711" s="51" t="str">
        <f t="shared" si="221"/>
        <v/>
      </c>
    </row>
    <row r="4712" spans="14:18" x14ac:dyDescent="0.25">
      <c r="N4712" s="47" t="s">
        <v>42</v>
      </c>
      <c r="O4712" s="47" t="s">
        <v>43</v>
      </c>
      <c r="P4712" s="47" t="b">
        <f t="shared" si="219"/>
        <v>0</v>
      </c>
      <c r="Q4712" s="49" t="str">
        <f t="shared" si="220"/>
        <v/>
      </c>
      <c r="R4712" s="51" t="str">
        <f t="shared" si="221"/>
        <v/>
      </c>
    </row>
    <row r="4713" spans="14:18" x14ac:dyDescent="0.25">
      <c r="N4713" s="47" t="s">
        <v>42</v>
      </c>
      <c r="O4713" s="47" t="s">
        <v>43</v>
      </c>
      <c r="P4713" s="47" t="b">
        <f t="shared" si="219"/>
        <v>0</v>
      </c>
      <c r="Q4713" s="49" t="str">
        <f t="shared" si="220"/>
        <v/>
      </c>
      <c r="R4713" s="51" t="str">
        <f t="shared" si="221"/>
        <v/>
      </c>
    </row>
    <row r="4714" spans="14:18" x14ac:dyDescent="0.25">
      <c r="N4714" s="47" t="s">
        <v>42</v>
      </c>
      <c r="O4714" s="47" t="s">
        <v>43</v>
      </c>
      <c r="P4714" s="47" t="b">
        <f t="shared" si="219"/>
        <v>0</v>
      </c>
      <c r="Q4714" s="49" t="str">
        <f t="shared" si="220"/>
        <v/>
      </c>
      <c r="R4714" s="51" t="str">
        <f t="shared" si="221"/>
        <v/>
      </c>
    </row>
    <row r="4715" spans="14:18" x14ac:dyDescent="0.25">
      <c r="N4715" s="47" t="s">
        <v>42</v>
      </c>
      <c r="O4715" s="47" t="s">
        <v>43</v>
      </c>
      <c r="P4715" s="47" t="b">
        <f t="shared" si="219"/>
        <v>0</v>
      </c>
      <c r="Q4715" s="49" t="str">
        <f t="shared" si="220"/>
        <v/>
      </c>
      <c r="R4715" s="51" t="str">
        <f t="shared" si="221"/>
        <v/>
      </c>
    </row>
    <row r="4716" spans="14:18" x14ac:dyDescent="0.25">
      <c r="N4716" s="47" t="s">
        <v>42</v>
      </c>
      <c r="O4716" s="47" t="s">
        <v>43</v>
      </c>
      <c r="P4716" s="47" t="b">
        <f t="shared" si="219"/>
        <v>0</v>
      </c>
      <c r="Q4716" s="49" t="str">
        <f t="shared" si="220"/>
        <v/>
      </c>
      <c r="R4716" s="51" t="str">
        <f t="shared" si="221"/>
        <v/>
      </c>
    </row>
    <row r="4717" spans="14:18" x14ac:dyDescent="0.25">
      <c r="N4717" s="47" t="s">
        <v>42</v>
      </c>
      <c r="O4717" s="47" t="s">
        <v>43</v>
      </c>
      <c r="P4717" s="47" t="b">
        <f t="shared" si="219"/>
        <v>0</v>
      </c>
      <c r="Q4717" s="49" t="str">
        <f t="shared" si="220"/>
        <v/>
      </c>
      <c r="R4717" s="51" t="str">
        <f t="shared" si="221"/>
        <v/>
      </c>
    </row>
    <row r="4718" spans="14:18" x14ac:dyDescent="0.25">
      <c r="N4718" s="47" t="s">
        <v>42</v>
      </c>
      <c r="O4718" s="47" t="s">
        <v>43</v>
      </c>
      <c r="P4718" s="47" t="b">
        <f t="shared" si="219"/>
        <v>0</v>
      </c>
      <c r="Q4718" s="49" t="str">
        <f t="shared" si="220"/>
        <v/>
      </c>
      <c r="R4718" s="51" t="str">
        <f t="shared" si="221"/>
        <v/>
      </c>
    </row>
    <row r="4719" spans="14:18" x14ac:dyDescent="0.25">
      <c r="N4719" s="47" t="s">
        <v>42</v>
      </c>
      <c r="O4719" s="47" t="s">
        <v>43</v>
      </c>
      <c r="P4719" s="47" t="b">
        <f t="shared" si="219"/>
        <v>0</v>
      </c>
      <c r="Q4719" s="49" t="str">
        <f t="shared" si="220"/>
        <v/>
      </c>
      <c r="R4719" s="51" t="str">
        <f t="shared" si="221"/>
        <v/>
      </c>
    </row>
    <row r="4720" spans="14:18" x14ac:dyDescent="0.25">
      <c r="N4720" s="47" t="s">
        <v>42</v>
      </c>
      <c r="O4720" s="47" t="s">
        <v>43</v>
      </c>
      <c r="P4720" s="47" t="b">
        <f t="shared" si="219"/>
        <v>0</v>
      </c>
      <c r="Q4720" s="49" t="str">
        <f t="shared" si="220"/>
        <v/>
      </c>
      <c r="R4720" s="51" t="str">
        <f t="shared" si="221"/>
        <v/>
      </c>
    </row>
    <row r="4721" spans="14:18" x14ac:dyDescent="0.25">
      <c r="N4721" s="47" t="s">
        <v>42</v>
      </c>
      <c r="O4721" s="47" t="s">
        <v>43</v>
      </c>
      <c r="P4721" s="47" t="b">
        <f t="shared" si="219"/>
        <v>0</v>
      </c>
      <c r="Q4721" s="49" t="str">
        <f t="shared" si="220"/>
        <v/>
      </c>
      <c r="R4721" s="51" t="str">
        <f t="shared" si="221"/>
        <v/>
      </c>
    </row>
    <row r="4722" spans="14:18" x14ac:dyDescent="0.25">
      <c r="N4722" s="47" t="s">
        <v>42</v>
      </c>
      <c r="O4722" s="47" t="s">
        <v>43</v>
      </c>
      <c r="P4722" s="47" t="b">
        <f t="shared" si="219"/>
        <v>0</v>
      </c>
      <c r="Q4722" s="49" t="str">
        <f t="shared" si="220"/>
        <v/>
      </c>
      <c r="R4722" s="51" t="str">
        <f t="shared" si="221"/>
        <v/>
      </c>
    </row>
    <row r="4723" spans="14:18" x14ac:dyDescent="0.25">
      <c r="N4723" s="47" t="s">
        <v>42</v>
      </c>
      <c r="O4723" s="47" t="s">
        <v>43</v>
      </c>
      <c r="P4723" s="47" t="b">
        <f t="shared" si="219"/>
        <v>0</v>
      </c>
      <c r="Q4723" s="49" t="str">
        <f t="shared" si="220"/>
        <v/>
      </c>
      <c r="R4723" s="51" t="str">
        <f t="shared" si="221"/>
        <v/>
      </c>
    </row>
    <row r="4724" spans="14:18" x14ac:dyDescent="0.25">
      <c r="N4724" s="47" t="s">
        <v>42</v>
      </c>
      <c r="O4724" s="47" t="s">
        <v>43</v>
      </c>
      <c r="P4724" s="47" t="b">
        <f t="shared" si="219"/>
        <v>0</v>
      </c>
      <c r="Q4724" s="49" t="str">
        <f t="shared" si="220"/>
        <v/>
      </c>
      <c r="R4724" s="51" t="str">
        <f t="shared" si="221"/>
        <v/>
      </c>
    </row>
    <row r="4725" spans="14:18" x14ac:dyDescent="0.25">
      <c r="N4725" s="47" t="s">
        <v>42</v>
      </c>
      <c r="O4725" s="47" t="s">
        <v>43</v>
      </c>
      <c r="P4725" s="47" t="b">
        <f t="shared" si="219"/>
        <v>0</v>
      </c>
      <c r="Q4725" s="49" t="str">
        <f t="shared" si="220"/>
        <v/>
      </c>
      <c r="R4725" s="51" t="str">
        <f t="shared" si="221"/>
        <v/>
      </c>
    </row>
    <row r="4726" spans="14:18" x14ac:dyDescent="0.25">
      <c r="N4726" s="47" t="s">
        <v>42</v>
      </c>
      <c r="O4726" s="47" t="s">
        <v>43</v>
      </c>
      <c r="P4726" s="47" t="b">
        <f t="shared" si="219"/>
        <v>0</v>
      </c>
      <c r="Q4726" s="49" t="str">
        <f t="shared" si="220"/>
        <v/>
      </c>
      <c r="R4726" s="51" t="str">
        <f t="shared" si="221"/>
        <v/>
      </c>
    </row>
    <row r="4727" spans="14:18" x14ac:dyDescent="0.25">
      <c r="N4727" s="47" t="s">
        <v>42</v>
      </c>
      <c r="O4727" s="47" t="s">
        <v>43</v>
      </c>
      <c r="P4727" s="47" t="b">
        <f t="shared" si="219"/>
        <v>0</v>
      </c>
      <c r="Q4727" s="49" t="str">
        <f t="shared" si="220"/>
        <v/>
      </c>
      <c r="R4727" s="51" t="str">
        <f t="shared" si="221"/>
        <v/>
      </c>
    </row>
    <row r="4728" spans="14:18" x14ac:dyDescent="0.25">
      <c r="N4728" s="47" t="s">
        <v>42</v>
      </c>
      <c r="O4728" s="47" t="s">
        <v>43</v>
      </c>
      <c r="P4728" s="47" t="b">
        <f t="shared" si="219"/>
        <v>0</v>
      </c>
      <c r="Q4728" s="49" t="str">
        <f t="shared" si="220"/>
        <v/>
      </c>
      <c r="R4728" s="51" t="str">
        <f t="shared" si="221"/>
        <v/>
      </c>
    </row>
    <row r="4729" spans="14:18" x14ac:dyDescent="0.25">
      <c r="N4729" s="47" t="s">
        <v>42</v>
      </c>
      <c r="O4729" s="47" t="s">
        <v>43</v>
      </c>
      <c r="P4729" s="47" t="b">
        <f t="shared" si="219"/>
        <v>0</v>
      </c>
      <c r="Q4729" s="49" t="str">
        <f t="shared" si="220"/>
        <v/>
      </c>
      <c r="R4729" s="51" t="str">
        <f t="shared" si="221"/>
        <v/>
      </c>
    </row>
    <row r="4730" spans="14:18" x14ac:dyDescent="0.25">
      <c r="N4730" s="47" t="s">
        <v>42</v>
      </c>
      <c r="O4730" s="47" t="s">
        <v>43</v>
      </c>
      <c r="P4730" s="47" t="b">
        <f t="shared" si="219"/>
        <v>0</v>
      </c>
      <c r="Q4730" s="49" t="str">
        <f t="shared" si="220"/>
        <v/>
      </c>
      <c r="R4730" s="51" t="str">
        <f t="shared" si="221"/>
        <v/>
      </c>
    </row>
    <row r="4731" spans="14:18" x14ac:dyDescent="0.25">
      <c r="N4731" s="47" t="s">
        <v>42</v>
      </c>
      <c r="O4731" s="47" t="s">
        <v>43</v>
      </c>
      <c r="P4731" s="47" t="b">
        <f t="shared" si="219"/>
        <v>0</v>
      </c>
      <c r="Q4731" s="49" t="str">
        <f t="shared" si="220"/>
        <v/>
      </c>
      <c r="R4731" s="51" t="str">
        <f t="shared" si="221"/>
        <v/>
      </c>
    </row>
    <row r="4732" spans="14:18" x14ac:dyDescent="0.25">
      <c r="N4732" s="47" t="s">
        <v>42</v>
      </c>
      <c r="O4732" s="47" t="s">
        <v>43</v>
      </c>
      <c r="P4732" s="47" t="b">
        <f t="shared" si="219"/>
        <v>0</v>
      </c>
      <c r="Q4732" s="49" t="str">
        <f t="shared" si="220"/>
        <v/>
      </c>
      <c r="R4732" s="51" t="str">
        <f t="shared" si="221"/>
        <v/>
      </c>
    </row>
    <row r="4733" spans="14:18" x14ac:dyDescent="0.25">
      <c r="N4733" s="47" t="s">
        <v>42</v>
      </c>
      <c r="O4733" s="47" t="s">
        <v>43</v>
      </c>
      <c r="P4733" s="47" t="b">
        <f t="shared" si="219"/>
        <v>0</v>
      </c>
      <c r="Q4733" s="49" t="str">
        <f t="shared" si="220"/>
        <v/>
      </c>
      <c r="R4733" s="51" t="str">
        <f t="shared" si="221"/>
        <v/>
      </c>
    </row>
    <row r="4734" spans="14:18" x14ac:dyDescent="0.25">
      <c r="N4734" s="47" t="s">
        <v>42</v>
      </c>
      <c r="O4734" s="47" t="s">
        <v>43</v>
      </c>
      <c r="P4734" s="47" t="b">
        <f t="shared" si="219"/>
        <v>0</v>
      </c>
      <c r="Q4734" s="49" t="str">
        <f t="shared" si="220"/>
        <v/>
      </c>
      <c r="R4734" s="51" t="str">
        <f t="shared" si="221"/>
        <v/>
      </c>
    </row>
    <row r="4735" spans="14:18" x14ac:dyDescent="0.25">
      <c r="N4735" s="47" t="s">
        <v>42</v>
      </c>
      <c r="O4735" s="47" t="s">
        <v>43</v>
      </c>
      <c r="P4735" s="47" t="b">
        <f t="shared" si="219"/>
        <v>0</v>
      </c>
      <c r="Q4735" s="49" t="str">
        <f t="shared" si="220"/>
        <v/>
      </c>
      <c r="R4735" s="51" t="str">
        <f t="shared" si="221"/>
        <v/>
      </c>
    </row>
    <row r="4736" spans="14:18" x14ac:dyDescent="0.25">
      <c r="N4736" s="47" t="s">
        <v>42</v>
      </c>
      <c r="O4736" s="47" t="s">
        <v>43</v>
      </c>
      <c r="P4736" s="47" t="b">
        <f t="shared" si="219"/>
        <v>0</v>
      </c>
      <c r="Q4736" s="49" t="str">
        <f t="shared" si="220"/>
        <v/>
      </c>
      <c r="R4736" s="51" t="str">
        <f t="shared" si="221"/>
        <v/>
      </c>
    </row>
    <row r="4737" spans="14:18" x14ac:dyDescent="0.25">
      <c r="N4737" s="47" t="s">
        <v>42</v>
      </c>
      <c r="O4737" s="47" t="s">
        <v>43</v>
      </c>
      <c r="P4737" s="47" t="b">
        <f t="shared" si="219"/>
        <v>0</v>
      </c>
      <c r="Q4737" s="49" t="str">
        <f t="shared" si="220"/>
        <v/>
      </c>
      <c r="R4737" s="51" t="str">
        <f t="shared" si="221"/>
        <v/>
      </c>
    </row>
    <row r="4738" spans="14:18" x14ac:dyDescent="0.25">
      <c r="N4738" s="47" t="s">
        <v>42</v>
      </c>
      <c r="O4738" s="47" t="s">
        <v>43</v>
      </c>
      <c r="P4738" s="47" t="b">
        <f t="shared" si="219"/>
        <v>0</v>
      </c>
      <c r="Q4738" s="49" t="str">
        <f t="shared" si="220"/>
        <v/>
      </c>
      <c r="R4738" s="51" t="str">
        <f t="shared" si="221"/>
        <v/>
      </c>
    </row>
    <row r="4739" spans="14:18" x14ac:dyDescent="0.25">
      <c r="N4739" s="47" t="s">
        <v>42</v>
      </c>
      <c r="O4739" s="47" t="s">
        <v>43</v>
      </c>
      <c r="P4739" s="47" t="b">
        <f t="shared" ref="P4739:P4802" si="222">IF(LEN(M4739)=22,LEFT(M4739,17),IF(LEN(M4739)=21,LEFT(M4739,16)))</f>
        <v>0</v>
      </c>
      <c r="Q4739" s="49" t="str">
        <f t="shared" ref="Q4739:Q4802" si="223">RIGHT(M4739,5)</f>
        <v/>
      </c>
      <c r="R4739" s="51" t="str">
        <f t="shared" ref="R4739:R4802" si="224">IF(M4739="","",HYPERLINK(_xlfn.CONCAT(N4739,Q4739,O4739,P4739)))</f>
        <v/>
      </c>
    </row>
    <row r="4740" spans="14:18" x14ac:dyDescent="0.25">
      <c r="N4740" s="47" t="s">
        <v>42</v>
      </c>
      <c r="O4740" s="47" t="s">
        <v>43</v>
      </c>
      <c r="P4740" s="47" t="b">
        <f t="shared" si="222"/>
        <v>0</v>
      </c>
      <c r="Q4740" s="49" t="str">
        <f t="shared" si="223"/>
        <v/>
      </c>
      <c r="R4740" s="51" t="str">
        <f t="shared" si="224"/>
        <v/>
      </c>
    </row>
    <row r="4741" spans="14:18" x14ac:dyDescent="0.25">
      <c r="N4741" s="47" t="s">
        <v>42</v>
      </c>
      <c r="O4741" s="47" t="s">
        <v>43</v>
      </c>
      <c r="P4741" s="47" t="b">
        <f t="shared" si="222"/>
        <v>0</v>
      </c>
      <c r="Q4741" s="49" t="str">
        <f t="shared" si="223"/>
        <v/>
      </c>
      <c r="R4741" s="51" t="str">
        <f t="shared" si="224"/>
        <v/>
      </c>
    </row>
    <row r="4742" spans="14:18" x14ac:dyDescent="0.25">
      <c r="N4742" s="47" t="s">
        <v>42</v>
      </c>
      <c r="O4742" s="47" t="s">
        <v>43</v>
      </c>
      <c r="P4742" s="47" t="b">
        <f t="shared" si="222"/>
        <v>0</v>
      </c>
      <c r="Q4742" s="49" t="str">
        <f t="shared" si="223"/>
        <v/>
      </c>
      <c r="R4742" s="51" t="str">
        <f t="shared" si="224"/>
        <v/>
      </c>
    </row>
    <row r="4743" spans="14:18" x14ac:dyDescent="0.25">
      <c r="N4743" s="47" t="s">
        <v>42</v>
      </c>
      <c r="O4743" s="47" t="s">
        <v>43</v>
      </c>
      <c r="P4743" s="47" t="b">
        <f t="shared" si="222"/>
        <v>0</v>
      </c>
      <c r="Q4743" s="49" t="str">
        <f t="shared" si="223"/>
        <v/>
      </c>
      <c r="R4743" s="51" t="str">
        <f t="shared" si="224"/>
        <v/>
      </c>
    </row>
    <row r="4744" spans="14:18" x14ac:dyDescent="0.25">
      <c r="N4744" s="47" t="s">
        <v>42</v>
      </c>
      <c r="O4744" s="47" t="s">
        <v>43</v>
      </c>
      <c r="P4744" s="47" t="b">
        <f t="shared" si="222"/>
        <v>0</v>
      </c>
      <c r="Q4744" s="49" t="str">
        <f t="shared" si="223"/>
        <v/>
      </c>
      <c r="R4744" s="51" t="str">
        <f t="shared" si="224"/>
        <v/>
      </c>
    </row>
    <row r="4745" spans="14:18" x14ac:dyDescent="0.25">
      <c r="N4745" s="47" t="s">
        <v>42</v>
      </c>
      <c r="O4745" s="47" t="s">
        <v>43</v>
      </c>
      <c r="P4745" s="47" t="b">
        <f t="shared" si="222"/>
        <v>0</v>
      </c>
      <c r="Q4745" s="49" t="str">
        <f t="shared" si="223"/>
        <v/>
      </c>
      <c r="R4745" s="51" t="str">
        <f t="shared" si="224"/>
        <v/>
      </c>
    </row>
    <row r="4746" spans="14:18" x14ac:dyDescent="0.25">
      <c r="N4746" s="47" t="s">
        <v>42</v>
      </c>
      <c r="O4746" s="47" t="s">
        <v>43</v>
      </c>
      <c r="P4746" s="47" t="b">
        <f t="shared" si="222"/>
        <v>0</v>
      </c>
      <c r="Q4746" s="49" t="str">
        <f t="shared" si="223"/>
        <v/>
      </c>
      <c r="R4746" s="51" t="str">
        <f t="shared" si="224"/>
        <v/>
      </c>
    </row>
    <row r="4747" spans="14:18" x14ac:dyDescent="0.25">
      <c r="N4747" s="47" t="s">
        <v>42</v>
      </c>
      <c r="O4747" s="47" t="s">
        <v>43</v>
      </c>
      <c r="P4747" s="47" t="b">
        <f t="shared" si="222"/>
        <v>0</v>
      </c>
      <c r="Q4747" s="49" t="str">
        <f t="shared" si="223"/>
        <v/>
      </c>
      <c r="R4747" s="51" t="str">
        <f t="shared" si="224"/>
        <v/>
      </c>
    </row>
    <row r="4748" spans="14:18" x14ac:dyDescent="0.25">
      <c r="N4748" s="47" t="s">
        <v>42</v>
      </c>
      <c r="O4748" s="47" t="s">
        <v>43</v>
      </c>
      <c r="P4748" s="47" t="b">
        <f t="shared" si="222"/>
        <v>0</v>
      </c>
      <c r="Q4748" s="49" t="str">
        <f t="shared" si="223"/>
        <v/>
      </c>
      <c r="R4748" s="51" t="str">
        <f t="shared" si="224"/>
        <v/>
      </c>
    </row>
    <row r="4749" spans="14:18" x14ac:dyDescent="0.25">
      <c r="N4749" s="47" t="s">
        <v>42</v>
      </c>
      <c r="O4749" s="47" t="s">
        <v>43</v>
      </c>
      <c r="P4749" s="47" t="b">
        <f t="shared" si="222"/>
        <v>0</v>
      </c>
      <c r="Q4749" s="49" t="str">
        <f t="shared" si="223"/>
        <v/>
      </c>
      <c r="R4749" s="51" t="str">
        <f t="shared" si="224"/>
        <v/>
      </c>
    </row>
    <row r="4750" spans="14:18" x14ac:dyDescent="0.25">
      <c r="N4750" s="47" t="s">
        <v>42</v>
      </c>
      <c r="O4750" s="47" t="s">
        <v>43</v>
      </c>
      <c r="P4750" s="47" t="b">
        <f t="shared" si="222"/>
        <v>0</v>
      </c>
      <c r="Q4750" s="49" t="str">
        <f t="shared" si="223"/>
        <v/>
      </c>
      <c r="R4750" s="51" t="str">
        <f t="shared" si="224"/>
        <v/>
      </c>
    </row>
    <row r="4751" spans="14:18" x14ac:dyDescent="0.25">
      <c r="N4751" s="47" t="s">
        <v>42</v>
      </c>
      <c r="O4751" s="47" t="s">
        <v>43</v>
      </c>
      <c r="P4751" s="47" t="b">
        <f t="shared" si="222"/>
        <v>0</v>
      </c>
      <c r="Q4751" s="49" t="str">
        <f t="shared" si="223"/>
        <v/>
      </c>
      <c r="R4751" s="51" t="str">
        <f t="shared" si="224"/>
        <v/>
      </c>
    </row>
    <row r="4752" spans="14:18" x14ac:dyDescent="0.25">
      <c r="N4752" s="47" t="s">
        <v>42</v>
      </c>
      <c r="O4752" s="47" t="s">
        <v>43</v>
      </c>
      <c r="P4752" s="47" t="b">
        <f t="shared" si="222"/>
        <v>0</v>
      </c>
      <c r="Q4752" s="49" t="str">
        <f t="shared" si="223"/>
        <v/>
      </c>
      <c r="R4752" s="51" t="str">
        <f t="shared" si="224"/>
        <v/>
      </c>
    </row>
    <row r="4753" spans="14:18" x14ac:dyDescent="0.25">
      <c r="N4753" s="47" t="s">
        <v>42</v>
      </c>
      <c r="O4753" s="47" t="s">
        <v>43</v>
      </c>
      <c r="P4753" s="47" t="b">
        <f t="shared" si="222"/>
        <v>0</v>
      </c>
      <c r="Q4753" s="49" t="str">
        <f t="shared" si="223"/>
        <v/>
      </c>
      <c r="R4753" s="51" t="str">
        <f t="shared" si="224"/>
        <v/>
      </c>
    </row>
    <row r="4754" spans="14:18" x14ac:dyDescent="0.25">
      <c r="N4754" s="47" t="s">
        <v>42</v>
      </c>
      <c r="O4754" s="47" t="s">
        <v>43</v>
      </c>
      <c r="P4754" s="47" t="b">
        <f t="shared" si="222"/>
        <v>0</v>
      </c>
      <c r="Q4754" s="49" t="str">
        <f t="shared" si="223"/>
        <v/>
      </c>
      <c r="R4754" s="51" t="str">
        <f t="shared" si="224"/>
        <v/>
      </c>
    </row>
    <row r="4755" spans="14:18" x14ac:dyDescent="0.25">
      <c r="N4755" s="47" t="s">
        <v>42</v>
      </c>
      <c r="O4755" s="47" t="s">
        <v>43</v>
      </c>
      <c r="P4755" s="47" t="b">
        <f t="shared" si="222"/>
        <v>0</v>
      </c>
      <c r="Q4755" s="49" t="str">
        <f t="shared" si="223"/>
        <v/>
      </c>
      <c r="R4755" s="51" t="str">
        <f t="shared" si="224"/>
        <v/>
      </c>
    </row>
    <row r="4756" spans="14:18" x14ac:dyDescent="0.25">
      <c r="N4756" s="47" t="s">
        <v>42</v>
      </c>
      <c r="O4756" s="47" t="s">
        <v>43</v>
      </c>
      <c r="P4756" s="47" t="b">
        <f t="shared" si="222"/>
        <v>0</v>
      </c>
      <c r="Q4756" s="49" t="str">
        <f t="shared" si="223"/>
        <v/>
      </c>
      <c r="R4756" s="51" t="str">
        <f t="shared" si="224"/>
        <v/>
      </c>
    </row>
    <row r="4757" spans="14:18" x14ac:dyDescent="0.25">
      <c r="N4757" s="47" t="s">
        <v>42</v>
      </c>
      <c r="O4757" s="47" t="s">
        <v>43</v>
      </c>
      <c r="P4757" s="47" t="b">
        <f t="shared" si="222"/>
        <v>0</v>
      </c>
      <c r="Q4757" s="49" t="str">
        <f t="shared" si="223"/>
        <v/>
      </c>
      <c r="R4757" s="51" t="str">
        <f t="shared" si="224"/>
        <v/>
      </c>
    </row>
    <row r="4758" spans="14:18" x14ac:dyDescent="0.25">
      <c r="N4758" s="47" t="s">
        <v>42</v>
      </c>
      <c r="O4758" s="47" t="s">
        <v>43</v>
      </c>
      <c r="P4758" s="47" t="b">
        <f t="shared" si="222"/>
        <v>0</v>
      </c>
      <c r="Q4758" s="49" t="str">
        <f t="shared" si="223"/>
        <v/>
      </c>
      <c r="R4758" s="51" t="str">
        <f t="shared" si="224"/>
        <v/>
      </c>
    </row>
    <row r="4759" spans="14:18" x14ac:dyDescent="0.25">
      <c r="N4759" s="47" t="s">
        <v>42</v>
      </c>
      <c r="O4759" s="47" t="s">
        <v>43</v>
      </c>
      <c r="P4759" s="47" t="b">
        <f t="shared" si="222"/>
        <v>0</v>
      </c>
      <c r="Q4759" s="49" t="str">
        <f t="shared" si="223"/>
        <v/>
      </c>
      <c r="R4759" s="51" t="str">
        <f t="shared" si="224"/>
        <v/>
      </c>
    </row>
    <row r="4760" spans="14:18" x14ac:dyDescent="0.25">
      <c r="N4760" s="47" t="s">
        <v>42</v>
      </c>
      <c r="O4760" s="47" t="s">
        <v>43</v>
      </c>
      <c r="P4760" s="47" t="b">
        <f t="shared" si="222"/>
        <v>0</v>
      </c>
      <c r="Q4760" s="49" t="str">
        <f t="shared" si="223"/>
        <v/>
      </c>
      <c r="R4760" s="51" t="str">
        <f t="shared" si="224"/>
        <v/>
      </c>
    </row>
    <row r="4761" spans="14:18" x14ac:dyDescent="0.25">
      <c r="N4761" s="47" t="s">
        <v>42</v>
      </c>
      <c r="O4761" s="47" t="s">
        <v>43</v>
      </c>
      <c r="P4761" s="47" t="b">
        <f t="shared" si="222"/>
        <v>0</v>
      </c>
      <c r="Q4761" s="49" t="str">
        <f t="shared" si="223"/>
        <v/>
      </c>
      <c r="R4761" s="51" t="str">
        <f t="shared" si="224"/>
        <v/>
      </c>
    </row>
    <row r="4762" spans="14:18" x14ac:dyDescent="0.25">
      <c r="N4762" s="47" t="s">
        <v>42</v>
      </c>
      <c r="O4762" s="47" t="s">
        <v>43</v>
      </c>
      <c r="P4762" s="47" t="b">
        <f t="shared" si="222"/>
        <v>0</v>
      </c>
      <c r="Q4762" s="49" t="str">
        <f t="shared" si="223"/>
        <v/>
      </c>
      <c r="R4762" s="51" t="str">
        <f t="shared" si="224"/>
        <v/>
      </c>
    </row>
    <row r="4763" spans="14:18" x14ac:dyDescent="0.25">
      <c r="N4763" s="47" t="s">
        <v>42</v>
      </c>
      <c r="O4763" s="47" t="s">
        <v>43</v>
      </c>
      <c r="P4763" s="47" t="b">
        <f t="shared" si="222"/>
        <v>0</v>
      </c>
      <c r="Q4763" s="49" t="str">
        <f t="shared" si="223"/>
        <v/>
      </c>
      <c r="R4763" s="51" t="str">
        <f t="shared" si="224"/>
        <v/>
      </c>
    </row>
    <row r="4764" spans="14:18" x14ac:dyDescent="0.25">
      <c r="N4764" s="47" t="s">
        <v>42</v>
      </c>
      <c r="O4764" s="47" t="s">
        <v>43</v>
      </c>
      <c r="P4764" s="47" t="b">
        <f t="shared" si="222"/>
        <v>0</v>
      </c>
      <c r="Q4764" s="49" t="str">
        <f t="shared" si="223"/>
        <v/>
      </c>
      <c r="R4764" s="51" t="str">
        <f t="shared" si="224"/>
        <v/>
      </c>
    </row>
    <row r="4765" spans="14:18" x14ac:dyDescent="0.25">
      <c r="N4765" s="47" t="s">
        <v>42</v>
      </c>
      <c r="O4765" s="47" t="s">
        <v>43</v>
      </c>
      <c r="P4765" s="47" t="b">
        <f t="shared" si="222"/>
        <v>0</v>
      </c>
      <c r="Q4765" s="49" t="str">
        <f t="shared" si="223"/>
        <v/>
      </c>
      <c r="R4765" s="51" t="str">
        <f t="shared" si="224"/>
        <v/>
      </c>
    </row>
    <row r="4766" spans="14:18" x14ac:dyDescent="0.25">
      <c r="N4766" s="47" t="s">
        <v>42</v>
      </c>
      <c r="O4766" s="47" t="s">
        <v>43</v>
      </c>
      <c r="P4766" s="47" t="b">
        <f t="shared" si="222"/>
        <v>0</v>
      </c>
      <c r="Q4766" s="49" t="str">
        <f t="shared" si="223"/>
        <v/>
      </c>
      <c r="R4766" s="51" t="str">
        <f t="shared" si="224"/>
        <v/>
      </c>
    </row>
    <row r="4767" spans="14:18" x14ac:dyDescent="0.25">
      <c r="N4767" s="47" t="s">
        <v>42</v>
      </c>
      <c r="O4767" s="47" t="s">
        <v>43</v>
      </c>
      <c r="P4767" s="47" t="b">
        <f t="shared" si="222"/>
        <v>0</v>
      </c>
      <c r="Q4767" s="49" t="str">
        <f t="shared" si="223"/>
        <v/>
      </c>
      <c r="R4767" s="51" t="str">
        <f t="shared" si="224"/>
        <v/>
      </c>
    </row>
    <row r="4768" spans="14:18" x14ac:dyDescent="0.25">
      <c r="N4768" s="47" t="s">
        <v>42</v>
      </c>
      <c r="O4768" s="47" t="s">
        <v>43</v>
      </c>
      <c r="P4768" s="47" t="b">
        <f t="shared" si="222"/>
        <v>0</v>
      </c>
      <c r="Q4768" s="49" t="str">
        <f t="shared" si="223"/>
        <v/>
      </c>
      <c r="R4768" s="51" t="str">
        <f t="shared" si="224"/>
        <v/>
      </c>
    </row>
    <row r="4769" spans="14:18" x14ac:dyDescent="0.25">
      <c r="N4769" s="47" t="s">
        <v>42</v>
      </c>
      <c r="O4769" s="47" t="s">
        <v>43</v>
      </c>
      <c r="P4769" s="47" t="b">
        <f t="shared" si="222"/>
        <v>0</v>
      </c>
      <c r="Q4769" s="49" t="str">
        <f t="shared" si="223"/>
        <v/>
      </c>
      <c r="R4769" s="51" t="str">
        <f t="shared" si="224"/>
        <v/>
      </c>
    </row>
    <row r="4770" spans="14:18" x14ac:dyDescent="0.25">
      <c r="N4770" s="47" t="s">
        <v>42</v>
      </c>
      <c r="O4770" s="47" t="s">
        <v>43</v>
      </c>
      <c r="P4770" s="47" t="b">
        <f t="shared" si="222"/>
        <v>0</v>
      </c>
      <c r="Q4770" s="49" t="str">
        <f t="shared" si="223"/>
        <v/>
      </c>
      <c r="R4770" s="51" t="str">
        <f t="shared" si="224"/>
        <v/>
      </c>
    </row>
    <row r="4771" spans="14:18" x14ac:dyDescent="0.25">
      <c r="N4771" s="47" t="s">
        <v>42</v>
      </c>
      <c r="O4771" s="47" t="s">
        <v>43</v>
      </c>
      <c r="P4771" s="47" t="b">
        <f t="shared" si="222"/>
        <v>0</v>
      </c>
      <c r="Q4771" s="49" t="str">
        <f t="shared" si="223"/>
        <v/>
      </c>
      <c r="R4771" s="51" t="str">
        <f t="shared" si="224"/>
        <v/>
      </c>
    </row>
    <row r="4772" spans="14:18" x14ac:dyDescent="0.25">
      <c r="N4772" s="47" t="s">
        <v>42</v>
      </c>
      <c r="O4772" s="47" t="s">
        <v>43</v>
      </c>
      <c r="P4772" s="47" t="b">
        <f t="shared" si="222"/>
        <v>0</v>
      </c>
      <c r="Q4772" s="49" t="str">
        <f t="shared" si="223"/>
        <v/>
      </c>
      <c r="R4772" s="51" t="str">
        <f t="shared" si="224"/>
        <v/>
      </c>
    </row>
    <row r="4773" spans="14:18" x14ac:dyDescent="0.25">
      <c r="N4773" s="47" t="s">
        <v>42</v>
      </c>
      <c r="O4773" s="47" t="s">
        <v>43</v>
      </c>
      <c r="P4773" s="47" t="b">
        <f t="shared" si="222"/>
        <v>0</v>
      </c>
      <c r="Q4773" s="49" t="str">
        <f t="shared" si="223"/>
        <v/>
      </c>
      <c r="R4773" s="51" t="str">
        <f t="shared" si="224"/>
        <v/>
      </c>
    </row>
    <row r="4774" spans="14:18" x14ac:dyDescent="0.25">
      <c r="N4774" s="47" t="s">
        <v>42</v>
      </c>
      <c r="O4774" s="47" t="s">
        <v>43</v>
      </c>
      <c r="P4774" s="47" t="b">
        <f t="shared" si="222"/>
        <v>0</v>
      </c>
      <c r="Q4774" s="49" t="str">
        <f t="shared" si="223"/>
        <v/>
      </c>
      <c r="R4774" s="51" t="str">
        <f t="shared" si="224"/>
        <v/>
      </c>
    </row>
    <row r="4775" spans="14:18" x14ac:dyDescent="0.25">
      <c r="N4775" s="47" t="s">
        <v>42</v>
      </c>
      <c r="O4775" s="47" t="s">
        <v>43</v>
      </c>
      <c r="P4775" s="47" t="b">
        <f t="shared" si="222"/>
        <v>0</v>
      </c>
      <c r="Q4775" s="49" t="str">
        <f t="shared" si="223"/>
        <v/>
      </c>
      <c r="R4775" s="51" t="str">
        <f t="shared" si="224"/>
        <v/>
      </c>
    </row>
    <row r="4776" spans="14:18" x14ac:dyDescent="0.25">
      <c r="N4776" s="47" t="s">
        <v>42</v>
      </c>
      <c r="O4776" s="47" t="s">
        <v>43</v>
      </c>
      <c r="P4776" s="47" t="b">
        <f t="shared" si="222"/>
        <v>0</v>
      </c>
      <c r="Q4776" s="49" t="str">
        <f t="shared" si="223"/>
        <v/>
      </c>
      <c r="R4776" s="51" t="str">
        <f t="shared" si="224"/>
        <v/>
      </c>
    </row>
    <row r="4777" spans="14:18" x14ac:dyDescent="0.25">
      <c r="N4777" s="47" t="s">
        <v>42</v>
      </c>
      <c r="O4777" s="47" t="s">
        <v>43</v>
      </c>
      <c r="P4777" s="47" t="b">
        <f t="shared" si="222"/>
        <v>0</v>
      </c>
      <c r="Q4777" s="49" t="str">
        <f t="shared" si="223"/>
        <v/>
      </c>
      <c r="R4777" s="51" t="str">
        <f t="shared" si="224"/>
        <v/>
      </c>
    </row>
    <row r="4778" spans="14:18" x14ac:dyDescent="0.25">
      <c r="N4778" s="47" t="s">
        <v>42</v>
      </c>
      <c r="O4778" s="47" t="s">
        <v>43</v>
      </c>
      <c r="P4778" s="47" t="b">
        <f t="shared" si="222"/>
        <v>0</v>
      </c>
      <c r="Q4778" s="49" t="str">
        <f t="shared" si="223"/>
        <v/>
      </c>
      <c r="R4778" s="51" t="str">
        <f t="shared" si="224"/>
        <v/>
      </c>
    </row>
    <row r="4779" spans="14:18" x14ac:dyDescent="0.25">
      <c r="N4779" s="47" t="s">
        <v>42</v>
      </c>
      <c r="O4779" s="47" t="s">
        <v>43</v>
      </c>
      <c r="P4779" s="47" t="b">
        <f t="shared" si="222"/>
        <v>0</v>
      </c>
      <c r="Q4779" s="49" t="str">
        <f t="shared" si="223"/>
        <v/>
      </c>
      <c r="R4779" s="51" t="str">
        <f t="shared" si="224"/>
        <v/>
      </c>
    </row>
    <row r="4780" spans="14:18" x14ac:dyDescent="0.25">
      <c r="N4780" s="47" t="s">
        <v>42</v>
      </c>
      <c r="O4780" s="47" t="s">
        <v>43</v>
      </c>
      <c r="P4780" s="47" t="b">
        <f t="shared" si="222"/>
        <v>0</v>
      </c>
      <c r="Q4780" s="49" t="str">
        <f t="shared" si="223"/>
        <v/>
      </c>
      <c r="R4780" s="51" t="str">
        <f t="shared" si="224"/>
        <v/>
      </c>
    </row>
    <row r="4781" spans="14:18" x14ac:dyDescent="0.25">
      <c r="N4781" s="47" t="s">
        <v>42</v>
      </c>
      <c r="O4781" s="47" t="s">
        <v>43</v>
      </c>
      <c r="P4781" s="47" t="b">
        <f t="shared" si="222"/>
        <v>0</v>
      </c>
      <c r="Q4781" s="49" t="str">
        <f t="shared" si="223"/>
        <v/>
      </c>
      <c r="R4781" s="51" t="str">
        <f t="shared" si="224"/>
        <v/>
      </c>
    </row>
    <row r="4782" spans="14:18" x14ac:dyDescent="0.25">
      <c r="N4782" s="47" t="s">
        <v>42</v>
      </c>
      <c r="O4782" s="47" t="s">
        <v>43</v>
      </c>
      <c r="P4782" s="47" t="b">
        <f t="shared" si="222"/>
        <v>0</v>
      </c>
      <c r="Q4782" s="49" t="str">
        <f t="shared" si="223"/>
        <v/>
      </c>
      <c r="R4782" s="51" t="str">
        <f t="shared" si="224"/>
        <v/>
      </c>
    </row>
    <row r="4783" spans="14:18" x14ac:dyDescent="0.25">
      <c r="N4783" s="47" t="s">
        <v>42</v>
      </c>
      <c r="O4783" s="47" t="s">
        <v>43</v>
      </c>
      <c r="P4783" s="47" t="b">
        <f t="shared" si="222"/>
        <v>0</v>
      </c>
      <c r="Q4783" s="49" t="str">
        <f t="shared" si="223"/>
        <v/>
      </c>
      <c r="R4783" s="51" t="str">
        <f t="shared" si="224"/>
        <v/>
      </c>
    </row>
    <row r="4784" spans="14:18" x14ac:dyDescent="0.25">
      <c r="N4784" s="47" t="s">
        <v>42</v>
      </c>
      <c r="O4784" s="47" t="s">
        <v>43</v>
      </c>
      <c r="P4784" s="47" t="b">
        <f t="shared" si="222"/>
        <v>0</v>
      </c>
      <c r="Q4784" s="49" t="str">
        <f t="shared" si="223"/>
        <v/>
      </c>
      <c r="R4784" s="51" t="str">
        <f t="shared" si="224"/>
        <v/>
      </c>
    </row>
    <row r="4785" spans="14:18" x14ac:dyDescent="0.25">
      <c r="N4785" s="47" t="s">
        <v>42</v>
      </c>
      <c r="O4785" s="47" t="s">
        <v>43</v>
      </c>
      <c r="P4785" s="47" t="b">
        <f t="shared" si="222"/>
        <v>0</v>
      </c>
      <c r="Q4785" s="49" t="str">
        <f t="shared" si="223"/>
        <v/>
      </c>
      <c r="R4785" s="51" t="str">
        <f t="shared" si="224"/>
        <v/>
      </c>
    </row>
    <row r="4786" spans="14:18" x14ac:dyDescent="0.25">
      <c r="N4786" s="47" t="s">
        <v>42</v>
      </c>
      <c r="O4786" s="47" t="s">
        <v>43</v>
      </c>
      <c r="P4786" s="47" t="b">
        <f t="shared" si="222"/>
        <v>0</v>
      </c>
      <c r="Q4786" s="49" t="str">
        <f t="shared" si="223"/>
        <v/>
      </c>
      <c r="R4786" s="51" t="str">
        <f t="shared" si="224"/>
        <v/>
      </c>
    </row>
    <row r="4787" spans="14:18" x14ac:dyDescent="0.25">
      <c r="N4787" s="47" t="s">
        <v>42</v>
      </c>
      <c r="O4787" s="47" t="s">
        <v>43</v>
      </c>
      <c r="P4787" s="47" t="b">
        <f t="shared" si="222"/>
        <v>0</v>
      </c>
      <c r="Q4787" s="49" t="str">
        <f t="shared" si="223"/>
        <v/>
      </c>
      <c r="R4787" s="51" t="str">
        <f t="shared" si="224"/>
        <v/>
      </c>
    </row>
    <row r="4788" spans="14:18" x14ac:dyDescent="0.25">
      <c r="N4788" s="47" t="s">
        <v>42</v>
      </c>
      <c r="O4788" s="47" t="s">
        <v>43</v>
      </c>
      <c r="P4788" s="47" t="b">
        <f t="shared" si="222"/>
        <v>0</v>
      </c>
      <c r="Q4788" s="49" t="str">
        <f t="shared" si="223"/>
        <v/>
      </c>
      <c r="R4788" s="51" t="str">
        <f t="shared" si="224"/>
        <v/>
      </c>
    </row>
    <row r="4789" spans="14:18" x14ac:dyDescent="0.25">
      <c r="N4789" s="47" t="s">
        <v>42</v>
      </c>
      <c r="O4789" s="47" t="s">
        <v>43</v>
      </c>
      <c r="P4789" s="47" t="b">
        <f t="shared" si="222"/>
        <v>0</v>
      </c>
      <c r="Q4789" s="49" t="str">
        <f t="shared" si="223"/>
        <v/>
      </c>
      <c r="R4789" s="51" t="str">
        <f t="shared" si="224"/>
        <v/>
      </c>
    </row>
    <row r="4790" spans="14:18" x14ac:dyDescent="0.25">
      <c r="N4790" s="47" t="s">
        <v>42</v>
      </c>
      <c r="O4790" s="47" t="s">
        <v>43</v>
      </c>
      <c r="P4790" s="47" t="b">
        <f t="shared" si="222"/>
        <v>0</v>
      </c>
      <c r="Q4790" s="49" t="str">
        <f t="shared" si="223"/>
        <v/>
      </c>
      <c r="R4790" s="51" t="str">
        <f t="shared" si="224"/>
        <v/>
      </c>
    </row>
    <row r="4791" spans="14:18" x14ac:dyDescent="0.25">
      <c r="N4791" s="47" t="s">
        <v>42</v>
      </c>
      <c r="O4791" s="47" t="s">
        <v>43</v>
      </c>
      <c r="P4791" s="47" t="b">
        <f t="shared" si="222"/>
        <v>0</v>
      </c>
      <c r="Q4791" s="49" t="str">
        <f t="shared" si="223"/>
        <v/>
      </c>
      <c r="R4791" s="51" t="str">
        <f t="shared" si="224"/>
        <v/>
      </c>
    </row>
    <row r="4792" spans="14:18" x14ac:dyDescent="0.25">
      <c r="N4792" s="47" t="s">
        <v>42</v>
      </c>
      <c r="O4792" s="47" t="s">
        <v>43</v>
      </c>
      <c r="P4792" s="47" t="b">
        <f t="shared" si="222"/>
        <v>0</v>
      </c>
      <c r="Q4792" s="49" t="str">
        <f t="shared" si="223"/>
        <v/>
      </c>
      <c r="R4792" s="51" t="str">
        <f t="shared" si="224"/>
        <v/>
      </c>
    </row>
    <row r="4793" spans="14:18" x14ac:dyDescent="0.25">
      <c r="N4793" s="47" t="s">
        <v>42</v>
      </c>
      <c r="O4793" s="47" t="s">
        <v>43</v>
      </c>
      <c r="P4793" s="47" t="b">
        <f t="shared" si="222"/>
        <v>0</v>
      </c>
      <c r="Q4793" s="49" t="str">
        <f t="shared" si="223"/>
        <v/>
      </c>
      <c r="R4793" s="51" t="str">
        <f t="shared" si="224"/>
        <v/>
      </c>
    </row>
    <row r="4794" spans="14:18" x14ac:dyDescent="0.25">
      <c r="N4794" s="47" t="s">
        <v>42</v>
      </c>
      <c r="O4794" s="47" t="s">
        <v>43</v>
      </c>
      <c r="P4794" s="47" t="b">
        <f t="shared" si="222"/>
        <v>0</v>
      </c>
      <c r="Q4794" s="49" t="str">
        <f t="shared" si="223"/>
        <v/>
      </c>
      <c r="R4794" s="51" t="str">
        <f t="shared" si="224"/>
        <v/>
      </c>
    </row>
    <row r="4795" spans="14:18" x14ac:dyDescent="0.25">
      <c r="N4795" s="47" t="s">
        <v>42</v>
      </c>
      <c r="O4795" s="47" t="s">
        <v>43</v>
      </c>
      <c r="P4795" s="47" t="b">
        <f t="shared" si="222"/>
        <v>0</v>
      </c>
      <c r="Q4795" s="49" t="str">
        <f t="shared" si="223"/>
        <v/>
      </c>
      <c r="R4795" s="51" t="str">
        <f t="shared" si="224"/>
        <v/>
      </c>
    </row>
    <row r="4796" spans="14:18" x14ac:dyDescent="0.25">
      <c r="N4796" s="47" t="s">
        <v>42</v>
      </c>
      <c r="O4796" s="47" t="s">
        <v>43</v>
      </c>
      <c r="P4796" s="47" t="b">
        <f t="shared" si="222"/>
        <v>0</v>
      </c>
      <c r="Q4796" s="49" t="str">
        <f t="shared" si="223"/>
        <v/>
      </c>
      <c r="R4796" s="51" t="str">
        <f t="shared" si="224"/>
        <v/>
      </c>
    </row>
    <row r="4797" spans="14:18" x14ac:dyDescent="0.25">
      <c r="N4797" s="47" t="s">
        <v>42</v>
      </c>
      <c r="O4797" s="47" t="s">
        <v>43</v>
      </c>
      <c r="P4797" s="47" t="b">
        <f t="shared" si="222"/>
        <v>0</v>
      </c>
      <c r="Q4797" s="49" t="str">
        <f t="shared" si="223"/>
        <v/>
      </c>
      <c r="R4797" s="51" t="str">
        <f t="shared" si="224"/>
        <v/>
      </c>
    </row>
    <row r="4798" spans="14:18" x14ac:dyDescent="0.25">
      <c r="N4798" s="47" t="s">
        <v>42</v>
      </c>
      <c r="O4798" s="47" t="s">
        <v>43</v>
      </c>
      <c r="P4798" s="47" t="b">
        <f t="shared" si="222"/>
        <v>0</v>
      </c>
      <c r="Q4798" s="49" t="str">
        <f t="shared" si="223"/>
        <v/>
      </c>
      <c r="R4798" s="51" t="str">
        <f t="shared" si="224"/>
        <v/>
      </c>
    </row>
    <row r="4799" spans="14:18" x14ac:dyDescent="0.25">
      <c r="N4799" s="47" t="s">
        <v>42</v>
      </c>
      <c r="O4799" s="47" t="s">
        <v>43</v>
      </c>
      <c r="P4799" s="47" t="b">
        <f t="shared" si="222"/>
        <v>0</v>
      </c>
      <c r="Q4799" s="49" t="str">
        <f t="shared" si="223"/>
        <v/>
      </c>
      <c r="R4799" s="51" t="str">
        <f t="shared" si="224"/>
        <v/>
      </c>
    </row>
    <row r="4800" spans="14:18" x14ac:dyDescent="0.25">
      <c r="N4800" s="47" t="s">
        <v>42</v>
      </c>
      <c r="O4800" s="47" t="s">
        <v>43</v>
      </c>
      <c r="P4800" s="47" t="b">
        <f t="shared" si="222"/>
        <v>0</v>
      </c>
      <c r="Q4800" s="49" t="str">
        <f t="shared" si="223"/>
        <v/>
      </c>
      <c r="R4800" s="51" t="str">
        <f t="shared" si="224"/>
        <v/>
      </c>
    </row>
    <row r="4801" spans="14:18" x14ac:dyDescent="0.25">
      <c r="N4801" s="47" t="s">
        <v>42</v>
      </c>
      <c r="O4801" s="47" t="s">
        <v>43</v>
      </c>
      <c r="P4801" s="47" t="b">
        <f t="shared" si="222"/>
        <v>0</v>
      </c>
      <c r="Q4801" s="49" t="str">
        <f t="shared" si="223"/>
        <v/>
      </c>
      <c r="R4801" s="51" t="str">
        <f t="shared" si="224"/>
        <v/>
      </c>
    </row>
    <row r="4802" spans="14:18" x14ac:dyDescent="0.25">
      <c r="N4802" s="47" t="s">
        <v>42</v>
      </c>
      <c r="O4802" s="47" t="s">
        <v>43</v>
      </c>
      <c r="P4802" s="47" t="b">
        <f t="shared" si="222"/>
        <v>0</v>
      </c>
      <c r="Q4802" s="49" t="str">
        <f t="shared" si="223"/>
        <v/>
      </c>
      <c r="R4802" s="51" t="str">
        <f t="shared" si="224"/>
        <v/>
      </c>
    </row>
    <row r="4803" spans="14:18" x14ac:dyDescent="0.25">
      <c r="N4803" s="47" t="s">
        <v>42</v>
      </c>
      <c r="O4803" s="47" t="s">
        <v>43</v>
      </c>
      <c r="P4803" s="47" t="b">
        <f t="shared" ref="P4803:P4866" si="225">IF(LEN(M4803)=22,LEFT(M4803,17),IF(LEN(M4803)=21,LEFT(M4803,16)))</f>
        <v>0</v>
      </c>
      <c r="Q4803" s="49" t="str">
        <f t="shared" ref="Q4803:Q4866" si="226">RIGHT(M4803,5)</f>
        <v/>
      </c>
      <c r="R4803" s="51" t="str">
        <f t="shared" ref="R4803:R4866" si="227">IF(M4803="","",HYPERLINK(_xlfn.CONCAT(N4803,Q4803,O4803,P4803)))</f>
        <v/>
      </c>
    </row>
    <row r="4804" spans="14:18" x14ac:dyDescent="0.25">
      <c r="N4804" s="47" t="s">
        <v>42</v>
      </c>
      <c r="O4804" s="47" t="s">
        <v>43</v>
      </c>
      <c r="P4804" s="47" t="b">
        <f t="shared" si="225"/>
        <v>0</v>
      </c>
      <c r="Q4804" s="49" t="str">
        <f t="shared" si="226"/>
        <v/>
      </c>
      <c r="R4804" s="51" t="str">
        <f t="shared" si="227"/>
        <v/>
      </c>
    </row>
    <row r="4805" spans="14:18" x14ac:dyDescent="0.25">
      <c r="N4805" s="47" t="s">
        <v>42</v>
      </c>
      <c r="O4805" s="47" t="s">
        <v>43</v>
      </c>
      <c r="P4805" s="47" t="b">
        <f t="shared" si="225"/>
        <v>0</v>
      </c>
      <c r="Q4805" s="49" t="str">
        <f t="shared" si="226"/>
        <v/>
      </c>
      <c r="R4805" s="51" t="str">
        <f t="shared" si="227"/>
        <v/>
      </c>
    </row>
    <row r="4806" spans="14:18" x14ac:dyDescent="0.25">
      <c r="N4806" s="47" t="s">
        <v>42</v>
      </c>
      <c r="O4806" s="47" t="s">
        <v>43</v>
      </c>
      <c r="P4806" s="47" t="b">
        <f t="shared" si="225"/>
        <v>0</v>
      </c>
      <c r="Q4806" s="49" t="str">
        <f t="shared" si="226"/>
        <v/>
      </c>
      <c r="R4806" s="51" t="str">
        <f t="shared" si="227"/>
        <v/>
      </c>
    </row>
    <row r="4807" spans="14:18" x14ac:dyDescent="0.25">
      <c r="N4807" s="47" t="s">
        <v>42</v>
      </c>
      <c r="O4807" s="47" t="s">
        <v>43</v>
      </c>
      <c r="P4807" s="47" t="b">
        <f t="shared" si="225"/>
        <v>0</v>
      </c>
      <c r="Q4807" s="49" t="str">
        <f t="shared" si="226"/>
        <v/>
      </c>
      <c r="R4807" s="51" t="str">
        <f t="shared" si="227"/>
        <v/>
      </c>
    </row>
    <row r="4808" spans="14:18" x14ac:dyDescent="0.25">
      <c r="N4808" s="47" t="s">
        <v>42</v>
      </c>
      <c r="O4808" s="47" t="s">
        <v>43</v>
      </c>
      <c r="P4808" s="47" t="b">
        <f t="shared" si="225"/>
        <v>0</v>
      </c>
      <c r="Q4808" s="49" t="str">
        <f t="shared" si="226"/>
        <v/>
      </c>
      <c r="R4808" s="51" t="str">
        <f t="shared" si="227"/>
        <v/>
      </c>
    </row>
    <row r="4809" spans="14:18" x14ac:dyDescent="0.25">
      <c r="N4809" s="47" t="s">
        <v>42</v>
      </c>
      <c r="O4809" s="47" t="s">
        <v>43</v>
      </c>
      <c r="P4809" s="47" t="b">
        <f t="shared" si="225"/>
        <v>0</v>
      </c>
      <c r="Q4809" s="49" t="str">
        <f t="shared" si="226"/>
        <v/>
      </c>
      <c r="R4809" s="51" t="str">
        <f t="shared" si="227"/>
        <v/>
      </c>
    </row>
    <row r="4810" spans="14:18" x14ac:dyDescent="0.25">
      <c r="N4810" s="47" t="s">
        <v>42</v>
      </c>
      <c r="O4810" s="47" t="s">
        <v>43</v>
      </c>
      <c r="P4810" s="47" t="b">
        <f t="shared" si="225"/>
        <v>0</v>
      </c>
      <c r="Q4810" s="49" t="str">
        <f t="shared" si="226"/>
        <v/>
      </c>
      <c r="R4810" s="51" t="str">
        <f t="shared" si="227"/>
        <v/>
      </c>
    </row>
    <row r="4811" spans="14:18" x14ac:dyDescent="0.25">
      <c r="N4811" s="47" t="s">
        <v>42</v>
      </c>
      <c r="O4811" s="47" t="s">
        <v>43</v>
      </c>
      <c r="P4811" s="47" t="b">
        <f t="shared" si="225"/>
        <v>0</v>
      </c>
      <c r="Q4811" s="49" t="str">
        <f t="shared" si="226"/>
        <v/>
      </c>
      <c r="R4811" s="51" t="str">
        <f t="shared" si="227"/>
        <v/>
      </c>
    </row>
    <row r="4812" spans="14:18" x14ac:dyDescent="0.25">
      <c r="N4812" s="47" t="s">
        <v>42</v>
      </c>
      <c r="O4812" s="47" t="s">
        <v>43</v>
      </c>
      <c r="P4812" s="47" t="b">
        <f t="shared" si="225"/>
        <v>0</v>
      </c>
      <c r="Q4812" s="49" t="str">
        <f t="shared" si="226"/>
        <v/>
      </c>
      <c r="R4812" s="51" t="str">
        <f t="shared" si="227"/>
        <v/>
      </c>
    </row>
    <row r="4813" spans="14:18" x14ac:dyDescent="0.25">
      <c r="N4813" s="47" t="s">
        <v>42</v>
      </c>
      <c r="O4813" s="47" t="s">
        <v>43</v>
      </c>
      <c r="P4813" s="47" t="b">
        <f t="shared" si="225"/>
        <v>0</v>
      </c>
      <c r="Q4813" s="49" t="str">
        <f t="shared" si="226"/>
        <v/>
      </c>
      <c r="R4813" s="51" t="str">
        <f t="shared" si="227"/>
        <v/>
      </c>
    </row>
    <row r="4814" spans="14:18" x14ac:dyDescent="0.25">
      <c r="N4814" s="47" t="s">
        <v>42</v>
      </c>
      <c r="O4814" s="47" t="s">
        <v>43</v>
      </c>
      <c r="P4814" s="47" t="b">
        <f t="shared" si="225"/>
        <v>0</v>
      </c>
      <c r="Q4814" s="49" t="str">
        <f t="shared" si="226"/>
        <v/>
      </c>
      <c r="R4814" s="51" t="str">
        <f t="shared" si="227"/>
        <v/>
      </c>
    </row>
    <row r="4815" spans="14:18" x14ac:dyDescent="0.25">
      <c r="N4815" s="47" t="s">
        <v>42</v>
      </c>
      <c r="O4815" s="47" t="s">
        <v>43</v>
      </c>
      <c r="P4815" s="47" t="b">
        <f t="shared" si="225"/>
        <v>0</v>
      </c>
      <c r="Q4815" s="49" t="str">
        <f t="shared" si="226"/>
        <v/>
      </c>
      <c r="R4815" s="51" t="str">
        <f t="shared" si="227"/>
        <v/>
      </c>
    </row>
    <row r="4816" spans="14:18" x14ac:dyDescent="0.25">
      <c r="N4816" s="47" t="s">
        <v>42</v>
      </c>
      <c r="O4816" s="47" t="s">
        <v>43</v>
      </c>
      <c r="P4816" s="47" t="b">
        <f t="shared" si="225"/>
        <v>0</v>
      </c>
      <c r="Q4816" s="49" t="str">
        <f t="shared" si="226"/>
        <v/>
      </c>
      <c r="R4816" s="51" t="str">
        <f t="shared" si="227"/>
        <v/>
      </c>
    </row>
    <row r="4817" spans="14:18" x14ac:dyDescent="0.25">
      <c r="N4817" s="47" t="s">
        <v>42</v>
      </c>
      <c r="O4817" s="47" t="s">
        <v>43</v>
      </c>
      <c r="P4817" s="47" t="b">
        <f t="shared" si="225"/>
        <v>0</v>
      </c>
      <c r="Q4817" s="49" t="str">
        <f t="shared" si="226"/>
        <v/>
      </c>
      <c r="R4817" s="51" t="str">
        <f t="shared" si="227"/>
        <v/>
      </c>
    </row>
    <row r="4818" spans="14:18" x14ac:dyDescent="0.25">
      <c r="N4818" s="47" t="s">
        <v>42</v>
      </c>
      <c r="O4818" s="47" t="s">
        <v>43</v>
      </c>
      <c r="P4818" s="47" t="b">
        <f t="shared" si="225"/>
        <v>0</v>
      </c>
      <c r="Q4818" s="49" t="str">
        <f t="shared" si="226"/>
        <v/>
      </c>
      <c r="R4818" s="51" t="str">
        <f t="shared" si="227"/>
        <v/>
      </c>
    </row>
    <row r="4819" spans="14:18" x14ac:dyDescent="0.25">
      <c r="N4819" s="47" t="s">
        <v>42</v>
      </c>
      <c r="O4819" s="47" t="s">
        <v>43</v>
      </c>
      <c r="P4819" s="47" t="b">
        <f t="shared" si="225"/>
        <v>0</v>
      </c>
      <c r="Q4819" s="49" t="str">
        <f t="shared" si="226"/>
        <v/>
      </c>
      <c r="R4819" s="51" t="str">
        <f t="shared" si="227"/>
        <v/>
      </c>
    </row>
    <row r="4820" spans="14:18" x14ac:dyDescent="0.25">
      <c r="N4820" s="47" t="s">
        <v>42</v>
      </c>
      <c r="O4820" s="47" t="s">
        <v>43</v>
      </c>
      <c r="P4820" s="47" t="b">
        <f t="shared" si="225"/>
        <v>0</v>
      </c>
      <c r="Q4820" s="49" t="str">
        <f t="shared" si="226"/>
        <v/>
      </c>
      <c r="R4820" s="51" t="str">
        <f t="shared" si="227"/>
        <v/>
      </c>
    </row>
    <row r="4821" spans="14:18" x14ac:dyDescent="0.25">
      <c r="N4821" s="47" t="s">
        <v>42</v>
      </c>
      <c r="O4821" s="47" t="s">
        <v>43</v>
      </c>
      <c r="P4821" s="47" t="b">
        <f t="shared" si="225"/>
        <v>0</v>
      </c>
      <c r="Q4821" s="49" t="str">
        <f t="shared" si="226"/>
        <v/>
      </c>
      <c r="R4821" s="51" t="str">
        <f t="shared" si="227"/>
        <v/>
      </c>
    </row>
    <row r="4822" spans="14:18" x14ac:dyDescent="0.25">
      <c r="N4822" s="47" t="s">
        <v>42</v>
      </c>
      <c r="O4822" s="47" t="s">
        <v>43</v>
      </c>
      <c r="P4822" s="47" t="b">
        <f t="shared" si="225"/>
        <v>0</v>
      </c>
      <c r="Q4822" s="49" t="str">
        <f t="shared" si="226"/>
        <v/>
      </c>
      <c r="R4822" s="51" t="str">
        <f t="shared" si="227"/>
        <v/>
      </c>
    </row>
    <row r="4823" spans="14:18" x14ac:dyDescent="0.25">
      <c r="N4823" s="47" t="s">
        <v>42</v>
      </c>
      <c r="O4823" s="47" t="s">
        <v>43</v>
      </c>
      <c r="P4823" s="47" t="b">
        <f t="shared" si="225"/>
        <v>0</v>
      </c>
      <c r="Q4823" s="49" t="str">
        <f t="shared" si="226"/>
        <v/>
      </c>
      <c r="R4823" s="51" t="str">
        <f t="shared" si="227"/>
        <v/>
      </c>
    </row>
    <row r="4824" spans="14:18" x14ac:dyDescent="0.25">
      <c r="N4824" s="47" t="s">
        <v>42</v>
      </c>
      <c r="O4824" s="47" t="s">
        <v>43</v>
      </c>
      <c r="P4824" s="47" t="b">
        <f t="shared" si="225"/>
        <v>0</v>
      </c>
      <c r="Q4824" s="49" t="str">
        <f t="shared" si="226"/>
        <v/>
      </c>
      <c r="R4824" s="51" t="str">
        <f t="shared" si="227"/>
        <v/>
      </c>
    </row>
    <row r="4825" spans="14:18" x14ac:dyDescent="0.25">
      <c r="N4825" s="47" t="s">
        <v>42</v>
      </c>
      <c r="O4825" s="47" t="s">
        <v>43</v>
      </c>
      <c r="P4825" s="47" t="b">
        <f t="shared" si="225"/>
        <v>0</v>
      </c>
      <c r="Q4825" s="49" t="str">
        <f t="shared" si="226"/>
        <v/>
      </c>
      <c r="R4825" s="51" t="str">
        <f t="shared" si="227"/>
        <v/>
      </c>
    </row>
    <row r="4826" spans="14:18" x14ac:dyDescent="0.25">
      <c r="N4826" s="47" t="s">
        <v>42</v>
      </c>
      <c r="O4826" s="47" t="s">
        <v>43</v>
      </c>
      <c r="P4826" s="47" t="b">
        <f t="shared" si="225"/>
        <v>0</v>
      </c>
      <c r="Q4826" s="49" t="str">
        <f t="shared" si="226"/>
        <v/>
      </c>
      <c r="R4826" s="51" t="str">
        <f t="shared" si="227"/>
        <v/>
      </c>
    </row>
    <row r="4827" spans="14:18" x14ac:dyDescent="0.25">
      <c r="N4827" s="47" t="s">
        <v>42</v>
      </c>
      <c r="O4827" s="47" t="s">
        <v>43</v>
      </c>
      <c r="P4827" s="47" t="b">
        <f t="shared" si="225"/>
        <v>0</v>
      </c>
      <c r="Q4827" s="49" t="str">
        <f t="shared" si="226"/>
        <v/>
      </c>
      <c r="R4827" s="51" t="str">
        <f t="shared" si="227"/>
        <v/>
      </c>
    </row>
    <row r="4828" spans="14:18" x14ac:dyDescent="0.25">
      <c r="N4828" s="47" t="s">
        <v>42</v>
      </c>
      <c r="O4828" s="47" t="s">
        <v>43</v>
      </c>
      <c r="P4828" s="47" t="b">
        <f t="shared" si="225"/>
        <v>0</v>
      </c>
      <c r="Q4828" s="49" t="str">
        <f t="shared" si="226"/>
        <v/>
      </c>
      <c r="R4828" s="51" t="str">
        <f t="shared" si="227"/>
        <v/>
      </c>
    </row>
    <row r="4829" spans="14:18" x14ac:dyDescent="0.25">
      <c r="N4829" s="47" t="s">
        <v>42</v>
      </c>
      <c r="O4829" s="47" t="s">
        <v>43</v>
      </c>
      <c r="P4829" s="47" t="b">
        <f t="shared" si="225"/>
        <v>0</v>
      </c>
      <c r="Q4829" s="49" t="str">
        <f t="shared" si="226"/>
        <v/>
      </c>
      <c r="R4829" s="51" t="str">
        <f t="shared" si="227"/>
        <v/>
      </c>
    </row>
    <row r="4830" spans="14:18" x14ac:dyDescent="0.25">
      <c r="N4830" s="47" t="s">
        <v>42</v>
      </c>
      <c r="O4830" s="47" t="s">
        <v>43</v>
      </c>
      <c r="P4830" s="47" t="b">
        <f t="shared" si="225"/>
        <v>0</v>
      </c>
      <c r="Q4830" s="49" t="str">
        <f t="shared" si="226"/>
        <v/>
      </c>
      <c r="R4830" s="51" t="str">
        <f t="shared" si="227"/>
        <v/>
      </c>
    </row>
    <row r="4831" spans="14:18" x14ac:dyDescent="0.25">
      <c r="N4831" s="47" t="s">
        <v>42</v>
      </c>
      <c r="O4831" s="47" t="s">
        <v>43</v>
      </c>
      <c r="P4831" s="47" t="b">
        <f t="shared" si="225"/>
        <v>0</v>
      </c>
      <c r="Q4831" s="49" t="str">
        <f t="shared" si="226"/>
        <v/>
      </c>
      <c r="R4831" s="51" t="str">
        <f t="shared" si="227"/>
        <v/>
      </c>
    </row>
    <row r="4832" spans="14:18" x14ac:dyDescent="0.25">
      <c r="N4832" s="47" t="s">
        <v>42</v>
      </c>
      <c r="O4832" s="47" t="s">
        <v>43</v>
      </c>
      <c r="P4832" s="47" t="b">
        <f t="shared" si="225"/>
        <v>0</v>
      </c>
      <c r="Q4832" s="49" t="str">
        <f t="shared" si="226"/>
        <v/>
      </c>
      <c r="R4832" s="51" t="str">
        <f t="shared" si="227"/>
        <v/>
      </c>
    </row>
    <row r="4833" spans="14:18" x14ac:dyDescent="0.25">
      <c r="N4833" s="47" t="s">
        <v>42</v>
      </c>
      <c r="O4833" s="47" t="s">
        <v>43</v>
      </c>
      <c r="P4833" s="47" t="b">
        <f t="shared" si="225"/>
        <v>0</v>
      </c>
      <c r="Q4833" s="49" t="str">
        <f t="shared" si="226"/>
        <v/>
      </c>
      <c r="R4833" s="51" t="str">
        <f t="shared" si="227"/>
        <v/>
      </c>
    </row>
    <row r="4834" spans="14:18" x14ac:dyDescent="0.25">
      <c r="N4834" s="47" t="s">
        <v>42</v>
      </c>
      <c r="O4834" s="47" t="s">
        <v>43</v>
      </c>
      <c r="P4834" s="47" t="b">
        <f t="shared" si="225"/>
        <v>0</v>
      </c>
      <c r="Q4834" s="49" t="str">
        <f t="shared" si="226"/>
        <v/>
      </c>
      <c r="R4834" s="51" t="str">
        <f t="shared" si="227"/>
        <v/>
      </c>
    </row>
    <row r="4835" spans="14:18" x14ac:dyDescent="0.25">
      <c r="N4835" s="47" t="s">
        <v>42</v>
      </c>
      <c r="O4835" s="47" t="s">
        <v>43</v>
      </c>
      <c r="P4835" s="47" t="b">
        <f t="shared" si="225"/>
        <v>0</v>
      </c>
      <c r="Q4835" s="49" t="str">
        <f t="shared" si="226"/>
        <v/>
      </c>
      <c r="R4835" s="51" t="str">
        <f t="shared" si="227"/>
        <v/>
      </c>
    </row>
    <row r="4836" spans="14:18" x14ac:dyDescent="0.25">
      <c r="N4836" s="47" t="s">
        <v>42</v>
      </c>
      <c r="O4836" s="47" t="s">
        <v>43</v>
      </c>
      <c r="P4836" s="47" t="b">
        <f t="shared" si="225"/>
        <v>0</v>
      </c>
      <c r="Q4836" s="49" t="str">
        <f t="shared" si="226"/>
        <v/>
      </c>
      <c r="R4836" s="51" t="str">
        <f t="shared" si="227"/>
        <v/>
      </c>
    </row>
    <row r="4837" spans="14:18" x14ac:dyDescent="0.25">
      <c r="N4837" s="47" t="s">
        <v>42</v>
      </c>
      <c r="O4837" s="47" t="s">
        <v>43</v>
      </c>
      <c r="P4837" s="47" t="b">
        <f t="shared" si="225"/>
        <v>0</v>
      </c>
      <c r="Q4837" s="49" t="str">
        <f t="shared" si="226"/>
        <v/>
      </c>
      <c r="R4837" s="51" t="str">
        <f t="shared" si="227"/>
        <v/>
      </c>
    </row>
    <row r="4838" spans="14:18" x14ac:dyDescent="0.25">
      <c r="N4838" s="47" t="s">
        <v>42</v>
      </c>
      <c r="O4838" s="47" t="s">
        <v>43</v>
      </c>
      <c r="P4838" s="47" t="b">
        <f t="shared" si="225"/>
        <v>0</v>
      </c>
      <c r="Q4838" s="49" t="str">
        <f t="shared" si="226"/>
        <v/>
      </c>
      <c r="R4838" s="51" t="str">
        <f t="shared" si="227"/>
        <v/>
      </c>
    </row>
    <row r="4839" spans="14:18" x14ac:dyDescent="0.25">
      <c r="N4839" s="47" t="s">
        <v>42</v>
      </c>
      <c r="O4839" s="47" t="s">
        <v>43</v>
      </c>
      <c r="P4839" s="47" t="b">
        <f t="shared" si="225"/>
        <v>0</v>
      </c>
      <c r="Q4839" s="49" t="str">
        <f t="shared" si="226"/>
        <v/>
      </c>
      <c r="R4839" s="51" t="str">
        <f t="shared" si="227"/>
        <v/>
      </c>
    </row>
    <row r="4840" spans="14:18" x14ac:dyDescent="0.25">
      <c r="N4840" s="47" t="s">
        <v>42</v>
      </c>
      <c r="O4840" s="47" t="s">
        <v>43</v>
      </c>
      <c r="P4840" s="47" t="b">
        <f t="shared" si="225"/>
        <v>0</v>
      </c>
      <c r="Q4840" s="49" t="str">
        <f t="shared" si="226"/>
        <v/>
      </c>
      <c r="R4840" s="51" t="str">
        <f t="shared" si="227"/>
        <v/>
      </c>
    </row>
    <row r="4841" spans="14:18" x14ac:dyDescent="0.25">
      <c r="N4841" s="47" t="s">
        <v>42</v>
      </c>
      <c r="O4841" s="47" t="s">
        <v>43</v>
      </c>
      <c r="P4841" s="47" t="b">
        <f t="shared" si="225"/>
        <v>0</v>
      </c>
      <c r="Q4841" s="49" t="str">
        <f t="shared" si="226"/>
        <v/>
      </c>
      <c r="R4841" s="51" t="str">
        <f t="shared" si="227"/>
        <v/>
      </c>
    </row>
    <row r="4842" spans="14:18" x14ac:dyDescent="0.25">
      <c r="N4842" s="47" t="s">
        <v>42</v>
      </c>
      <c r="O4842" s="47" t="s">
        <v>43</v>
      </c>
      <c r="P4842" s="47" t="b">
        <f t="shared" si="225"/>
        <v>0</v>
      </c>
      <c r="Q4842" s="49" t="str">
        <f t="shared" si="226"/>
        <v/>
      </c>
      <c r="R4842" s="51" t="str">
        <f t="shared" si="227"/>
        <v/>
      </c>
    </row>
    <row r="4843" spans="14:18" x14ac:dyDescent="0.25">
      <c r="N4843" s="47" t="s">
        <v>42</v>
      </c>
      <c r="O4843" s="47" t="s">
        <v>43</v>
      </c>
      <c r="P4843" s="47" t="b">
        <f t="shared" si="225"/>
        <v>0</v>
      </c>
      <c r="Q4843" s="49" t="str">
        <f t="shared" si="226"/>
        <v/>
      </c>
      <c r="R4843" s="51" t="str">
        <f t="shared" si="227"/>
        <v/>
      </c>
    </row>
    <row r="4844" spans="14:18" x14ac:dyDescent="0.25">
      <c r="N4844" s="47" t="s">
        <v>42</v>
      </c>
      <c r="O4844" s="47" t="s">
        <v>43</v>
      </c>
      <c r="P4844" s="47" t="b">
        <f t="shared" si="225"/>
        <v>0</v>
      </c>
      <c r="Q4844" s="49" t="str">
        <f t="shared" si="226"/>
        <v/>
      </c>
      <c r="R4844" s="51" t="str">
        <f t="shared" si="227"/>
        <v/>
      </c>
    </row>
    <row r="4845" spans="14:18" x14ac:dyDescent="0.25">
      <c r="N4845" s="47" t="s">
        <v>42</v>
      </c>
      <c r="O4845" s="47" t="s">
        <v>43</v>
      </c>
      <c r="P4845" s="47" t="b">
        <f t="shared" si="225"/>
        <v>0</v>
      </c>
      <c r="Q4845" s="49" t="str">
        <f t="shared" si="226"/>
        <v/>
      </c>
      <c r="R4845" s="51" t="str">
        <f t="shared" si="227"/>
        <v/>
      </c>
    </row>
    <row r="4846" spans="14:18" x14ac:dyDescent="0.25">
      <c r="N4846" s="47" t="s">
        <v>42</v>
      </c>
      <c r="O4846" s="47" t="s">
        <v>43</v>
      </c>
      <c r="P4846" s="47" t="b">
        <f t="shared" si="225"/>
        <v>0</v>
      </c>
      <c r="Q4846" s="49" t="str">
        <f t="shared" si="226"/>
        <v/>
      </c>
      <c r="R4846" s="51" t="str">
        <f t="shared" si="227"/>
        <v/>
      </c>
    </row>
    <row r="4847" spans="14:18" x14ac:dyDescent="0.25">
      <c r="N4847" s="47" t="s">
        <v>42</v>
      </c>
      <c r="O4847" s="47" t="s">
        <v>43</v>
      </c>
      <c r="P4847" s="47" t="b">
        <f t="shared" si="225"/>
        <v>0</v>
      </c>
      <c r="Q4847" s="49" t="str">
        <f t="shared" si="226"/>
        <v/>
      </c>
      <c r="R4847" s="51" t="str">
        <f t="shared" si="227"/>
        <v/>
      </c>
    </row>
    <row r="4848" spans="14:18" x14ac:dyDescent="0.25">
      <c r="N4848" s="47" t="s">
        <v>42</v>
      </c>
      <c r="O4848" s="47" t="s">
        <v>43</v>
      </c>
      <c r="P4848" s="47" t="b">
        <f t="shared" si="225"/>
        <v>0</v>
      </c>
      <c r="Q4848" s="49" t="str">
        <f t="shared" si="226"/>
        <v/>
      </c>
      <c r="R4848" s="51" t="str">
        <f t="shared" si="227"/>
        <v/>
      </c>
    </row>
    <row r="4849" spans="14:18" x14ac:dyDescent="0.25">
      <c r="N4849" s="47" t="s">
        <v>42</v>
      </c>
      <c r="O4849" s="47" t="s">
        <v>43</v>
      </c>
      <c r="P4849" s="47" t="b">
        <f t="shared" si="225"/>
        <v>0</v>
      </c>
      <c r="Q4849" s="49" t="str">
        <f t="shared" si="226"/>
        <v/>
      </c>
      <c r="R4849" s="51" t="str">
        <f t="shared" si="227"/>
        <v/>
      </c>
    </row>
    <row r="4850" spans="14:18" x14ac:dyDescent="0.25">
      <c r="N4850" s="47" t="s">
        <v>42</v>
      </c>
      <c r="O4850" s="47" t="s">
        <v>43</v>
      </c>
      <c r="P4850" s="47" t="b">
        <f t="shared" si="225"/>
        <v>0</v>
      </c>
      <c r="Q4850" s="49" t="str">
        <f t="shared" si="226"/>
        <v/>
      </c>
      <c r="R4850" s="51" t="str">
        <f t="shared" si="227"/>
        <v/>
      </c>
    </row>
    <row r="4851" spans="14:18" x14ac:dyDescent="0.25">
      <c r="N4851" s="47" t="s">
        <v>42</v>
      </c>
      <c r="O4851" s="47" t="s">
        <v>43</v>
      </c>
      <c r="P4851" s="47" t="b">
        <f t="shared" si="225"/>
        <v>0</v>
      </c>
      <c r="Q4851" s="49" t="str">
        <f t="shared" si="226"/>
        <v/>
      </c>
      <c r="R4851" s="51" t="str">
        <f t="shared" si="227"/>
        <v/>
      </c>
    </row>
    <row r="4852" spans="14:18" x14ac:dyDescent="0.25">
      <c r="N4852" s="47" t="s">
        <v>42</v>
      </c>
      <c r="O4852" s="47" t="s">
        <v>43</v>
      </c>
      <c r="P4852" s="47" t="b">
        <f t="shared" si="225"/>
        <v>0</v>
      </c>
      <c r="Q4852" s="49" t="str">
        <f t="shared" si="226"/>
        <v/>
      </c>
      <c r="R4852" s="51" t="str">
        <f t="shared" si="227"/>
        <v/>
      </c>
    </row>
    <row r="4853" spans="14:18" x14ac:dyDescent="0.25">
      <c r="N4853" s="47" t="s">
        <v>42</v>
      </c>
      <c r="O4853" s="47" t="s">
        <v>43</v>
      </c>
      <c r="P4853" s="47" t="b">
        <f t="shared" si="225"/>
        <v>0</v>
      </c>
      <c r="Q4853" s="49" t="str">
        <f t="shared" si="226"/>
        <v/>
      </c>
      <c r="R4853" s="51" t="str">
        <f t="shared" si="227"/>
        <v/>
      </c>
    </row>
    <row r="4854" spans="14:18" x14ac:dyDescent="0.25">
      <c r="N4854" s="47" t="s">
        <v>42</v>
      </c>
      <c r="O4854" s="47" t="s">
        <v>43</v>
      </c>
      <c r="P4854" s="47" t="b">
        <f t="shared" si="225"/>
        <v>0</v>
      </c>
      <c r="Q4854" s="49" t="str">
        <f t="shared" si="226"/>
        <v/>
      </c>
      <c r="R4854" s="51" t="str">
        <f t="shared" si="227"/>
        <v/>
      </c>
    </row>
    <row r="4855" spans="14:18" x14ac:dyDescent="0.25">
      <c r="N4855" s="47" t="s">
        <v>42</v>
      </c>
      <c r="O4855" s="47" t="s">
        <v>43</v>
      </c>
      <c r="P4855" s="47" t="b">
        <f t="shared" si="225"/>
        <v>0</v>
      </c>
      <c r="Q4855" s="49" t="str">
        <f t="shared" si="226"/>
        <v/>
      </c>
      <c r="R4855" s="51" t="str">
        <f t="shared" si="227"/>
        <v/>
      </c>
    </row>
    <row r="4856" spans="14:18" x14ac:dyDescent="0.25">
      <c r="N4856" s="47" t="s">
        <v>42</v>
      </c>
      <c r="O4856" s="47" t="s">
        <v>43</v>
      </c>
      <c r="P4856" s="47" t="b">
        <f t="shared" si="225"/>
        <v>0</v>
      </c>
      <c r="Q4856" s="49" t="str">
        <f t="shared" si="226"/>
        <v/>
      </c>
      <c r="R4856" s="51" t="str">
        <f t="shared" si="227"/>
        <v/>
      </c>
    </row>
    <row r="4857" spans="14:18" x14ac:dyDescent="0.25">
      <c r="N4857" s="47" t="s">
        <v>42</v>
      </c>
      <c r="O4857" s="47" t="s">
        <v>43</v>
      </c>
      <c r="P4857" s="47" t="b">
        <f t="shared" si="225"/>
        <v>0</v>
      </c>
      <c r="Q4857" s="49" t="str">
        <f t="shared" si="226"/>
        <v/>
      </c>
      <c r="R4857" s="51" t="str">
        <f t="shared" si="227"/>
        <v/>
      </c>
    </row>
    <row r="4858" spans="14:18" x14ac:dyDescent="0.25">
      <c r="N4858" s="47" t="s">
        <v>42</v>
      </c>
      <c r="O4858" s="47" t="s">
        <v>43</v>
      </c>
      <c r="P4858" s="47" t="b">
        <f t="shared" si="225"/>
        <v>0</v>
      </c>
      <c r="Q4858" s="49" t="str">
        <f t="shared" si="226"/>
        <v/>
      </c>
      <c r="R4858" s="51" t="str">
        <f t="shared" si="227"/>
        <v/>
      </c>
    </row>
    <row r="4859" spans="14:18" x14ac:dyDescent="0.25">
      <c r="N4859" s="47" t="s">
        <v>42</v>
      </c>
      <c r="O4859" s="47" t="s">
        <v>43</v>
      </c>
      <c r="P4859" s="47" t="b">
        <f t="shared" si="225"/>
        <v>0</v>
      </c>
      <c r="Q4859" s="49" t="str">
        <f t="shared" si="226"/>
        <v/>
      </c>
      <c r="R4859" s="51" t="str">
        <f t="shared" si="227"/>
        <v/>
      </c>
    </row>
    <row r="4860" spans="14:18" x14ac:dyDescent="0.25">
      <c r="N4860" s="47" t="s">
        <v>42</v>
      </c>
      <c r="O4860" s="47" t="s">
        <v>43</v>
      </c>
      <c r="P4860" s="47" t="b">
        <f t="shared" si="225"/>
        <v>0</v>
      </c>
      <c r="Q4860" s="49" t="str">
        <f t="shared" si="226"/>
        <v/>
      </c>
      <c r="R4860" s="51" t="str">
        <f t="shared" si="227"/>
        <v/>
      </c>
    </row>
    <row r="4861" spans="14:18" x14ac:dyDescent="0.25">
      <c r="N4861" s="47" t="s">
        <v>42</v>
      </c>
      <c r="O4861" s="47" t="s">
        <v>43</v>
      </c>
      <c r="P4861" s="47" t="b">
        <f t="shared" si="225"/>
        <v>0</v>
      </c>
      <c r="Q4861" s="49" t="str">
        <f t="shared" si="226"/>
        <v/>
      </c>
      <c r="R4861" s="51" t="str">
        <f t="shared" si="227"/>
        <v/>
      </c>
    </row>
    <row r="4862" spans="14:18" x14ac:dyDescent="0.25">
      <c r="N4862" s="47" t="s">
        <v>42</v>
      </c>
      <c r="O4862" s="47" t="s">
        <v>43</v>
      </c>
      <c r="P4862" s="47" t="b">
        <f t="shared" si="225"/>
        <v>0</v>
      </c>
      <c r="Q4862" s="49" t="str">
        <f t="shared" si="226"/>
        <v/>
      </c>
      <c r="R4862" s="51" t="str">
        <f t="shared" si="227"/>
        <v/>
      </c>
    </row>
    <row r="4863" spans="14:18" x14ac:dyDescent="0.25">
      <c r="N4863" s="47" t="s">
        <v>42</v>
      </c>
      <c r="O4863" s="47" t="s">
        <v>43</v>
      </c>
      <c r="P4863" s="47" t="b">
        <f t="shared" si="225"/>
        <v>0</v>
      </c>
      <c r="Q4863" s="49" t="str">
        <f t="shared" si="226"/>
        <v/>
      </c>
      <c r="R4863" s="51" t="str">
        <f t="shared" si="227"/>
        <v/>
      </c>
    </row>
    <row r="4864" spans="14:18" x14ac:dyDescent="0.25">
      <c r="N4864" s="47" t="s">
        <v>42</v>
      </c>
      <c r="O4864" s="47" t="s">
        <v>43</v>
      </c>
      <c r="P4864" s="47" t="b">
        <f t="shared" si="225"/>
        <v>0</v>
      </c>
      <c r="Q4864" s="49" t="str">
        <f t="shared" si="226"/>
        <v/>
      </c>
      <c r="R4864" s="51" t="str">
        <f t="shared" si="227"/>
        <v/>
      </c>
    </row>
    <row r="4865" spans="14:18" x14ac:dyDescent="0.25">
      <c r="N4865" s="47" t="s">
        <v>42</v>
      </c>
      <c r="O4865" s="47" t="s">
        <v>43</v>
      </c>
      <c r="P4865" s="47" t="b">
        <f t="shared" si="225"/>
        <v>0</v>
      </c>
      <c r="Q4865" s="49" t="str">
        <f t="shared" si="226"/>
        <v/>
      </c>
      <c r="R4865" s="51" t="str">
        <f t="shared" si="227"/>
        <v/>
      </c>
    </row>
    <row r="4866" spans="14:18" x14ac:dyDescent="0.25">
      <c r="N4866" s="47" t="s">
        <v>42</v>
      </c>
      <c r="O4866" s="47" t="s">
        <v>43</v>
      </c>
      <c r="P4866" s="47" t="b">
        <f t="shared" si="225"/>
        <v>0</v>
      </c>
      <c r="Q4866" s="49" t="str">
        <f t="shared" si="226"/>
        <v/>
      </c>
      <c r="R4866" s="51" t="str">
        <f t="shared" si="227"/>
        <v/>
      </c>
    </row>
    <row r="4867" spans="14:18" x14ac:dyDescent="0.25">
      <c r="N4867" s="47" t="s">
        <v>42</v>
      </c>
      <c r="O4867" s="47" t="s">
        <v>43</v>
      </c>
      <c r="P4867" s="47" t="b">
        <f t="shared" ref="P4867:P4930" si="228">IF(LEN(M4867)=22,LEFT(M4867,17),IF(LEN(M4867)=21,LEFT(M4867,16)))</f>
        <v>0</v>
      </c>
      <c r="Q4867" s="49" t="str">
        <f t="shared" ref="Q4867:Q4930" si="229">RIGHT(M4867,5)</f>
        <v/>
      </c>
      <c r="R4867" s="51" t="str">
        <f t="shared" ref="R4867:R4930" si="230">IF(M4867="","",HYPERLINK(_xlfn.CONCAT(N4867,Q4867,O4867,P4867)))</f>
        <v/>
      </c>
    </row>
    <row r="4868" spans="14:18" x14ac:dyDescent="0.25">
      <c r="N4868" s="47" t="s">
        <v>42</v>
      </c>
      <c r="O4868" s="47" t="s">
        <v>43</v>
      </c>
      <c r="P4868" s="47" t="b">
        <f t="shared" si="228"/>
        <v>0</v>
      </c>
      <c r="Q4868" s="49" t="str">
        <f t="shared" si="229"/>
        <v/>
      </c>
      <c r="R4868" s="51" t="str">
        <f t="shared" si="230"/>
        <v/>
      </c>
    </row>
    <row r="4869" spans="14:18" x14ac:dyDescent="0.25">
      <c r="N4869" s="47" t="s">
        <v>42</v>
      </c>
      <c r="O4869" s="47" t="s">
        <v>43</v>
      </c>
      <c r="P4869" s="47" t="b">
        <f t="shared" si="228"/>
        <v>0</v>
      </c>
      <c r="Q4869" s="49" t="str">
        <f t="shared" si="229"/>
        <v/>
      </c>
      <c r="R4869" s="51" t="str">
        <f t="shared" si="230"/>
        <v/>
      </c>
    </row>
    <row r="4870" spans="14:18" x14ac:dyDescent="0.25">
      <c r="N4870" s="47" t="s">
        <v>42</v>
      </c>
      <c r="O4870" s="47" t="s">
        <v>43</v>
      </c>
      <c r="P4870" s="47" t="b">
        <f t="shared" si="228"/>
        <v>0</v>
      </c>
      <c r="Q4870" s="49" t="str">
        <f t="shared" si="229"/>
        <v/>
      </c>
      <c r="R4870" s="51" t="str">
        <f t="shared" si="230"/>
        <v/>
      </c>
    </row>
    <row r="4871" spans="14:18" x14ac:dyDescent="0.25">
      <c r="N4871" s="47" t="s">
        <v>42</v>
      </c>
      <c r="O4871" s="47" t="s">
        <v>43</v>
      </c>
      <c r="P4871" s="47" t="b">
        <f t="shared" si="228"/>
        <v>0</v>
      </c>
      <c r="Q4871" s="49" t="str">
        <f t="shared" si="229"/>
        <v/>
      </c>
      <c r="R4871" s="51" t="str">
        <f t="shared" si="230"/>
        <v/>
      </c>
    </row>
    <row r="4872" spans="14:18" x14ac:dyDescent="0.25">
      <c r="N4872" s="47" t="s">
        <v>42</v>
      </c>
      <c r="O4872" s="47" t="s">
        <v>43</v>
      </c>
      <c r="P4872" s="47" t="b">
        <f t="shared" si="228"/>
        <v>0</v>
      </c>
      <c r="Q4872" s="49" t="str">
        <f t="shared" si="229"/>
        <v/>
      </c>
      <c r="R4872" s="51" t="str">
        <f t="shared" si="230"/>
        <v/>
      </c>
    </row>
    <row r="4873" spans="14:18" x14ac:dyDescent="0.25">
      <c r="N4873" s="47" t="s">
        <v>42</v>
      </c>
      <c r="O4873" s="47" t="s">
        <v>43</v>
      </c>
      <c r="P4873" s="47" t="b">
        <f t="shared" si="228"/>
        <v>0</v>
      </c>
      <c r="Q4873" s="49" t="str">
        <f t="shared" si="229"/>
        <v/>
      </c>
      <c r="R4873" s="51" t="str">
        <f t="shared" si="230"/>
        <v/>
      </c>
    </row>
    <row r="4874" spans="14:18" x14ac:dyDescent="0.25">
      <c r="N4874" s="47" t="s">
        <v>42</v>
      </c>
      <c r="O4874" s="47" t="s">
        <v>43</v>
      </c>
      <c r="P4874" s="47" t="b">
        <f t="shared" si="228"/>
        <v>0</v>
      </c>
      <c r="Q4874" s="49" t="str">
        <f t="shared" si="229"/>
        <v/>
      </c>
      <c r="R4874" s="51" t="str">
        <f t="shared" si="230"/>
        <v/>
      </c>
    </row>
    <row r="4875" spans="14:18" x14ac:dyDescent="0.25">
      <c r="N4875" s="47" t="s">
        <v>42</v>
      </c>
      <c r="O4875" s="47" t="s">
        <v>43</v>
      </c>
      <c r="P4875" s="47" t="b">
        <f t="shared" si="228"/>
        <v>0</v>
      </c>
      <c r="Q4875" s="49" t="str">
        <f t="shared" si="229"/>
        <v/>
      </c>
      <c r="R4875" s="51" t="str">
        <f t="shared" si="230"/>
        <v/>
      </c>
    </row>
    <row r="4876" spans="14:18" x14ac:dyDescent="0.25">
      <c r="N4876" s="47" t="s">
        <v>42</v>
      </c>
      <c r="O4876" s="47" t="s">
        <v>43</v>
      </c>
      <c r="P4876" s="47" t="b">
        <f t="shared" si="228"/>
        <v>0</v>
      </c>
      <c r="Q4876" s="49" t="str">
        <f t="shared" si="229"/>
        <v/>
      </c>
      <c r="R4876" s="51" t="str">
        <f t="shared" si="230"/>
        <v/>
      </c>
    </row>
    <row r="4877" spans="14:18" x14ac:dyDescent="0.25">
      <c r="N4877" s="47" t="s">
        <v>42</v>
      </c>
      <c r="O4877" s="47" t="s">
        <v>43</v>
      </c>
      <c r="P4877" s="47" t="b">
        <f t="shared" si="228"/>
        <v>0</v>
      </c>
      <c r="Q4877" s="49" t="str">
        <f t="shared" si="229"/>
        <v/>
      </c>
      <c r="R4877" s="51" t="str">
        <f t="shared" si="230"/>
        <v/>
      </c>
    </row>
    <row r="4878" spans="14:18" x14ac:dyDescent="0.25">
      <c r="N4878" s="47" t="s">
        <v>42</v>
      </c>
      <c r="O4878" s="47" t="s">
        <v>43</v>
      </c>
      <c r="P4878" s="47" t="b">
        <f t="shared" si="228"/>
        <v>0</v>
      </c>
      <c r="Q4878" s="49" t="str">
        <f t="shared" si="229"/>
        <v/>
      </c>
      <c r="R4878" s="51" t="str">
        <f t="shared" si="230"/>
        <v/>
      </c>
    </row>
    <row r="4879" spans="14:18" x14ac:dyDescent="0.25">
      <c r="N4879" s="47" t="s">
        <v>42</v>
      </c>
      <c r="O4879" s="47" t="s">
        <v>43</v>
      </c>
      <c r="P4879" s="47" t="b">
        <f t="shared" si="228"/>
        <v>0</v>
      </c>
      <c r="Q4879" s="49" t="str">
        <f t="shared" si="229"/>
        <v/>
      </c>
      <c r="R4879" s="51" t="str">
        <f t="shared" si="230"/>
        <v/>
      </c>
    </row>
    <row r="4880" spans="14:18" x14ac:dyDescent="0.25">
      <c r="N4880" s="47" t="s">
        <v>42</v>
      </c>
      <c r="O4880" s="47" t="s">
        <v>43</v>
      </c>
      <c r="P4880" s="47" t="b">
        <f t="shared" si="228"/>
        <v>0</v>
      </c>
      <c r="Q4880" s="49" t="str">
        <f t="shared" si="229"/>
        <v/>
      </c>
      <c r="R4880" s="51" t="str">
        <f t="shared" si="230"/>
        <v/>
      </c>
    </row>
    <row r="4881" spans="14:18" x14ac:dyDescent="0.25">
      <c r="N4881" s="47" t="s">
        <v>42</v>
      </c>
      <c r="O4881" s="47" t="s">
        <v>43</v>
      </c>
      <c r="P4881" s="47" t="b">
        <f t="shared" si="228"/>
        <v>0</v>
      </c>
      <c r="Q4881" s="49" t="str">
        <f t="shared" si="229"/>
        <v/>
      </c>
      <c r="R4881" s="51" t="str">
        <f t="shared" si="230"/>
        <v/>
      </c>
    </row>
    <row r="4882" spans="14:18" x14ac:dyDescent="0.25">
      <c r="N4882" s="47" t="s">
        <v>42</v>
      </c>
      <c r="O4882" s="47" t="s">
        <v>43</v>
      </c>
      <c r="P4882" s="47" t="b">
        <f t="shared" si="228"/>
        <v>0</v>
      </c>
      <c r="Q4882" s="49" t="str">
        <f t="shared" si="229"/>
        <v/>
      </c>
      <c r="R4882" s="51" t="str">
        <f t="shared" si="230"/>
        <v/>
      </c>
    </row>
    <row r="4883" spans="14:18" x14ac:dyDescent="0.25">
      <c r="N4883" s="47" t="s">
        <v>42</v>
      </c>
      <c r="O4883" s="47" t="s">
        <v>43</v>
      </c>
      <c r="P4883" s="47" t="b">
        <f t="shared" si="228"/>
        <v>0</v>
      </c>
      <c r="Q4883" s="49" t="str">
        <f t="shared" si="229"/>
        <v/>
      </c>
      <c r="R4883" s="51" t="str">
        <f t="shared" si="230"/>
        <v/>
      </c>
    </row>
    <row r="4884" spans="14:18" x14ac:dyDescent="0.25">
      <c r="N4884" s="47" t="s">
        <v>42</v>
      </c>
      <c r="O4884" s="47" t="s">
        <v>43</v>
      </c>
      <c r="P4884" s="47" t="b">
        <f t="shared" si="228"/>
        <v>0</v>
      </c>
      <c r="Q4884" s="49" t="str">
        <f t="shared" si="229"/>
        <v/>
      </c>
      <c r="R4884" s="51" t="str">
        <f t="shared" si="230"/>
        <v/>
      </c>
    </row>
    <row r="4885" spans="14:18" x14ac:dyDescent="0.25">
      <c r="N4885" s="47" t="s">
        <v>42</v>
      </c>
      <c r="O4885" s="47" t="s">
        <v>43</v>
      </c>
      <c r="P4885" s="47" t="b">
        <f t="shared" si="228"/>
        <v>0</v>
      </c>
      <c r="Q4885" s="49" t="str">
        <f t="shared" si="229"/>
        <v/>
      </c>
      <c r="R4885" s="51" t="str">
        <f t="shared" si="230"/>
        <v/>
      </c>
    </row>
    <row r="4886" spans="14:18" x14ac:dyDescent="0.25">
      <c r="N4886" s="47" t="s">
        <v>42</v>
      </c>
      <c r="O4886" s="47" t="s">
        <v>43</v>
      </c>
      <c r="P4886" s="47" t="b">
        <f t="shared" si="228"/>
        <v>0</v>
      </c>
      <c r="Q4886" s="49" t="str">
        <f t="shared" si="229"/>
        <v/>
      </c>
      <c r="R4886" s="51" t="str">
        <f t="shared" si="230"/>
        <v/>
      </c>
    </row>
    <row r="4887" spans="14:18" x14ac:dyDescent="0.25">
      <c r="N4887" s="47" t="s">
        <v>42</v>
      </c>
      <c r="O4887" s="47" t="s">
        <v>43</v>
      </c>
      <c r="P4887" s="47" t="b">
        <f t="shared" si="228"/>
        <v>0</v>
      </c>
      <c r="Q4887" s="49" t="str">
        <f t="shared" si="229"/>
        <v/>
      </c>
      <c r="R4887" s="51" t="str">
        <f t="shared" si="230"/>
        <v/>
      </c>
    </row>
    <row r="4888" spans="14:18" x14ac:dyDescent="0.25">
      <c r="N4888" s="47" t="s">
        <v>42</v>
      </c>
      <c r="O4888" s="47" t="s">
        <v>43</v>
      </c>
      <c r="P4888" s="47" t="b">
        <f t="shared" si="228"/>
        <v>0</v>
      </c>
      <c r="Q4888" s="49" t="str">
        <f t="shared" si="229"/>
        <v/>
      </c>
      <c r="R4888" s="51" t="str">
        <f t="shared" si="230"/>
        <v/>
      </c>
    </row>
    <row r="4889" spans="14:18" x14ac:dyDescent="0.25">
      <c r="N4889" s="47" t="s">
        <v>42</v>
      </c>
      <c r="O4889" s="47" t="s">
        <v>43</v>
      </c>
      <c r="P4889" s="47" t="b">
        <f t="shared" si="228"/>
        <v>0</v>
      </c>
      <c r="Q4889" s="49" t="str">
        <f t="shared" si="229"/>
        <v/>
      </c>
      <c r="R4889" s="51" t="str">
        <f t="shared" si="230"/>
        <v/>
      </c>
    </row>
    <row r="4890" spans="14:18" x14ac:dyDescent="0.25">
      <c r="N4890" s="47" t="s">
        <v>42</v>
      </c>
      <c r="O4890" s="47" t="s">
        <v>43</v>
      </c>
      <c r="P4890" s="47" t="b">
        <f t="shared" si="228"/>
        <v>0</v>
      </c>
      <c r="Q4890" s="49" t="str">
        <f t="shared" si="229"/>
        <v/>
      </c>
      <c r="R4890" s="51" t="str">
        <f t="shared" si="230"/>
        <v/>
      </c>
    </row>
    <row r="4891" spans="14:18" x14ac:dyDescent="0.25">
      <c r="N4891" s="47" t="s">
        <v>42</v>
      </c>
      <c r="O4891" s="47" t="s">
        <v>43</v>
      </c>
      <c r="P4891" s="47" t="b">
        <f t="shared" si="228"/>
        <v>0</v>
      </c>
      <c r="Q4891" s="49" t="str">
        <f t="shared" si="229"/>
        <v/>
      </c>
      <c r="R4891" s="51" t="str">
        <f t="shared" si="230"/>
        <v/>
      </c>
    </row>
    <row r="4892" spans="14:18" x14ac:dyDescent="0.25">
      <c r="N4892" s="47" t="s">
        <v>42</v>
      </c>
      <c r="O4892" s="47" t="s">
        <v>43</v>
      </c>
      <c r="P4892" s="47" t="b">
        <f t="shared" si="228"/>
        <v>0</v>
      </c>
      <c r="Q4892" s="49" t="str">
        <f t="shared" si="229"/>
        <v/>
      </c>
      <c r="R4892" s="51" t="str">
        <f t="shared" si="230"/>
        <v/>
      </c>
    </row>
    <row r="4893" spans="14:18" x14ac:dyDescent="0.25">
      <c r="N4893" s="47" t="s">
        <v>42</v>
      </c>
      <c r="O4893" s="47" t="s">
        <v>43</v>
      </c>
      <c r="P4893" s="47" t="b">
        <f t="shared" si="228"/>
        <v>0</v>
      </c>
      <c r="Q4893" s="49" t="str">
        <f t="shared" si="229"/>
        <v/>
      </c>
      <c r="R4893" s="51" t="str">
        <f t="shared" si="230"/>
        <v/>
      </c>
    </row>
    <row r="4894" spans="14:18" x14ac:dyDescent="0.25">
      <c r="N4894" s="47" t="s">
        <v>42</v>
      </c>
      <c r="O4894" s="47" t="s">
        <v>43</v>
      </c>
      <c r="P4894" s="47" t="b">
        <f t="shared" si="228"/>
        <v>0</v>
      </c>
      <c r="Q4894" s="49" t="str">
        <f t="shared" si="229"/>
        <v/>
      </c>
      <c r="R4894" s="51" t="str">
        <f t="shared" si="230"/>
        <v/>
      </c>
    </row>
    <row r="4895" spans="14:18" x14ac:dyDescent="0.25">
      <c r="N4895" s="47" t="s">
        <v>42</v>
      </c>
      <c r="O4895" s="47" t="s">
        <v>43</v>
      </c>
      <c r="P4895" s="47" t="b">
        <f t="shared" si="228"/>
        <v>0</v>
      </c>
      <c r="Q4895" s="49" t="str">
        <f t="shared" si="229"/>
        <v/>
      </c>
      <c r="R4895" s="51" t="str">
        <f t="shared" si="230"/>
        <v/>
      </c>
    </row>
    <row r="4896" spans="14:18" x14ac:dyDescent="0.25">
      <c r="N4896" s="47" t="s">
        <v>42</v>
      </c>
      <c r="O4896" s="47" t="s">
        <v>43</v>
      </c>
      <c r="P4896" s="47" t="b">
        <f t="shared" si="228"/>
        <v>0</v>
      </c>
      <c r="Q4896" s="49" t="str">
        <f t="shared" si="229"/>
        <v/>
      </c>
      <c r="R4896" s="51" t="str">
        <f t="shared" si="230"/>
        <v/>
      </c>
    </row>
    <row r="4897" spans="14:18" x14ac:dyDescent="0.25">
      <c r="N4897" s="47" t="s">
        <v>42</v>
      </c>
      <c r="O4897" s="47" t="s">
        <v>43</v>
      </c>
      <c r="P4897" s="47" t="b">
        <f t="shared" si="228"/>
        <v>0</v>
      </c>
      <c r="Q4897" s="49" t="str">
        <f t="shared" si="229"/>
        <v/>
      </c>
      <c r="R4897" s="51" t="str">
        <f t="shared" si="230"/>
        <v/>
      </c>
    </row>
    <row r="4898" spans="14:18" x14ac:dyDescent="0.25">
      <c r="N4898" s="47" t="s">
        <v>42</v>
      </c>
      <c r="O4898" s="47" t="s">
        <v>43</v>
      </c>
      <c r="P4898" s="47" t="b">
        <f t="shared" si="228"/>
        <v>0</v>
      </c>
      <c r="Q4898" s="49" t="str">
        <f t="shared" si="229"/>
        <v/>
      </c>
      <c r="R4898" s="51" t="str">
        <f t="shared" si="230"/>
        <v/>
      </c>
    </row>
    <row r="4899" spans="14:18" x14ac:dyDescent="0.25">
      <c r="N4899" s="47" t="s">
        <v>42</v>
      </c>
      <c r="O4899" s="47" t="s">
        <v>43</v>
      </c>
      <c r="P4899" s="47" t="b">
        <f t="shared" si="228"/>
        <v>0</v>
      </c>
      <c r="Q4899" s="49" t="str">
        <f t="shared" si="229"/>
        <v/>
      </c>
      <c r="R4899" s="51" t="str">
        <f t="shared" si="230"/>
        <v/>
      </c>
    </row>
    <row r="4900" spans="14:18" x14ac:dyDescent="0.25">
      <c r="N4900" s="47" t="s">
        <v>42</v>
      </c>
      <c r="O4900" s="47" t="s">
        <v>43</v>
      </c>
      <c r="P4900" s="47" t="b">
        <f t="shared" si="228"/>
        <v>0</v>
      </c>
      <c r="Q4900" s="49" t="str">
        <f t="shared" si="229"/>
        <v/>
      </c>
      <c r="R4900" s="51" t="str">
        <f t="shared" si="230"/>
        <v/>
      </c>
    </row>
    <row r="4901" spans="14:18" x14ac:dyDescent="0.25">
      <c r="N4901" s="47" t="s">
        <v>42</v>
      </c>
      <c r="O4901" s="47" t="s">
        <v>43</v>
      </c>
      <c r="P4901" s="47" t="b">
        <f t="shared" si="228"/>
        <v>0</v>
      </c>
      <c r="Q4901" s="49" t="str">
        <f t="shared" si="229"/>
        <v/>
      </c>
      <c r="R4901" s="51" t="str">
        <f t="shared" si="230"/>
        <v/>
      </c>
    </row>
    <row r="4902" spans="14:18" x14ac:dyDescent="0.25">
      <c r="N4902" s="47" t="s">
        <v>42</v>
      </c>
      <c r="O4902" s="47" t="s">
        <v>43</v>
      </c>
      <c r="P4902" s="47" t="b">
        <f t="shared" si="228"/>
        <v>0</v>
      </c>
      <c r="Q4902" s="49" t="str">
        <f t="shared" si="229"/>
        <v/>
      </c>
      <c r="R4902" s="51" t="str">
        <f t="shared" si="230"/>
        <v/>
      </c>
    </row>
    <row r="4903" spans="14:18" x14ac:dyDescent="0.25">
      <c r="N4903" s="47" t="s">
        <v>42</v>
      </c>
      <c r="O4903" s="47" t="s">
        <v>43</v>
      </c>
      <c r="P4903" s="47" t="b">
        <f t="shared" si="228"/>
        <v>0</v>
      </c>
      <c r="Q4903" s="49" t="str">
        <f t="shared" si="229"/>
        <v/>
      </c>
      <c r="R4903" s="51" t="str">
        <f t="shared" si="230"/>
        <v/>
      </c>
    </row>
    <row r="4904" spans="14:18" x14ac:dyDescent="0.25">
      <c r="N4904" s="47" t="s">
        <v>42</v>
      </c>
      <c r="O4904" s="47" t="s">
        <v>43</v>
      </c>
      <c r="P4904" s="47" t="b">
        <f t="shared" si="228"/>
        <v>0</v>
      </c>
      <c r="Q4904" s="49" t="str">
        <f t="shared" si="229"/>
        <v/>
      </c>
      <c r="R4904" s="51" t="str">
        <f t="shared" si="230"/>
        <v/>
      </c>
    </row>
    <row r="4905" spans="14:18" x14ac:dyDescent="0.25">
      <c r="N4905" s="47" t="s">
        <v>42</v>
      </c>
      <c r="O4905" s="47" t="s">
        <v>43</v>
      </c>
      <c r="P4905" s="47" t="b">
        <f t="shared" si="228"/>
        <v>0</v>
      </c>
      <c r="Q4905" s="49" t="str">
        <f t="shared" si="229"/>
        <v/>
      </c>
      <c r="R4905" s="51" t="str">
        <f t="shared" si="230"/>
        <v/>
      </c>
    </row>
    <row r="4906" spans="14:18" x14ac:dyDescent="0.25">
      <c r="N4906" s="47" t="s">
        <v>42</v>
      </c>
      <c r="O4906" s="47" t="s">
        <v>43</v>
      </c>
      <c r="P4906" s="47" t="b">
        <f t="shared" si="228"/>
        <v>0</v>
      </c>
      <c r="Q4906" s="49" t="str">
        <f t="shared" si="229"/>
        <v/>
      </c>
      <c r="R4906" s="51" t="str">
        <f t="shared" si="230"/>
        <v/>
      </c>
    </row>
    <row r="4907" spans="14:18" x14ac:dyDescent="0.25">
      <c r="N4907" s="47" t="s">
        <v>42</v>
      </c>
      <c r="O4907" s="47" t="s">
        <v>43</v>
      </c>
      <c r="P4907" s="47" t="b">
        <f t="shared" si="228"/>
        <v>0</v>
      </c>
      <c r="Q4907" s="49" t="str">
        <f t="shared" si="229"/>
        <v/>
      </c>
      <c r="R4907" s="51" t="str">
        <f t="shared" si="230"/>
        <v/>
      </c>
    </row>
    <row r="4908" spans="14:18" x14ac:dyDescent="0.25">
      <c r="N4908" s="47" t="s">
        <v>42</v>
      </c>
      <c r="O4908" s="47" t="s">
        <v>43</v>
      </c>
      <c r="P4908" s="47" t="b">
        <f t="shared" si="228"/>
        <v>0</v>
      </c>
      <c r="Q4908" s="49" t="str">
        <f t="shared" si="229"/>
        <v/>
      </c>
      <c r="R4908" s="51" t="str">
        <f t="shared" si="230"/>
        <v/>
      </c>
    </row>
    <row r="4909" spans="14:18" x14ac:dyDescent="0.25">
      <c r="N4909" s="47" t="s">
        <v>42</v>
      </c>
      <c r="O4909" s="47" t="s">
        <v>43</v>
      </c>
      <c r="P4909" s="47" t="b">
        <f t="shared" si="228"/>
        <v>0</v>
      </c>
      <c r="Q4909" s="49" t="str">
        <f t="shared" si="229"/>
        <v/>
      </c>
      <c r="R4909" s="51" t="str">
        <f t="shared" si="230"/>
        <v/>
      </c>
    </row>
    <row r="4910" spans="14:18" x14ac:dyDescent="0.25">
      <c r="N4910" s="47" t="s">
        <v>42</v>
      </c>
      <c r="O4910" s="47" t="s">
        <v>43</v>
      </c>
      <c r="P4910" s="47" t="b">
        <f t="shared" si="228"/>
        <v>0</v>
      </c>
      <c r="Q4910" s="49" t="str">
        <f t="shared" si="229"/>
        <v/>
      </c>
      <c r="R4910" s="51" t="str">
        <f t="shared" si="230"/>
        <v/>
      </c>
    </row>
    <row r="4911" spans="14:18" x14ac:dyDescent="0.25">
      <c r="N4911" s="47" t="s">
        <v>42</v>
      </c>
      <c r="O4911" s="47" t="s">
        <v>43</v>
      </c>
      <c r="P4911" s="47" t="b">
        <f t="shared" si="228"/>
        <v>0</v>
      </c>
      <c r="Q4911" s="49" t="str">
        <f t="shared" si="229"/>
        <v/>
      </c>
      <c r="R4911" s="51" t="str">
        <f t="shared" si="230"/>
        <v/>
      </c>
    </row>
    <row r="4912" spans="14:18" x14ac:dyDescent="0.25">
      <c r="N4912" s="47" t="s">
        <v>42</v>
      </c>
      <c r="O4912" s="47" t="s">
        <v>43</v>
      </c>
      <c r="P4912" s="47" t="b">
        <f t="shared" si="228"/>
        <v>0</v>
      </c>
      <c r="Q4912" s="49" t="str">
        <f t="shared" si="229"/>
        <v/>
      </c>
      <c r="R4912" s="51" t="str">
        <f t="shared" si="230"/>
        <v/>
      </c>
    </row>
    <row r="4913" spans="14:18" x14ac:dyDescent="0.25">
      <c r="N4913" s="47" t="s">
        <v>42</v>
      </c>
      <c r="O4913" s="47" t="s">
        <v>43</v>
      </c>
      <c r="P4913" s="47" t="b">
        <f t="shared" si="228"/>
        <v>0</v>
      </c>
      <c r="Q4913" s="49" t="str">
        <f t="shared" si="229"/>
        <v/>
      </c>
      <c r="R4913" s="51" t="str">
        <f t="shared" si="230"/>
        <v/>
      </c>
    </row>
    <row r="4914" spans="14:18" x14ac:dyDescent="0.25">
      <c r="N4914" s="47" t="s">
        <v>42</v>
      </c>
      <c r="O4914" s="47" t="s">
        <v>43</v>
      </c>
      <c r="P4914" s="47" t="b">
        <f t="shared" si="228"/>
        <v>0</v>
      </c>
      <c r="Q4914" s="49" t="str">
        <f t="shared" si="229"/>
        <v/>
      </c>
      <c r="R4914" s="51" t="str">
        <f t="shared" si="230"/>
        <v/>
      </c>
    </row>
    <row r="4915" spans="14:18" x14ac:dyDescent="0.25">
      <c r="N4915" s="47" t="s">
        <v>42</v>
      </c>
      <c r="O4915" s="47" t="s">
        <v>43</v>
      </c>
      <c r="P4915" s="47" t="b">
        <f t="shared" si="228"/>
        <v>0</v>
      </c>
      <c r="Q4915" s="49" t="str">
        <f t="shared" si="229"/>
        <v/>
      </c>
      <c r="R4915" s="51" t="str">
        <f t="shared" si="230"/>
        <v/>
      </c>
    </row>
    <row r="4916" spans="14:18" x14ac:dyDescent="0.25">
      <c r="N4916" s="47" t="s">
        <v>42</v>
      </c>
      <c r="O4916" s="47" t="s">
        <v>43</v>
      </c>
      <c r="P4916" s="47" t="b">
        <f t="shared" si="228"/>
        <v>0</v>
      </c>
      <c r="Q4916" s="49" t="str">
        <f t="shared" si="229"/>
        <v/>
      </c>
      <c r="R4916" s="51" t="str">
        <f t="shared" si="230"/>
        <v/>
      </c>
    </row>
    <row r="4917" spans="14:18" x14ac:dyDescent="0.25">
      <c r="N4917" s="47" t="s">
        <v>42</v>
      </c>
      <c r="O4917" s="47" t="s">
        <v>43</v>
      </c>
      <c r="P4917" s="47" t="b">
        <f t="shared" si="228"/>
        <v>0</v>
      </c>
      <c r="Q4917" s="49" t="str">
        <f t="shared" si="229"/>
        <v/>
      </c>
      <c r="R4917" s="51" t="str">
        <f t="shared" si="230"/>
        <v/>
      </c>
    </row>
    <row r="4918" spans="14:18" x14ac:dyDescent="0.25">
      <c r="N4918" s="47" t="s">
        <v>42</v>
      </c>
      <c r="O4918" s="47" t="s">
        <v>43</v>
      </c>
      <c r="P4918" s="47" t="b">
        <f t="shared" si="228"/>
        <v>0</v>
      </c>
      <c r="Q4918" s="49" t="str">
        <f t="shared" si="229"/>
        <v/>
      </c>
      <c r="R4918" s="51" t="str">
        <f t="shared" si="230"/>
        <v/>
      </c>
    </row>
    <row r="4919" spans="14:18" x14ac:dyDescent="0.25">
      <c r="N4919" s="47" t="s">
        <v>42</v>
      </c>
      <c r="O4919" s="47" t="s">
        <v>43</v>
      </c>
      <c r="P4919" s="47" t="b">
        <f t="shared" si="228"/>
        <v>0</v>
      </c>
      <c r="Q4919" s="49" t="str">
        <f t="shared" si="229"/>
        <v/>
      </c>
      <c r="R4919" s="51" t="str">
        <f t="shared" si="230"/>
        <v/>
      </c>
    </row>
    <row r="4920" spans="14:18" x14ac:dyDescent="0.25">
      <c r="N4920" s="47" t="s">
        <v>42</v>
      </c>
      <c r="O4920" s="47" t="s">
        <v>43</v>
      </c>
      <c r="P4920" s="47" t="b">
        <f t="shared" si="228"/>
        <v>0</v>
      </c>
      <c r="Q4920" s="49" t="str">
        <f t="shared" si="229"/>
        <v/>
      </c>
      <c r="R4920" s="51" t="str">
        <f t="shared" si="230"/>
        <v/>
      </c>
    </row>
    <row r="4921" spans="14:18" x14ac:dyDescent="0.25">
      <c r="N4921" s="47" t="s">
        <v>42</v>
      </c>
      <c r="O4921" s="47" t="s">
        <v>43</v>
      </c>
      <c r="P4921" s="47" t="b">
        <f t="shared" si="228"/>
        <v>0</v>
      </c>
      <c r="Q4921" s="49" t="str">
        <f t="shared" si="229"/>
        <v/>
      </c>
      <c r="R4921" s="51" t="str">
        <f t="shared" si="230"/>
        <v/>
      </c>
    </row>
    <row r="4922" spans="14:18" x14ac:dyDescent="0.25">
      <c r="N4922" s="47" t="s">
        <v>42</v>
      </c>
      <c r="O4922" s="47" t="s">
        <v>43</v>
      </c>
      <c r="P4922" s="47" t="b">
        <f t="shared" si="228"/>
        <v>0</v>
      </c>
      <c r="Q4922" s="49" t="str">
        <f t="shared" si="229"/>
        <v/>
      </c>
      <c r="R4922" s="51" t="str">
        <f t="shared" si="230"/>
        <v/>
      </c>
    </row>
    <row r="4923" spans="14:18" x14ac:dyDescent="0.25">
      <c r="N4923" s="47" t="s">
        <v>42</v>
      </c>
      <c r="O4923" s="47" t="s">
        <v>43</v>
      </c>
      <c r="P4923" s="47" t="b">
        <f t="shared" si="228"/>
        <v>0</v>
      </c>
      <c r="Q4923" s="49" t="str">
        <f t="shared" si="229"/>
        <v/>
      </c>
      <c r="R4923" s="51" t="str">
        <f t="shared" si="230"/>
        <v/>
      </c>
    </row>
    <row r="4924" spans="14:18" x14ac:dyDescent="0.25">
      <c r="N4924" s="47" t="s">
        <v>42</v>
      </c>
      <c r="O4924" s="47" t="s">
        <v>43</v>
      </c>
      <c r="P4924" s="47" t="b">
        <f t="shared" si="228"/>
        <v>0</v>
      </c>
      <c r="Q4924" s="49" t="str">
        <f t="shared" si="229"/>
        <v/>
      </c>
      <c r="R4924" s="51" t="str">
        <f t="shared" si="230"/>
        <v/>
      </c>
    </row>
    <row r="4925" spans="14:18" x14ac:dyDescent="0.25">
      <c r="N4925" s="47" t="s">
        <v>42</v>
      </c>
      <c r="O4925" s="47" t="s">
        <v>43</v>
      </c>
      <c r="P4925" s="47" t="b">
        <f t="shared" si="228"/>
        <v>0</v>
      </c>
      <c r="Q4925" s="49" t="str">
        <f t="shared" si="229"/>
        <v/>
      </c>
      <c r="R4925" s="51" t="str">
        <f t="shared" si="230"/>
        <v/>
      </c>
    </row>
    <row r="4926" spans="14:18" x14ac:dyDescent="0.25">
      <c r="N4926" s="47" t="s">
        <v>42</v>
      </c>
      <c r="O4926" s="47" t="s">
        <v>43</v>
      </c>
      <c r="P4926" s="47" t="b">
        <f t="shared" si="228"/>
        <v>0</v>
      </c>
      <c r="Q4926" s="49" t="str">
        <f t="shared" si="229"/>
        <v/>
      </c>
      <c r="R4926" s="51" t="str">
        <f t="shared" si="230"/>
        <v/>
      </c>
    </row>
    <row r="4927" spans="14:18" x14ac:dyDescent="0.25">
      <c r="N4927" s="47" t="s">
        <v>42</v>
      </c>
      <c r="O4927" s="47" t="s">
        <v>43</v>
      </c>
      <c r="P4927" s="47" t="b">
        <f t="shared" si="228"/>
        <v>0</v>
      </c>
      <c r="Q4927" s="49" t="str">
        <f t="shared" si="229"/>
        <v/>
      </c>
      <c r="R4927" s="51" t="str">
        <f t="shared" si="230"/>
        <v/>
      </c>
    </row>
    <row r="4928" spans="14:18" x14ac:dyDescent="0.25">
      <c r="N4928" s="47" t="s">
        <v>42</v>
      </c>
      <c r="O4928" s="47" t="s">
        <v>43</v>
      </c>
      <c r="P4928" s="47" t="b">
        <f t="shared" si="228"/>
        <v>0</v>
      </c>
      <c r="Q4928" s="49" t="str">
        <f t="shared" si="229"/>
        <v/>
      </c>
      <c r="R4928" s="51" t="str">
        <f t="shared" si="230"/>
        <v/>
      </c>
    </row>
    <row r="4929" spans="14:18" x14ac:dyDescent="0.25">
      <c r="N4929" s="47" t="s">
        <v>42</v>
      </c>
      <c r="O4929" s="47" t="s">
        <v>43</v>
      </c>
      <c r="P4929" s="47" t="b">
        <f t="shared" si="228"/>
        <v>0</v>
      </c>
      <c r="Q4929" s="49" t="str">
        <f t="shared" si="229"/>
        <v/>
      </c>
      <c r="R4929" s="51" t="str">
        <f t="shared" si="230"/>
        <v/>
      </c>
    </row>
    <row r="4930" spans="14:18" x14ac:dyDescent="0.25">
      <c r="N4930" s="47" t="s">
        <v>42</v>
      </c>
      <c r="O4930" s="47" t="s">
        <v>43</v>
      </c>
      <c r="P4930" s="47" t="b">
        <f t="shared" si="228"/>
        <v>0</v>
      </c>
      <c r="Q4930" s="49" t="str">
        <f t="shared" si="229"/>
        <v/>
      </c>
      <c r="R4930" s="51" t="str">
        <f t="shared" si="230"/>
        <v/>
      </c>
    </row>
    <row r="4931" spans="14:18" x14ac:dyDescent="0.25">
      <c r="N4931" s="47" t="s">
        <v>42</v>
      </c>
      <c r="O4931" s="47" t="s">
        <v>43</v>
      </c>
      <c r="P4931" s="47" t="b">
        <f t="shared" ref="P4931:P4994" si="231">IF(LEN(M4931)=22,LEFT(M4931,17),IF(LEN(M4931)=21,LEFT(M4931,16)))</f>
        <v>0</v>
      </c>
      <c r="Q4931" s="49" t="str">
        <f t="shared" ref="Q4931:Q4994" si="232">RIGHT(M4931,5)</f>
        <v/>
      </c>
      <c r="R4931" s="51" t="str">
        <f t="shared" ref="R4931:R4994" si="233">IF(M4931="","",HYPERLINK(_xlfn.CONCAT(N4931,Q4931,O4931,P4931)))</f>
        <v/>
      </c>
    </row>
    <row r="4932" spans="14:18" x14ac:dyDescent="0.25">
      <c r="N4932" s="47" t="s">
        <v>42</v>
      </c>
      <c r="O4932" s="47" t="s">
        <v>43</v>
      </c>
      <c r="P4932" s="47" t="b">
        <f t="shared" si="231"/>
        <v>0</v>
      </c>
      <c r="Q4932" s="49" t="str">
        <f t="shared" si="232"/>
        <v/>
      </c>
      <c r="R4932" s="51" t="str">
        <f t="shared" si="233"/>
        <v/>
      </c>
    </row>
    <row r="4933" spans="14:18" x14ac:dyDescent="0.25">
      <c r="N4933" s="47" t="s">
        <v>42</v>
      </c>
      <c r="O4933" s="47" t="s">
        <v>43</v>
      </c>
      <c r="P4933" s="47" t="b">
        <f t="shared" si="231"/>
        <v>0</v>
      </c>
      <c r="Q4933" s="49" t="str">
        <f t="shared" si="232"/>
        <v/>
      </c>
      <c r="R4933" s="51" t="str">
        <f t="shared" si="233"/>
        <v/>
      </c>
    </row>
    <row r="4934" spans="14:18" x14ac:dyDescent="0.25">
      <c r="N4934" s="47" t="s">
        <v>42</v>
      </c>
      <c r="O4934" s="47" t="s">
        <v>43</v>
      </c>
      <c r="P4934" s="47" t="b">
        <f t="shared" si="231"/>
        <v>0</v>
      </c>
      <c r="Q4934" s="49" t="str">
        <f t="shared" si="232"/>
        <v/>
      </c>
      <c r="R4934" s="51" t="str">
        <f t="shared" si="233"/>
        <v/>
      </c>
    </row>
    <row r="4935" spans="14:18" x14ac:dyDescent="0.25">
      <c r="N4935" s="47" t="s">
        <v>42</v>
      </c>
      <c r="O4935" s="47" t="s">
        <v>43</v>
      </c>
      <c r="P4935" s="47" t="b">
        <f t="shared" si="231"/>
        <v>0</v>
      </c>
      <c r="Q4935" s="49" t="str">
        <f t="shared" si="232"/>
        <v/>
      </c>
      <c r="R4935" s="51" t="str">
        <f t="shared" si="233"/>
        <v/>
      </c>
    </row>
    <row r="4936" spans="14:18" x14ac:dyDescent="0.25">
      <c r="N4936" s="47" t="s">
        <v>42</v>
      </c>
      <c r="O4936" s="47" t="s">
        <v>43</v>
      </c>
      <c r="P4936" s="47" t="b">
        <f t="shared" si="231"/>
        <v>0</v>
      </c>
      <c r="Q4936" s="49" t="str">
        <f t="shared" si="232"/>
        <v/>
      </c>
      <c r="R4936" s="51" t="str">
        <f t="shared" si="233"/>
        <v/>
      </c>
    </row>
    <row r="4937" spans="14:18" x14ac:dyDescent="0.25">
      <c r="N4937" s="47" t="s">
        <v>42</v>
      </c>
      <c r="O4937" s="47" t="s">
        <v>43</v>
      </c>
      <c r="P4937" s="47" t="b">
        <f t="shared" si="231"/>
        <v>0</v>
      </c>
      <c r="Q4937" s="49" t="str">
        <f t="shared" si="232"/>
        <v/>
      </c>
      <c r="R4937" s="51" t="str">
        <f t="shared" si="233"/>
        <v/>
      </c>
    </row>
    <row r="4938" spans="14:18" x14ac:dyDescent="0.25">
      <c r="N4938" s="47" t="s">
        <v>42</v>
      </c>
      <c r="O4938" s="47" t="s">
        <v>43</v>
      </c>
      <c r="P4938" s="47" t="b">
        <f t="shared" si="231"/>
        <v>0</v>
      </c>
      <c r="Q4938" s="49" t="str">
        <f t="shared" si="232"/>
        <v/>
      </c>
      <c r="R4938" s="51" t="str">
        <f t="shared" si="233"/>
        <v/>
      </c>
    </row>
    <row r="4939" spans="14:18" x14ac:dyDescent="0.25">
      <c r="N4939" s="47" t="s">
        <v>42</v>
      </c>
      <c r="O4939" s="47" t="s">
        <v>43</v>
      </c>
      <c r="P4939" s="47" t="b">
        <f t="shared" si="231"/>
        <v>0</v>
      </c>
      <c r="Q4939" s="49" t="str">
        <f t="shared" si="232"/>
        <v/>
      </c>
      <c r="R4939" s="51" t="str">
        <f t="shared" si="233"/>
        <v/>
      </c>
    </row>
    <row r="4940" spans="14:18" x14ac:dyDescent="0.25">
      <c r="N4940" s="47" t="s">
        <v>42</v>
      </c>
      <c r="O4940" s="47" t="s">
        <v>43</v>
      </c>
      <c r="P4940" s="47" t="b">
        <f t="shared" si="231"/>
        <v>0</v>
      </c>
      <c r="Q4940" s="49" t="str">
        <f t="shared" si="232"/>
        <v/>
      </c>
      <c r="R4940" s="51" t="str">
        <f t="shared" si="233"/>
        <v/>
      </c>
    </row>
    <row r="4941" spans="14:18" x14ac:dyDescent="0.25">
      <c r="N4941" s="47" t="s">
        <v>42</v>
      </c>
      <c r="O4941" s="47" t="s">
        <v>43</v>
      </c>
      <c r="P4941" s="47" t="b">
        <f t="shared" si="231"/>
        <v>0</v>
      </c>
      <c r="Q4941" s="49" t="str">
        <f t="shared" si="232"/>
        <v/>
      </c>
      <c r="R4941" s="51" t="str">
        <f t="shared" si="233"/>
        <v/>
      </c>
    </row>
    <row r="4942" spans="14:18" x14ac:dyDescent="0.25">
      <c r="N4942" s="47" t="s">
        <v>42</v>
      </c>
      <c r="O4942" s="47" t="s">
        <v>43</v>
      </c>
      <c r="P4942" s="47" t="b">
        <f t="shared" si="231"/>
        <v>0</v>
      </c>
      <c r="Q4942" s="49" t="str">
        <f t="shared" si="232"/>
        <v/>
      </c>
      <c r="R4942" s="51" t="str">
        <f t="shared" si="233"/>
        <v/>
      </c>
    </row>
    <row r="4943" spans="14:18" x14ac:dyDescent="0.25">
      <c r="N4943" s="47" t="s">
        <v>42</v>
      </c>
      <c r="O4943" s="47" t="s">
        <v>43</v>
      </c>
      <c r="P4943" s="47" t="b">
        <f t="shared" si="231"/>
        <v>0</v>
      </c>
      <c r="Q4943" s="49" t="str">
        <f t="shared" si="232"/>
        <v/>
      </c>
      <c r="R4943" s="51" t="str">
        <f t="shared" si="233"/>
        <v/>
      </c>
    </row>
    <row r="4944" spans="14:18" x14ac:dyDescent="0.25">
      <c r="N4944" s="47" t="s">
        <v>42</v>
      </c>
      <c r="O4944" s="47" t="s">
        <v>43</v>
      </c>
      <c r="P4944" s="47" t="b">
        <f t="shared" si="231"/>
        <v>0</v>
      </c>
      <c r="Q4944" s="49" t="str">
        <f t="shared" si="232"/>
        <v/>
      </c>
      <c r="R4944" s="51" t="str">
        <f t="shared" si="233"/>
        <v/>
      </c>
    </row>
    <row r="4945" spans="14:18" x14ac:dyDescent="0.25">
      <c r="N4945" s="47" t="s">
        <v>42</v>
      </c>
      <c r="O4945" s="47" t="s">
        <v>43</v>
      </c>
      <c r="P4945" s="47" t="b">
        <f t="shared" si="231"/>
        <v>0</v>
      </c>
      <c r="Q4945" s="49" t="str">
        <f t="shared" si="232"/>
        <v/>
      </c>
      <c r="R4945" s="51" t="str">
        <f t="shared" si="233"/>
        <v/>
      </c>
    </row>
    <row r="4946" spans="14:18" x14ac:dyDescent="0.25">
      <c r="N4946" s="47" t="s">
        <v>42</v>
      </c>
      <c r="O4946" s="47" t="s">
        <v>43</v>
      </c>
      <c r="P4946" s="47" t="b">
        <f t="shared" si="231"/>
        <v>0</v>
      </c>
      <c r="Q4946" s="49" t="str">
        <f t="shared" si="232"/>
        <v/>
      </c>
      <c r="R4946" s="51" t="str">
        <f t="shared" si="233"/>
        <v/>
      </c>
    </row>
    <row r="4947" spans="14:18" x14ac:dyDescent="0.25">
      <c r="N4947" s="47" t="s">
        <v>42</v>
      </c>
      <c r="O4947" s="47" t="s">
        <v>43</v>
      </c>
      <c r="P4947" s="47" t="b">
        <f t="shared" si="231"/>
        <v>0</v>
      </c>
      <c r="Q4947" s="49" t="str">
        <f t="shared" si="232"/>
        <v/>
      </c>
      <c r="R4947" s="51" t="str">
        <f t="shared" si="233"/>
        <v/>
      </c>
    </row>
    <row r="4948" spans="14:18" x14ac:dyDescent="0.25">
      <c r="N4948" s="47" t="s">
        <v>42</v>
      </c>
      <c r="O4948" s="47" t="s">
        <v>43</v>
      </c>
      <c r="P4948" s="47" t="b">
        <f t="shared" si="231"/>
        <v>0</v>
      </c>
      <c r="Q4948" s="49" t="str">
        <f t="shared" si="232"/>
        <v/>
      </c>
      <c r="R4948" s="51" t="str">
        <f t="shared" si="233"/>
        <v/>
      </c>
    </row>
    <row r="4949" spans="14:18" x14ac:dyDescent="0.25">
      <c r="N4949" s="47" t="s">
        <v>42</v>
      </c>
      <c r="O4949" s="47" t="s">
        <v>43</v>
      </c>
      <c r="P4949" s="47" t="b">
        <f t="shared" si="231"/>
        <v>0</v>
      </c>
      <c r="Q4949" s="49" t="str">
        <f t="shared" si="232"/>
        <v/>
      </c>
      <c r="R4949" s="51" t="str">
        <f t="shared" si="233"/>
        <v/>
      </c>
    </row>
    <row r="4950" spans="14:18" x14ac:dyDescent="0.25">
      <c r="N4950" s="47" t="s">
        <v>42</v>
      </c>
      <c r="O4950" s="47" t="s">
        <v>43</v>
      </c>
      <c r="P4950" s="47" t="b">
        <f t="shared" si="231"/>
        <v>0</v>
      </c>
      <c r="Q4950" s="49" t="str">
        <f t="shared" si="232"/>
        <v/>
      </c>
      <c r="R4950" s="51" t="str">
        <f t="shared" si="233"/>
        <v/>
      </c>
    </row>
    <row r="4951" spans="14:18" x14ac:dyDescent="0.25">
      <c r="N4951" s="47" t="s">
        <v>42</v>
      </c>
      <c r="O4951" s="47" t="s">
        <v>43</v>
      </c>
      <c r="P4951" s="47" t="b">
        <f t="shared" si="231"/>
        <v>0</v>
      </c>
      <c r="Q4951" s="49" t="str">
        <f t="shared" si="232"/>
        <v/>
      </c>
      <c r="R4951" s="51" t="str">
        <f t="shared" si="233"/>
        <v/>
      </c>
    </row>
    <row r="4952" spans="14:18" x14ac:dyDescent="0.25">
      <c r="N4952" s="47" t="s">
        <v>42</v>
      </c>
      <c r="O4952" s="47" t="s">
        <v>43</v>
      </c>
      <c r="P4952" s="47" t="b">
        <f t="shared" si="231"/>
        <v>0</v>
      </c>
      <c r="Q4952" s="49" t="str">
        <f t="shared" si="232"/>
        <v/>
      </c>
      <c r="R4952" s="51" t="str">
        <f t="shared" si="233"/>
        <v/>
      </c>
    </row>
    <row r="4953" spans="14:18" x14ac:dyDescent="0.25">
      <c r="N4953" s="47" t="s">
        <v>42</v>
      </c>
      <c r="O4953" s="47" t="s">
        <v>43</v>
      </c>
      <c r="P4953" s="47" t="b">
        <f t="shared" si="231"/>
        <v>0</v>
      </c>
      <c r="Q4953" s="49" t="str">
        <f t="shared" si="232"/>
        <v/>
      </c>
      <c r="R4953" s="51" t="str">
        <f t="shared" si="233"/>
        <v/>
      </c>
    </row>
    <row r="4954" spans="14:18" x14ac:dyDescent="0.25">
      <c r="N4954" s="47" t="s">
        <v>42</v>
      </c>
      <c r="O4954" s="47" t="s">
        <v>43</v>
      </c>
      <c r="P4954" s="47" t="b">
        <f t="shared" si="231"/>
        <v>0</v>
      </c>
      <c r="Q4954" s="49" t="str">
        <f t="shared" si="232"/>
        <v/>
      </c>
      <c r="R4954" s="51" t="str">
        <f t="shared" si="233"/>
        <v/>
      </c>
    </row>
    <row r="4955" spans="14:18" x14ac:dyDescent="0.25">
      <c r="N4955" s="47" t="s">
        <v>42</v>
      </c>
      <c r="O4955" s="47" t="s">
        <v>43</v>
      </c>
      <c r="P4955" s="47" t="b">
        <f t="shared" si="231"/>
        <v>0</v>
      </c>
      <c r="Q4955" s="49" t="str">
        <f t="shared" si="232"/>
        <v/>
      </c>
      <c r="R4955" s="51" t="str">
        <f t="shared" si="233"/>
        <v/>
      </c>
    </row>
    <row r="4956" spans="14:18" x14ac:dyDescent="0.25">
      <c r="N4956" s="47" t="s">
        <v>42</v>
      </c>
      <c r="O4956" s="47" t="s">
        <v>43</v>
      </c>
      <c r="P4956" s="47" t="b">
        <f t="shared" si="231"/>
        <v>0</v>
      </c>
      <c r="Q4956" s="49" t="str">
        <f t="shared" si="232"/>
        <v/>
      </c>
      <c r="R4956" s="51" t="str">
        <f t="shared" si="233"/>
        <v/>
      </c>
    </row>
    <row r="4957" spans="14:18" x14ac:dyDescent="0.25">
      <c r="N4957" s="47" t="s">
        <v>42</v>
      </c>
      <c r="O4957" s="47" t="s">
        <v>43</v>
      </c>
      <c r="P4957" s="47" t="b">
        <f t="shared" si="231"/>
        <v>0</v>
      </c>
      <c r="Q4957" s="49" t="str">
        <f t="shared" si="232"/>
        <v/>
      </c>
      <c r="R4957" s="51" t="str">
        <f t="shared" si="233"/>
        <v/>
      </c>
    </row>
    <row r="4958" spans="14:18" x14ac:dyDescent="0.25">
      <c r="N4958" s="47" t="s">
        <v>42</v>
      </c>
      <c r="O4958" s="47" t="s">
        <v>43</v>
      </c>
      <c r="P4958" s="47" t="b">
        <f t="shared" si="231"/>
        <v>0</v>
      </c>
      <c r="Q4958" s="49" t="str">
        <f t="shared" si="232"/>
        <v/>
      </c>
      <c r="R4958" s="51" t="str">
        <f t="shared" si="233"/>
        <v/>
      </c>
    </row>
    <row r="4959" spans="14:18" x14ac:dyDescent="0.25">
      <c r="N4959" s="47" t="s">
        <v>42</v>
      </c>
      <c r="O4959" s="47" t="s">
        <v>43</v>
      </c>
      <c r="P4959" s="47" t="b">
        <f t="shared" si="231"/>
        <v>0</v>
      </c>
      <c r="Q4959" s="49" t="str">
        <f t="shared" si="232"/>
        <v/>
      </c>
      <c r="R4959" s="51" t="str">
        <f t="shared" si="233"/>
        <v/>
      </c>
    </row>
    <row r="4960" spans="14:18" x14ac:dyDescent="0.25">
      <c r="N4960" s="47" t="s">
        <v>42</v>
      </c>
      <c r="O4960" s="47" t="s">
        <v>43</v>
      </c>
      <c r="P4960" s="47" t="b">
        <f t="shared" si="231"/>
        <v>0</v>
      </c>
      <c r="Q4960" s="49" t="str">
        <f t="shared" si="232"/>
        <v/>
      </c>
      <c r="R4960" s="51" t="str">
        <f t="shared" si="233"/>
        <v/>
      </c>
    </row>
    <row r="4961" spans="14:18" x14ac:dyDescent="0.25">
      <c r="N4961" s="47" t="s">
        <v>42</v>
      </c>
      <c r="O4961" s="47" t="s">
        <v>43</v>
      </c>
      <c r="P4961" s="47" t="b">
        <f t="shared" si="231"/>
        <v>0</v>
      </c>
      <c r="Q4961" s="49" t="str">
        <f t="shared" si="232"/>
        <v/>
      </c>
      <c r="R4961" s="51" t="str">
        <f t="shared" si="233"/>
        <v/>
      </c>
    </row>
    <row r="4962" spans="14:18" x14ac:dyDescent="0.25">
      <c r="N4962" s="47" t="s">
        <v>42</v>
      </c>
      <c r="O4962" s="47" t="s">
        <v>43</v>
      </c>
      <c r="P4962" s="47" t="b">
        <f t="shared" si="231"/>
        <v>0</v>
      </c>
      <c r="Q4962" s="49" t="str">
        <f t="shared" si="232"/>
        <v/>
      </c>
      <c r="R4962" s="51" t="str">
        <f t="shared" si="233"/>
        <v/>
      </c>
    </row>
    <row r="4963" spans="14:18" x14ac:dyDescent="0.25">
      <c r="N4963" s="47" t="s">
        <v>42</v>
      </c>
      <c r="O4963" s="47" t="s">
        <v>43</v>
      </c>
      <c r="P4963" s="47" t="b">
        <f t="shared" si="231"/>
        <v>0</v>
      </c>
      <c r="Q4963" s="49" t="str">
        <f t="shared" si="232"/>
        <v/>
      </c>
      <c r="R4963" s="51" t="str">
        <f t="shared" si="233"/>
        <v/>
      </c>
    </row>
    <row r="4964" spans="14:18" x14ac:dyDescent="0.25">
      <c r="N4964" s="47" t="s">
        <v>42</v>
      </c>
      <c r="O4964" s="47" t="s">
        <v>43</v>
      </c>
      <c r="P4964" s="47" t="b">
        <f t="shared" si="231"/>
        <v>0</v>
      </c>
      <c r="Q4964" s="49" t="str">
        <f t="shared" si="232"/>
        <v/>
      </c>
      <c r="R4964" s="51" t="str">
        <f t="shared" si="233"/>
        <v/>
      </c>
    </row>
    <row r="4965" spans="14:18" x14ac:dyDescent="0.25">
      <c r="N4965" s="47" t="s">
        <v>42</v>
      </c>
      <c r="O4965" s="47" t="s">
        <v>43</v>
      </c>
      <c r="P4965" s="47" t="b">
        <f t="shared" si="231"/>
        <v>0</v>
      </c>
      <c r="Q4965" s="49" t="str">
        <f t="shared" si="232"/>
        <v/>
      </c>
      <c r="R4965" s="51" t="str">
        <f t="shared" si="233"/>
        <v/>
      </c>
    </row>
    <row r="4966" spans="14:18" x14ac:dyDescent="0.25">
      <c r="N4966" s="47" t="s">
        <v>42</v>
      </c>
      <c r="O4966" s="47" t="s">
        <v>43</v>
      </c>
      <c r="P4966" s="47" t="b">
        <f t="shared" si="231"/>
        <v>0</v>
      </c>
      <c r="Q4966" s="49" t="str">
        <f t="shared" si="232"/>
        <v/>
      </c>
      <c r="R4966" s="51" t="str">
        <f t="shared" si="233"/>
        <v/>
      </c>
    </row>
    <row r="4967" spans="14:18" x14ac:dyDescent="0.25">
      <c r="N4967" s="47" t="s">
        <v>42</v>
      </c>
      <c r="O4967" s="47" t="s">
        <v>43</v>
      </c>
      <c r="P4967" s="47" t="b">
        <f t="shared" si="231"/>
        <v>0</v>
      </c>
      <c r="Q4967" s="49" t="str">
        <f t="shared" si="232"/>
        <v/>
      </c>
      <c r="R4967" s="51" t="str">
        <f t="shared" si="233"/>
        <v/>
      </c>
    </row>
    <row r="4968" spans="14:18" x14ac:dyDescent="0.25">
      <c r="N4968" s="47" t="s">
        <v>42</v>
      </c>
      <c r="O4968" s="47" t="s">
        <v>43</v>
      </c>
      <c r="P4968" s="47" t="b">
        <f t="shared" si="231"/>
        <v>0</v>
      </c>
      <c r="Q4968" s="49" t="str">
        <f t="shared" si="232"/>
        <v/>
      </c>
      <c r="R4968" s="51" t="str">
        <f t="shared" si="233"/>
        <v/>
      </c>
    </row>
    <row r="4969" spans="14:18" x14ac:dyDescent="0.25">
      <c r="N4969" s="47" t="s">
        <v>42</v>
      </c>
      <c r="O4969" s="47" t="s">
        <v>43</v>
      </c>
      <c r="P4969" s="47" t="b">
        <f t="shared" si="231"/>
        <v>0</v>
      </c>
      <c r="Q4969" s="49" t="str">
        <f t="shared" si="232"/>
        <v/>
      </c>
      <c r="R4969" s="51" t="str">
        <f t="shared" si="233"/>
        <v/>
      </c>
    </row>
    <row r="4970" spans="14:18" x14ac:dyDescent="0.25">
      <c r="N4970" s="47" t="s">
        <v>42</v>
      </c>
      <c r="O4970" s="47" t="s">
        <v>43</v>
      </c>
      <c r="P4970" s="47" t="b">
        <f t="shared" si="231"/>
        <v>0</v>
      </c>
      <c r="Q4970" s="49" t="str">
        <f t="shared" si="232"/>
        <v/>
      </c>
      <c r="R4970" s="51" t="str">
        <f t="shared" si="233"/>
        <v/>
      </c>
    </row>
    <row r="4971" spans="14:18" x14ac:dyDescent="0.25">
      <c r="N4971" s="47" t="s">
        <v>42</v>
      </c>
      <c r="O4971" s="47" t="s">
        <v>43</v>
      </c>
      <c r="P4971" s="47" t="b">
        <f t="shared" si="231"/>
        <v>0</v>
      </c>
      <c r="Q4971" s="49" t="str">
        <f t="shared" si="232"/>
        <v/>
      </c>
      <c r="R4971" s="51" t="str">
        <f t="shared" si="233"/>
        <v/>
      </c>
    </row>
    <row r="4972" spans="14:18" x14ac:dyDescent="0.25">
      <c r="N4972" s="47" t="s">
        <v>42</v>
      </c>
      <c r="O4972" s="47" t="s">
        <v>43</v>
      </c>
      <c r="P4972" s="47" t="b">
        <f t="shared" si="231"/>
        <v>0</v>
      </c>
      <c r="Q4972" s="49" t="str">
        <f t="shared" si="232"/>
        <v/>
      </c>
      <c r="R4972" s="51" t="str">
        <f t="shared" si="233"/>
        <v/>
      </c>
    </row>
    <row r="4973" spans="14:18" x14ac:dyDescent="0.25">
      <c r="N4973" s="47" t="s">
        <v>42</v>
      </c>
      <c r="O4973" s="47" t="s">
        <v>43</v>
      </c>
      <c r="P4973" s="47" t="b">
        <f t="shared" si="231"/>
        <v>0</v>
      </c>
      <c r="Q4973" s="49" t="str">
        <f t="shared" si="232"/>
        <v/>
      </c>
      <c r="R4973" s="51" t="str">
        <f t="shared" si="233"/>
        <v/>
      </c>
    </row>
    <row r="4974" spans="14:18" x14ac:dyDescent="0.25">
      <c r="N4974" s="47" t="s">
        <v>42</v>
      </c>
      <c r="O4974" s="47" t="s">
        <v>43</v>
      </c>
      <c r="P4974" s="47" t="b">
        <f t="shared" si="231"/>
        <v>0</v>
      </c>
      <c r="Q4974" s="49" t="str">
        <f t="shared" si="232"/>
        <v/>
      </c>
      <c r="R4974" s="51" t="str">
        <f t="shared" si="233"/>
        <v/>
      </c>
    </row>
    <row r="4975" spans="14:18" x14ac:dyDescent="0.25">
      <c r="N4975" s="47" t="s">
        <v>42</v>
      </c>
      <c r="O4975" s="47" t="s">
        <v>43</v>
      </c>
      <c r="P4975" s="47" t="b">
        <f t="shared" si="231"/>
        <v>0</v>
      </c>
      <c r="Q4975" s="49" t="str">
        <f t="shared" si="232"/>
        <v/>
      </c>
      <c r="R4975" s="51" t="str">
        <f t="shared" si="233"/>
        <v/>
      </c>
    </row>
    <row r="4976" spans="14:18" x14ac:dyDescent="0.25">
      <c r="N4976" s="47" t="s">
        <v>42</v>
      </c>
      <c r="O4976" s="47" t="s">
        <v>43</v>
      </c>
      <c r="P4976" s="47" t="b">
        <f t="shared" si="231"/>
        <v>0</v>
      </c>
      <c r="Q4976" s="49" t="str">
        <f t="shared" si="232"/>
        <v/>
      </c>
      <c r="R4976" s="51" t="str">
        <f t="shared" si="233"/>
        <v/>
      </c>
    </row>
    <row r="4977" spans="14:18" x14ac:dyDescent="0.25">
      <c r="N4977" s="47" t="s">
        <v>42</v>
      </c>
      <c r="O4977" s="47" t="s">
        <v>43</v>
      </c>
      <c r="P4977" s="47" t="b">
        <f t="shared" si="231"/>
        <v>0</v>
      </c>
      <c r="Q4977" s="49" t="str">
        <f t="shared" si="232"/>
        <v/>
      </c>
      <c r="R4977" s="51" t="str">
        <f t="shared" si="233"/>
        <v/>
      </c>
    </row>
    <row r="4978" spans="14:18" x14ac:dyDescent="0.25">
      <c r="N4978" s="47" t="s">
        <v>42</v>
      </c>
      <c r="O4978" s="47" t="s">
        <v>43</v>
      </c>
      <c r="P4978" s="47" t="b">
        <f t="shared" si="231"/>
        <v>0</v>
      </c>
      <c r="Q4978" s="49" t="str">
        <f t="shared" si="232"/>
        <v/>
      </c>
      <c r="R4978" s="51" t="str">
        <f t="shared" si="233"/>
        <v/>
      </c>
    </row>
    <row r="4979" spans="14:18" x14ac:dyDescent="0.25">
      <c r="N4979" s="47" t="s">
        <v>42</v>
      </c>
      <c r="O4979" s="47" t="s">
        <v>43</v>
      </c>
      <c r="P4979" s="47" t="b">
        <f t="shared" si="231"/>
        <v>0</v>
      </c>
      <c r="Q4979" s="49" t="str">
        <f t="shared" si="232"/>
        <v/>
      </c>
      <c r="R4979" s="51" t="str">
        <f t="shared" si="233"/>
        <v/>
      </c>
    </row>
    <row r="4980" spans="14:18" x14ac:dyDescent="0.25">
      <c r="N4980" s="47" t="s">
        <v>42</v>
      </c>
      <c r="O4980" s="47" t="s">
        <v>43</v>
      </c>
      <c r="P4980" s="47" t="b">
        <f t="shared" si="231"/>
        <v>0</v>
      </c>
      <c r="Q4980" s="49" t="str">
        <f t="shared" si="232"/>
        <v/>
      </c>
      <c r="R4980" s="51" t="str">
        <f t="shared" si="233"/>
        <v/>
      </c>
    </row>
    <row r="4981" spans="14:18" x14ac:dyDescent="0.25">
      <c r="N4981" s="47" t="s">
        <v>42</v>
      </c>
      <c r="O4981" s="47" t="s">
        <v>43</v>
      </c>
      <c r="P4981" s="47" t="b">
        <f t="shared" si="231"/>
        <v>0</v>
      </c>
      <c r="Q4981" s="49" t="str">
        <f t="shared" si="232"/>
        <v/>
      </c>
      <c r="R4981" s="51" t="str">
        <f t="shared" si="233"/>
        <v/>
      </c>
    </row>
    <row r="4982" spans="14:18" x14ac:dyDescent="0.25">
      <c r="N4982" s="47" t="s">
        <v>42</v>
      </c>
      <c r="O4982" s="47" t="s">
        <v>43</v>
      </c>
      <c r="P4982" s="47" t="b">
        <f t="shared" si="231"/>
        <v>0</v>
      </c>
      <c r="Q4982" s="49" t="str">
        <f t="shared" si="232"/>
        <v/>
      </c>
      <c r="R4982" s="51" t="str">
        <f t="shared" si="233"/>
        <v/>
      </c>
    </row>
    <row r="4983" spans="14:18" x14ac:dyDescent="0.25">
      <c r="N4983" s="47" t="s">
        <v>42</v>
      </c>
      <c r="O4983" s="47" t="s">
        <v>43</v>
      </c>
      <c r="P4983" s="47" t="b">
        <f t="shared" si="231"/>
        <v>0</v>
      </c>
      <c r="Q4983" s="49" t="str">
        <f t="shared" si="232"/>
        <v/>
      </c>
      <c r="R4983" s="51" t="str">
        <f t="shared" si="233"/>
        <v/>
      </c>
    </row>
    <row r="4984" spans="14:18" x14ac:dyDescent="0.25">
      <c r="N4984" s="47" t="s">
        <v>42</v>
      </c>
      <c r="O4984" s="47" t="s">
        <v>43</v>
      </c>
      <c r="P4984" s="47" t="b">
        <f t="shared" si="231"/>
        <v>0</v>
      </c>
      <c r="Q4984" s="49" t="str">
        <f t="shared" si="232"/>
        <v/>
      </c>
      <c r="R4984" s="51" t="str">
        <f t="shared" si="233"/>
        <v/>
      </c>
    </row>
    <row r="4985" spans="14:18" x14ac:dyDescent="0.25">
      <c r="N4985" s="47" t="s">
        <v>42</v>
      </c>
      <c r="O4985" s="47" t="s">
        <v>43</v>
      </c>
      <c r="P4985" s="47" t="b">
        <f t="shared" si="231"/>
        <v>0</v>
      </c>
      <c r="Q4985" s="49" t="str">
        <f t="shared" si="232"/>
        <v/>
      </c>
      <c r="R4985" s="51" t="str">
        <f t="shared" si="233"/>
        <v/>
      </c>
    </row>
    <row r="4986" spans="14:18" x14ac:dyDescent="0.25">
      <c r="N4986" s="47" t="s">
        <v>42</v>
      </c>
      <c r="O4986" s="47" t="s">
        <v>43</v>
      </c>
      <c r="P4986" s="47" t="b">
        <f t="shared" si="231"/>
        <v>0</v>
      </c>
      <c r="Q4986" s="49" t="str">
        <f t="shared" si="232"/>
        <v/>
      </c>
      <c r="R4986" s="51" t="str">
        <f t="shared" si="233"/>
        <v/>
      </c>
    </row>
    <row r="4987" spans="14:18" x14ac:dyDescent="0.25">
      <c r="N4987" s="47" t="s">
        <v>42</v>
      </c>
      <c r="O4987" s="47" t="s">
        <v>43</v>
      </c>
      <c r="P4987" s="47" t="b">
        <f t="shared" si="231"/>
        <v>0</v>
      </c>
      <c r="Q4987" s="49" t="str">
        <f t="shared" si="232"/>
        <v/>
      </c>
      <c r="R4987" s="51" t="str">
        <f t="shared" si="233"/>
        <v/>
      </c>
    </row>
    <row r="4988" spans="14:18" x14ac:dyDescent="0.25">
      <c r="N4988" s="47" t="s">
        <v>42</v>
      </c>
      <c r="O4988" s="47" t="s">
        <v>43</v>
      </c>
      <c r="P4988" s="47" t="b">
        <f t="shared" si="231"/>
        <v>0</v>
      </c>
      <c r="Q4988" s="49" t="str">
        <f t="shared" si="232"/>
        <v/>
      </c>
      <c r="R4988" s="51" t="str">
        <f t="shared" si="233"/>
        <v/>
      </c>
    </row>
    <row r="4989" spans="14:18" x14ac:dyDescent="0.25">
      <c r="N4989" s="47" t="s">
        <v>42</v>
      </c>
      <c r="O4989" s="47" t="s">
        <v>43</v>
      </c>
      <c r="P4989" s="47" t="b">
        <f t="shared" si="231"/>
        <v>0</v>
      </c>
      <c r="Q4989" s="49" t="str">
        <f t="shared" si="232"/>
        <v/>
      </c>
      <c r="R4989" s="51" t="str">
        <f t="shared" si="233"/>
        <v/>
      </c>
    </row>
    <row r="4990" spans="14:18" x14ac:dyDescent="0.25">
      <c r="N4990" s="47" t="s">
        <v>42</v>
      </c>
      <c r="O4990" s="47" t="s">
        <v>43</v>
      </c>
      <c r="P4990" s="47" t="b">
        <f t="shared" si="231"/>
        <v>0</v>
      </c>
      <c r="Q4990" s="49" t="str">
        <f t="shared" si="232"/>
        <v/>
      </c>
      <c r="R4990" s="51" t="str">
        <f t="shared" si="233"/>
        <v/>
      </c>
    </row>
    <row r="4991" spans="14:18" x14ac:dyDescent="0.25">
      <c r="N4991" s="47" t="s">
        <v>42</v>
      </c>
      <c r="O4991" s="47" t="s">
        <v>43</v>
      </c>
      <c r="P4991" s="47" t="b">
        <f t="shared" si="231"/>
        <v>0</v>
      </c>
      <c r="Q4991" s="49" t="str">
        <f t="shared" si="232"/>
        <v/>
      </c>
      <c r="R4991" s="51" t="str">
        <f t="shared" si="233"/>
        <v/>
      </c>
    </row>
    <row r="4992" spans="14:18" x14ac:dyDescent="0.25">
      <c r="N4992" s="47" t="s">
        <v>42</v>
      </c>
      <c r="O4992" s="47" t="s">
        <v>43</v>
      </c>
      <c r="P4992" s="47" t="b">
        <f t="shared" si="231"/>
        <v>0</v>
      </c>
      <c r="Q4992" s="49" t="str">
        <f t="shared" si="232"/>
        <v/>
      </c>
      <c r="R4992" s="51" t="str">
        <f t="shared" si="233"/>
        <v/>
      </c>
    </row>
    <row r="4993" spans="14:18" x14ac:dyDescent="0.25">
      <c r="N4993" s="47" t="s">
        <v>42</v>
      </c>
      <c r="O4993" s="47" t="s">
        <v>43</v>
      </c>
      <c r="P4993" s="47" t="b">
        <f t="shared" si="231"/>
        <v>0</v>
      </c>
      <c r="Q4993" s="49" t="str">
        <f t="shared" si="232"/>
        <v/>
      </c>
      <c r="R4993" s="51" t="str">
        <f t="shared" si="233"/>
        <v/>
      </c>
    </row>
    <row r="4994" spans="14:18" x14ac:dyDescent="0.25">
      <c r="N4994" s="47" t="s">
        <v>42</v>
      </c>
      <c r="O4994" s="47" t="s">
        <v>43</v>
      </c>
      <c r="P4994" s="47" t="b">
        <f t="shared" si="231"/>
        <v>0</v>
      </c>
      <c r="Q4994" s="49" t="str">
        <f t="shared" si="232"/>
        <v/>
      </c>
      <c r="R4994" s="51" t="str">
        <f t="shared" si="233"/>
        <v/>
      </c>
    </row>
    <row r="4995" spans="14:18" x14ac:dyDescent="0.25">
      <c r="N4995" s="47" t="s">
        <v>42</v>
      </c>
      <c r="O4995" s="47" t="s">
        <v>43</v>
      </c>
      <c r="P4995" s="47" t="b">
        <f t="shared" ref="P4995:P5058" si="234">IF(LEN(M4995)=22,LEFT(M4995,17),IF(LEN(M4995)=21,LEFT(M4995,16)))</f>
        <v>0</v>
      </c>
      <c r="Q4995" s="49" t="str">
        <f t="shared" ref="Q4995:Q5058" si="235">RIGHT(M4995,5)</f>
        <v/>
      </c>
      <c r="R4995" s="51" t="str">
        <f t="shared" ref="R4995:R5058" si="236">IF(M4995="","",HYPERLINK(_xlfn.CONCAT(N4995,Q4995,O4995,P4995)))</f>
        <v/>
      </c>
    </row>
    <row r="4996" spans="14:18" x14ac:dyDescent="0.25">
      <c r="N4996" s="47" t="s">
        <v>42</v>
      </c>
      <c r="O4996" s="47" t="s">
        <v>43</v>
      </c>
      <c r="P4996" s="47" t="b">
        <f t="shared" si="234"/>
        <v>0</v>
      </c>
      <c r="Q4996" s="49" t="str">
        <f t="shared" si="235"/>
        <v/>
      </c>
      <c r="R4996" s="51" t="str">
        <f t="shared" si="236"/>
        <v/>
      </c>
    </row>
    <row r="4997" spans="14:18" x14ac:dyDescent="0.25">
      <c r="N4997" s="47" t="s">
        <v>42</v>
      </c>
      <c r="O4997" s="47" t="s">
        <v>43</v>
      </c>
      <c r="P4997" s="47" t="b">
        <f t="shared" si="234"/>
        <v>0</v>
      </c>
      <c r="Q4997" s="49" t="str">
        <f t="shared" si="235"/>
        <v/>
      </c>
      <c r="R4997" s="51" t="str">
        <f t="shared" si="236"/>
        <v/>
      </c>
    </row>
    <row r="4998" spans="14:18" x14ac:dyDescent="0.25">
      <c r="N4998" s="47" t="s">
        <v>42</v>
      </c>
      <c r="O4998" s="47" t="s">
        <v>43</v>
      </c>
      <c r="P4998" s="47" t="b">
        <f t="shared" si="234"/>
        <v>0</v>
      </c>
      <c r="Q4998" s="49" t="str">
        <f t="shared" si="235"/>
        <v/>
      </c>
      <c r="R4998" s="51" t="str">
        <f t="shared" si="236"/>
        <v/>
      </c>
    </row>
    <row r="4999" spans="14:18" x14ac:dyDescent="0.25">
      <c r="N4999" s="47" t="s">
        <v>42</v>
      </c>
      <c r="O4999" s="47" t="s">
        <v>43</v>
      </c>
      <c r="P4999" s="47" t="b">
        <f t="shared" si="234"/>
        <v>0</v>
      </c>
      <c r="Q4999" s="49" t="str">
        <f t="shared" si="235"/>
        <v/>
      </c>
      <c r="R4999" s="51" t="str">
        <f t="shared" si="236"/>
        <v/>
      </c>
    </row>
    <row r="5000" spans="14:18" x14ac:dyDescent="0.25">
      <c r="N5000" s="47" t="s">
        <v>42</v>
      </c>
      <c r="O5000" s="47" t="s">
        <v>43</v>
      </c>
      <c r="P5000" s="47" t="b">
        <f t="shared" si="234"/>
        <v>0</v>
      </c>
      <c r="Q5000" s="49" t="str">
        <f t="shared" si="235"/>
        <v/>
      </c>
      <c r="R5000" s="51" t="str">
        <f t="shared" si="236"/>
        <v/>
      </c>
    </row>
    <row r="5001" spans="14:18" x14ac:dyDescent="0.25">
      <c r="N5001" s="47" t="s">
        <v>42</v>
      </c>
      <c r="O5001" s="47" t="s">
        <v>43</v>
      </c>
      <c r="P5001" s="47" t="b">
        <f t="shared" si="234"/>
        <v>0</v>
      </c>
      <c r="Q5001" s="49" t="str">
        <f t="shared" si="235"/>
        <v/>
      </c>
      <c r="R5001" s="51" t="str">
        <f t="shared" si="236"/>
        <v/>
      </c>
    </row>
    <row r="5002" spans="14:18" x14ac:dyDescent="0.25">
      <c r="N5002" s="47" t="s">
        <v>42</v>
      </c>
      <c r="O5002" s="47" t="s">
        <v>43</v>
      </c>
      <c r="P5002" s="47" t="b">
        <f t="shared" si="234"/>
        <v>0</v>
      </c>
      <c r="Q5002" s="49" t="str">
        <f t="shared" si="235"/>
        <v/>
      </c>
      <c r="R5002" s="51" t="str">
        <f t="shared" si="236"/>
        <v/>
      </c>
    </row>
    <row r="5003" spans="14:18" x14ac:dyDescent="0.25">
      <c r="N5003" s="47" t="s">
        <v>42</v>
      </c>
      <c r="O5003" s="47" t="s">
        <v>43</v>
      </c>
      <c r="P5003" s="47" t="b">
        <f t="shared" si="234"/>
        <v>0</v>
      </c>
      <c r="Q5003" s="49" t="str">
        <f t="shared" si="235"/>
        <v/>
      </c>
      <c r="R5003" s="51" t="str">
        <f t="shared" si="236"/>
        <v/>
      </c>
    </row>
    <row r="5004" spans="14:18" x14ac:dyDescent="0.25">
      <c r="N5004" s="47" t="s">
        <v>42</v>
      </c>
      <c r="O5004" s="47" t="s">
        <v>43</v>
      </c>
      <c r="P5004" s="47" t="b">
        <f t="shared" si="234"/>
        <v>0</v>
      </c>
      <c r="Q5004" s="49" t="str">
        <f t="shared" si="235"/>
        <v/>
      </c>
      <c r="R5004" s="51" t="str">
        <f t="shared" si="236"/>
        <v/>
      </c>
    </row>
    <row r="5005" spans="14:18" x14ac:dyDescent="0.25">
      <c r="N5005" s="47" t="s">
        <v>42</v>
      </c>
      <c r="O5005" s="47" t="s">
        <v>43</v>
      </c>
      <c r="P5005" s="47" t="b">
        <f t="shared" si="234"/>
        <v>0</v>
      </c>
      <c r="Q5005" s="49" t="str">
        <f t="shared" si="235"/>
        <v/>
      </c>
      <c r="R5005" s="51" t="str">
        <f t="shared" si="236"/>
        <v/>
      </c>
    </row>
    <row r="5006" spans="14:18" x14ac:dyDescent="0.25">
      <c r="N5006" s="47" t="s">
        <v>42</v>
      </c>
      <c r="O5006" s="47" t="s">
        <v>43</v>
      </c>
      <c r="P5006" s="47" t="b">
        <f t="shared" si="234"/>
        <v>0</v>
      </c>
      <c r="Q5006" s="49" t="str">
        <f t="shared" si="235"/>
        <v/>
      </c>
      <c r="R5006" s="51" t="str">
        <f t="shared" si="236"/>
        <v/>
      </c>
    </row>
    <row r="5007" spans="14:18" x14ac:dyDescent="0.25">
      <c r="N5007" s="47" t="s">
        <v>42</v>
      </c>
      <c r="O5007" s="47" t="s">
        <v>43</v>
      </c>
      <c r="P5007" s="47" t="b">
        <f t="shared" si="234"/>
        <v>0</v>
      </c>
      <c r="Q5007" s="49" t="str">
        <f t="shared" si="235"/>
        <v/>
      </c>
      <c r="R5007" s="51" t="str">
        <f t="shared" si="236"/>
        <v/>
      </c>
    </row>
    <row r="5008" spans="14:18" x14ac:dyDescent="0.25">
      <c r="N5008" s="47" t="s">
        <v>42</v>
      </c>
      <c r="O5008" s="47" t="s">
        <v>43</v>
      </c>
      <c r="P5008" s="47" t="b">
        <f t="shared" si="234"/>
        <v>0</v>
      </c>
      <c r="Q5008" s="49" t="str">
        <f t="shared" si="235"/>
        <v/>
      </c>
      <c r="R5008" s="51" t="str">
        <f t="shared" si="236"/>
        <v/>
      </c>
    </row>
    <row r="5009" spans="14:18" x14ac:dyDescent="0.25">
      <c r="N5009" s="47" t="s">
        <v>42</v>
      </c>
      <c r="O5009" s="47" t="s">
        <v>43</v>
      </c>
      <c r="P5009" s="47" t="b">
        <f t="shared" si="234"/>
        <v>0</v>
      </c>
      <c r="Q5009" s="49" t="str">
        <f t="shared" si="235"/>
        <v/>
      </c>
      <c r="R5009" s="51" t="str">
        <f t="shared" si="236"/>
        <v/>
      </c>
    </row>
    <row r="5010" spans="14:18" x14ac:dyDescent="0.25">
      <c r="N5010" s="47" t="s">
        <v>42</v>
      </c>
      <c r="O5010" s="47" t="s">
        <v>43</v>
      </c>
      <c r="P5010" s="47" t="b">
        <f t="shared" si="234"/>
        <v>0</v>
      </c>
      <c r="Q5010" s="49" t="str">
        <f t="shared" si="235"/>
        <v/>
      </c>
      <c r="R5010" s="51" t="str">
        <f t="shared" si="236"/>
        <v/>
      </c>
    </row>
    <row r="5011" spans="14:18" x14ac:dyDescent="0.25">
      <c r="N5011" s="47" t="s">
        <v>42</v>
      </c>
      <c r="O5011" s="47" t="s">
        <v>43</v>
      </c>
      <c r="P5011" s="47" t="b">
        <f t="shared" si="234"/>
        <v>0</v>
      </c>
      <c r="Q5011" s="49" t="str">
        <f t="shared" si="235"/>
        <v/>
      </c>
      <c r="R5011" s="51" t="str">
        <f t="shared" si="236"/>
        <v/>
      </c>
    </row>
    <row r="5012" spans="14:18" x14ac:dyDescent="0.25">
      <c r="N5012" s="47" t="s">
        <v>42</v>
      </c>
      <c r="O5012" s="47" t="s">
        <v>43</v>
      </c>
      <c r="P5012" s="47" t="b">
        <f t="shared" si="234"/>
        <v>0</v>
      </c>
      <c r="Q5012" s="49" t="str">
        <f t="shared" si="235"/>
        <v/>
      </c>
      <c r="R5012" s="51" t="str">
        <f t="shared" si="236"/>
        <v/>
      </c>
    </row>
    <row r="5013" spans="14:18" x14ac:dyDescent="0.25">
      <c r="N5013" s="47" t="s">
        <v>42</v>
      </c>
      <c r="O5013" s="47" t="s">
        <v>43</v>
      </c>
      <c r="P5013" s="47" t="b">
        <f t="shared" si="234"/>
        <v>0</v>
      </c>
      <c r="Q5013" s="49" t="str">
        <f t="shared" si="235"/>
        <v/>
      </c>
      <c r="R5013" s="51" t="str">
        <f t="shared" si="236"/>
        <v/>
      </c>
    </row>
    <row r="5014" spans="14:18" x14ac:dyDescent="0.25">
      <c r="N5014" s="47" t="s">
        <v>42</v>
      </c>
      <c r="O5014" s="47" t="s">
        <v>43</v>
      </c>
      <c r="P5014" s="47" t="b">
        <f t="shared" si="234"/>
        <v>0</v>
      </c>
      <c r="Q5014" s="49" t="str">
        <f t="shared" si="235"/>
        <v/>
      </c>
      <c r="R5014" s="51" t="str">
        <f t="shared" si="236"/>
        <v/>
      </c>
    </row>
    <row r="5015" spans="14:18" x14ac:dyDescent="0.25">
      <c r="N5015" s="47" t="s">
        <v>42</v>
      </c>
      <c r="O5015" s="47" t="s">
        <v>43</v>
      </c>
      <c r="P5015" s="47" t="b">
        <f t="shared" si="234"/>
        <v>0</v>
      </c>
      <c r="Q5015" s="49" t="str">
        <f t="shared" si="235"/>
        <v/>
      </c>
      <c r="R5015" s="51" t="str">
        <f t="shared" si="236"/>
        <v/>
      </c>
    </row>
    <row r="5016" spans="14:18" x14ac:dyDescent="0.25">
      <c r="N5016" s="47" t="s">
        <v>42</v>
      </c>
      <c r="O5016" s="47" t="s">
        <v>43</v>
      </c>
      <c r="P5016" s="47" t="b">
        <f t="shared" si="234"/>
        <v>0</v>
      </c>
      <c r="Q5016" s="49" t="str">
        <f t="shared" si="235"/>
        <v/>
      </c>
      <c r="R5016" s="51" t="str">
        <f t="shared" si="236"/>
        <v/>
      </c>
    </row>
    <row r="5017" spans="14:18" x14ac:dyDescent="0.25">
      <c r="N5017" s="47" t="s">
        <v>42</v>
      </c>
      <c r="O5017" s="47" t="s">
        <v>43</v>
      </c>
      <c r="P5017" s="47" t="b">
        <f t="shared" si="234"/>
        <v>0</v>
      </c>
      <c r="Q5017" s="49" t="str">
        <f t="shared" si="235"/>
        <v/>
      </c>
      <c r="R5017" s="51" t="str">
        <f t="shared" si="236"/>
        <v/>
      </c>
    </row>
    <row r="5018" spans="14:18" x14ac:dyDescent="0.25">
      <c r="N5018" s="47" t="s">
        <v>42</v>
      </c>
      <c r="O5018" s="47" t="s">
        <v>43</v>
      </c>
      <c r="P5018" s="47" t="b">
        <f t="shared" si="234"/>
        <v>0</v>
      </c>
      <c r="Q5018" s="49" t="str">
        <f t="shared" si="235"/>
        <v/>
      </c>
      <c r="R5018" s="51" t="str">
        <f t="shared" si="236"/>
        <v/>
      </c>
    </row>
    <row r="5019" spans="14:18" x14ac:dyDescent="0.25">
      <c r="N5019" s="47" t="s">
        <v>42</v>
      </c>
      <c r="O5019" s="47" t="s">
        <v>43</v>
      </c>
      <c r="P5019" s="47" t="b">
        <f t="shared" si="234"/>
        <v>0</v>
      </c>
      <c r="Q5019" s="49" t="str">
        <f t="shared" si="235"/>
        <v/>
      </c>
      <c r="R5019" s="51" t="str">
        <f t="shared" si="236"/>
        <v/>
      </c>
    </row>
    <row r="5020" spans="14:18" x14ac:dyDescent="0.25">
      <c r="N5020" s="47" t="s">
        <v>42</v>
      </c>
      <c r="O5020" s="47" t="s">
        <v>43</v>
      </c>
      <c r="P5020" s="47" t="b">
        <f t="shared" si="234"/>
        <v>0</v>
      </c>
      <c r="Q5020" s="49" t="str">
        <f t="shared" si="235"/>
        <v/>
      </c>
      <c r="R5020" s="51" t="str">
        <f t="shared" si="236"/>
        <v/>
      </c>
    </row>
    <row r="5021" spans="14:18" x14ac:dyDescent="0.25">
      <c r="N5021" s="47" t="s">
        <v>42</v>
      </c>
      <c r="O5021" s="47" t="s">
        <v>43</v>
      </c>
      <c r="P5021" s="47" t="b">
        <f t="shared" si="234"/>
        <v>0</v>
      </c>
      <c r="Q5021" s="49" t="str">
        <f t="shared" si="235"/>
        <v/>
      </c>
      <c r="R5021" s="51" t="str">
        <f t="shared" si="236"/>
        <v/>
      </c>
    </row>
    <row r="5022" spans="14:18" x14ac:dyDescent="0.25">
      <c r="N5022" s="47" t="s">
        <v>42</v>
      </c>
      <c r="O5022" s="47" t="s">
        <v>43</v>
      </c>
      <c r="P5022" s="47" t="b">
        <f t="shared" si="234"/>
        <v>0</v>
      </c>
      <c r="Q5022" s="49" t="str">
        <f t="shared" si="235"/>
        <v/>
      </c>
      <c r="R5022" s="51" t="str">
        <f t="shared" si="236"/>
        <v/>
      </c>
    </row>
    <row r="5023" spans="14:18" x14ac:dyDescent="0.25">
      <c r="N5023" s="47" t="s">
        <v>42</v>
      </c>
      <c r="O5023" s="47" t="s">
        <v>43</v>
      </c>
      <c r="P5023" s="47" t="b">
        <f t="shared" si="234"/>
        <v>0</v>
      </c>
      <c r="Q5023" s="49" t="str">
        <f t="shared" si="235"/>
        <v/>
      </c>
      <c r="R5023" s="51" t="str">
        <f t="shared" si="236"/>
        <v/>
      </c>
    </row>
    <row r="5024" spans="14:18" x14ac:dyDescent="0.25">
      <c r="N5024" s="47" t="s">
        <v>42</v>
      </c>
      <c r="O5024" s="47" t="s">
        <v>43</v>
      </c>
      <c r="P5024" s="47" t="b">
        <f t="shared" si="234"/>
        <v>0</v>
      </c>
      <c r="Q5024" s="49" t="str">
        <f t="shared" si="235"/>
        <v/>
      </c>
      <c r="R5024" s="51" t="str">
        <f t="shared" si="236"/>
        <v/>
      </c>
    </row>
    <row r="5025" spans="14:18" x14ac:dyDescent="0.25">
      <c r="N5025" s="47" t="s">
        <v>42</v>
      </c>
      <c r="O5025" s="47" t="s">
        <v>43</v>
      </c>
      <c r="P5025" s="47" t="b">
        <f t="shared" si="234"/>
        <v>0</v>
      </c>
      <c r="Q5025" s="49" t="str">
        <f t="shared" si="235"/>
        <v/>
      </c>
      <c r="R5025" s="51" t="str">
        <f t="shared" si="236"/>
        <v/>
      </c>
    </row>
    <row r="5026" spans="14:18" x14ac:dyDescent="0.25">
      <c r="N5026" s="47" t="s">
        <v>42</v>
      </c>
      <c r="O5026" s="47" t="s">
        <v>43</v>
      </c>
      <c r="P5026" s="47" t="b">
        <f t="shared" si="234"/>
        <v>0</v>
      </c>
      <c r="Q5026" s="49" t="str">
        <f t="shared" si="235"/>
        <v/>
      </c>
      <c r="R5026" s="51" t="str">
        <f t="shared" si="236"/>
        <v/>
      </c>
    </row>
    <row r="5027" spans="14:18" x14ac:dyDescent="0.25">
      <c r="N5027" s="47" t="s">
        <v>42</v>
      </c>
      <c r="O5027" s="47" t="s">
        <v>43</v>
      </c>
      <c r="P5027" s="47" t="b">
        <f t="shared" si="234"/>
        <v>0</v>
      </c>
      <c r="Q5027" s="49" t="str">
        <f t="shared" si="235"/>
        <v/>
      </c>
      <c r="R5027" s="51" t="str">
        <f t="shared" si="236"/>
        <v/>
      </c>
    </row>
    <row r="5028" spans="14:18" x14ac:dyDescent="0.25">
      <c r="N5028" s="47" t="s">
        <v>42</v>
      </c>
      <c r="O5028" s="47" t="s">
        <v>43</v>
      </c>
      <c r="P5028" s="47" t="b">
        <f t="shared" si="234"/>
        <v>0</v>
      </c>
      <c r="Q5028" s="49" t="str">
        <f t="shared" si="235"/>
        <v/>
      </c>
      <c r="R5028" s="51" t="str">
        <f t="shared" si="236"/>
        <v/>
      </c>
    </row>
    <row r="5029" spans="14:18" x14ac:dyDescent="0.25">
      <c r="N5029" s="47" t="s">
        <v>42</v>
      </c>
      <c r="O5029" s="47" t="s">
        <v>43</v>
      </c>
      <c r="P5029" s="47" t="b">
        <f t="shared" si="234"/>
        <v>0</v>
      </c>
      <c r="Q5029" s="49" t="str">
        <f t="shared" si="235"/>
        <v/>
      </c>
      <c r="R5029" s="51" t="str">
        <f t="shared" si="236"/>
        <v/>
      </c>
    </row>
    <row r="5030" spans="14:18" x14ac:dyDescent="0.25">
      <c r="N5030" s="47" t="s">
        <v>42</v>
      </c>
      <c r="O5030" s="47" t="s">
        <v>43</v>
      </c>
      <c r="P5030" s="47" t="b">
        <f t="shared" si="234"/>
        <v>0</v>
      </c>
      <c r="Q5030" s="49" t="str">
        <f t="shared" si="235"/>
        <v/>
      </c>
      <c r="R5030" s="51" t="str">
        <f t="shared" si="236"/>
        <v/>
      </c>
    </row>
    <row r="5031" spans="14:18" x14ac:dyDescent="0.25">
      <c r="N5031" s="47" t="s">
        <v>42</v>
      </c>
      <c r="O5031" s="47" t="s">
        <v>43</v>
      </c>
      <c r="P5031" s="47" t="b">
        <f t="shared" si="234"/>
        <v>0</v>
      </c>
      <c r="Q5031" s="49" t="str">
        <f t="shared" si="235"/>
        <v/>
      </c>
      <c r="R5031" s="51" t="str">
        <f t="shared" si="236"/>
        <v/>
      </c>
    </row>
    <row r="5032" spans="14:18" x14ac:dyDescent="0.25">
      <c r="N5032" s="47" t="s">
        <v>42</v>
      </c>
      <c r="O5032" s="47" t="s">
        <v>43</v>
      </c>
      <c r="P5032" s="47" t="b">
        <f t="shared" si="234"/>
        <v>0</v>
      </c>
      <c r="Q5032" s="49" t="str">
        <f t="shared" si="235"/>
        <v/>
      </c>
      <c r="R5032" s="51" t="str">
        <f t="shared" si="236"/>
        <v/>
      </c>
    </row>
    <row r="5033" spans="14:18" x14ac:dyDescent="0.25">
      <c r="N5033" s="47" t="s">
        <v>42</v>
      </c>
      <c r="O5033" s="47" t="s">
        <v>43</v>
      </c>
      <c r="P5033" s="47" t="b">
        <f t="shared" si="234"/>
        <v>0</v>
      </c>
      <c r="Q5033" s="49" t="str">
        <f t="shared" si="235"/>
        <v/>
      </c>
      <c r="R5033" s="51" t="str">
        <f t="shared" si="236"/>
        <v/>
      </c>
    </row>
    <row r="5034" spans="14:18" x14ac:dyDescent="0.25">
      <c r="N5034" s="47" t="s">
        <v>42</v>
      </c>
      <c r="O5034" s="47" t="s">
        <v>43</v>
      </c>
      <c r="P5034" s="47" t="b">
        <f t="shared" si="234"/>
        <v>0</v>
      </c>
      <c r="Q5034" s="49" t="str">
        <f t="shared" si="235"/>
        <v/>
      </c>
      <c r="R5034" s="51" t="str">
        <f t="shared" si="236"/>
        <v/>
      </c>
    </row>
    <row r="5035" spans="14:18" x14ac:dyDescent="0.25">
      <c r="N5035" s="47" t="s">
        <v>42</v>
      </c>
      <c r="O5035" s="47" t="s">
        <v>43</v>
      </c>
      <c r="P5035" s="47" t="b">
        <f t="shared" si="234"/>
        <v>0</v>
      </c>
      <c r="Q5035" s="49" t="str">
        <f t="shared" si="235"/>
        <v/>
      </c>
      <c r="R5035" s="51" t="str">
        <f t="shared" si="236"/>
        <v/>
      </c>
    </row>
    <row r="5036" spans="14:18" x14ac:dyDescent="0.25">
      <c r="N5036" s="47" t="s">
        <v>42</v>
      </c>
      <c r="O5036" s="47" t="s">
        <v>43</v>
      </c>
      <c r="P5036" s="47" t="b">
        <f t="shared" si="234"/>
        <v>0</v>
      </c>
      <c r="Q5036" s="49" t="str">
        <f t="shared" si="235"/>
        <v/>
      </c>
      <c r="R5036" s="51" t="str">
        <f t="shared" si="236"/>
        <v/>
      </c>
    </row>
    <row r="5037" spans="14:18" x14ac:dyDescent="0.25">
      <c r="N5037" s="47" t="s">
        <v>42</v>
      </c>
      <c r="O5037" s="47" t="s">
        <v>43</v>
      </c>
      <c r="P5037" s="47" t="b">
        <f t="shared" si="234"/>
        <v>0</v>
      </c>
      <c r="Q5037" s="49" t="str">
        <f t="shared" si="235"/>
        <v/>
      </c>
      <c r="R5037" s="51" t="str">
        <f t="shared" si="236"/>
        <v/>
      </c>
    </row>
    <row r="5038" spans="14:18" x14ac:dyDescent="0.25">
      <c r="N5038" s="47" t="s">
        <v>42</v>
      </c>
      <c r="O5038" s="47" t="s">
        <v>43</v>
      </c>
      <c r="P5038" s="47" t="b">
        <f t="shared" si="234"/>
        <v>0</v>
      </c>
      <c r="Q5038" s="49" t="str">
        <f t="shared" si="235"/>
        <v/>
      </c>
      <c r="R5038" s="51" t="str">
        <f t="shared" si="236"/>
        <v/>
      </c>
    </row>
    <row r="5039" spans="14:18" x14ac:dyDescent="0.25">
      <c r="N5039" s="47" t="s">
        <v>42</v>
      </c>
      <c r="O5039" s="47" t="s">
        <v>43</v>
      </c>
      <c r="P5039" s="47" t="b">
        <f t="shared" si="234"/>
        <v>0</v>
      </c>
      <c r="Q5039" s="49" t="str">
        <f t="shared" si="235"/>
        <v/>
      </c>
      <c r="R5039" s="51" t="str">
        <f t="shared" si="236"/>
        <v/>
      </c>
    </row>
    <row r="5040" spans="14:18" x14ac:dyDescent="0.25">
      <c r="N5040" s="47" t="s">
        <v>42</v>
      </c>
      <c r="O5040" s="47" t="s">
        <v>43</v>
      </c>
      <c r="P5040" s="47" t="b">
        <f t="shared" si="234"/>
        <v>0</v>
      </c>
      <c r="Q5040" s="49" t="str">
        <f t="shared" si="235"/>
        <v/>
      </c>
      <c r="R5040" s="51" t="str">
        <f t="shared" si="236"/>
        <v/>
      </c>
    </row>
    <row r="5041" spans="14:18" x14ac:dyDescent="0.25">
      <c r="N5041" s="47" t="s">
        <v>42</v>
      </c>
      <c r="O5041" s="47" t="s">
        <v>43</v>
      </c>
      <c r="P5041" s="47" t="b">
        <f t="shared" si="234"/>
        <v>0</v>
      </c>
      <c r="Q5041" s="49" t="str">
        <f t="shared" si="235"/>
        <v/>
      </c>
      <c r="R5041" s="51" t="str">
        <f t="shared" si="236"/>
        <v/>
      </c>
    </row>
    <row r="5042" spans="14:18" x14ac:dyDescent="0.25">
      <c r="N5042" s="47" t="s">
        <v>42</v>
      </c>
      <c r="O5042" s="47" t="s">
        <v>43</v>
      </c>
      <c r="P5042" s="47" t="b">
        <f t="shared" si="234"/>
        <v>0</v>
      </c>
      <c r="Q5042" s="49" t="str">
        <f t="shared" si="235"/>
        <v/>
      </c>
      <c r="R5042" s="51" t="str">
        <f t="shared" si="236"/>
        <v/>
      </c>
    </row>
    <row r="5043" spans="14:18" x14ac:dyDescent="0.25">
      <c r="N5043" s="47" t="s">
        <v>42</v>
      </c>
      <c r="O5043" s="47" t="s">
        <v>43</v>
      </c>
      <c r="P5043" s="47" t="b">
        <f t="shared" si="234"/>
        <v>0</v>
      </c>
      <c r="Q5043" s="49" t="str">
        <f t="shared" si="235"/>
        <v/>
      </c>
      <c r="R5043" s="51" t="str">
        <f t="shared" si="236"/>
        <v/>
      </c>
    </row>
    <row r="5044" spans="14:18" x14ac:dyDescent="0.25">
      <c r="N5044" s="47" t="s">
        <v>42</v>
      </c>
      <c r="O5044" s="47" t="s">
        <v>43</v>
      </c>
      <c r="P5044" s="47" t="b">
        <f t="shared" si="234"/>
        <v>0</v>
      </c>
      <c r="Q5044" s="49" t="str">
        <f t="shared" si="235"/>
        <v/>
      </c>
      <c r="R5044" s="51" t="str">
        <f t="shared" si="236"/>
        <v/>
      </c>
    </row>
    <row r="5045" spans="14:18" x14ac:dyDescent="0.25">
      <c r="N5045" s="47" t="s">
        <v>42</v>
      </c>
      <c r="O5045" s="47" t="s">
        <v>43</v>
      </c>
      <c r="P5045" s="47" t="b">
        <f t="shared" si="234"/>
        <v>0</v>
      </c>
      <c r="Q5045" s="49" t="str">
        <f t="shared" si="235"/>
        <v/>
      </c>
      <c r="R5045" s="51" t="str">
        <f t="shared" si="236"/>
        <v/>
      </c>
    </row>
    <row r="5046" spans="14:18" x14ac:dyDescent="0.25">
      <c r="N5046" s="47" t="s">
        <v>42</v>
      </c>
      <c r="O5046" s="47" t="s">
        <v>43</v>
      </c>
      <c r="P5046" s="47" t="b">
        <f t="shared" si="234"/>
        <v>0</v>
      </c>
      <c r="Q5046" s="49" t="str">
        <f t="shared" si="235"/>
        <v/>
      </c>
      <c r="R5046" s="51" t="str">
        <f t="shared" si="236"/>
        <v/>
      </c>
    </row>
    <row r="5047" spans="14:18" x14ac:dyDescent="0.25">
      <c r="N5047" s="47" t="s">
        <v>42</v>
      </c>
      <c r="O5047" s="47" t="s">
        <v>43</v>
      </c>
      <c r="P5047" s="47" t="b">
        <f t="shared" si="234"/>
        <v>0</v>
      </c>
      <c r="Q5047" s="49" t="str">
        <f t="shared" si="235"/>
        <v/>
      </c>
      <c r="R5047" s="51" t="str">
        <f t="shared" si="236"/>
        <v/>
      </c>
    </row>
    <row r="5048" spans="14:18" x14ac:dyDescent="0.25">
      <c r="N5048" s="47" t="s">
        <v>42</v>
      </c>
      <c r="O5048" s="47" t="s">
        <v>43</v>
      </c>
      <c r="P5048" s="47" t="b">
        <f t="shared" si="234"/>
        <v>0</v>
      </c>
      <c r="Q5048" s="49" t="str">
        <f t="shared" si="235"/>
        <v/>
      </c>
      <c r="R5048" s="51" t="str">
        <f t="shared" si="236"/>
        <v/>
      </c>
    </row>
    <row r="5049" spans="14:18" x14ac:dyDescent="0.25">
      <c r="N5049" s="47" t="s">
        <v>42</v>
      </c>
      <c r="O5049" s="47" t="s">
        <v>43</v>
      </c>
      <c r="P5049" s="47" t="b">
        <f t="shared" si="234"/>
        <v>0</v>
      </c>
      <c r="Q5049" s="49" t="str">
        <f t="shared" si="235"/>
        <v/>
      </c>
      <c r="R5049" s="51" t="str">
        <f t="shared" si="236"/>
        <v/>
      </c>
    </row>
    <row r="5050" spans="14:18" x14ac:dyDescent="0.25">
      <c r="N5050" s="47" t="s">
        <v>42</v>
      </c>
      <c r="O5050" s="47" t="s">
        <v>43</v>
      </c>
      <c r="P5050" s="47" t="b">
        <f t="shared" si="234"/>
        <v>0</v>
      </c>
      <c r="Q5050" s="49" t="str">
        <f t="shared" si="235"/>
        <v/>
      </c>
      <c r="R5050" s="51" t="str">
        <f t="shared" si="236"/>
        <v/>
      </c>
    </row>
    <row r="5051" spans="14:18" x14ac:dyDescent="0.25">
      <c r="N5051" s="47" t="s">
        <v>42</v>
      </c>
      <c r="O5051" s="47" t="s">
        <v>43</v>
      </c>
      <c r="P5051" s="47" t="b">
        <f t="shared" si="234"/>
        <v>0</v>
      </c>
      <c r="Q5051" s="49" t="str">
        <f t="shared" si="235"/>
        <v/>
      </c>
      <c r="R5051" s="51" t="str">
        <f t="shared" si="236"/>
        <v/>
      </c>
    </row>
    <row r="5052" spans="14:18" x14ac:dyDescent="0.25">
      <c r="N5052" s="47" t="s">
        <v>42</v>
      </c>
      <c r="O5052" s="47" t="s">
        <v>43</v>
      </c>
      <c r="P5052" s="47" t="b">
        <f t="shared" si="234"/>
        <v>0</v>
      </c>
      <c r="Q5052" s="49" t="str">
        <f t="shared" si="235"/>
        <v/>
      </c>
      <c r="R5052" s="51" t="str">
        <f t="shared" si="236"/>
        <v/>
      </c>
    </row>
    <row r="5053" spans="14:18" x14ac:dyDescent="0.25">
      <c r="N5053" s="47" t="s">
        <v>42</v>
      </c>
      <c r="O5053" s="47" t="s">
        <v>43</v>
      </c>
      <c r="P5053" s="47" t="b">
        <f t="shared" si="234"/>
        <v>0</v>
      </c>
      <c r="Q5053" s="49" t="str">
        <f t="shared" si="235"/>
        <v/>
      </c>
      <c r="R5053" s="51" t="str">
        <f t="shared" si="236"/>
        <v/>
      </c>
    </row>
    <row r="5054" spans="14:18" x14ac:dyDescent="0.25">
      <c r="N5054" s="47" t="s">
        <v>42</v>
      </c>
      <c r="O5054" s="47" t="s">
        <v>43</v>
      </c>
      <c r="P5054" s="47" t="b">
        <f t="shared" si="234"/>
        <v>0</v>
      </c>
      <c r="Q5054" s="49" t="str">
        <f t="shared" si="235"/>
        <v/>
      </c>
      <c r="R5054" s="51" t="str">
        <f t="shared" si="236"/>
        <v/>
      </c>
    </row>
    <row r="5055" spans="14:18" x14ac:dyDescent="0.25">
      <c r="N5055" s="47" t="s">
        <v>42</v>
      </c>
      <c r="O5055" s="47" t="s">
        <v>43</v>
      </c>
      <c r="P5055" s="47" t="b">
        <f t="shared" si="234"/>
        <v>0</v>
      </c>
      <c r="Q5055" s="49" t="str">
        <f t="shared" si="235"/>
        <v/>
      </c>
      <c r="R5055" s="51" t="str">
        <f t="shared" si="236"/>
        <v/>
      </c>
    </row>
    <row r="5056" spans="14:18" x14ac:dyDescent="0.25">
      <c r="N5056" s="47" t="s">
        <v>42</v>
      </c>
      <c r="O5056" s="47" t="s">
        <v>43</v>
      </c>
      <c r="P5056" s="47" t="b">
        <f t="shared" si="234"/>
        <v>0</v>
      </c>
      <c r="Q5056" s="49" t="str">
        <f t="shared" si="235"/>
        <v/>
      </c>
      <c r="R5056" s="51" t="str">
        <f t="shared" si="236"/>
        <v/>
      </c>
    </row>
    <row r="5057" spans="14:18" x14ac:dyDescent="0.25">
      <c r="N5057" s="47" t="s">
        <v>42</v>
      </c>
      <c r="O5057" s="47" t="s">
        <v>43</v>
      </c>
      <c r="P5057" s="47" t="b">
        <f t="shared" si="234"/>
        <v>0</v>
      </c>
      <c r="Q5057" s="49" t="str">
        <f t="shared" si="235"/>
        <v/>
      </c>
      <c r="R5057" s="51" t="str">
        <f t="shared" si="236"/>
        <v/>
      </c>
    </row>
    <row r="5058" spans="14:18" x14ac:dyDescent="0.25">
      <c r="N5058" s="47" t="s">
        <v>42</v>
      </c>
      <c r="O5058" s="47" t="s">
        <v>43</v>
      </c>
      <c r="P5058" s="47" t="b">
        <f t="shared" si="234"/>
        <v>0</v>
      </c>
      <c r="Q5058" s="49" t="str">
        <f t="shared" si="235"/>
        <v/>
      </c>
      <c r="R5058" s="51" t="str">
        <f t="shared" si="236"/>
        <v/>
      </c>
    </row>
    <row r="5059" spans="14:18" x14ac:dyDescent="0.25">
      <c r="N5059" s="47" t="s">
        <v>42</v>
      </c>
      <c r="O5059" s="47" t="s">
        <v>43</v>
      </c>
      <c r="P5059" s="47" t="b">
        <f t="shared" ref="P5059:P5122" si="237">IF(LEN(M5059)=22,LEFT(M5059,17),IF(LEN(M5059)=21,LEFT(M5059,16)))</f>
        <v>0</v>
      </c>
      <c r="Q5059" s="49" t="str">
        <f t="shared" ref="Q5059:Q5122" si="238">RIGHT(M5059,5)</f>
        <v/>
      </c>
      <c r="R5059" s="51" t="str">
        <f t="shared" ref="R5059:R5122" si="239">IF(M5059="","",HYPERLINK(_xlfn.CONCAT(N5059,Q5059,O5059,P5059)))</f>
        <v/>
      </c>
    </row>
    <row r="5060" spans="14:18" x14ac:dyDescent="0.25">
      <c r="N5060" s="47" t="s">
        <v>42</v>
      </c>
      <c r="O5060" s="47" t="s">
        <v>43</v>
      </c>
      <c r="P5060" s="47" t="b">
        <f t="shared" si="237"/>
        <v>0</v>
      </c>
      <c r="Q5060" s="49" t="str">
        <f t="shared" si="238"/>
        <v/>
      </c>
      <c r="R5060" s="51" t="str">
        <f t="shared" si="239"/>
        <v/>
      </c>
    </row>
    <row r="5061" spans="14:18" x14ac:dyDescent="0.25">
      <c r="N5061" s="47" t="s">
        <v>42</v>
      </c>
      <c r="O5061" s="47" t="s">
        <v>43</v>
      </c>
      <c r="P5061" s="47" t="b">
        <f t="shared" si="237"/>
        <v>0</v>
      </c>
      <c r="Q5061" s="49" t="str">
        <f t="shared" si="238"/>
        <v/>
      </c>
      <c r="R5061" s="51" t="str">
        <f t="shared" si="239"/>
        <v/>
      </c>
    </row>
    <row r="5062" spans="14:18" x14ac:dyDescent="0.25">
      <c r="N5062" s="47" t="s">
        <v>42</v>
      </c>
      <c r="O5062" s="47" t="s">
        <v>43</v>
      </c>
      <c r="P5062" s="47" t="b">
        <f t="shared" si="237"/>
        <v>0</v>
      </c>
      <c r="Q5062" s="49" t="str">
        <f t="shared" si="238"/>
        <v/>
      </c>
      <c r="R5062" s="51" t="str">
        <f t="shared" si="239"/>
        <v/>
      </c>
    </row>
    <row r="5063" spans="14:18" x14ac:dyDescent="0.25">
      <c r="N5063" s="47" t="s">
        <v>42</v>
      </c>
      <c r="O5063" s="47" t="s">
        <v>43</v>
      </c>
      <c r="P5063" s="47" t="b">
        <f t="shared" si="237"/>
        <v>0</v>
      </c>
      <c r="Q5063" s="49" t="str">
        <f t="shared" si="238"/>
        <v/>
      </c>
      <c r="R5063" s="51" t="str">
        <f t="shared" si="239"/>
        <v/>
      </c>
    </row>
    <row r="5064" spans="14:18" x14ac:dyDescent="0.25">
      <c r="N5064" s="47" t="s">
        <v>42</v>
      </c>
      <c r="O5064" s="47" t="s">
        <v>43</v>
      </c>
      <c r="P5064" s="47" t="b">
        <f t="shared" si="237"/>
        <v>0</v>
      </c>
      <c r="Q5064" s="49" t="str">
        <f t="shared" si="238"/>
        <v/>
      </c>
      <c r="R5064" s="51" t="str">
        <f t="shared" si="239"/>
        <v/>
      </c>
    </row>
    <row r="5065" spans="14:18" x14ac:dyDescent="0.25">
      <c r="N5065" s="47" t="s">
        <v>42</v>
      </c>
      <c r="O5065" s="47" t="s">
        <v>43</v>
      </c>
      <c r="P5065" s="47" t="b">
        <f t="shared" si="237"/>
        <v>0</v>
      </c>
      <c r="Q5065" s="49" t="str">
        <f t="shared" si="238"/>
        <v/>
      </c>
      <c r="R5065" s="51" t="str">
        <f t="shared" si="239"/>
        <v/>
      </c>
    </row>
    <row r="5066" spans="14:18" x14ac:dyDescent="0.25">
      <c r="N5066" s="47" t="s">
        <v>42</v>
      </c>
      <c r="O5066" s="47" t="s">
        <v>43</v>
      </c>
      <c r="P5066" s="47" t="b">
        <f t="shared" si="237"/>
        <v>0</v>
      </c>
      <c r="Q5066" s="49" t="str">
        <f t="shared" si="238"/>
        <v/>
      </c>
      <c r="R5066" s="51" t="str">
        <f t="shared" si="239"/>
        <v/>
      </c>
    </row>
    <row r="5067" spans="14:18" x14ac:dyDescent="0.25">
      <c r="N5067" s="47" t="s">
        <v>42</v>
      </c>
      <c r="O5067" s="47" t="s">
        <v>43</v>
      </c>
      <c r="P5067" s="47" t="b">
        <f t="shared" si="237"/>
        <v>0</v>
      </c>
      <c r="Q5067" s="49" t="str">
        <f t="shared" si="238"/>
        <v/>
      </c>
      <c r="R5067" s="51" t="str">
        <f t="shared" si="239"/>
        <v/>
      </c>
    </row>
    <row r="5068" spans="14:18" x14ac:dyDescent="0.25">
      <c r="N5068" s="47" t="s">
        <v>42</v>
      </c>
      <c r="O5068" s="47" t="s">
        <v>43</v>
      </c>
      <c r="P5068" s="47" t="b">
        <f t="shared" si="237"/>
        <v>0</v>
      </c>
      <c r="Q5068" s="49" t="str">
        <f t="shared" si="238"/>
        <v/>
      </c>
      <c r="R5068" s="51" t="str">
        <f t="shared" si="239"/>
        <v/>
      </c>
    </row>
    <row r="5069" spans="14:18" x14ac:dyDescent="0.25">
      <c r="N5069" s="47" t="s">
        <v>42</v>
      </c>
      <c r="O5069" s="47" t="s">
        <v>43</v>
      </c>
      <c r="P5069" s="47" t="b">
        <f t="shared" si="237"/>
        <v>0</v>
      </c>
      <c r="Q5069" s="49" t="str">
        <f t="shared" si="238"/>
        <v/>
      </c>
      <c r="R5069" s="51" t="str">
        <f t="shared" si="239"/>
        <v/>
      </c>
    </row>
    <row r="5070" spans="14:18" x14ac:dyDescent="0.25">
      <c r="N5070" s="47" t="s">
        <v>42</v>
      </c>
      <c r="O5070" s="47" t="s">
        <v>43</v>
      </c>
      <c r="P5070" s="47" t="b">
        <f t="shared" si="237"/>
        <v>0</v>
      </c>
      <c r="Q5070" s="49" t="str">
        <f t="shared" si="238"/>
        <v/>
      </c>
      <c r="R5070" s="51" t="str">
        <f t="shared" si="239"/>
        <v/>
      </c>
    </row>
    <row r="5071" spans="14:18" x14ac:dyDescent="0.25">
      <c r="N5071" s="47" t="s">
        <v>42</v>
      </c>
      <c r="O5071" s="47" t="s">
        <v>43</v>
      </c>
      <c r="P5071" s="47" t="b">
        <f t="shared" si="237"/>
        <v>0</v>
      </c>
      <c r="Q5071" s="49" t="str">
        <f t="shared" si="238"/>
        <v/>
      </c>
      <c r="R5071" s="51" t="str">
        <f t="shared" si="239"/>
        <v/>
      </c>
    </row>
    <row r="5072" spans="14:18" x14ac:dyDescent="0.25">
      <c r="N5072" s="47" t="s">
        <v>42</v>
      </c>
      <c r="O5072" s="47" t="s">
        <v>43</v>
      </c>
      <c r="P5072" s="47" t="b">
        <f t="shared" si="237"/>
        <v>0</v>
      </c>
      <c r="Q5072" s="49" t="str">
        <f t="shared" si="238"/>
        <v/>
      </c>
      <c r="R5072" s="51" t="str">
        <f t="shared" si="239"/>
        <v/>
      </c>
    </row>
    <row r="5073" spans="14:18" x14ac:dyDescent="0.25">
      <c r="N5073" s="47" t="s">
        <v>42</v>
      </c>
      <c r="O5073" s="47" t="s">
        <v>43</v>
      </c>
      <c r="P5073" s="47" t="b">
        <f t="shared" si="237"/>
        <v>0</v>
      </c>
      <c r="Q5073" s="49" t="str">
        <f t="shared" si="238"/>
        <v/>
      </c>
      <c r="R5073" s="51" t="str">
        <f t="shared" si="239"/>
        <v/>
      </c>
    </row>
    <row r="5074" spans="14:18" x14ac:dyDescent="0.25">
      <c r="N5074" s="47" t="s">
        <v>42</v>
      </c>
      <c r="O5074" s="47" t="s">
        <v>43</v>
      </c>
      <c r="P5074" s="47" t="b">
        <f t="shared" si="237"/>
        <v>0</v>
      </c>
      <c r="Q5074" s="49" t="str">
        <f t="shared" si="238"/>
        <v/>
      </c>
      <c r="R5074" s="51" t="str">
        <f t="shared" si="239"/>
        <v/>
      </c>
    </row>
    <row r="5075" spans="14:18" x14ac:dyDescent="0.25">
      <c r="N5075" s="47" t="s">
        <v>42</v>
      </c>
      <c r="O5075" s="47" t="s">
        <v>43</v>
      </c>
      <c r="P5075" s="47" t="b">
        <f t="shared" si="237"/>
        <v>0</v>
      </c>
      <c r="Q5075" s="49" t="str">
        <f t="shared" si="238"/>
        <v/>
      </c>
      <c r="R5075" s="51" t="str">
        <f t="shared" si="239"/>
        <v/>
      </c>
    </row>
    <row r="5076" spans="14:18" x14ac:dyDescent="0.25">
      <c r="N5076" s="47" t="s">
        <v>42</v>
      </c>
      <c r="O5076" s="47" t="s">
        <v>43</v>
      </c>
      <c r="P5076" s="47" t="b">
        <f t="shared" si="237"/>
        <v>0</v>
      </c>
      <c r="Q5076" s="49" t="str">
        <f t="shared" si="238"/>
        <v/>
      </c>
      <c r="R5076" s="51" t="str">
        <f t="shared" si="239"/>
        <v/>
      </c>
    </row>
    <row r="5077" spans="14:18" x14ac:dyDescent="0.25">
      <c r="N5077" s="47" t="s">
        <v>42</v>
      </c>
      <c r="O5077" s="47" t="s">
        <v>43</v>
      </c>
      <c r="P5077" s="47" t="b">
        <f t="shared" si="237"/>
        <v>0</v>
      </c>
      <c r="Q5077" s="49" t="str">
        <f t="shared" si="238"/>
        <v/>
      </c>
      <c r="R5077" s="51" t="str">
        <f t="shared" si="239"/>
        <v/>
      </c>
    </row>
    <row r="5078" spans="14:18" x14ac:dyDescent="0.25">
      <c r="N5078" s="47" t="s">
        <v>42</v>
      </c>
      <c r="O5078" s="47" t="s">
        <v>43</v>
      </c>
      <c r="P5078" s="47" t="b">
        <f t="shared" si="237"/>
        <v>0</v>
      </c>
      <c r="Q5078" s="49" t="str">
        <f t="shared" si="238"/>
        <v/>
      </c>
      <c r="R5078" s="51" t="str">
        <f t="shared" si="239"/>
        <v/>
      </c>
    </row>
    <row r="5079" spans="14:18" x14ac:dyDescent="0.25">
      <c r="N5079" s="47" t="s">
        <v>42</v>
      </c>
      <c r="O5079" s="47" t="s">
        <v>43</v>
      </c>
      <c r="P5079" s="47" t="b">
        <f t="shared" si="237"/>
        <v>0</v>
      </c>
      <c r="Q5079" s="49" t="str">
        <f t="shared" si="238"/>
        <v/>
      </c>
      <c r="R5079" s="51" t="str">
        <f t="shared" si="239"/>
        <v/>
      </c>
    </row>
    <row r="5080" spans="14:18" x14ac:dyDescent="0.25">
      <c r="N5080" s="47" t="s">
        <v>42</v>
      </c>
      <c r="O5080" s="47" t="s">
        <v>43</v>
      </c>
      <c r="P5080" s="47" t="b">
        <f t="shared" si="237"/>
        <v>0</v>
      </c>
      <c r="Q5080" s="49" t="str">
        <f t="shared" si="238"/>
        <v/>
      </c>
      <c r="R5080" s="51" t="str">
        <f t="shared" si="239"/>
        <v/>
      </c>
    </row>
    <row r="5081" spans="14:18" x14ac:dyDescent="0.25">
      <c r="N5081" s="47" t="s">
        <v>42</v>
      </c>
      <c r="O5081" s="47" t="s">
        <v>43</v>
      </c>
      <c r="P5081" s="47" t="b">
        <f t="shared" si="237"/>
        <v>0</v>
      </c>
      <c r="Q5081" s="49" t="str">
        <f t="shared" si="238"/>
        <v/>
      </c>
      <c r="R5081" s="51" t="str">
        <f t="shared" si="239"/>
        <v/>
      </c>
    </row>
    <row r="5082" spans="14:18" x14ac:dyDescent="0.25">
      <c r="N5082" s="47" t="s">
        <v>42</v>
      </c>
      <c r="O5082" s="47" t="s">
        <v>43</v>
      </c>
      <c r="P5082" s="47" t="b">
        <f t="shared" si="237"/>
        <v>0</v>
      </c>
      <c r="Q5082" s="49" t="str">
        <f t="shared" si="238"/>
        <v/>
      </c>
      <c r="R5082" s="51" t="str">
        <f t="shared" si="239"/>
        <v/>
      </c>
    </row>
    <row r="5083" spans="14:18" x14ac:dyDescent="0.25">
      <c r="N5083" s="47" t="s">
        <v>42</v>
      </c>
      <c r="O5083" s="47" t="s">
        <v>43</v>
      </c>
      <c r="P5083" s="47" t="b">
        <f t="shared" si="237"/>
        <v>0</v>
      </c>
      <c r="Q5083" s="49" t="str">
        <f t="shared" si="238"/>
        <v/>
      </c>
      <c r="R5083" s="51" t="str">
        <f t="shared" si="239"/>
        <v/>
      </c>
    </row>
    <row r="5084" spans="14:18" x14ac:dyDescent="0.25">
      <c r="N5084" s="47" t="s">
        <v>42</v>
      </c>
      <c r="O5084" s="47" t="s">
        <v>43</v>
      </c>
      <c r="P5084" s="47" t="b">
        <f t="shared" si="237"/>
        <v>0</v>
      </c>
      <c r="Q5084" s="49" t="str">
        <f t="shared" si="238"/>
        <v/>
      </c>
      <c r="R5084" s="51" t="str">
        <f t="shared" si="239"/>
        <v/>
      </c>
    </row>
    <row r="5085" spans="14:18" x14ac:dyDescent="0.25">
      <c r="N5085" s="47" t="s">
        <v>42</v>
      </c>
      <c r="O5085" s="47" t="s">
        <v>43</v>
      </c>
      <c r="P5085" s="47" t="b">
        <f t="shared" si="237"/>
        <v>0</v>
      </c>
      <c r="Q5085" s="49" t="str">
        <f t="shared" si="238"/>
        <v/>
      </c>
      <c r="R5085" s="51" t="str">
        <f t="shared" si="239"/>
        <v/>
      </c>
    </row>
    <row r="5086" spans="14:18" x14ac:dyDescent="0.25">
      <c r="N5086" s="47" t="s">
        <v>42</v>
      </c>
      <c r="O5086" s="47" t="s">
        <v>43</v>
      </c>
      <c r="P5086" s="47" t="b">
        <f t="shared" si="237"/>
        <v>0</v>
      </c>
      <c r="Q5086" s="49" t="str">
        <f t="shared" si="238"/>
        <v/>
      </c>
      <c r="R5086" s="51" t="str">
        <f t="shared" si="239"/>
        <v/>
      </c>
    </row>
    <row r="5087" spans="14:18" x14ac:dyDescent="0.25">
      <c r="N5087" s="47" t="s">
        <v>42</v>
      </c>
      <c r="O5087" s="47" t="s">
        <v>43</v>
      </c>
      <c r="P5087" s="47" t="b">
        <f t="shared" si="237"/>
        <v>0</v>
      </c>
      <c r="Q5087" s="49" t="str">
        <f t="shared" si="238"/>
        <v/>
      </c>
      <c r="R5087" s="51" t="str">
        <f t="shared" si="239"/>
        <v/>
      </c>
    </row>
    <row r="5088" spans="14:18" x14ac:dyDescent="0.25">
      <c r="N5088" s="47" t="s">
        <v>42</v>
      </c>
      <c r="O5088" s="47" t="s">
        <v>43</v>
      </c>
      <c r="P5088" s="47" t="b">
        <f t="shared" si="237"/>
        <v>0</v>
      </c>
      <c r="Q5088" s="49" t="str">
        <f t="shared" si="238"/>
        <v/>
      </c>
      <c r="R5088" s="51" t="str">
        <f t="shared" si="239"/>
        <v/>
      </c>
    </row>
    <row r="5089" spans="14:18" x14ac:dyDescent="0.25">
      <c r="N5089" s="47" t="s">
        <v>42</v>
      </c>
      <c r="O5089" s="47" t="s">
        <v>43</v>
      </c>
      <c r="P5089" s="47" t="b">
        <f t="shared" si="237"/>
        <v>0</v>
      </c>
      <c r="Q5089" s="49" t="str">
        <f t="shared" si="238"/>
        <v/>
      </c>
      <c r="R5089" s="51" t="str">
        <f t="shared" si="239"/>
        <v/>
      </c>
    </row>
    <row r="5090" spans="14:18" x14ac:dyDescent="0.25">
      <c r="N5090" s="47" t="s">
        <v>42</v>
      </c>
      <c r="O5090" s="47" t="s">
        <v>43</v>
      </c>
      <c r="P5090" s="47" t="b">
        <f t="shared" si="237"/>
        <v>0</v>
      </c>
      <c r="Q5090" s="49" t="str">
        <f t="shared" si="238"/>
        <v/>
      </c>
      <c r="R5090" s="51" t="str">
        <f t="shared" si="239"/>
        <v/>
      </c>
    </row>
    <row r="5091" spans="14:18" x14ac:dyDescent="0.25">
      <c r="N5091" s="47" t="s">
        <v>42</v>
      </c>
      <c r="O5091" s="47" t="s">
        <v>43</v>
      </c>
      <c r="P5091" s="47" t="b">
        <f t="shared" si="237"/>
        <v>0</v>
      </c>
      <c r="Q5091" s="49" t="str">
        <f t="shared" si="238"/>
        <v/>
      </c>
      <c r="R5091" s="51" t="str">
        <f t="shared" si="239"/>
        <v/>
      </c>
    </row>
    <row r="5092" spans="14:18" x14ac:dyDescent="0.25">
      <c r="N5092" s="47" t="s">
        <v>42</v>
      </c>
      <c r="O5092" s="47" t="s">
        <v>43</v>
      </c>
      <c r="P5092" s="47" t="b">
        <f t="shared" si="237"/>
        <v>0</v>
      </c>
      <c r="Q5092" s="49" t="str">
        <f t="shared" si="238"/>
        <v/>
      </c>
      <c r="R5092" s="51" t="str">
        <f t="shared" si="239"/>
        <v/>
      </c>
    </row>
    <row r="5093" spans="14:18" x14ac:dyDescent="0.25">
      <c r="N5093" s="47" t="s">
        <v>42</v>
      </c>
      <c r="O5093" s="47" t="s">
        <v>43</v>
      </c>
      <c r="P5093" s="47" t="b">
        <f t="shared" si="237"/>
        <v>0</v>
      </c>
      <c r="Q5093" s="49" t="str">
        <f t="shared" si="238"/>
        <v/>
      </c>
      <c r="R5093" s="51" t="str">
        <f t="shared" si="239"/>
        <v/>
      </c>
    </row>
    <row r="5094" spans="14:18" x14ac:dyDescent="0.25">
      <c r="N5094" s="47" t="s">
        <v>42</v>
      </c>
      <c r="O5094" s="47" t="s">
        <v>43</v>
      </c>
      <c r="P5094" s="47" t="b">
        <f t="shared" si="237"/>
        <v>0</v>
      </c>
      <c r="Q5094" s="49" t="str">
        <f t="shared" si="238"/>
        <v/>
      </c>
      <c r="R5094" s="51" t="str">
        <f t="shared" si="239"/>
        <v/>
      </c>
    </row>
    <row r="5095" spans="14:18" x14ac:dyDescent="0.25">
      <c r="N5095" s="47" t="s">
        <v>42</v>
      </c>
      <c r="O5095" s="47" t="s">
        <v>43</v>
      </c>
      <c r="P5095" s="47" t="b">
        <f t="shared" si="237"/>
        <v>0</v>
      </c>
      <c r="Q5095" s="49" t="str">
        <f t="shared" si="238"/>
        <v/>
      </c>
      <c r="R5095" s="51" t="str">
        <f t="shared" si="239"/>
        <v/>
      </c>
    </row>
    <row r="5096" spans="14:18" x14ac:dyDescent="0.25">
      <c r="N5096" s="47" t="s">
        <v>42</v>
      </c>
      <c r="O5096" s="47" t="s">
        <v>43</v>
      </c>
      <c r="P5096" s="47" t="b">
        <f t="shared" si="237"/>
        <v>0</v>
      </c>
      <c r="Q5096" s="49" t="str">
        <f t="shared" si="238"/>
        <v/>
      </c>
      <c r="R5096" s="51" t="str">
        <f t="shared" si="239"/>
        <v/>
      </c>
    </row>
    <row r="5097" spans="14:18" x14ac:dyDescent="0.25">
      <c r="N5097" s="47" t="s">
        <v>42</v>
      </c>
      <c r="O5097" s="47" t="s">
        <v>43</v>
      </c>
      <c r="P5097" s="47" t="b">
        <f t="shared" si="237"/>
        <v>0</v>
      </c>
      <c r="Q5097" s="49" t="str">
        <f t="shared" si="238"/>
        <v/>
      </c>
      <c r="R5097" s="51" t="str">
        <f t="shared" si="239"/>
        <v/>
      </c>
    </row>
    <row r="5098" spans="14:18" x14ac:dyDescent="0.25">
      <c r="N5098" s="47" t="s">
        <v>42</v>
      </c>
      <c r="O5098" s="47" t="s">
        <v>43</v>
      </c>
      <c r="P5098" s="47" t="b">
        <f t="shared" si="237"/>
        <v>0</v>
      </c>
      <c r="Q5098" s="49" t="str">
        <f t="shared" si="238"/>
        <v/>
      </c>
      <c r="R5098" s="51" t="str">
        <f t="shared" si="239"/>
        <v/>
      </c>
    </row>
    <row r="5099" spans="14:18" x14ac:dyDescent="0.25">
      <c r="N5099" s="47" t="s">
        <v>42</v>
      </c>
      <c r="O5099" s="47" t="s">
        <v>43</v>
      </c>
      <c r="P5099" s="47" t="b">
        <f t="shared" si="237"/>
        <v>0</v>
      </c>
      <c r="Q5099" s="49" t="str">
        <f t="shared" si="238"/>
        <v/>
      </c>
      <c r="R5099" s="51" t="str">
        <f t="shared" si="239"/>
        <v/>
      </c>
    </row>
    <row r="5100" spans="14:18" x14ac:dyDescent="0.25">
      <c r="N5100" s="47" t="s">
        <v>42</v>
      </c>
      <c r="O5100" s="47" t="s">
        <v>43</v>
      </c>
      <c r="P5100" s="47" t="b">
        <f t="shared" si="237"/>
        <v>0</v>
      </c>
      <c r="Q5100" s="49" t="str">
        <f t="shared" si="238"/>
        <v/>
      </c>
      <c r="R5100" s="51" t="str">
        <f t="shared" si="239"/>
        <v/>
      </c>
    </row>
    <row r="5101" spans="14:18" x14ac:dyDescent="0.25">
      <c r="N5101" s="47" t="s">
        <v>42</v>
      </c>
      <c r="O5101" s="47" t="s">
        <v>43</v>
      </c>
      <c r="P5101" s="47" t="b">
        <f t="shared" si="237"/>
        <v>0</v>
      </c>
      <c r="Q5101" s="49" t="str">
        <f t="shared" si="238"/>
        <v/>
      </c>
      <c r="R5101" s="51" t="str">
        <f t="shared" si="239"/>
        <v/>
      </c>
    </row>
    <row r="5102" spans="14:18" x14ac:dyDescent="0.25">
      <c r="N5102" s="47" t="s">
        <v>42</v>
      </c>
      <c r="O5102" s="47" t="s">
        <v>43</v>
      </c>
      <c r="P5102" s="47" t="b">
        <f t="shared" si="237"/>
        <v>0</v>
      </c>
      <c r="Q5102" s="49" t="str">
        <f t="shared" si="238"/>
        <v/>
      </c>
      <c r="R5102" s="51" t="str">
        <f t="shared" si="239"/>
        <v/>
      </c>
    </row>
    <row r="5103" spans="14:18" x14ac:dyDescent="0.25">
      <c r="N5103" s="47" t="s">
        <v>42</v>
      </c>
      <c r="O5103" s="47" t="s">
        <v>43</v>
      </c>
      <c r="P5103" s="47" t="b">
        <f t="shared" si="237"/>
        <v>0</v>
      </c>
      <c r="Q5103" s="49" t="str">
        <f t="shared" si="238"/>
        <v/>
      </c>
      <c r="R5103" s="51" t="str">
        <f t="shared" si="239"/>
        <v/>
      </c>
    </row>
    <row r="5104" spans="14:18" x14ac:dyDescent="0.25">
      <c r="N5104" s="47" t="s">
        <v>42</v>
      </c>
      <c r="O5104" s="47" t="s">
        <v>43</v>
      </c>
      <c r="P5104" s="47" t="b">
        <f t="shared" si="237"/>
        <v>0</v>
      </c>
      <c r="Q5104" s="49" t="str">
        <f t="shared" si="238"/>
        <v/>
      </c>
      <c r="R5104" s="51" t="str">
        <f t="shared" si="239"/>
        <v/>
      </c>
    </row>
    <row r="5105" spans="14:18" x14ac:dyDescent="0.25">
      <c r="N5105" s="47" t="s">
        <v>42</v>
      </c>
      <c r="O5105" s="47" t="s">
        <v>43</v>
      </c>
      <c r="P5105" s="47" t="b">
        <f t="shared" si="237"/>
        <v>0</v>
      </c>
      <c r="Q5105" s="49" t="str">
        <f t="shared" si="238"/>
        <v/>
      </c>
      <c r="R5105" s="51" t="str">
        <f t="shared" si="239"/>
        <v/>
      </c>
    </row>
    <row r="5106" spans="14:18" x14ac:dyDescent="0.25">
      <c r="N5106" s="47" t="s">
        <v>42</v>
      </c>
      <c r="O5106" s="47" t="s">
        <v>43</v>
      </c>
      <c r="P5106" s="47" t="b">
        <f t="shared" si="237"/>
        <v>0</v>
      </c>
      <c r="Q5106" s="49" t="str">
        <f t="shared" si="238"/>
        <v/>
      </c>
      <c r="R5106" s="51" t="str">
        <f t="shared" si="239"/>
        <v/>
      </c>
    </row>
    <row r="5107" spans="14:18" x14ac:dyDescent="0.25">
      <c r="N5107" s="47" t="s">
        <v>42</v>
      </c>
      <c r="O5107" s="47" t="s">
        <v>43</v>
      </c>
      <c r="P5107" s="47" t="b">
        <f t="shared" si="237"/>
        <v>0</v>
      </c>
      <c r="Q5107" s="49" t="str">
        <f t="shared" si="238"/>
        <v/>
      </c>
      <c r="R5107" s="51" t="str">
        <f t="shared" si="239"/>
        <v/>
      </c>
    </row>
    <row r="5108" spans="14:18" x14ac:dyDescent="0.25">
      <c r="N5108" s="47" t="s">
        <v>42</v>
      </c>
      <c r="O5108" s="47" t="s">
        <v>43</v>
      </c>
      <c r="P5108" s="47" t="b">
        <f t="shared" si="237"/>
        <v>0</v>
      </c>
      <c r="Q5108" s="49" t="str">
        <f t="shared" si="238"/>
        <v/>
      </c>
      <c r="R5108" s="51" t="str">
        <f t="shared" si="239"/>
        <v/>
      </c>
    </row>
    <row r="5109" spans="14:18" x14ac:dyDescent="0.25">
      <c r="N5109" s="47" t="s">
        <v>42</v>
      </c>
      <c r="O5109" s="47" t="s">
        <v>43</v>
      </c>
      <c r="P5109" s="47" t="b">
        <f t="shared" si="237"/>
        <v>0</v>
      </c>
      <c r="Q5109" s="49" t="str">
        <f t="shared" si="238"/>
        <v/>
      </c>
      <c r="R5109" s="51" t="str">
        <f t="shared" si="239"/>
        <v/>
      </c>
    </row>
    <row r="5110" spans="14:18" x14ac:dyDescent="0.25">
      <c r="N5110" s="47" t="s">
        <v>42</v>
      </c>
      <c r="O5110" s="47" t="s">
        <v>43</v>
      </c>
      <c r="P5110" s="47" t="b">
        <f t="shared" si="237"/>
        <v>0</v>
      </c>
      <c r="Q5110" s="49" t="str">
        <f t="shared" si="238"/>
        <v/>
      </c>
      <c r="R5110" s="51" t="str">
        <f t="shared" si="239"/>
        <v/>
      </c>
    </row>
    <row r="5111" spans="14:18" x14ac:dyDescent="0.25">
      <c r="N5111" s="47" t="s">
        <v>42</v>
      </c>
      <c r="O5111" s="47" t="s">
        <v>43</v>
      </c>
      <c r="P5111" s="47" t="b">
        <f t="shared" si="237"/>
        <v>0</v>
      </c>
      <c r="Q5111" s="49" t="str">
        <f t="shared" si="238"/>
        <v/>
      </c>
      <c r="R5111" s="51" t="str">
        <f t="shared" si="239"/>
        <v/>
      </c>
    </row>
    <row r="5112" spans="14:18" x14ac:dyDescent="0.25">
      <c r="N5112" s="47" t="s">
        <v>42</v>
      </c>
      <c r="O5112" s="47" t="s">
        <v>43</v>
      </c>
      <c r="P5112" s="47" t="b">
        <f t="shared" si="237"/>
        <v>0</v>
      </c>
      <c r="Q5112" s="49" t="str">
        <f t="shared" si="238"/>
        <v/>
      </c>
      <c r="R5112" s="51" t="str">
        <f t="shared" si="239"/>
        <v/>
      </c>
    </row>
    <row r="5113" spans="14:18" x14ac:dyDescent="0.25">
      <c r="N5113" s="47" t="s">
        <v>42</v>
      </c>
      <c r="O5113" s="47" t="s">
        <v>43</v>
      </c>
      <c r="P5113" s="47" t="b">
        <f t="shared" si="237"/>
        <v>0</v>
      </c>
      <c r="Q5113" s="49" t="str">
        <f t="shared" si="238"/>
        <v/>
      </c>
      <c r="R5113" s="51" t="str">
        <f t="shared" si="239"/>
        <v/>
      </c>
    </row>
    <row r="5114" spans="14:18" x14ac:dyDescent="0.25">
      <c r="N5114" s="47" t="s">
        <v>42</v>
      </c>
      <c r="O5114" s="47" t="s">
        <v>43</v>
      </c>
      <c r="P5114" s="47" t="b">
        <f t="shared" si="237"/>
        <v>0</v>
      </c>
      <c r="Q5114" s="49" t="str">
        <f t="shared" si="238"/>
        <v/>
      </c>
      <c r="R5114" s="51" t="str">
        <f t="shared" si="239"/>
        <v/>
      </c>
    </row>
    <row r="5115" spans="14:18" x14ac:dyDescent="0.25">
      <c r="N5115" s="47" t="s">
        <v>42</v>
      </c>
      <c r="O5115" s="47" t="s">
        <v>43</v>
      </c>
      <c r="P5115" s="47" t="b">
        <f t="shared" si="237"/>
        <v>0</v>
      </c>
      <c r="Q5115" s="49" t="str">
        <f t="shared" si="238"/>
        <v/>
      </c>
      <c r="R5115" s="51" t="str">
        <f t="shared" si="239"/>
        <v/>
      </c>
    </row>
    <row r="5116" spans="14:18" x14ac:dyDescent="0.25">
      <c r="N5116" s="47" t="s">
        <v>42</v>
      </c>
      <c r="O5116" s="47" t="s">
        <v>43</v>
      </c>
      <c r="P5116" s="47" t="b">
        <f t="shared" si="237"/>
        <v>0</v>
      </c>
      <c r="Q5116" s="49" t="str">
        <f t="shared" si="238"/>
        <v/>
      </c>
      <c r="R5116" s="51" t="str">
        <f t="shared" si="239"/>
        <v/>
      </c>
    </row>
    <row r="5117" spans="14:18" x14ac:dyDescent="0.25">
      <c r="N5117" s="47" t="s">
        <v>42</v>
      </c>
      <c r="O5117" s="47" t="s">
        <v>43</v>
      </c>
      <c r="P5117" s="47" t="b">
        <f t="shared" si="237"/>
        <v>0</v>
      </c>
      <c r="Q5117" s="49" t="str">
        <f t="shared" si="238"/>
        <v/>
      </c>
      <c r="R5117" s="51" t="str">
        <f t="shared" si="239"/>
        <v/>
      </c>
    </row>
    <row r="5118" spans="14:18" x14ac:dyDescent="0.25">
      <c r="N5118" s="47" t="s">
        <v>42</v>
      </c>
      <c r="O5118" s="47" t="s">
        <v>43</v>
      </c>
      <c r="P5118" s="47" t="b">
        <f t="shared" si="237"/>
        <v>0</v>
      </c>
      <c r="Q5118" s="49" t="str">
        <f t="shared" si="238"/>
        <v/>
      </c>
      <c r="R5118" s="51" t="str">
        <f t="shared" si="239"/>
        <v/>
      </c>
    </row>
    <row r="5119" spans="14:18" x14ac:dyDescent="0.25">
      <c r="N5119" s="47" t="s">
        <v>42</v>
      </c>
      <c r="O5119" s="47" t="s">
        <v>43</v>
      </c>
      <c r="P5119" s="47" t="b">
        <f t="shared" si="237"/>
        <v>0</v>
      </c>
      <c r="Q5119" s="49" t="str">
        <f t="shared" si="238"/>
        <v/>
      </c>
      <c r="R5119" s="51" t="str">
        <f t="shared" si="239"/>
        <v/>
      </c>
    </row>
    <row r="5120" spans="14:18" x14ac:dyDescent="0.25">
      <c r="N5120" s="47" t="s">
        <v>42</v>
      </c>
      <c r="O5120" s="47" t="s">
        <v>43</v>
      </c>
      <c r="P5120" s="47" t="b">
        <f t="shared" si="237"/>
        <v>0</v>
      </c>
      <c r="Q5120" s="49" t="str">
        <f t="shared" si="238"/>
        <v/>
      </c>
      <c r="R5120" s="51" t="str">
        <f t="shared" si="239"/>
        <v/>
      </c>
    </row>
    <row r="5121" spans="14:18" x14ac:dyDescent="0.25">
      <c r="N5121" s="47" t="s">
        <v>42</v>
      </c>
      <c r="O5121" s="47" t="s">
        <v>43</v>
      </c>
      <c r="P5121" s="47" t="b">
        <f t="shared" si="237"/>
        <v>0</v>
      </c>
      <c r="Q5121" s="49" t="str">
        <f t="shared" si="238"/>
        <v/>
      </c>
      <c r="R5121" s="51" t="str">
        <f t="shared" si="239"/>
        <v/>
      </c>
    </row>
    <row r="5122" spans="14:18" x14ac:dyDescent="0.25">
      <c r="N5122" s="47" t="s">
        <v>42</v>
      </c>
      <c r="O5122" s="47" t="s">
        <v>43</v>
      </c>
      <c r="P5122" s="47" t="b">
        <f t="shared" si="237"/>
        <v>0</v>
      </c>
      <c r="Q5122" s="49" t="str">
        <f t="shared" si="238"/>
        <v/>
      </c>
      <c r="R5122" s="51" t="str">
        <f t="shared" si="239"/>
        <v/>
      </c>
    </row>
    <row r="5123" spans="14:18" x14ac:dyDescent="0.25">
      <c r="N5123" s="47" t="s">
        <v>42</v>
      </c>
      <c r="O5123" s="47" t="s">
        <v>43</v>
      </c>
      <c r="P5123" s="47" t="b">
        <f t="shared" ref="P5123:P5186" si="240">IF(LEN(M5123)=22,LEFT(M5123,17),IF(LEN(M5123)=21,LEFT(M5123,16)))</f>
        <v>0</v>
      </c>
      <c r="Q5123" s="49" t="str">
        <f t="shared" ref="Q5123:Q5186" si="241">RIGHT(M5123,5)</f>
        <v/>
      </c>
      <c r="R5123" s="51" t="str">
        <f t="shared" ref="R5123:R5186" si="242">IF(M5123="","",HYPERLINK(_xlfn.CONCAT(N5123,Q5123,O5123,P5123)))</f>
        <v/>
      </c>
    </row>
    <row r="5124" spans="14:18" x14ac:dyDescent="0.25">
      <c r="N5124" s="47" t="s">
        <v>42</v>
      </c>
      <c r="O5124" s="47" t="s">
        <v>43</v>
      </c>
      <c r="P5124" s="47" t="b">
        <f t="shared" si="240"/>
        <v>0</v>
      </c>
      <c r="Q5124" s="49" t="str">
        <f t="shared" si="241"/>
        <v/>
      </c>
      <c r="R5124" s="51" t="str">
        <f t="shared" si="242"/>
        <v/>
      </c>
    </row>
    <row r="5125" spans="14:18" x14ac:dyDescent="0.25">
      <c r="N5125" s="47" t="s">
        <v>42</v>
      </c>
      <c r="O5125" s="47" t="s">
        <v>43</v>
      </c>
      <c r="P5125" s="47" t="b">
        <f t="shared" si="240"/>
        <v>0</v>
      </c>
      <c r="Q5125" s="49" t="str">
        <f t="shared" si="241"/>
        <v/>
      </c>
      <c r="R5125" s="51" t="str">
        <f t="shared" si="242"/>
        <v/>
      </c>
    </row>
    <row r="5126" spans="14:18" x14ac:dyDescent="0.25">
      <c r="N5126" s="47" t="s">
        <v>42</v>
      </c>
      <c r="O5126" s="47" t="s">
        <v>43</v>
      </c>
      <c r="P5126" s="47" t="b">
        <f t="shared" si="240"/>
        <v>0</v>
      </c>
      <c r="Q5126" s="49" t="str">
        <f t="shared" si="241"/>
        <v/>
      </c>
      <c r="R5126" s="51" t="str">
        <f t="shared" si="242"/>
        <v/>
      </c>
    </row>
    <row r="5127" spans="14:18" x14ac:dyDescent="0.25">
      <c r="N5127" s="47" t="s">
        <v>42</v>
      </c>
      <c r="O5127" s="47" t="s">
        <v>43</v>
      </c>
      <c r="P5127" s="47" t="b">
        <f t="shared" si="240"/>
        <v>0</v>
      </c>
      <c r="Q5127" s="49" t="str">
        <f t="shared" si="241"/>
        <v/>
      </c>
      <c r="R5127" s="51" t="str">
        <f t="shared" si="242"/>
        <v/>
      </c>
    </row>
    <row r="5128" spans="14:18" x14ac:dyDescent="0.25">
      <c r="N5128" s="47" t="s">
        <v>42</v>
      </c>
      <c r="O5128" s="47" t="s">
        <v>43</v>
      </c>
      <c r="P5128" s="47" t="b">
        <f t="shared" si="240"/>
        <v>0</v>
      </c>
      <c r="Q5128" s="49" t="str">
        <f t="shared" si="241"/>
        <v/>
      </c>
      <c r="R5128" s="51" t="str">
        <f t="shared" si="242"/>
        <v/>
      </c>
    </row>
    <row r="5129" spans="14:18" x14ac:dyDescent="0.25">
      <c r="N5129" s="47" t="s">
        <v>42</v>
      </c>
      <c r="O5129" s="47" t="s">
        <v>43</v>
      </c>
      <c r="P5129" s="47" t="b">
        <f t="shared" si="240"/>
        <v>0</v>
      </c>
      <c r="Q5129" s="49" t="str">
        <f t="shared" si="241"/>
        <v/>
      </c>
      <c r="R5129" s="51" t="str">
        <f t="shared" si="242"/>
        <v/>
      </c>
    </row>
    <row r="5130" spans="14:18" x14ac:dyDescent="0.25">
      <c r="N5130" s="47" t="s">
        <v>42</v>
      </c>
      <c r="O5130" s="47" t="s">
        <v>43</v>
      </c>
      <c r="P5130" s="47" t="b">
        <f t="shared" si="240"/>
        <v>0</v>
      </c>
      <c r="Q5130" s="49" t="str">
        <f t="shared" si="241"/>
        <v/>
      </c>
      <c r="R5130" s="51" t="str">
        <f t="shared" si="242"/>
        <v/>
      </c>
    </row>
    <row r="5131" spans="14:18" x14ac:dyDescent="0.25">
      <c r="N5131" s="47" t="s">
        <v>42</v>
      </c>
      <c r="O5131" s="47" t="s">
        <v>43</v>
      </c>
      <c r="P5131" s="47" t="b">
        <f t="shared" si="240"/>
        <v>0</v>
      </c>
      <c r="Q5131" s="49" t="str">
        <f t="shared" si="241"/>
        <v/>
      </c>
      <c r="R5131" s="51" t="str">
        <f t="shared" si="242"/>
        <v/>
      </c>
    </row>
    <row r="5132" spans="14:18" x14ac:dyDescent="0.25">
      <c r="N5132" s="47" t="s">
        <v>42</v>
      </c>
      <c r="O5132" s="47" t="s">
        <v>43</v>
      </c>
      <c r="P5132" s="47" t="b">
        <f t="shared" si="240"/>
        <v>0</v>
      </c>
      <c r="Q5132" s="49" t="str">
        <f t="shared" si="241"/>
        <v/>
      </c>
      <c r="R5132" s="51" t="str">
        <f t="shared" si="242"/>
        <v/>
      </c>
    </row>
    <row r="5133" spans="14:18" x14ac:dyDescent="0.25">
      <c r="N5133" s="47" t="s">
        <v>42</v>
      </c>
      <c r="O5133" s="47" t="s">
        <v>43</v>
      </c>
      <c r="P5133" s="47" t="b">
        <f t="shared" si="240"/>
        <v>0</v>
      </c>
      <c r="Q5133" s="49" t="str">
        <f t="shared" si="241"/>
        <v/>
      </c>
      <c r="R5133" s="51" t="str">
        <f t="shared" si="242"/>
        <v/>
      </c>
    </row>
    <row r="5134" spans="14:18" x14ac:dyDescent="0.25">
      <c r="N5134" s="47" t="s">
        <v>42</v>
      </c>
      <c r="O5134" s="47" t="s">
        <v>43</v>
      </c>
      <c r="P5134" s="47" t="b">
        <f t="shared" si="240"/>
        <v>0</v>
      </c>
      <c r="Q5134" s="49" t="str">
        <f t="shared" si="241"/>
        <v/>
      </c>
      <c r="R5134" s="51" t="str">
        <f t="shared" si="242"/>
        <v/>
      </c>
    </row>
    <row r="5135" spans="14:18" x14ac:dyDescent="0.25">
      <c r="N5135" s="47" t="s">
        <v>42</v>
      </c>
      <c r="O5135" s="47" t="s">
        <v>43</v>
      </c>
      <c r="P5135" s="47" t="b">
        <f t="shared" si="240"/>
        <v>0</v>
      </c>
      <c r="Q5135" s="49" t="str">
        <f t="shared" si="241"/>
        <v/>
      </c>
      <c r="R5135" s="51" t="str">
        <f t="shared" si="242"/>
        <v/>
      </c>
    </row>
    <row r="5136" spans="14:18" x14ac:dyDescent="0.25">
      <c r="N5136" s="47" t="s">
        <v>42</v>
      </c>
      <c r="O5136" s="47" t="s">
        <v>43</v>
      </c>
      <c r="P5136" s="47" t="b">
        <f t="shared" si="240"/>
        <v>0</v>
      </c>
      <c r="Q5136" s="49" t="str">
        <f t="shared" si="241"/>
        <v/>
      </c>
      <c r="R5136" s="51" t="str">
        <f t="shared" si="242"/>
        <v/>
      </c>
    </row>
    <row r="5137" spans="14:18" x14ac:dyDescent="0.25">
      <c r="N5137" s="47" t="s">
        <v>42</v>
      </c>
      <c r="O5137" s="47" t="s">
        <v>43</v>
      </c>
      <c r="P5137" s="47" t="b">
        <f t="shared" si="240"/>
        <v>0</v>
      </c>
      <c r="Q5137" s="49" t="str">
        <f t="shared" si="241"/>
        <v/>
      </c>
      <c r="R5137" s="51" t="str">
        <f t="shared" si="242"/>
        <v/>
      </c>
    </row>
    <row r="5138" spans="14:18" x14ac:dyDescent="0.25">
      <c r="N5138" s="47" t="s">
        <v>42</v>
      </c>
      <c r="O5138" s="47" t="s">
        <v>43</v>
      </c>
      <c r="P5138" s="47" t="b">
        <f t="shared" si="240"/>
        <v>0</v>
      </c>
      <c r="Q5138" s="49" t="str">
        <f t="shared" si="241"/>
        <v/>
      </c>
      <c r="R5138" s="51" t="str">
        <f t="shared" si="242"/>
        <v/>
      </c>
    </row>
    <row r="5139" spans="14:18" x14ac:dyDescent="0.25">
      <c r="N5139" s="47" t="s">
        <v>42</v>
      </c>
      <c r="O5139" s="47" t="s">
        <v>43</v>
      </c>
      <c r="P5139" s="47" t="b">
        <f t="shared" si="240"/>
        <v>0</v>
      </c>
      <c r="Q5139" s="49" t="str">
        <f t="shared" si="241"/>
        <v/>
      </c>
      <c r="R5139" s="51" t="str">
        <f t="shared" si="242"/>
        <v/>
      </c>
    </row>
    <row r="5140" spans="14:18" x14ac:dyDescent="0.25">
      <c r="N5140" s="47" t="s">
        <v>42</v>
      </c>
      <c r="O5140" s="47" t="s">
        <v>43</v>
      </c>
      <c r="P5140" s="47" t="b">
        <f t="shared" si="240"/>
        <v>0</v>
      </c>
      <c r="Q5140" s="49" t="str">
        <f t="shared" si="241"/>
        <v/>
      </c>
      <c r="R5140" s="51" t="str">
        <f t="shared" si="242"/>
        <v/>
      </c>
    </row>
    <row r="5141" spans="14:18" x14ac:dyDescent="0.25">
      <c r="N5141" s="47" t="s">
        <v>42</v>
      </c>
      <c r="O5141" s="47" t="s">
        <v>43</v>
      </c>
      <c r="P5141" s="47" t="b">
        <f t="shared" si="240"/>
        <v>0</v>
      </c>
      <c r="Q5141" s="49" t="str">
        <f t="shared" si="241"/>
        <v/>
      </c>
      <c r="R5141" s="51" t="str">
        <f t="shared" si="242"/>
        <v/>
      </c>
    </row>
    <row r="5142" spans="14:18" x14ac:dyDescent="0.25">
      <c r="N5142" s="47" t="s">
        <v>42</v>
      </c>
      <c r="O5142" s="47" t="s">
        <v>43</v>
      </c>
      <c r="P5142" s="47" t="b">
        <f t="shared" si="240"/>
        <v>0</v>
      </c>
      <c r="Q5142" s="49" t="str">
        <f t="shared" si="241"/>
        <v/>
      </c>
      <c r="R5142" s="51" t="str">
        <f t="shared" si="242"/>
        <v/>
      </c>
    </row>
    <row r="5143" spans="14:18" x14ac:dyDescent="0.25">
      <c r="N5143" s="47" t="s">
        <v>42</v>
      </c>
      <c r="O5143" s="47" t="s">
        <v>43</v>
      </c>
      <c r="P5143" s="47" t="b">
        <f t="shared" si="240"/>
        <v>0</v>
      </c>
      <c r="Q5143" s="49" t="str">
        <f t="shared" si="241"/>
        <v/>
      </c>
      <c r="R5143" s="51" t="str">
        <f t="shared" si="242"/>
        <v/>
      </c>
    </row>
    <row r="5144" spans="14:18" x14ac:dyDescent="0.25">
      <c r="N5144" s="47" t="s">
        <v>42</v>
      </c>
      <c r="O5144" s="47" t="s">
        <v>43</v>
      </c>
      <c r="P5144" s="47" t="b">
        <f t="shared" si="240"/>
        <v>0</v>
      </c>
      <c r="Q5144" s="49" t="str">
        <f t="shared" si="241"/>
        <v/>
      </c>
      <c r="R5144" s="51" t="str">
        <f t="shared" si="242"/>
        <v/>
      </c>
    </row>
    <row r="5145" spans="14:18" x14ac:dyDescent="0.25">
      <c r="N5145" s="47" t="s">
        <v>42</v>
      </c>
      <c r="O5145" s="47" t="s">
        <v>43</v>
      </c>
      <c r="P5145" s="47" t="b">
        <f t="shared" si="240"/>
        <v>0</v>
      </c>
      <c r="Q5145" s="49" t="str">
        <f t="shared" si="241"/>
        <v/>
      </c>
      <c r="R5145" s="51" t="str">
        <f t="shared" si="242"/>
        <v/>
      </c>
    </row>
    <row r="5146" spans="14:18" x14ac:dyDescent="0.25">
      <c r="N5146" s="47" t="s">
        <v>42</v>
      </c>
      <c r="O5146" s="47" t="s">
        <v>43</v>
      </c>
      <c r="P5146" s="47" t="b">
        <f t="shared" si="240"/>
        <v>0</v>
      </c>
      <c r="Q5146" s="49" t="str">
        <f t="shared" si="241"/>
        <v/>
      </c>
      <c r="R5146" s="51" t="str">
        <f t="shared" si="242"/>
        <v/>
      </c>
    </row>
    <row r="5147" spans="14:18" x14ac:dyDescent="0.25">
      <c r="N5147" s="47" t="s">
        <v>42</v>
      </c>
      <c r="O5147" s="47" t="s">
        <v>43</v>
      </c>
      <c r="P5147" s="47" t="b">
        <f t="shared" si="240"/>
        <v>0</v>
      </c>
      <c r="Q5147" s="49" t="str">
        <f t="shared" si="241"/>
        <v/>
      </c>
      <c r="R5147" s="51" t="str">
        <f t="shared" si="242"/>
        <v/>
      </c>
    </row>
    <row r="5148" spans="14:18" x14ac:dyDescent="0.25">
      <c r="N5148" s="47" t="s">
        <v>42</v>
      </c>
      <c r="O5148" s="47" t="s">
        <v>43</v>
      </c>
      <c r="P5148" s="47" t="b">
        <f t="shared" si="240"/>
        <v>0</v>
      </c>
      <c r="Q5148" s="49" t="str">
        <f t="shared" si="241"/>
        <v/>
      </c>
      <c r="R5148" s="51" t="str">
        <f t="shared" si="242"/>
        <v/>
      </c>
    </row>
    <row r="5149" spans="14:18" x14ac:dyDescent="0.25">
      <c r="N5149" s="47" t="s">
        <v>42</v>
      </c>
      <c r="O5149" s="47" t="s">
        <v>43</v>
      </c>
      <c r="P5149" s="47" t="b">
        <f t="shared" si="240"/>
        <v>0</v>
      </c>
      <c r="Q5149" s="49" t="str">
        <f t="shared" si="241"/>
        <v/>
      </c>
      <c r="R5149" s="51" t="str">
        <f t="shared" si="242"/>
        <v/>
      </c>
    </row>
    <row r="5150" spans="14:18" x14ac:dyDescent="0.25">
      <c r="N5150" s="47" t="s">
        <v>42</v>
      </c>
      <c r="O5150" s="47" t="s">
        <v>43</v>
      </c>
      <c r="P5150" s="47" t="b">
        <f t="shared" si="240"/>
        <v>0</v>
      </c>
      <c r="Q5150" s="49" t="str">
        <f t="shared" si="241"/>
        <v/>
      </c>
      <c r="R5150" s="51" t="str">
        <f t="shared" si="242"/>
        <v/>
      </c>
    </row>
    <row r="5151" spans="14:18" x14ac:dyDescent="0.25">
      <c r="N5151" s="47" t="s">
        <v>42</v>
      </c>
      <c r="O5151" s="47" t="s">
        <v>43</v>
      </c>
      <c r="P5151" s="47" t="b">
        <f t="shared" si="240"/>
        <v>0</v>
      </c>
      <c r="Q5151" s="49" t="str">
        <f t="shared" si="241"/>
        <v/>
      </c>
      <c r="R5151" s="51" t="str">
        <f t="shared" si="242"/>
        <v/>
      </c>
    </row>
    <row r="5152" spans="14:18" x14ac:dyDescent="0.25">
      <c r="N5152" s="47" t="s">
        <v>42</v>
      </c>
      <c r="O5152" s="47" t="s">
        <v>43</v>
      </c>
      <c r="P5152" s="47" t="b">
        <f t="shared" si="240"/>
        <v>0</v>
      </c>
      <c r="Q5152" s="49" t="str">
        <f t="shared" si="241"/>
        <v/>
      </c>
      <c r="R5152" s="51" t="str">
        <f t="shared" si="242"/>
        <v/>
      </c>
    </row>
    <row r="5153" spans="14:18" x14ac:dyDescent="0.25">
      <c r="N5153" s="47" t="s">
        <v>42</v>
      </c>
      <c r="O5153" s="47" t="s">
        <v>43</v>
      </c>
      <c r="P5153" s="47" t="b">
        <f t="shared" si="240"/>
        <v>0</v>
      </c>
      <c r="Q5153" s="49" t="str">
        <f t="shared" si="241"/>
        <v/>
      </c>
      <c r="R5153" s="51" t="str">
        <f t="shared" si="242"/>
        <v/>
      </c>
    </row>
    <row r="5154" spans="14:18" x14ac:dyDescent="0.25">
      <c r="N5154" s="47" t="s">
        <v>42</v>
      </c>
      <c r="O5154" s="47" t="s">
        <v>43</v>
      </c>
      <c r="P5154" s="47" t="b">
        <f t="shared" si="240"/>
        <v>0</v>
      </c>
      <c r="Q5154" s="49" t="str">
        <f t="shared" si="241"/>
        <v/>
      </c>
      <c r="R5154" s="51" t="str">
        <f t="shared" si="242"/>
        <v/>
      </c>
    </row>
    <row r="5155" spans="14:18" x14ac:dyDescent="0.25">
      <c r="N5155" s="47" t="s">
        <v>42</v>
      </c>
      <c r="O5155" s="47" t="s">
        <v>43</v>
      </c>
      <c r="P5155" s="47" t="b">
        <f t="shared" si="240"/>
        <v>0</v>
      </c>
      <c r="Q5155" s="49" t="str">
        <f t="shared" si="241"/>
        <v/>
      </c>
      <c r="R5155" s="51" t="str">
        <f t="shared" si="242"/>
        <v/>
      </c>
    </row>
    <row r="5156" spans="14:18" x14ac:dyDescent="0.25">
      <c r="N5156" s="47" t="s">
        <v>42</v>
      </c>
      <c r="O5156" s="47" t="s">
        <v>43</v>
      </c>
      <c r="P5156" s="47" t="b">
        <f t="shared" si="240"/>
        <v>0</v>
      </c>
      <c r="Q5156" s="49" t="str">
        <f t="shared" si="241"/>
        <v/>
      </c>
      <c r="R5156" s="51" t="str">
        <f t="shared" si="242"/>
        <v/>
      </c>
    </row>
    <row r="5157" spans="14:18" x14ac:dyDescent="0.25">
      <c r="N5157" s="47" t="s">
        <v>42</v>
      </c>
      <c r="O5157" s="47" t="s">
        <v>43</v>
      </c>
      <c r="P5157" s="47" t="b">
        <f t="shared" si="240"/>
        <v>0</v>
      </c>
      <c r="Q5157" s="49" t="str">
        <f t="shared" si="241"/>
        <v/>
      </c>
      <c r="R5157" s="51" t="str">
        <f t="shared" si="242"/>
        <v/>
      </c>
    </row>
    <row r="5158" spans="14:18" x14ac:dyDescent="0.25">
      <c r="N5158" s="47" t="s">
        <v>42</v>
      </c>
      <c r="O5158" s="47" t="s">
        <v>43</v>
      </c>
      <c r="P5158" s="47" t="b">
        <f t="shared" si="240"/>
        <v>0</v>
      </c>
      <c r="Q5158" s="49" t="str">
        <f t="shared" si="241"/>
        <v/>
      </c>
      <c r="R5158" s="51" t="str">
        <f t="shared" si="242"/>
        <v/>
      </c>
    </row>
    <row r="5159" spans="14:18" x14ac:dyDescent="0.25">
      <c r="N5159" s="47" t="s">
        <v>42</v>
      </c>
      <c r="O5159" s="47" t="s">
        <v>43</v>
      </c>
      <c r="P5159" s="47" t="b">
        <f t="shared" si="240"/>
        <v>0</v>
      </c>
      <c r="Q5159" s="49" t="str">
        <f t="shared" si="241"/>
        <v/>
      </c>
      <c r="R5159" s="51" t="str">
        <f t="shared" si="242"/>
        <v/>
      </c>
    </row>
    <row r="5160" spans="14:18" x14ac:dyDescent="0.25">
      <c r="N5160" s="47" t="s">
        <v>42</v>
      </c>
      <c r="O5160" s="47" t="s">
        <v>43</v>
      </c>
      <c r="P5160" s="47" t="b">
        <f t="shared" si="240"/>
        <v>0</v>
      </c>
      <c r="Q5160" s="49" t="str">
        <f t="shared" si="241"/>
        <v/>
      </c>
      <c r="R5160" s="51" t="str">
        <f t="shared" si="242"/>
        <v/>
      </c>
    </row>
    <row r="5161" spans="14:18" x14ac:dyDescent="0.25">
      <c r="N5161" s="47" t="s">
        <v>42</v>
      </c>
      <c r="O5161" s="47" t="s">
        <v>43</v>
      </c>
      <c r="P5161" s="47" t="b">
        <f t="shared" si="240"/>
        <v>0</v>
      </c>
      <c r="Q5161" s="49" t="str">
        <f t="shared" si="241"/>
        <v/>
      </c>
      <c r="R5161" s="51" t="str">
        <f t="shared" si="242"/>
        <v/>
      </c>
    </row>
    <row r="5162" spans="14:18" x14ac:dyDescent="0.25">
      <c r="N5162" s="47" t="s">
        <v>42</v>
      </c>
      <c r="O5162" s="47" t="s">
        <v>43</v>
      </c>
      <c r="P5162" s="47" t="b">
        <f t="shared" si="240"/>
        <v>0</v>
      </c>
      <c r="Q5162" s="49" t="str">
        <f t="shared" si="241"/>
        <v/>
      </c>
      <c r="R5162" s="51" t="str">
        <f t="shared" si="242"/>
        <v/>
      </c>
    </row>
    <row r="5163" spans="14:18" x14ac:dyDescent="0.25">
      <c r="N5163" s="47" t="s">
        <v>42</v>
      </c>
      <c r="O5163" s="47" t="s">
        <v>43</v>
      </c>
      <c r="P5163" s="47" t="b">
        <f t="shared" si="240"/>
        <v>0</v>
      </c>
      <c r="Q5163" s="49" t="str">
        <f t="shared" si="241"/>
        <v/>
      </c>
      <c r="R5163" s="51" t="str">
        <f t="shared" si="242"/>
        <v/>
      </c>
    </row>
    <row r="5164" spans="14:18" x14ac:dyDescent="0.25">
      <c r="N5164" s="47" t="s">
        <v>42</v>
      </c>
      <c r="O5164" s="47" t="s">
        <v>43</v>
      </c>
      <c r="P5164" s="47" t="b">
        <f t="shared" si="240"/>
        <v>0</v>
      </c>
      <c r="Q5164" s="49" t="str">
        <f t="shared" si="241"/>
        <v/>
      </c>
      <c r="R5164" s="51" t="str">
        <f t="shared" si="242"/>
        <v/>
      </c>
    </row>
    <row r="5165" spans="14:18" x14ac:dyDescent="0.25">
      <c r="N5165" s="47" t="s">
        <v>42</v>
      </c>
      <c r="O5165" s="47" t="s">
        <v>43</v>
      </c>
      <c r="P5165" s="47" t="b">
        <f t="shared" si="240"/>
        <v>0</v>
      </c>
      <c r="Q5165" s="49" t="str">
        <f t="shared" si="241"/>
        <v/>
      </c>
      <c r="R5165" s="51" t="str">
        <f t="shared" si="242"/>
        <v/>
      </c>
    </row>
    <row r="5166" spans="14:18" x14ac:dyDescent="0.25">
      <c r="N5166" s="47" t="s">
        <v>42</v>
      </c>
      <c r="O5166" s="47" t="s">
        <v>43</v>
      </c>
      <c r="P5166" s="47" t="b">
        <f t="shared" si="240"/>
        <v>0</v>
      </c>
      <c r="Q5166" s="49" t="str">
        <f t="shared" si="241"/>
        <v/>
      </c>
      <c r="R5166" s="51" t="str">
        <f t="shared" si="242"/>
        <v/>
      </c>
    </row>
    <row r="5167" spans="14:18" x14ac:dyDescent="0.25">
      <c r="N5167" s="47" t="s">
        <v>42</v>
      </c>
      <c r="O5167" s="47" t="s">
        <v>43</v>
      </c>
      <c r="P5167" s="47" t="b">
        <f t="shared" si="240"/>
        <v>0</v>
      </c>
      <c r="Q5167" s="49" t="str">
        <f t="shared" si="241"/>
        <v/>
      </c>
      <c r="R5167" s="51" t="str">
        <f t="shared" si="242"/>
        <v/>
      </c>
    </row>
    <row r="5168" spans="14:18" x14ac:dyDescent="0.25">
      <c r="N5168" s="47" t="s">
        <v>42</v>
      </c>
      <c r="O5168" s="47" t="s">
        <v>43</v>
      </c>
      <c r="P5168" s="47" t="b">
        <f t="shared" si="240"/>
        <v>0</v>
      </c>
      <c r="Q5168" s="49" t="str">
        <f t="shared" si="241"/>
        <v/>
      </c>
      <c r="R5168" s="51" t="str">
        <f t="shared" si="242"/>
        <v/>
      </c>
    </row>
    <row r="5169" spans="14:18" x14ac:dyDescent="0.25">
      <c r="N5169" s="47" t="s">
        <v>42</v>
      </c>
      <c r="O5169" s="47" t="s">
        <v>43</v>
      </c>
      <c r="P5169" s="47" t="b">
        <f t="shared" si="240"/>
        <v>0</v>
      </c>
      <c r="Q5169" s="49" t="str">
        <f t="shared" si="241"/>
        <v/>
      </c>
      <c r="R5169" s="51" t="str">
        <f t="shared" si="242"/>
        <v/>
      </c>
    </row>
    <row r="5170" spans="14:18" x14ac:dyDescent="0.25">
      <c r="N5170" s="47" t="s">
        <v>42</v>
      </c>
      <c r="O5170" s="47" t="s">
        <v>43</v>
      </c>
      <c r="P5170" s="47" t="b">
        <f t="shared" si="240"/>
        <v>0</v>
      </c>
      <c r="Q5170" s="49" t="str">
        <f t="shared" si="241"/>
        <v/>
      </c>
      <c r="R5170" s="51" t="str">
        <f t="shared" si="242"/>
        <v/>
      </c>
    </row>
    <row r="5171" spans="14:18" x14ac:dyDescent="0.25">
      <c r="N5171" s="47" t="s">
        <v>42</v>
      </c>
      <c r="O5171" s="47" t="s">
        <v>43</v>
      </c>
      <c r="P5171" s="47" t="b">
        <f t="shared" si="240"/>
        <v>0</v>
      </c>
      <c r="Q5171" s="49" t="str">
        <f t="shared" si="241"/>
        <v/>
      </c>
      <c r="R5171" s="51" t="str">
        <f t="shared" si="242"/>
        <v/>
      </c>
    </row>
    <row r="5172" spans="14:18" x14ac:dyDescent="0.25">
      <c r="N5172" s="47" t="s">
        <v>42</v>
      </c>
      <c r="O5172" s="47" t="s">
        <v>43</v>
      </c>
      <c r="P5172" s="47" t="b">
        <f t="shared" si="240"/>
        <v>0</v>
      </c>
      <c r="Q5172" s="49" t="str">
        <f t="shared" si="241"/>
        <v/>
      </c>
      <c r="R5172" s="51" t="str">
        <f t="shared" si="242"/>
        <v/>
      </c>
    </row>
    <row r="5173" spans="14:18" x14ac:dyDescent="0.25">
      <c r="N5173" s="47" t="s">
        <v>42</v>
      </c>
      <c r="O5173" s="47" t="s">
        <v>43</v>
      </c>
      <c r="P5173" s="47" t="b">
        <f t="shared" si="240"/>
        <v>0</v>
      </c>
      <c r="Q5173" s="49" t="str">
        <f t="shared" si="241"/>
        <v/>
      </c>
      <c r="R5173" s="51" t="str">
        <f t="shared" si="242"/>
        <v/>
      </c>
    </row>
    <row r="5174" spans="14:18" x14ac:dyDescent="0.25">
      <c r="N5174" s="47" t="s">
        <v>42</v>
      </c>
      <c r="O5174" s="47" t="s">
        <v>43</v>
      </c>
      <c r="P5174" s="47" t="b">
        <f t="shared" si="240"/>
        <v>0</v>
      </c>
      <c r="Q5174" s="49" t="str">
        <f t="shared" si="241"/>
        <v/>
      </c>
      <c r="R5174" s="51" t="str">
        <f t="shared" si="242"/>
        <v/>
      </c>
    </row>
    <row r="5175" spans="14:18" x14ac:dyDescent="0.25">
      <c r="N5175" s="47" t="s">
        <v>42</v>
      </c>
      <c r="O5175" s="47" t="s">
        <v>43</v>
      </c>
      <c r="P5175" s="47" t="b">
        <f t="shared" si="240"/>
        <v>0</v>
      </c>
      <c r="Q5175" s="49" t="str">
        <f t="shared" si="241"/>
        <v/>
      </c>
      <c r="R5175" s="51" t="str">
        <f t="shared" si="242"/>
        <v/>
      </c>
    </row>
    <row r="5176" spans="14:18" x14ac:dyDescent="0.25">
      <c r="N5176" s="47" t="s">
        <v>42</v>
      </c>
      <c r="O5176" s="47" t="s">
        <v>43</v>
      </c>
      <c r="P5176" s="47" t="b">
        <f t="shared" si="240"/>
        <v>0</v>
      </c>
      <c r="Q5176" s="49" t="str">
        <f t="shared" si="241"/>
        <v/>
      </c>
      <c r="R5176" s="51" t="str">
        <f t="shared" si="242"/>
        <v/>
      </c>
    </row>
    <row r="5177" spans="14:18" x14ac:dyDescent="0.25">
      <c r="N5177" s="47" t="s">
        <v>42</v>
      </c>
      <c r="O5177" s="47" t="s">
        <v>43</v>
      </c>
      <c r="P5177" s="47" t="b">
        <f t="shared" si="240"/>
        <v>0</v>
      </c>
      <c r="Q5177" s="49" t="str">
        <f t="shared" si="241"/>
        <v/>
      </c>
      <c r="R5177" s="51" t="str">
        <f t="shared" si="242"/>
        <v/>
      </c>
    </row>
    <row r="5178" spans="14:18" x14ac:dyDescent="0.25">
      <c r="N5178" s="47" t="s">
        <v>42</v>
      </c>
      <c r="O5178" s="47" t="s">
        <v>43</v>
      </c>
      <c r="P5178" s="47" t="b">
        <f t="shared" si="240"/>
        <v>0</v>
      </c>
      <c r="Q5178" s="49" t="str">
        <f t="shared" si="241"/>
        <v/>
      </c>
      <c r="R5178" s="51" t="str">
        <f t="shared" si="242"/>
        <v/>
      </c>
    </row>
    <row r="5179" spans="14:18" x14ac:dyDescent="0.25">
      <c r="N5179" s="47" t="s">
        <v>42</v>
      </c>
      <c r="O5179" s="47" t="s">
        <v>43</v>
      </c>
      <c r="P5179" s="47" t="b">
        <f t="shared" si="240"/>
        <v>0</v>
      </c>
      <c r="Q5179" s="49" t="str">
        <f t="shared" si="241"/>
        <v/>
      </c>
      <c r="R5179" s="51" t="str">
        <f t="shared" si="242"/>
        <v/>
      </c>
    </row>
    <row r="5180" spans="14:18" x14ac:dyDescent="0.25">
      <c r="N5180" s="47" t="s">
        <v>42</v>
      </c>
      <c r="O5180" s="47" t="s">
        <v>43</v>
      </c>
      <c r="P5180" s="47" t="b">
        <f t="shared" si="240"/>
        <v>0</v>
      </c>
      <c r="Q5180" s="49" t="str">
        <f t="shared" si="241"/>
        <v/>
      </c>
      <c r="R5180" s="51" t="str">
        <f t="shared" si="242"/>
        <v/>
      </c>
    </row>
    <row r="5181" spans="14:18" x14ac:dyDescent="0.25">
      <c r="N5181" s="47" t="s">
        <v>42</v>
      </c>
      <c r="O5181" s="47" t="s">
        <v>43</v>
      </c>
      <c r="P5181" s="47" t="b">
        <f t="shared" si="240"/>
        <v>0</v>
      </c>
      <c r="Q5181" s="49" t="str">
        <f t="shared" si="241"/>
        <v/>
      </c>
      <c r="R5181" s="51" t="str">
        <f t="shared" si="242"/>
        <v/>
      </c>
    </row>
    <row r="5182" spans="14:18" x14ac:dyDescent="0.25">
      <c r="N5182" s="47" t="s">
        <v>42</v>
      </c>
      <c r="O5182" s="47" t="s">
        <v>43</v>
      </c>
      <c r="P5182" s="47" t="b">
        <f t="shared" si="240"/>
        <v>0</v>
      </c>
      <c r="Q5182" s="49" t="str">
        <f t="shared" si="241"/>
        <v/>
      </c>
      <c r="R5182" s="51" t="str">
        <f t="shared" si="242"/>
        <v/>
      </c>
    </row>
    <row r="5183" spans="14:18" x14ac:dyDescent="0.25">
      <c r="N5183" s="47" t="s">
        <v>42</v>
      </c>
      <c r="O5183" s="47" t="s">
        <v>43</v>
      </c>
      <c r="P5183" s="47" t="b">
        <f t="shared" si="240"/>
        <v>0</v>
      </c>
      <c r="Q5183" s="49" t="str">
        <f t="shared" si="241"/>
        <v/>
      </c>
      <c r="R5183" s="51" t="str">
        <f t="shared" si="242"/>
        <v/>
      </c>
    </row>
    <row r="5184" spans="14:18" x14ac:dyDescent="0.25">
      <c r="N5184" s="47" t="s">
        <v>42</v>
      </c>
      <c r="O5184" s="47" t="s">
        <v>43</v>
      </c>
      <c r="P5184" s="47" t="b">
        <f t="shared" si="240"/>
        <v>0</v>
      </c>
      <c r="Q5184" s="49" t="str">
        <f t="shared" si="241"/>
        <v/>
      </c>
      <c r="R5184" s="51" t="str">
        <f t="shared" si="242"/>
        <v/>
      </c>
    </row>
    <row r="5185" spans="14:18" x14ac:dyDescent="0.25">
      <c r="N5185" s="47" t="s">
        <v>42</v>
      </c>
      <c r="O5185" s="47" t="s">
        <v>43</v>
      </c>
      <c r="P5185" s="47" t="b">
        <f t="shared" si="240"/>
        <v>0</v>
      </c>
      <c r="Q5185" s="49" t="str">
        <f t="shared" si="241"/>
        <v/>
      </c>
      <c r="R5185" s="51" t="str">
        <f t="shared" si="242"/>
        <v/>
      </c>
    </row>
    <row r="5186" spans="14:18" x14ac:dyDescent="0.25">
      <c r="N5186" s="47" t="s">
        <v>42</v>
      </c>
      <c r="O5186" s="47" t="s">
        <v>43</v>
      </c>
      <c r="P5186" s="47" t="b">
        <f t="shared" si="240"/>
        <v>0</v>
      </c>
      <c r="Q5186" s="49" t="str">
        <f t="shared" si="241"/>
        <v/>
      </c>
      <c r="R5186" s="51" t="str">
        <f t="shared" si="242"/>
        <v/>
      </c>
    </row>
    <row r="5187" spans="14:18" x14ac:dyDescent="0.25">
      <c r="N5187" s="47" t="s">
        <v>42</v>
      </c>
      <c r="O5187" s="47" t="s">
        <v>43</v>
      </c>
      <c r="P5187" s="47" t="b">
        <f t="shared" ref="P5187:P5250" si="243">IF(LEN(M5187)=22,LEFT(M5187,17),IF(LEN(M5187)=21,LEFT(M5187,16)))</f>
        <v>0</v>
      </c>
      <c r="Q5187" s="49" t="str">
        <f t="shared" ref="Q5187:Q5250" si="244">RIGHT(M5187,5)</f>
        <v/>
      </c>
      <c r="R5187" s="51" t="str">
        <f t="shared" ref="R5187:R5250" si="245">IF(M5187="","",HYPERLINK(_xlfn.CONCAT(N5187,Q5187,O5187,P5187)))</f>
        <v/>
      </c>
    </row>
    <row r="5188" spans="14:18" x14ac:dyDescent="0.25">
      <c r="N5188" s="47" t="s">
        <v>42</v>
      </c>
      <c r="O5188" s="47" t="s">
        <v>43</v>
      </c>
      <c r="P5188" s="47" t="b">
        <f t="shared" si="243"/>
        <v>0</v>
      </c>
      <c r="Q5188" s="49" t="str">
        <f t="shared" si="244"/>
        <v/>
      </c>
      <c r="R5188" s="51" t="str">
        <f t="shared" si="245"/>
        <v/>
      </c>
    </row>
    <row r="5189" spans="14:18" x14ac:dyDescent="0.25">
      <c r="N5189" s="47" t="s">
        <v>42</v>
      </c>
      <c r="O5189" s="47" t="s">
        <v>43</v>
      </c>
      <c r="P5189" s="47" t="b">
        <f t="shared" si="243"/>
        <v>0</v>
      </c>
      <c r="Q5189" s="49" t="str">
        <f t="shared" si="244"/>
        <v/>
      </c>
      <c r="R5189" s="51" t="str">
        <f t="shared" si="245"/>
        <v/>
      </c>
    </row>
    <row r="5190" spans="14:18" x14ac:dyDescent="0.25">
      <c r="N5190" s="47" t="s">
        <v>42</v>
      </c>
      <c r="O5190" s="47" t="s">
        <v>43</v>
      </c>
      <c r="P5190" s="47" t="b">
        <f t="shared" si="243"/>
        <v>0</v>
      </c>
      <c r="Q5190" s="49" t="str">
        <f t="shared" si="244"/>
        <v/>
      </c>
      <c r="R5190" s="51" t="str">
        <f t="shared" si="245"/>
        <v/>
      </c>
    </row>
    <row r="5191" spans="14:18" x14ac:dyDescent="0.25">
      <c r="N5191" s="47" t="s">
        <v>42</v>
      </c>
      <c r="O5191" s="47" t="s">
        <v>43</v>
      </c>
      <c r="P5191" s="47" t="b">
        <f t="shared" si="243"/>
        <v>0</v>
      </c>
      <c r="Q5191" s="49" t="str">
        <f t="shared" si="244"/>
        <v/>
      </c>
      <c r="R5191" s="51" t="str">
        <f t="shared" si="245"/>
        <v/>
      </c>
    </row>
    <row r="5192" spans="14:18" x14ac:dyDescent="0.25">
      <c r="N5192" s="47" t="s">
        <v>42</v>
      </c>
      <c r="O5192" s="47" t="s">
        <v>43</v>
      </c>
      <c r="P5192" s="47" t="b">
        <f t="shared" si="243"/>
        <v>0</v>
      </c>
      <c r="Q5192" s="49" t="str">
        <f t="shared" si="244"/>
        <v/>
      </c>
      <c r="R5192" s="51" t="str">
        <f t="shared" si="245"/>
        <v/>
      </c>
    </row>
    <row r="5193" spans="14:18" x14ac:dyDescent="0.25">
      <c r="N5193" s="47" t="s">
        <v>42</v>
      </c>
      <c r="O5193" s="47" t="s">
        <v>43</v>
      </c>
      <c r="P5193" s="47" t="b">
        <f t="shared" si="243"/>
        <v>0</v>
      </c>
      <c r="Q5193" s="49" t="str">
        <f t="shared" si="244"/>
        <v/>
      </c>
      <c r="R5193" s="51" t="str">
        <f t="shared" si="245"/>
        <v/>
      </c>
    </row>
    <row r="5194" spans="14:18" x14ac:dyDescent="0.25">
      <c r="N5194" s="47" t="s">
        <v>42</v>
      </c>
      <c r="O5194" s="47" t="s">
        <v>43</v>
      </c>
      <c r="P5194" s="47" t="b">
        <f t="shared" si="243"/>
        <v>0</v>
      </c>
      <c r="Q5194" s="49" t="str">
        <f t="shared" si="244"/>
        <v/>
      </c>
      <c r="R5194" s="51" t="str">
        <f t="shared" si="245"/>
        <v/>
      </c>
    </row>
    <row r="5195" spans="14:18" x14ac:dyDescent="0.25">
      <c r="N5195" s="47" t="s">
        <v>42</v>
      </c>
      <c r="O5195" s="47" t="s">
        <v>43</v>
      </c>
      <c r="P5195" s="47" t="b">
        <f t="shared" si="243"/>
        <v>0</v>
      </c>
      <c r="Q5195" s="49" t="str">
        <f t="shared" si="244"/>
        <v/>
      </c>
      <c r="R5195" s="51" t="str">
        <f t="shared" si="245"/>
        <v/>
      </c>
    </row>
    <row r="5196" spans="14:18" x14ac:dyDescent="0.25">
      <c r="N5196" s="47" t="s">
        <v>42</v>
      </c>
      <c r="O5196" s="47" t="s">
        <v>43</v>
      </c>
      <c r="P5196" s="47" t="b">
        <f t="shared" si="243"/>
        <v>0</v>
      </c>
      <c r="Q5196" s="49" t="str">
        <f t="shared" si="244"/>
        <v/>
      </c>
      <c r="R5196" s="51" t="str">
        <f t="shared" si="245"/>
        <v/>
      </c>
    </row>
    <row r="5197" spans="14:18" x14ac:dyDescent="0.25">
      <c r="N5197" s="47" t="s">
        <v>42</v>
      </c>
      <c r="O5197" s="47" t="s">
        <v>43</v>
      </c>
      <c r="P5197" s="47" t="b">
        <f t="shared" si="243"/>
        <v>0</v>
      </c>
      <c r="Q5197" s="49" t="str">
        <f t="shared" si="244"/>
        <v/>
      </c>
      <c r="R5197" s="51" t="str">
        <f t="shared" si="245"/>
        <v/>
      </c>
    </row>
    <row r="5198" spans="14:18" x14ac:dyDescent="0.25">
      <c r="N5198" s="47" t="s">
        <v>42</v>
      </c>
      <c r="O5198" s="47" t="s">
        <v>43</v>
      </c>
      <c r="P5198" s="47" t="b">
        <f t="shared" si="243"/>
        <v>0</v>
      </c>
      <c r="Q5198" s="49" t="str">
        <f t="shared" si="244"/>
        <v/>
      </c>
      <c r="R5198" s="51" t="str">
        <f t="shared" si="245"/>
        <v/>
      </c>
    </row>
    <row r="5199" spans="14:18" x14ac:dyDescent="0.25">
      <c r="N5199" s="47" t="s">
        <v>42</v>
      </c>
      <c r="O5199" s="47" t="s">
        <v>43</v>
      </c>
      <c r="P5199" s="47" t="b">
        <f t="shared" si="243"/>
        <v>0</v>
      </c>
      <c r="Q5199" s="49" t="str">
        <f t="shared" si="244"/>
        <v/>
      </c>
      <c r="R5199" s="51" t="str">
        <f t="shared" si="245"/>
        <v/>
      </c>
    </row>
    <row r="5200" spans="14:18" x14ac:dyDescent="0.25">
      <c r="N5200" s="47" t="s">
        <v>42</v>
      </c>
      <c r="O5200" s="47" t="s">
        <v>43</v>
      </c>
      <c r="P5200" s="47" t="b">
        <f t="shared" si="243"/>
        <v>0</v>
      </c>
      <c r="Q5200" s="49" t="str">
        <f t="shared" si="244"/>
        <v/>
      </c>
      <c r="R5200" s="51" t="str">
        <f t="shared" si="245"/>
        <v/>
      </c>
    </row>
    <row r="5201" spans="14:18" x14ac:dyDescent="0.25">
      <c r="N5201" s="47" t="s">
        <v>42</v>
      </c>
      <c r="O5201" s="47" t="s">
        <v>43</v>
      </c>
      <c r="P5201" s="47" t="b">
        <f t="shared" si="243"/>
        <v>0</v>
      </c>
      <c r="Q5201" s="49" t="str">
        <f t="shared" si="244"/>
        <v/>
      </c>
      <c r="R5201" s="51" t="str">
        <f t="shared" si="245"/>
        <v/>
      </c>
    </row>
    <row r="5202" spans="14:18" x14ac:dyDescent="0.25">
      <c r="N5202" s="47" t="s">
        <v>42</v>
      </c>
      <c r="O5202" s="47" t="s">
        <v>43</v>
      </c>
      <c r="P5202" s="47" t="b">
        <f t="shared" si="243"/>
        <v>0</v>
      </c>
      <c r="Q5202" s="49" t="str">
        <f t="shared" si="244"/>
        <v/>
      </c>
      <c r="R5202" s="51" t="str">
        <f t="shared" si="245"/>
        <v/>
      </c>
    </row>
    <row r="5203" spans="14:18" x14ac:dyDescent="0.25">
      <c r="N5203" s="47" t="s">
        <v>42</v>
      </c>
      <c r="O5203" s="47" t="s">
        <v>43</v>
      </c>
      <c r="P5203" s="47" t="b">
        <f t="shared" si="243"/>
        <v>0</v>
      </c>
      <c r="Q5203" s="49" t="str">
        <f t="shared" si="244"/>
        <v/>
      </c>
      <c r="R5203" s="51" t="str">
        <f t="shared" si="245"/>
        <v/>
      </c>
    </row>
    <row r="5204" spans="14:18" x14ac:dyDescent="0.25">
      <c r="N5204" s="47" t="s">
        <v>42</v>
      </c>
      <c r="O5204" s="47" t="s">
        <v>43</v>
      </c>
      <c r="P5204" s="47" t="b">
        <f t="shared" si="243"/>
        <v>0</v>
      </c>
      <c r="Q5204" s="49" t="str">
        <f t="shared" si="244"/>
        <v/>
      </c>
      <c r="R5204" s="51" t="str">
        <f t="shared" si="245"/>
        <v/>
      </c>
    </row>
    <row r="5205" spans="14:18" x14ac:dyDescent="0.25">
      <c r="N5205" s="47" t="s">
        <v>42</v>
      </c>
      <c r="O5205" s="47" t="s">
        <v>43</v>
      </c>
      <c r="P5205" s="47" t="b">
        <f t="shared" si="243"/>
        <v>0</v>
      </c>
      <c r="Q5205" s="49" t="str">
        <f t="shared" si="244"/>
        <v/>
      </c>
      <c r="R5205" s="51" t="str">
        <f t="shared" si="245"/>
        <v/>
      </c>
    </row>
    <row r="5206" spans="14:18" x14ac:dyDescent="0.25">
      <c r="N5206" s="47" t="s">
        <v>42</v>
      </c>
      <c r="O5206" s="47" t="s">
        <v>43</v>
      </c>
      <c r="P5206" s="47" t="b">
        <f t="shared" si="243"/>
        <v>0</v>
      </c>
      <c r="Q5206" s="49" t="str">
        <f t="shared" si="244"/>
        <v/>
      </c>
      <c r="R5206" s="51" t="str">
        <f t="shared" si="245"/>
        <v/>
      </c>
    </row>
    <row r="5207" spans="14:18" x14ac:dyDescent="0.25">
      <c r="N5207" s="47" t="s">
        <v>42</v>
      </c>
      <c r="O5207" s="47" t="s">
        <v>43</v>
      </c>
      <c r="P5207" s="47" t="b">
        <f t="shared" si="243"/>
        <v>0</v>
      </c>
      <c r="Q5207" s="49" t="str">
        <f t="shared" si="244"/>
        <v/>
      </c>
      <c r="R5207" s="51" t="str">
        <f t="shared" si="245"/>
        <v/>
      </c>
    </row>
    <row r="5208" spans="14:18" x14ac:dyDescent="0.25">
      <c r="N5208" s="47" t="s">
        <v>42</v>
      </c>
      <c r="O5208" s="47" t="s">
        <v>43</v>
      </c>
      <c r="P5208" s="47" t="b">
        <f t="shared" si="243"/>
        <v>0</v>
      </c>
      <c r="Q5208" s="49" t="str">
        <f t="shared" si="244"/>
        <v/>
      </c>
      <c r="R5208" s="51" t="str">
        <f t="shared" si="245"/>
        <v/>
      </c>
    </row>
    <row r="5209" spans="14:18" x14ac:dyDescent="0.25">
      <c r="N5209" s="47" t="s">
        <v>42</v>
      </c>
      <c r="O5209" s="47" t="s">
        <v>43</v>
      </c>
      <c r="P5209" s="47" t="b">
        <f t="shared" si="243"/>
        <v>0</v>
      </c>
      <c r="Q5209" s="49" t="str">
        <f t="shared" si="244"/>
        <v/>
      </c>
      <c r="R5209" s="51" t="str">
        <f t="shared" si="245"/>
        <v/>
      </c>
    </row>
    <row r="5210" spans="14:18" x14ac:dyDescent="0.25">
      <c r="N5210" s="47" t="s">
        <v>42</v>
      </c>
      <c r="O5210" s="47" t="s">
        <v>43</v>
      </c>
      <c r="P5210" s="47" t="b">
        <f t="shared" si="243"/>
        <v>0</v>
      </c>
      <c r="Q5210" s="49" t="str">
        <f t="shared" si="244"/>
        <v/>
      </c>
      <c r="R5210" s="51" t="str">
        <f t="shared" si="245"/>
        <v/>
      </c>
    </row>
    <row r="5211" spans="14:18" x14ac:dyDescent="0.25">
      <c r="N5211" s="47" t="s">
        <v>42</v>
      </c>
      <c r="O5211" s="47" t="s">
        <v>43</v>
      </c>
      <c r="P5211" s="47" t="b">
        <f t="shared" si="243"/>
        <v>0</v>
      </c>
      <c r="Q5211" s="49" t="str">
        <f t="shared" si="244"/>
        <v/>
      </c>
      <c r="R5211" s="51" t="str">
        <f t="shared" si="245"/>
        <v/>
      </c>
    </row>
    <row r="5212" spans="14:18" x14ac:dyDescent="0.25">
      <c r="N5212" s="47" t="s">
        <v>42</v>
      </c>
      <c r="O5212" s="47" t="s">
        <v>43</v>
      </c>
      <c r="P5212" s="47" t="b">
        <f t="shared" si="243"/>
        <v>0</v>
      </c>
      <c r="Q5212" s="49" t="str">
        <f t="shared" si="244"/>
        <v/>
      </c>
      <c r="R5212" s="51" t="str">
        <f t="shared" si="245"/>
        <v/>
      </c>
    </row>
    <row r="5213" spans="14:18" x14ac:dyDescent="0.25">
      <c r="N5213" s="47" t="s">
        <v>42</v>
      </c>
      <c r="O5213" s="47" t="s">
        <v>43</v>
      </c>
      <c r="P5213" s="47" t="b">
        <f t="shared" si="243"/>
        <v>0</v>
      </c>
      <c r="Q5213" s="49" t="str">
        <f t="shared" si="244"/>
        <v/>
      </c>
      <c r="R5213" s="51" t="str">
        <f t="shared" si="245"/>
        <v/>
      </c>
    </row>
    <row r="5214" spans="14:18" x14ac:dyDescent="0.25">
      <c r="N5214" s="47" t="s">
        <v>42</v>
      </c>
      <c r="O5214" s="47" t="s">
        <v>43</v>
      </c>
      <c r="P5214" s="47" t="b">
        <f t="shared" si="243"/>
        <v>0</v>
      </c>
      <c r="Q5214" s="49" t="str">
        <f t="shared" si="244"/>
        <v/>
      </c>
      <c r="R5214" s="51" t="str">
        <f t="shared" si="245"/>
        <v/>
      </c>
    </row>
    <row r="5215" spans="14:18" x14ac:dyDescent="0.25">
      <c r="N5215" s="47" t="s">
        <v>42</v>
      </c>
      <c r="O5215" s="47" t="s">
        <v>43</v>
      </c>
      <c r="P5215" s="47" t="b">
        <f t="shared" si="243"/>
        <v>0</v>
      </c>
      <c r="Q5215" s="49" t="str">
        <f t="shared" si="244"/>
        <v/>
      </c>
      <c r="R5215" s="51" t="str">
        <f t="shared" si="245"/>
        <v/>
      </c>
    </row>
    <row r="5216" spans="14:18" x14ac:dyDescent="0.25">
      <c r="N5216" s="47" t="s">
        <v>42</v>
      </c>
      <c r="O5216" s="47" t="s">
        <v>43</v>
      </c>
      <c r="P5216" s="47" t="b">
        <f t="shared" si="243"/>
        <v>0</v>
      </c>
      <c r="Q5216" s="49" t="str">
        <f t="shared" si="244"/>
        <v/>
      </c>
      <c r="R5216" s="51" t="str">
        <f t="shared" si="245"/>
        <v/>
      </c>
    </row>
    <row r="5217" spans="14:18" x14ac:dyDescent="0.25">
      <c r="N5217" s="47" t="s">
        <v>42</v>
      </c>
      <c r="O5217" s="47" t="s">
        <v>43</v>
      </c>
      <c r="P5217" s="47" t="b">
        <f t="shared" si="243"/>
        <v>0</v>
      </c>
      <c r="Q5217" s="49" t="str">
        <f t="shared" si="244"/>
        <v/>
      </c>
      <c r="R5217" s="51" t="str">
        <f t="shared" si="245"/>
        <v/>
      </c>
    </row>
    <row r="5218" spans="14:18" x14ac:dyDescent="0.25">
      <c r="N5218" s="47" t="s">
        <v>42</v>
      </c>
      <c r="O5218" s="47" t="s">
        <v>43</v>
      </c>
      <c r="P5218" s="47" t="b">
        <f t="shared" si="243"/>
        <v>0</v>
      </c>
      <c r="Q5218" s="49" t="str">
        <f t="shared" si="244"/>
        <v/>
      </c>
      <c r="R5218" s="51" t="str">
        <f t="shared" si="245"/>
        <v/>
      </c>
    </row>
    <row r="5219" spans="14:18" x14ac:dyDescent="0.25">
      <c r="N5219" s="47" t="s">
        <v>42</v>
      </c>
      <c r="O5219" s="47" t="s">
        <v>43</v>
      </c>
      <c r="P5219" s="47" t="b">
        <f t="shared" si="243"/>
        <v>0</v>
      </c>
      <c r="Q5219" s="49" t="str">
        <f t="shared" si="244"/>
        <v/>
      </c>
      <c r="R5219" s="51" t="str">
        <f t="shared" si="245"/>
        <v/>
      </c>
    </row>
    <row r="5220" spans="14:18" x14ac:dyDescent="0.25">
      <c r="N5220" s="47" t="s">
        <v>42</v>
      </c>
      <c r="O5220" s="47" t="s">
        <v>43</v>
      </c>
      <c r="P5220" s="47" t="b">
        <f t="shared" si="243"/>
        <v>0</v>
      </c>
      <c r="Q5220" s="49" t="str">
        <f t="shared" si="244"/>
        <v/>
      </c>
      <c r="R5220" s="51" t="str">
        <f t="shared" si="245"/>
        <v/>
      </c>
    </row>
    <row r="5221" spans="14:18" x14ac:dyDescent="0.25">
      <c r="N5221" s="47" t="s">
        <v>42</v>
      </c>
      <c r="O5221" s="47" t="s">
        <v>43</v>
      </c>
      <c r="P5221" s="47" t="b">
        <f t="shared" si="243"/>
        <v>0</v>
      </c>
      <c r="Q5221" s="49" t="str">
        <f t="shared" si="244"/>
        <v/>
      </c>
      <c r="R5221" s="51" t="str">
        <f t="shared" si="245"/>
        <v/>
      </c>
    </row>
    <row r="5222" spans="14:18" x14ac:dyDescent="0.25">
      <c r="N5222" s="47" t="s">
        <v>42</v>
      </c>
      <c r="O5222" s="47" t="s">
        <v>43</v>
      </c>
      <c r="P5222" s="47" t="b">
        <f t="shared" si="243"/>
        <v>0</v>
      </c>
      <c r="Q5222" s="49" t="str">
        <f t="shared" si="244"/>
        <v/>
      </c>
      <c r="R5222" s="51" t="str">
        <f t="shared" si="245"/>
        <v/>
      </c>
    </row>
    <row r="5223" spans="14:18" x14ac:dyDescent="0.25">
      <c r="N5223" s="47" t="s">
        <v>42</v>
      </c>
      <c r="O5223" s="47" t="s">
        <v>43</v>
      </c>
      <c r="P5223" s="47" t="b">
        <f t="shared" si="243"/>
        <v>0</v>
      </c>
      <c r="Q5223" s="49" t="str">
        <f t="shared" si="244"/>
        <v/>
      </c>
      <c r="R5223" s="51" t="str">
        <f t="shared" si="245"/>
        <v/>
      </c>
    </row>
    <row r="5224" spans="14:18" x14ac:dyDescent="0.25">
      <c r="N5224" s="47" t="s">
        <v>42</v>
      </c>
      <c r="O5224" s="47" t="s">
        <v>43</v>
      </c>
      <c r="P5224" s="47" t="b">
        <f t="shared" si="243"/>
        <v>0</v>
      </c>
      <c r="Q5224" s="49" t="str">
        <f t="shared" si="244"/>
        <v/>
      </c>
      <c r="R5224" s="51" t="str">
        <f t="shared" si="245"/>
        <v/>
      </c>
    </row>
    <row r="5225" spans="14:18" x14ac:dyDescent="0.25">
      <c r="N5225" s="47" t="s">
        <v>42</v>
      </c>
      <c r="O5225" s="47" t="s">
        <v>43</v>
      </c>
      <c r="P5225" s="47" t="b">
        <f t="shared" si="243"/>
        <v>0</v>
      </c>
      <c r="Q5225" s="49" t="str">
        <f t="shared" si="244"/>
        <v/>
      </c>
      <c r="R5225" s="51" t="str">
        <f t="shared" si="245"/>
        <v/>
      </c>
    </row>
    <row r="5226" spans="14:18" x14ac:dyDescent="0.25">
      <c r="N5226" s="47" t="s">
        <v>42</v>
      </c>
      <c r="O5226" s="47" t="s">
        <v>43</v>
      </c>
      <c r="P5226" s="47" t="b">
        <f t="shared" si="243"/>
        <v>0</v>
      </c>
      <c r="Q5226" s="49" t="str">
        <f t="shared" si="244"/>
        <v/>
      </c>
      <c r="R5226" s="51" t="str">
        <f t="shared" si="245"/>
        <v/>
      </c>
    </row>
    <row r="5227" spans="14:18" x14ac:dyDescent="0.25">
      <c r="N5227" s="47" t="s">
        <v>42</v>
      </c>
      <c r="O5227" s="47" t="s">
        <v>43</v>
      </c>
      <c r="P5227" s="47" t="b">
        <f t="shared" si="243"/>
        <v>0</v>
      </c>
      <c r="Q5227" s="49" t="str">
        <f t="shared" si="244"/>
        <v/>
      </c>
      <c r="R5227" s="51" t="str">
        <f t="shared" si="245"/>
        <v/>
      </c>
    </row>
    <row r="5228" spans="14:18" x14ac:dyDescent="0.25">
      <c r="N5228" s="47" t="s">
        <v>42</v>
      </c>
      <c r="O5228" s="47" t="s">
        <v>43</v>
      </c>
      <c r="P5228" s="47" t="b">
        <f t="shared" si="243"/>
        <v>0</v>
      </c>
      <c r="Q5228" s="49" t="str">
        <f t="shared" si="244"/>
        <v/>
      </c>
      <c r="R5228" s="51" t="str">
        <f t="shared" si="245"/>
        <v/>
      </c>
    </row>
    <row r="5229" spans="14:18" x14ac:dyDescent="0.25">
      <c r="N5229" s="47" t="s">
        <v>42</v>
      </c>
      <c r="O5229" s="47" t="s">
        <v>43</v>
      </c>
      <c r="P5229" s="47" t="b">
        <f t="shared" si="243"/>
        <v>0</v>
      </c>
      <c r="Q5229" s="49" t="str">
        <f t="shared" si="244"/>
        <v/>
      </c>
      <c r="R5229" s="51" t="str">
        <f t="shared" si="245"/>
        <v/>
      </c>
    </row>
    <row r="5230" spans="14:18" x14ac:dyDescent="0.25">
      <c r="N5230" s="47" t="s">
        <v>42</v>
      </c>
      <c r="O5230" s="47" t="s">
        <v>43</v>
      </c>
      <c r="P5230" s="47" t="b">
        <f t="shared" si="243"/>
        <v>0</v>
      </c>
      <c r="Q5230" s="49" t="str">
        <f t="shared" si="244"/>
        <v/>
      </c>
      <c r="R5230" s="51" t="str">
        <f t="shared" si="245"/>
        <v/>
      </c>
    </row>
    <row r="5231" spans="14:18" x14ac:dyDescent="0.25">
      <c r="N5231" s="47" t="s">
        <v>42</v>
      </c>
      <c r="O5231" s="47" t="s">
        <v>43</v>
      </c>
      <c r="P5231" s="47" t="b">
        <f t="shared" si="243"/>
        <v>0</v>
      </c>
      <c r="Q5231" s="49" t="str">
        <f t="shared" si="244"/>
        <v/>
      </c>
      <c r="R5231" s="51" t="str">
        <f t="shared" si="245"/>
        <v/>
      </c>
    </row>
    <row r="5232" spans="14:18" x14ac:dyDescent="0.25">
      <c r="N5232" s="47" t="s">
        <v>42</v>
      </c>
      <c r="O5232" s="47" t="s">
        <v>43</v>
      </c>
      <c r="P5232" s="47" t="b">
        <f t="shared" si="243"/>
        <v>0</v>
      </c>
      <c r="Q5232" s="49" t="str">
        <f t="shared" si="244"/>
        <v/>
      </c>
      <c r="R5232" s="51" t="str">
        <f t="shared" si="245"/>
        <v/>
      </c>
    </row>
    <row r="5233" spans="14:18" x14ac:dyDescent="0.25">
      <c r="N5233" s="47" t="s">
        <v>42</v>
      </c>
      <c r="O5233" s="47" t="s">
        <v>43</v>
      </c>
      <c r="P5233" s="47" t="b">
        <f t="shared" si="243"/>
        <v>0</v>
      </c>
      <c r="Q5233" s="49" t="str">
        <f t="shared" si="244"/>
        <v/>
      </c>
      <c r="R5233" s="51" t="str">
        <f t="shared" si="245"/>
        <v/>
      </c>
    </row>
    <row r="5234" spans="14:18" x14ac:dyDescent="0.25">
      <c r="N5234" s="47" t="s">
        <v>42</v>
      </c>
      <c r="O5234" s="47" t="s">
        <v>43</v>
      </c>
      <c r="P5234" s="47" t="b">
        <f t="shared" si="243"/>
        <v>0</v>
      </c>
      <c r="Q5234" s="49" t="str">
        <f t="shared" si="244"/>
        <v/>
      </c>
      <c r="R5234" s="51" t="str">
        <f t="shared" si="245"/>
        <v/>
      </c>
    </row>
    <row r="5235" spans="14:18" x14ac:dyDescent="0.25">
      <c r="N5235" s="47" t="s">
        <v>42</v>
      </c>
      <c r="O5235" s="47" t="s">
        <v>43</v>
      </c>
      <c r="P5235" s="47" t="b">
        <f t="shared" si="243"/>
        <v>0</v>
      </c>
      <c r="Q5235" s="49" t="str">
        <f t="shared" si="244"/>
        <v/>
      </c>
      <c r="R5235" s="51" t="str">
        <f t="shared" si="245"/>
        <v/>
      </c>
    </row>
    <row r="5236" spans="14:18" x14ac:dyDescent="0.25">
      <c r="N5236" s="47" t="s">
        <v>42</v>
      </c>
      <c r="O5236" s="47" t="s">
        <v>43</v>
      </c>
      <c r="P5236" s="47" t="b">
        <f t="shared" si="243"/>
        <v>0</v>
      </c>
      <c r="Q5236" s="49" t="str">
        <f t="shared" si="244"/>
        <v/>
      </c>
      <c r="R5236" s="51" t="str">
        <f t="shared" si="245"/>
        <v/>
      </c>
    </row>
    <row r="5237" spans="14:18" x14ac:dyDescent="0.25">
      <c r="N5237" s="47" t="s">
        <v>42</v>
      </c>
      <c r="O5237" s="47" t="s">
        <v>43</v>
      </c>
      <c r="P5237" s="47" t="b">
        <f t="shared" si="243"/>
        <v>0</v>
      </c>
      <c r="Q5237" s="49" t="str">
        <f t="shared" si="244"/>
        <v/>
      </c>
      <c r="R5237" s="51" t="str">
        <f t="shared" si="245"/>
        <v/>
      </c>
    </row>
    <row r="5238" spans="14:18" x14ac:dyDescent="0.25">
      <c r="N5238" s="47" t="s">
        <v>42</v>
      </c>
      <c r="O5238" s="47" t="s">
        <v>43</v>
      </c>
      <c r="P5238" s="47" t="b">
        <f t="shared" si="243"/>
        <v>0</v>
      </c>
      <c r="Q5238" s="49" t="str">
        <f t="shared" si="244"/>
        <v/>
      </c>
      <c r="R5238" s="51" t="str">
        <f t="shared" si="245"/>
        <v/>
      </c>
    </row>
    <row r="5239" spans="14:18" x14ac:dyDescent="0.25">
      <c r="N5239" s="47" t="s">
        <v>42</v>
      </c>
      <c r="O5239" s="47" t="s">
        <v>43</v>
      </c>
      <c r="P5239" s="47" t="b">
        <f t="shared" si="243"/>
        <v>0</v>
      </c>
      <c r="Q5239" s="49" t="str">
        <f t="shared" si="244"/>
        <v/>
      </c>
      <c r="R5239" s="51" t="str">
        <f t="shared" si="245"/>
        <v/>
      </c>
    </row>
    <row r="5240" spans="14:18" x14ac:dyDescent="0.25">
      <c r="N5240" s="47" t="s">
        <v>42</v>
      </c>
      <c r="O5240" s="47" t="s">
        <v>43</v>
      </c>
      <c r="P5240" s="47" t="b">
        <f t="shared" si="243"/>
        <v>0</v>
      </c>
      <c r="Q5240" s="49" t="str">
        <f t="shared" si="244"/>
        <v/>
      </c>
      <c r="R5240" s="51" t="str">
        <f t="shared" si="245"/>
        <v/>
      </c>
    </row>
    <row r="5241" spans="14:18" x14ac:dyDescent="0.25">
      <c r="N5241" s="47" t="s">
        <v>42</v>
      </c>
      <c r="O5241" s="47" t="s">
        <v>43</v>
      </c>
      <c r="P5241" s="47" t="b">
        <f t="shared" si="243"/>
        <v>0</v>
      </c>
      <c r="Q5241" s="49" t="str">
        <f t="shared" si="244"/>
        <v/>
      </c>
      <c r="R5241" s="51" t="str">
        <f t="shared" si="245"/>
        <v/>
      </c>
    </row>
    <row r="5242" spans="14:18" x14ac:dyDescent="0.25">
      <c r="N5242" s="47" t="s">
        <v>42</v>
      </c>
      <c r="O5242" s="47" t="s">
        <v>43</v>
      </c>
      <c r="P5242" s="47" t="b">
        <f t="shared" si="243"/>
        <v>0</v>
      </c>
      <c r="Q5242" s="49" t="str">
        <f t="shared" si="244"/>
        <v/>
      </c>
      <c r="R5242" s="51" t="str">
        <f t="shared" si="245"/>
        <v/>
      </c>
    </row>
    <row r="5243" spans="14:18" x14ac:dyDescent="0.25">
      <c r="N5243" s="47" t="s">
        <v>42</v>
      </c>
      <c r="O5243" s="47" t="s">
        <v>43</v>
      </c>
      <c r="P5243" s="47" t="b">
        <f t="shared" si="243"/>
        <v>0</v>
      </c>
      <c r="Q5243" s="49" t="str">
        <f t="shared" si="244"/>
        <v/>
      </c>
      <c r="R5243" s="51" t="str">
        <f t="shared" si="245"/>
        <v/>
      </c>
    </row>
    <row r="5244" spans="14:18" x14ac:dyDescent="0.25">
      <c r="N5244" s="47" t="s">
        <v>42</v>
      </c>
      <c r="O5244" s="47" t="s">
        <v>43</v>
      </c>
      <c r="P5244" s="47" t="b">
        <f t="shared" si="243"/>
        <v>0</v>
      </c>
      <c r="Q5244" s="49" t="str">
        <f t="shared" si="244"/>
        <v/>
      </c>
      <c r="R5244" s="51" t="str">
        <f t="shared" si="245"/>
        <v/>
      </c>
    </row>
    <row r="5245" spans="14:18" x14ac:dyDescent="0.25">
      <c r="N5245" s="47" t="s">
        <v>42</v>
      </c>
      <c r="O5245" s="47" t="s">
        <v>43</v>
      </c>
      <c r="P5245" s="47" t="b">
        <f t="shared" si="243"/>
        <v>0</v>
      </c>
      <c r="Q5245" s="49" t="str">
        <f t="shared" si="244"/>
        <v/>
      </c>
      <c r="R5245" s="51" t="str">
        <f t="shared" si="245"/>
        <v/>
      </c>
    </row>
    <row r="5246" spans="14:18" x14ac:dyDescent="0.25">
      <c r="N5246" s="47" t="s">
        <v>42</v>
      </c>
      <c r="O5246" s="47" t="s">
        <v>43</v>
      </c>
      <c r="P5246" s="47" t="b">
        <f t="shared" si="243"/>
        <v>0</v>
      </c>
      <c r="Q5246" s="49" t="str">
        <f t="shared" si="244"/>
        <v/>
      </c>
      <c r="R5246" s="51" t="str">
        <f t="shared" si="245"/>
        <v/>
      </c>
    </row>
    <row r="5247" spans="14:18" x14ac:dyDescent="0.25">
      <c r="N5247" s="47" t="s">
        <v>42</v>
      </c>
      <c r="O5247" s="47" t="s">
        <v>43</v>
      </c>
      <c r="P5247" s="47" t="b">
        <f t="shared" si="243"/>
        <v>0</v>
      </c>
      <c r="Q5247" s="49" t="str">
        <f t="shared" si="244"/>
        <v/>
      </c>
      <c r="R5247" s="51" t="str">
        <f t="shared" si="245"/>
        <v/>
      </c>
    </row>
    <row r="5248" spans="14:18" x14ac:dyDescent="0.25">
      <c r="N5248" s="47" t="s">
        <v>42</v>
      </c>
      <c r="O5248" s="47" t="s">
        <v>43</v>
      </c>
      <c r="P5248" s="47" t="b">
        <f t="shared" si="243"/>
        <v>0</v>
      </c>
      <c r="Q5248" s="49" t="str">
        <f t="shared" si="244"/>
        <v/>
      </c>
      <c r="R5248" s="51" t="str">
        <f t="shared" si="245"/>
        <v/>
      </c>
    </row>
    <row r="5249" spans="14:18" x14ac:dyDescent="0.25">
      <c r="N5249" s="47" t="s">
        <v>42</v>
      </c>
      <c r="O5249" s="47" t="s">
        <v>43</v>
      </c>
      <c r="P5249" s="47" t="b">
        <f t="shared" si="243"/>
        <v>0</v>
      </c>
      <c r="Q5249" s="49" t="str">
        <f t="shared" si="244"/>
        <v/>
      </c>
      <c r="R5249" s="51" t="str">
        <f t="shared" si="245"/>
        <v/>
      </c>
    </row>
    <row r="5250" spans="14:18" x14ac:dyDescent="0.25">
      <c r="N5250" s="47" t="s">
        <v>42</v>
      </c>
      <c r="O5250" s="47" t="s">
        <v>43</v>
      </c>
      <c r="P5250" s="47" t="b">
        <f t="shared" si="243"/>
        <v>0</v>
      </c>
      <c r="Q5250" s="49" t="str">
        <f t="shared" si="244"/>
        <v/>
      </c>
      <c r="R5250" s="51" t="str">
        <f t="shared" si="245"/>
        <v/>
      </c>
    </row>
    <row r="5251" spans="14:18" x14ac:dyDescent="0.25">
      <c r="N5251" s="47" t="s">
        <v>42</v>
      </c>
      <c r="O5251" s="47" t="s">
        <v>43</v>
      </c>
      <c r="P5251" s="47" t="b">
        <f t="shared" ref="P5251:P5314" si="246">IF(LEN(M5251)=22,LEFT(M5251,17),IF(LEN(M5251)=21,LEFT(M5251,16)))</f>
        <v>0</v>
      </c>
      <c r="Q5251" s="49" t="str">
        <f t="shared" ref="Q5251:Q5314" si="247">RIGHT(M5251,5)</f>
        <v/>
      </c>
      <c r="R5251" s="51" t="str">
        <f t="shared" ref="R5251:R5314" si="248">IF(M5251="","",HYPERLINK(_xlfn.CONCAT(N5251,Q5251,O5251,P5251)))</f>
        <v/>
      </c>
    </row>
    <row r="5252" spans="14:18" x14ac:dyDescent="0.25">
      <c r="N5252" s="47" t="s">
        <v>42</v>
      </c>
      <c r="O5252" s="47" t="s">
        <v>43</v>
      </c>
      <c r="P5252" s="47" t="b">
        <f t="shared" si="246"/>
        <v>0</v>
      </c>
      <c r="Q5252" s="49" t="str">
        <f t="shared" si="247"/>
        <v/>
      </c>
      <c r="R5252" s="51" t="str">
        <f t="shared" si="248"/>
        <v/>
      </c>
    </row>
    <row r="5253" spans="14:18" x14ac:dyDescent="0.25">
      <c r="N5253" s="47" t="s">
        <v>42</v>
      </c>
      <c r="O5253" s="47" t="s">
        <v>43</v>
      </c>
      <c r="P5253" s="47" t="b">
        <f t="shared" si="246"/>
        <v>0</v>
      </c>
      <c r="Q5253" s="49" t="str">
        <f t="shared" si="247"/>
        <v/>
      </c>
      <c r="R5253" s="51" t="str">
        <f t="shared" si="248"/>
        <v/>
      </c>
    </row>
    <row r="5254" spans="14:18" x14ac:dyDescent="0.25">
      <c r="N5254" s="47" t="s">
        <v>42</v>
      </c>
      <c r="O5254" s="47" t="s">
        <v>43</v>
      </c>
      <c r="P5254" s="47" t="b">
        <f t="shared" si="246"/>
        <v>0</v>
      </c>
      <c r="Q5254" s="49" t="str">
        <f t="shared" si="247"/>
        <v/>
      </c>
      <c r="R5254" s="51" t="str">
        <f t="shared" si="248"/>
        <v/>
      </c>
    </row>
    <row r="5255" spans="14:18" x14ac:dyDescent="0.25">
      <c r="N5255" s="47" t="s">
        <v>42</v>
      </c>
      <c r="O5255" s="47" t="s">
        <v>43</v>
      </c>
      <c r="P5255" s="47" t="b">
        <f t="shared" si="246"/>
        <v>0</v>
      </c>
      <c r="Q5255" s="49" t="str">
        <f t="shared" si="247"/>
        <v/>
      </c>
      <c r="R5255" s="51" t="str">
        <f t="shared" si="248"/>
        <v/>
      </c>
    </row>
    <row r="5256" spans="14:18" x14ac:dyDescent="0.25">
      <c r="N5256" s="47" t="s">
        <v>42</v>
      </c>
      <c r="O5256" s="47" t="s">
        <v>43</v>
      </c>
      <c r="P5256" s="47" t="b">
        <f t="shared" si="246"/>
        <v>0</v>
      </c>
      <c r="Q5256" s="49" t="str">
        <f t="shared" si="247"/>
        <v/>
      </c>
      <c r="R5256" s="51" t="str">
        <f t="shared" si="248"/>
        <v/>
      </c>
    </row>
    <row r="5257" spans="14:18" x14ac:dyDescent="0.25">
      <c r="N5257" s="47" t="s">
        <v>42</v>
      </c>
      <c r="O5257" s="47" t="s">
        <v>43</v>
      </c>
      <c r="P5257" s="47" t="b">
        <f t="shared" si="246"/>
        <v>0</v>
      </c>
      <c r="Q5257" s="49" t="str">
        <f t="shared" si="247"/>
        <v/>
      </c>
      <c r="R5257" s="51" t="str">
        <f t="shared" si="248"/>
        <v/>
      </c>
    </row>
    <row r="5258" spans="14:18" x14ac:dyDescent="0.25">
      <c r="N5258" s="47" t="s">
        <v>42</v>
      </c>
      <c r="O5258" s="47" t="s">
        <v>43</v>
      </c>
      <c r="P5258" s="47" t="b">
        <f t="shared" si="246"/>
        <v>0</v>
      </c>
      <c r="Q5258" s="49" t="str">
        <f t="shared" si="247"/>
        <v/>
      </c>
      <c r="R5258" s="51" t="str">
        <f t="shared" si="248"/>
        <v/>
      </c>
    </row>
    <row r="5259" spans="14:18" x14ac:dyDescent="0.25">
      <c r="N5259" s="47" t="s">
        <v>42</v>
      </c>
      <c r="O5259" s="47" t="s">
        <v>43</v>
      </c>
      <c r="P5259" s="47" t="b">
        <f t="shared" si="246"/>
        <v>0</v>
      </c>
      <c r="Q5259" s="49" t="str">
        <f t="shared" si="247"/>
        <v/>
      </c>
      <c r="R5259" s="51" t="str">
        <f t="shared" si="248"/>
        <v/>
      </c>
    </row>
    <row r="5260" spans="14:18" x14ac:dyDescent="0.25">
      <c r="N5260" s="47" t="s">
        <v>42</v>
      </c>
      <c r="O5260" s="47" t="s">
        <v>43</v>
      </c>
      <c r="P5260" s="47" t="b">
        <f t="shared" si="246"/>
        <v>0</v>
      </c>
      <c r="Q5260" s="49" t="str">
        <f t="shared" si="247"/>
        <v/>
      </c>
      <c r="R5260" s="51" t="str">
        <f t="shared" si="248"/>
        <v/>
      </c>
    </row>
    <row r="5261" spans="14:18" x14ac:dyDescent="0.25">
      <c r="N5261" s="47" t="s">
        <v>42</v>
      </c>
      <c r="O5261" s="47" t="s">
        <v>43</v>
      </c>
      <c r="P5261" s="47" t="b">
        <f t="shared" si="246"/>
        <v>0</v>
      </c>
      <c r="Q5261" s="49" t="str">
        <f t="shared" si="247"/>
        <v/>
      </c>
      <c r="R5261" s="51" t="str">
        <f t="shared" si="248"/>
        <v/>
      </c>
    </row>
    <row r="5262" spans="14:18" x14ac:dyDescent="0.25">
      <c r="N5262" s="47" t="s">
        <v>42</v>
      </c>
      <c r="O5262" s="47" t="s">
        <v>43</v>
      </c>
      <c r="P5262" s="47" t="b">
        <f t="shared" si="246"/>
        <v>0</v>
      </c>
      <c r="Q5262" s="49" t="str">
        <f t="shared" si="247"/>
        <v/>
      </c>
      <c r="R5262" s="51" t="str">
        <f t="shared" si="248"/>
        <v/>
      </c>
    </row>
    <row r="5263" spans="14:18" x14ac:dyDescent="0.25">
      <c r="N5263" s="47" t="s">
        <v>42</v>
      </c>
      <c r="O5263" s="47" t="s">
        <v>43</v>
      </c>
      <c r="P5263" s="47" t="b">
        <f t="shared" si="246"/>
        <v>0</v>
      </c>
      <c r="Q5263" s="49" t="str">
        <f t="shared" si="247"/>
        <v/>
      </c>
      <c r="R5263" s="51" t="str">
        <f t="shared" si="248"/>
        <v/>
      </c>
    </row>
    <row r="5264" spans="14:18" x14ac:dyDescent="0.25">
      <c r="N5264" s="47" t="s">
        <v>42</v>
      </c>
      <c r="O5264" s="47" t="s">
        <v>43</v>
      </c>
      <c r="P5264" s="47" t="b">
        <f t="shared" si="246"/>
        <v>0</v>
      </c>
      <c r="Q5264" s="49" t="str">
        <f t="shared" si="247"/>
        <v/>
      </c>
      <c r="R5264" s="51" t="str">
        <f t="shared" si="248"/>
        <v/>
      </c>
    </row>
    <row r="5265" spans="14:18" x14ac:dyDescent="0.25">
      <c r="N5265" s="47" t="s">
        <v>42</v>
      </c>
      <c r="O5265" s="47" t="s">
        <v>43</v>
      </c>
      <c r="P5265" s="47" t="b">
        <f t="shared" si="246"/>
        <v>0</v>
      </c>
      <c r="Q5265" s="49" t="str">
        <f t="shared" si="247"/>
        <v/>
      </c>
      <c r="R5265" s="51" t="str">
        <f t="shared" si="248"/>
        <v/>
      </c>
    </row>
    <row r="5266" spans="14:18" x14ac:dyDescent="0.25">
      <c r="N5266" s="47" t="s">
        <v>42</v>
      </c>
      <c r="O5266" s="47" t="s">
        <v>43</v>
      </c>
      <c r="P5266" s="47" t="b">
        <f t="shared" si="246"/>
        <v>0</v>
      </c>
      <c r="Q5266" s="49" t="str">
        <f t="shared" si="247"/>
        <v/>
      </c>
      <c r="R5266" s="51" t="str">
        <f t="shared" si="248"/>
        <v/>
      </c>
    </row>
    <row r="5267" spans="14:18" x14ac:dyDescent="0.25">
      <c r="N5267" s="47" t="s">
        <v>42</v>
      </c>
      <c r="O5267" s="47" t="s">
        <v>43</v>
      </c>
      <c r="P5267" s="47" t="b">
        <f t="shared" si="246"/>
        <v>0</v>
      </c>
      <c r="Q5267" s="49" t="str">
        <f t="shared" si="247"/>
        <v/>
      </c>
      <c r="R5267" s="51" t="str">
        <f t="shared" si="248"/>
        <v/>
      </c>
    </row>
    <row r="5268" spans="14:18" x14ac:dyDescent="0.25">
      <c r="N5268" s="47" t="s">
        <v>42</v>
      </c>
      <c r="O5268" s="47" t="s">
        <v>43</v>
      </c>
      <c r="P5268" s="47" t="b">
        <f t="shared" si="246"/>
        <v>0</v>
      </c>
      <c r="Q5268" s="49" t="str">
        <f t="shared" si="247"/>
        <v/>
      </c>
      <c r="R5268" s="51" t="str">
        <f t="shared" si="248"/>
        <v/>
      </c>
    </row>
    <row r="5269" spans="14:18" x14ac:dyDescent="0.25">
      <c r="N5269" s="47" t="s">
        <v>42</v>
      </c>
      <c r="O5269" s="47" t="s">
        <v>43</v>
      </c>
      <c r="P5269" s="47" t="b">
        <f t="shared" si="246"/>
        <v>0</v>
      </c>
      <c r="Q5269" s="49" t="str">
        <f t="shared" si="247"/>
        <v/>
      </c>
      <c r="R5269" s="51" t="str">
        <f t="shared" si="248"/>
        <v/>
      </c>
    </row>
    <row r="5270" spans="14:18" x14ac:dyDescent="0.25">
      <c r="N5270" s="47" t="s">
        <v>42</v>
      </c>
      <c r="O5270" s="47" t="s">
        <v>43</v>
      </c>
      <c r="P5270" s="47" t="b">
        <f t="shared" si="246"/>
        <v>0</v>
      </c>
      <c r="Q5270" s="49" t="str">
        <f t="shared" si="247"/>
        <v/>
      </c>
      <c r="R5270" s="51" t="str">
        <f t="shared" si="248"/>
        <v/>
      </c>
    </row>
    <row r="5271" spans="14:18" x14ac:dyDescent="0.25">
      <c r="N5271" s="47" t="s">
        <v>42</v>
      </c>
      <c r="O5271" s="47" t="s">
        <v>43</v>
      </c>
      <c r="P5271" s="47" t="b">
        <f t="shared" si="246"/>
        <v>0</v>
      </c>
      <c r="Q5271" s="49" t="str">
        <f t="shared" si="247"/>
        <v/>
      </c>
      <c r="R5271" s="51" t="str">
        <f t="shared" si="248"/>
        <v/>
      </c>
    </row>
    <row r="5272" spans="14:18" x14ac:dyDescent="0.25">
      <c r="N5272" s="47" t="s">
        <v>42</v>
      </c>
      <c r="O5272" s="47" t="s">
        <v>43</v>
      </c>
      <c r="P5272" s="47" t="b">
        <f t="shared" si="246"/>
        <v>0</v>
      </c>
      <c r="Q5272" s="49" t="str">
        <f t="shared" si="247"/>
        <v/>
      </c>
      <c r="R5272" s="51" t="str">
        <f t="shared" si="248"/>
        <v/>
      </c>
    </row>
    <row r="5273" spans="14:18" x14ac:dyDescent="0.25">
      <c r="N5273" s="47" t="s">
        <v>42</v>
      </c>
      <c r="O5273" s="47" t="s">
        <v>43</v>
      </c>
      <c r="P5273" s="47" t="b">
        <f t="shared" si="246"/>
        <v>0</v>
      </c>
      <c r="Q5273" s="49" t="str">
        <f t="shared" si="247"/>
        <v/>
      </c>
      <c r="R5273" s="51" t="str">
        <f t="shared" si="248"/>
        <v/>
      </c>
    </row>
    <row r="5274" spans="14:18" x14ac:dyDescent="0.25">
      <c r="N5274" s="47" t="s">
        <v>42</v>
      </c>
      <c r="O5274" s="47" t="s">
        <v>43</v>
      </c>
      <c r="P5274" s="47" t="b">
        <f t="shared" si="246"/>
        <v>0</v>
      </c>
      <c r="Q5274" s="49" t="str">
        <f t="shared" si="247"/>
        <v/>
      </c>
      <c r="R5274" s="51" t="str">
        <f t="shared" si="248"/>
        <v/>
      </c>
    </row>
    <row r="5275" spans="14:18" x14ac:dyDescent="0.25">
      <c r="N5275" s="47" t="s">
        <v>42</v>
      </c>
      <c r="O5275" s="47" t="s">
        <v>43</v>
      </c>
      <c r="P5275" s="47" t="b">
        <f t="shared" si="246"/>
        <v>0</v>
      </c>
      <c r="Q5275" s="49" t="str">
        <f t="shared" si="247"/>
        <v/>
      </c>
      <c r="R5275" s="51" t="str">
        <f t="shared" si="248"/>
        <v/>
      </c>
    </row>
    <row r="5276" spans="14:18" x14ac:dyDescent="0.25">
      <c r="N5276" s="47" t="s">
        <v>42</v>
      </c>
      <c r="O5276" s="47" t="s">
        <v>43</v>
      </c>
      <c r="P5276" s="47" t="b">
        <f t="shared" si="246"/>
        <v>0</v>
      </c>
      <c r="Q5276" s="49" t="str">
        <f t="shared" si="247"/>
        <v/>
      </c>
      <c r="R5276" s="51" t="str">
        <f t="shared" si="248"/>
        <v/>
      </c>
    </row>
    <row r="5277" spans="14:18" x14ac:dyDescent="0.25">
      <c r="N5277" s="47" t="s">
        <v>42</v>
      </c>
      <c r="O5277" s="47" t="s">
        <v>43</v>
      </c>
      <c r="P5277" s="47" t="b">
        <f t="shared" si="246"/>
        <v>0</v>
      </c>
      <c r="Q5277" s="49" t="str">
        <f t="shared" si="247"/>
        <v/>
      </c>
      <c r="R5277" s="51" t="str">
        <f t="shared" si="248"/>
        <v/>
      </c>
    </row>
    <row r="5278" spans="14:18" x14ac:dyDescent="0.25">
      <c r="N5278" s="47" t="s">
        <v>42</v>
      </c>
      <c r="O5278" s="47" t="s">
        <v>43</v>
      </c>
      <c r="P5278" s="47" t="b">
        <f t="shared" si="246"/>
        <v>0</v>
      </c>
      <c r="Q5278" s="49" t="str">
        <f t="shared" si="247"/>
        <v/>
      </c>
      <c r="R5278" s="51" t="str">
        <f t="shared" si="248"/>
        <v/>
      </c>
    </row>
    <row r="5279" spans="14:18" x14ac:dyDescent="0.25">
      <c r="N5279" s="47" t="s">
        <v>42</v>
      </c>
      <c r="O5279" s="47" t="s">
        <v>43</v>
      </c>
      <c r="P5279" s="47" t="b">
        <f t="shared" si="246"/>
        <v>0</v>
      </c>
      <c r="Q5279" s="49" t="str">
        <f t="shared" si="247"/>
        <v/>
      </c>
      <c r="R5279" s="51" t="str">
        <f t="shared" si="248"/>
        <v/>
      </c>
    </row>
    <row r="5280" spans="14:18" x14ac:dyDescent="0.25">
      <c r="N5280" s="47" t="s">
        <v>42</v>
      </c>
      <c r="O5280" s="47" t="s">
        <v>43</v>
      </c>
      <c r="P5280" s="47" t="b">
        <f t="shared" si="246"/>
        <v>0</v>
      </c>
      <c r="Q5280" s="49" t="str">
        <f t="shared" si="247"/>
        <v/>
      </c>
      <c r="R5280" s="51" t="str">
        <f t="shared" si="248"/>
        <v/>
      </c>
    </row>
    <row r="5281" spans="14:18" x14ac:dyDescent="0.25">
      <c r="N5281" s="47" t="s">
        <v>42</v>
      </c>
      <c r="O5281" s="47" t="s">
        <v>43</v>
      </c>
      <c r="P5281" s="47" t="b">
        <f t="shared" si="246"/>
        <v>0</v>
      </c>
      <c r="Q5281" s="49" t="str">
        <f t="shared" si="247"/>
        <v/>
      </c>
      <c r="R5281" s="51" t="str">
        <f t="shared" si="248"/>
        <v/>
      </c>
    </row>
    <row r="5282" spans="14:18" x14ac:dyDescent="0.25">
      <c r="N5282" s="47" t="s">
        <v>42</v>
      </c>
      <c r="O5282" s="47" t="s">
        <v>43</v>
      </c>
      <c r="P5282" s="47" t="b">
        <f t="shared" si="246"/>
        <v>0</v>
      </c>
      <c r="Q5282" s="49" t="str">
        <f t="shared" si="247"/>
        <v/>
      </c>
      <c r="R5282" s="51" t="str">
        <f t="shared" si="248"/>
        <v/>
      </c>
    </row>
    <row r="5283" spans="14:18" x14ac:dyDescent="0.25">
      <c r="N5283" s="47" t="s">
        <v>42</v>
      </c>
      <c r="O5283" s="47" t="s">
        <v>43</v>
      </c>
      <c r="P5283" s="47" t="b">
        <f t="shared" si="246"/>
        <v>0</v>
      </c>
      <c r="Q5283" s="49" t="str">
        <f t="shared" si="247"/>
        <v/>
      </c>
      <c r="R5283" s="51" t="str">
        <f t="shared" si="248"/>
        <v/>
      </c>
    </row>
    <row r="5284" spans="14:18" x14ac:dyDescent="0.25">
      <c r="N5284" s="47" t="s">
        <v>42</v>
      </c>
      <c r="O5284" s="47" t="s">
        <v>43</v>
      </c>
      <c r="P5284" s="47" t="b">
        <f t="shared" si="246"/>
        <v>0</v>
      </c>
      <c r="Q5284" s="49" t="str">
        <f t="shared" si="247"/>
        <v/>
      </c>
      <c r="R5284" s="51" t="str">
        <f t="shared" si="248"/>
        <v/>
      </c>
    </row>
    <row r="5285" spans="14:18" x14ac:dyDescent="0.25">
      <c r="N5285" s="47" t="s">
        <v>42</v>
      </c>
      <c r="O5285" s="47" t="s">
        <v>43</v>
      </c>
      <c r="P5285" s="47" t="b">
        <f t="shared" si="246"/>
        <v>0</v>
      </c>
      <c r="Q5285" s="49" t="str">
        <f t="shared" si="247"/>
        <v/>
      </c>
      <c r="R5285" s="51" t="str">
        <f t="shared" si="248"/>
        <v/>
      </c>
    </row>
    <row r="5286" spans="14:18" x14ac:dyDescent="0.25">
      <c r="N5286" s="47" t="s">
        <v>42</v>
      </c>
      <c r="O5286" s="47" t="s">
        <v>43</v>
      </c>
      <c r="P5286" s="47" t="b">
        <f t="shared" si="246"/>
        <v>0</v>
      </c>
      <c r="Q5286" s="49" t="str">
        <f t="shared" si="247"/>
        <v/>
      </c>
      <c r="R5286" s="51" t="str">
        <f t="shared" si="248"/>
        <v/>
      </c>
    </row>
    <row r="5287" spans="14:18" x14ac:dyDescent="0.25">
      <c r="N5287" s="47" t="s">
        <v>42</v>
      </c>
      <c r="O5287" s="47" t="s">
        <v>43</v>
      </c>
      <c r="P5287" s="47" t="b">
        <f t="shared" si="246"/>
        <v>0</v>
      </c>
      <c r="Q5287" s="49" t="str">
        <f t="shared" si="247"/>
        <v/>
      </c>
      <c r="R5287" s="51" t="str">
        <f t="shared" si="248"/>
        <v/>
      </c>
    </row>
    <row r="5288" spans="14:18" x14ac:dyDescent="0.25">
      <c r="N5288" s="47" t="s">
        <v>42</v>
      </c>
      <c r="O5288" s="47" t="s">
        <v>43</v>
      </c>
      <c r="P5288" s="47" t="b">
        <f t="shared" si="246"/>
        <v>0</v>
      </c>
      <c r="Q5288" s="49" t="str">
        <f t="shared" si="247"/>
        <v/>
      </c>
      <c r="R5288" s="51" t="str">
        <f t="shared" si="248"/>
        <v/>
      </c>
    </row>
    <row r="5289" spans="14:18" x14ac:dyDescent="0.25">
      <c r="N5289" s="47" t="s">
        <v>42</v>
      </c>
      <c r="O5289" s="47" t="s">
        <v>43</v>
      </c>
      <c r="P5289" s="47" t="b">
        <f t="shared" si="246"/>
        <v>0</v>
      </c>
      <c r="Q5289" s="49" t="str">
        <f t="shared" si="247"/>
        <v/>
      </c>
      <c r="R5289" s="51" t="str">
        <f t="shared" si="248"/>
        <v/>
      </c>
    </row>
    <row r="5290" spans="14:18" x14ac:dyDescent="0.25">
      <c r="N5290" s="47" t="s">
        <v>42</v>
      </c>
      <c r="O5290" s="47" t="s">
        <v>43</v>
      </c>
      <c r="P5290" s="47" t="b">
        <f t="shared" si="246"/>
        <v>0</v>
      </c>
      <c r="Q5290" s="49" t="str">
        <f t="shared" si="247"/>
        <v/>
      </c>
      <c r="R5290" s="51" t="str">
        <f t="shared" si="248"/>
        <v/>
      </c>
    </row>
    <row r="5291" spans="14:18" x14ac:dyDescent="0.25">
      <c r="N5291" s="47" t="s">
        <v>42</v>
      </c>
      <c r="O5291" s="47" t="s">
        <v>43</v>
      </c>
      <c r="P5291" s="47" t="b">
        <f t="shared" si="246"/>
        <v>0</v>
      </c>
      <c r="Q5291" s="49" t="str">
        <f t="shared" si="247"/>
        <v/>
      </c>
      <c r="R5291" s="51" t="str">
        <f t="shared" si="248"/>
        <v/>
      </c>
    </row>
    <row r="5292" spans="14:18" x14ac:dyDescent="0.25">
      <c r="N5292" s="47" t="s">
        <v>42</v>
      </c>
      <c r="O5292" s="47" t="s">
        <v>43</v>
      </c>
      <c r="P5292" s="47" t="b">
        <f t="shared" si="246"/>
        <v>0</v>
      </c>
      <c r="Q5292" s="49" t="str">
        <f t="shared" si="247"/>
        <v/>
      </c>
      <c r="R5292" s="51" t="str">
        <f t="shared" si="248"/>
        <v/>
      </c>
    </row>
    <row r="5293" spans="14:18" x14ac:dyDescent="0.25">
      <c r="N5293" s="47" t="s">
        <v>42</v>
      </c>
      <c r="O5293" s="47" t="s">
        <v>43</v>
      </c>
      <c r="P5293" s="47" t="b">
        <f t="shared" si="246"/>
        <v>0</v>
      </c>
      <c r="Q5293" s="49" t="str">
        <f t="shared" si="247"/>
        <v/>
      </c>
      <c r="R5293" s="51" t="str">
        <f t="shared" si="248"/>
        <v/>
      </c>
    </row>
    <row r="5294" spans="14:18" x14ac:dyDescent="0.25">
      <c r="N5294" s="47" t="s">
        <v>42</v>
      </c>
      <c r="O5294" s="47" t="s">
        <v>43</v>
      </c>
      <c r="P5294" s="47" t="b">
        <f t="shared" si="246"/>
        <v>0</v>
      </c>
      <c r="Q5294" s="49" t="str">
        <f t="shared" si="247"/>
        <v/>
      </c>
      <c r="R5294" s="51" t="str">
        <f t="shared" si="248"/>
        <v/>
      </c>
    </row>
    <row r="5295" spans="14:18" x14ac:dyDescent="0.25">
      <c r="N5295" s="47" t="s">
        <v>42</v>
      </c>
      <c r="O5295" s="47" t="s">
        <v>43</v>
      </c>
      <c r="P5295" s="47" t="b">
        <f t="shared" si="246"/>
        <v>0</v>
      </c>
      <c r="Q5295" s="49" t="str">
        <f t="shared" si="247"/>
        <v/>
      </c>
      <c r="R5295" s="51" t="str">
        <f t="shared" si="248"/>
        <v/>
      </c>
    </row>
    <row r="5296" spans="14:18" x14ac:dyDescent="0.25">
      <c r="N5296" s="47" t="s">
        <v>42</v>
      </c>
      <c r="O5296" s="47" t="s">
        <v>43</v>
      </c>
      <c r="P5296" s="47" t="b">
        <f t="shared" si="246"/>
        <v>0</v>
      </c>
      <c r="Q5296" s="49" t="str">
        <f t="shared" si="247"/>
        <v/>
      </c>
      <c r="R5296" s="51" t="str">
        <f t="shared" si="248"/>
        <v/>
      </c>
    </row>
    <row r="5297" spans="14:18" x14ac:dyDescent="0.25">
      <c r="N5297" s="47" t="s">
        <v>42</v>
      </c>
      <c r="O5297" s="47" t="s">
        <v>43</v>
      </c>
      <c r="P5297" s="47" t="b">
        <f t="shared" si="246"/>
        <v>0</v>
      </c>
      <c r="Q5297" s="49" t="str">
        <f t="shared" si="247"/>
        <v/>
      </c>
      <c r="R5297" s="51" t="str">
        <f t="shared" si="248"/>
        <v/>
      </c>
    </row>
    <row r="5298" spans="14:18" x14ac:dyDescent="0.25">
      <c r="N5298" s="47" t="s">
        <v>42</v>
      </c>
      <c r="O5298" s="47" t="s">
        <v>43</v>
      </c>
      <c r="P5298" s="47" t="b">
        <f t="shared" si="246"/>
        <v>0</v>
      </c>
      <c r="Q5298" s="49" t="str">
        <f t="shared" si="247"/>
        <v/>
      </c>
      <c r="R5298" s="51" t="str">
        <f t="shared" si="248"/>
        <v/>
      </c>
    </row>
    <row r="5299" spans="14:18" x14ac:dyDescent="0.25">
      <c r="N5299" s="47" t="s">
        <v>42</v>
      </c>
      <c r="O5299" s="47" t="s">
        <v>43</v>
      </c>
      <c r="P5299" s="47" t="b">
        <f t="shared" si="246"/>
        <v>0</v>
      </c>
      <c r="Q5299" s="49" t="str">
        <f t="shared" si="247"/>
        <v/>
      </c>
      <c r="R5299" s="51" t="str">
        <f t="shared" si="248"/>
        <v/>
      </c>
    </row>
    <row r="5300" spans="14:18" x14ac:dyDescent="0.25">
      <c r="N5300" s="47" t="s">
        <v>42</v>
      </c>
      <c r="O5300" s="47" t="s">
        <v>43</v>
      </c>
      <c r="P5300" s="47" t="b">
        <f t="shared" si="246"/>
        <v>0</v>
      </c>
      <c r="Q5300" s="49" t="str">
        <f t="shared" si="247"/>
        <v/>
      </c>
      <c r="R5300" s="51" t="str">
        <f t="shared" si="248"/>
        <v/>
      </c>
    </row>
    <row r="5301" spans="14:18" x14ac:dyDescent="0.25">
      <c r="N5301" s="47" t="s">
        <v>42</v>
      </c>
      <c r="O5301" s="47" t="s">
        <v>43</v>
      </c>
      <c r="P5301" s="47" t="b">
        <f t="shared" si="246"/>
        <v>0</v>
      </c>
      <c r="Q5301" s="49" t="str">
        <f t="shared" si="247"/>
        <v/>
      </c>
      <c r="R5301" s="51" t="str">
        <f t="shared" si="248"/>
        <v/>
      </c>
    </row>
    <row r="5302" spans="14:18" x14ac:dyDescent="0.25">
      <c r="N5302" s="47" t="s">
        <v>42</v>
      </c>
      <c r="O5302" s="47" t="s">
        <v>43</v>
      </c>
      <c r="P5302" s="47" t="b">
        <f t="shared" si="246"/>
        <v>0</v>
      </c>
      <c r="Q5302" s="49" t="str">
        <f t="shared" si="247"/>
        <v/>
      </c>
      <c r="R5302" s="51" t="str">
        <f t="shared" si="248"/>
        <v/>
      </c>
    </row>
    <row r="5303" spans="14:18" x14ac:dyDescent="0.25">
      <c r="N5303" s="47" t="s">
        <v>42</v>
      </c>
      <c r="O5303" s="47" t="s">
        <v>43</v>
      </c>
      <c r="P5303" s="47" t="b">
        <f t="shared" si="246"/>
        <v>0</v>
      </c>
      <c r="Q5303" s="49" t="str">
        <f t="shared" si="247"/>
        <v/>
      </c>
      <c r="R5303" s="51" t="str">
        <f t="shared" si="248"/>
        <v/>
      </c>
    </row>
    <row r="5304" spans="14:18" x14ac:dyDescent="0.25">
      <c r="N5304" s="47" t="s">
        <v>42</v>
      </c>
      <c r="O5304" s="47" t="s">
        <v>43</v>
      </c>
      <c r="P5304" s="47" t="b">
        <f t="shared" si="246"/>
        <v>0</v>
      </c>
      <c r="Q5304" s="49" t="str">
        <f t="shared" si="247"/>
        <v/>
      </c>
      <c r="R5304" s="51" t="str">
        <f t="shared" si="248"/>
        <v/>
      </c>
    </row>
    <row r="5305" spans="14:18" x14ac:dyDescent="0.25">
      <c r="N5305" s="47" t="s">
        <v>42</v>
      </c>
      <c r="O5305" s="47" t="s">
        <v>43</v>
      </c>
      <c r="P5305" s="47" t="b">
        <f t="shared" si="246"/>
        <v>0</v>
      </c>
      <c r="Q5305" s="49" t="str">
        <f t="shared" si="247"/>
        <v/>
      </c>
      <c r="R5305" s="51" t="str">
        <f t="shared" si="248"/>
        <v/>
      </c>
    </row>
    <row r="5306" spans="14:18" x14ac:dyDescent="0.25">
      <c r="N5306" s="47" t="s">
        <v>42</v>
      </c>
      <c r="O5306" s="47" t="s">
        <v>43</v>
      </c>
      <c r="P5306" s="47" t="b">
        <f t="shared" si="246"/>
        <v>0</v>
      </c>
      <c r="Q5306" s="49" t="str">
        <f t="shared" si="247"/>
        <v/>
      </c>
      <c r="R5306" s="51" t="str">
        <f t="shared" si="248"/>
        <v/>
      </c>
    </row>
    <row r="5307" spans="14:18" x14ac:dyDescent="0.25">
      <c r="N5307" s="47" t="s">
        <v>42</v>
      </c>
      <c r="O5307" s="47" t="s">
        <v>43</v>
      </c>
      <c r="P5307" s="47" t="b">
        <f t="shared" si="246"/>
        <v>0</v>
      </c>
      <c r="Q5307" s="49" t="str">
        <f t="shared" si="247"/>
        <v/>
      </c>
      <c r="R5307" s="51" t="str">
        <f t="shared" si="248"/>
        <v/>
      </c>
    </row>
    <row r="5308" spans="14:18" x14ac:dyDescent="0.25">
      <c r="N5308" s="47" t="s">
        <v>42</v>
      </c>
      <c r="O5308" s="47" t="s">
        <v>43</v>
      </c>
      <c r="P5308" s="47" t="b">
        <f t="shared" si="246"/>
        <v>0</v>
      </c>
      <c r="Q5308" s="49" t="str">
        <f t="shared" si="247"/>
        <v/>
      </c>
      <c r="R5308" s="51" t="str">
        <f t="shared" si="248"/>
        <v/>
      </c>
    </row>
    <row r="5309" spans="14:18" x14ac:dyDescent="0.25">
      <c r="N5309" s="47" t="s">
        <v>42</v>
      </c>
      <c r="O5309" s="47" t="s">
        <v>43</v>
      </c>
      <c r="P5309" s="47" t="b">
        <f t="shared" si="246"/>
        <v>0</v>
      </c>
      <c r="Q5309" s="49" t="str">
        <f t="shared" si="247"/>
        <v/>
      </c>
      <c r="R5309" s="51" t="str">
        <f t="shared" si="248"/>
        <v/>
      </c>
    </row>
    <row r="5310" spans="14:18" x14ac:dyDescent="0.25">
      <c r="N5310" s="47" t="s">
        <v>42</v>
      </c>
      <c r="O5310" s="47" t="s">
        <v>43</v>
      </c>
      <c r="P5310" s="47" t="b">
        <f t="shared" si="246"/>
        <v>0</v>
      </c>
      <c r="Q5310" s="49" t="str">
        <f t="shared" si="247"/>
        <v/>
      </c>
      <c r="R5310" s="51" t="str">
        <f t="shared" si="248"/>
        <v/>
      </c>
    </row>
    <row r="5311" spans="14:18" x14ac:dyDescent="0.25">
      <c r="N5311" s="47" t="s">
        <v>42</v>
      </c>
      <c r="O5311" s="47" t="s">
        <v>43</v>
      </c>
      <c r="P5311" s="47" t="b">
        <f t="shared" si="246"/>
        <v>0</v>
      </c>
      <c r="Q5311" s="49" t="str">
        <f t="shared" si="247"/>
        <v/>
      </c>
      <c r="R5311" s="51" t="str">
        <f t="shared" si="248"/>
        <v/>
      </c>
    </row>
    <row r="5312" spans="14:18" x14ac:dyDescent="0.25">
      <c r="N5312" s="47" t="s">
        <v>42</v>
      </c>
      <c r="O5312" s="47" t="s">
        <v>43</v>
      </c>
      <c r="P5312" s="47" t="b">
        <f t="shared" si="246"/>
        <v>0</v>
      </c>
      <c r="Q5312" s="49" t="str">
        <f t="shared" si="247"/>
        <v/>
      </c>
      <c r="R5312" s="51" t="str">
        <f t="shared" si="248"/>
        <v/>
      </c>
    </row>
    <row r="5313" spans="14:18" x14ac:dyDescent="0.25">
      <c r="N5313" s="47" t="s">
        <v>42</v>
      </c>
      <c r="O5313" s="47" t="s">
        <v>43</v>
      </c>
      <c r="P5313" s="47" t="b">
        <f t="shared" si="246"/>
        <v>0</v>
      </c>
      <c r="Q5313" s="49" t="str">
        <f t="shared" si="247"/>
        <v/>
      </c>
      <c r="R5313" s="51" t="str">
        <f t="shared" si="248"/>
        <v/>
      </c>
    </row>
    <row r="5314" spans="14:18" x14ac:dyDescent="0.25">
      <c r="N5314" s="47" t="s">
        <v>42</v>
      </c>
      <c r="O5314" s="47" t="s">
        <v>43</v>
      </c>
      <c r="P5314" s="47" t="b">
        <f t="shared" si="246"/>
        <v>0</v>
      </c>
      <c r="Q5314" s="49" t="str">
        <f t="shared" si="247"/>
        <v/>
      </c>
      <c r="R5314" s="51" t="str">
        <f t="shared" si="248"/>
        <v/>
      </c>
    </row>
    <row r="5315" spans="14:18" x14ac:dyDescent="0.25">
      <c r="N5315" s="47" t="s">
        <v>42</v>
      </c>
      <c r="O5315" s="47" t="s">
        <v>43</v>
      </c>
      <c r="P5315" s="47" t="b">
        <f t="shared" ref="P5315:P5378" si="249">IF(LEN(M5315)=22,LEFT(M5315,17),IF(LEN(M5315)=21,LEFT(M5315,16)))</f>
        <v>0</v>
      </c>
      <c r="Q5315" s="49" t="str">
        <f t="shared" ref="Q5315:Q5378" si="250">RIGHT(M5315,5)</f>
        <v/>
      </c>
      <c r="R5315" s="51" t="str">
        <f t="shared" ref="R5315:R5378" si="251">IF(M5315="","",HYPERLINK(_xlfn.CONCAT(N5315,Q5315,O5315,P5315)))</f>
        <v/>
      </c>
    </row>
    <row r="5316" spans="14:18" x14ac:dyDescent="0.25">
      <c r="N5316" s="47" t="s">
        <v>42</v>
      </c>
      <c r="O5316" s="47" t="s">
        <v>43</v>
      </c>
      <c r="P5316" s="47" t="b">
        <f t="shared" si="249"/>
        <v>0</v>
      </c>
      <c r="Q5316" s="49" t="str">
        <f t="shared" si="250"/>
        <v/>
      </c>
      <c r="R5316" s="51" t="str">
        <f t="shared" si="251"/>
        <v/>
      </c>
    </row>
    <row r="5317" spans="14:18" x14ac:dyDescent="0.25">
      <c r="N5317" s="47" t="s">
        <v>42</v>
      </c>
      <c r="O5317" s="47" t="s">
        <v>43</v>
      </c>
      <c r="P5317" s="47" t="b">
        <f t="shared" si="249"/>
        <v>0</v>
      </c>
      <c r="Q5317" s="49" t="str">
        <f t="shared" si="250"/>
        <v/>
      </c>
      <c r="R5317" s="51" t="str">
        <f t="shared" si="251"/>
        <v/>
      </c>
    </row>
    <row r="5318" spans="14:18" x14ac:dyDescent="0.25">
      <c r="N5318" s="47" t="s">
        <v>42</v>
      </c>
      <c r="O5318" s="47" t="s">
        <v>43</v>
      </c>
      <c r="P5318" s="47" t="b">
        <f t="shared" si="249"/>
        <v>0</v>
      </c>
      <c r="Q5318" s="49" t="str">
        <f t="shared" si="250"/>
        <v/>
      </c>
      <c r="R5318" s="51" t="str">
        <f t="shared" si="251"/>
        <v/>
      </c>
    </row>
    <row r="5319" spans="14:18" x14ac:dyDescent="0.25">
      <c r="N5319" s="47" t="s">
        <v>42</v>
      </c>
      <c r="O5319" s="47" t="s">
        <v>43</v>
      </c>
      <c r="P5319" s="47" t="b">
        <f t="shared" si="249"/>
        <v>0</v>
      </c>
      <c r="Q5319" s="49" t="str">
        <f t="shared" si="250"/>
        <v/>
      </c>
      <c r="R5319" s="51" t="str">
        <f t="shared" si="251"/>
        <v/>
      </c>
    </row>
    <row r="5320" spans="14:18" x14ac:dyDescent="0.25">
      <c r="N5320" s="47" t="s">
        <v>42</v>
      </c>
      <c r="O5320" s="47" t="s">
        <v>43</v>
      </c>
      <c r="P5320" s="47" t="b">
        <f t="shared" si="249"/>
        <v>0</v>
      </c>
      <c r="Q5320" s="49" t="str">
        <f t="shared" si="250"/>
        <v/>
      </c>
      <c r="R5320" s="51" t="str">
        <f t="shared" si="251"/>
        <v/>
      </c>
    </row>
    <row r="5321" spans="14:18" x14ac:dyDescent="0.25">
      <c r="N5321" s="47" t="s">
        <v>42</v>
      </c>
      <c r="O5321" s="47" t="s">
        <v>43</v>
      </c>
      <c r="P5321" s="47" t="b">
        <f t="shared" si="249"/>
        <v>0</v>
      </c>
      <c r="Q5321" s="49" t="str">
        <f t="shared" si="250"/>
        <v/>
      </c>
      <c r="R5321" s="51" t="str">
        <f t="shared" si="251"/>
        <v/>
      </c>
    </row>
    <row r="5322" spans="14:18" x14ac:dyDescent="0.25">
      <c r="N5322" s="47" t="s">
        <v>42</v>
      </c>
      <c r="O5322" s="47" t="s">
        <v>43</v>
      </c>
      <c r="P5322" s="47" t="b">
        <f t="shared" si="249"/>
        <v>0</v>
      </c>
      <c r="Q5322" s="49" t="str">
        <f t="shared" si="250"/>
        <v/>
      </c>
      <c r="R5322" s="51" t="str">
        <f t="shared" si="251"/>
        <v/>
      </c>
    </row>
    <row r="5323" spans="14:18" x14ac:dyDescent="0.25">
      <c r="N5323" s="47" t="s">
        <v>42</v>
      </c>
      <c r="O5323" s="47" t="s">
        <v>43</v>
      </c>
      <c r="P5323" s="47" t="b">
        <f t="shared" si="249"/>
        <v>0</v>
      </c>
      <c r="Q5323" s="49" t="str">
        <f t="shared" si="250"/>
        <v/>
      </c>
      <c r="R5323" s="51" t="str">
        <f t="shared" si="251"/>
        <v/>
      </c>
    </row>
    <row r="5324" spans="14:18" x14ac:dyDescent="0.25">
      <c r="N5324" s="47" t="s">
        <v>42</v>
      </c>
      <c r="O5324" s="47" t="s">
        <v>43</v>
      </c>
      <c r="P5324" s="47" t="b">
        <f t="shared" si="249"/>
        <v>0</v>
      </c>
      <c r="Q5324" s="49" t="str">
        <f t="shared" si="250"/>
        <v/>
      </c>
      <c r="R5324" s="51" t="str">
        <f t="shared" si="251"/>
        <v/>
      </c>
    </row>
    <row r="5325" spans="14:18" x14ac:dyDescent="0.25">
      <c r="N5325" s="47" t="s">
        <v>42</v>
      </c>
      <c r="O5325" s="47" t="s">
        <v>43</v>
      </c>
      <c r="P5325" s="47" t="b">
        <f t="shared" si="249"/>
        <v>0</v>
      </c>
      <c r="Q5325" s="49" t="str">
        <f t="shared" si="250"/>
        <v/>
      </c>
      <c r="R5325" s="51" t="str">
        <f t="shared" si="251"/>
        <v/>
      </c>
    </row>
    <row r="5326" spans="14:18" x14ac:dyDescent="0.25">
      <c r="N5326" s="47" t="s">
        <v>42</v>
      </c>
      <c r="O5326" s="47" t="s">
        <v>43</v>
      </c>
      <c r="P5326" s="47" t="b">
        <f t="shared" si="249"/>
        <v>0</v>
      </c>
      <c r="Q5326" s="49" t="str">
        <f t="shared" si="250"/>
        <v/>
      </c>
      <c r="R5326" s="51" t="str">
        <f t="shared" si="251"/>
        <v/>
      </c>
    </row>
    <row r="5327" spans="14:18" x14ac:dyDescent="0.25">
      <c r="N5327" s="47" t="s">
        <v>42</v>
      </c>
      <c r="O5327" s="47" t="s">
        <v>43</v>
      </c>
      <c r="P5327" s="47" t="b">
        <f t="shared" si="249"/>
        <v>0</v>
      </c>
      <c r="Q5327" s="49" t="str">
        <f t="shared" si="250"/>
        <v/>
      </c>
      <c r="R5327" s="51" t="str">
        <f t="shared" si="251"/>
        <v/>
      </c>
    </row>
    <row r="5328" spans="14:18" x14ac:dyDescent="0.25">
      <c r="N5328" s="47" t="s">
        <v>42</v>
      </c>
      <c r="O5328" s="47" t="s">
        <v>43</v>
      </c>
      <c r="P5328" s="47" t="b">
        <f t="shared" si="249"/>
        <v>0</v>
      </c>
      <c r="Q5328" s="49" t="str">
        <f t="shared" si="250"/>
        <v/>
      </c>
      <c r="R5328" s="51" t="str">
        <f t="shared" si="251"/>
        <v/>
      </c>
    </row>
    <row r="5329" spans="14:18" x14ac:dyDescent="0.25">
      <c r="N5329" s="47" t="s">
        <v>42</v>
      </c>
      <c r="O5329" s="47" t="s">
        <v>43</v>
      </c>
      <c r="P5329" s="47" t="b">
        <f t="shared" si="249"/>
        <v>0</v>
      </c>
      <c r="Q5329" s="49" t="str">
        <f t="shared" si="250"/>
        <v/>
      </c>
      <c r="R5329" s="51" t="str">
        <f t="shared" si="251"/>
        <v/>
      </c>
    </row>
    <row r="5330" spans="14:18" x14ac:dyDescent="0.25">
      <c r="N5330" s="47" t="s">
        <v>42</v>
      </c>
      <c r="O5330" s="47" t="s">
        <v>43</v>
      </c>
      <c r="P5330" s="47" t="b">
        <f t="shared" si="249"/>
        <v>0</v>
      </c>
      <c r="Q5330" s="49" t="str">
        <f t="shared" si="250"/>
        <v/>
      </c>
      <c r="R5330" s="51" t="str">
        <f t="shared" si="251"/>
        <v/>
      </c>
    </row>
    <row r="5331" spans="14:18" x14ac:dyDescent="0.25">
      <c r="N5331" s="47" t="s">
        <v>42</v>
      </c>
      <c r="O5331" s="47" t="s">
        <v>43</v>
      </c>
      <c r="P5331" s="47" t="b">
        <f t="shared" si="249"/>
        <v>0</v>
      </c>
      <c r="Q5331" s="49" t="str">
        <f t="shared" si="250"/>
        <v/>
      </c>
      <c r="R5331" s="51" t="str">
        <f t="shared" si="251"/>
        <v/>
      </c>
    </row>
    <row r="5332" spans="14:18" x14ac:dyDescent="0.25">
      <c r="N5332" s="47" t="s">
        <v>42</v>
      </c>
      <c r="O5332" s="47" t="s">
        <v>43</v>
      </c>
      <c r="P5332" s="47" t="b">
        <f t="shared" si="249"/>
        <v>0</v>
      </c>
      <c r="Q5332" s="49" t="str">
        <f t="shared" si="250"/>
        <v/>
      </c>
      <c r="R5332" s="51" t="str">
        <f t="shared" si="251"/>
        <v/>
      </c>
    </row>
    <row r="5333" spans="14:18" x14ac:dyDescent="0.25">
      <c r="N5333" s="47" t="s">
        <v>42</v>
      </c>
      <c r="O5333" s="47" t="s">
        <v>43</v>
      </c>
      <c r="P5333" s="47" t="b">
        <f t="shared" si="249"/>
        <v>0</v>
      </c>
      <c r="Q5333" s="49" t="str">
        <f t="shared" si="250"/>
        <v/>
      </c>
      <c r="R5333" s="51" t="str">
        <f t="shared" si="251"/>
        <v/>
      </c>
    </row>
    <row r="5334" spans="14:18" x14ac:dyDescent="0.25">
      <c r="N5334" s="47" t="s">
        <v>42</v>
      </c>
      <c r="O5334" s="47" t="s">
        <v>43</v>
      </c>
      <c r="P5334" s="47" t="b">
        <f t="shared" si="249"/>
        <v>0</v>
      </c>
      <c r="Q5334" s="49" t="str">
        <f t="shared" si="250"/>
        <v/>
      </c>
      <c r="R5334" s="51" t="str">
        <f t="shared" si="251"/>
        <v/>
      </c>
    </row>
    <row r="5335" spans="14:18" x14ac:dyDescent="0.25">
      <c r="N5335" s="47" t="s">
        <v>42</v>
      </c>
      <c r="O5335" s="47" t="s">
        <v>43</v>
      </c>
      <c r="P5335" s="47" t="b">
        <f t="shared" si="249"/>
        <v>0</v>
      </c>
      <c r="Q5335" s="49" t="str">
        <f t="shared" si="250"/>
        <v/>
      </c>
      <c r="R5335" s="51" t="str">
        <f t="shared" si="251"/>
        <v/>
      </c>
    </row>
    <row r="5336" spans="14:18" x14ac:dyDescent="0.25">
      <c r="N5336" s="47" t="s">
        <v>42</v>
      </c>
      <c r="O5336" s="47" t="s">
        <v>43</v>
      </c>
      <c r="P5336" s="47" t="b">
        <f t="shared" si="249"/>
        <v>0</v>
      </c>
      <c r="Q5336" s="49" t="str">
        <f t="shared" si="250"/>
        <v/>
      </c>
      <c r="R5336" s="51" t="str">
        <f t="shared" si="251"/>
        <v/>
      </c>
    </row>
    <row r="5337" spans="14:18" x14ac:dyDescent="0.25">
      <c r="N5337" s="47" t="s">
        <v>42</v>
      </c>
      <c r="O5337" s="47" t="s">
        <v>43</v>
      </c>
      <c r="P5337" s="47" t="b">
        <f t="shared" si="249"/>
        <v>0</v>
      </c>
      <c r="Q5337" s="49" t="str">
        <f t="shared" si="250"/>
        <v/>
      </c>
      <c r="R5337" s="51" t="str">
        <f t="shared" si="251"/>
        <v/>
      </c>
    </row>
    <row r="5338" spans="14:18" x14ac:dyDescent="0.25">
      <c r="N5338" s="47" t="s">
        <v>42</v>
      </c>
      <c r="O5338" s="47" t="s">
        <v>43</v>
      </c>
      <c r="P5338" s="47" t="b">
        <f t="shared" si="249"/>
        <v>0</v>
      </c>
      <c r="Q5338" s="49" t="str">
        <f t="shared" si="250"/>
        <v/>
      </c>
      <c r="R5338" s="51" t="str">
        <f t="shared" si="251"/>
        <v/>
      </c>
    </row>
    <row r="5339" spans="14:18" x14ac:dyDescent="0.25">
      <c r="N5339" s="47" t="s">
        <v>42</v>
      </c>
      <c r="O5339" s="47" t="s">
        <v>43</v>
      </c>
      <c r="P5339" s="47" t="b">
        <f t="shared" si="249"/>
        <v>0</v>
      </c>
      <c r="Q5339" s="49" t="str">
        <f t="shared" si="250"/>
        <v/>
      </c>
      <c r="R5339" s="51" t="str">
        <f t="shared" si="251"/>
        <v/>
      </c>
    </row>
    <row r="5340" spans="14:18" x14ac:dyDescent="0.25">
      <c r="N5340" s="47" t="s">
        <v>42</v>
      </c>
      <c r="O5340" s="47" t="s">
        <v>43</v>
      </c>
      <c r="P5340" s="47" t="b">
        <f t="shared" si="249"/>
        <v>0</v>
      </c>
      <c r="Q5340" s="49" t="str">
        <f t="shared" si="250"/>
        <v/>
      </c>
      <c r="R5340" s="51" t="str">
        <f t="shared" si="251"/>
        <v/>
      </c>
    </row>
    <row r="5341" spans="14:18" x14ac:dyDescent="0.25">
      <c r="N5341" s="47" t="s">
        <v>42</v>
      </c>
      <c r="O5341" s="47" t="s">
        <v>43</v>
      </c>
      <c r="P5341" s="47" t="b">
        <f t="shared" si="249"/>
        <v>0</v>
      </c>
      <c r="Q5341" s="49" t="str">
        <f t="shared" si="250"/>
        <v/>
      </c>
      <c r="R5341" s="51" t="str">
        <f t="shared" si="251"/>
        <v/>
      </c>
    </row>
    <row r="5342" spans="14:18" x14ac:dyDescent="0.25">
      <c r="N5342" s="47" t="s">
        <v>42</v>
      </c>
      <c r="O5342" s="47" t="s">
        <v>43</v>
      </c>
      <c r="P5342" s="47" t="b">
        <f t="shared" si="249"/>
        <v>0</v>
      </c>
      <c r="Q5342" s="49" t="str">
        <f t="shared" si="250"/>
        <v/>
      </c>
      <c r="R5342" s="51" t="str">
        <f t="shared" si="251"/>
        <v/>
      </c>
    </row>
    <row r="5343" spans="14:18" x14ac:dyDescent="0.25">
      <c r="N5343" s="47" t="s">
        <v>42</v>
      </c>
      <c r="O5343" s="47" t="s">
        <v>43</v>
      </c>
      <c r="P5343" s="47" t="b">
        <f t="shared" si="249"/>
        <v>0</v>
      </c>
      <c r="Q5343" s="49" t="str">
        <f t="shared" si="250"/>
        <v/>
      </c>
      <c r="R5343" s="51" t="str">
        <f t="shared" si="251"/>
        <v/>
      </c>
    </row>
    <row r="5344" spans="14:18" x14ac:dyDescent="0.25">
      <c r="N5344" s="47" t="s">
        <v>42</v>
      </c>
      <c r="O5344" s="47" t="s">
        <v>43</v>
      </c>
      <c r="P5344" s="47" t="b">
        <f t="shared" si="249"/>
        <v>0</v>
      </c>
      <c r="Q5344" s="49" t="str">
        <f t="shared" si="250"/>
        <v/>
      </c>
      <c r="R5344" s="51" t="str">
        <f t="shared" si="251"/>
        <v/>
      </c>
    </row>
    <row r="5345" spans="14:18" x14ac:dyDescent="0.25">
      <c r="N5345" s="47" t="s">
        <v>42</v>
      </c>
      <c r="O5345" s="47" t="s">
        <v>43</v>
      </c>
      <c r="P5345" s="47" t="b">
        <f t="shared" si="249"/>
        <v>0</v>
      </c>
      <c r="Q5345" s="49" t="str">
        <f t="shared" si="250"/>
        <v/>
      </c>
      <c r="R5345" s="51" t="str">
        <f t="shared" si="251"/>
        <v/>
      </c>
    </row>
    <row r="5346" spans="14:18" x14ac:dyDescent="0.25">
      <c r="N5346" s="47" t="s">
        <v>42</v>
      </c>
      <c r="O5346" s="47" t="s">
        <v>43</v>
      </c>
      <c r="P5346" s="47" t="b">
        <f t="shared" si="249"/>
        <v>0</v>
      </c>
      <c r="Q5346" s="49" t="str">
        <f t="shared" si="250"/>
        <v/>
      </c>
      <c r="R5346" s="51" t="str">
        <f t="shared" si="251"/>
        <v/>
      </c>
    </row>
    <row r="5347" spans="14:18" x14ac:dyDescent="0.25">
      <c r="N5347" s="47" t="s">
        <v>42</v>
      </c>
      <c r="O5347" s="47" t="s">
        <v>43</v>
      </c>
      <c r="P5347" s="47" t="b">
        <f t="shared" si="249"/>
        <v>0</v>
      </c>
      <c r="Q5347" s="49" t="str">
        <f t="shared" si="250"/>
        <v/>
      </c>
      <c r="R5347" s="51" t="str">
        <f t="shared" si="251"/>
        <v/>
      </c>
    </row>
    <row r="5348" spans="14:18" x14ac:dyDescent="0.25">
      <c r="N5348" s="47" t="s">
        <v>42</v>
      </c>
      <c r="O5348" s="47" t="s">
        <v>43</v>
      </c>
      <c r="P5348" s="47" t="b">
        <f t="shared" si="249"/>
        <v>0</v>
      </c>
      <c r="Q5348" s="49" t="str">
        <f t="shared" si="250"/>
        <v/>
      </c>
      <c r="R5348" s="51" t="str">
        <f t="shared" si="251"/>
        <v/>
      </c>
    </row>
    <row r="5349" spans="14:18" x14ac:dyDescent="0.25">
      <c r="N5349" s="47" t="s">
        <v>42</v>
      </c>
      <c r="O5349" s="47" t="s">
        <v>43</v>
      </c>
      <c r="P5349" s="47" t="b">
        <f t="shared" si="249"/>
        <v>0</v>
      </c>
      <c r="Q5349" s="49" t="str">
        <f t="shared" si="250"/>
        <v/>
      </c>
      <c r="R5349" s="51" t="str">
        <f t="shared" si="251"/>
        <v/>
      </c>
    </row>
    <row r="5350" spans="14:18" x14ac:dyDescent="0.25">
      <c r="N5350" s="47" t="s">
        <v>42</v>
      </c>
      <c r="O5350" s="47" t="s">
        <v>43</v>
      </c>
      <c r="P5350" s="47" t="b">
        <f t="shared" si="249"/>
        <v>0</v>
      </c>
      <c r="Q5350" s="49" t="str">
        <f t="shared" si="250"/>
        <v/>
      </c>
      <c r="R5350" s="51" t="str">
        <f t="shared" si="251"/>
        <v/>
      </c>
    </row>
    <row r="5351" spans="14:18" x14ac:dyDescent="0.25">
      <c r="N5351" s="47" t="s">
        <v>42</v>
      </c>
      <c r="O5351" s="47" t="s">
        <v>43</v>
      </c>
      <c r="P5351" s="47" t="b">
        <f t="shared" si="249"/>
        <v>0</v>
      </c>
      <c r="Q5351" s="49" t="str">
        <f t="shared" si="250"/>
        <v/>
      </c>
      <c r="R5351" s="51" t="str">
        <f t="shared" si="251"/>
        <v/>
      </c>
    </row>
    <row r="5352" spans="14:18" x14ac:dyDescent="0.25">
      <c r="N5352" s="47" t="s">
        <v>42</v>
      </c>
      <c r="O5352" s="47" t="s">
        <v>43</v>
      </c>
      <c r="P5352" s="47" t="b">
        <f t="shared" si="249"/>
        <v>0</v>
      </c>
      <c r="Q5352" s="49" t="str">
        <f t="shared" si="250"/>
        <v/>
      </c>
      <c r="R5352" s="51" t="str">
        <f t="shared" si="251"/>
        <v/>
      </c>
    </row>
    <row r="5353" spans="14:18" x14ac:dyDescent="0.25">
      <c r="N5353" s="47" t="s">
        <v>42</v>
      </c>
      <c r="O5353" s="47" t="s">
        <v>43</v>
      </c>
      <c r="P5353" s="47" t="b">
        <f t="shared" si="249"/>
        <v>0</v>
      </c>
      <c r="Q5353" s="49" t="str">
        <f t="shared" si="250"/>
        <v/>
      </c>
      <c r="R5353" s="51" t="str">
        <f t="shared" si="251"/>
        <v/>
      </c>
    </row>
    <row r="5354" spans="14:18" x14ac:dyDescent="0.25">
      <c r="N5354" s="47" t="s">
        <v>42</v>
      </c>
      <c r="O5354" s="47" t="s">
        <v>43</v>
      </c>
      <c r="P5354" s="47" t="b">
        <f t="shared" si="249"/>
        <v>0</v>
      </c>
      <c r="Q5354" s="49" t="str">
        <f t="shared" si="250"/>
        <v/>
      </c>
      <c r="R5354" s="51" t="str">
        <f t="shared" si="251"/>
        <v/>
      </c>
    </row>
    <row r="5355" spans="14:18" x14ac:dyDescent="0.25">
      <c r="N5355" s="47" t="s">
        <v>42</v>
      </c>
      <c r="O5355" s="47" t="s">
        <v>43</v>
      </c>
      <c r="P5355" s="47" t="b">
        <f t="shared" si="249"/>
        <v>0</v>
      </c>
      <c r="Q5355" s="49" t="str">
        <f t="shared" si="250"/>
        <v/>
      </c>
      <c r="R5355" s="51" t="str">
        <f t="shared" si="251"/>
        <v/>
      </c>
    </row>
    <row r="5356" spans="14:18" x14ac:dyDescent="0.25">
      <c r="N5356" s="47" t="s">
        <v>42</v>
      </c>
      <c r="O5356" s="47" t="s">
        <v>43</v>
      </c>
      <c r="P5356" s="47" t="b">
        <f t="shared" si="249"/>
        <v>0</v>
      </c>
      <c r="Q5356" s="49" t="str">
        <f t="shared" si="250"/>
        <v/>
      </c>
      <c r="R5356" s="51" t="str">
        <f t="shared" si="251"/>
        <v/>
      </c>
    </row>
    <row r="5357" spans="14:18" x14ac:dyDescent="0.25">
      <c r="N5357" s="47" t="s">
        <v>42</v>
      </c>
      <c r="O5357" s="47" t="s">
        <v>43</v>
      </c>
      <c r="P5357" s="47" t="b">
        <f t="shared" si="249"/>
        <v>0</v>
      </c>
      <c r="Q5357" s="49" t="str">
        <f t="shared" si="250"/>
        <v/>
      </c>
      <c r="R5357" s="51" t="str">
        <f t="shared" si="251"/>
        <v/>
      </c>
    </row>
    <row r="5358" spans="14:18" x14ac:dyDescent="0.25">
      <c r="N5358" s="47" t="s">
        <v>42</v>
      </c>
      <c r="O5358" s="47" t="s">
        <v>43</v>
      </c>
      <c r="P5358" s="47" t="b">
        <f t="shared" si="249"/>
        <v>0</v>
      </c>
      <c r="Q5358" s="49" t="str">
        <f t="shared" si="250"/>
        <v/>
      </c>
      <c r="R5358" s="51" t="str">
        <f t="shared" si="251"/>
        <v/>
      </c>
    </row>
    <row r="5359" spans="14:18" x14ac:dyDescent="0.25">
      <c r="N5359" s="47" t="s">
        <v>42</v>
      </c>
      <c r="O5359" s="47" t="s">
        <v>43</v>
      </c>
      <c r="P5359" s="47" t="b">
        <f t="shared" si="249"/>
        <v>0</v>
      </c>
      <c r="Q5359" s="49" t="str">
        <f t="shared" si="250"/>
        <v/>
      </c>
      <c r="R5359" s="51" t="str">
        <f t="shared" si="251"/>
        <v/>
      </c>
    </row>
    <row r="5360" spans="14:18" x14ac:dyDescent="0.25">
      <c r="N5360" s="47" t="s">
        <v>42</v>
      </c>
      <c r="O5360" s="47" t="s">
        <v>43</v>
      </c>
      <c r="P5360" s="47" t="b">
        <f t="shared" si="249"/>
        <v>0</v>
      </c>
      <c r="Q5360" s="49" t="str">
        <f t="shared" si="250"/>
        <v/>
      </c>
      <c r="R5360" s="51" t="str">
        <f t="shared" si="251"/>
        <v/>
      </c>
    </row>
    <row r="5361" spans="14:18" x14ac:dyDescent="0.25">
      <c r="N5361" s="47" t="s">
        <v>42</v>
      </c>
      <c r="O5361" s="47" t="s">
        <v>43</v>
      </c>
      <c r="P5361" s="47" t="b">
        <f t="shared" si="249"/>
        <v>0</v>
      </c>
      <c r="Q5361" s="49" t="str">
        <f t="shared" si="250"/>
        <v/>
      </c>
      <c r="R5361" s="51" t="str">
        <f t="shared" si="251"/>
        <v/>
      </c>
    </row>
    <row r="5362" spans="14:18" x14ac:dyDescent="0.25">
      <c r="N5362" s="47" t="s">
        <v>42</v>
      </c>
      <c r="O5362" s="47" t="s">
        <v>43</v>
      </c>
      <c r="P5362" s="47" t="b">
        <f t="shared" si="249"/>
        <v>0</v>
      </c>
      <c r="Q5362" s="49" t="str">
        <f t="shared" si="250"/>
        <v/>
      </c>
      <c r="R5362" s="51" t="str">
        <f t="shared" si="251"/>
        <v/>
      </c>
    </row>
    <row r="5363" spans="14:18" x14ac:dyDescent="0.25">
      <c r="N5363" s="47" t="s">
        <v>42</v>
      </c>
      <c r="O5363" s="47" t="s">
        <v>43</v>
      </c>
      <c r="P5363" s="47" t="b">
        <f t="shared" si="249"/>
        <v>0</v>
      </c>
      <c r="Q5363" s="49" t="str">
        <f t="shared" si="250"/>
        <v/>
      </c>
      <c r="R5363" s="51" t="str">
        <f t="shared" si="251"/>
        <v/>
      </c>
    </row>
    <row r="5364" spans="14:18" x14ac:dyDescent="0.25">
      <c r="N5364" s="47" t="s">
        <v>42</v>
      </c>
      <c r="O5364" s="47" t="s">
        <v>43</v>
      </c>
      <c r="P5364" s="47" t="b">
        <f t="shared" si="249"/>
        <v>0</v>
      </c>
      <c r="Q5364" s="49" t="str">
        <f t="shared" si="250"/>
        <v/>
      </c>
      <c r="R5364" s="51" t="str">
        <f t="shared" si="251"/>
        <v/>
      </c>
    </row>
    <row r="5365" spans="14:18" x14ac:dyDescent="0.25">
      <c r="N5365" s="47" t="s">
        <v>42</v>
      </c>
      <c r="O5365" s="47" t="s">
        <v>43</v>
      </c>
      <c r="P5365" s="47" t="b">
        <f t="shared" si="249"/>
        <v>0</v>
      </c>
      <c r="Q5365" s="49" t="str">
        <f t="shared" si="250"/>
        <v/>
      </c>
      <c r="R5365" s="51" t="str">
        <f t="shared" si="251"/>
        <v/>
      </c>
    </row>
    <row r="5366" spans="14:18" x14ac:dyDescent="0.25">
      <c r="N5366" s="47" t="s">
        <v>42</v>
      </c>
      <c r="O5366" s="47" t="s">
        <v>43</v>
      </c>
      <c r="P5366" s="47" t="b">
        <f t="shared" si="249"/>
        <v>0</v>
      </c>
      <c r="Q5366" s="49" t="str">
        <f t="shared" si="250"/>
        <v/>
      </c>
      <c r="R5366" s="51" t="str">
        <f t="shared" si="251"/>
        <v/>
      </c>
    </row>
    <row r="5367" spans="14:18" x14ac:dyDescent="0.25">
      <c r="N5367" s="47" t="s">
        <v>42</v>
      </c>
      <c r="O5367" s="47" t="s">
        <v>43</v>
      </c>
      <c r="P5367" s="47" t="b">
        <f t="shared" si="249"/>
        <v>0</v>
      </c>
      <c r="Q5367" s="49" t="str">
        <f t="shared" si="250"/>
        <v/>
      </c>
      <c r="R5367" s="51" t="str">
        <f t="shared" si="251"/>
        <v/>
      </c>
    </row>
    <row r="5368" spans="14:18" x14ac:dyDescent="0.25">
      <c r="N5368" s="47" t="s">
        <v>42</v>
      </c>
      <c r="O5368" s="47" t="s">
        <v>43</v>
      </c>
      <c r="P5368" s="47" t="b">
        <f t="shared" si="249"/>
        <v>0</v>
      </c>
      <c r="Q5368" s="49" t="str">
        <f t="shared" si="250"/>
        <v/>
      </c>
      <c r="R5368" s="51" t="str">
        <f t="shared" si="251"/>
        <v/>
      </c>
    </row>
    <row r="5369" spans="14:18" x14ac:dyDescent="0.25">
      <c r="N5369" s="47" t="s">
        <v>42</v>
      </c>
      <c r="O5369" s="47" t="s">
        <v>43</v>
      </c>
      <c r="P5369" s="47" t="b">
        <f t="shared" si="249"/>
        <v>0</v>
      </c>
      <c r="Q5369" s="49" t="str">
        <f t="shared" si="250"/>
        <v/>
      </c>
      <c r="R5369" s="51" t="str">
        <f t="shared" si="251"/>
        <v/>
      </c>
    </row>
    <row r="5370" spans="14:18" x14ac:dyDescent="0.25">
      <c r="N5370" s="47" t="s">
        <v>42</v>
      </c>
      <c r="O5370" s="47" t="s">
        <v>43</v>
      </c>
      <c r="P5370" s="47" t="b">
        <f t="shared" si="249"/>
        <v>0</v>
      </c>
      <c r="Q5370" s="49" t="str">
        <f t="shared" si="250"/>
        <v/>
      </c>
      <c r="R5370" s="51" t="str">
        <f t="shared" si="251"/>
        <v/>
      </c>
    </row>
    <row r="5371" spans="14:18" x14ac:dyDescent="0.25">
      <c r="N5371" s="47" t="s">
        <v>42</v>
      </c>
      <c r="O5371" s="47" t="s">
        <v>43</v>
      </c>
      <c r="P5371" s="47" t="b">
        <f t="shared" si="249"/>
        <v>0</v>
      </c>
      <c r="Q5371" s="49" t="str">
        <f t="shared" si="250"/>
        <v/>
      </c>
      <c r="R5371" s="51" t="str">
        <f t="shared" si="251"/>
        <v/>
      </c>
    </row>
    <row r="5372" spans="14:18" x14ac:dyDescent="0.25">
      <c r="N5372" s="47" t="s">
        <v>42</v>
      </c>
      <c r="O5372" s="47" t="s">
        <v>43</v>
      </c>
      <c r="P5372" s="47" t="b">
        <f t="shared" si="249"/>
        <v>0</v>
      </c>
      <c r="Q5372" s="49" t="str">
        <f t="shared" si="250"/>
        <v/>
      </c>
      <c r="R5372" s="51" t="str">
        <f t="shared" si="251"/>
        <v/>
      </c>
    </row>
    <row r="5373" spans="14:18" x14ac:dyDescent="0.25">
      <c r="N5373" s="47" t="s">
        <v>42</v>
      </c>
      <c r="O5373" s="47" t="s">
        <v>43</v>
      </c>
      <c r="P5373" s="47" t="b">
        <f t="shared" si="249"/>
        <v>0</v>
      </c>
      <c r="Q5373" s="49" t="str">
        <f t="shared" si="250"/>
        <v/>
      </c>
      <c r="R5373" s="51" t="str">
        <f t="shared" si="251"/>
        <v/>
      </c>
    </row>
    <row r="5374" spans="14:18" x14ac:dyDescent="0.25">
      <c r="N5374" s="47" t="s">
        <v>42</v>
      </c>
      <c r="O5374" s="47" t="s">
        <v>43</v>
      </c>
      <c r="P5374" s="47" t="b">
        <f t="shared" si="249"/>
        <v>0</v>
      </c>
      <c r="Q5374" s="49" t="str">
        <f t="shared" si="250"/>
        <v/>
      </c>
      <c r="R5374" s="51" t="str">
        <f t="shared" si="251"/>
        <v/>
      </c>
    </row>
    <row r="5375" spans="14:18" x14ac:dyDescent="0.25">
      <c r="N5375" s="47" t="s">
        <v>42</v>
      </c>
      <c r="O5375" s="47" t="s">
        <v>43</v>
      </c>
      <c r="P5375" s="47" t="b">
        <f t="shared" si="249"/>
        <v>0</v>
      </c>
      <c r="Q5375" s="49" t="str">
        <f t="shared" si="250"/>
        <v/>
      </c>
      <c r="R5375" s="51" t="str">
        <f t="shared" si="251"/>
        <v/>
      </c>
    </row>
    <row r="5376" spans="14:18" x14ac:dyDescent="0.25">
      <c r="N5376" s="47" t="s">
        <v>42</v>
      </c>
      <c r="O5376" s="47" t="s">
        <v>43</v>
      </c>
      <c r="P5376" s="47" t="b">
        <f t="shared" si="249"/>
        <v>0</v>
      </c>
      <c r="Q5376" s="49" t="str">
        <f t="shared" si="250"/>
        <v/>
      </c>
      <c r="R5376" s="51" t="str">
        <f t="shared" si="251"/>
        <v/>
      </c>
    </row>
    <row r="5377" spans="14:18" x14ac:dyDescent="0.25">
      <c r="N5377" s="47" t="s">
        <v>42</v>
      </c>
      <c r="O5377" s="47" t="s">
        <v>43</v>
      </c>
      <c r="P5377" s="47" t="b">
        <f t="shared" si="249"/>
        <v>0</v>
      </c>
      <c r="Q5377" s="49" t="str">
        <f t="shared" si="250"/>
        <v/>
      </c>
      <c r="R5377" s="51" t="str">
        <f t="shared" si="251"/>
        <v/>
      </c>
    </row>
    <row r="5378" spans="14:18" x14ac:dyDescent="0.25">
      <c r="N5378" s="47" t="s">
        <v>42</v>
      </c>
      <c r="O5378" s="47" t="s">
        <v>43</v>
      </c>
      <c r="P5378" s="47" t="b">
        <f t="shared" si="249"/>
        <v>0</v>
      </c>
      <c r="Q5378" s="49" t="str">
        <f t="shared" si="250"/>
        <v/>
      </c>
      <c r="R5378" s="51" t="str">
        <f t="shared" si="251"/>
        <v/>
      </c>
    </row>
    <row r="5379" spans="14:18" x14ac:dyDescent="0.25">
      <c r="N5379" s="47" t="s">
        <v>42</v>
      </c>
      <c r="O5379" s="47" t="s">
        <v>43</v>
      </c>
      <c r="P5379" s="47" t="b">
        <f t="shared" ref="P5379:P5442" si="252">IF(LEN(M5379)=22,LEFT(M5379,17),IF(LEN(M5379)=21,LEFT(M5379,16)))</f>
        <v>0</v>
      </c>
      <c r="Q5379" s="49" t="str">
        <f t="shared" ref="Q5379:Q5442" si="253">RIGHT(M5379,5)</f>
        <v/>
      </c>
      <c r="R5379" s="51" t="str">
        <f t="shared" ref="R5379:R5442" si="254">IF(M5379="","",HYPERLINK(_xlfn.CONCAT(N5379,Q5379,O5379,P5379)))</f>
        <v/>
      </c>
    </row>
    <row r="5380" spans="14:18" x14ac:dyDescent="0.25">
      <c r="N5380" s="47" t="s">
        <v>42</v>
      </c>
      <c r="O5380" s="47" t="s">
        <v>43</v>
      </c>
      <c r="P5380" s="47" t="b">
        <f t="shared" si="252"/>
        <v>0</v>
      </c>
      <c r="Q5380" s="49" t="str">
        <f t="shared" si="253"/>
        <v/>
      </c>
      <c r="R5380" s="51" t="str">
        <f t="shared" si="254"/>
        <v/>
      </c>
    </row>
    <row r="5381" spans="14:18" x14ac:dyDescent="0.25">
      <c r="N5381" s="47" t="s">
        <v>42</v>
      </c>
      <c r="O5381" s="47" t="s">
        <v>43</v>
      </c>
      <c r="P5381" s="47" t="b">
        <f t="shared" si="252"/>
        <v>0</v>
      </c>
      <c r="Q5381" s="49" t="str">
        <f t="shared" si="253"/>
        <v/>
      </c>
      <c r="R5381" s="51" t="str">
        <f t="shared" si="254"/>
        <v/>
      </c>
    </row>
    <row r="5382" spans="14:18" x14ac:dyDescent="0.25">
      <c r="N5382" s="47" t="s">
        <v>42</v>
      </c>
      <c r="O5382" s="47" t="s">
        <v>43</v>
      </c>
      <c r="P5382" s="47" t="b">
        <f t="shared" si="252"/>
        <v>0</v>
      </c>
      <c r="Q5382" s="49" t="str">
        <f t="shared" si="253"/>
        <v/>
      </c>
      <c r="R5382" s="51" t="str">
        <f t="shared" si="254"/>
        <v/>
      </c>
    </row>
    <row r="5383" spans="14:18" x14ac:dyDescent="0.25">
      <c r="N5383" s="47" t="s">
        <v>42</v>
      </c>
      <c r="O5383" s="47" t="s">
        <v>43</v>
      </c>
      <c r="P5383" s="47" t="b">
        <f t="shared" si="252"/>
        <v>0</v>
      </c>
      <c r="Q5383" s="49" t="str">
        <f t="shared" si="253"/>
        <v/>
      </c>
      <c r="R5383" s="51" t="str">
        <f t="shared" si="254"/>
        <v/>
      </c>
    </row>
    <row r="5384" spans="14:18" x14ac:dyDescent="0.25">
      <c r="N5384" s="47" t="s">
        <v>42</v>
      </c>
      <c r="O5384" s="47" t="s">
        <v>43</v>
      </c>
      <c r="P5384" s="47" t="b">
        <f t="shared" si="252"/>
        <v>0</v>
      </c>
      <c r="Q5384" s="49" t="str">
        <f t="shared" si="253"/>
        <v/>
      </c>
      <c r="R5384" s="51" t="str">
        <f t="shared" si="254"/>
        <v/>
      </c>
    </row>
    <row r="5385" spans="14:18" x14ac:dyDescent="0.25">
      <c r="N5385" s="47" t="s">
        <v>42</v>
      </c>
      <c r="O5385" s="47" t="s">
        <v>43</v>
      </c>
      <c r="P5385" s="47" t="b">
        <f t="shared" si="252"/>
        <v>0</v>
      </c>
      <c r="Q5385" s="49" t="str">
        <f t="shared" si="253"/>
        <v/>
      </c>
      <c r="R5385" s="51" t="str">
        <f t="shared" si="254"/>
        <v/>
      </c>
    </row>
    <row r="5386" spans="14:18" x14ac:dyDescent="0.25">
      <c r="N5386" s="47" t="s">
        <v>42</v>
      </c>
      <c r="O5386" s="47" t="s">
        <v>43</v>
      </c>
      <c r="P5386" s="47" t="b">
        <f t="shared" si="252"/>
        <v>0</v>
      </c>
      <c r="Q5386" s="49" t="str">
        <f t="shared" si="253"/>
        <v/>
      </c>
      <c r="R5386" s="51" t="str">
        <f t="shared" si="254"/>
        <v/>
      </c>
    </row>
    <row r="5387" spans="14:18" x14ac:dyDescent="0.25">
      <c r="N5387" s="47" t="s">
        <v>42</v>
      </c>
      <c r="O5387" s="47" t="s">
        <v>43</v>
      </c>
      <c r="P5387" s="47" t="b">
        <f t="shared" si="252"/>
        <v>0</v>
      </c>
      <c r="Q5387" s="49" t="str">
        <f t="shared" si="253"/>
        <v/>
      </c>
      <c r="R5387" s="51" t="str">
        <f t="shared" si="254"/>
        <v/>
      </c>
    </row>
    <row r="5388" spans="14:18" x14ac:dyDescent="0.25">
      <c r="N5388" s="47" t="s">
        <v>42</v>
      </c>
      <c r="O5388" s="47" t="s">
        <v>43</v>
      </c>
      <c r="P5388" s="47" t="b">
        <f t="shared" si="252"/>
        <v>0</v>
      </c>
      <c r="Q5388" s="49" t="str">
        <f t="shared" si="253"/>
        <v/>
      </c>
      <c r="R5388" s="51" t="str">
        <f t="shared" si="254"/>
        <v/>
      </c>
    </row>
    <row r="5389" spans="14:18" x14ac:dyDescent="0.25">
      <c r="N5389" s="47" t="s">
        <v>42</v>
      </c>
      <c r="O5389" s="47" t="s">
        <v>43</v>
      </c>
      <c r="P5389" s="47" t="b">
        <f t="shared" si="252"/>
        <v>0</v>
      </c>
      <c r="Q5389" s="49" t="str">
        <f t="shared" si="253"/>
        <v/>
      </c>
      <c r="R5389" s="51" t="str">
        <f t="shared" si="254"/>
        <v/>
      </c>
    </row>
    <row r="5390" spans="14:18" x14ac:dyDescent="0.25">
      <c r="N5390" s="47" t="s">
        <v>42</v>
      </c>
      <c r="O5390" s="47" t="s">
        <v>43</v>
      </c>
      <c r="P5390" s="47" t="b">
        <f t="shared" si="252"/>
        <v>0</v>
      </c>
      <c r="Q5390" s="49" t="str">
        <f t="shared" si="253"/>
        <v/>
      </c>
      <c r="R5390" s="51" t="str">
        <f t="shared" si="254"/>
        <v/>
      </c>
    </row>
    <row r="5391" spans="14:18" x14ac:dyDescent="0.25">
      <c r="N5391" s="47" t="s">
        <v>42</v>
      </c>
      <c r="O5391" s="47" t="s">
        <v>43</v>
      </c>
      <c r="P5391" s="47" t="b">
        <f t="shared" si="252"/>
        <v>0</v>
      </c>
      <c r="Q5391" s="49" t="str">
        <f t="shared" si="253"/>
        <v/>
      </c>
      <c r="R5391" s="51" t="str">
        <f t="shared" si="254"/>
        <v/>
      </c>
    </row>
    <row r="5392" spans="14:18" x14ac:dyDescent="0.25">
      <c r="N5392" s="47" t="s">
        <v>42</v>
      </c>
      <c r="O5392" s="47" t="s">
        <v>43</v>
      </c>
      <c r="P5392" s="47" t="b">
        <f t="shared" si="252"/>
        <v>0</v>
      </c>
      <c r="Q5392" s="49" t="str">
        <f t="shared" si="253"/>
        <v/>
      </c>
      <c r="R5392" s="51" t="str">
        <f t="shared" si="254"/>
        <v/>
      </c>
    </row>
    <row r="5393" spans="14:18" x14ac:dyDescent="0.25">
      <c r="N5393" s="47" t="s">
        <v>42</v>
      </c>
      <c r="O5393" s="47" t="s">
        <v>43</v>
      </c>
      <c r="P5393" s="47" t="b">
        <f t="shared" si="252"/>
        <v>0</v>
      </c>
      <c r="Q5393" s="49" t="str">
        <f t="shared" si="253"/>
        <v/>
      </c>
      <c r="R5393" s="51" t="str">
        <f t="shared" si="254"/>
        <v/>
      </c>
    </row>
    <row r="5394" spans="14:18" x14ac:dyDescent="0.25">
      <c r="N5394" s="47" t="s">
        <v>42</v>
      </c>
      <c r="O5394" s="47" t="s">
        <v>43</v>
      </c>
      <c r="P5394" s="47" t="b">
        <f t="shared" si="252"/>
        <v>0</v>
      </c>
      <c r="Q5394" s="49" t="str">
        <f t="shared" si="253"/>
        <v/>
      </c>
      <c r="R5394" s="51" t="str">
        <f t="shared" si="254"/>
        <v/>
      </c>
    </row>
    <row r="5395" spans="14:18" x14ac:dyDescent="0.25">
      <c r="N5395" s="47" t="s">
        <v>42</v>
      </c>
      <c r="O5395" s="47" t="s">
        <v>43</v>
      </c>
      <c r="P5395" s="47" t="b">
        <f t="shared" si="252"/>
        <v>0</v>
      </c>
      <c r="Q5395" s="49" t="str">
        <f t="shared" si="253"/>
        <v/>
      </c>
      <c r="R5395" s="51" t="str">
        <f t="shared" si="254"/>
        <v/>
      </c>
    </row>
    <row r="5396" spans="14:18" x14ac:dyDescent="0.25">
      <c r="N5396" s="47" t="s">
        <v>42</v>
      </c>
      <c r="O5396" s="47" t="s">
        <v>43</v>
      </c>
      <c r="P5396" s="47" t="b">
        <f t="shared" si="252"/>
        <v>0</v>
      </c>
      <c r="Q5396" s="49" t="str">
        <f t="shared" si="253"/>
        <v/>
      </c>
      <c r="R5396" s="51" t="str">
        <f t="shared" si="254"/>
        <v/>
      </c>
    </row>
    <row r="5397" spans="14:18" x14ac:dyDescent="0.25">
      <c r="N5397" s="47" t="s">
        <v>42</v>
      </c>
      <c r="O5397" s="47" t="s">
        <v>43</v>
      </c>
      <c r="P5397" s="47" t="b">
        <f t="shared" si="252"/>
        <v>0</v>
      </c>
      <c r="Q5397" s="49" t="str">
        <f t="shared" si="253"/>
        <v/>
      </c>
      <c r="R5397" s="51" t="str">
        <f t="shared" si="254"/>
        <v/>
      </c>
    </row>
    <row r="5398" spans="14:18" x14ac:dyDescent="0.25">
      <c r="N5398" s="47" t="s">
        <v>42</v>
      </c>
      <c r="O5398" s="47" t="s">
        <v>43</v>
      </c>
      <c r="P5398" s="47" t="b">
        <f t="shared" si="252"/>
        <v>0</v>
      </c>
      <c r="Q5398" s="49" t="str">
        <f t="shared" si="253"/>
        <v/>
      </c>
      <c r="R5398" s="51" t="str">
        <f t="shared" si="254"/>
        <v/>
      </c>
    </row>
    <row r="5399" spans="14:18" x14ac:dyDescent="0.25">
      <c r="N5399" s="47" t="s">
        <v>42</v>
      </c>
      <c r="O5399" s="47" t="s">
        <v>43</v>
      </c>
      <c r="P5399" s="47" t="b">
        <f t="shared" si="252"/>
        <v>0</v>
      </c>
      <c r="Q5399" s="49" t="str">
        <f t="shared" si="253"/>
        <v/>
      </c>
      <c r="R5399" s="51" t="str">
        <f t="shared" si="254"/>
        <v/>
      </c>
    </row>
    <row r="5400" spans="14:18" x14ac:dyDescent="0.25">
      <c r="N5400" s="47" t="s">
        <v>42</v>
      </c>
      <c r="O5400" s="47" t="s">
        <v>43</v>
      </c>
      <c r="P5400" s="47" t="b">
        <f t="shared" si="252"/>
        <v>0</v>
      </c>
      <c r="Q5400" s="49" t="str">
        <f t="shared" si="253"/>
        <v/>
      </c>
      <c r="R5400" s="51" t="str">
        <f t="shared" si="254"/>
        <v/>
      </c>
    </row>
    <row r="5401" spans="14:18" x14ac:dyDescent="0.25">
      <c r="N5401" s="47" t="s">
        <v>42</v>
      </c>
      <c r="O5401" s="47" t="s">
        <v>43</v>
      </c>
      <c r="P5401" s="47" t="b">
        <f t="shared" si="252"/>
        <v>0</v>
      </c>
      <c r="Q5401" s="49" t="str">
        <f t="shared" si="253"/>
        <v/>
      </c>
      <c r="R5401" s="51" t="str">
        <f t="shared" si="254"/>
        <v/>
      </c>
    </row>
    <row r="5402" spans="14:18" x14ac:dyDescent="0.25">
      <c r="N5402" s="47" t="s">
        <v>42</v>
      </c>
      <c r="O5402" s="47" t="s">
        <v>43</v>
      </c>
      <c r="P5402" s="47" t="b">
        <f t="shared" si="252"/>
        <v>0</v>
      </c>
      <c r="Q5402" s="49" t="str">
        <f t="shared" si="253"/>
        <v/>
      </c>
      <c r="R5402" s="51" t="str">
        <f t="shared" si="254"/>
        <v/>
      </c>
    </row>
    <row r="5403" spans="14:18" x14ac:dyDescent="0.25">
      <c r="N5403" s="47" t="s">
        <v>42</v>
      </c>
      <c r="O5403" s="47" t="s">
        <v>43</v>
      </c>
      <c r="P5403" s="47" t="b">
        <f t="shared" si="252"/>
        <v>0</v>
      </c>
      <c r="Q5403" s="49" t="str">
        <f t="shared" si="253"/>
        <v/>
      </c>
      <c r="R5403" s="51" t="str">
        <f t="shared" si="254"/>
        <v/>
      </c>
    </row>
    <row r="5404" spans="14:18" x14ac:dyDescent="0.25">
      <c r="N5404" s="47" t="s">
        <v>42</v>
      </c>
      <c r="O5404" s="47" t="s">
        <v>43</v>
      </c>
      <c r="P5404" s="47" t="b">
        <f t="shared" si="252"/>
        <v>0</v>
      </c>
      <c r="Q5404" s="49" t="str">
        <f t="shared" si="253"/>
        <v/>
      </c>
      <c r="R5404" s="51" t="str">
        <f t="shared" si="254"/>
        <v/>
      </c>
    </row>
    <row r="5405" spans="14:18" x14ac:dyDescent="0.25">
      <c r="N5405" s="47" t="s">
        <v>42</v>
      </c>
      <c r="O5405" s="47" t="s">
        <v>43</v>
      </c>
      <c r="P5405" s="47" t="b">
        <f t="shared" si="252"/>
        <v>0</v>
      </c>
      <c r="Q5405" s="49" t="str">
        <f t="shared" si="253"/>
        <v/>
      </c>
      <c r="R5405" s="51" t="str">
        <f t="shared" si="254"/>
        <v/>
      </c>
    </row>
    <row r="5406" spans="14:18" x14ac:dyDescent="0.25">
      <c r="N5406" s="47" t="s">
        <v>42</v>
      </c>
      <c r="O5406" s="47" t="s">
        <v>43</v>
      </c>
      <c r="P5406" s="47" t="b">
        <f t="shared" si="252"/>
        <v>0</v>
      </c>
      <c r="Q5406" s="49" t="str">
        <f t="shared" si="253"/>
        <v/>
      </c>
      <c r="R5406" s="51" t="str">
        <f t="shared" si="254"/>
        <v/>
      </c>
    </row>
    <row r="5407" spans="14:18" x14ac:dyDescent="0.25">
      <c r="N5407" s="47" t="s">
        <v>42</v>
      </c>
      <c r="O5407" s="47" t="s">
        <v>43</v>
      </c>
      <c r="P5407" s="47" t="b">
        <f t="shared" si="252"/>
        <v>0</v>
      </c>
      <c r="Q5407" s="49" t="str">
        <f t="shared" si="253"/>
        <v/>
      </c>
      <c r="R5407" s="51" t="str">
        <f t="shared" si="254"/>
        <v/>
      </c>
    </row>
    <row r="5408" spans="14:18" x14ac:dyDescent="0.25">
      <c r="N5408" s="47" t="s">
        <v>42</v>
      </c>
      <c r="O5408" s="47" t="s">
        <v>43</v>
      </c>
      <c r="P5408" s="47" t="b">
        <f t="shared" si="252"/>
        <v>0</v>
      </c>
      <c r="Q5408" s="49" t="str">
        <f t="shared" si="253"/>
        <v/>
      </c>
      <c r="R5408" s="51" t="str">
        <f t="shared" si="254"/>
        <v/>
      </c>
    </row>
    <row r="5409" spans="14:18" x14ac:dyDescent="0.25">
      <c r="N5409" s="47" t="s">
        <v>42</v>
      </c>
      <c r="O5409" s="47" t="s">
        <v>43</v>
      </c>
      <c r="P5409" s="47" t="b">
        <f t="shared" si="252"/>
        <v>0</v>
      </c>
      <c r="Q5409" s="49" t="str">
        <f t="shared" si="253"/>
        <v/>
      </c>
      <c r="R5409" s="51" t="str">
        <f t="shared" si="254"/>
        <v/>
      </c>
    </row>
    <row r="5410" spans="14:18" x14ac:dyDescent="0.25">
      <c r="N5410" s="47" t="s">
        <v>42</v>
      </c>
      <c r="O5410" s="47" t="s">
        <v>43</v>
      </c>
      <c r="P5410" s="47" t="b">
        <f t="shared" si="252"/>
        <v>0</v>
      </c>
      <c r="Q5410" s="49" t="str">
        <f t="shared" si="253"/>
        <v/>
      </c>
      <c r="R5410" s="51" t="str">
        <f t="shared" si="254"/>
        <v/>
      </c>
    </row>
    <row r="5411" spans="14:18" x14ac:dyDescent="0.25">
      <c r="N5411" s="47" t="s">
        <v>42</v>
      </c>
      <c r="O5411" s="47" t="s">
        <v>43</v>
      </c>
      <c r="P5411" s="47" t="b">
        <f t="shared" si="252"/>
        <v>0</v>
      </c>
      <c r="Q5411" s="49" t="str">
        <f t="shared" si="253"/>
        <v/>
      </c>
      <c r="R5411" s="51" t="str">
        <f t="shared" si="254"/>
        <v/>
      </c>
    </row>
    <row r="5412" spans="14:18" x14ac:dyDescent="0.25">
      <c r="N5412" s="47" t="s">
        <v>42</v>
      </c>
      <c r="O5412" s="47" t="s">
        <v>43</v>
      </c>
      <c r="P5412" s="47" t="b">
        <f t="shared" si="252"/>
        <v>0</v>
      </c>
      <c r="Q5412" s="49" t="str">
        <f t="shared" si="253"/>
        <v/>
      </c>
      <c r="R5412" s="51" t="str">
        <f t="shared" si="254"/>
        <v/>
      </c>
    </row>
    <row r="5413" spans="14:18" x14ac:dyDescent="0.25">
      <c r="N5413" s="47" t="s">
        <v>42</v>
      </c>
      <c r="O5413" s="47" t="s">
        <v>43</v>
      </c>
      <c r="P5413" s="47" t="b">
        <f t="shared" si="252"/>
        <v>0</v>
      </c>
      <c r="Q5413" s="49" t="str">
        <f t="shared" si="253"/>
        <v/>
      </c>
      <c r="R5413" s="51" t="str">
        <f t="shared" si="254"/>
        <v/>
      </c>
    </row>
    <row r="5414" spans="14:18" x14ac:dyDescent="0.25">
      <c r="N5414" s="47" t="s">
        <v>42</v>
      </c>
      <c r="O5414" s="47" t="s">
        <v>43</v>
      </c>
      <c r="P5414" s="47" t="b">
        <f t="shared" si="252"/>
        <v>0</v>
      </c>
      <c r="Q5414" s="49" t="str">
        <f t="shared" si="253"/>
        <v/>
      </c>
      <c r="R5414" s="51" t="str">
        <f t="shared" si="254"/>
        <v/>
      </c>
    </row>
    <row r="5415" spans="14:18" x14ac:dyDescent="0.25">
      <c r="N5415" s="47" t="s">
        <v>42</v>
      </c>
      <c r="O5415" s="47" t="s">
        <v>43</v>
      </c>
      <c r="P5415" s="47" t="b">
        <f t="shared" si="252"/>
        <v>0</v>
      </c>
      <c r="Q5415" s="49" t="str">
        <f t="shared" si="253"/>
        <v/>
      </c>
      <c r="R5415" s="51" t="str">
        <f t="shared" si="254"/>
        <v/>
      </c>
    </row>
    <row r="5416" spans="14:18" x14ac:dyDescent="0.25">
      <c r="N5416" s="47" t="s">
        <v>42</v>
      </c>
      <c r="O5416" s="47" t="s">
        <v>43</v>
      </c>
      <c r="P5416" s="47" t="b">
        <f t="shared" si="252"/>
        <v>0</v>
      </c>
      <c r="Q5416" s="49" t="str">
        <f t="shared" si="253"/>
        <v/>
      </c>
      <c r="R5416" s="51" t="str">
        <f t="shared" si="254"/>
        <v/>
      </c>
    </row>
    <row r="5417" spans="14:18" x14ac:dyDescent="0.25">
      <c r="N5417" s="47" t="s">
        <v>42</v>
      </c>
      <c r="O5417" s="47" t="s">
        <v>43</v>
      </c>
      <c r="P5417" s="47" t="b">
        <f t="shared" si="252"/>
        <v>0</v>
      </c>
      <c r="Q5417" s="49" t="str">
        <f t="shared" si="253"/>
        <v/>
      </c>
      <c r="R5417" s="51" t="str">
        <f t="shared" si="254"/>
        <v/>
      </c>
    </row>
    <row r="5418" spans="14:18" x14ac:dyDescent="0.25">
      <c r="N5418" s="47" t="s">
        <v>42</v>
      </c>
      <c r="O5418" s="47" t="s">
        <v>43</v>
      </c>
      <c r="P5418" s="47" t="b">
        <f t="shared" si="252"/>
        <v>0</v>
      </c>
      <c r="Q5418" s="49" t="str">
        <f t="shared" si="253"/>
        <v/>
      </c>
      <c r="R5418" s="51" t="str">
        <f t="shared" si="254"/>
        <v/>
      </c>
    </row>
    <row r="5419" spans="14:18" x14ac:dyDescent="0.25">
      <c r="N5419" s="47" t="s">
        <v>42</v>
      </c>
      <c r="O5419" s="47" t="s">
        <v>43</v>
      </c>
      <c r="P5419" s="47" t="b">
        <f t="shared" si="252"/>
        <v>0</v>
      </c>
      <c r="Q5419" s="49" t="str">
        <f t="shared" si="253"/>
        <v/>
      </c>
      <c r="R5419" s="51" t="str">
        <f t="shared" si="254"/>
        <v/>
      </c>
    </row>
    <row r="5420" spans="14:18" x14ac:dyDescent="0.25">
      <c r="N5420" s="47" t="s">
        <v>42</v>
      </c>
      <c r="O5420" s="47" t="s">
        <v>43</v>
      </c>
      <c r="P5420" s="47" t="b">
        <f t="shared" si="252"/>
        <v>0</v>
      </c>
      <c r="Q5420" s="49" t="str">
        <f t="shared" si="253"/>
        <v/>
      </c>
      <c r="R5420" s="51" t="str">
        <f t="shared" si="254"/>
        <v/>
      </c>
    </row>
    <row r="5421" spans="14:18" x14ac:dyDescent="0.25">
      <c r="N5421" s="47" t="s">
        <v>42</v>
      </c>
      <c r="O5421" s="47" t="s">
        <v>43</v>
      </c>
      <c r="P5421" s="47" t="b">
        <f t="shared" si="252"/>
        <v>0</v>
      </c>
      <c r="Q5421" s="49" t="str">
        <f t="shared" si="253"/>
        <v/>
      </c>
      <c r="R5421" s="51" t="str">
        <f t="shared" si="254"/>
        <v/>
      </c>
    </row>
    <row r="5422" spans="14:18" x14ac:dyDescent="0.25">
      <c r="N5422" s="47" t="s">
        <v>42</v>
      </c>
      <c r="O5422" s="47" t="s">
        <v>43</v>
      </c>
      <c r="P5422" s="47" t="b">
        <f t="shared" si="252"/>
        <v>0</v>
      </c>
      <c r="Q5422" s="49" t="str">
        <f t="shared" si="253"/>
        <v/>
      </c>
      <c r="R5422" s="51" t="str">
        <f t="shared" si="254"/>
        <v/>
      </c>
    </row>
    <row r="5423" spans="14:18" x14ac:dyDescent="0.25">
      <c r="N5423" s="47" t="s">
        <v>42</v>
      </c>
      <c r="O5423" s="47" t="s">
        <v>43</v>
      </c>
      <c r="P5423" s="47" t="b">
        <f t="shared" si="252"/>
        <v>0</v>
      </c>
      <c r="Q5423" s="49" t="str">
        <f t="shared" si="253"/>
        <v/>
      </c>
      <c r="R5423" s="51" t="str">
        <f t="shared" si="254"/>
        <v/>
      </c>
    </row>
    <row r="5424" spans="14:18" x14ac:dyDescent="0.25">
      <c r="N5424" s="47" t="s">
        <v>42</v>
      </c>
      <c r="O5424" s="47" t="s">
        <v>43</v>
      </c>
      <c r="P5424" s="47" t="b">
        <f t="shared" si="252"/>
        <v>0</v>
      </c>
      <c r="Q5424" s="49" t="str">
        <f t="shared" si="253"/>
        <v/>
      </c>
      <c r="R5424" s="51" t="str">
        <f t="shared" si="254"/>
        <v/>
      </c>
    </row>
    <row r="5425" spans="14:18" x14ac:dyDescent="0.25">
      <c r="N5425" s="47" t="s">
        <v>42</v>
      </c>
      <c r="O5425" s="47" t="s">
        <v>43</v>
      </c>
      <c r="P5425" s="47" t="b">
        <f t="shared" si="252"/>
        <v>0</v>
      </c>
      <c r="Q5425" s="49" t="str">
        <f t="shared" si="253"/>
        <v/>
      </c>
      <c r="R5425" s="51" t="str">
        <f t="shared" si="254"/>
        <v/>
      </c>
    </row>
    <row r="5426" spans="14:18" x14ac:dyDescent="0.25">
      <c r="N5426" s="47" t="s">
        <v>42</v>
      </c>
      <c r="O5426" s="47" t="s">
        <v>43</v>
      </c>
      <c r="P5426" s="47" t="b">
        <f t="shared" si="252"/>
        <v>0</v>
      </c>
      <c r="Q5426" s="49" t="str">
        <f t="shared" si="253"/>
        <v/>
      </c>
      <c r="R5426" s="51" t="str">
        <f t="shared" si="254"/>
        <v/>
      </c>
    </row>
    <row r="5427" spans="14:18" x14ac:dyDescent="0.25">
      <c r="N5427" s="47" t="s">
        <v>42</v>
      </c>
      <c r="O5427" s="47" t="s">
        <v>43</v>
      </c>
      <c r="P5427" s="47" t="b">
        <f t="shared" si="252"/>
        <v>0</v>
      </c>
      <c r="Q5427" s="49" t="str">
        <f t="shared" si="253"/>
        <v/>
      </c>
      <c r="R5427" s="51" t="str">
        <f t="shared" si="254"/>
        <v/>
      </c>
    </row>
    <row r="5428" spans="14:18" x14ac:dyDescent="0.25">
      <c r="N5428" s="47" t="s">
        <v>42</v>
      </c>
      <c r="O5428" s="47" t="s">
        <v>43</v>
      </c>
      <c r="P5428" s="47" t="b">
        <f t="shared" si="252"/>
        <v>0</v>
      </c>
      <c r="Q5428" s="49" t="str">
        <f t="shared" si="253"/>
        <v/>
      </c>
      <c r="R5428" s="51" t="str">
        <f t="shared" si="254"/>
        <v/>
      </c>
    </row>
    <row r="5429" spans="14:18" x14ac:dyDescent="0.25">
      <c r="N5429" s="47" t="s">
        <v>42</v>
      </c>
      <c r="O5429" s="47" t="s">
        <v>43</v>
      </c>
      <c r="P5429" s="47" t="b">
        <f t="shared" si="252"/>
        <v>0</v>
      </c>
      <c r="Q5429" s="49" t="str">
        <f t="shared" si="253"/>
        <v/>
      </c>
      <c r="R5429" s="51" t="str">
        <f t="shared" si="254"/>
        <v/>
      </c>
    </row>
    <row r="5430" spans="14:18" x14ac:dyDescent="0.25">
      <c r="N5430" s="47" t="s">
        <v>42</v>
      </c>
      <c r="O5430" s="47" t="s">
        <v>43</v>
      </c>
      <c r="P5430" s="47" t="b">
        <f t="shared" si="252"/>
        <v>0</v>
      </c>
      <c r="Q5430" s="49" t="str">
        <f t="shared" si="253"/>
        <v/>
      </c>
      <c r="R5430" s="51" t="str">
        <f t="shared" si="254"/>
        <v/>
      </c>
    </row>
    <row r="5431" spans="14:18" x14ac:dyDescent="0.25">
      <c r="N5431" s="47" t="s">
        <v>42</v>
      </c>
      <c r="O5431" s="47" t="s">
        <v>43</v>
      </c>
      <c r="P5431" s="47" t="b">
        <f t="shared" si="252"/>
        <v>0</v>
      </c>
      <c r="Q5431" s="49" t="str">
        <f t="shared" si="253"/>
        <v/>
      </c>
      <c r="R5431" s="51" t="str">
        <f t="shared" si="254"/>
        <v/>
      </c>
    </row>
    <row r="5432" spans="14:18" x14ac:dyDescent="0.25">
      <c r="N5432" s="47" t="s">
        <v>42</v>
      </c>
      <c r="O5432" s="47" t="s">
        <v>43</v>
      </c>
      <c r="P5432" s="47" t="b">
        <f t="shared" si="252"/>
        <v>0</v>
      </c>
      <c r="Q5432" s="49" t="str">
        <f t="shared" si="253"/>
        <v/>
      </c>
      <c r="R5432" s="51" t="str">
        <f t="shared" si="254"/>
        <v/>
      </c>
    </row>
    <row r="5433" spans="14:18" x14ac:dyDescent="0.25">
      <c r="N5433" s="47" t="s">
        <v>42</v>
      </c>
      <c r="O5433" s="47" t="s">
        <v>43</v>
      </c>
      <c r="P5433" s="47" t="b">
        <f t="shared" si="252"/>
        <v>0</v>
      </c>
      <c r="Q5433" s="49" t="str">
        <f t="shared" si="253"/>
        <v/>
      </c>
      <c r="R5433" s="51" t="str">
        <f t="shared" si="254"/>
        <v/>
      </c>
    </row>
    <row r="5434" spans="14:18" x14ac:dyDescent="0.25">
      <c r="N5434" s="47" t="s">
        <v>42</v>
      </c>
      <c r="O5434" s="47" t="s">
        <v>43</v>
      </c>
      <c r="P5434" s="47" t="b">
        <f t="shared" si="252"/>
        <v>0</v>
      </c>
      <c r="Q5434" s="49" t="str">
        <f t="shared" si="253"/>
        <v/>
      </c>
      <c r="R5434" s="51" t="str">
        <f t="shared" si="254"/>
        <v/>
      </c>
    </row>
    <row r="5435" spans="14:18" x14ac:dyDescent="0.25">
      <c r="N5435" s="47" t="s">
        <v>42</v>
      </c>
      <c r="O5435" s="47" t="s">
        <v>43</v>
      </c>
      <c r="P5435" s="47" t="b">
        <f t="shared" si="252"/>
        <v>0</v>
      </c>
      <c r="Q5435" s="49" t="str">
        <f t="shared" si="253"/>
        <v/>
      </c>
      <c r="R5435" s="51" t="str">
        <f t="shared" si="254"/>
        <v/>
      </c>
    </row>
    <row r="5436" spans="14:18" x14ac:dyDescent="0.25">
      <c r="N5436" s="47" t="s">
        <v>42</v>
      </c>
      <c r="O5436" s="47" t="s">
        <v>43</v>
      </c>
      <c r="P5436" s="47" t="b">
        <f t="shared" si="252"/>
        <v>0</v>
      </c>
      <c r="Q5436" s="49" t="str">
        <f t="shared" si="253"/>
        <v/>
      </c>
      <c r="R5436" s="51" t="str">
        <f t="shared" si="254"/>
        <v/>
      </c>
    </row>
    <row r="5437" spans="14:18" x14ac:dyDescent="0.25">
      <c r="N5437" s="47" t="s">
        <v>42</v>
      </c>
      <c r="O5437" s="47" t="s">
        <v>43</v>
      </c>
      <c r="P5437" s="47" t="b">
        <f t="shared" si="252"/>
        <v>0</v>
      </c>
      <c r="Q5437" s="49" t="str">
        <f t="shared" si="253"/>
        <v/>
      </c>
      <c r="R5437" s="51" t="str">
        <f t="shared" si="254"/>
        <v/>
      </c>
    </row>
    <row r="5438" spans="14:18" x14ac:dyDescent="0.25">
      <c r="N5438" s="47" t="s">
        <v>42</v>
      </c>
      <c r="O5438" s="47" t="s">
        <v>43</v>
      </c>
      <c r="P5438" s="47" t="b">
        <f t="shared" si="252"/>
        <v>0</v>
      </c>
      <c r="Q5438" s="49" t="str">
        <f t="shared" si="253"/>
        <v/>
      </c>
      <c r="R5438" s="51" t="str">
        <f t="shared" si="254"/>
        <v/>
      </c>
    </row>
    <row r="5439" spans="14:18" x14ac:dyDescent="0.25">
      <c r="N5439" s="47" t="s">
        <v>42</v>
      </c>
      <c r="O5439" s="47" t="s">
        <v>43</v>
      </c>
      <c r="P5439" s="47" t="b">
        <f t="shared" si="252"/>
        <v>0</v>
      </c>
      <c r="Q5439" s="49" t="str">
        <f t="shared" si="253"/>
        <v/>
      </c>
      <c r="R5439" s="51" t="str">
        <f t="shared" si="254"/>
        <v/>
      </c>
    </row>
    <row r="5440" spans="14:18" x14ac:dyDescent="0.25">
      <c r="N5440" s="47" t="s">
        <v>42</v>
      </c>
      <c r="O5440" s="47" t="s">
        <v>43</v>
      </c>
      <c r="P5440" s="47" t="b">
        <f t="shared" si="252"/>
        <v>0</v>
      </c>
      <c r="Q5440" s="49" t="str">
        <f t="shared" si="253"/>
        <v/>
      </c>
      <c r="R5440" s="51" t="str">
        <f t="shared" si="254"/>
        <v/>
      </c>
    </row>
    <row r="5441" spans="14:18" x14ac:dyDescent="0.25">
      <c r="N5441" s="47" t="s">
        <v>42</v>
      </c>
      <c r="O5441" s="47" t="s">
        <v>43</v>
      </c>
      <c r="P5441" s="47" t="b">
        <f t="shared" si="252"/>
        <v>0</v>
      </c>
      <c r="Q5441" s="49" t="str">
        <f t="shared" si="253"/>
        <v/>
      </c>
      <c r="R5441" s="51" t="str">
        <f t="shared" si="254"/>
        <v/>
      </c>
    </row>
    <row r="5442" spans="14:18" x14ac:dyDescent="0.25">
      <c r="N5442" s="47" t="s">
        <v>42</v>
      </c>
      <c r="O5442" s="47" t="s">
        <v>43</v>
      </c>
      <c r="P5442" s="47" t="b">
        <f t="shared" si="252"/>
        <v>0</v>
      </c>
      <c r="Q5442" s="49" t="str">
        <f t="shared" si="253"/>
        <v/>
      </c>
      <c r="R5442" s="51" t="str">
        <f t="shared" si="254"/>
        <v/>
      </c>
    </row>
    <row r="5443" spans="14:18" x14ac:dyDescent="0.25">
      <c r="N5443" s="47" t="s">
        <v>42</v>
      </c>
      <c r="O5443" s="47" t="s">
        <v>43</v>
      </c>
      <c r="P5443" s="47" t="b">
        <f t="shared" ref="P5443:P5506" si="255">IF(LEN(M5443)=22,LEFT(M5443,17),IF(LEN(M5443)=21,LEFT(M5443,16)))</f>
        <v>0</v>
      </c>
      <c r="Q5443" s="49" t="str">
        <f t="shared" ref="Q5443:Q5506" si="256">RIGHT(M5443,5)</f>
        <v/>
      </c>
      <c r="R5443" s="51" t="str">
        <f t="shared" ref="R5443:R5506" si="257">IF(M5443="","",HYPERLINK(_xlfn.CONCAT(N5443,Q5443,O5443,P5443)))</f>
        <v/>
      </c>
    </row>
    <row r="5444" spans="14:18" x14ac:dyDescent="0.25">
      <c r="N5444" s="47" t="s">
        <v>42</v>
      </c>
      <c r="O5444" s="47" t="s">
        <v>43</v>
      </c>
      <c r="P5444" s="47" t="b">
        <f t="shared" si="255"/>
        <v>0</v>
      </c>
      <c r="Q5444" s="49" t="str">
        <f t="shared" si="256"/>
        <v/>
      </c>
      <c r="R5444" s="51" t="str">
        <f t="shared" si="257"/>
        <v/>
      </c>
    </row>
    <row r="5445" spans="14:18" x14ac:dyDescent="0.25">
      <c r="N5445" s="47" t="s">
        <v>42</v>
      </c>
      <c r="O5445" s="47" t="s">
        <v>43</v>
      </c>
      <c r="P5445" s="47" t="b">
        <f t="shared" si="255"/>
        <v>0</v>
      </c>
      <c r="Q5445" s="49" t="str">
        <f t="shared" si="256"/>
        <v/>
      </c>
      <c r="R5445" s="51" t="str">
        <f t="shared" si="257"/>
        <v/>
      </c>
    </row>
    <row r="5446" spans="14:18" x14ac:dyDescent="0.25">
      <c r="N5446" s="47" t="s">
        <v>42</v>
      </c>
      <c r="O5446" s="47" t="s">
        <v>43</v>
      </c>
      <c r="P5446" s="47" t="b">
        <f t="shared" si="255"/>
        <v>0</v>
      </c>
      <c r="Q5446" s="49" t="str">
        <f t="shared" si="256"/>
        <v/>
      </c>
      <c r="R5446" s="51" t="str">
        <f t="shared" si="257"/>
        <v/>
      </c>
    </row>
    <row r="5447" spans="14:18" x14ac:dyDescent="0.25">
      <c r="N5447" s="47" t="s">
        <v>42</v>
      </c>
      <c r="O5447" s="47" t="s">
        <v>43</v>
      </c>
      <c r="P5447" s="47" t="b">
        <f t="shared" si="255"/>
        <v>0</v>
      </c>
      <c r="Q5447" s="49" t="str">
        <f t="shared" si="256"/>
        <v/>
      </c>
      <c r="R5447" s="51" t="str">
        <f t="shared" si="257"/>
        <v/>
      </c>
    </row>
    <row r="5448" spans="14:18" x14ac:dyDescent="0.25">
      <c r="N5448" s="47" t="s">
        <v>42</v>
      </c>
      <c r="O5448" s="47" t="s">
        <v>43</v>
      </c>
      <c r="P5448" s="47" t="b">
        <f t="shared" si="255"/>
        <v>0</v>
      </c>
      <c r="Q5448" s="49" t="str">
        <f t="shared" si="256"/>
        <v/>
      </c>
      <c r="R5448" s="51" t="str">
        <f t="shared" si="257"/>
        <v/>
      </c>
    </row>
    <row r="5449" spans="14:18" x14ac:dyDescent="0.25">
      <c r="N5449" s="47" t="s">
        <v>42</v>
      </c>
      <c r="O5449" s="47" t="s">
        <v>43</v>
      </c>
      <c r="P5449" s="47" t="b">
        <f t="shared" si="255"/>
        <v>0</v>
      </c>
      <c r="Q5449" s="49" t="str">
        <f t="shared" si="256"/>
        <v/>
      </c>
      <c r="R5449" s="51" t="str">
        <f t="shared" si="257"/>
        <v/>
      </c>
    </row>
    <row r="5450" spans="14:18" x14ac:dyDescent="0.25">
      <c r="N5450" s="47" t="s">
        <v>42</v>
      </c>
      <c r="O5450" s="47" t="s">
        <v>43</v>
      </c>
      <c r="P5450" s="47" t="b">
        <f t="shared" si="255"/>
        <v>0</v>
      </c>
      <c r="Q5450" s="49" t="str">
        <f t="shared" si="256"/>
        <v/>
      </c>
      <c r="R5450" s="51" t="str">
        <f t="shared" si="257"/>
        <v/>
      </c>
    </row>
    <row r="5451" spans="14:18" x14ac:dyDescent="0.25">
      <c r="N5451" s="47" t="s">
        <v>42</v>
      </c>
      <c r="O5451" s="47" t="s">
        <v>43</v>
      </c>
      <c r="P5451" s="47" t="b">
        <f t="shared" si="255"/>
        <v>0</v>
      </c>
      <c r="Q5451" s="49" t="str">
        <f t="shared" si="256"/>
        <v/>
      </c>
      <c r="R5451" s="51" t="str">
        <f t="shared" si="257"/>
        <v/>
      </c>
    </row>
    <row r="5452" spans="14:18" x14ac:dyDescent="0.25">
      <c r="N5452" s="47" t="s">
        <v>42</v>
      </c>
      <c r="O5452" s="47" t="s">
        <v>43</v>
      </c>
      <c r="P5452" s="47" t="b">
        <f t="shared" si="255"/>
        <v>0</v>
      </c>
      <c r="Q5452" s="49" t="str">
        <f t="shared" si="256"/>
        <v/>
      </c>
      <c r="R5452" s="51" t="str">
        <f t="shared" si="257"/>
        <v/>
      </c>
    </row>
    <row r="5453" spans="14:18" x14ac:dyDescent="0.25">
      <c r="N5453" s="47" t="s">
        <v>42</v>
      </c>
      <c r="O5453" s="47" t="s">
        <v>43</v>
      </c>
      <c r="P5453" s="47" t="b">
        <f t="shared" si="255"/>
        <v>0</v>
      </c>
      <c r="Q5453" s="49" t="str">
        <f t="shared" si="256"/>
        <v/>
      </c>
      <c r="R5453" s="51" t="str">
        <f t="shared" si="257"/>
        <v/>
      </c>
    </row>
    <row r="5454" spans="14:18" x14ac:dyDescent="0.25">
      <c r="N5454" s="47" t="s">
        <v>42</v>
      </c>
      <c r="O5454" s="47" t="s">
        <v>43</v>
      </c>
      <c r="P5454" s="47" t="b">
        <f t="shared" si="255"/>
        <v>0</v>
      </c>
      <c r="Q5454" s="49" t="str">
        <f t="shared" si="256"/>
        <v/>
      </c>
      <c r="R5454" s="51" t="str">
        <f t="shared" si="257"/>
        <v/>
      </c>
    </row>
    <row r="5455" spans="14:18" x14ac:dyDescent="0.25">
      <c r="N5455" s="47" t="s">
        <v>42</v>
      </c>
      <c r="O5455" s="47" t="s">
        <v>43</v>
      </c>
      <c r="P5455" s="47" t="b">
        <f t="shared" si="255"/>
        <v>0</v>
      </c>
      <c r="Q5455" s="49" t="str">
        <f t="shared" si="256"/>
        <v/>
      </c>
      <c r="R5455" s="51" t="str">
        <f t="shared" si="257"/>
        <v/>
      </c>
    </row>
    <row r="5456" spans="14:18" x14ac:dyDescent="0.25">
      <c r="N5456" s="47" t="s">
        <v>42</v>
      </c>
      <c r="O5456" s="47" t="s">
        <v>43</v>
      </c>
      <c r="P5456" s="47" t="b">
        <f t="shared" si="255"/>
        <v>0</v>
      </c>
      <c r="Q5456" s="49" t="str">
        <f t="shared" si="256"/>
        <v/>
      </c>
      <c r="R5456" s="51" t="str">
        <f t="shared" si="257"/>
        <v/>
      </c>
    </row>
    <row r="5457" spans="14:18" x14ac:dyDescent="0.25">
      <c r="N5457" s="47" t="s">
        <v>42</v>
      </c>
      <c r="O5457" s="47" t="s">
        <v>43</v>
      </c>
      <c r="P5457" s="47" t="b">
        <f t="shared" si="255"/>
        <v>0</v>
      </c>
      <c r="Q5457" s="49" t="str">
        <f t="shared" si="256"/>
        <v/>
      </c>
      <c r="R5457" s="51" t="str">
        <f t="shared" si="257"/>
        <v/>
      </c>
    </row>
    <row r="5458" spans="14:18" x14ac:dyDescent="0.25">
      <c r="N5458" s="47" t="s">
        <v>42</v>
      </c>
      <c r="O5458" s="47" t="s">
        <v>43</v>
      </c>
      <c r="P5458" s="47" t="b">
        <f t="shared" si="255"/>
        <v>0</v>
      </c>
      <c r="Q5458" s="49" t="str">
        <f t="shared" si="256"/>
        <v/>
      </c>
      <c r="R5458" s="51" t="str">
        <f t="shared" si="257"/>
        <v/>
      </c>
    </row>
    <row r="5459" spans="14:18" x14ac:dyDescent="0.25">
      <c r="N5459" s="47" t="s">
        <v>42</v>
      </c>
      <c r="O5459" s="47" t="s">
        <v>43</v>
      </c>
      <c r="P5459" s="47" t="b">
        <f t="shared" si="255"/>
        <v>0</v>
      </c>
      <c r="Q5459" s="49" t="str">
        <f t="shared" si="256"/>
        <v/>
      </c>
      <c r="R5459" s="51" t="str">
        <f t="shared" si="257"/>
        <v/>
      </c>
    </row>
    <row r="5460" spans="14:18" x14ac:dyDescent="0.25">
      <c r="N5460" s="47" t="s">
        <v>42</v>
      </c>
      <c r="O5460" s="47" t="s">
        <v>43</v>
      </c>
      <c r="P5460" s="47" t="b">
        <f t="shared" si="255"/>
        <v>0</v>
      </c>
      <c r="Q5460" s="49" t="str">
        <f t="shared" si="256"/>
        <v/>
      </c>
      <c r="R5460" s="51" t="str">
        <f t="shared" si="257"/>
        <v/>
      </c>
    </row>
    <row r="5461" spans="14:18" x14ac:dyDescent="0.25">
      <c r="N5461" s="47" t="s">
        <v>42</v>
      </c>
      <c r="O5461" s="47" t="s">
        <v>43</v>
      </c>
      <c r="P5461" s="47" t="b">
        <f t="shared" si="255"/>
        <v>0</v>
      </c>
      <c r="Q5461" s="49" t="str">
        <f t="shared" si="256"/>
        <v/>
      </c>
      <c r="R5461" s="51" t="str">
        <f t="shared" si="257"/>
        <v/>
      </c>
    </row>
    <row r="5462" spans="14:18" x14ac:dyDescent="0.25">
      <c r="N5462" s="47" t="s">
        <v>42</v>
      </c>
      <c r="O5462" s="47" t="s">
        <v>43</v>
      </c>
      <c r="P5462" s="47" t="b">
        <f t="shared" si="255"/>
        <v>0</v>
      </c>
      <c r="Q5462" s="49" t="str">
        <f t="shared" si="256"/>
        <v/>
      </c>
      <c r="R5462" s="51" t="str">
        <f t="shared" si="257"/>
        <v/>
      </c>
    </row>
    <row r="5463" spans="14:18" x14ac:dyDescent="0.25">
      <c r="N5463" s="47" t="s">
        <v>42</v>
      </c>
      <c r="O5463" s="47" t="s">
        <v>43</v>
      </c>
      <c r="P5463" s="47" t="b">
        <f t="shared" si="255"/>
        <v>0</v>
      </c>
      <c r="Q5463" s="49" t="str">
        <f t="shared" si="256"/>
        <v/>
      </c>
      <c r="R5463" s="51" t="str">
        <f t="shared" si="257"/>
        <v/>
      </c>
    </row>
    <row r="5464" spans="14:18" x14ac:dyDescent="0.25">
      <c r="N5464" s="47" t="s">
        <v>42</v>
      </c>
      <c r="O5464" s="47" t="s">
        <v>43</v>
      </c>
      <c r="P5464" s="47" t="b">
        <f t="shared" si="255"/>
        <v>0</v>
      </c>
      <c r="Q5464" s="49" t="str">
        <f t="shared" si="256"/>
        <v/>
      </c>
      <c r="R5464" s="51" t="str">
        <f t="shared" si="257"/>
        <v/>
      </c>
    </row>
    <row r="5465" spans="14:18" x14ac:dyDescent="0.25">
      <c r="N5465" s="47" t="s">
        <v>42</v>
      </c>
      <c r="O5465" s="47" t="s">
        <v>43</v>
      </c>
      <c r="P5465" s="47" t="b">
        <f t="shared" si="255"/>
        <v>0</v>
      </c>
      <c r="Q5465" s="49" t="str">
        <f t="shared" si="256"/>
        <v/>
      </c>
      <c r="R5465" s="51" t="str">
        <f t="shared" si="257"/>
        <v/>
      </c>
    </row>
    <row r="5466" spans="14:18" x14ac:dyDescent="0.25">
      <c r="N5466" s="47" t="s">
        <v>42</v>
      </c>
      <c r="O5466" s="47" t="s">
        <v>43</v>
      </c>
      <c r="P5466" s="47" t="b">
        <f t="shared" si="255"/>
        <v>0</v>
      </c>
      <c r="Q5466" s="49" t="str">
        <f t="shared" si="256"/>
        <v/>
      </c>
      <c r="R5466" s="51" t="str">
        <f t="shared" si="257"/>
        <v/>
      </c>
    </row>
    <row r="5467" spans="14:18" x14ac:dyDescent="0.25">
      <c r="N5467" s="47" t="s">
        <v>42</v>
      </c>
      <c r="O5467" s="47" t="s">
        <v>43</v>
      </c>
      <c r="P5467" s="47" t="b">
        <f t="shared" si="255"/>
        <v>0</v>
      </c>
      <c r="Q5467" s="49" t="str">
        <f t="shared" si="256"/>
        <v/>
      </c>
      <c r="R5467" s="51" t="str">
        <f t="shared" si="257"/>
        <v/>
      </c>
    </row>
    <row r="5468" spans="14:18" x14ac:dyDescent="0.25">
      <c r="N5468" s="47" t="s">
        <v>42</v>
      </c>
      <c r="O5468" s="47" t="s">
        <v>43</v>
      </c>
      <c r="P5468" s="47" t="b">
        <f t="shared" si="255"/>
        <v>0</v>
      </c>
      <c r="Q5468" s="49" t="str">
        <f t="shared" si="256"/>
        <v/>
      </c>
      <c r="R5468" s="51" t="str">
        <f t="shared" si="257"/>
        <v/>
      </c>
    </row>
    <row r="5469" spans="14:18" x14ac:dyDescent="0.25">
      <c r="N5469" s="47" t="s">
        <v>42</v>
      </c>
      <c r="O5469" s="47" t="s">
        <v>43</v>
      </c>
      <c r="P5469" s="47" t="b">
        <f t="shared" si="255"/>
        <v>0</v>
      </c>
      <c r="Q5469" s="49" t="str">
        <f t="shared" si="256"/>
        <v/>
      </c>
      <c r="R5469" s="51" t="str">
        <f t="shared" si="257"/>
        <v/>
      </c>
    </row>
    <row r="5470" spans="14:18" x14ac:dyDescent="0.25">
      <c r="N5470" s="47" t="s">
        <v>42</v>
      </c>
      <c r="O5470" s="47" t="s">
        <v>43</v>
      </c>
      <c r="P5470" s="47" t="b">
        <f t="shared" si="255"/>
        <v>0</v>
      </c>
      <c r="Q5470" s="49" t="str">
        <f t="shared" si="256"/>
        <v/>
      </c>
      <c r="R5470" s="51" t="str">
        <f t="shared" si="257"/>
        <v/>
      </c>
    </row>
    <row r="5471" spans="14:18" x14ac:dyDescent="0.25">
      <c r="N5471" s="47" t="s">
        <v>42</v>
      </c>
      <c r="O5471" s="47" t="s">
        <v>43</v>
      </c>
      <c r="P5471" s="47" t="b">
        <f t="shared" si="255"/>
        <v>0</v>
      </c>
      <c r="Q5471" s="49" t="str">
        <f t="shared" si="256"/>
        <v/>
      </c>
      <c r="R5471" s="51" t="str">
        <f t="shared" si="257"/>
        <v/>
      </c>
    </row>
    <row r="5472" spans="14:18" x14ac:dyDescent="0.25">
      <c r="N5472" s="47" t="s">
        <v>42</v>
      </c>
      <c r="O5472" s="47" t="s">
        <v>43</v>
      </c>
      <c r="P5472" s="47" t="b">
        <f t="shared" si="255"/>
        <v>0</v>
      </c>
      <c r="Q5472" s="49" t="str">
        <f t="shared" si="256"/>
        <v/>
      </c>
      <c r="R5472" s="51" t="str">
        <f t="shared" si="257"/>
        <v/>
      </c>
    </row>
    <row r="5473" spans="14:18" x14ac:dyDescent="0.25">
      <c r="N5473" s="47" t="s">
        <v>42</v>
      </c>
      <c r="O5473" s="47" t="s">
        <v>43</v>
      </c>
      <c r="P5473" s="47" t="b">
        <f t="shared" si="255"/>
        <v>0</v>
      </c>
      <c r="Q5473" s="49" t="str">
        <f t="shared" si="256"/>
        <v/>
      </c>
      <c r="R5473" s="51" t="str">
        <f t="shared" si="257"/>
        <v/>
      </c>
    </row>
    <row r="5474" spans="14:18" x14ac:dyDescent="0.25">
      <c r="N5474" s="47" t="s">
        <v>42</v>
      </c>
      <c r="O5474" s="47" t="s">
        <v>43</v>
      </c>
      <c r="P5474" s="47" t="b">
        <f t="shared" si="255"/>
        <v>0</v>
      </c>
      <c r="Q5474" s="49" t="str">
        <f t="shared" si="256"/>
        <v/>
      </c>
      <c r="R5474" s="51" t="str">
        <f t="shared" si="257"/>
        <v/>
      </c>
    </row>
    <row r="5475" spans="14:18" x14ac:dyDescent="0.25">
      <c r="N5475" s="47" t="s">
        <v>42</v>
      </c>
      <c r="O5475" s="47" t="s">
        <v>43</v>
      </c>
      <c r="P5475" s="47" t="b">
        <f t="shared" si="255"/>
        <v>0</v>
      </c>
      <c r="Q5475" s="49" t="str">
        <f t="shared" si="256"/>
        <v/>
      </c>
      <c r="R5475" s="51" t="str">
        <f t="shared" si="257"/>
        <v/>
      </c>
    </row>
    <row r="5476" spans="14:18" x14ac:dyDescent="0.25">
      <c r="N5476" s="47" t="s">
        <v>42</v>
      </c>
      <c r="O5476" s="47" t="s">
        <v>43</v>
      </c>
      <c r="P5476" s="47" t="b">
        <f t="shared" si="255"/>
        <v>0</v>
      </c>
      <c r="Q5476" s="49" t="str">
        <f t="shared" si="256"/>
        <v/>
      </c>
      <c r="R5476" s="51" t="str">
        <f t="shared" si="257"/>
        <v/>
      </c>
    </row>
    <row r="5477" spans="14:18" x14ac:dyDescent="0.25">
      <c r="N5477" s="47" t="s">
        <v>42</v>
      </c>
      <c r="O5477" s="47" t="s">
        <v>43</v>
      </c>
      <c r="P5477" s="47" t="b">
        <f t="shared" si="255"/>
        <v>0</v>
      </c>
      <c r="Q5477" s="49" t="str">
        <f t="shared" si="256"/>
        <v/>
      </c>
      <c r="R5477" s="51" t="str">
        <f t="shared" si="257"/>
        <v/>
      </c>
    </row>
    <row r="5478" spans="14:18" x14ac:dyDescent="0.25">
      <c r="N5478" s="47" t="s">
        <v>42</v>
      </c>
      <c r="O5478" s="47" t="s">
        <v>43</v>
      </c>
      <c r="P5478" s="47" t="b">
        <f t="shared" si="255"/>
        <v>0</v>
      </c>
      <c r="Q5478" s="49" t="str">
        <f t="shared" si="256"/>
        <v/>
      </c>
      <c r="R5478" s="51" t="str">
        <f t="shared" si="257"/>
        <v/>
      </c>
    </row>
    <row r="5479" spans="14:18" x14ac:dyDescent="0.25">
      <c r="N5479" s="47" t="s">
        <v>42</v>
      </c>
      <c r="O5479" s="47" t="s">
        <v>43</v>
      </c>
      <c r="P5479" s="47" t="b">
        <f t="shared" si="255"/>
        <v>0</v>
      </c>
      <c r="Q5479" s="49" t="str">
        <f t="shared" si="256"/>
        <v/>
      </c>
      <c r="R5479" s="51" t="str">
        <f t="shared" si="257"/>
        <v/>
      </c>
    </row>
    <row r="5480" spans="14:18" x14ac:dyDescent="0.25">
      <c r="N5480" s="47" t="s">
        <v>42</v>
      </c>
      <c r="O5480" s="47" t="s">
        <v>43</v>
      </c>
      <c r="P5480" s="47" t="b">
        <f t="shared" si="255"/>
        <v>0</v>
      </c>
      <c r="Q5480" s="49" t="str">
        <f t="shared" si="256"/>
        <v/>
      </c>
      <c r="R5480" s="51" t="str">
        <f t="shared" si="257"/>
        <v/>
      </c>
    </row>
    <row r="5481" spans="14:18" x14ac:dyDescent="0.25">
      <c r="N5481" s="47" t="s">
        <v>42</v>
      </c>
      <c r="O5481" s="47" t="s">
        <v>43</v>
      </c>
      <c r="P5481" s="47" t="b">
        <f t="shared" si="255"/>
        <v>0</v>
      </c>
      <c r="Q5481" s="49" t="str">
        <f t="shared" si="256"/>
        <v/>
      </c>
      <c r="R5481" s="51" t="str">
        <f t="shared" si="257"/>
        <v/>
      </c>
    </row>
    <row r="5482" spans="14:18" x14ac:dyDescent="0.25">
      <c r="N5482" s="47" t="s">
        <v>42</v>
      </c>
      <c r="O5482" s="47" t="s">
        <v>43</v>
      </c>
      <c r="P5482" s="47" t="b">
        <f t="shared" si="255"/>
        <v>0</v>
      </c>
      <c r="Q5482" s="49" t="str">
        <f t="shared" si="256"/>
        <v/>
      </c>
      <c r="R5482" s="51" t="str">
        <f t="shared" si="257"/>
        <v/>
      </c>
    </row>
    <row r="5483" spans="14:18" x14ac:dyDescent="0.25">
      <c r="N5483" s="47" t="s">
        <v>42</v>
      </c>
      <c r="O5483" s="47" t="s">
        <v>43</v>
      </c>
      <c r="P5483" s="47" t="b">
        <f t="shared" si="255"/>
        <v>0</v>
      </c>
      <c r="Q5483" s="49" t="str">
        <f t="shared" si="256"/>
        <v/>
      </c>
      <c r="R5483" s="51" t="str">
        <f t="shared" si="257"/>
        <v/>
      </c>
    </row>
    <row r="5484" spans="14:18" x14ac:dyDescent="0.25">
      <c r="N5484" s="47" t="s">
        <v>42</v>
      </c>
      <c r="O5484" s="47" t="s">
        <v>43</v>
      </c>
      <c r="P5484" s="47" t="b">
        <f t="shared" si="255"/>
        <v>0</v>
      </c>
      <c r="Q5484" s="49" t="str">
        <f t="shared" si="256"/>
        <v/>
      </c>
      <c r="R5484" s="51" t="str">
        <f t="shared" si="257"/>
        <v/>
      </c>
    </row>
    <row r="5485" spans="14:18" x14ac:dyDescent="0.25">
      <c r="N5485" s="47" t="s">
        <v>42</v>
      </c>
      <c r="O5485" s="47" t="s">
        <v>43</v>
      </c>
      <c r="P5485" s="47" t="b">
        <f t="shared" si="255"/>
        <v>0</v>
      </c>
      <c r="Q5485" s="49" t="str">
        <f t="shared" si="256"/>
        <v/>
      </c>
      <c r="R5485" s="51" t="str">
        <f t="shared" si="257"/>
        <v/>
      </c>
    </row>
    <row r="5486" spans="14:18" x14ac:dyDescent="0.25">
      <c r="N5486" s="47" t="s">
        <v>42</v>
      </c>
      <c r="O5486" s="47" t="s">
        <v>43</v>
      </c>
      <c r="P5486" s="47" t="b">
        <f t="shared" si="255"/>
        <v>0</v>
      </c>
      <c r="Q5486" s="49" t="str">
        <f t="shared" si="256"/>
        <v/>
      </c>
      <c r="R5486" s="51" t="str">
        <f t="shared" si="257"/>
        <v/>
      </c>
    </row>
    <row r="5487" spans="14:18" x14ac:dyDescent="0.25">
      <c r="N5487" s="47" t="s">
        <v>42</v>
      </c>
      <c r="O5487" s="47" t="s">
        <v>43</v>
      </c>
      <c r="P5487" s="47" t="b">
        <f t="shared" si="255"/>
        <v>0</v>
      </c>
      <c r="Q5487" s="49" t="str">
        <f t="shared" si="256"/>
        <v/>
      </c>
      <c r="R5487" s="51" t="str">
        <f t="shared" si="257"/>
        <v/>
      </c>
    </row>
    <row r="5488" spans="14:18" x14ac:dyDescent="0.25">
      <c r="N5488" s="47" t="s">
        <v>42</v>
      </c>
      <c r="O5488" s="47" t="s">
        <v>43</v>
      </c>
      <c r="P5488" s="47" t="b">
        <f t="shared" si="255"/>
        <v>0</v>
      </c>
      <c r="Q5488" s="49" t="str">
        <f t="shared" si="256"/>
        <v/>
      </c>
      <c r="R5488" s="51" t="str">
        <f t="shared" si="257"/>
        <v/>
      </c>
    </row>
    <row r="5489" spans="14:18" x14ac:dyDescent="0.25">
      <c r="N5489" s="47" t="s">
        <v>42</v>
      </c>
      <c r="O5489" s="47" t="s">
        <v>43</v>
      </c>
      <c r="P5489" s="47" t="b">
        <f t="shared" si="255"/>
        <v>0</v>
      </c>
      <c r="Q5489" s="49" t="str">
        <f t="shared" si="256"/>
        <v/>
      </c>
      <c r="R5489" s="51" t="str">
        <f t="shared" si="257"/>
        <v/>
      </c>
    </row>
    <row r="5490" spans="14:18" x14ac:dyDescent="0.25">
      <c r="N5490" s="47" t="s">
        <v>42</v>
      </c>
      <c r="O5490" s="47" t="s">
        <v>43</v>
      </c>
      <c r="P5490" s="47" t="b">
        <f t="shared" si="255"/>
        <v>0</v>
      </c>
      <c r="Q5490" s="49" t="str">
        <f t="shared" si="256"/>
        <v/>
      </c>
      <c r="R5490" s="51" t="str">
        <f t="shared" si="257"/>
        <v/>
      </c>
    </row>
    <row r="5491" spans="14:18" x14ac:dyDescent="0.25">
      <c r="N5491" s="47" t="s">
        <v>42</v>
      </c>
      <c r="O5491" s="47" t="s">
        <v>43</v>
      </c>
      <c r="P5491" s="47" t="b">
        <f t="shared" si="255"/>
        <v>0</v>
      </c>
      <c r="Q5491" s="49" t="str">
        <f t="shared" si="256"/>
        <v/>
      </c>
      <c r="R5491" s="51" t="str">
        <f t="shared" si="257"/>
        <v/>
      </c>
    </row>
    <row r="5492" spans="14:18" x14ac:dyDescent="0.25">
      <c r="N5492" s="47" t="s">
        <v>42</v>
      </c>
      <c r="O5492" s="47" t="s">
        <v>43</v>
      </c>
      <c r="P5492" s="47" t="b">
        <f t="shared" si="255"/>
        <v>0</v>
      </c>
      <c r="Q5492" s="49" t="str">
        <f t="shared" si="256"/>
        <v/>
      </c>
      <c r="R5492" s="51" t="str">
        <f t="shared" si="257"/>
        <v/>
      </c>
    </row>
    <row r="5493" spans="14:18" x14ac:dyDescent="0.25">
      <c r="N5493" s="47" t="s">
        <v>42</v>
      </c>
      <c r="O5493" s="47" t="s">
        <v>43</v>
      </c>
      <c r="P5493" s="47" t="b">
        <f t="shared" si="255"/>
        <v>0</v>
      </c>
      <c r="Q5493" s="49" t="str">
        <f t="shared" si="256"/>
        <v/>
      </c>
      <c r="R5493" s="51" t="str">
        <f t="shared" si="257"/>
        <v/>
      </c>
    </row>
    <row r="5494" spans="14:18" x14ac:dyDescent="0.25">
      <c r="N5494" s="47" t="s">
        <v>42</v>
      </c>
      <c r="O5494" s="47" t="s">
        <v>43</v>
      </c>
      <c r="P5494" s="47" t="b">
        <f t="shared" si="255"/>
        <v>0</v>
      </c>
      <c r="Q5494" s="49" t="str">
        <f t="shared" si="256"/>
        <v/>
      </c>
      <c r="R5494" s="51" t="str">
        <f t="shared" si="257"/>
        <v/>
      </c>
    </row>
    <row r="5495" spans="14:18" x14ac:dyDescent="0.25">
      <c r="N5495" s="47" t="s">
        <v>42</v>
      </c>
      <c r="O5495" s="47" t="s">
        <v>43</v>
      </c>
      <c r="P5495" s="47" t="b">
        <f t="shared" si="255"/>
        <v>0</v>
      </c>
      <c r="Q5495" s="49" t="str">
        <f t="shared" si="256"/>
        <v/>
      </c>
      <c r="R5495" s="51" t="str">
        <f t="shared" si="257"/>
        <v/>
      </c>
    </row>
    <row r="5496" spans="14:18" x14ac:dyDescent="0.25">
      <c r="N5496" s="47" t="s">
        <v>42</v>
      </c>
      <c r="O5496" s="47" t="s">
        <v>43</v>
      </c>
      <c r="P5496" s="47" t="b">
        <f t="shared" si="255"/>
        <v>0</v>
      </c>
      <c r="Q5496" s="49" t="str">
        <f t="shared" si="256"/>
        <v/>
      </c>
      <c r="R5496" s="51" t="str">
        <f t="shared" si="257"/>
        <v/>
      </c>
    </row>
    <row r="5497" spans="14:18" x14ac:dyDescent="0.25">
      <c r="N5497" s="47" t="s">
        <v>42</v>
      </c>
      <c r="O5497" s="47" t="s">
        <v>43</v>
      </c>
      <c r="P5497" s="47" t="b">
        <f t="shared" si="255"/>
        <v>0</v>
      </c>
      <c r="Q5497" s="49" t="str">
        <f t="shared" si="256"/>
        <v/>
      </c>
      <c r="R5497" s="51" t="str">
        <f t="shared" si="257"/>
        <v/>
      </c>
    </row>
    <row r="5498" spans="14:18" x14ac:dyDescent="0.25">
      <c r="N5498" s="47" t="s">
        <v>42</v>
      </c>
      <c r="O5498" s="47" t="s">
        <v>43</v>
      </c>
      <c r="P5498" s="47" t="b">
        <f t="shared" si="255"/>
        <v>0</v>
      </c>
      <c r="Q5498" s="49" t="str">
        <f t="shared" si="256"/>
        <v/>
      </c>
      <c r="R5498" s="51" t="str">
        <f t="shared" si="257"/>
        <v/>
      </c>
    </row>
    <row r="5499" spans="14:18" x14ac:dyDescent="0.25">
      <c r="N5499" s="47" t="s">
        <v>42</v>
      </c>
      <c r="O5499" s="47" t="s">
        <v>43</v>
      </c>
      <c r="P5499" s="47" t="b">
        <f t="shared" si="255"/>
        <v>0</v>
      </c>
      <c r="Q5499" s="49" t="str">
        <f t="shared" si="256"/>
        <v/>
      </c>
      <c r="R5499" s="51" t="str">
        <f t="shared" si="257"/>
        <v/>
      </c>
    </row>
    <row r="5500" spans="14:18" x14ac:dyDescent="0.25">
      <c r="N5500" s="47" t="s">
        <v>42</v>
      </c>
      <c r="O5500" s="47" t="s">
        <v>43</v>
      </c>
      <c r="P5500" s="47" t="b">
        <f t="shared" si="255"/>
        <v>0</v>
      </c>
      <c r="Q5500" s="49" t="str">
        <f t="shared" si="256"/>
        <v/>
      </c>
      <c r="R5500" s="51" t="str">
        <f t="shared" si="257"/>
        <v/>
      </c>
    </row>
    <row r="5501" spans="14:18" x14ac:dyDescent="0.25">
      <c r="N5501" s="47" t="s">
        <v>42</v>
      </c>
      <c r="O5501" s="47" t="s">
        <v>43</v>
      </c>
      <c r="P5501" s="47" t="b">
        <f t="shared" si="255"/>
        <v>0</v>
      </c>
      <c r="Q5501" s="49" t="str">
        <f t="shared" si="256"/>
        <v/>
      </c>
      <c r="R5501" s="51" t="str">
        <f t="shared" si="257"/>
        <v/>
      </c>
    </row>
    <row r="5502" spans="14:18" x14ac:dyDescent="0.25">
      <c r="N5502" s="47" t="s">
        <v>42</v>
      </c>
      <c r="O5502" s="47" t="s">
        <v>43</v>
      </c>
      <c r="P5502" s="47" t="b">
        <f t="shared" si="255"/>
        <v>0</v>
      </c>
      <c r="Q5502" s="49" t="str">
        <f t="shared" si="256"/>
        <v/>
      </c>
      <c r="R5502" s="51" t="str">
        <f t="shared" si="257"/>
        <v/>
      </c>
    </row>
    <row r="5503" spans="14:18" x14ac:dyDescent="0.25">
      <c r="N5503" s="47" t="s">
        <v>42</v>
      </c>
      <c r="O5503" s="47" t="s">
        <v>43</v>
      </c>
      <c r="P5503" s="47" t="b">
        <f t="shared" si="255"/>
        <v>0</v>
      </c>
      <c r="Q5503" s="49" t="str">
        <f t="shared" si="256"/>
        <v/>
      </c>
      <c r="R5503" s="51" t="str">
        <f t="shared" si="257"/>
        <v/>
      </c>
    </row>
    <row r="5504" spans="14:18" x14ac:dyDescent="0.25">
      <c r="N5504" s="47" t="s">
        <v>42</v>
      </c>
      <c r="O5504" s="47" t="s">
        <v>43</v>
      </c>
      <c r="P5504" s="47" t="b">
        <f t="shared" si="255"/>
        <v>0</v>
      </c>
      <c r="Q5504" s="49" t="str">
        <f t="shared" si="256"/>
        <v/>
      </c>
      <c r="R5504" s="51" t="str">
        <f t="shared" si="257"/>
        <v/>
      </c>
    </row>
    <row r="5505" spans="14:18" x14ac:dyDescent="0.25">
      <c r="N5505" s="47" t="s">
        <v>42</v>
      </c>
      <c r="O5505" s="47" t="s">
        <v>43</v>
      </c>
      <c r="P5505" s="47" t="b">
        <f t="shared" si="255"/>
        <v>0</v>
      </c>
      <c r="Q5505" s="49" t="str">
        <f t="shared" si="256"/>
        <v/>
      </c>
      <c r="R5505" s="51" t="str">
        <f t="shared" si="257"/>
        <v/>
      </c>
    </row>
    <row r="5506" spans="14:18" x14ac:dyDescent="0.25">
      <c r="N5506" s="47" t="s">
        <v>42</v>
      </c>
      <c r="O5506" s="47" t="s">
        <v>43</v>
      </c>
      <c r="P5506" s="47" t="b">
        <f t="shared" si="255"/>
        <v>0</v>
      </c>
      <c r="Q5506" s="49" t="str">
        <f t="shared" si="256"/>
        <v/>
      </c>
      <c r="R5506" s="51" t="str">
        <f t="shared" si="257"/>
        <v/>
      </c>
    </row>
    <row r="5507" spans="14:18" x14ac:dyDescent="0.25">
      <c r="N5507" s="47" t="s">
        <v>42</v>
      </c>
      <c r="O5507" s="47" t="s">
        <v>43</v>
      </c>
      <c r="P5507" s="47" t="b">
        <f t="shared" ref="P5507:P5570" si="258">IF(LEN(M5507)=22,LEFT(M5507,17),IF(LEN(M5507)=21,LEFT(M5507,16)))</f>
        <v>0</v>
      </c>
      <c r="Q5507" s="49" t="str">
        <f t="shared" ref="Q5507:Q5570" si="259">RIGHT(M5507,5)</f>
        <v/>
      </c>
      <c r="R5507" s="51" t="str">
        <f t="shared" ref="R5507:R5570" si="260">IF(M5507="","",HYPERLINK(_xlfn.CONCAT(N5507,Q5507,O5507,P5507)))</f>
        <v/>
      </c>
    </row>
    <row r="5508" spans="14:18" x14ac:dyDescent="0.25">
      <c r="N5508" s="47" t="s">
        <v>42</v>
      </c>
      <c r="O5508" s="47" t="s">
        <v>43</v>
      </c>
      <c r="P5508" s="47" t="b">
        <f t="shared" si="258"/>
        <v>0</v>
      </c>
      <c r="Q5508" s="49" t="str">
        <f t="shared" si="259"/>
        <v/>
      </c>
      <c r="R5508" s="51" t="str">
        <f t="shared" si="260"/>
        <v/>
      </c>
    </row>
    <row r="5509" spans="14:18" x14ac:dyDescent="0.25">
      <c r="N5509" s="47" t="s">
        <v>42</v>
      </c>
      <c r="O5509" s="47" t="s">
        <v>43</v>
      </c>
      <c r="P5509" s="47" t="b">
        <f t="shared" si="258"/>
        <v>0</v>
      </c>
      <c r="Q5509" s="49" t="str">
        <f t="shared" si="259"/>
        <v/>
      </c>
      <c r="R5509" s="51" t="str">
        <f t="shared" si="260"/>
        <v/>
      </c>
    </row>
    <row r="5510" spans="14:18" x14ac:dyDescent="0.25">
      <c r="N5510" s="47" t="s">
        <v>42</v>
      </c>
      <c r="O5510" s="47" t="s">
        <v>43</v>
      </c>
      <c r="P5510" s="47" t="b">
        <f t="shared" si="258"/>
        <v>0</v>
      </c>
      <c r="Q5510" s="49" t="str">
        <f t="shared" si="259"/>
        <v/>
      </c>
      <c r="R5510" s="51" t="str">
        <f t="shared" si="260"/>
        <v/>
      </c>
    </row>
    <row r="5511" spans="14:18" x14ac:dyDescent="0.25">
      <c r="N5511" s="47" t="s">
        <v>42</v>
      </c>
      <c r="O5511" s="47" t="s">
        <v>43</v>
      </c>
      <c r="P5511" s="47" t="b">
        <f t="shared" si="258"/>
        <v>0</v>
      </c>
      <c r="Q5511" s="49" t="str">
        <f t="shared" si="259"/>
        <v/>
      </c>
      <c r="R5511" s="51" t="str">
        <f t="shared" si="260"/>
        <v/>
      </c>
    </row>
    <row r="5512" spans="14:18" x14ac:dyDescent="0.25">
      <c r="N5512" s="47" t="s">
        <v>42</v>
      </c>
      <c r="O5512" s="47" t="s">
        <v>43</v>
      </c>
      <c r="P5512" s="47" t="b">
        <f t="shared" si="258"/>
        <v>0</v>
      </c>
      <c r="Q5512" s="49" t="str">
        <f t="shared" si="259"/>
        <v/>
      </c>
      <c r="R5512" s="51" t="str">
        <f t="shared" si="260"/>
        <v/>
      </c>
    </row>
    <row r="5513" spans="14:18" x14ac:dyDescent="0.25">
      <c r="N5513" s="47" t="s">
        <v>42</v>
      </c>
      <c r="O5513" s="47" t="s">
        <v>43</v>
      </c>
      <c r="P5513" s="47" t="b">
        <f t="shared" si="258"/>
        <v>0</v>
      </c>
      <c r="Q5513" s="49" t="str">
        <f t="shared" si="259"/>
        <v/>
      </c>
      <c r="R5513" s="51" t="str">
        <f t="shared" si="260"/>
        <v/>
      </c>
    </row>
    <row r="5514" spans="14:18" x14ac:dyDescent="0.25">
      <c r="N5514" s="47" t="s">
        <v>42</v>
      </c>
      <c r="O5514" s="47" t="s">
        <v>43</v>
      </c>
      <c r="P5514" s="47" t="b">
        <f t="shared" si="258"/>
        <v>0</v>
      </c>
      <c r="Q5514" s="49" t="str">
        <f t="shared" si="259"/>
        <v/>
      </c>
      <c r="R5514" s="51" t="str">
        <f t="shared" si="260"/>
        <v/>
      </c>
    </row>
    <row r="5515" spans="14:18" x14ac:dyDescent="0.25">
      <c r="N5515" s="47" t="s">
        <v>42</v>
      </c>
      <c r="O5515" s="47" t="s">
        <v>43</v>
      </c>
      <c r="P5515" s="47" t="b">
        <f t="shared" si="258"/>
        <v>0</v>
      </c>
      <c r="Q5515" s="49" t="str">
        <f t="shared" si="259"/>
        <v/>
      </c>
      <c r="R5515" s="51" t="str">
        <f t="shared" si="260"/>
        <v/>
      </c>
    </row>
    <row r="5516" spans="14:18" x14ac:dyDescent="0.25">
      <c r="N5516" s="47" t="s">
        <v>42</v>
      </c>
      <c r="O5516" s="47" t="s">
        <v>43</v>
      </c>
      <c r="P5516" s="47" t="b">
        <f t="shared" si="258"/>
        <v>0</v>
      </c>
      <c r="Q5516" s="49" t="str">
        <f t="shared" si="259"/>
        <v/>
      </c>
      <c r="R5516" s="51" t="str">
        <f t="shared" si="260"/>
        <v/>
      </c>
    </row>
    <row r="5517" spans="14:18" x14ac:dyDescent="0.25">
      <c r="N5517" s="47" t="s">
        <v>42</v>
      </c>
      <c r="O5517" s="47" t="s">
        <v>43</v>
      </c>
      <c r="P5517" s="47" t="b">
        <f t="shared" si="258"/>
        <v>0</v>
      </c>
      <c r="Q5517" s="49" t="str">
        <f t="shared" si="259"/>
        <v/>
      </c>
      <c r="R5517" s="51" t="str">
        <f t="shared" si="260"/>
        <v/>
      </c>
    </row>
    <row r="5518" spans="14:18" x14ac:dyDescent="0.25">
      <c r="N5518" s="47" t="s">
        <v>42</v>
      </c>
      <c r="O5518" s="47" t="s">
        <v>43</v>
      </c>
      <c r="P5518" s="47" t="b">
        <f t="shared" si="258"/>
        <v>0</v>
      </c>
      <c r="Q5518" s="49" t="str">
        <f t="shared" si="259"/>
        <v/>
      </c>
      <c r="R5518" s="51" t="str">
        <f t="shared" si="260"/>
        <v/>
      </c>
    </row>
    <row r="5519" spans="14:18" x14ac:dyDescent="0.25">
      <c r="N5519" s="47" t="s">
        <v>42</v>
      </c>
      <c r="O5519" s="47" t="s">
        <v>43</v>
      </c>
      <c r="P5519" s="47" t="b">
        <f t="shared" si="258"/>
        <v>0</v>
      </c>
      <c r="Q5519" s="49" t="str">
        <f t="shared" si="259"/>
        <v/>
      </c>
      <c r="R5519" s="51" t="str">
        <f t="shared" si="260"/>
        <v/>
      </c>
    </row>
    <row r="5520" spans="14:18" x14ac:dyDescent="0.25">
      <c r="N5520" s="47" t="s">
        <v>42</v>
      </c>
      <c r="O5520" s="47" t="s">
        <v>43</v>
      </c>
      <c r="P5520" s="47" t="b">
        <f t="shared" si="258"/>
        <v>0</v>
      </c>
      <c r="Q5520" s="49" t="str">
        <f t="shared" si="259"/>
        <v/>
      </c>
      <c r="R5520" s="51" t="str">
        <f t="shared" si="260"/>
        <v/>
      </c>
    </row>
    <row r="5521" spans="14:18" x14ac:dyDescent="0.25">
      <c r="N5521" s="47" t="s">
        <v>42</v>
      </c>
      <c r="O5521" s="47" t="s">
        <v>43</v>
      </c>
      <c r="P5521" s="47" t="b">
        <f t="shared" si="258"/>
        <v>0</v>
      </c>
      <c r="Q5521" s="49" t="str">
        <f t="shared" si="259"/>
        <v/>
      </c>
      <c r="R5521" s="51" t="str">
        <f t="shared" si="260"/>
        <v/>
      </c>
    </row>
    <row r="5522" spans="14:18" x14ac:dyDescent="0.25">
      <c r="N5522" s="47" t="s">
        <v>42</v>
      </c>
      <c r="O5522" s="47" t="s">
        <v>43</v>
      </c>
      <c r="P5522" s="47" t="b">
        <f t="shared" si="258"/>
        <v>0</v>
      </c>
      <c r="Q5522" s="49" t="str">
        <f t="shared" si="259"/>
        <v/>
      </c>
      <c r="R5522" s="51" t="str">
        <f t="shared" si="260"/>
        <v/>
      </c>
    </row>
    <row r="5523" spans="14:18" x14ac:dyDescent="0.25">
      <c r="N5523" s="47" t="s">
        <v>42</v>
      </c>
      <c r="O5523" s="47" t="s">
        <v>43</v>
      </c>
      <c r="P5523" s="47" t="b">
        <f t="shared" si="258"/>
        <v>0</v>
      </c>
      <c r="Q5523" s="49" t="str">
        <f t="shared" si="259"/>
        <v/>
      </c>
      <c r="R5523" s="51" t="str">
        <f t="shared" si="260"/>
        <v/>
      </c>
    </row>
    <row r="5524" spans="14:18" x14ac:dyDescent="0.25">
      <c r="N5524" s="47" t="s">
        <v>42</v>
      </c>
      <c r="O5524" s="47" t="s">
        <v>43</v>
      </c>
      <c r="P5524" s="47" t="b">
        <f t="shared" si="258"/>
        <v>0</v>
      </c>
      <c r="Q5524" s="49" t="str">
        <f t="shared" si="259"/>
        <v/>
      </c>
      <c r="R5524" s="51" t="str">
        <f t="shared" si="260"/>
        <v/>
      </c>
    </row>
    <row r="5525" spans="14:18" x14ac:dyDescent="0.25">
      <c r="N5525" s="47" t="s">
        <v>42</v>
      </c>
      <c r="O5525" s="47" t="s">
        <v>43</v>
      </c>
      <c r="P5525" s="47" t="b">
        <f t="shared" si="258"/>
        <v>0</v>
      </c>
      <c r="Q5525" s="49" t="str">
        <f t="shared" si="259"/>
        <v/>
      </c>
      <c r="R5525" s="51" t="str">
        <f t="shared" si="260"/>
        <v/>
      </c>
    </row>
    <row r="5526" spans="14:18" x14ac:dyDescent="0.25">
      <c r="N5526" s="47" t="s">
        <v>42</v>
      </c>
      <c r="O5526" s="47" t="s">
        <v>43</v>
      </c>
      <c r="P5526" s="47" t="b">
        <f t="shared" si="258"/>
        <v>0</v>
      </c>
      <c r="Q5526" s="49" t="str">
        <f t="shared" si="259"/>
        <v/>
      </c>
      <c r="R5526" s="51" t="str">
        <f t="shared" si="260"/>
        <v/>
      </c>
    </row>
    <row r="5527" spans="14:18" x14ac:dyDescent="0.25">
      <c r="N5527" s="47" t="s">
        <v>42</v>
      </c>
      <c r="O5527" s="47" t="s">
        <v>43</v>
      </c>
      <c r="P5527" s="47" t="b">
        <f t="shared" si="258"/>
        <v>0</v>
      </c>
      <c r="Q5527" s="49" t="str">
        <f t="shared" si="259"/>
        <v/>
      </c>
      <c r="R5527" s="51" t="str">
        <f t="shared" si="260"/>
        <v/>
      </c>
    </row>
    <row r="5528" spans="14:18" x14ac:dyDescent="0.25">
      <c r="N5528" s="47" t="s">
        <v>42</v>
      </c>
      <c r="O5528" s="47" t="s">
        <v>43</v>
      </c>
      <c r="P5528" s="47" t="b">
        <f t="shared" si="258"/>
        <v>0</v>
      </c>
      <c r="Q5528" s="49" t="str">
        <f t="shared" si="259"/>
        <v/>
      </c>
      <c r="R5528" s="51" t="str">
        <f t="shared" si="260"/>
        <v/>
      </c>
    </row>
    <row r="5529" spans="14:18" x14ac:dyDescent="0.25">
      <c r="N5529" s="47" t="s">
        <v>42</v>
      </c>
      <c r="O5529" s="47" t="s">
        <v>43</v>
      </c>
      <c r="P5529" s="47" t="b">
        <f t="shared" si="258"/>
        <v>0</v>
      </c>
      <c r="Q5529" s="49" t="str">
        <f t="shared" si="259"/>
        <v/>
      </c>
      <c r="R5529" s="51" t="str">
        <f t="shared" si="260"/>
        <v/>
      </c>
    </row>
    <row r="5530" spans="14:18" x14ac:dyDescent="0.25">
      <c r="N5530" s="47" t="s">
        <v>42</v>
      </c>
      <c r="O5530" s="47" t="s">
        <v>43</v>
      </c>
      <c r="P5530" s="47" t="b">
        <f t="shared" si="258"/>
        <v>0</v>
      </c>
      <c r="Q5530" s="49" t="str">
        <f t="shared" si="259"/>
        <v/>
      </c>
      <c r="R5530" s="51" t="str">
        <f t="shared" si="260"/>
        <v/>
      </c>
    </row>
    <row r="5531" spans="14:18" x14ac:dyDescent="0.25">
      <c r="N5531" s="47" t="s">
        <v>42</v>
      </c>
      <c r="O5531" s="47" t="s">
        <v>43</v>
      </c>
      <c r="P5531" s="47" t="b">
        <f t="shared" si="258"/>
        <v>0</v>
      </c>
      <c r="Q5531" s="49" t="str">
        <f t="shared" si="259"/>
        <v/>
      </c>
      <c r="R5531" s="51" t="str">
        <f t="shared" si="260"/>
        <v/>
      </c>
    </row>
    <row r="5532" spans="14:18" x14ac:dyDescent="0.25">
      <c r="N5532" s="47" t="s">
        <v>42</v>
      </c>
      <c r="O5532" s="47" t="s">
        <v>43</v>
      </c>
      <c r="P5532" s="47" t="b">
        <f t="shared" si="258"/>
        <v>0</v>
      </c>
      <c r="Q5532" s="49" t="str">
        <f t="shared" si="259"/>
        <v/>
      </c>
      <c r="R5532" s="51" t="str">
        <f t="shared" si="260"/>
        <v/>
      </c>
    </row>
    <row r="5533" spans="14:18" x14ac:dyDescent="0.25">
      <c r="N5533" s="47" t="s">
        <v>42</v>
      </c>
      <c r="O5533" s="47" t="s">
        <v>43</v>
      </c>
      <c r="P5533" s="47" t="b">
        <f t="shared" si="258"/>
        <v>0</v>
      </c>
      <c r="Q5533" s="49" t="str">
        <f t="shared" si="259"/>
        <v/>
      </c>
      <c r="R5533" s="51" t="str">
        <f t="shared" si="260"/>
        <v/>
      </c>
    </row>
    <row r="5534" spans="14:18" x14ac:dyDescent="0.25">
      <c r="N5534" s="47" t="s">
        <v>42</v>
      </c>
      <c r="O5534" s="47" t="s">
        <v>43</v>
      </c>
      <c r="P5534" s="47" t="b">
        <f t="shared" si="258"/>
        <v>0</v>
      </c>
      <c r="Q5534" s="49" t="str">
        <f t="shared" si="259"/>
        <v/>
      </c>
      <c r="R5534" s="51" t="str">
        <f t="shared" si="260"/>
        <v/>
      </c>
    </row>
    <row r="5535" spans="14:18" x14ac:dyDescent="0.25">
      <c r="N5535" s="47" t="s">
        <v>42</v>
      </c>
      <c r="O5535" s="47" t="s">
        <v>43</v>
      </c>
      <c r="P5535" s="47" t="b">
        <f t="shared" si="258"/>
        <v>0</v>
      </c>
      <c r="Q5535" s="49" t="str">
        <f t="shared" si="259"/>
        <v/>
      </c>
      <c r="R5535" s="51" t="str">
        <f t="shared" si="260"/>
        <v/>
      </c>
    </row>
    <row r="5536" spans="14:18" x14ac:dyDescent="0.25">
      <c r="N5536" s="47" t="s">
        <v>42</v>
      </c>
      <c r="O5536" s="47" t="s">
        <v>43</v>
      </c>
      <c r="P5536" s="47" t="b">
        <f t="shared" si="258"/>
        <v>0</v>
      </c>
      <c r="Q5536" s="49" t="str">
        <f t="shared" si="259"/>
        <v/>
      </c>
      <c r="R5536" s="51" t="str">
        <f t="shared" si="260"/>
        <v/>
      </c>
    </row>
    <row r="5537" spans="14:18" x14ac:dyDescent="0.25">
      <c r="N5537" s="47" t="s">
        <v>42</v>
      </c>
      <c r="O5537" s="47" t="s">
        <v>43</v>
      </c>
      <c r="P5537" s="47" t="b">
        <f t="shared" si="258"/>
        <v>0</v>
      </c>
      <c r="Q5537" s="49" t="str">
        <f t="shared" si="259"/>
        <v/>
      </c>
      <c r="R5537" s="51" t="str">
        <f t="shared" si="260"/>
        <v/>
      </c>
    </row>
    <row r="5538" spans="14:18" x14ac:dyDescent="0.25">
      <c r="N5538" s="47" t="s">
        <v>42</v>
      </c>
      <c r="O5538" s="47" t="s">
        <v>43</v>
      </c>
      <c r="P5538" s="47" t="b">
        <f t="shared" si="258"/>
        <v>0</v>
      </c>
      <c r="Q5538" s="49" t="str">
        <f t="shared" si="259"/>
        <v/>
      </c>
      <c r="R5538" s="51" t="str">
        <f t="shared" si="260"/>
        <v/>
      </c>
    </row>
    <row r="5539" spans="14:18" x14ac:dyDescent="0.25">
      <c r="N5539" s="47" t="s">
        <v>42</v>
      </c>
      <c r="O5539" s="47" t="s">
        <v>43</v>
      </c>
      <c r="P5539" s="47" t="b">
        <f t="shared" si="258"/>
        <v>0</v>
      </c>
      <c r="Q5539" s="49" t="str">
        <f t="shared" si="259"/>
        <v/>
      </c>
      <c r="R5539" s="51" t="str">
        <f t="shared" si="260"/>
        <v/>
      </c>
    </row>
    <row r="5540" spans="14:18" x14ac:dyDescent="0.25">
      <c r="N5540" s="47" t="s">
        <v>42</v>
      </c>
      <c r="O5540" s="47" t="s">
        <v>43</v>
      </c>
      <c r="P5540" s="47" t="b">
        <f t="shared" si="258"/>
        <v>0</v>
      </c>
      <c r="Q5540" s="49" t="str">
        <f t="shared" si="259"/>
        <v/>
      </c>
      <c r="R5540" s="51" t="str">
        <f t="shared" si="260"/>
        <v/>
      </c>
    </row>
    <row r="5541" spans="14:18" x14ac:dyDescent="0.25">
      <c r="N5541" s="47" t="s">
        <v>42</v>
      </c>
      <c r="O5541" s="47" t="s">
        <v>43</v>
      </c>
      <c r="P5541" s="47" t="b">
        <f t="shared" si="258"/>
        <v>0</v>
      </c>
      <c r="Q5541" s="49" t="str">
        <f t="shared" si="259"/>
        <v/>
      </c>
      <c r="R5541" s="51" t="str">
        <f t="shared" si="260"/>
        <v/>
      </c>
    </row>
    <row r="5542" spans="14:18" x14ac:dyDescent="0.25">
      <c r="N5542" s="47" t="s">
        <v>42</v>
      </c>
      <c r="O5542" s="47" t="s">
        <v>43</v>
      </c>
      <c r="P5542" s="47" t="b">
        <f t="shared" si="258"/>
        <v>0</v>
      </c>
      <c r="Q5542" s="49" t="str">
        <f t="shared" si="259"/>
        <v/>
      </c>
      <c r="R5542" s="51" t="str">
        <f t="shared" si="260"/>
        <v/>
      </c>
    </row>
    <row r="5543" spans="14:18" x14ac:dyDescent="0.25">
      <c r="N5543" s="47" t="s">
        <v>42</v>
      </c>
      <c r="O5543" s="47" t="s">
        <v>43</v>
      </c>
      <c r="P5543" s="47" t="b">
        <f t="shared" si="258"/>
        <v>0</v>
      </c>
      <c r="Q5543" s="49" t="str">
        <f t="shared" si="259"/>
        <v/>
      </c>
      <c r="R5543" s="51" t="str">
        <f t="shared" si="260"/>
        <v/>
      </c>
    </row>
    <row r="5544" spans="14:18" x14ac:dyDescent="0.25">
      <c r="N5544" s="47" t="s">
        <v>42</v>
      </c>
      <c r="O5544" s="47" t="s">
        <v>43</v>
      </c>
      <c r="P5544" s="47" t="b">
        <f t="shared" si="258"/>
        <v>0</v>
      </c>
      <c r="Q5544" s="49" t="str">
        <f t="shared" si="259"/>
        <v/>
      </c>
      <c r="R5544" s="51" t="str">
        <f t="shared" si="260"/>
        <v/>
      </c>
    </row>
    <row r="5545" spans="14:18" x14ac:dyDescent="0.25">
      <c r="N5545" s="47" t="s">
        <v>42</v>
      </c>
      <c r="O5545" s="47" t="s">
        <v>43</v>
      </c>
      <c r="P5545" s="47" t="b">
        <f t="shared" si="258"/>
        <v>0</v>
      </c>
      <c r="Q5545" s="49" t="str">
        <f t="shared" si="259"/>
        <v/>
      </c>
      <c r="R5545" s="51" t="str">
        <f t="shared" si="260"/>
        <v/>
      </c>
    </row>
    <row r="5546" spans="14:18" x14ac:dyDescent="0.25">
      <c r="N5546" s="47" t="s">
        <v>42</v>
      </c>
      <c r="O5546" s="47" t="s">
        <v>43</v>
      </c>
      <c r="P5546" s="47" t="b">
        <f t="shared" si="258"/>
        <v>0</v>
      </c>
      <c r="Q5546" s="49" t="str">
        <f t="shared" si="259"/>
        <v/>
      </c>
      <c r="R5546" s="51" t="str">
        <f t="shared" si="260"/>
        <v/>
      </c>
    </row>
    <row r="5547" spans="14:18" x14ac:dyDescent="0.25">
      <c r="N5547" s="47" t="s">
        <v>42</v>
      </c>
      <c r="O5547" s="47" t="s">
        <v>43</v>
      </c>
      <c r="P5547" s="47" t="b">
        <f t="shared" si="258"/>
        <v>0</v>
      </c>
      <c r="Q5547" s="49" t="str">
        <f t="shared" si="259"/>
        <v/>
      </c>
      <c r="R5547" s="51" t="str">
        <f t="shared" si="260"/>
        <v/>
      </c>
    </row>
    <row r="5548" spans="14:18" x14ac:dyDescent="0.25">
      <c r="N5548" s="47" t="s">
        <v>42</v>
      </c>
      <c r="O5548" s="47" t="s">
        <v>43</v>
      </c>
      <c r="P5548" s="47" t="b">
        <f t="shared" si="258"/>
        <v>0</v>
      </c>
      <c r="Q5548" s="49" t="str">
        <f t="shared" si="259"/>
        <v/>
      </c>
      <c r="R5548" s="51" t="str">
        <f t="shared" si="260"/>
        <v/>
      </c>
    </row>
    <row r="5549" spans="14:18" x14ac:dyDescent="0.25">
      <c r="N5549" s="47" t="s">
        <v>42</v>
      </c>
      <c r="O5549" s="47" t="s">
        <v>43</v>
      </c>
      <c r="P5549" s="47" t="b">
        <f t="shared" si="258"/>
        <v>0</v>
      </c>
      <c r="Q5549" s="49" t="str">
        <f t="shared" si="259"/>
        <v/>
      </c>
      <c r="R5549" s="51" t="str">
        <f t="shared" si="260"/>
        <v/>
      </c>
    </row>
    <row r="5550" spans="14:18" x14ac:dyDescent="0.25">
      <c r="N5550" s="47" t="s">
        <v>42</v>
      </c>
      <c r="O5550" s="47" t="s">
        <v>43</v>
      </c>
      <c r="P5550" s="47" t="b">
        <f t="shared" si="258"/>
        <v>0</v>
      </c>
      <c r="Q5550" s="49" t="str">
        <f t="shared" si="259"/>
        <v/>
      </c>
      <c r="R5550" s="51" t="str">
        <f t="shared" si="260"/>
        <v/>
      </c>
    </row>
    <row r="5551" spans="14:18" x14ac:dyDescent="0.25">
      <c r="N5551" s="47" t="s">
        <v>42</v>
      </c>
      <c r="O5551" s="47" t="s">
        <v>43</v>
      </c>
      <c r="P5551" s="47" t="b">
        <f t="shared" si="258"/>
        <v>0</v>
      </c>
      <c r="Q5551" s="49" t="str">
        <f t="shared" si="259"/>
        <v/>
      </c>
      <c r="R5551" s="51" t="str">
        <f t="shared" si="260"/>
        <v/>
      </c>
    </row>
    <row r="5552" spans="14:18" x14ac:dyDescent="0.25">
      <c r="N5552" s="47" t="s">
        <v>42</v>
      </c>
      <c r="O5552" s="47" t="s">
        <v>43</v>
      </c>
      <c r="P5552" s="47" t="b">
        <f t="shared" si="258"/>
        <v>0</v>
      </c>
      <c r="Q5552" s="49" t="str">
        <f t="shared" si="259"/>
        <v/>
      </c>
      <c r="R5552" s="51" t="str">
        <f t="shared" si="260"/>
        <v/>
      </c>
    </row>
    <row r="5553" spans="14:18" x14ac:dyDescent="0.25">
      <c r="N5553" s="47" t="s">
        <v>42</v>
      </c>
      <c r="O5553" s="47" t="s">
        <v>43</v>
      </c>
      <c r="P5553" s="47" t="b">
        <f t="shared" si="258"/>
        <v>0</v>
      </c>
      <c r="Q5553" s="49" t="str">
        <f t="shared" si="259"/>
        <v/>
      </c>
      <c r="R5553" s="51" t="str">
        <f t="shared" si="260"/>
        <v/>
      </c>
    </row>
    <row r="5554" spans="14:18" x14ac:dyDescent="0.25">
      <c r="N5554" s="47" t="s">
        <v>42</v>
      </c>
      <c r="O5554" s="47" t="s">
        <v>43</v>
      </c>
      <c r="P5554" s="47" t="b">
        <f t="shared" si="258"/>
        <v>0</v>
      </c>
      <c r="Q5554" s="49" t="str">
        <f t="shared" si="259"/>
        <v/>
      </c>
      <c r="R5554" s="51" t="str">
        <f t="shared" si="260"/>
        <v/>
      </c>
    </row>
    <row r="5555" spans="14:18" x14ac:dyDescent="0.25">
      <c r="N5555" s="47" t="s">
        <v>42</v>
      </c>
      <c r="O5555" s="47" t="s">
        <v>43</v>
      </c>
      <c r="P5555" s="47" t="b">
        <f t="shared" si="258"/>
        <v>0</v>
      </c>
      <c r="Q5555" s="49" t="str">
        <f t="shared" si="259"/>
        <v/>
      </c>
      <c r="R5555" s="51" t="str">
        <f t="shared" si="260"/>
        <v/>
      </c>
    </row>
    <row r="5556" spans="14:18" x14ac:dyDescent="0.25">
      <c r="N5556" s="47" t="s">
        <v>42</v>
      </c>
      <c r="O5556" s="47" t="s">
        <v>43</v>
      </c>
      <c r="P5556" s="47" t="b">
        <f t="shared" si="258"/>
        <v>0</v>
      </c>
      <c r="Q5556" s="49" t="str">
        <f t="shared" si="259"/>
        <v/>
      </c>
      <c r="R5556" s="51" t="str">
        <f t="shared" si="260"/>
        <v/>
      </c>
    </row>
    <row r="5557" spans="14:18" x14ac:dyDescent="0.25">
      <c r="N5557" s="47" t="s">
        <v>42</v>
      </c>
      <c r="O5557" s="47" t="s">
        <v>43</v>
      </c>
      <c r="P5557" s="47" t="b">
        <f t="shared" si="258"/>
        <v>0</v>
      </c>
      <c r="Q5557" s="49" t="str">
        <f t="shared" si="259"/>
        <v/>
      </c>
      <c r="R5557" s="51" t="str">
        <f t="shared" si="260"/>
        <v/>
      </c>
    </row>
    <row r="5558" spans="14:18" x14ac:dyDescent="0.25">
      <c r="N5558" s="47" t="s">
        <v>42</v>
      </c>
      <c r="O5558" s="47" t="s">
        <v>43</v>
      </c>
      <c r="P5558" s="47" t="b">
        <f t="shared" si="258"/>
        <v>0</v>
      </c>
      <c r="Q5558" s="49" t="str">
        <f t="shared" si="259"/>
        <v/>
      </c>
      <c r="R5558" s="51" t="str">
        <f t="shared" si="260"/>
        <v/>
      </c>
    </row>
    <row r="5559" spans="14:18" x14ac:dyDescent="0.25">
      <c r="N5559" s="47" t="s">
        <v>42</v>
      </c>
      <c r="O5559" s="47" t="s">
        <v>43</v>
      </c>
      <c r="P5559" s="47" t="b">
        <f t="shared" si="258"/>
        <v>0</v>
      </c>
      <c r="Q5559" s="49" t="str">
        <f t="shared" si="259"/>
        <v/>
      </c>
      <c r="R5559" s="51" t="str">
        <f t="shared" si="260"/>
        <v/>
      </c>
    </row>
    <row r="5560" spans="14:18" x14ac:dyDescent="0.25">
      <c r="N5560" s="47" t="s">
        <v>42</v>
      </c>
      <c r="O5560" s="47" t="s">
        <v>43</v>
      </c>
      <c r="P5560" s="47" t="b">
        <f t="shared" si="258"/>
        <v>0</v>
      </c>
      <c r="Q5560" s="49" t="str">
        <f t="shared" si="259"/>
        <v/>
      </c>
      <c r="R5560" s="51" t="str">
        <f t="shared" si="260"/>
        <v/>
      </c>
    </row>
    <row r="5561" spans="14:18" x14ac:dyDescent="0.25">
      <c r="N5561" s="47" t="s">
        <v>42</v>
      </c>
      <c r="O5561" s="47" t="s">
        <v>43</v>
      </c>
      <c r="P5561" s="47" t="b">
        <f t="shared" si="258"/>
        <v>0</v>
      </c>
      <c r="Q5561" s="49" t="str">
        <f t="shared" si="259"/>
        <v/>
      </c>
      <c r="R5561" s="51" t="str">
        <f t="shared" si="260"/>
        <v/>
      </c>
    </row>
    <row r="5562" spans="14:18" x14ac:dyDescent="0.25">
      <c r="N5562" s="47" t="s">
        <v>42</v>
      </c>
      <c r="O5562" s="47" t="s">
        <v>43</v>
      </c>
      <c r="P5562" s="47" t="b">
        <f t="shared" si="258"/>
        <v>0</v>
      </c>
      <c r="Q5562" s="49" t="str">
        <f t="shared" si="259"/>
        <v/>
      </c>
      <c r="R5562" s="51" t="str">
        <f t="shared" si="260"/>
        <v/>
      </c>
    </row>
    <row r="5563" spans="14:18" x14ac:dyDescent="0.25">
      <c r="N5563" s="47" t="s">
        <v>42</v>
      </c>
      <c r="O5563" s="47" t="s">
        <v>43</v>
      </c>
      <c r="P5563" s="47" t="b">
        <f t="shared" si="258"/>
        <v>0</v>
      </c>
      <c r="Q5563" s="49" t="str">
        <f t="shared" si="259"/>
        <v/>
      </c>
      <c r="R5563" s="51" t="str">
        <f t="shared" si="260"/>
        <v/>
      </c>
    </row>
    <row r="5564" spans="14:18" x14ac:dyDescent="0.25">
      <c r="N5564" s="47" t="s">
        <v>42</v>
      </c>
      <c r="O5564" s="47" t="s">
        <v>43</v>
      </c>
      <c r="P5564" s="47" t="b">
        <f t="shared" si="258"/>
        <v>0</v>
      </c>
      <c r="Q5564" s="49" t="str">
        <f t="shared" si="259"/>
        <v/>
      </c>
      <c r="R5564" s="51" t="str">
        <f t="shared" si="260"/>
        <v/>
      </c>
    </row>
    <row r="5565" spans="14:18" x14ac:dyDescent="0.25">
      <c r="N5565" s="47" t="s">
        <v>42</v>
      </c>
      <c r="O5565" s="47" t="s">
        <v>43</v>
      </c>
      <c r="P5565" s="47" t="b">
        <f t="shared" si="258"/>
        <v>0</v>
      </c>
      <c r="Q5565" s="49" t="str">
        <f t="shared" si="259"/>
        <v/>
      </c>
      <c r="R5565" s="51" t="str">
        <f t="shared" si="260"/>
        <v/>
      </c>
    </row>
    <row r="5566" spans="14:18" x14ac:dyDescent="0.25">
      <c r="N5566" s="47" t="s">
        <v>42</v>
      </c>
      <c r="O5566" s="47" t="s">
        <v>43</v>
      </c>
      <c r="P5566" s="47" t="b">
        <f t="shared" si="258"/>
        <v>0</v>
      </c>
      <c r="Q5566" s="49" t="str">
        <f t="shared" si="259"/>
        <v/>
      </c>
      <c r="R5566" s="51" t="str">
        <f t="shared" si="260"/>
        <v/>
      </c>
    </row>
    <row r="5567" spans="14:18" x14ac:dyDescent="0.25">
      <c r="N5567" s="47" t="s">
        <v>42</v>
      </c>
      <c r="O5567" s="47" t="s">
        <v>43</v>
      </c>
      <c r="P5567" s="47" t="b">
        <f t="shared" si="258"/>
        <v>0</v>
      </c>
      <c r="Q5567" s="49" t="str">
        <f t="shared" si="259"/>
        <v/>
      </c>
      <c r="R5567" s="51" t="str">
        <f t="shared" si="260"/>
        <v/>
      </c>
    </row>
    <row r="5568" spans="14:18" x14ac:dyDescent="0.25">
      <c r="N5568" s="47" t="s">
        <v>42</v>
      </c>
      <c r="O5568" s="47" t="s">
        <v>43</v>
      </c>
      <c r="P5568" s="47" t="b">
        <f t="shared" si="258"/>
        <v>0</v>
      </c>
      <c r="Q5568" s="49" t="str">
        <f t="shared" si="259"/>
        <v/>
      </c>
      <c r="R5568" s="51" t="str">
        <f t="shared" si="260"/>
        <v/>
      </c>
    </row>
    <row r="5569" spans="14:18" x14ac:dyDescent="0.25">
      <c r="N5569" s="47" t="s">
        <v>42</v>
      </c>
      <c r="O5569" s="47" t="s">
        <v>43</v>
      </c>
      <c r="P5569" s="47" t="b">
        <f t="shared" si="258"/>
        <v>0</v>
      </c>
      <c r="Q5569" s="49" t="str">
        <f t="shared" si="259"/>
        <v/>
      </c>
      <c r="R5569" s="51" t="str">
        <f t="shared" si="260"/>
        <v/>
      </c>
    </row>
    <row r="5570" spans="14:18" x14ac:dyDescent="0.25">
      <c r="N5570" s="47" t="s">
        <v>42</v>
      </c>
      <c r="O5570" s="47" t="s">
        <v>43</v>
      </c>
      <c r="P5570" s="47" t="b">
        <f t="shared" si="258"/>
        <v>0</v>
      </c>
      <c r="Q5570" s="49" t="str">
        <f t="shared" si="259"/>
        <v/>
      </c>
      <c r="R5570" s="51" t="str">
        <f t="shared" si="260"/>
        <v/>
      </c>
    </row>
    <row r="5571" spans="14:18" x14ac:dyDescent="0.25">
      <c r="N5571" s="47" t="s">
        <v>42</v>
      </c>
      <c r="O5571" s="47" t="s">
        <v>43</v>
      </c>
      <c r="P5571" s="47" t="b">
        <f t="shared" ref="P5571:P5634" si="261">IF(LEN(M5571)=22,LEFT(M5571,17),IF(LEN(M5571)=21,LEFT(M5571,16)))</f>
        <v>0</v>
      </c>
      <c r="Q5571" s="49" t="str">
        <f t="shared" ref="Q5571:Q5634" si="262">RIGHT(M5571,5)</f>
        <v/>
      </c>
      <c r="R5571" s="51" t="str">
        <f t="shared" ref="R5571:R5634" si="263">IF(M5571="","",HYPERLINK(_xlfn.CONCAT(N5571,Q5571,O5571,P5571)))</f>
        <v/>
      </c>
    </row>
    <row r="5572" spans="14:18" x14ac:dyDescent="0.25">
      <c r="N5572" s="47" t="s">
        <v>42</v>
      </c>
      <c r="O5572" s="47" t="s">
        <v>43</v>
      </c>
      <c r="P5572" s="47" t="b">
        <f t="shared" si="261"/>
        <v>0</v>
      </c>
      <c r="Q5572" s="49" t="str">
        <f t="shared" si="262"/>
        <v/>
      </c>
      <c r="R5572" s="51" t="str">
        <f t="shared" si="263"/>
        <v/>
      </c>
    </row>
    <row r="5573" spans="14:18" x14ac:dyDescent="0.25">
      <c r="N5573" s="47" t="s">
        <v>42</v>
      </c>
      <c r="O5573" s="47" t="s">
        <v>43</v>
      </c>
      <c r="P5573" s="47" t="b">
        <f t="shared" si="261"/>
        <v>0</v>
      </c>
      <c r="Q5573" s="49" t="str">
        <f t="shared" si="262"/>
        <v/>
      </c>
      <c r="R5573" s="51" t="str">
        <f t="shared" si="263"/>
        <v/>
      </c>
    </row>
    <row r="5574" spans="14:18" x14ac:dyDescent="0.25">
      <c r="N5574" s="47" t="s">
        <v>42</v>
      </c>
      <c r="O5574" s="47" t="s">
        <v>43</v>
      </c>
      <c r="P5574" s="47" t="b">
        <f t="shared" si="261"/>
        <v>0</v>
      </c>
      <c r="Q5574" s="49" t="str">
        <f t="shared" si="262"/>
        <v/>
      </c>
      <c r="R5574" s="51" t="str">
        <f t="shared" si="263"/>
        <v/>
      </c>
    </row>
    <row r="5575" spans="14:18" x14ac:dyDescent="0.25">
      <c r="N5575" s="47" t="s">
        <v>42</v>
      </c>
      <c r="O5575" s="47" t="s">
        <v>43</v>
      </c>
      <c r="P5575" s="47" t="b">
        <f t="shared" si="261"/>
        <v>0</v>
      </c>
      <c r="Q5575" s="49" t="str">
        <f t="shared" si="262"/>
        <v/>
      </c>
      <c r="R5575" s="51" t="str">
        <f t="shared" si="263"/>
        <v/>
      </c>
    </row>
    <row r="5576" spans="14:18" x14ac:dyDescent="0.25">
      <c r="N5576" s="47" t="s">
        <v>42</v>
      </c>
      <c r="O5576" s="47" t="s">
        <v>43</v>
      </c>
      <c r="P5576" s="47" t="b">
        <f t="shared" si="261"/>
        <v>0</v>
      </c>
      <c r="Q5576" s="49" t="str">
        <f t="shared" si="262"/>
        <v/>
      </c>
      <c r="R5576" s="51" t="str">
        <f t="shared" si="263"/>
        <v/>
      </c>
    </row>
    <row r="5577" spans="14:18" x14ac:dyDescent="0.25">
      <c r="N5577" s="47" t="s">
        <v>42</v>
      </c>
      <c r="O5577" s="47" t="s">
        <v>43</v>
      </c>
      <c r="P5577" s="47" t="b">
        <f t="shared" si="261"/>
        <v>0</v>
      </c>
      <c r="Q5577" s="49" t="str">
        <f t="shared" si="262"/>
        <v/>
      </c>
      <c r="R5577" s="51" t="str">
        <f t="shared" si="263"/>
        <v/>
      </c>
    </row>
    <row r="5578" spans="14:18" x14ac:dyDescent="0.25">
      <c r="N5578" s="47" t="s">
        <v>42</v>
      </c>
      <c r="O5578" s="47" t="s">
        <v>43</v>
      </c>
      <c r="P5578" s="47" t="b">
        <f t="shared" si="261"/>
        <v>0</v>
      </c>
      <c r="Q5578" s="49" t="str">
        <f t="shared" si="262"/>
        <v/>
      </c>
      <c r="R5578" s="51" t="str">
        <f t="shared" si="263"/>
        <v/>
      </c>
    </row>
    <row r="5579" spans="14:18" x14ac:dyDescent="0.25">
      <c r="N5579" s="47" t="s">
        <v>42</v>
      </c>
      <c r="O5579" s="47" t="s">
        <v>43</v>
      </c>
      <c r="P5579" s="47" t="b">
        <f t="shared" si="261"/>
        <v>0</v>
      </c>
      <c r="Q5579" s="49" t="str">
        <f t="shared" si="262"/>
        <v/>
      </c>
      <c r="R5579" s="51" t="str">
        <f t="shared" si="263"/>
        <v/>
      </c>
    </row>
    <row r="5580" spans="14:18" x14ac:dyDescent="0.25">
      <c r="N5580" s="47" t="s">
        <v>42</v>
      </c>
      <c r="O5580" s="47" t="s">
        <v>43</v>
      </c>
      <c r="P5580" s="47" t="b">
        <f t="shared" si="261"/>
        <v>0</v>
      </c>
      <c r="Q5580" s="49" t="str">
        <f t="shared" si="262"/>
        <v/>
      </c>
      <c r="R5580" s="51" t="str">
        <f t="shared" si="263"/>
        <v/>
      </c>
    </row>
    <row r="5581" spans="14:18" x14ac:dyDescent="0.25">
      <c r="N5581" s="47" t="s">
        <v>42</v>
      </c>
      <c r="O5581" s="47" t="s">
        <v>43</v>
      </c>
      <c r="P5581" s="47" t="b">
        <f t="shared" si="261"/>
        <v>0</v>
      </c>
      <c r="Q5581" s="49" t="str">
        <f t="shared" si="262"/>
        <v/>
      </c>
      <c r="R5581" s="51" t="str">
        <f t="shared" si="263"/>
        <v/>
      </c>
    </row>
    <row r="5582" spans="14:18" x14ac:dyDescent="0.25">
      <c r="N5582" s="47" t="s">
        <v>42</v>
      </c>
      <c r="O5582" s="47" t="s">
        <v>43</v>
      </c>
      <c r="P5582" s="47" t="b">
        <f t="shared" si="261"/>
        <v>0</v>
      </c>
      <c r="Q5582" s="49" t="str">
        <f t="shared" si="262"/>
        <v/>
      </c>
      <c r="R5582" s="51" t="str">
        <f t="shared" si="263"/>
        <v/>
      </c>
    </row>
    <row r="5583" spans="14:18" x14ac:dyDescent="0.25">
      <c r="N5583" s="47" t="s">
        <v>42</v>
      </c>
      <c r="O5583" s="47" t="s">
        <v>43</v>
      </c>
      <c r="P5583" s="47" t="b">
        <f t="shared" si="261"/>
        <v>0</v>
      </c>
      <c r="Q5583" s="49" t="str">
        <f t="shared" si="262"/>
        <v/>
      </c>
      <c r="R5583" s="51" t="str">
        <f t="shared" si="263"/>
        <v/>
      </c>
    </row>
    <row r="5584" spans="14:18" x14ac:dyDescent="0.25">
      <c r="N5584" s="47" t="s">
        <v>42</v>
      </c>
      <c r="O5584" s="47" t="s">
        <v>43</v>
      </c>
      <c r="P5584" s="47" t="b">
        <f t="shared" si="261"/>
        <v>0</v>
      </c>
      <c r="Q5584" s="49" t="str">
        <f t="shared" si="262"/>
        <v/>
      </c>
      <c r="R5584" s="51" t="str">
        <f t="shared" si="263"/>
        <v/>
      </c>
    </row>
    <row r="5585" spans="14:18" x14ac:dyDescent="0.25">
      <c r="N5585" s="47" t="s">
        <v>42</v>
      </c>
      <c r="O5585" s="47" t="s">
        <v>43</v>
      </c>
      <c r="P5585" s="47" t="b">
        <f t="shared" si="261"/>
        <v>0</v>
      </c>
      <c r="Q5585" s="49" t="str">
        <f t="shared" si="262"/>
        <v/>
      </c>
      <c r="R5585" s="51" t="str">
        <f t="shared" si="263"/>
        <v/>
      </c>
    </row>
    <row r="5586" spans="14:18" x14ac:dyDescent="0.25">
      <c r="N5586" s="47" t="s">
        <v>42</v>
      </c>
      <c r="O5586" s="47" t="s">
        <v>43</v>
      </c>
      <c r="P5586" s="47" t="b">
        <f t="shared" si="261"/>
        <v>0</v>
      </c>
      <c r="Q5586" s="49" t="str">
        <f t="shared" si="262"/>
        <v/>
      </c>
      <c r="R5586" s="51" t="str">
        <f t="shared" si="263"/>
        <v/>
      </c>
    </row>
    <row r="5587" spans="14:18" x14ac:dyDescent="0.25">
      <c r="N5587" s="47" t="s">
        <v>42</v>
      </c>
      <c r="O5587" s="47" t="s">
        <v>43</v>
      </c>
      <c r="P5587" s="47" t="b">
        <f t="shared" si="261"/>
        <v>0</v>
      </c>
      <c r="Q5587" s="49" t="str">
        <f t="shared" si="262"/>
        <v/>
      </c>
      <c r="R5587" s="51" t="str">
        <f t="shared" si="263"/>
        <v/>
      </c>
    </row>
    <row r="5588" spans="14:18" x14ac:dyDescent="0.25">
      <c r="N5588" s="47" t="s">
        <v>42</v>
      </c>
      <c r="O5588" s="47" t="s">
        <v>43</v>
      </c>
      <c r="P5588" s="47" t="b">
        <f t="shared" si="261"/>
        <v>0</v>
      </c>
      <c r="Q5588" s="49" t="str">
        <f t="shared" si="262"/>
        <v/>
      </c>
      <c r="R5588" s="51" t="str">
        <f t="shared" si="263"/>
        <v/>
      </c>
    </row>
    <row r="5589" spans="14:18" x14ac:dyDescent="0.25">
      <c r="N5589" s="47" t="s">
        <v>42</v>
      </c>
      <c r="O5589" s="47" t="s">
        <v>43</v>
      </c>
      <c r="P5589" s="47" t="b">
        <f t="shared" si="261"/>
        <v>0</v>
      </c>
      <c r="Q5589" s="49" t="str">
        <f t="shared" si="262"/>
        <v/>
      </c>
      <c r="R5589" s="51" t="str">
        <f t="shared" si="263"/>
        <v/>
      </c>
    </row>
    <row r="5590" spans="14:18" x14ac:dyDescent="0.25">
      <c r="N5590" s="47" t="s">
        <v>42</v>
      </c>
      <c r="O5590" s="47" t="s">
        <v>43</v>
      </c>
      <c r="P5590" s="47" t="b">
        <f t="shared" si="261"/>
        <v>0</v>
      </c>
      <c r="Q5590" s="49" t="str">
        <f t="shared" si="262"/>
        <v/>
      </c>
      <c r="R5590" s="51" t="str">
        <f t="shared" si="263"/>
        <v/>
      </c>
    </row>
    <row r="5591" spans="14:18" x14ac:dyDescent="0.25">
      <c r="N5591" s="47" t="s">
        <v>42</v>
      </c>
      <c r="O5591" s="47" t="s">
        <v>43</v>
      </c>
      <c r="P5591" s="47" t="b">
        <f t="shared" si="261"/>
        <v>0</v>
      </c>
      <c r="Q5591" s="49" t="str">
        <f t="shared" si="262"/>
        <v/>
      </c>
      <c r="R5591" s="51" t="str">
        <f t="shared" si="263"/>
        <v/>
      </c>
    </row>
    <row r="5592" spans="14:18" x14ac:dyDescent="0.25">
      <c r="N5592" s="47" t="s">
        <v>42</v>
      </c>
      <c r="O5592" s="47" t="s">
        <v>43</v>
      </c>
      <c r="P5592" s="47" t="b">
        <f t="shared" si="261"/>
        <v>0</v>
      </c>
      <c r="Q5592" s="49" t="str">
        <f t="shared" si="262"/>
        <v/>
      </c>
      <c r="R5592" s="51" t="str">
        <f t="shared" si="263"/>
        <v/>
      </c>
    </row>
    <row r="5593" spans="14:18" x14ac:dyDescent="0.25">
      <c r="N5593" s="47" t="s">
        <v>42</v>
      </c>
      <c r="O5593" s="47" t="s">
        <v>43</v>
      </c>
      <c r="P5593" s="47" t="b">
        <f t="shared" si="261"/>
        <v>0</v>
      </c>
      <c r="Q5593" s="49" t="str">
        <f t="shared" si="262"/>
        <v/>
      </c>
      <c r="R5593" s="51" t="str">
        <f t="shared" si="263"/>
        <v/>
      </c>
    </row>
    <row r="5594" spans="14:18" x14ac:dyDescent="0.25">
      <c r="N5594" s="47" t="s">
        <v>42</v>
      </c>
      <c r="O5594" s="47" t="s">
        <v>43</v>
      </c>
      <c r="P5594" s="47" t="b">
        <f t="shared" si="261"/>
        <v>0</v>
      </c>
      <c r="Q5594" s="49" t="str">
        <f t="shared" si="262"/>
        <v/>
      </c>
      <c r="R5594" s="51" t="str">
        <f t="shared" si="263"/>
        <v/>
      </c>
    </row>
    <row r="5595" spans="14:18" x14ac:dyDescent="0.25">
      <c r="N5595" s="47" t="s">
        <v>42</v>
      </c>
      <c r="O5595" s="47" t="s">
        <v>43</v>
      </c>
      <c r="P5595" s="47" t="b">
        <f t="shared" si="261"/>
        <v>0</v>
      </c>
      <c r="Q5595" s="49" t="str">
        <f t="shared" si="262"/>
        <v/>
      </c>
      <c r="R5595" s="51" t="str">
        <f t="shared" si="263"/>
        <v/>
      </c>
    </row>
    <row r="5596" spans="14:18" x14ac:dyDescent="0.25">
      <c r="N5596" s="47" t="s">
        <v>42</v>
      </c>
      <c r="O5596" s="47" t="s">
        <v>43</v>
      </c>
      <c r="P5596" s="47" t="b">
        <f t="shared" si="261"/>
        <v>0</v>
      </c>
      <c r="Q5596" s="49" t="str">
        <f t="shared" si="262"/>
        <v/>
      </c>
      <c r="R5596" s="51" t="str">
        <f t="shared" si="263"/>
        <v/>
      </c>
    </row>
    <row r="5597" spans="14:18" x14ac:dyDescent="0.25">
      <c r="N5597" s="47" t="s">
        <v>42</v>
      </c>
      <c r="O5597" s="47" t="s">
        <v>43</v>
      </c>
      <c r="P5597" s="47" t="b">
        <f t="shared" si="261"/>
        <v>0</v>
      </c>
      <c r="Q5597" s="49" t="str">
        <f t="shared" si="262"/>
        <v/>
      </c>
      <c r="R5597" s="51" t="str">
        <f t="shared" si="263"/>
        <v/>
      </c>
    </row>
    <row r="5598" spans="14:18" x14ac:dyDescent="0.25">
      <c r="N5598" s="47" t="s">
        <v>42</v>
      </c>
      <c r="O5598" s="47" t="s">
        <v>43</v>
      </c>
      <c r="P5598" s="47" t="b">
        <f t="shared" si="261"/>
        <v>0</v>
      </c>
      <c r="Q5598" s="49" t="str">
        <f t="shared" si="262"/>
        <v/>
      </c>
      <c r="R5598" s="51" t="str">
        <f t="shared" si="263"/>
        <v/>
      </c>
    </row>
    <row r="5599" spans="14:18" x14ac:dyDescent="0.25">
      <c r="N5599" s="47" t="s">
        <v>42</v>
      </c>
      <c r="O5599" s="47" t="s">
        <v>43</v>
      </c>
      <c r="P5599" s="47" t="b">
        <f t="shared" si="261"/>
        <v>0</v>
      </c>
      <c r="Q5599" s="49" t="str">
        <f t="shared" si="262"/>
        <v/>
      </c>
      <c r="R5599" s="51" t="str">
        <f t="shared" si="263"/>
        <v/>
      </c>
    </row>
    <row r="5600" spans="14:18" x14ac:dyDescent="0.25">
      <c r="N5600" s="47" t="s">
        <v>42</v>
      </c>
      <c r="O5600" s="47" t="s">
        <v>43</v>
      </c>
      <c r="P5600" s="47" t="b">
        <f t="shared" si="261"/>
        <v>0</v>
      </c>
      <c r="Q5600" s="49" t="str">
        <f t="shared" si="262"/>
        <v/>
      </c>
      <c r="R5600" s="51" t="str">
        <f t="shared" si="263"/>
        <v/>
      </c>
    </row>
    <row r="5601" spans="14:18" x14ac:dyDescent="0.25">
      <c r="N5601" s="47" t="s">
        <v>42</v>
      </c>
      <c r="O5601" s="47" t="s">
        <v>43</v>
      </c>
      <c r="P5601" s="47" t="b">
        <f t="shared" si="261"/>
        <v>0</v>
      </c>
      <c r="Q5601" s="49" t="str">
        <f t="shared" si="262"/>
        <v/>
      </c>
      <c r="R5601" s="51" t="str">
        <f t="shared" si="263"/>
        <v/>
      </c>
    </row>
    <row r="5602" spans="14:18" x14ac:dyDescent="0.25">
      <c r="N5602" s="47" t="s">
        <v>42</v>
      </c>
      <c r="O5602" s="47" t="s">
        <v>43</v>
      </c>
      <c r="P5602" s="47" t="b">
        <f t="shared" si="261"/>
        <v>0</v>
      </c>
      <c r="Q5602" s="49" t="str">
        <f t="shared" si="262"/>
        <v/>
      </c>
      <c r="R5602" s="51" t="str">
        <f t="shared" si="263"/>
        <v/>
      </c>
    </row>
    <row r="5603" spans="14:18" x14ac:dyDescent="0.25">
      <c r="N5603" s="47" t="s">
        <v>42</v>
      </c>
      <c r="O5603" s="47" t="s">
        <v>43</v>
      </c>
      <c r="P5603" s="47" t="b">
        <f t="shared" si="261"/>
        <v>0</v>
      </c>
      <c r="Q5603" s="49" t="str">
        <f t="shared" si="262"/>
        <v/>
      </c>
      <c r="R5603" s="51" t="str">
        <f t="shared" si="263"/>
        <v/>
      </c>
    </row>
    <row r="5604" spans="14:18" x14ac:dyDescent="0.25">
      <c r="N5604" s="47" t="s">
        <v>42</v>
      </c>
      <c r="O5604" s="47" t="s">
        <v>43</v>
      </c>
      <c r="P5604" s="47" t="b">
        <f t="shared" si="261"/>
        <v>0</v>
      </c>
      <c r="Q5604" s="49" t="str">
        <f t="shared" si="262"/>
        <v/>
      </c>
      <c r="R5604" s="51" t="str">
        <f t="shared" si="263"/>
        <v/>
      </c>
    </row>
    <row r="5605" spans="14:18" x14ac:dyDescent="0.25">
      <c r="N5605" s="47" t="s">
        <v>42</v>
      </c>
      <c r="O5605" s="47" t="s">
        <v>43</v>
      </c>
      <c r="P5605" s="47" t="b">
        <f t="shared" si="261"/>
        <v>0</v>
      </c>
      <c r="Q5605" s="49" t="str">
        <f t="shared" si="262"/>
        <v/>
      </c>
      <c r="R5605" s="51" t="str">
        <f t="shared" si="263"/>
        <v/>
      </c>
    </row>
    <row r="5606" spans="14:18" x14ac:dyDescent="0.25">
      <c r="N5606" s="47" t="s">
        <v>42</v>
      </c>
      <c r="O5606" s="47" t="s">
        <v>43</v>
      </c>
      <c r="P5606" s="47" t="b">
        <f t="shared" si="261"/>
        <v>0</v>
      </c>
      <c r="Q5606" s="49" t="str">
        <f t="shared" si="262"/>
        <v/>
      </c>
      <c r="R5606" s="51" t="str">
        <f t="shared" si="263"/>
        <v/>
      </c>
    </row>
    <row r="5607" spans="14:18" x14ac:dyDescent="0.25">
      <c r="N5607" s="47" t="s">
        <v>42</v>
      </c>
      <c r="O5607" s="47" t="s">
        <v>43</v>
      </c>
      <c r="P5607" s="47" t="b">
        <f t="shared" si="261"/>
        <v>0</v>
      </c>
      <c r="Q5607" s="49" t="str">
        <f t="shared" si="262"/>
        <v/>
      </c>
      <c r="R5607" s="51" t="str">
        <f t="shared" si="263"/>
        <v/>
      </c>
    </row>
    <row r="5608" spans="14:18" x14ac:dyDescent="0.25">
      <c r="N5608" s="47" t="s">
        <v>42</v>
      </c>
      <c r="O5608" s="47" t="s">
        <v>43</v>
      </c>
      <c r="P5608" s="47" t="b">
        <f t="shared" si="261"/>
        <v>0</v>
      </c>
      <c r="Q5608" s="49" t="str">
        <f t="shared" si="262"/>
        <v/>
      </c>
      <c r="R5608" s="51" t="str">
        <f t="shared" si="263"/>
        <v/>
      </c>
    </row>
    <row r="5609" spans="14:18" x14ac:dyDescent="0.25">
      <c r="N5609" s="47" t="s">
        <v>42</v>
      </c>
      <c r="O5609" s="47" t="s">
        <v>43</v>
      </c>
      <c r="P5609" s="47" t="b">
        <f t="shared" si="261"/>
        <v>0</v>
      </c>
      <c r="Q5609" s="49" t="str">
        <f t="shared" si="262"/>
        <v/>
      </c>
      <c r="R5609" s="51" t="str">
        <f t="shared" si="263"/>
        <v/>
      </c>
    </row>
    <row r="5610" spans="14:18" x14ac:dyDescent="0.25">
      <c r="N5610" s="47" t="s">
        <v>42</v>
      </c>
      <c r="O5610" s="47" t="s">
        <v>43</v>
      </c>
      <c r="P5610" s="47" t="b">
        <f t="shared" si="261"/>
        <v>0</v>
      </c>
      <c r="Q5610" s="49" t="str">
        <f t="shared" si="262"/>
        <v/>
      </c>
      <c r="R5610" s="51" t="str">
        <f t="shared" si="263"/>
        <v/>
      </c>
    </row>
    <row r="5611" spans="14:18" x14ac:dyDescent="0.25">
      <c r="N5611" s="47" t="s">
        <v>42</v>
      </c>
      <c r="O5611" s="47" t="s">
        <v>43</v>
      </c>
      <c r="P5611" s="47" t="b">
        <f t="shared" si="261"/>
        <v>0</v>
      </c>
      <c r="Q5611" s="49" t="str">
        <f t="shared" si="262"/>
        <v/>
      </c>
      <c r="R5611" s="51" t="str">
        <f t="shared" si="263"/>
        <v/>
      </c>
    </row>
    <row r="5612" spans="14:18" x14ac:dyDescent="0.25">
      <c r="N5612" s="47" t="s">
        <v>42</v>
      </c>
      <c r="O5612" s="47" t="s">
        <v>43</v>
      </c>
      <c r="P5612" s="47" t="b">
        <f t="shared" si="261"/>
        <v>0</v>
      </c>
      <c r="Q5612" s="49" t="str">
        <f t="shared" si="262"/>
        <v/>
      </c>
      <c r="R5612" s="51" t="str">
        <f t="shared" si="263"/>
        <v/>
      </c>
    </row>
    <row r="5613" spans="14:18" x14ac:dyDescent="0.25">
      <c r="N5613" s="47" t="s">
        <v>42</v>
      </c>
      <c r="O5613" s="47" t="s">
        <v>43</v>
      </c>
      <c r="P5613" s="47" t="b">
        <f t="shared" si="261"/>
        <v>0</v>
      </c>
      <c r="Q5613" s="49" t="str">
        <f t="shared" si="262"/>
        <v/>
      </c>
      <c r="R5613" s="51" t="str">
        <f t="shared" si="263"/>
        <v/>
      </c>
    </row>
    <row r="5614" spans="14:18" x14ac:dyDescent="0.25">
      <c r="N5614" s="47" t="s">
        <v>42</v>
      </c>
      <c r="O5614" s="47" t="s">
        <v>43</v>
      </c>
      <c r="P5614" s="47" t="b">
        <f t="shared" si="261"/>
        <v>0</v>
      </c>
      <c r="Q5614" s="49" t="str">
        <f t="shared" si="262"/>
        <v/>
      </c>
      <c r="R5614" s="51" t="str">
        <f t="shared" si="263"/>
        <v/>
      </c>
    </row>
    <row r="5615" spans="14:18" x14ac:dyDescent="0.25">
      <c r="N5615" s="47" t="s">
        <v>42</v>
      </c>
      <c r="O5615" s="47" t="s">
        <v>43</v>
      </c>
      <c r="P5615" s="47" t="b">
        <f t="shared" si="261"/>
        <v>0</v>
      </c>
      <c r="Q5615" s="49" t="str">
        <f t="shared" si="262"/>
        <v/>
      </c>
      <c r="R5615" s="51" t="str">
        <f t="shared" si="263"/>
        <v/>
      </c>
    </row>
    <row r="5616" spans="14:18" x14ac:dyDescent="0.25">
      <c r="N5616" s="47" t="s">
        <v>42</v>
      </c>
      <c r="O5616" s="47" t="s">
        <v>43</v>
      </c>
      <c r="P5616" s="47" t="b">
        <f t="shared" si="261"/>
        <v>0</v>
      </c>
      <c r="Q5616" s="49" t="str">
        <f t="shared" si="262"/>
        <v/>
      </c>
      <c r="R5616" s="51" t="str">
        <f t="shared" si="263"/>
        <v/>
      </c>
    </row>
    <row r="5617" spans="14:18" x14ac:dyDescent="0.25">
      <c r="N5617" s="47" t="s">
        <v>42</v>
      </c>
      <c r="O5617" s="47" t="s">
        <v>43</v>
      </c>
      <c r="P5617" s="47" t="b">
        <f t="shared" si="261"/>
        <v>0</v>
      </c>
      <c r="Q5617" s="49" t="str">
        <f t="shared" si="262"/>
        <v/>
      </c>
      <c r="R5617" s="51" t="str">
        <f t="shared" si="263"/>
        <v/>
      </c>
    </row>
    <row r="5618" spans="14:18" x14ac:dyDescent="0.25">
      <c r="N5618" s="47" t="s">
        <v>42</v>
      </c>
      <c r="O5618" s="47" t="s">
        <v>43</v>
      </c>
      <c r="P5618" s="47" t="b">
        <f t="shared" si="261"/>
        <v>0</v>
      </c>
      <c r="Q5618" s="49" t="str">
        <f t="shared" si="262"/>
        <v/>
      </c>
      <c r="R5618" s="51" t="str">
        <f t="shared" si="263"/>
        <v/>
      </c>
    </row>
    <row r="5619" spans="14:18" x14ac:dyDescent="0.25">
      <c r="N5619" s="47" t="s">
        <v>42</v>
      </c>
      <c r="O5619" s="47" t="s">
        <v>43</v>
      </c>
      <c r="P5619" s="47" t="b">
        <f t="shared" si="261"/>
        <v>0</v>
      </c>
      <c r="Q5619" s="49" t="str">
        <f t="shared" si="262"/>
        <v/>
      </c>
      <c r="R5619" s="51" t="str">
        <f t="shared" si="263"/>
        <v/>
      </c>
    </row>
    <row r="5620" spans="14:18" x14ac:dyDescent="0.25">
      <c r="N5620" s="47" t="s">
        <v>42</v>
      </c>
      <c r="O5620" s="47" t="s">
        <v>43</v>
      </c>
      <c r="P5620" s="47" t="b">
        <f t="shared" si="261"/>
        <v>0</v>
      </c>
      <c r="Q5620" s="49" t="str">
        <f t="shared" si="262"/>
        <v/>
      </c>
      <c r="R5620" s="51" t="str">
        <f t="shared" si="263"/>
        <v/>
      </c>
    </row>
    <row r="5621" spans="14:18" x14ac:dyDescent="0.25">
      <c r="N5621" s="47" t="s">
        <v>42</v>
      </c>
      <c r="O5621" s="47" t="s">
        <v>43</v>
      </c>
      <c r="P5621" s="47" t="b">
        <f t="shared" si="261"/>
        <v>0</v>
      </c>
      <c r="Q5621" s="49" t="str">
        <f t="shared" si="262"/>
        <v/>
      </c>
      <c r="R5621" s="51" t="str">
        <f t="shared" si="263"/>
        <v/>
      </c>
    </row>
    <row r="5622" spans="14:18" x14ac:dyDescent="0.25">
      <c r="N5622" s="47" t="s">
        <v>42</v>
      </c>
      <c r="O5622" s="47" t="s">
        <v>43</v>
      </c>
      <c r="P5622" s="47" t="b">
        <f t="shared" si="261"/>
        <v>0</v>
      </c>
      <c r="Q5622" s="49" t="str">
        <f t="shared" si="262"/>
        <v/>
      </c>
      <c r="R5622" s="51" t="str">
        <f t="shared" si="263"/>
        <v/>
      </c>
    </row>
    <row r="5623" spans="14:18" x14ac:dyDescent="0.25">
      <c r="N5623" s="47" t="s">
        <v>42</v>
      </c>
      <c r="O5623" s="47" t="s">
        <v>43</v>
      </c>
      <c r="P5623" s="47" t="b">
        <f t="shared" si="261"/>
        <v>0</v>
      </c>
      <c r="Q5623" s="49" t="str">
        <f t="shared" si="262"/>
        <v/>
      </c>
      <c r="R5623" s="51" t="str">
        <f t="shared" si="263"/>
        <v/>
      </c>
    </row>
    <row r="5624" spans="14:18" x14ac:dyDescent="0.25">
      <c r="N5624" s="47" t="s">
        <v>42</v>
      </c>
      <c r="O5624" s="47" t="s">
        <v>43</v>
      </c>
      <c r="P5624" s="47" t="b">
        <f t="shared" si="261"/>
        <v>0</v>
      </c>
      <c r="Q5624" s="49" t="str">
        <f t="shared" si="262"/>
        <v/>
      </c>
      <c r="R5624" s="51" t="str">
        <f t="shared" si="263"/>
        <v/>
      </c>
    </row>
    <row r="5625" spans="14:18" x14ac:dyDescent="0.25">
      <c r="N5625" s="47" t="s">
        <v>42</v>
      </c>
      <c r="O5625" s="47" t="s">
        <v>43</v>
      </c>
      <c r="P5625" s="47" t="b">
        <f t="shared" si="261"/>
        <v>0</v>
      </c>
      <c r="Q5625" s="49" t="str">
        <f t="shared" si="262"/>
        <v/>
      </c>
      <c r="R5625" s="51" t="str">
        <f t="shared" si="263"/>
        <v/>
      </c>
    </row>
    <row r="5626" spans="14:18" x14ac:dyDescent="0.25">
      <c r="N5626" s="47" t="s">
        <v>42</v>
      </c>
      <c r="O5626" s="47" t="s">
        <v>43</v>
      </c>
      <c r="P5626" s="47" t="b">
        <f t="shared" si="261"/>
        <v>0</v>
      </c>
      <c r="Q5626" s="49" t="str">
        <f t="shared" si="262"/>
        <v/>
      </c>
      <c r="R5626" s="51" t="str">
        <f t="shared" si="263"/>
        <v/>
      </c>
    </row>
    <row r="5627" spans="14:18" x14ac:dyDescent="0.25">
      <c r="N5627" s="47" t="s">
        <v>42</v>
      </c>
      <c r="O5627" s="47" t="s">
        <v>43</v>
      </c>
      <c r="P5627" s="47" t="b">
        <f t="shared" si="261"/>
        <v>0</v>
      </c>
      <c r="Q5627" s="49" t="str">
        <f t="shared" si="262"/>
        <v/>
      </c>
      <c r="R5627" s="51" t="str">
        <f t="shared" si="263"/>
        <v/>
      </c>
    </row>
    <row r="5628" spans="14:18" x14ac:dyDescent="0.25">
      <c r="N5628" s="47" t="s">
        <v>42</v>
      </c>
      <c r="O5628" s="47" t="s">
        <v>43</v>
      </c>
      <c r="P5628" s="47" t="b">
        <f t="shared" si="261"/>
        <v>0</v>
      </c>
      <c r="Q5628" s="49" t="str">
        <f t="shared" si="262"/>
        <v/>
      </c>
      <c r="R5628" s="51" t="str">
        <f t="shared" si="263"/>
        <v/>
      </c>
    </row>
    <row r="5629" spans="14:18" x14ac:dyDescent="0.25">
      <c r="N5629" s="47" t="s">
        <v>42</v>
      </c>
      <c r="O5629" s="47" t="s">
        <v>43</v>
      </c>
      <c r="P5629" s="47" t="b">
        <f t="shared" si="261"/>
        <v>0</v>
      </c>
      <c r="Q5629" s="49" t="str">
        <f t="shared" si="262"/>
        <v/>
      </c>
      <c r="R5629" s="51" t="str">
        <f t="shared" si="263"/>
        <v/>
      </c>
    </row>
    <row r="5630" spans="14:18" x14ac:dyDescent="0.25">
      <c r="N5630" s="47" t="s">
        <v>42</v>
      </c>
      <c r="O5630" s="47" t="s">
        <v>43</v>
      </c>
      <c r="P5630" s="47" t="b">
        <f t="shared" si="261"/>
        <v>0</v>
      </c>
      <c r="Q5630" s="49" t="str">
        <f t="shared" si="262"/>
        <v/>
      </c>
      <c r="R5630" s="51" t="str">
        <f t="shared" si="263"/>
        <v/>
      </c>
    </row>
    <row r="5631" spans="14:18" x14ac:dyDescent="0.25">
      <c r="N5631" s="47" t="s">
        <v>42</v>
      </c>
      <c r="O5631" s="47" t="s">
        <v>43</v>
      </c>
      <c r="P5631" s="47" t="b">
        <f t="shared" si="261"/>
        <v>0</v>
      </c>
      <c r="Q5631" s="49" t="str">
        <f t="shared" si="262"/>
        <v/>
      </c>
      <c r="R5631" s="51" t="str">
        <f t="shared" si="263"/>
        <v/>
      </c>
    </row>
    <row r="5632" spans="14:18" x14ac:dyDescent="0.25">
      <c r="N5632" s="47" t="s">
        <v>42</v>
      </c>
      <c r="O5632" s="47" t="s">
        <v>43</v>
      </c>
      <c r="P5632" s="47" t="b">
        <f t="shared" si="261"/>
        <v>0</v>
      </c>
      <c r="Q5632" s="49" t="str">
        <f t="shared" si="262"/>
        <v/>
      </c>
      <c r="R5632" s="51" t="str">
        <f t="shared" si="263"/>
        <v/>
      </c>
    </row>
    <row r="5633" spans="14:18" x14ac:dyDescent="0.25">
      <c r="N5633" s="47" t="s">
        <v>42</v>
      </c>
      <c r="O5633" s="47" t="s">
        <v>43</v>
      </c>
      <c r="P5633" s="47" t="b">
        <f t="shared" si="261"/>
        <v>0</v>
      </c>
      <c r="Q5633" s="49" t="str">
        <f t="shared" si="262"/>
        <v/>
      </c>
      <c r="R5633" s="51" t="str">
        <f t="shared" si="263"/>
        <v/>
      </c>
    </row>
    <row r="5634" spans="14:18" x14ac:dyDescent="0.25">
      <c r="N5634" s="47" t="s">
        <v>42</v>
      </c>
      <c r="O5634" s="47" t="s">
        <v>43</v>
      </c>
      <c r="P5634" s="47" t="b">
        <f t="shared" si="261"/>
        <v>0</v>
      </c>
      <c r="Q5634" s="49" t="str">
        <f t="shared" si="262"/>
        <v/>
      </c>
      <c r="R5634" s="51" t="str">
        <f t="shared" si="263"/>
        <v/>
      </c>
    </row>
    <row r="5635" spans="14:18" x14ac:dyDescent="0.25">
      <c r="N5635" s="47" t="s">
        <v>42</v>
      </c>
      <c r="O5635" s="47" t="s">
        <v>43</v>
      </c>
      <c r="P5635" s="47" t="b">
        <f t="shared" ref="P5635:P5698" si="264">IF(LEN(M5635)=22,LEFT(M5635,17),IF(LEN(M5635)=21,LEFT(M5635,16)))</f>
        <v>0</v>
      </c>
      <c r="Q5635" s="49" t="str">
        <f t="shared" ref="Q5635:Q5698" si="265">RIGHT(M5635,5)</f>
        <v/>
      </c>
      <c r="R5635" s="51" t="str">
        <f t="shared" ref="R5635:R5698" si="266">IF(M5635="","",HYPERLINK(_xlfn.CONCAT(N5635,Q5635,O5635,P5635)))</f>
        <v/>
      </c>
    </row>
    <row r="5636" spans="14:18" x14ac:dyDescent="0.25">
      <c r="N5636" s="47" t="s">
        <v>42</v>
      </c>
      <c r="O5636" s="47" t="s">
        <v>43</v>
      </c>
      <c r="P5636" s="47" t="b">
        <f t="shared" si="264"/>
        <v>0</v>
      </c>
      <c r="Q5636" s="49" t="str">
        <f t="shared" si="265"/>
        <v/>
      </c>
      <c r="R5636" s="51" t="str">
        <f t="shared" si="266"/>
        <v/>
      </c>
    </row>
    <row r="5637" spans="14:18" x14ac:dyDescent="0.25">
      <c r="N5637" s="47" t="s">
        <v>42</v>
      </c>
      <c r="O5637" s="47" t="s">
        <v>43</v>
      </c>
      <c r="P5637" s="47" t="b">
        <f t="shared" si="264"/>
        <v>0</v>
      </c>
      <c r="Q5637" s="49" t="str">
        <f t="shared" si="265"/>
        <v/>
      </c>
      <c r="R5637" s="51" t="str">
        <f t="shared" si="266"/>
        <v/>
      </c>
    </row>
    <row r="5638" spans="14:18" x14ac:dyDescent="0.25">
      <c r="N5638" s="47" t="s">
        <v>42</v>
      </c>
      <c r="O5638" s="47" t="s">
        <v>43</v>
      </c>
      <c r="P5638" s="47" t="b">
        <f t="shared" si="264"/>
        <v>0</v>
      </c>
      <c r="Q5638" s="49" t="str">
        <f t="shared" si="265"/>
        <v/>
      </c>
      <c r="R5638" s="51" t="str">
        <f t="shared" si="266"/>
        <v/>
      </c>
    </row>
    <row r="5639" spans="14:18" x14ac:dyDescent="0.25">
      <c r="N5639" s="47" t="s">
        <v>42</v>
      </c>
      <c r="O5639" s="47" t="s">
        <v>43</v>
      </c>
      <c r="P5639" s="47" t="b">
        <f t="shared" si="264"/>
        <v>0</v>
      </c>
      <c r="Q5639" s="49" t="str">
        <f t="shared" si="265"/>
        <v/>
      </c>
      <c r="R5639" s="51" t="str">
        <f t="shared" si="266"/>
        <v/>
      </c>
    </row>
    <row r="5640" spans="14:18" x14ac:dyDescent="0.25">
      <c r="N5640" s="47" t="s">
        <v>42</v>
      </c>
      <c r="O5640" s="47" t="s">
        <v>43</v>
      </c>
      <c r="P5640" s="47" t="b">
        <f t="shared" si="264"/>
        <v>0</v>
      </c>
      <c r="Q5640" s="49" t="str">
        <f t="shared" si="265"/>
        <v/>
      </c>
      <c r="R5640" s="51" t="str">
        <f t="shared" si="266"/>
        <v/>
      </c>
    </row>
    <row r="5641" spans="14:18" x14ac:dyDescent="0.25">
      <c r="N5641" s="47" t="s">
        <v>42</v>
      </c>
      <c r="O5641" s="47" t="s">
        <v>43</v>
      </c>
      <c r="P5641" s="47" t="b">
        <f t="shared" si="264"/>
        <v>0</v>
      </c>
      <c r="Q5641" s="49" t="str">
        <f t="shared" si="265"/>
        <v/>
      </c>
      <c r="R5641" s="51" t="str">
        <f t="shared" si="266"/>
        <v/>
      </c>
    </row>
    <row r="5642" spans="14:18" x14ac:dyDescent="0.25">
      <c r="N5642" s="47" t="s">
        <v>42</v>
      </c>
      <c r="O5642" s="47" t="s">
        <v>43</v>
      </c>
      <c r="P5642" s="47" t="b">
        <f t="shared" si="264"/>
        <v>0</v>
      </c>
      <c r="Q5642" s="49" t="str">
        <f t="shared" si="265"/>
        <v/>
      </c>
      <c r="R5642" s="51" t="str">
        <f t="shared" si="266"/>
        <v/>
      </c>
    </row>
    <row r="5643" spans="14:18" x14ac:dyDescent="0.25">
      <c r="N5643" s="47" t="s">
        <v>42</v>
      </c>
      <c r="O5643" s="47" t="s">
        <v>43</v>
      </c>
      <c r="P5643" s="47" t="b">
        <f t="shared" si="264"/>
        <v>0</v>
      </c>
      <c r="Q5643" s="49" t="str">
        <f t="shared" si="265"/>
        <v/>
      </c>
      <c r="R5643" s="51" t="str">
        <f t="shared" si="266"/>
        <v/>
      </c>
    </row>
    <row r="5644" spans="14:18" x14ac:dyDescent="0.25">
      <c r="N5644" s="47" t="s">
        <v>42</v>
      </c>
      <c r="O5644" s="47" t="s">
        <v>43</v>
      </c>
      <c r="P5644" s="47" t="b">
        <f t="shared" si="264"/>
        <v>0</v>
      </c>
      <c r="Q5644" s="49" t="str">
        <f t="shared" si="265"/>
        <v/>
      </c>
      <c r="R5644" s="51" t="str">
        <f t="shared" si="266"/>
        <v/>
      </c>
    </row>
    <row r="5645" spans="14:18" x14ac:dyDescent="0.25">
      <c r="N5645" s="47" t="s">
        <v>42</v>
      </c>
      <c r="O5645" s="47" t="s">
        <v>43</v>
      </c>
      <c r="P5645" s="47" t="b">
        <f t="shared" si="264"/>
        <v>0</v>
      </c>
      <c r="Q5645" s="49" t="str">
        <f t="shared" si="265"/>
        <v/>
      </c>
      <c r="R5645" s="51" t="str">
        <f t="shared" si="266"/>
        <v/>
      </c>
    </row>
    <row r="5646" spans="14:18" x14ac:dyDescent="0.25">
      <c r="N5646" s="47" t="s">
        <v>42</v>
      </c>
      <c r="O5646" s="47" t="s">
        <v>43</v>
      </c>
      <c r="P5646" s="47" t="b">
        <f t="shared" si="264"/>
        <v>0</v>
      </c>
      <c r="Q5646" s="49" t="str">
        <f t="shared" si="265"/>
        <v/>
      </c>
      <c r="R5646" s="51" t="str">
        <f t="shared" si="266"/>
        <v/>
      </c>
    </row>
    <row r="5647" spans="14:18" x14ac:dyDescent="0.25">
      <c r="N5647" s="47" t="s">
        <v>42</v>
      </c>
      <c r="O5647" s="47" t="s">
        <v>43</v>
      </c>
      <c r="P5647" s="47" t="b">
        <f t="shared" si="264"/>
        <v>0</v>
      </c>
      <c r="Q5647" s="49" t="str">
        <f t="shared" si="265"/>
        <v/>
      </c>
      <c r="R5647" s="51" t="str">
        <f t="shared" si="266"/>
        <v/>
      </c>
    </row>
    <row r="5648" spans="14:18" x14ac:dyDescent="0.25">
      <c r="N5648" s="47" t="s">
        <v>42</v>
      </c>
      <c r="O5648" s="47" t="s">
        <v>43</v>
      </c>
      <c r="P5648" s="47" t="b">
        <f t="shared" si="264"/>
        <v>0</v>
      </c>
      <c r="Q5648" s="49" t="str">
        <f t="shared" si="265"/>
        <v/>
      </c>
      <c r="R5648" s="51" t="str">
        <f t="shared" si="266"/>
        <v/>
      </c>
    </row>
    <row r="5649" spans="14:18" x14ac:dyDescent="0.25">
      <c r="N5649" s="47" t="s">
        <v>42</v>
      </c>
      <c r="O5649" s="47" t="s">
        <v>43</v>
      </c>
      <c r="P5649" s="47" t="b">
        <f t="shared" si="264"/>
        <v>0</v>
      </c>
      <c r="Q5649" s="49" t="str">
        <f t="shared" si="265"/>
        <v/>
      </c>
      <c r="R5649" s="51" t="str">
        <f t="shared" si="266"/>
        <v/>
      </c>
    </row>
    <row r="5650" spans="14:18" x14ac:dyDescent="0.25">
      <c r="N5650" s="47" t="s">
        <v>42</v>
      </c>
      <c r="O5650" s="47" t="s">
        <v>43</v>
      </c>
      <c r="P5650" s="47" t="b">
        <f t="shared" si="264"/>
        <v>0</v>
      </c>
      <c r="Q5650" s="49" t="str">
        <f t="shared" si="265"/>
        <v/>
      </c>
      <c r="R5650" s="51" t="str">
        <f t="shared" si="266"/>
        <v/>
      </c>
    </row>
    <row r="5651" spans="14:18" x14ac:dyDescent="0.25">
      <c r="N5651" s="47" t="s">
        <v>42</v>
      </c>
      <c r="O5651" s="47" t="s">
        <v>43</v>
      </c>
      <c r="P5651" s="47" t="b">
        <f t="shared" si="264"/>
        <v>0</v>
      </c>
      <c r="Q5651" s="49" t="str">
        <f t="shared" si="265"/>
        <v/>
      </c>
      <c r="R5651" s="51" t="str">
        <f t="shared" si="266"/>
        <v/>
      </c>
    </row>
    <row r="5652" spans="14:18" x14ac:dyDescent="0.25">
      <c r="N5652" s="47" t="s">
        <v>42</v>
      </c>
      <c r="O5652" s="47" t="s">
        <v>43</v>
      </c>
      <c r="P5652" s="47" t="b">
        <f t="shared" si="264"/>
        <v>0</v>
      </c>
      <c r="Q5652" s="49" t="str">
        <f t="shared" si="265"/>
        <v/>
      </c>
      <c r="R5652" s="51" t="str">
        <f t="shared" si="266"/>
        <v/>
      </c>
    </row>
    <row r="5653" spans="14:18" x14ac:dyDescent="0.25">
      <c r="N5653" s="47" t="s">
        <v>42</v>
      </c>
      <c r="O5653" s="47" t="s">
        <v>43</v>
      </c>
      <c r="P5653" s="47" t="b">
        <f t="shared" si="264"/>
        <v>0</v>
      </c>
      <c r="Q5653" s="49" t="str">
        <f t="shared" si="265"/>
        <v/>
      </c>
      <c r="R5653" s="51" t="str">
        <f t="shared" si="266"/>
        <v/>
      </c>
    </row>
    <row r="5654" spans="14:18" x14ac:dyDescent="0.25">
      <c r="N5654" s="47" t="s">
        <v>42</v>
      </c>
      <c r="O5654" s="47" t="s">
        <v>43</v>
      </c>
      <c r="P5654" s="47" t="b">
        <f t="shared" si="264"/>
        <v>0</v>
      </c>
      <c r="Q5654" s="49" t="str">
        <f t="shared" si="265"/>
        <v/>
      </c>
      <c r="R5654" s="51" t="str">
        <f t="shared" si="266"/>
        <v/>
      </c>
    </row>
    <row r="5655" spans="14:18" x14ac:dyDescent="0.25">
      <c r="N5655" s="47" t="s">
        <v>42</v>
      </c>
      <c r="O5655" s="47" t="s">
        <v>43</v>
      </c>
      <c r="P5655" s="47" t="b">
        <f t="shared" si="264"/>
        <v>0</v>
      </c>
      <c r="Q5655" s="49" t="str">
        <f t="shared" si="265"/>
        <v/>
      </c>
      <c r="R5655" s="51" t="str">
        <f t="shared" si="266"/>
        <v/>
      </c>
    </row>
    <row r="5656" spans="14:18" x14ac:dyDescent="0.25">
      <c r="N5656" s="47" t="s">
        <v>42</v>
      </c>
      <c r="O5656" s="47" t="s">
        <v>43</v>
      </c>
      <c r="P5656" s="47" t="b">
        <f t="shared" si="264"/>
        <v>0</v>
      </c>
      <c r="Q5656" s="49" t="str">
        <f t="shared" si="265"/>
        <v/>
      </c>
      <c r="R5656" s="51" t="str">
        <f t="shared" si="266"/>
        <v/>
      </c>
    </row>
    <row r="5657" spans="14:18" x14ac:dyDescent="0.25">
      <c r="N5657" s="47" t="s">
        <v>42</v>
      </c>
      <c r="O5657" s="47" t="s">
        <v>43</v>
      </c>
      <c r="P5657" s="47" t="b">
        <f t="shared" si="264"/>
        <v>0</v>
      </c>
      <c r="Q5657" s="49" t="str">
        <f t="shared" si="265"/>
        <v/>
      </c>
      <c r="R5657" s="51" t="str">
        <f t="shared" si="266"/>
        <v/>
      </c>
    </row>
    <row r="5658" spans="14:18" x14ac:dyDescent="0.25">
      <c r="N5658" s="47" t="s">
        <v>42</v>
      </c>
      <c r="O5658" s="47" t="s">
        <v>43</v>
      </c>
      <c r="P5658" s="47" t="b">
        <f t="shared" si="264"/>
        <v>0</v>
      </c>
      <c r="Q5658" s="49" t="str">
        <f t="shared" si="265"/>
        <v/>
      </c>
      <c r="R5658" s="51" t="str">
        <f t="shared" si="266"/>
        <v/>
      </c>
    </row>
    <row r="5659" spans="14:18" x14ac:dyDescent="0.25">
      <c r="N5659" s="47" t="s">
        <v>42</v>
      </c>
      <c r="O5659" s="47" t="s">
        <v>43</v>
      </c>
      <c r="P5659" s="47" t="b">
        <f t="shared" si="264"/>
        <v>0</v>
      </c>
      <c r="Q5659" s="49" t="str">
        <f t="shared" si="265"/>
        <v/>
      </c>
      <c r="R5659" s="51" t="str">
        <f t="shared" si="266"/>
        <v/>
      </c>
    </row>
    <row r="5660" spans="14:18" x14ac:dyDescent="0.25">
      <c r="N5660" s="47" t="s">
        <v>42</v>
      </c>
      <c r="O5660" s="47" t="s">
        <v>43</v>
      </c>
      <c r="P5660" s="47" t="b">
        <f t="shared" si="264"/>
        <v>0</v>
      </c>
      <c r="Q5660" s="49" t="str">
        <f t="shared" si="265"/>
        <v/>
      </c>
      <c r="R5660" s="51" t="str">
        <f t="shared" si="266"/>
        <v/>
      </c>
    </row>
    <row r="5661" spans="14:18" x14ac:dyDescent="0.25">
      <c r="N5661" s="47" t="s">
        <v>42</v>
      </c>
      <c r="O5661" s="47" t="s">
        <v>43</v>
      </c>
      <c r="P5661" s="47" t="b">
        <f t="shared" si="264"/>
        <v>0</v>
      </c>
      <c r="Q5661" s="49" t="str">
        <f t="shared" si="265"/>
        <v/>
      </c>
      <c r="R5661" s="51" t="str">
        <f t="shared" si="266"/>
        <v/>
      </c>
    </row>
    <row r="5662" spans="14:18" x14ac:dyDescent="0.25">
      <c r="N5662" s="47" t="s">
        <v>42</v>
      </c>
      <c r="O5662" s="47" t="s">
        <v>43</v>
      </c>
      <c r="P5662" s="47" t="b">
        <f t="shared" si="264"/>
        <v>0</v>
      </c>
      <c r="Q5662" s="49" t="str">
        <f t="shared" si="265"/>
        <v/>
      </c>
      <c r="R5662" s="51" t="str">
        <f t="shared" si="266"/>
        <v/>
      </c>
    </row>
    <row r="5663" spans="14:18" x14ac:dyDescent="0.25">
      <c r="N5663" s="47" t="s">
        <v>42</v>
      </c>
      <c r="O5663" s="47" t="s">
        <v>43</v>
      </c>
      <c r="P5663" s="47" t="b">
        <f t="shared" si="264"/>
        <v>0</v>
      </c>
      <c r="Q5663" s="49" t="str">
        <f t="shared" si="265"/>
        <v/>
      </c>
      <c r="R5663" s="51" t="str">
        <f t="shared" si="266"/>
        <v/>
      </c>
    </row>
    <row r="5664" spans="14:18" x14ac:dyDescent="0.25">
      <c r="N5664" s="47" t="s">
        <v>42</v>
      </c>
      <c r="O5664" s="47" t="s">
        <v>43</v>
      </c>
      <c r="P5664" s="47" t="b">
        <f t="shared" si="264"/>
        <v>0</v>
      </c>
      <c r="Q5664" s="49" t="str">
        <f t="shared" si="265"/>
        <v/>
      </c>
      <c r="R5664" s="51" t="str">
        <f t="shared" si="266"/>
        <v/>
      </c>
    </row>
    <row r="5665" spans="14:18" x14ac:dyDescent="0.25">
      <c r="N5665" s="47" t="s">
        <v>42</v>
      </c>
      <c r="O5665" s="47" t="s">
        <v>43</v>
      </c>
      <c r="P5665" s="47" t="b">
        <f t="shared" si="264"/>
        <v>0</v>
      </c>
      <c r="Q5665" s="49" t="str">
        <f t="shared" si="265"/>
        <v/>
      </c>
      <c r="R5665" s="51" t="str">
        <f t="shared" si="266"/>
        <v/>
      </c>
    </row>
    <row r="5666" spans="14:18" x14ac:dyDescent="0.25">
      <c r="N5666" s="47" t="s">
        <v>42</v>
      </c>
      <c r="O5666" s="47" t="s">
        <v>43</v>
      </c>
      <c r="P5666" s="47" t="b">
        <f t="shared" si="264"/>
        <v>0</v>
      </c>
      <c r="Q5666" s="49" t="str">
        <f t="shared" si="265"/>
        <v/>
      </c>
      <c r="R5666" s="51" t="str">
        <f t="shared" si="266"/>
        <v/>
      </c>
    </row>
    <row r="5667" spans="14:18" x14ac:dyDescent="0.25">
      <c r="N5667" s="47" t="s">
        <v>42</v>
      </c>
      <c r="O5667" s="47" t="s">
        <v>43</v>
      </c>
      <c r="P5667" s="47" t="b">
        <f t="shared" si="264"/>
        <v>0</v>
      </c>
      <c r="Q5667" s="49" t="str">
        <f t="shared" si="265"/>
        <v/>
      </c>
      <c r="R5667" s="51" t="str">
        <f t="shared" si="266"/>
        <v/>
      </c>
    </row>
    <row r="5668" spans="14:18" x14ac:dyDescent="0.25">
      <c r="N5668" s="47" t="s">
        <v>42</v>
      </c>
      <c r="O5668" s="47" t="s">
        <v>43</v>
      </c>
      <c r="P5668" s="47" t="b">
        <f t="shared" si="264"/>
        <v>0</v>
      </c>
      <c r="Q5668" s="49" t="str">
        <f t="shared" si="265"/>
        <v/>
      </c>
      <c r="R5668" s="51" t="str">
        <f t="shared" si="266"/>
        <v/>
      </c>
    </row>
    <row r="5669" spans="14:18" x14ac:dyDescent="0.25">
      <c r="N5669" s="47" t="s">
        <v>42</v>
      </c>
      <c r="O5669" s="47" t="s">
        <v>43</v>
      </c>
      <c r="P5669" s="47" t="b">
        <f t="shared" si="264"/>
        <v>0</v>
      </c>
      <c r="Q5669" s="49" t="str">
        <f t="shared" si="265"/>
        <v/>
      </c>
      <c r="R5669" s="51" t="str">
        <f t="shared" si="266"/>
        <v/>
      </c>
    </row>
    <row r="5670" spans="14:18" x14ac:dyDescent="0.25">
      <c r="N5670" s="47" t="s">
        <v>42</v>
      </c>
      <c r="O5670" s="47" t="s">
        <v>43</v>
      </c>
      <c r="P5670" s="47" t="b">
        <f t="shared" si="264"/>
        <v>0</v>
      </c>
      <c r="Q5670" s="49" t="str">
        <f t="shared" si="265"/>
        <v/>
      </c>
      <c r="R5670" s="51" t="str">
        <f t="shared" si="266"/>
        <v/>
      </c>
    </row>
    <row r="5671" spans="14:18" x14ac:dyDescent="0.25">
      <c r="N5671" s="47" t="s">
        <v>42</v>
      </c>
      <c r="O5671" s="47" t="s">
        <v>43</v>
      </c>
      <c r="P5671" s="47" t="b">
        <f t="shared" si="264"/>
        <v>0</v>
      </c>
      <c r="Q5671" s="49" t="str">
        <f t="shared" si="265"/>
        <v/>
      </c>
      <c r="R5671" s="51" t="str">
        <f t="shared" si="266"/>
        <v/>
      </c>
    </row>
    <row r="5672" spans="14:18" x14ac:dyDescent="0.25">
      <c r="N5672" s="47" t="s">
        <v>42</v>
      </c>
      <c r="O5672" s="47" t="s">
        <v>43</v>
      </c>
      <c r="P5672" s="47" t="b">
        <f t="shared" si="264"/>
        <v>0</v>
      </c>
      <c r="Q5672" s="49" t="str">
        <f t="shared" si="265"/>
        <v/>
      </c>
      <c r="R5672" s="51" t="str">
        <f t="shared" si="266"/>
        <v/>
      </c>
    </row>
    <row r="5673" spans="14:18" x14ac:dyDescent="0.25">
      <c r="N5673" s="47" t="s">
        <v>42</v>
      </c>
      <c r="O5673" s="47" t="s">
        <v>43</v>
      </c>
      <c r="P5673" s="47" t="b">
        <f t="shared" si="264"/>
        <v>0</v>
      </c>
      <c r="Q5673" s="49" t="str">
        <f t="shared" si="265"/>
        <v/>
      </c>
      <c r="R5673" s="51" t="str">
        <f t="shared" si="266"/>
        <v/>
      </c>
    </row>
    <row r="5674" spans="14:18" x14ac:dyDescent="0.25">
      <c r="N5674" s="47" t="s">
        <v>42</v>
      </c>
      <c r="O5674" s="47" t="s">
        <v>43</v>
      </c>
      <c r="P5674" s="47" t="b">
        <f t="shared" si="264"/>
        <v>0</v>
      </c>
      <c r="Q5674" s="49" t="str">
        <f t="shared" si="265"/>
        <v/>
      </c>
      <c r="R5674" s="51" t="str">
        <f t="shared" si="266"/>
        <v/>
      </c>
    </row>
    <row r="5675" spans="14:18" x14ac:dyDescent="0.25">
      <c r="N5675" s="47" t="s">
        <v>42</v>
      </c>
      <c r="O5675" s="47" t="s">
        <v>43</v>
      </c>
      <c r="P5675" s="47" t="b">
        <f t="shared" si="264"/>
        <v>0</v>
      </c>
      <c r="Q5675" s="49" t="str">
        <f t="shared" si="265"/>
        <v/>
      </c>
      <c r="R5675" s="51" t="str">
        <f t="shared" si="266"/>
        <v/>
      </c>
    </row>
    <row r="5676" spans="14:18" x14ac:dyDescent="0.25">
      <c r="N5676" s="47" t="s">
        <v>42</v>
      </c>
      <c r="O5676" s="47" t="s">
        <v>43</v>
      </c>
      <c r="P5676" s="47" t="b">
        <f t="shared" si="264"/>
        <v>0</v>
      </c>
      <c r="Q5676" s="49" t="str">
        <f t="shared" si="265"/>
        <v/>
      </c>
      <c r="R5676" s="51" t="str">
        <f t="shared" si="266"/>
        <v/>
      </c>
    </row>
    <row r="5677" spans="14:18" x14ac:dyDescent="0.25">
      <c r="N5677" s="47" t="s">
        <v>42</v>
      </c>
      <c r="O5677" s="47" t="s">
        <v>43</v>
      </c>
      <c r="P5677" s="47" t="b">
        <f t="shared" si="264"/>
        <v>0</v>
      </c>
      <c r="Q5677" s="49" t="str">
        <f t="shared" si="265"/>
        <v/>
      </c>
      <c r="R5677" s="51" t="str">
        <f t="shared" si="266"/>
        <v/>
      </c>
    </row>
    <row r="5678" spans="14:18" x14ac:dyDescent="0.25">
      <c r="N5678" s="47" t="s">
        <v>42</v>
      </c>
      <c r="O5678" s="47" t="s">
        <v>43</v>
      </c>
      <c r="P5678" s="47" t="b">
        <f t="shared" si="264"/>
        <v>0</v>
      </c>
      <c r="Q5678" s="49" t="str">
        <f t="shared" si="265"/>
        <v/>
      </c>
      <c r="R5678" s="51" t="str">
        <f t="shared" si="266"/>
        <v/>
      </c>
    </row>
    <row r="5679" spans="14:18" x14ac:dyDescent="0.25">
      <c r="N5679" s="47" t="s">
        <v>42</v>
      </c>
      <c r="O5679" s="47" t="s">
        <v>43</v>
      </c>
      <c r="P5679" s="47" t="b">
        <f t="shared" si="264"/>
        <v>0</v>
      </c>
      <c r="Q5679" s="49" t="str">
        <f t="shared" si="265"/>
        <v/>
      </c>
      <c r="R5679" s="51" t="str">
        <f t="shared" si="266"/>
        <v/>
      </c>
    </row>
    <row r="5680" spans="14:18" x14ac:dyDescent="0.25">
      <c r="N5680" s="47" t="s">
        <v>42</v>
      </c>
      <c r="O5680" s="47" t="s">
        <v>43</v>
      </c>
      <c r="P5680" s="47" t="b">
        <f t="shared" si="264"/>
        <v>0</v>
      </c>
      <c r="Q5680" s="49" t="str">
        <f t="shared" si="265"/>
        <v/>
      </c>
      <c r="R5680" s="51" t="str">
        <f t="shared" si="266"/>
        <v/>
      </c>
    </row>
    <row r="5681" spans="14:18" x14ac:dyDescent="0.25">
      <c r="N5681" s="47" t="s">
        <v>42</v>
      </c>
      <c r="O5681" s="47" t="s">
        <v>43</v>
      </c>
      <c r="P5681" s="47" t="b">
        <f t="shared" si="264"/>
        <v>0</v>
      </c>
      <c r="Q5681" s="49" t="str">
        <f t="shared" si="265"/>
        <v/>
      </c>
      <c r="R5681" s="51" t="str">
        <f t="shared" si="266"/>
        <v/>
      </c>
    </row>
    <row r="5682" spans="14:18" x14ac:dyDescent="0.25">
      <c r="N5682" s="47" t="s">
        <v>42</v>
      </c>
      <c r="O5682" s="47" t="s">
        <v>43</v>
      </c>
      <c r="P5682" s="47" t="b">
        <f t="shared" si="264"/>
        <v>0</v>
      </c>
      <c r="Q5682" s="49" t="str">
        <f t="shared" si="265"/>
        <v/>
      </c>
      <c r="R5682" s="51" t="str">
        <f t="shared" si="266"/>
        <v/>
      </c>
    </row>
    <row r="5683" spans="14:18" x14ac:dyDescent="0.25">
      <c r="N5683" s="47" t="s">
        <v>42</v>
      </c>
      <c r="O5683" s="47" t="s">
        <v>43</v>
      </c>
      <c r="P5683" s="47" t="b">
        <f t="shared" si="264"/>
        <v>0</v>
      </c>
      <c r="Q5683" s="49" t="str">
        <f t="shared" si="265"/>
        <v/>
      </c>
      <c r="R5683" s="51" t="str">
        <f t="shared" si="266"/>
        <v/>
      </c>
    </row>
    <row r="5684" spans="14:18" x14ac:dyDescent="0.25">
      <c r="N5684" s="47" t="s">
        <v>42</v>
      </c>
      <c r="O5684" s="47" t="s">
        <v>43</v>
      </c>
      <c r="P5684" s="47" t="b">
        <f t="shared" si="264"/>
        <v>0</v>
      </c>
      <c r="Q5684" s="49" t="str">
        <f t="shared" si="265"/>
        <v/>
      </c>
      <c r="R5684" s="51" t="str">
        <f t="shared" si="266"/>
        <v/>
      </c>
    </row>
    <row r="5685" spans="14:18" x14ac:dyDescent="0.25">
      <c r="N5685" s="47" t="s">
        <v>42</v>
      </c>
      <c r="O5685" s="47" t="s">
        <v>43</v>
      </c>
      <c r="P5685" s="47" t="b">
        <f t="shared" si="264"/>
        <v>0</v>
      </c>
      <c r="Q5685" s="49" t="str">
        <f t="shared" si="265"/>
        <v/>
      </c>
      <c r="R5685" s="51" t="str">
        <f t="shared" si="266"/>
        <v/>
      </c>
    </row>
    <row r="5686" spans="14:18" x14ac:dyDescent="0.25">
      <c r="N5686" s="47" t="s">
        <v>42</v>
      </c>
      <c r="O5686" s="47" t="s">
        <v>43</v>
      </c>
      <c r="P5686" s="47" t="b">
        <f t="shared" si="264"/>
        <v>0</v>
      </c>
      <c r="Q5686" s="49" t="str">
        <f t="shared" si="265"/>
        <v/>
      </c>
      <c r="R5686" s="51" t="str">
        <f t="shared" si="266"/>
        <v/>
      </c>
    </row>
    <row r="5687" spans="14:18" x14ac:dyDescent="0.25">
      <c r="N5687" s="47" t="s">
        <v>42</v>
      </c>
      <c r="O5687" s="47" t="s">
        <v>43</v>
      </c>
      <c r="P5687" s="47" t="b">
        <f t="shared" si="264"/>
        <v>0</v>
      </c>
      <c r="Q5687" s="49" t="str">
        <f t="shared" si="265"/>
        <v/>
      </c>
      <c r="R5687" s="51" t="str">
        <f t="shared" si="266"/>
        <v/>
      </c>
    </row>
    <row r="5688" spans="14:18" x14ac:dyDescent="0.25">
      <c r="N5688" s="47" t="s">
        <v>42</v>
      </c>
      <c r="O5688" s="47" t="s">
        <v>43</v>
      </c>
      <c r="P5688" s="47" t="b">
        <f t="shared" si="264"/>
        <v>0</v>
      </c>
      <c r="Q5688" s="49" t="str">
        <f t="shared" si="265"/>
        <v/>
      </c>
      <c r="R5688" s="51" t="str">
        <f t="shared" si="266"/>
        <v/>
      </c>
    </row>
    <row r="5689" spans="14:18" x14ac:dyDescent="0.25">
      <c r="N5689" s="47" t="s">
        <v>42</v>
      </c>
      <c r="O5689" s="47" t="s">
        <v>43</v>
      </c>
      <c r="P5689" s="47" t="b">
        <f t="shared" si="264"/>
        <v>0</v>
      </c>
      <c r="Q5689" s="49" t="str">
        <f t="shared" si="265"/>
        <v/>
      </c>
      <c r="R5689" s="51" t="str">
        <f t="shared" si="266"/>
        <v/>
      </c>
    </row>
    <row r="5690" spans="14:18" x14ac:dyDescent="0.25">
      <c r="N5690" s="47" t="s">
        <v>42</v>
      </c>
      <c r="O5690" s="47" t="s">
        <v>43</v>
      </c>
      <c r="P5690" s="47" t="b">
        <f t="shared" si="264"/>
        <v>0</v>
      </c>
      <c r="Q5690" s="49" t="str">
        <f t="shared" si="265"/>
        <v/>
      </c>
      <c r="R5690" s="51" t="str">
        <f t="shared" si="266"/>
        <v/>
      </c>
    </row>
    <row r="5691" spans="14:18" x14ac:dyDescent="0.25">
      <c r="N5691" s="47" t="s">
        <v>42</v>
      </c>
      <c r="O5691" s="47" t="s">
        <v>43</v>
      </c>
      <c r="P5691" s="47" t="b">
        <f t="shared" si="264"/>
        <v>0</v>
      </c>
      <c r="Q5691" s="49" t="str">
        <f t="shared" si="265"/>
        <v/>
      </c>
      <c r="R5691" s="51" t="str">
        <f t="shared" si="266"/>
        <v/>
      </c>
    </row>
    <row r="5692" spans="14:18" x14ac:dyDescent="0.25">
      <c r="N5692" s="47" t="s">
        <v>42</v>
      </c>
      <c r="O5692" s="47" t="s">
        <v>43</v>
      </c>
      <c r="P5692" s="47" t="b">
        <f t="shared" si="264"/>
        <v>0</v>
      </c>
      <c r="Q5692" s="49" t="str">
        <f t="shared" si="265"/>
        <v/>
      </c>
      <c r="R5692" s="51" t="str">
        <f t="shared" si="266"/>
        <v/>
      </c>
    </row>
    <row r="5693" spans="14:18" x14ac:dyDescent="0.25">
      <c r="N5693" s="47" t="s">
        <v>42</v>
      </c>
      <c r="O5693" s="47" t="s">
        <v>43</v>
      </c>
      <c r="P5693" s="47" t="b">
        <f t="shared" si="264"/>
        <v>0</v>
      </c>
      <c r="Q5693" s="49" t="str">
        <f t="shared" si="265"/>
        <v/>
      </c>
      <c r="R5693" s="51" t="str">
        <f t="shared" si="266"/>
        <v/>
      </c>
    </row>
    <row r="5694" spans="14:18" x14ac:dyDescent="0.25">
      <c r="N5694" s="47" t="s">
        <v>42</v>
      </c>
      <c r="O5694" s="47" t="s">
        <v>43</v>
      </c>
      <c r="P5694" s="47" t="b">
        <f t="shared" si="264"/>
        <v>0</v>
      </c>
      <c r="Q5694" s="49" t="str">
        <f t="shared" si="265"/>
        <v/>
      </c>
      <c r="R5694" s="51" t="str">
        <f t="shared" si="266"/>
        <v/>
      </c>
    </row>
    <row r="5695" spans="14:18" x14ac:dyDescent="0.25">
      <c r="N5695" s="47" t="s">
        <v>42</v>
      </c>
      <c r="O5695" s="47" t="s">
        <v>43</v>
      </c>
      <c r="P5695" s="47" t="b">
        <f t="shared" si="264"/>
        <v>0</v>
      </c>
      <c r="Q5695" s="49" t="str">
        <f t="shared" si="265"/>
        <v/>
      </c>
      <c r="R5695" s="51" t="str">
        <f t="shared" si="266"/>
        <v/>
      </c>
    </row>
    <row r="5696" spans="14:18" x14ac:dyDescent="0.25">
      <c r="N5696" s="47" t="s">
        <v>42</v>
      </c>
      <c r="O5696" s="47" t="s">
        <v>43</v>
      </c>
      <c r="P5696" s="47" t="b">
        <f t="shared" si="264"/>
        <v>0</v>
      </c>
      <c r="Q5696" s="49" t="str">
        <f t="shared" si="265"/>
        <v/>
      </c>
      <c r="R5696" s="51" t="str">
        <f t="shared" si="266"/>
        <v/>
      </c>
    </row>
    <row r="5697" spans="14:18" x14ac:dyDescent="0.25">
      <c r="N5697" s="47" t="s">
        <v>42</v>
      </c>
      <c r="O5697" s="47" t="s">
        <v>43</v>
      </c>
      <c r="P5697" s="47" t="b">
        <f t="shared" si="264"/>
        <v>0</v>
      </c>
      <c r="Q5697" s="49" t="str">
        <f t="shared" si="265"/>
        <v/>
      </c>
      <c r="R5697" s="51" t="str">
        <f t="shared" si="266"/>
        <v/>
      </c>
    </row>
    <row r="5698" spans="14:18" x14ac:dyDescent="0.25">
      <c r="N5698" s="47" t="s">
        <v>42</v>
      </c>
      <c r="O5698" s="47" t="s">
        <v>43</v>
      </c>
      <c r="P5698" s="47" t="b">
        <f t="shared" si="264"/>
        <v>0</v>
      </c>
      <c r="Q5698" s="49" t="str">
        <f t="shared" si="265"/>
        <v/>
      </c>
      <c r="R5698" s="51" t="str">
        <f t="shared" si="266"/>
        <v/>
      </c>
    </row>
    <row r="5699" spans="14:18" x14ac:dyDescent="0.25">
      <c r="N5699" s="47" t="s">
        <v>42</v>
      </c>
      <c r="O5699" s="47" t="s">
        <v>43</v>
      </c>
      <c r="P5699" s="47" t="b">
        <f t="shared" ref="P5699:P5762" si="267">IF(LEN(M5699)=22,LEFT(M5699,17),IF(LEN(M5699)=21,LEFT(M5699,16)))</f>
        <v>0</v>
      </c>
      <c r="Q5699" s="49" t="str">
        <f t="shared" ref="Q5699:Q5762" si="268">RIGHT(M5699,5)</f>
        <v/>
      </c>
      <c r="R5699" s="51" t="str">
        <f t="shared" ref="R5699:R5762" si="269">IF(M5699="","",HYPERLINK(_xlfn.CONCAT(N5699,Q5699,O5699,P5699)))</f>
        <v/>
      </c>
    </row>
    <row r="5700" spans="14:18" x14ac:dyDescent="0.25">
      <c r="N5700" s="47" t="s">
        <v>42</v>
      </c>
      <c r="O5700" s="47" t="s">
        <v>43</v>
      </c>
      <c r="P5700" s="47" t="b">
        <f t="shared" si="267"/>
        <v>0</v>
      </c>
      <c r="Q5700" s="49" t="str">
        <f t="shared" si="268"/>
        <v/>
      </c>
      <c r="R5700" s="51" t="str">
        <f t="shared" si="269"/>
        <v/>
      </c>
    </row>
    <row r="5701" spans="14:18" x14ac:dyDescent="0.25">
      <c r="N5701" s="47" t="s">
        <v>42</v>
      </c>
      <c r="O5701" s="47" t="s">
        <v>43</v>
      </c>
      <c r="P5701" s="47" t="b">
        <f t="shared" si="267"/>
        <v>0</v>
      </c>
      <c r="Q5701" s="49" t="str">
        <f t="shared" si="268"/>
        <v/>
      </c>
      <c r="R5701" s="51" t="str">
        <f t="shared" si="269"/>
        <v/>
      </c>
    </row>
    <row r="5702" spans="14:18" x14ac:dyDescent="0.25">
      <c r="N5702" s="47" t="s">
        <v>42</v>
      </c>
      <c r="O5702" s="47" t="s">
        <v>43</v>
      </c>
      <c r="P5702" s="47" t="b">
        <f t="shared" si="267"/>
        <v>0</v>
      </c>
      <c r="Q5702" s="49" t="str">
        <f t="shared" si="268"/>
        <v/>
      </c>
      <c r="R5702" s="51" t="str">
        <f t="shared" si="269"/>
        <v/>
      </c>
    </row>
    <row r="5703" spans="14:18" x14ac:dyDescent="0.25">
      <c r="N5703" s="47" t="s">
        <v>42</v>
      </c>
      <c r="O5703" s="47" t="s">
        <v>43</v>
      </c>
      <c r="P5703" s="47" t="b">
        <f t="shared" si="267"/>
        <v>0</v>
      </c>
      <c r="Q5703" s="49" t="str">
        <f t="shared" si="268"/>
        <v/>
      </c>
      <c r="R5703" s="51" t="str">
        <f t="shared" si="269"/>
        <v/>
      </c>
    </row>
    <row r="5704" spans="14:18" x14ac:dyDescent="0.25">
      <c r="N5704" s="47" t="s">
        <v>42</v>
      </c>
      <c r="O5704" s="47" t="s">
        <v>43</v>
      </c>
      <c r="P5704" s="47" t="b">
        <f t="shared" si="267"/>
        <v>0</v>
      </c>
      <c r="Q5704" s="49" t="str">
        <f t="shared" si="268"/>
        <v/>
      </c>
      <c r="R5704" s="51" t="str">
        <f t="shared" si="269"/>
        <v/>
      </c>
    </row>
    <row r="5705" spans="14:18" x14ac:dyDescent="0.25">
      <c r="N5705" s="47" t="s">
        <v>42</v>
      </c>
      <c r="O5705" s="47" t="s">
        <v>43</v>
      </c>
      <c r="P5705" s="47" t="b">
        <f t="shared" si="267"/>
        <v>0</v>
      </c>
      <c r="Q5705" s="49" t="str">
        <f t="shared" si="268"/>
        <v/>
      </c>
      <c r="R5705" s="51" t="str">
        <f t="shared" si="269"/>
        <v/>
      </c>
    </row>
    <row r="5706" spans="14:18" x14ac:dyDescent="0.25">
      <c r="N5706" s="47" t="s">
        <v>42</v>
      </c>
      <c r="O5706" s="47" t="s">
        <v>43</v>
      </c>
      <c r="P5706" s="47" t="b">
        <f t="shared" si="267"/>
        <v>0</v>
      </c>
      <c r="Q5706" s="49" t="str">
        <f t="shared" si="268"/>
        <v/>
      </c>
      <c r="R5706" s="51" t="str">
        <f t="shared" si="269"/>
        <v/>
      </c>
    </row>
    <row r="5707" spans="14:18" x14ac:dyDescent="0.25">
      <c r="N5707" s="47" t="s">
        <v>42</v>
      </c>
      <c r="O5707" s="47" t="s">
        <v>43</v>
      </c>
      <c r="P5707" s="47" t="b">
        <f t="shared" si="267"/>
        <v>0</v>
      </c>
      <c r="Q5707" s="49" t="str">
        <f t="shared" si="268"/>
        <v/>
      </c>
      <c r="R5707" s="51" t="str">
        <f t="shared" si="269"/>
        <v/>
      </c>
    </row>
    <row r="5708" spans="14:18" x14ac:dyDescent="0.25">
      <c r="N5708" s="47" t="s">
        <v>42</v>
      </c>
      <c r="O5708" s="47" t="s">
        <v>43</v>
      </c>
      <c r="P5708" s="47" t="b">
        <f t="shared" si="267"/>
        <v>0</v>
      </c>
      <c r="Q5708" s="49" t="str">
        <f t="shared" si="268"/>
        <v/>
      </c>
      <c r="R5708" s="51" t="str">
        <f t="shared" si="269"/>
        <v/>
      </c>
    </row>
    <row r="5709" spans="14:18" x14ac:dyDescent="0.25">
      <c r="N5709" s="47" t="s">
        <v>42</v>
      </c>
      <c r="O5709" s="47" t="s">
        <v>43</v>
      </c>
      <c r="P5709" s="47" t="b">
        <f t="shared" si="267"/>
        <v>0</v>
      </c>
      <c r="Q5709" s="49" t="str">
        <f t="shared" si="268"/>
        <v/>
      </c>
      <c r="R5709" s="51" t="str">
        <f t="shared" si="269"/>
        <v/>
      </c>
    </row>
    <row r="5710" spans="14:18" x14ac:dyDescent="0.25">
      <c r="N5710" s="47" t="s">
        <v>42</v>
      </c>
      <c r="O5710" s="47" t="s">
        <v>43</v>
      </c>
      <c r="P5710" s="47" t="b">
        <f t="shared" si="267"/>
        <v>0</v>
      </c>
      <c r="Q5710" s="49" t="str">
        <f t="shared" si="268"/>
        <v/>
      </c>
      <c r="R5710" s="51" t="str">
        <f t="shared" si="269"/>
        <v/>
      </c>
    </row>
    <row r="5711" spans="14:18" x14ac:dyDescent="0.25">
      <c r="N5711" s="47" t="s">
        <v>42</v>
      </c>
      <c r="O5711" s="47" t="s">
        <v>43</v>
      </c>
      <c r="P5711" s="47" t="b">
        <f t="shared" si="267"/>
        <v>0</v>
      </c>
      <c r="Q5711" s="49" t="str">
        <f t="shared" si="268"/>
        <v/>
      </c>
      <c r="R5711" s="51" t="str">
        <f t="shared" si="269"/>
        <v/>
      </c>
    </row>
    <row r="5712" spans="14:18" x14ac:dyDescent="0.25">
      <c r="N5712" s="47" t="s">
        <v>42</v>
      </c>
      <c r="O5712" s="47" t="s">
        <v>43</v>
      </c>
      <c r="P5712" s="47" t="b">
        <f t="shared" si="267"/>
        <v>0</v>
      </c>
      <c r="Q5712" s="49" t="str">
        <f t="shared" si="268"/>
        <v/>
      </c>
      <c r="R5712" s="51" t="str">
        <f t="shared" si="269"/>
        <v/>
      </c>
    </row>
    <row r="5713" spans="14:18" x14ac:dyDescent="0.25">
      <c r="N5713" s="47" t="s">
        <v>42</v>
      </c>
      <c r="O5713" s="47" t="s">
        <v>43</v>
      </c>
      <c r="P5713" s="47" t="b">
        <f t="shared" si="267"/>
        <v>0</v>
      </c>
      <c r="Q5713" s="49" t="str">
        <f t="shared" si="268"/>
        <v/>
      </c>
      <c r="R5713" s="51" t="str">
        <f t="shared" si="269"/>
        <v/>
      </c>
    </row>
    <row r="5714" spans="14:18" x14ac:dyDescent="0.25">
      <c r="N5714" s="47" t="s">
        <v>42</v>
      </c>
      <c r="O5714" s="47" t="s">
        <v>43</v>
      </c>
      <c r="P5714" s="47" t="b">
        <f t="shared" si="267"/>
        <v>0</v>
      </c>
      <c r="Q5714" s="49" t="str">
        <f t="shared" si="268"/>
        <v/>
      </c>
      <c r="R5714" s="51" t="str">
        <f t="shared" si="269"/>
        <v/>
      </c>
    </row>
    <row r="5715" spans="14:18" x14ac:dyDescent="0.25">
      <c r="N5715" s="47" t="s">
        <v>42</v>
      </c>
      <c r="O5715" s="47" t="s">
        <v>43</v>
      </c>
      <c r="P5715" s="47" t="b">
        <f t="shared" si="267"/>
        <v>0</v>
      </c>
      <c r="Q5715" s="49" t="str">
        <f t="shared" si="268"/>
        <v/>
      </c>
      <c r="R5715" s="51" t="str">
        <f t="shared" si="269"/>
        <v/>
      </c>
    </row>
    <row r="5716" spans="14:18" x14ac:dyDescent="0.25">
      <c r="N5716" s="47" t="s">
        <v>42</v>
      </c>
      <c r="O5716" s="47" t="s">
        <v>43</v>
      </c>
      <c r="P5716" s="47" t="b">
        <f t="shared" si="267"/>
        <v>0</v>
      </c>
      <c r="Q5716" s="49" t="str">
        <f t="shared" si="268"/>
        <v/>
      </c>
      <c r="R5716" s="51" t="str">
        <f t="shared" si="269"/>
        <v/>
      </c>
    </row>
    <row r="5717" spans="14:18" x14ac:dyDescent="0.25">
      <c r="N5717" s="47" t="s">
        <v>42</v>
      </c>
      <c r="O5717" s="47" t="s">
        <v>43</v>
      </c>
      <c r="P5717" s="47" t="b">
        <f t="shared" si="267"/>
        <v>0</v>
      </c>
      <c r="Q5717" s="49" t="str">
        <f t="shared" si="268"/>
        <v/>
      </c>
      <c r="R5717" s="51" t="str">
        <f t="shared" si="269"/>
        <v/>
      </c>
    </row>
    <row r="5718" spans="14:18" x14ac:dyDescent="0.25">
      <c r="N5718" s="47" t="s">
        <v>42</v>
      </c>
      <c r="O5718" s="47" t="s">
        <v>43</v>
      </c>
      <c r="P5718" s="47" t="b">
        <f t="shared" si="267"/>
        <v>0</v>
      </c>
      <c r="Q5718" s="49" t="str">
        <f t="shared" si="268"/>
        <v/>
      </c>
      <c r="R5718" s="51" t="str">
        <f t="shared" si="269"/>
        <v/>
      </c>
    </row>
    <row r="5719" spans="14:18" x14ac:dyDescent="0.25">
      <c r="N5719" s="47" t="s">
        <v>42</v>
      </c>
      <c r="O5719" s="47" t="s">
        <v>43</v>
      </c>
      <c r="P5719" s="47" t="b">
        <f t="shared" si="267"/>
        <v>0</v>
      </c>
      <c r="Q5719" s="49" t="str">
        <f t="shared" si="268"/>
        <v/>
      </c>
      <c r="R5719" s="51" t="str">
        <f t="shared" si="269"/>
        <v/>
      </c>
    </row>
    <row r="5720" spans="14:18" x14ac:dyDescent="0.25">
      <c r="N5720" s="47" t="s">
        <v>42</v>
      </c>
      <c r="O5720" s="47" t="s">
        <v>43</v>
      </c>
      <c r="P5720" s="47" t="b">
        <f t="shared" si="267"/>
        <v>0</v>
      </c>
      <c r="Q5720" s="49" t="str">
        <f t="shared" si="268"/>
        <v/>
      </c>
      <c r="R5720" s="51" t="str">
        <f t="shared" si="269"/>
        <v/>
      </c>
    </row>
    <row r="5721" spans="14:18" x14ac:dyDescent="0.25">
      <c r="N5721" s="47" t="s">
        <v>42</v>
      </c>
      <c r="O5721" s="47" t="s">
        <v>43</v>
      </c>
      <c r="P5721" s="47" t="b">
        <f t="shared" si="267"/>
        <v>0</v>
      </c>
      <c r="Q5721" s="49" t="str">
        <f t="shared" si="268"/>
        <v/>
      </c>
      <c r="R5721" s="51" t="str">
        <f t="shared" si="269"/>
        <v/>
      </c>
    </row>
    <row r="5722" spans="14:18" x14ac:dyDescent="0.25">
      <c r="N5722" s="47" t="s">
        <v>42</v>
      </c>
      <c r="O5722" s="47" t="s">
        <v>43</v>
      </c>
      <c r="P5722" s="47" t="b">
        <f t="shared" si="267"/>
        <v>0</v>
      </c>
      <c r="Q5722" s="49" t="str">
        <f t="shared" si="268"/>
        <v/>
      </c>
      <c r="R5722" s="51" t="str">
        <f t="shared" si="269"/>
        <v/>
      </c>
    </row>
    <row r="5723" spans="14:18" x14ac:dyDescent="0.25">
      <c r="N5723" s="47" t="s">
        <v>42</v>
      </c>
      <c r="O5723" s="47" t="s">
        <v>43</v>
      </c>
      <c r="P5723" s="47" t="b">
        <f t="shared" si="267"/>
        <v>0</v>
      </c>
      <c r="Q5723" s="49" t="str">
        <f t="shared" si="268"/>
        <v/>
      </c>
      <c r="R5723" s="51" t="str">
        <f t="shared" si="269"/>
        <v/>
      </c>
    </row>
    <row r="5724" spans="14:18" x14ac:dyDescent="0.25">
      <c r="N5724" s="47" t="s">
        <v>42</v>
      </c>
      <c r="O5724" s="47" t="s">
        <v>43</v>
      </c>
      <c r="P5724" s="47" t="b">
        <f t="shared" si="267"/>
        <v>0</v>
      </c>
      <c r="Q5724" s="49" t="str">
        <f t="shared" si="268"/>
        <v/>
      </c>
      <c r="R5724" s="51" t="str">
        <f t="shared" si="269"/>
        <v/>
      </c>
    </row>
    <row r="5725" spans="14:18" x14ac:dyDescent="0.25">
      <c r="N5725" s="47" t="s">
        <v>42</v>
      </c>
      <c r="O5725" s="47" t="s">
        <v>43</v>
      </c>
      <c r="P5725" s="47" t="b">
        <f t="shared" si="267"/>
        <v>0</v>
      </c>
      <c r="Q5725" s="49" t="str">
        <f t="shared" si="268"/>
        <v/>
      </c>
      <c r="R5725" s="51" t="str">
        <f t="shared" si="269"/>
        <v/>
      </c>
    </row>
    <row r="5726" spans="14:18" x14ac:dyDescent="0.25">
      <c r="N5726" s="47" t="s">
        <v>42</v>
      </c>
      <c r="O5726" s="47" t="s">
        <v>43</v>
      </c>
      <c r="P5726" s="47" t="b">
        <f t="shared" si="267"/>
        <v>0</v>
      </c>
      <c r="Q5726" s="49" t="str">
        <f t="shared" si="268"/>
        <v/>
      </c>
      <c r="R5726" s="51" t="str">
        <f t="shared" si="269"/>
        <v/>
      </c>
    </row>
    <row r="5727" spans="14:18" x14ac:dyDescent="0.25">
      <c r="N5727" s="47" t="s">
        <v>42</v>
      </c>
      <c r="O5727" s="47" t="s">
        <v>43</v>
      </c>
      <c r="P5727" s="47" t="b">
        <f t="shared" si="267"/>
        <v>0</v>
      </c>
      <c r="Q5727" s="49" t="str">
        <f t="shared" si="268"/>
        <v/>
      </c>
      <c r="R5727" s="51" t="str">
        <f t="shared" si="269"/>
        <v/>
      </c>
    </row>
    <row r="5728" spans="14:18" x14ac:dyDescent="0.25">
      <c r="N5728" s="47" t="s">
        <v>42</v>
      </c>
      <c r="O5728" s="47" t="s">
        <v>43</v>
      </c>
      <c r="P5728" s="47" t="b">
        <f t="shared" si="267"/>
        <v>0</v>
      </c>
      <c r="Q5728" s="49" t="str">
        <f t="shared" si="268"/>
        <v/>
      </c>
      <c r="R5728" s="51" t="str">
        <f t="shared" si="269"/>
        <v/>
      </c>
    </row>
    <row r="5729" spans="14:18" x14ac:dyDescent="0.25">
      <c r="N5729" s="47" t="s">
        <v>42</v>
      </c>
      <c r="O5729" s="47" t="s">
        <v>43</v>
      </c>
      <c r="P5729" s="47" t="b">
        <f t="shared" si="267"/>
        <v>0</v>
      </c>
      <c r="Q5729" s="49" t="str">
        <f t="shared" si="268"/>
        <v/>
      </c>
      <c r="R5729" s="51" t="str">
        <f t="shared" si="269"/>
        <v/>
      </c>
    </row>
    <row r="5730" spans="14:18" x14ac:dyDescent="0.25">
      <c r="N5730" s="47" t="s">
        <v>42</v>
      </c>
      <c r="O5730" s="47" t="s">
        <v>43</v>
      </c>
      <c r="P5730" s="47" t="b">
        <f t="shared" si="267"/>
        <v>0</v>
      </c>
      <c r="Q5730" s="49" t="str">
        <f t="shared" si="268"/>
        <v/>
      </c>
      <c r="R5730" s="51" t="str">
        <f t="shared" si="269"/>
        <v/>
      </c>
    </row>
    <row r="5731" spans="14:18" x14ac:dyDescent="0.25">
      <c r="N5731" s="47" t="s">
        <v>42</v>
      </c>
      <c r="O5731" s="47" t="s">
        <v>43</v>
      </c>
      <c r="P5731" s="47" t="b">
        <f t="shared" si="267"/>
        <v>0</v>
      </c>
      <c r="Q5731" s="49" t="str">
        <f t="shared" si="268"/>
        <v/>
      </c>
      <c r="R5731" s="51" t="str">
        <f t="shared" si="269"/>
        <v/>
      </c>
    </row>
    <row r="5732" spans="14:18" x14ac:dyDescent="0.25">
      <c r="N5732" s="47" t="s">
        <v>42</v>
      </c>
      <c r="O5732" s="47" t="s">
        <v>43</v>
      </c>
      <c r="P5732" s="47" t="b">
        <f t="shared" si="267"/>
        <v>0</v>
      </c>
      <c r="Q5732" s="49" t="str">
        <f t="shared" si="268"/>
        <v/>
      </c>
      <c r="R5732" s="51" t="str">
        <f t="shared" si="269"/>
        <v/>
      </c>
    </row>
    <row r="5733" spans="14:18" x14ac:dyDescent="0.25">
      <c r="N5733" s="47" t="s">
        <v>42</v>
      </c>
      <c r="O5733" s="47" t="s">
        <v>43</v>
      </c>
      <c r="P5733" s="47" t="b">
        <f t="shared" si="267"/>
        <v>0</v>
      </c>
      <c r="Q5733" s="49" t="str">
        <f t="shared" si="268"/>
        <v/>
      </c>
      <c r="R5733" s="51" t="str">
        <f t="shared" si="269"/>
        <v/>
      </c>
    </row>
    <row r="5734" spans="14:18" x14ac:dyDescent="0.25">
      <c r="N5734" s="47" t="s">
        <v>42</v>
      </c>
      <c r="O5734" s="47" t="s">
        <v>43</v>
      </c>
      <c r="P5734" s="47" t="b">
        <f t="shared" si="267"/>
        <v>0</v>
      </c>
      <c r="Q5734" s="49" t="str">
        <f t="shared" si="268"/>
        <v/>
      </c>
      <c r="R5734" s="51" t="str">
        <f t="shared" si="269"/>
        <v/>
      </c>
    </row>
    <row r="5735" spans="14:18" x14ac:dyDescent="0.25">
      <c r="N5735" s="47" t="s">
        <v>42</v>
      </c>
      <c r="O5735" s="47" t="s">
        <v>43</v>
      </c>
      <c r="P5735" s="47" t="b">
        <f t="shared" si="267"/>
        <v>0</v>
      </c>
      <c r="Q5735" s="49" t="str">
        <f t="shared" si="268"/>
        <v/>
      </c>
      <c r="R5735" s="51" t="str">
        <f t="shared" si="269"/>
        <v/>
      </c>
    </row>
    <row r="5736" spans="14:18" x14ac:dyDescent="0.25">
      <c r="N5736" s="47" t="s">
        <v>42</v>
      </c>
      <c r="O5736" s="47" t="s">
        <v>43</v>
      </c>
      <c r="P5736" s="47" t="b">
        <f t="shared" si="267"/>
        <v>0</v>
      </c>
      <c r="Q5736" s="49" t="str">
        <f t="shared" si="268"/>
        <v/>
      </c>
      <c r="R5736" s="51" t="str">
        <f t="shared" si="269"/>
        <v/>
      </c>
    </row>
    <row r="5737" spans="14:18" x14ac:dyDescent="0.25">
      <c r="N5737" s="47" t="s">
        <v>42</v>
      </c>
      <c r="O5737" s="47" t="s">
        <v>43</v>
      </c>
      <c r="P5737" s="47" t="b">
        <f t="shared" si="267"/>
        <v>0</v>
      </c>
      <c r="Q5737" s="49" t="str">
        <f t="shared" si="268"/>
        <v/>
      </c>
      <c r="R5737" s="51" t="str">
        <f t="shared" si="269"/>
        <v/>
      </c>
    </row>
    <row r="5738" spans="14:18" x14ac:dyDescent="0.25">
      <c r="N5738" s="47" t="s">
        <v>42</v>
      </c>
      <c r="O5738" s="47" t="s">
        <v>43</v>
      </c>
      <c r="P5738" s="47" t="b">
        <f t="shared" si="267"/>
        <v>0</v>
      </c>
      <c r="Q5738" s="49" t="str">
        <f t="shared" si="268"/>
        <v/>
      </c>
      <c r="R5738" s="51" t="str">
        <f t="shared" si="269"/>
        <v/>
      </c>
    </row>
    <row r="5739" spans="14:18" x14ac:dyDescent="0.25">
      <c r="N5739" s="47" t="s">
        <v>42</v>
      </c>
      <c r="O5739" s="47" t="s">
        <v>43</v>
      </c>
      <c r="P5739" s="47" t="b">
        <f t="shared" si="267"/>
        <v>0</v>
      </c>
      <c r="Q5739" s="49" t="str">
        <f t="shared" si="268"/>
        <v/>
      </c>
      <c r="R5739" s="51" t="str">
        <f t="shared" si="269"/>
        <v/>
      </c>
    </row>
    <row r="5740" spans="14:18" x14ac:dyDescent="0.25">
      <c r="N5740" s="47" t="s">
        <v>42</v>
      </c>
      <c r="O5740" s="47" t="s">
        <v>43</v>
      </c>
      <c r="P5740" s="47" t="b">
        <f t="shared" si="267"/>
        <v>0</v>
      </c>
      <c r="Q5740" s="49" t="str">
        <f t="shared" si="268"/>
        <v/>
      </c>
      <c r="R5740" s="51" t="str">
        <f t="shared" si="269"/>
        <v/>
      </c>
    </row>
    <row r="5741" spans="14:18" x14ac:dyDescent="0.25">
      <c r="N5741" s="47" t="s">
        <v>42</v>
      </c>
      <c r="O5741" s="47" t="s">
        <v>43</v>
      </c>
      <c r="P5741" s="47" t="b">
        <f t="shared" si="267"/>
        <v>0</v>
      </c>
      <c r="Q5741" s="49" t="str">
        <f t="shared" si="268"/>
        <v/>
      </c>
      <c r="R5741" s="51" t="str">
        <f t="shared" si="269"/>
        <v/>
      </c>
    </row>
    <row r="5742" spans="14:18" x14ac:dyDescent="0.25">
      <c r="N5742" s="47" t="s">
        <v>42</v>
      </c>
      <c r="O5742" s="47" t="s">
        <v>43</v>
      </c>
      <c r="P5742" s="47" t="b">
        <f t="shared" si="267"/>
        <v>0</v>
      </c>
      <c r="Q5742" s="49" t="str">
        <f t="shared" si="268"/>
        <v/>
      </c>
      <c r="R5742" s="51" t="str">
        <f t="shared" si="269"/>
        <v/>
      </c>
    </row>
    <row r="5743" spans="14:18" x14ac:dyDescent="0.25">
      <c r="N5743" s="47" t="s">
        <v>42</v>
      </c>
      <c r="O5743" s="47" t="s">
        <v>43</v>
      </c>
      <c r="P5743" s="47" t="b">
        <f t="shared" si="267"/>
        <v>0</v>
      </c>
      <c r="Q5743" s="49" t="str">
        <f t="shared" si="268"/>
        <v/>
      </c>
      <c r="R5743" s="51" t="str">
        <f t="shared" si="269"/>
        <v/>
      </c>
    </row>
    <row r="5744" spans="14:18" x14ac:dyDescent="0.25">
      <c r="N5744" s="47" t="s">
        <v>42</v>
      </c>
      <c r="O5744" s="47" t="s">
        <v>43</v>
      </c>
      <c r="P5744" s="47" t="b">
        <f t="shared" si="267"/>
        <v>0</v>
      </c>
      <c r="Q5744" s="49" t="str">
        <f t="shared" si="268"/>
        <v/>
      </c>
      <c r="R5744" s="51" t="str">
        <f t="shared" si="269"/>
        <v/>
      </c>
    </row>
    <row r="5745" spans="14:18" x14ac:dyDescent="0.25">
      <c r="N5745" s="47" t="s">
        <v>42</v>
      </c>
      <c r="O5745" s="47" t="s">
        <v>43</v>
      </c>
      <c r="P5745" s="47" t="b">
        <f t="shared" si="267"/>
        <v>0</v>
      </c>
      <c r="Q5745" s="49" t="str">
        <f t="shared" si="268"/>
        <v/>
      </c>
      <c r="R5745" s="51" t="str">
        <f t="shared" si="269"/>
        <v/>
      </c>
    </row>
    <row r="5746" spans="14:18" x14ac:dyDescent="0.25">
      <c r="N5746" s="47" t="s">
        <v>42</v>
      </c>
      <c r="O5746" s="47" t="s">
        <v>43</v>
      </c>
      <c r="P5746" s="47" t="b">
        <f t="shared" si="267"/>
        <v>0</v>
      </c>
      <c r="Q5746" s="49" t="str">
        <f t="shared" si="268"/>
        <v/>
      </c>
      <c r="R5746" s="51" t="str">
        <f t="shared" si="269"/>
        <v/>
      </c>
    </row>
    <row r="5747" spans="14:18" x14ac:dyDescent="0.25">
      <c r="N5747" s="47" t="s">
        <v>42</v>
      </c>
      <c r="O5747" s="47" t="s">
        <v>43</v>
      </c>
      <c r="P5747" s="47" t="b">
        <f t="shared" si="267"/>
        <v>0</v>
      </c>
      <c r="Q5747" s="49" t="str">
        <f t="shared" si="268"/>
        <v/>
      </c>
      <c r="R5747" s="51" t="str">
        <f t="shared" si="269"/>
        <v/>
      </c>
    </row>
    <row r="5748" spans="14:18" x14ac:dyDescent="0.25">
      <c r="N5748" s="47" t="s">
        <v>42</v>
      </c>
      <c r="O5748" s="47" t="s">
        <v>43</v>
      </c>
      <c r="P5748" s="47" t="b">
        <f t="shared" si="267"/>
        <v>0</v>
      </c>
      <c r="Q5748" s="49" t="str">
        <f t="shared" si="268"/>
        <v/>
      </c>
      <c r="R5748" s="51" t="str">
        <f t="shared" si="269"/>
        <v/>
      </c>
    </row>
    <row r="5749" spans="14:18" x14ac:dyDescent="0.25">
      <c r="N5749" s="47" t="s">
        <v>42</v>
      </c>
      <c r="O5749" s="47" t="s">
        <v>43</v>
      </c>
      <c r="P5749" s="47" t="b">
        <f t="shared" si="267"/>
        <v>0</v>
      </c>
      <c r="Q5749" s="49" t="str">
        <f t="shared" si="268"/>
        <v/>
      </c>
      <c r="R5749" s="51" t="str">
        <f t="shared" si="269"/>
        <v/>
      </c>
    </row>
    <row r="5750" spans="14:18" x14ac:dyDescent="0.25">
      <c r="N5750" s="47" t="s">
        <v>42</v>
      </c>
      <c r="O5750" s="47" t="s">
        <v>43</v>
      </c>
      <c r="P5750" s="47" t="b">
        <f t="shared" si="267"/>
        <v>0</v>
      </c>
      <c r="Q5750" s="49" t="str">
        <f t="shared" si="268"/>
        <v/>
      </c>
      <c r="R5750" s="51" t="str">
        <f t="shared" si="269"/>
        <v/>
      </c>
    </row>
    <row r="5751" spans="14:18" x14ac:dyDescent="0.25">
      <c r="N5751" s="47" t="s">
        <v>42</v>
      </c>
      <c r="O5751" s="47" t="s">
        <v>43</v>
      </c>
      <c r="P5751" s="47" t="b">
        <f t="shared" si="267"/>
        <v>0</v>
      </c>
      <c r="Q5751" s="49" t="str">
        <f t="shared" si="268"/>
        <v/>
      </c>
      <c r="R5751" s="51" t="str">
        <f t="shared" si="269"/>
        <v/>
      </c>
    </row>
    <row r="5752" spans="14:18" x14ac:dyDescent="0.25">
      <c r="N5752" s="47" t="s">
        <v>42</v>
      </c>
      <c r="O5752" s="47" t="s">
        <v>43</v>
      </c>
      <c r="P5752" s="47" t="b">
        <f t="shared" si="267"/>
        <v>0</v>
      </c>
      <c r="Q5752" s="49" t="str">
        <f t="shared" si="268"/>
        <v/>
      </c>
      <c r="R5752" s="51" t="str">
        <f t="shared" si="269"/>
        <v/>
      </c>
    </row>
    <row r="5753" spans="14:18" x14ac:dyDescent="0.25">
      <c r="N5753" s="47" t="s">
        <v>42</v>
      </c>
      <c r="O5753" s="47" t="s">
        <v>43</v>
      </c>
      <c r="P5753" s="47" t="b">
        <f t="shared" si="267"/>
        <v>0</v>
      </c>
      <c r="Q5753" s="49" t="str">
        <f t="shared" si="268"/>
        <v/>
      </c>
      <c r="R5753" s="51" t="str">
        <f t="shared" si="269"/>
        <v/>
      </c>
    </row>
    <row r="5754" spans="14:18" x14ac:dyDescent="0.25">
      <c r="N5754" s="47" t="s">
        <v>42</v>
      </c>
      <c r="O5754" s="47" t="s">
        <v>43</v>
      </c>
      <c r="P5754" s="47" t="b">
        <f t="shared" si="267"/>
        <v>0</v>
      </c>
      <c r="Q5754" s="49" t="str">
        <f t="shared" si="268"/>
        <v/>
      </c>
      <c r="R5754" s="51" t="str">
        <f t="shared" si="269"/>
        <v/>
      </c>
    </row>
    <row r="5755" spans="14:18" x14ac:dyDescent="0.25">
      <c r="N5755" s="47" t="s">
        <v>42</v>
      </c>
      <c r="O5755" s="47" t="s">
        <v>43</v>
      </c>
      <c r="P5755" s="47" t="b">
        <f t="shared" si="267"/>
        <v>0</v>
      </c>
      <c r="Q5755" s="49" t="str">
        <f t="shared" si="268"/>
        <v/>
      </c>
      <c r="R5755" s="51" t="str">
        <f t="shared" si="269"/>
        <v/>
      </c>
    </row>
    <row r="5756" spans="14:18" x14ac:dyDescent="0.25">
      <c r="N5756" s="47" t="s">
        <v>42</v>
      </c>
      <c r="O5756" s="47" t="s">
        <v>43</v>
      </c>
      <c r="P5756" s="47" t="b">
        <f t="shared" si="267"/>
        <v>0</v>
      </c>
      <c r="Q5756" s="49" t="str">
        <f t="shared" si="268"/>
        <v/>
      </c>
      <c r="R5756" s="51" t="str">
        <f t="shared" si="269"/>
        <v/>
      </c>
    </row>
    <row r="5757" spans="14:18" x14ac:dyDescent="0.25">
      <c r="N5757" s="47" t="s">
        <v>42</v>
      </c>
      <c r="O5757" s="47" t="s">
        <v>43</v>
      </c>
      <c r="P5757" s="47" t="b">
        <f t="shared" si="267"/>
        <v>0</v>
      </c>
      <c r="Q5757" s="49" t="str">
        <f t="shared" si="268"/>
        <v/>
      </c>
      <c r="R5757" s="51" t="str">
        <f t="shared" si="269"/>
        <v/>
      </c>
    </row>
    <row r="5758" spans="14:18" x14ac:dyDescent="0.25">
      <c r="N5758" s="47" t="s">
        <v>42</v>
      </c>
      <c r="O5758" s="47" t="s">
        <v>43</v>
      </c>
      <c r="P5758" s="47" t="b">
        <f t="shared" si="267"/>
        <v>0</v>
      </c>
      <c r="Q5758" s="49" t="str">
        <f t="shared" si="268"/>
        <v/>
      </c>
      <c r="R5758" s="51" t="str">
        <f t="shared" si="269"/>
        <v/>
      </c>
    </row>
    <row r="5759" spans="14:18" x14ac:dyDescent="0.25">
      <c r="N5759" s="47" t="s">
        <v>42</v>
      </c>
      <c r="O5759" s="47" t="s">
        <v>43</v>
      </c>
      <c r="P5759" s="47" t="b">
        <f t="shared" si="267"/>
        <v>0</v>
      </c>
      <c r="Q5759" s="49" t="str">
        <f t="shared" si="268"/>
        <v/>
      </c>
      <c r="R5759" s="51" t="str">
        <f t="shared" si="269"/>
        <v/>
      </c>
    </row>
    <row r="5760" spans="14:18" x14ac:dyDescent="0.25">
      <c r="N5760" s="47" t="s">
        <v>42</v>
      </c>
      <c r="O5760" s="47" t="s">
        <v>43</v>
      </c>
      <c r="P5760" s="47" t="b">
        <f t="shared" si="267"/>
        <v>0</v>
      </c>
      <c r="Q5760" s="49" t="str">
        <f t="shared" si="268"/>
        <v/>
      </c>
      <c r="R5760" s="51" t="str">
        <f t="shared" si="269"/>
        <v/>
      </c>
    </row>
    <row r="5761" spans="14:18" x14ac:dyDescent="0.25">
      <c r="N5761" s="47" t="s">
        <v>42</v>
      </c>
      <c r="O5761" s="47" t="s">
        <v>43</v>
      </c>
      <c r="P5761" s="47" t="b">
        <f t="shared" si="267"/>
        <v>0</v>
      </c>
      <c r="Q5761" s="49" t="str">
        <f t="shared" si="268"/>
        <v/>
      </c>
      <c r="R5761" s="51" t="str">
        <f t="shared" si="269"/>
        <v/>
      </c>
    </row>
    <row r="5762" spans="14:18" x14ac:dyDescent="0.25">
      <c r="N5762" s="47" t="s">
        <v>42</v>
      </c>
      <c r="O5762" s="47" t="s">
        <v>43</v>
      </c>
      <c r="P5762" s="47" t="b">
        <f t="shared" si="267"/>
        <v>0</v>
      </c>
      <c r="Q5762" s="49" t="str">
        <f t="shared" si="268"/>
        <v/>
      </c>
      <c r="R5762" s="51" t="str">
        <f t="shared" si="269"/>
        <v/>
      </c>
    </row>
    <row r="5763" spans="14:18" x14ac:dyDescent="0.25">
      <c r="N5763" s="47" t="s">
        <v>42</v>
      </c>
      <c r="O5763" s="47" t="s">
        <v>43</v>
      </c>
      <c r="P5763" s="47" t="b">
        <f t="shared" ref="P5763:P5826" si="270">IF(LEN(M5763)=22,LEFT(M5763,17),IF(LEN(M5763)=21,LEFT(M5763,16)))</f>
        <v>0</v>
      </c>
      <c r="Q5763" s="49" t="str">
        <f t="shared" ref="Q5763:Q5826" si="271">RIGHT(M5763,5)</f>
        <v/>
      </c>
      <c r="R5763" s="51" t="str">
        <f t="shared" ref="R5763:R5826" si="272">IF(M5763="","",HYPERLINK(_xlfn.CONCAT(N5763,Q5763,O5763,P5763)))</f>
        <v/>
      </c>
    </row>
    <row r="5764" spans="14:18" x14ac:dyDescent="0.25">
      <c r="N5764" s="47" t="s">
        <v>42</v>
      </c>
      <c r="O5764" s="47" t="s">
        <v>43</v>
      </c>
      <c r="P5764" s="47" t="b">
        <f t="shared" si="270"/>
        <v>0</v>
      </c>
      <c r="Q5764" s="49" t="str">
        <f t="shared" si="271"/>
        <v/>
      </c>
      <c r="R5764" s="51" t="str">
        <f t="shared" si="272"/>
        <v/>
      </c>
    </row>
    <row r="5765" spans="14:18" x14ac:dyDescent="0.25">
      <c r="N5765" s="47" t="s">
        <v>42</v>
      </c>
      <c r="O5765" s="47" t="s">
        <v>43</v>
      </c>
      <c r="P5765" s="47" t="b">
        <f t="shared" si="270"/>
        <v>0</v>
      </c>
      <c r="Q5765" s="49" t="str">
        <f t="shared" si="271"/>
        <v/>
      </c>
      <c r="R5765" s="51" t="str">
        <f t="shared" si="272"/>
        <v/>
      </c>
    </row>
    <row r="5766" spans="14:18" x14ac:dyDescent="0.25">
      <c r="N5766" s="47" t="s">
        <v>42</v>
      </c>
      <c r="O5766" s="47" t="s">
        <v>43</v>
      </c>
      <c r="P5766" s="47" t="b">
        <f t="shared" si="270"/>
        <v>0</v>
      </c>
      <c r="Q5766" s="49" t="str">
        <f t="shared" si="271"/>
        <v/>
      </c>
      <c r="R5766" s="51" t="str">
        <f t="shared" si="272"/>
        <v/>
      </c>
    </row>
    <row r="5767" spans="14:18" x14ac:dyDescent="0.25">
      <c r="N5767" s="47" t="s">
        <v>42</v>
      </c>
      <c r="O5767" s="47" t="s">
        <v>43</v>
      </c>
      <c r="P5767" s="47" t="b">
        <f t="shared" si="270"/>
        <v>0</v>
      </c>
      <c r="Q5767" s="49" t="str">
        <f t="shared" si="271"/>
        <v/>
      </c>
      <c r="R5767" s="51" t="str">
        <f t="shared" si="272"/>
        <v/>
      </c>
    </row>
    <row r="5768" spans="14:18" x14ac:dyDescent="0.25">
      <c r="N5768" s="47" t="s">
        <v>42</v>
      </c>
      <c r="O5768" s="47" t="s">
        <v>43</v>
      </c>
      <c r="P5768" s="47" t="b">
        <f t="shared" si="270"/>
        <v>0</v>
      </c>
      <c r="Q5768" s="49" t="str">
        <f t="shared" si="271"/>
        <v/>
      </c>
      <c r="R5768" s="51" t="str">
        <f t="shared" si="272"/>
        <v/>
      </c>
    </row>
    <row r="5769" spans="14:18" x14ac:dyDescent="0.25">
      <c r="N5769" s="47" t="s">
        <v>42</v>
      </c>
      <c r="O5769" s="47" t="s">
        <v>43</v>
      </c>
      <c r="P5769" s="47" t="b">
        <f t="shared" si="270"/>
        <v>0</v>
      </c>
      <c r="Q5769" s="49" t="str">
        <f t="shared" si="271"/>
        <v/>
      </c>
      <c r="R5769" s="51" t="str">
        <f t="shared" si="272"/>
        <v/>
      </c>
    </row>
    <row r="5770" spans="14:18" x14ac:dyDescent="0.25">
      <c r="N5770" s="47" t="s">
        <v>42</v>
      </c>
      <c r="O5770" s="47" t="s">
        <v>43</v>
      </c>
      <c r="P5770" s="47" t="b">
        <f t="shared" si="270"/>
        <v>0</v>
      </c>
      <c r="Q5770" s="49" t="str">
        <f t="shared" si="271"/>
        <v/>
      </c>
      <c r="R5770" s="51" t="str">
        <f t="shared" si="272"/>
        <v/>
      </c>
    </row>
    <row r="5771" spans="14:18" x14ac:dyDescent="0.25">
      <c r="N5771" s="47" t="s">
        <v>42</v>
      </c>
      <c r="O5771" s="47" t="s">
        <v>43</v>
      </c>
      <c r="P5771" s="47" t="b">
        <f t="shared" si="270"/>
        <v>0</v>
      </c>
      <c r="Q5771" s="49" t="str">
        <f t="shared" si="271"/>
        <v/>
      </c>
      <c r="R5771" s="51" t="str">
        <f t="shared" si="272"/>
        <v/>
      </c>
    </row>
    <row r="5772" spans="14:18" x14ac:dyDescent="0.25">
      <c r="N5772" s="47" t="s">
        <v>42</v>
      </c>
      <c r="O5772" s="47" t="s">
        <v>43</v>
      </c>
      <c r="P5772" s="47" t="b">
        <f t="shared" si="270"/>
        <v>0</v>
      </c>
      <c r="Q5772" s="49" t="str">
        <f t="shared" si="271"/>
        <v/>
      </c>
      <c r="R5772" s="51" t="str">
        <f t="shared" si="272"/>
        <v/>
      </c>
    </row>
    <row r="5773" spans="14:18" x14ac:dyDescent="0.25">
      <c r="N5773" s="47" t="s">
        <v>42</v>
      </c>
      <c r="O5773" s="47" t="s">
        <v>43</v>
      </c>
      <c r="P5773" s="47" t="b">
        <f t="shared" si="270"/>
        <v>0</v>
      </c>
      <c r="Q5773" s="49" t="str">
        <f t="shared" si="271"/>
        <v/>
      </c>
      <c r="R5773" s="51" t="str">
        <f t="shared" si="272"/>
        <v/>
      </c>
    </row>
    <row r="5774" spans="14:18" x14ac:dyDescent="0.25">
      <c r="N5774" s="47" t="s">
        <v>42</v>
      </c>
      <c r="O5774" s="47" t="s">
        <v>43</v>
      </c>
      <c r="P5774" s="47" t="b">
        <f t="shared" si="270"/>
        <v>0</v>
      </c>
      <c r="Q5774" s="49" t="str">
        <f t="shared" si="271"/>
        <v/>
      </c>
      <c r="R5774" s="51" t="str">
        <f t="shared" si="272"/>
        <v/>
      </c>
    </row>
    <row r="5775" spans="14:18" x14ac:dyDescent="0.25">
      <c r="N5775" s="47" t="s">
        <v>42</v>
      </c>
      <c r="O5775" s="47" t="s">
        <v>43</v>
      </c>
      <c r="P5775" s="47" t="b">
        <f t="shared" si="270"/>
        <v>0</v>
      </c>
      <c r="Q5775" s="49" t="str">
        <f t="shared" si="271"/>
        <v/>
      </c>
      <c r="R5775" s="51" t="str">
        <f t="shared" si="272"/>
        <v/>
      </c>
    </row>
    <row r="5776" spans="14:18" x14ac:dyDescent="0.25">
      <c r="N5776" s="47" t="s">
        <v>42</v>
      </c>
      <c r="O5776" s="47" t="s">
        <v>43</v>
      </c>
      <c r="P5776" s="47" t="b">
        <f t="shared" si="270"/>
        <v>0</v>
      </c>
      <c r="Q5776" s="49" t="str">
        <f t="shared" si="271"/>
        <v/>
      </c>
      <c r="R5776" s="51" t="str">
        <f t="shared" si="272"/>
        <v/>
      </c>
    </row>
    <row r="5777" spans="14:18" x14ac:dyDescent="0.25">
      <c r="N5777" s="47" t="s">
        <v>42</v>
      </c>
      <c r="O5777" s="47" t="s">
        <v>43</v>
      </c>
      <c r="P5777" s="47" t="b">
        <f t="shared" si="270"/>
        <v>0</v>
      </c>
      <c r="Q5777" s="49" t="str">
        <f t="shared" si="271"/>
        <v/>
      </c>
      <c r="R5777" s="51" t="str">
        <f t="shared" si="272"/>
        <v/>
      </c>
    </row>
    <row r="5778" spans="14:18" x14ac:dyDescent="0.25">
      <c r="N5778" s="47" t="s">
        <v>42</v>
      </c>
      <c r="O5778" s="47" t="s">
        <v>43</v>
      </c>
      <c r="P5778" s="47" t="b">
        <f t="shared" si="270"/>
        <v>0</v>
      </c>
      <c r="Q5778" s="49" t="str">
        <f t="shared" si="271"/>
        <v/>
      </c>
      <c r="R5778" s="51" t="str">
        <f t="shared" si="272"/>
        <v/>
      </c>
    </row>
    <row r="5779" spans="14:18" x14ac:dyDescent="0.25">
      <c r="N5779" s="47" t="s">
        <v>42</v>
      </c>
      <c r="O5779" s="47" t="s">
        <v>43</v>
      </c>
      <c r="P5779" s="47" t="b">
        <f t="shared" si="270"/>
        <v>0</v>
      </c>
      <c r="Q5779" s="49" t="str">
        <f t="shared" si="271"/>
        <v/>
      </c>
      <c r="R5779" s="51" t="str">
        <f t="shared" si="272"/>
        <v/>
      </c>
    </row>
    <row r="5780" spans="14:18" x14ac:dyDescent="0.25">
      <c r="N5780" s="47" t="s">
        <v>42</v>
      </c>
      <c r="O5780" s="47" t="s">
        <v>43</v>
      </c>
      <c r="P5780" s="47" t="b">
        <f t="shared" si="270"/>
        <v>0</v>
      </c>
      <c r="Q5780" s="49" t="str">
        <f t="shared" si="271"/>
        <v/>
      </c>
      <c r="R5780" s="51" t="str">
        <f t="shared" si="272"/>
        <v/>
      </c>
    </row>
    <row r="5781" spans="14:18" x14ac:dyDescent="0.25">
      <c r="N5781" s="47" t="s">
        <v>42</v>
      </c>
      <c r="O5781" s="47" t="s">
        <v>43</v>
      </c>
      <c r="P5781" s="47" t="b">
        <f t="shared" si="270"/>
        <v>0</v>
      </c>
      <c r="Q5781" s="49" t="str">
        <f t="shared" si="271"/>
        <v/>
      </c>
      <c r="R5781" s="51" t="str">
        <f t="shared" si="272"/>
        <v/>
      </c>
    </row>
    <row r="5782" spans="14:18" x14ac:dyDescent="0.25">
      <c r="N5782" s="47" t="s">
        <v>42</v>
      </c>
      <c r="O5782" s="47" t="s">
        <v>43</v>
      </c>
      <c r="P5782" s="47" t="b">
        <f t="shared" si="270"/>
        <v>0</v>
      </c>
      <c r="Q5782" s="49" t="str">
        <f t="shared" si="271"/>
        <v/>
      </c>
      <c r="R5782" s="51" t="str">
        <f t="shared" si="272"/>
        <v/>
      </c>
    </row>
    <row r="5783" spans="14:18" x14ac:dyDescent="0.25">
      <c r="N5783" s="47" t="s">
        <v>42</v>
      </c>
      <c r="O5783" s="47" t="s">
        <v>43</v>
      </c>
      <c r="P5783" s="47" t="b">
        <f t="shared" si="270"/>
        <v>0</v>
      </c>
      <c r="Q5783" s="49" t="str">
        <f t="shared" si="271"/>
        <v/>
      </c>
      <c r="R5783" s="51" t="str">
        <f t="shared" si="272"/>
        <v/>
      </c>
    </row>
    <row r="5784" spans="14:18" x14ac:dyDescent="0.25">
      <c r="N5784" s="47" t="s">
        <v>42</v>
      </c>
      <c r="O5784" s="47" t="s">
        <v>43</v>
      </c>
      <c r="P5784" s="47" t="b">
        <f t="shared" si="270"/>
        <v>0</v>
      </c>
      <c r="Q5784" s="49" t="str">
        <f t="shared" si="271"/>
        <v/>
      </c>
      <c r="R5784" s="51" t="str">
        <f t="shared" si="272"/>
        <v/>
      </c>
    </row>
    <row r="5785" spans="14:18" x14ac:dyDescent="0.25">
      <c r="N5785" s="47" t="s">
        <v>42</v>
      </c>
      <c r="O5785" s="47" t="s">
        <v>43</v>
      </c>
      <c r="P5785" s="47" t="b">
        <f t="shared" si="270"/>
        <v>0</v>
      </c>
      <c r="Q5785" s="49" t="str">
        <f t="shared" si="271"/>
        <v/>
      </c>
      <c r="R5785" s="51" t="str">
        <f t="shared" si="272"/>
        <v/>
      </c>
    </row>
    <row r="5786" spans="14:18" x14ac:dyDescent="0.25">
      <c r="N5786" s="47" t="s">
        <v>42</v>
      </c>
      <c r="O5786" s="47" t="s">
        <v>43</v>
      </c>
      <c r="P5786" s="47" t="b">
        <f t="shared" si="270"/>
        <v>0</v>
      </c>
      <c r="Q5786" s="49" t="str">
        <f t="shared" si="271"/>
        <v/>
      </c>
      <c r="R5786" s="51" t="str">
        <f t="shared" si="272"/>
        <v/>
      </c>
    </row>
    <row r="5787" spans="14:18" x14ac:dyDescent="0.25">
      <c r="N5787" s="47" t="s">
        <v>42</v>
      </c>
      <c r="O5787" s="47" t="s">
        <v>43</v>
      </c>
      <c r="P5787" s="47" t="b">
        <f t="shared" si="270"/>
        <v>0</v>
      </c>
      <c r="Q5787" s="49" t="str">
        <f t="shared" si="271"/>
        <v/>
      </c>
      <c r="R5787" s="51" t="str">
        <f t="shared" si="272"/>
        <v/>
      </c>
    </row>
    <row r="5788" spans="14:18" x14ac:dyDescent="0.25">
      <c r="N5788" s="47" t="s">
        <v>42</v>
      </c>
      <c r="O5788" s="47" t="s">
        <v>43</v>
      </c>
      <c r="P5788" s="47" t="b">
        <f t="shared" si="270"/>
        <v>0</v>
      </c>
      <c r="Q5788" s="49" t="str">
        <f t="shared" si="271"/>
        <v/>
      </c>
      <c r="R5788" s="51" t="str">
        <f t="shared" si="272"/>
        <v/>
      </c>
    </row>
    <row r="5789" spans="14:18" x14ac:dyDescent="0.25">
      <c r="N5789" s="47" t="s">
        <v>42</v>
      </c>
      <c r="O5789" s="47" t="s">
        <v>43</v>
      </c>
      <c r="P5789" s="47" t="b">
        <f t="shared" si="270"/>
        <v>0</v>
      </c>
      <c r="Q5789" s="49" t="str">
        <f t="shared" si="271"/>
        <v/>
      </c>
      <c r="R5789" s="51" t="str">
        <f t="shared" si="272"/>
        <v/>
      </c>
    </row>
    <row r="5790" spans="14:18" x14ac:dyDescent="0.25">
      <c r="N5790" s="47" t="s">
        <v>42</v>
      </c>
      <c r="O5790" s="47" t="s">
        <v>43</v>
      </c>
      <c r="P5790" s="47" t="b">
        <f t="shared" si="270"/>
        <v>0</v>
      </c>
      <c r="Q5790" s="49" t="str">
        <f t="shared" si="271"/>
        <v/>
      </c>
      <c r="R5790" s="51" t="str">
        <f t="shared" si="272"/>
        <v/>
      </c>
    </row>
    <row r="5791" spans="14:18" x14ac:dyDescent="0.25">
      <c r="N5791" s="47" t="s">
        <v>42</v>
      </c>
      <c r="O5791" s="47" t="s">
        <v>43</v>
      </c>
      <c r="P5791" s="47" t="b">
        <f t="shared" si="270"/>
        <v>0</v>
      </c>
      <c r="Q5791" s="49" t="str">
        <f t="shared" si="271"/>
        <v/>
      </c>
      <c r="R5791" s="51" t="str">
        <f t="shared" si="272"/>
        <v/>
      </c>
    </row>
    <row r="5792" spans="14:18" x14ac:dyDescent="0.25">
      <c r="N5792" s="47" t="s">
        <v>42</v>
      </c>
      <c r="O5792" s="47" t="s">
        <v>43</v>
      </c>
      <c r="P5792" s="47" t="b">
        <f t="shared" si="270"/>
        <v>0</v>
      </c>
      <c r="Q5792" s="49" t="str">
        <f t="shared" si="271"/>
        <v/>
      </c>
      <c r="R5792" s="51" t="str">
        <f t="shared" si="272"/>
        <v/>
      </c>
    </row>
    <row r="5793" spans="14:18" x14ac:dyDescent="0.25">
      <c r="N5793" s="47" t="s">
        <v>42</v>
      </c>
      <c r="O5793" s="47" t="s">
        <v>43</v>
      </c>
      <c r="P5793" s="47" t="b">
        <f t="shared" si="270"/>
        <v>0</v>
      </c>
      <c r="Q5793" s="49" t="str">
        <f t="shared" si="271"/>
        <v/>
      </c>
      <c r="R5793" s="51" t="str">
        <f t="shared" si="272"/>
        <v/>
      </c>
    </row>
    <row r="5794" spans="14:18" x14ac:dyDescent="0.25">
      <c r="N5794" s="47" t="s">
        <v>42</v>
      </c>
      <c r="O5794" s="47" t="s">
        <v>43</v>
      </c>
      <c r="P5794" s="47" t="b">
        <f t="shared" si="270"/>
        <v>0</v>
      </c>
      <c r="Q5794" s="49" t="str">
        <f t="shared" si="271"/>
        <v/>
      </c>
      <c r="R5794" s="51" t="str">
        <f t="shared" si="272"/>
        <v/>
      </c>
    </row>
    <row r="5795" spans="14:18" x14ac:dyDescent="0.25">
      <c r="N5795" s="47" t="s">
        <v>42</v>
      </c>
      <c r="O5795" s="47" t="s">
        <v>43</v>
      </c>
      <c r="P5795" s="47" t="b">
        <f t="shared" si="270"/>
        <v>0</v>
      </c>
      <c r="Q5795" s="49" t="str">
        <f t="shared" si="271"/>
        <v/>
      </c>
      <c r="R5795" s="51" t="str">
        <f t="shared" si="272"/>
        <v/>
      </c>
    </row>
    <row r="5796" spans="14:18" x14ac:dyDescent="0.25">
      <c r="N5796" s="47" t="s">
        <v>42</v>
      </c>
      <c r="O5796" s="47" t="s">
        <v>43</v>
      </c>
      <c r="P5796" s="47" t="b">
        <f t="shared" si="270"/>
        <v>0</v>
      </c>
      <c r="Q5796" s="49" t="str">
        <f t="shared" si="271"/>
        <v/>
      </c>
      <c r="R5796" s="51" t="str">
        <f t="shared" si="272"/>
        <v/>
      </c>
    </row>
    <row r="5797" spans="14:18" x14ac:dyDescent="0.25">
      <c r="N5797" s="47" t="s">
        <v>42</v>
      </c>
      <c r="O5797" s="47" t="s">
        <v>43</v>
      </c>
      <c r="P5797" s="47" t="b">
        <f t="shared" si="270"/>
        <v>0</v>
      </c>
      <c r="Q5797" s="49" t="str">
        <f t="shared" si="271"/>
        <v/>
      </c>
      <c r="R5797" s="51" t="str">
        <f t="shared" si="272"/>
        <v/>
      </c>
    </row>
    <row r="5798" spans="14:18" x14ac:dyDescent="0.25">
      <c r="N5798" s="47" t="s">
        <v>42</v>
      </c>
      <c r="O5798" s="47" t="s">
        <v>43</v>
      </c>
      <c r="P5798" s="47" t="b">
        <f t="shared" si="270"/>
        <v>0</v>
      </c>
      <c r="Q5798" s="49" t="str">
        <f t="shared" si="271"/>
        <v/>
      </c>
      <c r="R5798" s="51" t="str">
        <f t="shared" si="272"/>
        <v/>
      </c>
    </row>
    <row r="5799" spans="14:18" x14ac:dyDescent="0.25">
      <c r="N5799" s="47" t="s">
        <v>42</v>
      </c>
      <c r="O5799" s="47" t="s">
        <v>43</v>
      </c>
      <c r="P5799" s="47" t="b">
        <f t="shared" si="270"/>
        <v>0</v>
      </c>
      <c r="Q5799" s="49" t="str">
        <f t="shared" si="271"/>
        <v/>
      </c>
      <c r="R5799" s="51" t="str">
        <f t="shared" si="272"/>
        <v/>
      </c>
    </row>
    <row r="5800" spans="14:18" x14ac:dyDescent="0.25">
      <c r="N5800" s="47" t="s">
        <v>42</v>
      </c>
      <c r="O5800" s="47" t="s">
        <v>43</v>
      </c>
      <c r="P5800" s="47" t="b">
        <f t="shared" si="270"/>
        <v>0</v>
      </c>
      <c r="Q5800" s="49" t="str">
        <f t="shared" si="271"/>
        <v/>
      </c>
      <c r="R5800" s="51" t="str">
        <f t="shared" si="272"/>
        <v/>
      </c>
    </row>
    <row r="5801" spans="14:18" x14ac:dyDescent="0.25">
      <c r="N5801" s="47" t="s">
        <v>42</v>
      </c>
      <c r="O5801" s="47" t="s">
        <v>43</v>
      </c>
      <c r="P5801" s="47" t="b">
        <f t="shared" si="270"/>
        <v>0</v>
      </c>
      <c r="Q5801" s="49" t="str">
        <f t="shared" si="271"/>
        <v/>
      </c>
      <c r="R5801" s="51" t="str">
        <f t="shared" si="272"/>
        <v/>
      </c>
    </row>
    <row r="5802" spans="14:18" x14ac:dyDescent="0.25">
      <c r="N5802" s="47" t="s">
        <v>42</v>
      </c>
      <c r="O5802" s="47" t="s">
        <v>43</v>
      </c>
      <c r="P5802" s="47" t="b">
        <f t="shared" si="270"/>
        <v>0</v>
      </c>
      <c r="Q5802" s="49" t="str">
        <f t="shared" si="271"/>
        <v/>
      </c>
      <c r="R5802" s="51" t="str">
        <f t="shared" si="272"/>
        <v/>
      </c>
    </row>
    <row r="5803" spans="14:18" x14ac:dyDescent="0.25">
      <c r="N5803" s="47" t="s">
        <v>42</v>
      </c>
      <c r="O5803" s="47" t="s">
        <v>43</v>
      </c>
      <c r="P5803" s="47" t="b">
        <f t="shared" si="270"/>
        <v>0</v>
      </c>
      <c r="Q5803" s="49" t="str">
        <f t="shared" si="271"/>
        <v/>
      </c>
      <c r="R5803" s="51" t="str">
        <f t="shared" si="272"/>
        <v/>
      </c>
    </row>
    <row r="5804" spans="14:18" x14ac:dyDescent="0.25">
      <c r="N5804" s="47" t="s">
        <v>42</v>
      </c>
      <c r="O5804" s="47" t="s">
        <v>43</v>
      </c>
      <c r="P5804" s="47" t="b">
        <f t="shared" si="270"/>
        <v>0</v>
      </c>
      <c r="Q5804" s="49" t="str">
        <f t="shared" si="271"/>
        <v/>
      </c>
      <c r="R5804" s="51" t="str">
        <f t="shared" si="272"/>
        <v/>
      </c>
    </row>
    <row r="5805" spans="14:18" x14ac:dyDescent="0.25">
      <c r="N5805" s="47" t="s">
        <v>42</v>
      </c>
      <c r="O5805" s="47" t="s">
        <v>43</v>
      </c>
      <c r="P5805" s="47" t="b">
        <f t="shared" si="270"/>
        <v>0</v>
      </c>
      <c r="Q5805" s="49" t="str">
        <f t="shared" si="271"/>
        <v/>
      </c>
      <c r="R5805" s="51" t="str">
        <f t="shared" si="272"/>
        <v/>
      </c>
    </row>
    <row r="5806" spans="14:18" x14ac:dyDescent="0.25">
      <c r="N5806" s="47" t="s">
        <v>42</v>
      </c>
      <c r="O5806" s="47" t="s">
        <v>43</v>
      </c>
      <c r="P5806" s="47" t="b">
        <f t="shared" si="270"/>
        <v>0</v>
      </c>
      <c r="Q5806" s="49" t="str">
        <f t="shared" si="271"/>
        <v/>
      </c>
      <c r="R5806" s="51" t="str">
        <f t="shared" si="272"/>
        <v/>
      </c>
    </row>
    <row r="5807" spans="14:18" x14ac:dyDescent="0.25">
      <c r="N5807" s="47" t="s">
        <v>42</v>
      </c>
      <c r="O5807" s="47" t="s">
        <v>43</v>
      </c>
      <c r="P5807" s="47" t="b">
        <f t="shared" si="270"/>
        <v>0</v>
      </c>
      <c r="Q5807" s="49" t="str">
        <f t="shared" si="271"/>
        <v/>
      </c>
      <c r="R5807" s="51" t="str">
        <f t="shared" si="272"/>
        <v/>
      </c>
    </row>
    <row r="5808" spans="14:18" x14ac:dyDescent="0.25">
      <c r="N5808" s="47" t="s">
        <v>42</v>
      </c>
      <c r="O5808" s="47" t="s">
        <v>43</v>
      </c>
      <c r="P5808" s="47" t="b">
        <f t="shared" si="270"/>
        <v>0</v>
      </c>
      <c r="Q5808" s="49" t="str">
        <f t="shared" si="271"/>
        <v/>
      </c>
      <c r="R5808" s="51" t="str">
        <f t="shared" si="272"/>
        <v/>
      </c>
    </row>
    <row r="5809" spans="14:18" x14ac:dyDescent="0.25">
      <c r="N5809" s="47" t="s">
        <v>42</v>
      </c>
      <c r="O5809" s="47" t="s">
        <v>43</v>
      </c>
      <c r="P5809" s="47" t="b">
        <f t="shared" si="270"/>
        <v>0</v>
      </c>
      <c r="Q5809" s="49" t="str">
        <f t="shared" si="271"/>
        <v/>
      </c>
      <c r="R5809" s="51" t="str">
        <f t="shared" si="272"/>
        <v/>
      </c>
    </row>
    <row r="5810" spans="14:18" x14ac:dyDescent="0.25">
      <c r="N5810" s="47" t="s">
        <v>42</v>
      </c>
      <c r="O5810" s="47" t="s">
        <v>43</v>
      </c>
      <c r="P5810" s="47" t="b">
        <f t="shared" si="270"/>
        <v>0</v>
      </c>
      <c r="Q5810" s="49" t="str">
        <f t="shared" si="271"/>
        <v/>
      </c>
      <c r="R5810" s="51" t="str">
        <f t="shared" si="272"/>
        <v/>
      </c>
    </row>
    <row r="5811" spans="14:18" x14ac:dyDescent="0.25">
      <c r="N5811" s="47" t="s">
        <v>42</v>
      </c>
      <c r="O5811" s="47" t="s">
        <v>43</v>
      </c>
      <c r="P5811" s="47" t="b">
        <f t="shared" si="270"/>
        <v>0</v>
      </c>
      <c r="Q5811" s="49" t="str">
        <f t="shared" si="271"/>
        <v/>
      </c>
      <c r="R5811" s="51" t="str">
        <f t="shared" si="272"/>
        <v/>
      </c>
    </row>
    <row r="5812" spans="14:18" x14ac:dyDescent="0.25">
      <c r="N5812" s="47" t="s">
        <v>42</v>
      </c>
      <c r="O5812" s="47" t="s">
        <v>43</v>
      </c>
      <c r="P5812" s="47" t="b">
        <f t="shared" si="270"/>
        <v>0</v>
      </c>
      <c r="Q5812" s="49" t="str">
        <f t="shared" si="271"/>
        <v/>
      </c>
      <c r="R5812" s="51" t="str">
        <f t="shared" si="272"/>
        <v/>
      </c>
    </row>
    <row r="5813" spans="14:18" x14ac:dyDescent="0.25">
      <c r="N5813" s="47" t="s">
        <v>42</v>
      </c>
      <c r="O5813" s="47" t="s">
        <v>43</v>
      </c>
      <c r="P5813" s="47" t="b">
        <f t="shared" si="270"/>
        <v>0</v>
      </c>
      <c r="Q5813" s="49" t="str">
        <f t="shared" si="271"/>
        <v/>
      </c>
      <c r="R5813" s="51" t="str">
        <f t="shared" si="272"/>
        <v/>
      </c>
    </row>
    <row r="5814" spans="14:18" x14ac:dyDescent="0.25">
      <c r="N5814" s="47" t="s">
        <v>42</v>
      </c>
      <c r="O5814" s="47" t="s">
        <v>43</v>
      </c>
      <c r="P5814" s="47" t="b">
        <f t="shared" si="270"/>
        <v>0</v>
      </c>
      <c r="Q5814" s="49" t="str">
        <f t="shared" si="271"/>
        <v/>
      </c>
      <c r="R5814" s="51" t="str">
        <f t="shared" si="272"/>
        <v/>
      </c>
    </row>
    <row r="5815" spans="14:18" x14ac:dyDescent="0.25">
      <c r="N5815" s="47" t="s">
        <v>42</v>
      </c>
      <c r="O5815" s="47" t="s">
        <v>43</v>
      </c>
      <c r="P5815" s="47" t="b">
        <f t="shared" si="270"/>
        <v>0</v>
      </c>
      <c r="Q5815" s="49" t="str">
        <f t="shared" si="271"/>
        <v/>
      </c>
      <c r="R5815" s="51" t="str">
        <f t="shared" si="272"/>
        <v/>
      </c>
    </row>
    <row r="5816" spans="14:18" x14ac:dyDescent="0.25">
      <c r="N5816" s="47" t="s">
        <v>42</v>
      </c>
      <c r="O5816" s="47" t="s">
        <v>43</v>
      </c>
      <c r="P5816" s="47" t="b">
        <f t="shared" si="270"/>
        <v>0</v>
      </c>
      <c r="Q5816" s="49" t="str">
        <f t="shared" si="271"/>
        <v/>
      </c>
      <c r="R5816" s="51" t="str">
        <f t="shared" si="272"/>
        <v/>
      </c>
    </row>
    <row r="5817" spans="14:18" x14ac:dyDescent="0.25">
      <c r="N5817" s="47" t="s">
        <v>42</v>
      </c>
      <c r="O5817" s="47" t="s">
        <v>43</v>
      </c>
      <c r="P5817" s="47" t="b">
        <f t="shared" si="270"/>
        <v>0</v>
      </c>
      <c r="Q5817" s="49" t="str">
        <f t="shared" si="271"/>
        <v/>
      </c>
      <c r="R5817" s="51" t="str">
        <f t="shared" si="272"/>
        <v/>
      </c>
    </row>
    <row r="5818" spans="14:18" x14ac:dyDescent="0.25">
      <c r="N5818" s="47" t="s">
        <v>42</v>
      </c>
      <c r="O5818" s="47" t="s">
        <v>43</v>
      </c>
      <c r="P5818" s="47" t="b">
        <f t="shared" si="270"/>
        <v>0</v>
      </c>
      <c r="Q5818" s="49" t="str">
        <f t="shared" si="271"/>
        <v/>
      </c>
      <c r="R5818" s="51" t="str">
        <f t="shared" si="272"/>
        <v/>
      </c>
    </row>
    <row r="5819" spans="14:18" x14ac:dyDescent="0.25">
      <c r="N5819" s="47" t="s">
        <v>42</v>
      </c>
      <c r="O5819" s="47" t="s">
        <v>43</v>
      </c>
      <c r="P5819" s="47" t="b">
        <f t="shared" si="270"/>
        <v>0</v>
      </c>
      <c r="Q5819" s="49" t="str">
        <f t="shared" si="271"/>
        <v/>
      </c>
      <c r="R5819" s="51" t="str">
        <f t="shared" si="272"/>
        <v/>
      </c>
    </row>
    <row r="5820" spans="14:18" x14ac:dyDescent="0.25">
      <c r="N5820" s="47" t="s">
        <v>42</v>
      </c>
      <c r="O5820" s="47" t="s">
        <v>43</v>
      </c>
      <c r="P5820" s="47" t="b">
        <f t="shared" si="270"/>
        <v>0</v>
      </c>
      <c r="Q5820" s="49" t="str">
        <f t="shared" si="271"/>
        <v/>
      </c>
      <c r="R5820" s="51" t="str">
        <f t="shared" si="272"/>
        <v/>
      </c>
    </row>
    <row r="5821" spans="14:18" x14ac:dyDescent="0.25">
      <c r="N5821" s="47" t="s">
        <v>42</v>
      </c>
      <c r="O5821" s="47" t="s">
        <v>43</v>
      </c>
      <c r="P5821" s="47" t="b">
        <f t="shared" si="270"/>
        <v>0</v>
      </c>
      <c r="Q5821" s="49" t="str">
        <f t="shared" si="271"/>
        <v/>
      </c>
      <c r="R5821" s="51" t="str">
        <f t="shared" si="272"/>
        <v/>
      </c>
    </row>
    <row r="5822" spans="14:18" x14ac:dyDescent="0.25">
      <c r="N5822" s="47" t="s">
        <v>42</v>
      </c>
      <c r="O5822" s="47" t="s">
        <v>43</v>
      </c>
      <c r="P5822" s="47" t="b">
        <f t="shared" si="270"/>
        <v>0</v>
      </c>
      <c r="Q5822" s="49" t="str">
        <f t="shared" si="271"/>
        <v/>
      </c>
      <c r="R5822" s="51" t="str">
        <f t="shared" si="272"/>
        <v/>
      </c>
    </row>
    <row r="5823" spans="14:18" x14ac:dyDescent="0.25">
      <c r="N5823" s="47" t="s">
        <v>42</v>
      </c>
      <c r="O5823" s="47" t="s">
        <v>43</v>
      </c>
      <c r="P5823" s="47" t="b">
        <f t="shared" si="270"/>
        <v>0</v>
      </c>
      <c r="Q5823" s="49" t="str">
        <f t="shared" si="271"/>
        <v/>
      </c>
      <c r="R5823" s="51" t="str">
        <f t="shared" si="272"/>
        <v/>
      </c>
    </row>
    <row r="5824" spans="14:18" x14ac:dyDescent="0.25">
      <c r="N5824" s="47" t="s">
        <v>42</v>
      </c>
      <c r="O5824" s="47" t="s">
        <v>43</v>
      </c>
      <c r="P5824" s="47" t="b">
        <f t="shared" si="270"/>
        <v>0</v>
      </c>
      <c r="Q5824" s="49" t="str">
        <f t="shared" si="271"/>
        <v/>
      </c>
      <c r="R5824" s="51" t="str">
        <f t="shared" si="272"/>
        <v/>
      </c>
    </row>
    <row r="5825" spans="14:18" x14ac:dyDescent="0.25">
      <c r="N5825" s="47" t="s">
        <v>42</v>
      </c>
      <c r="O5825" s="47" t="s">
        <v>43</v>
      </c>
      <c r="P5825" s="47" t="b">
        <f t="shared" si="270"/>
        <v>0</v>
      </c>
      <c r="Q5825" s="49" t="str">
        <f t="shared" si="271"/>
        <v/>
      </c>
      <c r="R5825" s="51" t="str">
        <f t="shared" si="272"/>
        <v/>
      </c>
    </row>
    <row r="5826" spans="14:18" x14ac:dyDescent="0.25">
      <c r="N5826" s="47" t="s">
        <v>42</v>
      </c>
      <c r="O5826" s="47" t="s">
        <v>43</v>
      </c>
      <c r="P5826" s="47" t="b">
        <f t="shared" si="270"/>
        <v>0</v>
      </c>
      <c r="Q5826" s="49" t="str">
        <f t="shared" si="271"/>
        <v/>
      </c>
      <c r="R5826" s="51" t="str">
        <f t="shared" si="272"/>
        <v/>
      </c>
    </row>
    <row r="5827" spans="14:18" x14ac:dyDescent="0.25">
      <c r="N5827" s="47" t="s">
        <v>42</v>
      </c>
      <c r="O5827" s="47" t="s">
        <v>43</v>
      </c>
      <c r="P5827" s="47" t="b">
        <f t="shared" ref="P5827:P5890" si="273">IF(LEN(M5827)=22,LEFT(M5827,17),IF(LEN(M5827)=21,LEFT(M5827,16)))</f>
        <v>0</v>
      </c>
      <c r="Q5827" s="49" t="str">
        <f t="shared" ref="Q5827:Q5890" si="274">RIGHT(M5827,5)</f>
        <v/>
      </c>
      <c r="R5827" s="51" t="str">
        <f t="shared" ref="R5827:R5890" si="275">IF(M5827="","",HYPERLINK(_xlfn.CONCAT(N5827,Q5827,O5827,P5827)))</f>
        <v/>
      </c>
    </row>
    <row r="5828" spans="14:18" x14ac:dyDescent="0.25">
      <c r="N5828" s="47" t="s">
        <v>42</v>
      </c>
      <c r="O5828" s="47" t="s">
        <v>43</v>
      </c>
      <c r="P5828" s="47" t="b">
        <f t="shared" si="273"/>
        <v>0</v>
      </c>
      <c r="Q5828" s="49" t="str">
        <f t="shared" si="274"/>
        <v/>
      </c>
      <c r="R5828" s="51" t="str">
        <f t="shared" si="275"/>
        <v/>
      </c>
    </row>
    <row r="5829" spans="14:18" x14ac:dyDescent="0.25">
      <c r="N5829" s="47" t="s">
        <v>42</v>
      </c>
      <c r="O5829" s="47" t="s">
        <v>43</v>
      </c>
      <c r="P5829" s="47" t="b">
        <f t="shared" si="273"/>
        <v>0</v>
      </c>
      <c r="Q5829" s="49" t="str">
        <f t="shared" si="274"/>
        <v/>
      </c>
      <c r="R5829" s="51" t="str">
        <f t="shared" si="275"/>
        <v/>
      </c>
    </row>
    <row r="5830" spans="14:18" x14ac:dyDescent="0.25">
      <c r="N5830" s="47" t="s">
        <v>42</v>
      </c>
      <c r="O5830" s="47" t="s">
        <v>43</v>
      </c>
      <c r="P5830" s="47" t="b">
        <f t="shared" si="273"/>
        <v>0</v>
      </c>
      <c r="Q5830" s="49" t="str">
        <f t="shared" si="274"/>
        <v/>
      </c>
      <c r="R5830" s="51" t="str">
        <f t="shared" si="275"/>
        <v/>
      </c>
    </row>
    <row r="5831" spans="14:18" x14ac:dyDescent="0.25">
      <c r="N5831" s="47" t="s">
        <v>42</v>
      </c>
      <c r="O5831" s="47" t="s">
        <v>43</v>
      </c>
      <c r="P5831" s="47" t="b">
        <f t="shared" si="273"/>
        <v>0</v>
      </c>
      <c r="Q5831" s="49" t="str">
        <f t="shared" si="274"/>
        <v/>
      </c>
      <c r="R5831" s="51" t="str">
        <f t="shared" si="275"/>
        <v/>
      </c>
    </row>
    <row r="5832" spans="14:18" x14ac:dyDescent="0.25">
      <c r="N5832" s="47" t="s">
        <v>42</v>
      </c>
      <c r="O5832" s="47" t="s">
        <v>43</v>
      </c>
      <c r="P5832" s="47" t="b">
        <f t="shared" si="273"/>
        <v>0</v>
      </c>
      <c r="Q5832" s="49" t="str">
        <f t="shared" si="274"/>
        <v/>
      </c>
      <c r="R5832" s="51" t="str">
        <f t="shared" si="275"/>
        <v/>
      </c>
    </row>
    <row r="5833" spans="14:18" x14ac:dyDescent="0.25">
      <c r="N5833" s="47" t="s">
        <v>42</v>
      </c>
      <c r="O5833" s="47" t="s">
        <v>43</v>
      </c>
      <c r="P5833" s="47" t="b">
        <f t="shared" si="273"/>
        <v>0</v>
      </c>
      <c r="Q5833" s="49" t="str">
        <f t="shared" si="274"/>
        <v/>
      </c>
      <c r="R5833" s="51" t="str">
        <f t="shared" si="275"/>
        <v/>
      </c>
    </row>
    <row r="5834" spans="14:18" x14ac:dyDescent="0.25">
      <c r="N5834" s="47" t="s">
        <v>42</v>
      </c>
      <c r="O5834" s="47" t="s">
        <v>43</v>
      </c>
      <c r="P5834" s="47" t="b">
        <f t="shared" si="273"/>
        <v>0</v>
      </c>
      <c r="Q5834" s="49" t="str">
        <f t="shared" si="274"/>
        <v/>
      </c>
      <c r="R5834" s="51" t="str">
        <f t="shared" si="275"/>
        <v/>
      </c>
    </row>
    <row r="5835" spans="14:18" x14ac:dyDescent="0.25">
      <c r="N5835" s="47" t="s">
        <v>42</v>
      </c>
      <c r="O5835" s="47" t="s">
        <v>43</v>
      </c>
      <c r="P5835" s="47" t="b">
        <f t="shared" si="273"/>
        <v>0</v>
      </c>
      <c r="Q5835" s="49" t="str">
        <f t="shared" si="274"/>
        <v/>
      </c>
      <c r="R5835" s="51" t="str">
        <f t="shared" si="275"/>
        <v/>
      </c>
    </row>
    <row r="5836" spans="14:18" x14ac:dyDescent="0.25">
      <c r="N5836" s="47" t="s">
        <v>42</v>
      </c>
      <c r="O5836" s="47" t="s">
        <v>43</v>
      </c>
      <c r="P5836" s="47" t="b">
        <f t="shared" si="273"/>
        <v>0</v>
      </c>
      <c r="Q5836" s="49" t="str">
        <f t="shared" si="274"/>
        <v/>
      </c>
      <c r="R5836" s="51" t="str">
        <f t="shared" si="275"/>
        <v/>
      </c>
    </row>
    <row r="5837" spans="14:18" x14ac:dyDescent="0.25">
      <c r="N5837" s="47" t="s">
        <v>42</v>
      </c>
      <c r="O5837" s="47" t="s">
        <v>43</v>
      </c>
      <c r="P5837" s="47" t="b">
        <f t="shared" si="273"/>
        <v>0</v>
      </c>
      <c r="Q5837" s="49" t="str">
        <f t="shared" si="274"/>
        <v/>
      </c>
      <c r="R5837" s="51" t="str">
        <f t="shared" si="275"/>
        <v/>
      </c>
    </row>
    <row r="5838" spans="14:18" x14ac:dyDescent="0.25">
      <c r="N5838" s="47" t="s">
        <v>42</v>
      </c>
      <c r="O5838" s="47" t="s">
        <v>43</v>
      </c>
      <c r="P5838" s="47" t="b">
        <f t="shared" si="273"/>
        <v>0</v>
      </c>
      <c r="Q5838" s="49" t="str">
        <f t="shared" si="274"/>
        <v/>
      </c>
      <c r="R5838" s="51" t="str">
        <f t="shared" si="275"/>
        <v/>
      </c>
    </row>
    <row r="5839" spans="14:18" x14ac:dyDescent="0.25">
      <c r="N5839" s="47" t="s">
        <v>42</v>
      </c>
      <c r="O5839" s="47" t="s">
        <v>43</v>
      </c>
      <c r="P5839" s="47" t="b">
        <f t="shared" si="273"/>
        <v>0</v>
      </c>
      <c r="Q5839" s="49" t="str">
        <f t="shared" si="274"/>
        <v/>
      </c>
      <c r="R5839" s="51" t="str">
        <f t="shared" si="275"/>
        <v/>
      </c>
    </row>
    <row r="5840" spans="14:18" x14ac:dyDescent="0.25">
      <c r="N5840" s="47" t="s">
        <v>42</v>
      </c>
      <c r="O5840" s="47" t="s">
        <v>43</v>
      </c>
      <c r="P5840" s="47" t="b">
        <f t="shared" si="273"/>
        <v>0</v>
      </c>
      <c r="Q5840" s="49" t="str">
        <f t="shared" si="274"/>
        <v/>
      </c>
      <c r="R5840" s="51" t="str">
        <f t="shared" si="275"/>
        <v/>
      </c>
    </row>
    <row r="5841" spans="14:18" x14ac:dyDescent="0.25">
      <c r="N5841" s="47" t="s">
        <v>42</v>
      </c>
      <c r="O5841" s="47" t="s">
        <v>43</v>
      </c>
      <c r="P5841" s="47" t="b">
        <f t="shared" si="273"/>
        <v>0</v>
      </c>
      <c r="Q5841" s="49" t="str">
        <f t="shared" si="274"/>
        <v/>
      </c>
      <c r="R5841" s="51" t="str">
        <f t="shared" si="275"/>
        <v/>
      </c>
    </row>
    <row r="5842" spans="14:18" x14ac:dyDescent="0.25">
      <c r="N5842" s="47" t="s">
        <v>42</v>
      </c>
      <c r="O5842" s="47" t="s">
        <v>43</v>
      </c>
      <c r="P5842" s="47" t="b">
        <f t="shared" si="273"/>
        <v>0</v>
      </c>
      <c r="Q5842" s="49" t="str">
        <f t="shared" si="274"/>
        <v/>
      </c>
      <c r="R5842" s="51" t="str">
        <f t="shared" si="275"/>
        <v/>
      </c>
    </row>
    <row r="5843" spans="14:18" x14ac:dyDescent="0.25">
      <c r="N5843" s="47" t="s">
        <v>42</v>
      </c>
      <c r="O5843" s="47" t="s">
        <v>43</v>
      </c>
      <c r="P5843" s="47" t="b">
        <f t="shared" si="273"/>
        <v>0</v>
      </c>
      <c r="Q5843" s="49" t="str">
        <f t="shared" si="274"/>
        <v/>
      </c>
      <c r="R5843" s="51" t="str">
        <f t="shared" si="275"/>
        <v/>
      </c>
    </row>
    <row r="5844" spans="14:18" x14ac:dyDescent="0.25">
      <c r="N5844" s="47" t="s">
        <v>42</v>
      </c>
      <c r="O5844" s="47" t="s">
        <v>43</v>
      </c>
      <c r="P5844" s="47" t="b">
        <f t="shared" si="273"/>
        <v>0</v>
      </c>
      <c r="Q5844" s="49" t="str">
        <f t="shared" si="274"/>
        <v/>
      </c>
      <c r="R5844" s="51" t="str">
        <f t="shared" si="275"/>
        <v/>
      </c>
    </row>
    <row r="5845" spans="14:18" x14ac:dyDescent="0.25">
      <c r="N5845" s="47" t="s">
        <v>42</v>
      </c>
      <c r="O5845" s="47" t="s">
        <v>43</v>
      </c>
      <c r="P5845" s="47" t="b">
        <f t="shared" si="273"/>
        <v>0</v>
      </c>
      <c r="Q5845" s="49" t="str">
        <f t="shared" si="274"/>
        <v/>
      </c>
      <c r="R5845" s="51" t="str">
        <f t="shared" si="275"/>
        <v/>
      </c>
    </row>
    <row r="5846" spans="14:18" x14ac:dyDescent="0.25">
      <c r="N5846" s="47" t="s">
        <v>42</v>
      </c>
      <c r="O5846" s="47" t="s">
        <v>43</v>
      </c>
      <c r="P5846" s="47" t="b">
        <f t="shared" si="273"/>
        <v>0</v>
      </c>
      <c r="Q5846" s="49" t="str">
        <f t="shared" si="274"/>
        <v/>
      </c>
      <c r="R5846" s="51" t="str">
        <f t="shared" si="275"/>
        <v/>
      </c>
    </row>
    <row r="5847" spans="14:18" x14ac:dyDescent="0.25">
      <c r="N5847" s="47" t="s">
        <v>42</v>
      </c>
      <c r="O5847" s="47" t="s">
        <v>43</v>
      </c>
      <c r="P5847" s="47" t="b">
        <f t="shared" si="273"/>
        <v>0</v>
      </c>
      <c r="Q5847" s="49" t="str">
        <f t="shared" si="274"/>
        <v/>
      </c>
      <c r="R5847" s="51" t="str">
        <f t="shared" si="275"/>
        <v/>
      </c>
    </row>
    <row r="5848" spans="14:18" x14ac:dyDescent="0.25">
      <c r="N5848" s="47" t="s">
        <v>42</v>
      </c>
      <c r="O5848" s="47" t="s">
        <v>43</v>
      </c>
      <c r="P5848" s="47" t="b">
        <f t="shared" si="273"/>
        <v>0</v>
      </c>
      <c r="Q5848" s="49" t="str">
        <f t="shared" si="274"/>
        <v/>
      </c>
      <c r="R5848" s="51" t="str">
        <f t="shared" si="275"/>
        <v/>
      </c>
    </row>
    <row r="5849" spans="14:18" x14ac:dyDescent="0.25">
      <c r="N5849" s="47" t="s">
        <v>42</v>
      </c>
      <c r="O5849" s="47" t="s">
        <v>43</v>
      </c>
      <c r="P5849" s="47" t="b">
        <f t="shared" si="273"/>
        <v>0</v>
      </c>
      <c r="Q5849" s="49" t="str">
        <f t="shared" si="274"/>
        <v/>
      </c>
      <c r="R5849" s="51" t="str">
        <f t="shared" si="275"/>
        <v/>
      </c>
    </row>
    <row r="5850" spans="14:18" x14ac:dyDescent="0.25">
      <c r="N5850" s="47" t="s">
        <v>42</v>
      </c>
      <c r="O5850" s="47" t="s">
        <v>43</v>
      </c>
      <c r="P5850" s="47" t="b">
        <f t="shared" si="273"/>
        <v>0</v>
      </c>
      <c r="Q5850" s="49" t="str">
        <f t="shared" si="274"/>
        <v/>
      </c>
      <c r="R5850" s="51" t="str">
        <f t="shared" si="275"/>
        <v/>
      </c>
    </row>
    <row r="5851" spans="14:18" x14ac:dyDescent="0.25">
      <c r="N5851" s="47" t="s">
        <v>42</v>
      </c>
      <c r="O5851" s="47" t="s">
        <v>43</v>
      </c>
      <c r="P5851" s="47" t="b">
        <f t="shared" si="273"/>
        <v>0</v>
      </c>
      <c r="Q5851" s="49" t="str">
        <f t="shared" si="274"/>
        <v/>
      </c>
      <c r="R5851" s="51" t="str">
        <f t="shared" si="275"/>
        <v/>
      </c>
    </row>
    <row r="5852" spans="14:18" x14ac:dyDescent="0.25">
      <c r="N5852" s="47" t="s">
        <v>42</v>
      </c>
      <c r="O5852" s="47" t="s">
        <v>43</v>
      </c>
      <c r="P5852" s="47" t="b">
        <f t="shared" si="273"/>
        <v>0</v>
      </c>
      <c r="Q5852" s="49" t="str">
        <f t="shared" si="274"/>
        <v/>
      </c>
      <c r="R5852" s="51" t="str">
        <f t="shared" si="275"/>
        <v/>
      </c>
    </row>
    <row r="5853" spans="14:18" x14ac:dyDescent="0.25">
      <c r="N5853" s="47" t="s">
        <v>42</v>
      </c>
      <c r="O5853" s="47" t="s">
        <v>43</v>
      </c>
      <c r="P5853" s="47" t="b">
        <f t="shared" si="273"/>
        <v>0</v>
      </c>
      <c r="Q5853" s="49" t="str">
        <f t="shared" si="274"/>
        <v/>
      </c>
      <c r="R5853" s="51" t="str">
        <f t="shared" si="275"/>
        <v/>
      </c>
    </row>
    <row r="5854" spans="14:18" x14ac:dyDescent="0.25">
      <c r="N5854" s="47" t="s">
        <v>42</v>
      </c>
      <c r="O5854" s="47" t="s">
        <v>43</v>
      </c>
      <c r="P5854" s="47" t="b">
        <f t="shared" si="273"/>
        <v>0</v>
      </c>
      <c r="Q5854" s="49" t="str">
        <f t="shared" si="274"/>
        <v/>
      </c>
      <c r="R5854" s="51" t="str">
        <f t="shared" si="275"/>
        <v/>
      </c>
    </row>
    <row r="5855" spans="14:18" x14ac:dyDescent="0.25">
      <c r="N5855" s="47" t="s">
        <v>42</v>
      </c>
      <c r="O5855" s="47" t="s">
        <v>43</v>
      </c>
      <c r="P5855" s="47" t="b">
        <f t="shared" si="273"/>
        <v>0</v>
      </c>
      <c r="Q5855" s="49" t="str">
        <f t="shared" si="274"/>
        <v/>
      </c>
      <c r="R5855" s="51" t="str">
        <f t="shared" si="275"/>
        <v/>
      </c>
    </row>
    <row r="5856" spans="14:18" x14ac:dyDescent="0.25">
      <c r="N5856" s="47" t="s">
        <v>42</v>
      </c>
      <c r="O5856" s="47" t="s">
        <v>43</v>
      </c>
      <c r="P5856" s="47" t="b">
        <f t="shared" si="273"/>
        <v>0</v>
      </c>
      <c r="Q5856" s="49" t="str">
        <f t="shared" si="274"/>
        <v/>
      </c>
      <c r="R5856" s="51" t="str">
        <f t="shared" si="275"/>
        <v/>
      </c>
    </row>
    <row r="5857" spans="14:18" x14ac:dyDescent="0.25">
      <c r="N5857" s="47" t="s">
        <v>42</v>
      </c>
      <c r="O5857" s="47" t="s">
        <v>43</v>
      </c>
      <c r="P5857" s="47" t="b">
        <f t="shared" si="273"/>
        <v>0</v>
      </c>
      <c r="Q5857" s="49" t="str">
        <f t="shared" si="274"/>
        <v/>
      </c>
      <c r="R5857" s="51" t="str">
        <f t="shared" si="275"/>
        <v/>
      </c>
    </row>
    <row r="5858" spans="14:18" x14ac:dyDescent="0.25">
      <c r="N5858" s="47" t="s">
        <v>42</v>
      </c>
      <c r="O5858" s="47" t="s">
        <v>43</v>
      </c>
      <c r="P5858" s="47" t="b">
        <f t="shared" si="273"/>
        <v>0</v>
      </c>
      <c r="Q5858" s="49" t="str">
        <f t="shared" si="274"/>
        <v/>
      </c>
      <c r="R5858" s="51" t="str">
        <f t="shared" si="275"/>
        <v/>
      </c>
    </row>
    <row r="5859" spans="14:18" x14ac:dyDescent="0.25">
      <c r="N5859" s="47" t="s">
        <v>42</v>
      </c>
      <c r="O5859" s="47" t="s">
        <v>43</v>
      </c>
      <c r="P5859" s="47" t="b">
        <f t="shared" si="273"/>
        <v>0</v>
      </c>
      <c r="Q5859" s="49" t="str">
        <f t="shared" si="274"/>
        <v/>
      </c>
      <c r="R5859" s="51" t="str">
        <f t="shared" si="275"/>
        <v/>
      </c>
    </row>
    <row r="5860" spans="14:18" x14ac:dyDescent="0.25">
      <c r="N5860" s="47" t="s">
        <v>42</v>
      </c>
      <c r="O5860" s="47" t="s">
        <v>43</v>
      </c>
      <c r="P5860" s="47" t="b">
        <f t="shared" si="273"/>
        <v>0</v>
      </c>
      <c r="Q5860" s="49" t="str">
        <f t="shared" si="274"/>
        <v/>
      </c>
      <c r="R5860" s="51" t="str">
        <f t="shared" si="275"/>
        <v/>
      </c>
    </row>
    <row r="5861" spans="14:18" x14ac:dyDescent="0.25">
      <c r="N5861" s="47" t="s">
        <v>42</v>
      </c>
      <c r="O5861" s="47" t="s">
        <v>43</v>
      </c>
      <c r="P5861" s="47" t="b">
        <f t="shared" si="273"/>
        <v>0</v>
      </c>
      <c r="Q5861" s="49" t="str">
        <f t="shared" si="274"/>
        <v/>
      </c>
      <c r="R5861" s="51" t="str">
        <f t="shared" si="275"/>
        <v/>
      </c>
    </row>
    <row r="5862" spans="14:18" x14ac:dyDescent="0.25">
      <c r="N5862" s="47" t="s">
        <v>42</v>
      </c>
      <c r="O5862" s="47" t="s">
        <v>43</v>
      </c>
      <c r="P5862" s="47" t="b">
        <f t="shared" si="273"/>
        <v>0</v>
      </c>
      <c r="Q5862" s="49" t="str">
        <f t="shared" si="274"/>
        <v/>
      </c>
      <c r="R5862" s="51" t="str">
        <f t="shared" si="275"/>
        <v/>
      </c>
    </row>
    <row r="5863" spans="14:18" x14ac:dyDescent="0.25">
      <c r="N5863" s="47" t="s">
        <v>42</v>
      </c>
      <c r="O5863" s="47" t="s">
        <v>43</v>
      </c>
      <c r="P5863" s="47" t="b">
        <f t="shared" si="273"/>
        <v>0</v>
      </c>
      <c r="Q5863" s="49" t="str">
        <f t="shared" si="274"/>
        <v/>
      </c>
      <c r="R5863" s="51" t="str">
        <f t="shared" si="275"/>
        <v/>
      </c>
    </row>
    <row r="5864" spans="14:18" x14ac:dyDescent="0.25">
      <c r="N5864" s="47" t="s">
        <v>42</v>
      </c>
      <c r="O5864" s="47" t="s">
        <v>43</v>
      </c>
      <c r="P5864" s="47" t="b">
        <f t="shared" si="273"/>
        <v>0</v>
      </c>
      <c r="Q5864" s="49" t="str">
        <f t="shared" si="274"/>
        <v/>
      </c>
      <c r="R5864" s="51" t="str">
        <f t="shared" si="275"/>
        <v/>
      </c>
    </row>
    <row r="5865" spans="14:18" x14ac:dyDescent="0.25">
      <c r="N5865" s="47" t="s">
        <v>42</v>
      </c>
      <c r="O5865" s="47" t="s">
        <v>43</v>
      </c>
      <c r="P5865" s="47" t="b">
        <f t="shared" si="273"/>
        <v>0</v>
      </c>
      <c r="Q5865" s="49" t="str">
        <f t="shared" si="274"/>
        <v/>
      </c>
      <c r="R5865" s="51" t="str">
        <f t="shared" si="275"/>
        <v/>
      </c>
    </row>
    <row r="5866" spans="14:18" x14ac:dyDescent="0.25">
      <c r="N5866" s="47" t="s">
        <v>42</v>
      </c>
      <c r="O5866" s="47" t="s">
        <v>43</v>
      </c>
      <c r="P5866" s="47" t="b">
        <f t="shared" si="273"/>
        <v>0</v>
      </c>
      <c r="Q5866" s="49" t="str">
        <f t="shared" si="274"/>
        <v/>
      </c>
      <c r="R5866" s="51" t="str">
        <f t="shared" si="275"/>
        <v/>
      </c>
    </row>
    <row r="5867" spans="14:18" x14ac:dyDescent="0.25">
      <c r="N5867" s="47" t="s">
        <v>42</v>
      </c>
      <c r="O5867" s="47" t="s">
        <v>43</v>
      </c>
      <c r="P5867" s="47" t="b">
        <f t="shared" si="273"/>
        <v>0</v>
      </c>
      <c r="Q5867" s="49" t="str">
        <f t="shared" si="274"/>
        <v/>
      </c>
      <c r="R5867" s="51" t="str">
        <f t="shared" si="275"/>
        <v/>
      </c>
    </row>
    <row r="5868" spans="14:18" x14ac:dyDescent="0.25">
      <c r="N5868" s="47" t="s">
        <v>42</v>
      </c>
      <c r="O5868" s="47" t="s">
        <v>43</v>
      </c>
      <c r="P5868" s="47" t="b">
        <f t="shared" si="273"/>
        <v>0</v>
      </c>
      <c r="Q5868" s="49" t="str">
        <f t="shared" si="274"/>
        <v/>
      </c>
      <c r="R5868" s="51" t="str">
        <f t="shared" si="275"/>
        <v/>
      </c>
    </row>
    <row r="5869" spans="14:18" x14ac:dyDescent="0.25">
      <c r="N5869" s="47" t="s">
        <v>42</v>
      </c>
      <c r="O5869" s="47" t="s">
        <v>43</v>
      </c>
      <c r="P5869" s="47" t="b">
        <f t="shared" si="273"/>
        <v>0</v>
      </c>
      <c r="Q5869" s="49" t="str">
        <f t="shared" si="274"/>
        <v/>
      </c>
      <c r="R5869" s="51" t="str">
        <f t="shared" si="275"/>
        <v/>
      </c>
    </row>
    <row r="5870" spans="14:18" x14ac:dyDescent="0.25">
      <c r="N5870" s="47" t="s">
        <v>42</v>
      </c>
      <c r="O5870" s="47" t="s">
        <v>43</v>
      </c>
      <c r="P5870" s="47" t="b">
        <f t="shared" si="273"/>
        <v>0</v>
      </c>
      <c r="Q5870" s="49" t="str">
        <f t="shared" si="274"/>
        <v/>
      </c>
      <c r="R5870" s="51" t="str">
        <f t="shared" si="275"/>
        <v/>
      </c>
    </row>
    <row r="5871" spans="14:18" x14ac:dyDescent="0.25">
      <c r="N5871" s="47" t="s">
        <v>42</v>
      </c>
      <c r="O5871" s="47" t="s">
        <v>43</v>
      </c>
      <c r="P5871" s="47" t="b">
        <f t="shared" si="273"/>
        <v>0</v>
      </c>
      <c r="Q5871" s="49" t="str">
        <f t="shared" si="274"/>
        <v/>
      </c>
      <c r="R5871" s="51" t="str">
        <f t="shared" si="275"/>
        <v/>
      </c>
    </row>
    <row r="5872" spans="14:18" x14ac:dyDescent="0.25">
      <c r="N5872" s="47" t="s">
        <v>42</v>
      </c>
      <c r="O5872" s="47" t="s">
        <v>43</v>
      </c>
      <c r="P5872" s="47" t="b">
        <f t="shared" si="273"/>
        <v>0</v>
      </c>
      <c r="Q5872" s="49" t="str">
        <f t="shared" si="274"/>
        <v/>
      </c>
      <c r="R5872" s="51" t="str">
        <f t="shared" si="275"/>
        <v/>
      </c>
    </row>
    <row r="5873" spans="14:18" x14ac:dyDescent="0.25">
      <c r="N5873" s="47" t="s">
        <v>42</v>
      </c>
      <c r="O5873" s="47" t="s">
        <v>43</v>
      </c>
      <c r="P5873" s="47" t="b">
        <f t="shared" si="273"/>
        <v>0</v>
      </c>
      <c r="Q5873" s="49" t="str">
        <f t="shared" si="274"/>
        <v/>
      </c>
      <c r="R5873" s="51" t="str">
        <f t="shared" si="275"/>
        <v/>
      </c>
    </row>
    <row r="5874" spans="14:18" x14ac:dyDescent="0.25">
      <c r="N5874" s="47" t="s">
        <v>42</v>
      </c>
      <c r="O5874" s="47" t="s">
        <v>43</v>
      </c>
      <c r="P5874" s="47" t="b">
        <f t="shared" si="273"/>
        <v>0</v>
      </c>
      <c r="Q5874" s="49" t="str">
        <f t="shared" si="274"/>
        <v/>
      </c>
      <c r="R5874" s="51" t="str">
        <f t="shared" si="275"/>
        <v/>
      </c>
    </row>
    <row r="5875" spans="14:18" x14ac:dyDescent="0.25">
      <c r="N5875" s="47" t="s">
        <v>42</v>
      </c>
      <c r="O5875" s="47" t="s">
        <v>43</v>
      </c>
      <c r="P5875" s="47" t="b">
        <f t="shared" si="273"/>
        <v>0</v>
      </c>
      <c r="Q5875" s="49" t="str">
        <f t="shared" si="274"/>
        <v/>
      </c>
      <c r="R5875" s="51" t="str">
        <f t="shared" si="275"/>
        <v/>
      </c>
    </row>
    <row r="5876" spans="14:18" x14ac:dyDescent="0.25">
      <c r="N5876" s="47" t="s">
        <v>42</v>
      </c>
      <c r="O5876" s="47" t="s">
        <v>43</v>
      </c>
      <c r="P5876" s="47" t="b">
        <f t="shared" si="273"/>
        <v>0</v>
      </c>
      <c r="Q5876" s="49" t="str">
        <f t="shared" si="274"/>
        <v/>
      </c>
      <c r="R5876" s="51" t="str">
        <f t="shared" si="275"/>
        <v/>
      </c>
    </row>
    <row r="5877" spans="14:18" x14ac:dyDescent="0.25">
      <c r="N5877" s="47" t="s">
        <v>42</v>
      </c>
      <c r="O5877" s="47" t="s">
        <v>43</v>
      </c>
      <c r="P5877" s="47" t="b">
        <f t="shared" si="273"/>
        <v>0</v>
      </c>
      <c r="Q5877" s="49" t="str">
        <f t="shared" si="274"/>
        <v/>
      </c>
      <c r="R5877" s="51" t="str">
        <f t="shared" si="275"/>
        <v/>
      </c>
    </row>
    <row r="5878" spans="14:18" x14ac:dyDescent="0.25">
      <c r="N5878" s="47" t="s">
        <v>42</v>
      </c>
      <c r="O5878" s="47" t="s">
        <v>43</v>
      </c>
      <c r="P5878" s="47" t="b">
        <f t="shared" si="273"/>
        <v>0</v>
      </c>
      <c r="Q5878" s="49" t="str">
        <f t="shared" si="274"/>
        <v/>
      </c>
      <c r="R5878" s="51" t="str">
        <f t="shared" si="275"/>
        <v/>
      </c>
    </row>
    <row r="5879" spans="14:18" x14ac:dyDescent="0.25">
      <c r="N5879" s="47" t="s">
        <v>42</v>
      </c>
      <c r="O5879" s="47" t="s">
        <v>43</v>
      </c>
      <c r="P5879" s="47" t="b">
        <f t="shared" si="273"/>
        <v>0</v>
      </c>
      <c r="Q5879" s="49" t="str">
        <f t="shared" si="274"/>
        <v/>
      </c>
      <c r="R5879" s="51" t="str">
        <f t="shared" si="275"/>
        <v/>
      </c>
    </row>
    <row r="5880" spans="14:18" x14ac:dyDescent="0.25">
      <c r="N5880" s="47" t="s">
        <v>42</v>
      </c>
      <c r="O5880" s="47" t="s">
        <v>43</v>
      </c>
      <c r="P5880" s="47" t="b">
        <f t="shared" si="273"/>
        <v>0</v>
      </c>
      <c r="Q5880" s="49" t="str">
        <f t="shared" si="274"/>
        <v/>
      </c>
      <c r="R5880" s="51" t="str">
        <f t="shared" si="275"/>
        <v/>
      </c>
    </row>
    <row r="5881" spans="14:18" x14ac:dyDescent="0.25">
      <c r="N5881" s="47" t="s">
        <v>42</v>
      </c>
      <c r="O5881" s="47" t="s">
        <v>43</v>
      </c>
      <c r="P5881" s="47" t="b">
        <f t="shared" si="273"/>
        <v>0</v>
      </c>
      <c r="Q5881" s="49" t="str">
        <f t="shared" si="274"/>
        <v/>
      </c>
      <c r="R5881" s="51" t="str">
        <f t="shared" si="275"/>
        <v/>
      </c>
    </row>
    <row r="5882" spans="14:18" x14ac:dyDescent="0.25">
      <c r="N5882" s="47" t="s">
        <v>42</v>
      </c>
      <c r="O5882" s="47" t="s">
        <v>43</v>
      </c>
      <c r="P5882" s="47" t="b">
        <f t="shared" si="273"/>
        <v>0</v>
      </c>
      <c r="Q5882" s="49" t="str">
        <f t="shared" si="274"/>
        <v/>
      </c>
      <c r="R5882" s="51" t="str">
        <f t="shared" si="275"/>
        <v/>
      </c>
    </row>
    <row r="5883" spans="14:18" x14ac:dyDescent="0.25">
      <c r="N5883" s="47" t="s">
        <v>42</v>
      </c>
      <c r="O5883" s="47" t="s">
        <v>43</v>
      </c>
      <c r="P5883" s="47" t="b">
        <f t="shared" si="273"/>
        <v>0</v>
      </c>
      <c r="Q5883" s="49" t="str">
        <f t="shared" si="274"/>
        <v/>
      </c>
      <c r="R5883" s="51" t="str">
        <f t="shared" si="275"/>
        <v/>
      </c>
    </row>
    <row r="5884" spans="14:18" x14ac:dyDescent="0.25">
      <c r="N5884" s="47" t="s">
        <v>42</v>
      </c>
      <c r="O5884" s="47" t="s">
        <v>43</v>
      </c>
      <c r="P5884" s="47" t="b">
        <f t="shared" si="273"/>
        <v>0</v>
      </c>
      <c r="Q5884" s="49" t="str">
        <f t="shared" si="274"/>
        <v/>
      </c>
      <c r="R5884" s="51" t="str">
        <f t="shared" si="275"/>
        <v/>
      </c>
    </row>
    <row r="5885" spans="14:18" x14ac:dyDescent="0.25">
      <c r="N5885" s="47" t="s">
        <v>42</v>
      </c>
      <c r="O5885" s="47" t="s">
        <v>43</v>
      </c>
      <c r="P5885" s="47" t="b">
        <f t="shared" si="273"/>
        <v>0</v>
      </c>
      <c r="Q5885" s="49" t="str">
        <f t="shared" si="274"/>
        <v/>
      </c>
      <c r="R5885" s="51" t="str">
        <f t="shared" si="275"/>
        <v/>
      </c>
    </row>
    <row r="5886" spans="14:18" x14ac:dyDescent="0.25">
      <c r="N5886" s="47" t="s">
        <v>42</v>
      </c>
      <c r="O5886" s="47" t="s">
        <v>43</v>
      </c>
      <c r="P5886" s="47" t="b">
        <f t="shared" si="273"/>
        <v>0</v>
      </c>
      <c r="Q5886" s="49" t="str">
        <f t="shared" si="274"/>
        <v/>
      </c>
      <c r="R5886" s="51" t="str">
        <f t="shared" si="275"/>
        <v/>
      </c>
    </row>
    <row r="5887" spans="14:18" x14ac:dyDescent="0.25">
      <c r="N5887" s="47" t="s">
        <v>42</v>
      </c>
      <c r="O5887" s="47" t="s">
        <v>43</v>
      </c>
      <c r="P5887" s="47" t="b">
        <f t="shared" si="273"/>
        <v>0</v>
      </c>
      <c r="Q5887" s="49" t="str">
        <f t="shared" si="274"/>
        <v/>
      </c>
      <c r="R5887" s="51" t="str">
        <f t="shared" si="275"/>
        <v/>
      </c>
    </row>
    <row r="5888" spans="14:18" x14ac:dyDescent="0.25">
      <c r="N5888" s="47" t="s">
        <v>42</v>
      </c>
      <c r="O5888" s="47" t="s">
        <v>43</v>
      </c>
      <c r="P5888" s="47" t="b">
        <f t="shared" si="273"/>
        <v>0</v>
      </c>
      <c r="Q5888" s="49" t="str">
        <f t="shared" si="274"/>
        <v/>
      </c>
      <c r="R5888" s="51" t="str">
        <f t="shared" si="275"/>
        <v/>
      </c>
    </row>
    <row r="5889" spans="14:18" x14ac:dyDescent="0.25">
      <c r="N5889" s="47" t="s">
        <v>42</v>
      </c>
      <c r="O5889" s="47" t="s">
        <v>43</v>
      </c>
      <c r="P5889" s="47" t="b">
        <f t="shared" si="273"/>
        <v>0</v>
      </c>
      <c r="Q5889" s="49" t="str">
        <f t="shared" si="274"/>
        <v/>
      </c>
      <c r="R5889" s="51" t="str">
        <f t="shared" si="275"/>
        <v/>
      </c>
    </row>
    <row r="5890" spans="14:18" x14ac:dyDescent="0.25">
      <c r="N5890" s="47" t="s">
        <v>42</v>
      </c>
      <c r="O5890" s="47" t="s">
        <v>43</v>
      </c>
      <c r="P5890" s="47" t="b">
        <f t="shared" si="273"/>
        <v>0</v>
      </c>
      <c r="Q5890" s="49" t="str">
        <f t="shared" si="274"/>
        <v/>
      </c>
      <c r="R5890" s="51" t="str">
        <f t="shared" si="275"/>
        <v/>
      </c>
    </row>
    <row r="5891" spans="14:18" x14ac:dyDescent="0.25">
      <c r="N5891" s="47" t="s">
        <v>42</v>
      </c>
      <c r="O5891" s="47" t="s">
        <v>43</v>
      </c>
      <c r="P5891" s="47" t="b">
        <f t="shared" ref="P5891:P5954" si="276">IF(LEN(M5891)=22,LEFT(M5891,17),IF(LEN(M5891)=21,LEFT(M5891,16)))</f>
        <v>0</v>
      </c>
      <c r="Q5891" s="49" t="str">
        <f t="shared" ref="Q5891:Q5954" si="277">RIGHT(M5891,5)</f>
        <v/>
      </c>
      <c r="R5891" s="51" t="str">
        <f t="shared" ref="R5891:R5954" si="278">IF(M5891="","",HYPERLINK(_xlfn.CONCAT(N5891,Q5891,O5891,P5891)))</f>
        <v/>
      </c>
    </row>
    <row r="5892" spans="14:18" x14ac:dyDescent="0.25">
      <c r="N5892" s="47" t="s">
        <v>42</v>
      </c>
      <c r="O5892" s="47" t="s">
        <v>43</v>
      </c>
      <c r="P5892" s="47" t="b">
        <f t="shared" si="276"/>
        <v>0</v>
      </c>
      <c r="Q5892" s="49" t="str">
        <f t="shared" si="277"/>
        <v/>
      </c>
      <c r="R5892" s="51" t="str">
        <f t="shared" si="278"/>
        <v/>
      </c>
    </row>
    <row r="5893" spans="14:18" x14ac:dyDescent="0.25">
      <c r="N5893" s="47" t="s">
        <v>42</v>
      </c>
      <c r="O5893" s="47" t="s">
        <v>43</v>
      </c>
      <c r="P5893" s="47" t="b">
        <f t="shared" si="276"/>
        <v>0</v>
      </c>
      <c r="Q5893" s="49" t="str">
        <f t="shared" si="277"/>
        <v/>
      </c>
      <c r="R5893" s="51" t="str">
        <f t="shared" si="278"/>
        <v/>
      </c>
    </row>
    <row r="5894" spans="14:18" x14ac:dyDescent="0.25">
      <c r="N5894" s="47" t="s">
        <v>42</v>
      </c>
      <c r="O5894" s="47" t="s">
        <v>43</v>
      </c>
      <c r="P5894" s="47" t="b">
        <f t="shared" si="276"/>
        <v>0</v>
      </c>
      <c r="Q5894" s="49" t="str">
        <f t="shared" si="277"/>
        <v/>
      </c>
      <c r="R5894" s="51" t="str">
        <f t="shared" si="278"/>
        <v/>
      </c>
    </row>
    <row r="5895" spans="14:18" x14ac:dyDescent="0.25">
      <c r="N5895" s="47" t="s">
        <v>42</v>
      </c>
      <c r="O5895" s="47" t="s">
        <v>43</v>
      </c>
      <c r="P5895" s="47" t="b">
        <f t="shared" si="276"/>
        <v>0</v>
      </c>
      <c r="Q5895" s="49" t="str">
        <f t="shared" si="277"/>
        <v/>
      </c>
      <c r="R5895" s="51" t="str">
        <f t="shared" si="278"/>
        <v/>
      </c>
    </row>
    <row r="5896" spans="14:18" x14ac:dyDescent="0.25">
      <c r="N5896" s="47" t="s">
        <v>42</v>
      </c>
      <c r="O5896" s="47" t="s">
        <v>43</v>
      </c>
      <c r="P5896" s="47" t="b">
        <f t="shared" si="276"/>
        <v>0</v>
      </c>
      <c r="Q5896" s="49" t="str">
        <f t="shared" si="277"/>
        <v/>
      </c>
      <c r="R5896" s="51" t="str">
        <f t="shared" si="278"/>
        <v/>
      </c>
    </row>
    <row r="5897" spans="14:18" x14ac:dyDescent="0.25">
      <c r="N5897" s="47" t="s">
        <v>42</v>
      </c>
      <c r="O5897" s="47" t="s">
        <v>43</v>
      </c>
      <c r="P5897" s="47" t="b">
        <f t="shared" si="276"/>
        <v>0</v>
      </c>
      <c r="Q5897" s="49" t="str">
        <f t="shared" si="277"/>
        <v/>
      </c>
      <c r="R5897" s="51" t="str">
        <f t="shared" si="278"/>
        <v/>
      </c>
    </row>
    <row r="5898" spans="14:18" x14ac:dyDescent="0.25">
      <c r="N5898" s="47" t="s">
        <v>42</v>
      </c>
      <c r="O5898" s="47" t="s">
        <v>43</v>
      </c>
      <c r="P5898" s="47" t="b">
        <f t="shared" si="276"/>
        <v>0</v>
      </c>
      <c r="Q5898" s="49" t="str">
        <f t="shared" si="277"/>
        <v/>
      </c>
      <c r="R5898" s="51" t="str">
        <f t="shared" si="278"/>
        <v/>
      </c>
    </row>
    <row r="5899" spans="14:18" x14ac:dyDescent="0.25">
      <c r="N5899" s="47" t="s">
        <v>42</v>
      </c>
      <c r="O5899" s="47" t="s">
        <v>43</v>
      </c>
      <c r="P5899" s="47" t="b">
        <f t="shared" si="276"/>
        <v>0</v>
      </c>
      <c r="Q5899" s="49" t="str">
        <f t="shared" si="277"/>
        <v/>
      </c>
      <c r="R5899" s="51" t="str">
        <f t="shared" si="278"/>
        <v/>
      </c>
    </row>
    <row r="5900" spans="14:18" x14ac:dyDescent="0.25">
      <c r="N5900" s="47" t="s">
        <v>42</v>
      </c>
      <c r="O5900" s="47" t="s">
        <v>43</v>
      </c>
      <c r="P5900" s="47" t="b">
        <f t="shared" si="276"/>
        <v>0</v>
      </c>
      <c r="Q5900" s="49" t="str">
        <f t="shared" si="277"/>
        <v/>
      </c>
      <c r="R5900" s="51" t="str">
        <f t="shared" si="278"/>
        <v/>
      </c>
    </row>
    <row r="5901" spans="14:18" x14ac:dyDescent="0.25">
      <c r="N5901" s="47" t="s">
        <v>42</v>
      </c>
      <c r="O5901" s="47" t="s">
        <v>43</v>
      </c>
      <c r="P5901" s="47" t="b">
        <f t="shared" si="276"/>
        <v>0</v>
      </c>
      <c r="Q5901" s="49" t="str">
        <f t="shared" si="277"/>
        <v/>
      </c>
      <c r="R5901" s="51" t="str">
        <f t="shared" si="278"/>
        <v/>
      </c>
    </row>
    <row r="5902" spans="14:18" x14ac:dyDescent="0.25">
      <c r="N5902" s="47" t="s">
        <v>42</v>
      </c>
      <c r="O5902" s="47" t="s">
        <v>43</v>
      </c>
      <c r="P5902" s="47" t="b">
        <f t="shared" si="276"/>
        <v>0</v>
      </c>
      <c r="Q5902" s="49" t="str">
        <f t="shared" si="277"/>
        <v/>
      </c>
      <c r="R5902" s="51" t="str">
        <f t="shared" si="278"/>
        <v/>
      </c>
    </row>
    <row r="5903" spans="14:18" x14ac:dyDescent="0.25">
      <c r="N5903" s="47" t="s">
        <v>42</v>
      </c>
      <c r="O5903" s="47" t="s">
        <v>43</v>
      </c>
      <c r="P5903" s="47" t="b">
        <f t="shared" si="276"/>
        <v>0</v>
      </c>
      <c r="Q5903" s="49" t="str">
        <f t="shared" si="277"/>
        <v/>
      </c>
      <c r="R5903" s="51" t="str">
        <f t="shared" si="278"/>
        <v/>
      </c>
    </row>
    <row r="5904" spans="14:18" x14ac:dyDescent="0.25">
      <c r="N5904" s="47" t="s">
        <v>42</v>
      </c>
      <c r="O5904" s="47" t="s">
        <v>43</v>
      </c>
      <c r="P5904" s="47" t="b">
        <f t="shared" si="276"/>
        <v>0</v>
      </c>
      <c r="Q5904" s="49" t="str">
        <f t="shared" si="277"/>
        <v/>
      </c>
      <c r="R5904" s="51" t="str">
        <f t="shared" si="278"/>
        <v/>
      </c>
    </row>
    <row r="5905" spans="14:18" x14ac:dyDescent="0.25">
      <c r="N5905" s="47" t="s">
        <v>42</v>
      </c>
      <c r="O5905" s="47" t="s">
        <v>43</v>
      </c>
      <c r="P5905" s="47" t="b">
        <f t="shared" si="276"/>
        <v>0</v>
      </c>
      <c r="Q5905" s="49" t="str">
        <f t="shared" si="277"/>
        <v/>
      </c>
      <c r="R5905" s="51" t="str">
        <f t="shared" si="278"/>
        <v/>
      </c>
    </row>
    <row r="5906" spans="14:18" x14ac:dyDescent="0.25">
      <c r="N5906" s="47" t="s">
        <v>42</v>
      </c>
      <c r="O5906" s="47" t="s">
        <v>43</v>
      </c>
      <c r="P5906" s="47" t="b">
        <f t="shared" si="276"/>
        <v>0</v>
      </c>
      <c r="Q5906" s="49" t="str">
        <f t="shared" si="277"/>
        <v/>
      </c>
      <c r="R5906" s="51" t="str">
        <f t="shared" si="278"/>
        <v/>
      </c>
    </row>
    <row r="5907" spans="14:18" x14ac:dyDescent="0.25">
      <c r="N5907" s="47" t="s">
        <v>42</v>
      </c>
      <c r="O5907" s="47" t="s">
        <v>43</v>
      </c>
      <c r="P5907" s="47" t="b">
        <f t="shared" si="276"/>
        <v>0</v>
      </c>
      <c r="Q5907" s="49" t="str">
        <f t="shared" si="277"/>
        <v/>
      </c>
      <c r="R5907" s="51" t="str">
        <f t="shared" si="278"/>
        <v/>
      </c>
    </row>
    <row r="5908" spans="14:18" x14ac:dyDescent="0.25">
      <c r="N5908" s="47" t="s">
        <v>42</v>
      </c>
      <c r="O5908" s="47" t="s">
        <v>43</v>
      </c>
      <c r="P5908" s="47" t="b">
        <f t="shared" si="276"/>
        <v>0</v>
      </c>
      <c r="Q5908" s="49" t="str">
        <f t="shared" si="277"/>
        <v/>
      </c>
      <c r="R5908" s="51" t="str">
        <f t="shared" si="278"/>
        <v/>
      </c>
    </row>
    <row r="5909" spans="14:18" x14ac:dyDescent="0.25">
      <c r="N5909" s="47" t="s">
        <v>42</v>
      </c>
      <c r="O5909" s="47" t="s">
        <v>43</v>
      </c>
      <c r="P5909" s="47" t="b">
        <f t="shared" si="276"/>
        <v>0</v>
      </c>
      <c r="Q5909" s="49" t="str">
        <f t="shared" si="277"/>
        <v/>
      </c>
      <c r="R5909" s="51" t="str">
        <f t="shared" si="278"/>
        <v/>
      </c>
    </row>
    <row r="5910" spans="14:18" x14ac:dyDescent="0.25">
      <c r="N5910" s="47" t="s">
        <v>42</v>
      </c>
      <c r="O5910" s="47" t="s">
        <v>43</v>
      </c>
      <c r="P5910" s="47" t="b">
        <f t="shared" si="276"/>
        <v>0</v>
      </c>
      <c r="Q5910" s="49" t="str">
        <f t="shared" si="277"/>
        <v/>
      </c>
      <c r="R5910" s="51" t="str">
        <f t="shared" si="278"/>
        <v/>
      </c>
    </row>
    <row r="5911" spans="14:18" x14ac:dyDescent="0.25">
      <c r="N5911" s="47" t="s">
        <v>42</v>
      </c>
      <c r="O5911" s="47" t="s">
        <v>43</v>
      </c>
      <c r="P5911" s="47" t="b">
        <f t="shared" si="276"/>
        <v>0</v>
      </c>
      <c r="Q5911" s="49" t="str">
        <f t="shared" si="277"/>
        <v/>
      </c>
      <c r="R5911" s="51" t="str">
        <f t="shared" si="278"/>
        <v/>
      </c>
    </row>
    <row r="5912" spans="14:18" x14ac:dyDescent="0.25">
      <c r="N5912" s="47" t="s">
        <v>42</v>
      </c>
      <c r="O5912" s="47" t="s">
        <v>43</v>
      </c>
      <c r="P5912" s="47" t="b">
        <f t="shared" si="276"/>
        <v>0</v>
      </c>
      <c r="Q5912" s="49" t="str">
        <f t="shared" si="277"/>
        <v/>
      </c>
      <c r="R5912" s="51" t="str">
        <f t="shared" si="278"/>
        <v/>
      </c>
    </row>
    <row r="5913" spans="14:18" x14ac:dyDescent="0.25">
      <c r="N5913" s="47" t="s">
        <v>42</v>
      </c>
      <c r="O5913" s="47" t="s">
        <v>43</v>
      </c>
      <c r="P5913" s="47" t="b">
        <f t="shared" si="276"/>
        <v>0</v>
      </c>
      <c r="Q5913" s="49" t="str">
        <f t="shared" si="277"/>
        <v/>
      </c>
      <c r="R5913" s="51" t="str">
        <f t="shared" si="278"/>
        <v/>
      </c>
    </row>
    <row r="5914" spans="14:18" x14ac:dyDescent="0.25">
      <c r="N5914" s="47" t="s">
        <v>42</v>
      </c>
      <c r="O5914" s="47" t="s">
        <v>43</v>
      </c>
      <c r="P5914" s="47" t="b">
        <f t="shared" si="276"/>
        <v>0</v>
      </c>
      <c r="Q5914" s="49" t="str">
        <f t="shared" si="277"/>
        <v/>
      </c>
      <c r="R5914" s="51" t="str">
        <f t="shared" si="278"/>
        <v/>
      </c>
    </row>
    <row r="5915" spans="14:18" x14ac:dyDescent="0.25">
      <c r="N5915" s="47" t="s">
        <v>42</v>
      </c>
      <c r="O5915" s="47" t="s">
        <v>43</v>
      </c>
      <c r="P5915" s="47" t="b">
        <f t="shared" si="276"/>
        <v>0</v>
      </c>
      <c r="Q5915" s="49" t="str">
        <f t="shared" si="277"/>
        <v/>
      </c>
      <c r="R5915" s="51" t="str">
        <f t="shared" si="278"/>
        <v/>
      </c>
    </row>
    <row r="5916" spans="14:18" x14ac:dyDescent="0.25">
      <c r="N5916" s="47" t="s">
        <v>42</v>
      </c>
      <c r="O5916" s="47" t="s">
        <v>43</v>
      </c>
      <c r="P5916" s="47" t="b">
        <f t="shared" si="276"/>
        <v>0</v>
      </c>
      <c r="Q5916" s="49" t="str">
        <f t="shared" si="277"/>
        <v/>
      </c>
      <c r="R5916" s="51" t="str">
        <f t="shared" si="278"/>
        <v/>
      </c>
    </row>
    <row r="5917" spans="14:18" x14ac:dyDescent="0.25">
      <c r="N5917" s="47" t="s">
        <v>42</v>
      </c>
      <c r="O5917" s="47" t="s">
        <v>43</v>
      </c>
      <c r="P5917" s="47" t="b">
        <f t="shared" si="276"/>
        <v>0</v>
      </c>
      <c r="Q5917" s="49" t="str">
        <f t="shared" si="277"/>
        <v/>
      </c>
      <c r="R5917" s="51" t="str">
        <f t="shared" si="278"/>
        <v/>
      </c>
    </row>
    <row r="5918" spans="14:18" x14ac:dyDescent="0.25">
      <c r="N5918" s="47" t="s">
        <v>42</v>
      </c>
      <c r="O5918" s="47" t="s">
        <v>43</v>
      </c>
      <c r="P5918" s="47" t="b">
        <f t="shared" si="276"/>
        <v>0</v>
      </c>
      <c r="Q5918" s="49" t="str">
        <f t="shared" si="277"/>
        <v/>
      </c>
      <c r="R5918" s="51" t="str">
        <f t="shared" si="278"/>
        <v/>
      </c>
    </row>
    <row r="5919" spans="14:18" x14ac:dyDescent="0.25">
      <c r="N5919" s="47" t="s">
        <v>42</v>
      </c>
      <c r="O5919" s="47" t="s">
        <v>43</v>
      </c>
      <c r="P5919" s="47" t="b">
        <f t="shared" si="276"/>
        <v>0</v>
      </c>
      <c r="Q5919" s="49" t="str">
        <f t="shared" si="277"/>
        <v/>
      </c>
      <c r="R5919" s="51" t="str">
        <f t="shared" si="278"/>
        <v/>
      </c>
    </row>
    <row r="5920" spans="14:18" x14ac:dyDescent="0.25">
      <c r="N5920" s="47" t="s">
        <v>42</v>
      </c>
      <c r="O5920" s="47" t="s">
        <v>43</v>
      </c>
      <c r="P5920" s="47" t="b">
        <f t="shared" si="276"/>
        <v>0</v>
      </c>
      <c r="Q5920" s="49" t="str">
        <f t="shared" si="277"/>
        <v/>
      </c>
      <c r="R5920" s="51" t="str">
        <f t="shared" si="278"/>
        <v/>
      </c>
    </row>
    <row r="5921" spans="14:18" x14ac:dyDescent="0.25">
      <c r="N5921" s="47" t="s">
        <v>42</v>
      </c>
      <c r="O5921" s="47" t="s">
        <v>43</v>
      </c>
      <c r="P5921" s="47" t="b">
        <f t="shared" si="276"/>
        <v>0</v>
      </c>
      <c r="Q5921" s="49" t="str">
        <f t="shared" si="277"/>
        <v/>
      </c>
      <c r="R5921" s="51" t="str">
        <f t="shared" si="278"/>
        <v/>
      </c>
    </row>
    <row r="5922" spans="14:18" x14ac:dyDescent="0.25">
      <c r="N5922" s="47" t="s">
        <v>42</v>
      </c>
      <c r="O5922" s="47" t="s">
        <v>43</v>
      </c>
      <c r="P5922" s="47" t="b">
        <f t="shared" si="276"/>
        <v>0</v>
      </c>
      <c r="Q5922" s="49" t="str">
        <f t="shared" si="277"/>
        <v/>
      </c>
      <c r="R5922" s="51" t="str">
        <f t="shared" si="278"/>
        <v/>
      </c>
    </row>
    <row r="5923" spans="14:18" x14ac:dyDescent="0.25">
      <c r="N5923" s="47" t="s">
        <v>42</v>
      </c>
      <c r="O5923" s="47" t="s">
        <v>43</v>
      </c>
      <c r="P5923" s="47" t="b">
        <f t="shared" si="276"/>
        <v>0</v>
      </c>
      <c r="Q5923" s="49" t="str">
        <f t="shared" si="277"/>
        <v/>
      </c>
      <c r="R5923" s="51" t="str">
        <f t="shared" si="278"/>
        <v/>
      </c>
    </row>
    <row r="5924" spans="14:18" x14ac:dyDescent="0.25">
      <c r="N5924" s="47" t="s">
        <v>42</v>
      </c>
      <c r="O5924" s="47" t="s">
        <v>43</v>
      </c>
      <c r="P5924" s="47" t="b">
        <f t="shared" si="276"/>
        <v>0</v>
      </c>
      <c r="Q5924" s="49" t="str">
        <f t="shared" si="277"/>
        <v/>
      </c>
      <c r="R5924" s="51" t="str">
        <f t="shared" si="278"/>
        <v/>
      </c>
    </row>
    <row r="5925" spans="14:18" x14ac:dyDescent="0.25">
      <c r="N5925" s="47" t="s">
        <v>42</v>
      </c>
      <c r="O5925" s="47" t="s">
        <v>43</v>
      </c>
      <c r="P5925" s="47" t="b">
        <f t="shared" si="276"/>
        <v>0</v>
      </c>
      <c r="Q5925" s="49" t="str">
        <f t="shared" si="277"/>
        <v/>
      </c>
      <c r="R5925" s="51" t="str">
        <f t="shared" si="278"/>
        <v/>
      </c>
    </row>
    <row r="5926" spans="14:18" x14ac:dyDescent="0.25">
      <c r="N5926" s="47" t="s">
        <v>42</v>
      </c>
      <c r="O5926" s="47" t="s">
        <v>43</v>
      </c>
      <c r="P5926" s="47" t="b">
        <f t="shared" si="276"/>
        <v>0</v>
      </c>
      <c r="Q5926" s="49" t="str">
        <f t="shared" si="277"/>
        <v/>
      </c>
      <c r="R5926" s="51" t="str">
        <f t="shared" si="278"/>
        <v/>
      </c>
    </row>
    <row r="5927" spans="14:18" x14ac:dyDescent="0.25">
      <c r="N5927" s="47" t="s">
        <v>42</v>
      </c>
      <c r="O5927" s="47" t="s">
        <v>43</v>
      </c>
      <c r="P5927" s="47" t="b">
        <f t="shared" si="276"/>
        <v>0</v>
      </c>
      <c r="Q5927" s="49" t="str">
        <f t="shared" si="277"/>
        <v/>
      </c>
      <c r="R5927" s="51" t="str">
        <f t="shared" si="278"/>
        <v/>
      </c>
    </row>
    <row r="5928" spans="14:18" x14ac:dyDescent="0.25">
      <c r="N5928" s="47" t="s">
        <v>42</v>
      </c>
      <c r="O5928" s="47" t="s">
        <v>43</v>
      </c>
      <c r="P5928" s="47" t="b">
        <f t="shared" si="276"/>
        <v>0</v>
      </c>
      <c r="Q5928" s="49" t="str">
        <f t="shared" si="277"/>
        <v/>
      </c>
      <c r="R5928" s="51" t="str">
        <f t="shared" si="278"/>
        <v/>
      </c>
    </row>
    <row r="5929" spans="14:18" x14ac:dyDescent="0.25">
      <c r="N5929" s="47" t="s">
        <v>42</v>
      </c>
      <c r="O5929" s="47" t="s">
        <v>43</v>
      </c>
      <c r="P5929" s="47" t="b">
        <f t="shared" si="276"/>
        <v>0</v>
      </c>
      <c r="Q5929" s="49" t="str">
        <f t="shared" si="277"/>
        <v/>
      </c>
      <c r="R5929" s="51" t="str">
        <f t="shared" si="278"/>
        <v/>
      </c>
    </row>
    <row r="5930" spans="14:18" x14ac:dyDescent="0.25">
      <c r="N5930" s="47" t="s">
        <v>42</v>
      </c>
      <c r="O5930" s="47" t="s">
        <v>43</v>
      </c>
      <c r="P5930" s="47" t="b">
        <f t="shared" si="276"/>
        <v>0</v>
      </c>
      <c r="Q5930" s="49" t="str">
        <f t="shared" si="277"/>
        <v/>
      </c>
      <c r="R5930" s="51" t="str">
        <f t="shared" si="278"/>
        <v/>
      </c>
    </row>
    <row r="5931" spans="14:18" x14ac:dyDescent="0.25">
      <c r="N5931" s="47" t="s">
        <v>42</v>
      </c>
      <c r="O5931" s="47" t="s">
        <v>43</v>
      </c>
      <c r="P5931" s="47" t="b">
        <f t="shared" si="276"/>
        <v>0</v>
      </c>
      <c r="Q5931" s="49" t="str">
        <f t="shared" si="277"/>
        <v/>
      </c>
      <c r="R5931" s="51" t="str">
        <f t="shared" si="278"/>
        <v/>
      </c>
    </row>
    <row r="5932" spans="14:18" x14ac:dyDescent="0.25">
      <c r="N5932" s="47" t="s">
        <v>42</v>
      </c>
      <c r="O5932" s="47" t="s">
        <v>43</v>
      </c>
      <c r="P5932" s="47" t="b">
        <f t="shared" si="276"/>
        <v>0</v>
      </c>
      <c r="Q5932" s="49" t="str">
        <f t="shared" si="277"/>
        <v/>
      </c>
      <c r="R5932" s="51" t="str">
        <f t="shared" si="278"/>
        <v/>
      </c>
    </row>
    <row r="5933" spans="14:18" x14ac:dyDescent="0.25">
      <c r="N5933" s="47" t="s">
        <v>42</v>
      </c>
      <c r="O5933" s="47" t="s">
        <v>43</v>
      </c>
      <c r="P5933" s="47" t="b">
        <f t="shared" si="276"/>
        <v>0</v>
      </c>
      <c r="Q5933" s="49" t="str">
        <f t="shared" si="277"/>
        <v/>
      </c>
      <c r="R5933" s="51" t="str">
        <f t="shared" si="278"/>
        <v/>
      </c>
    </row>
    <row r="5934" spans="14:18" x14ac:dyDescent="0.25">
      <c r="N5934" s="47" t="s">
        <v>42</v>
      </c>
      <c r="O5934" s="47" t="s">
        <v>43</v>
      </c>
      <c r="P5934" s="47" t="b">
        <f t="shared" si="276"/>
        <v>0</v>
      </c>
      <c r="Q5934" s="49" t="str">
        <f t="shared" si="277"/>
        <v/>
      </c>
      <c r="R5934" s="51" t="str">
        <f t="shared" si="278"/>
        <v/>
      </c>
    </row>
    <row r="5935" spans="14:18" x14ac:dyDescent="0.25">
      <c r="N5935" s="47" t="s">
        <v>42</v>
      </c>
      <c r="O5935" s="47" t="s">
        <v>43</v>
      </c>
      <c r="P5935" s="47" t="b">
        <f t="shared" si="276"/>
        <v>0</v>
      </c>
      <c r="Q5935" s="49" t="str">
        <f t="shared" si="277"/>
        <v/>
      </c>
      <c r="R5935" s="51" t="str">
        <f t="shared" si="278"/>
        <v/>
      </c>
    </row>
    <row r="5936" spans="14:18" x14ac:dyDescent="0.25">
      <c r="N5936" s="47" t="s">
        <v>42</v>
      </c>
      <c r="O5936" s="47" t="s">
        <v>43</v>
      </c>
      <c r="P5936" s="47" t="b">
        <f t="shared" si="276"/>
        <v>0</v>
      </c>
      <c r="Q5936" s="49" t="str">
        <f t="shared" si="277"/>
        <v/>
      </c>
      <c r="R5936" s="51" t="str">
        <f t="shared" si="278"/>
        <v/>
      </c>
    </row>
    <row r="5937" spans="14:18" x14ac:dyDescent="0.25">
      <c r="N5937" s="47" t="s">
        <v>42</v>
      </c>
      <c r="O5937" s="47" t="s">
        <v>43</v>
      </c>
      <c r="P5937" s="47" t="b">
        <f t="shared" si="276"/>
        <v>0</v>
      </c>
      <c r="Q5937" s="49" t="str">
        <f t="shared" si="277"/>
        <v/>
      </c>
      <c r="R5937" s="51" t="str">
        <f t="shared" si="278"/>
        <v/>
      </c>
    </row>
    <row r="5938" spans="14:18" x14ac:dyDescent="0.25">
      <c r="N5938" s="47" t="s">
        <v>42</v>
      </c>
      <c r="O5938" s="47" t="s">
        <v>43</v>
      </c>
      <c r="P5938" s="47" t="b">
        <f t="shared" si="276"/>
        <v>0</v>
      </c>
      <c r="Q5938" s="49" t="str">
        <f t="shared" si="277"/>
        <v/>
      </c>
      <c r="R5938" s="51" t="str">
        <f t="shared" si="278"/>
        <v/>
      </c>
    </row>
    <row r="5939" spans="14:18" x14ac:dyDescent="0.25">
      <c r="N5939" s="47" t="s">
        <v>42</v>
      </c>
      <c r="O5939" s="47" t="s">
        <v>43</v>
      </c>
      <c r="P5939" s="47" t="b">
        <f t="shared" si="276"/>
        <v>0</v>
      </c>
      <c r="Q5939" s="49" t="str">
        <f t="shared" si="277"/>
        <v/>
      </c>
      <c r="R5939" s="51" t="str">
        <f t="shared" si="278"/>
        <v/>
      </c>
    </row>
    <row r="5940" spans="14:18" x14ac:dyDescent="0.25">
      <c r="N5940" s="47" t="s">
        <v>42</v>
      </c>
      <c r="O5940" s="47" t="s">
        <v>43</v>
      </c>
      <c r="P5940" s="47" t="b">
        <f t="shared" si="276"/>
        <v>0</v>
      </c>
      <c r="Q5940" s="49" t="str">
        <f t="shared" si="277"/>
        <v/>
      </c>
      <c r="R5940" s="51" t="str">
        <f t="shared" si="278"/>
        <v/>
      </c>
    </row>
    <row r="5941" spans="14:18" x14ac:dyDescent="0.25">
      <c r="N5941" s="47" t="s">
        <v>42</v>
      </c>
      <c r="O5941" s="47" t="s">
        <v>43</v>
      </c>
      <c r="P5941" s="47" t="b">
        <f t="shared" si="276"/>
        <v>0</v>
      </c>
      <c r="Q5941" s="49" t="str">
        <f t="shared" si="277"/>
        <v/>
      </c>
      <c r="R5941" s="51" t="str">
        <f t="shared" si="278"/>
        <v/>
      </c>
    </row>
    <row r="5942" spans="14:18" x14ac:dyDescent="0.25">
      <c r="N5942" s="47" t="s">
        <v>42</v>
      </c>
      <c r="O5942" s="47" t="s">
        <v>43</v>
      </c>
      <c r="P5942" s="47" t="b">
        <f t="shared" si="276"/>
        <v>0</v>
      </c>
      <c r="Q5942" s="49" t="str">
        <f t="shared" si="277"/>
        <v/>
      </c>
      <c r="R5942" s="51" t="str">
        <f t="shared" si="278"/>
        <v/>
      </c>
    </row>
    <row r="5943" spans="14:18" x14ac:dyDescent="0.25">
      <c r="N5943" s="47" t="s">
        <v>42</v>
      </c>
      <c r="O5943" s="47" t="s">
        <v>43</v>
      </c>
      <c r="P5943" s="47" t="b">
        <f t="shared" si="276"/>
        <v>0</v>
      </c>
      <c r="Q5943" s="49" t="str">
        <f t="shared" si="277"/>
        <v/>
      </c>
      <c r="R5943" s="51" t="str">
        <f t="shared" si="278"/>
        <v/>
      </c>
    </row>
    <row r="5944" spans="14:18" x14ac:dyDescent="0.25">
      <c r="N5944" s="47" t="s">
        <v>42</v>
      </c>
      <c r="O5944" s="47" t="s">
        <v>43</v>
      </c>
      <c r="P5944" s="47" t="b">
        <f t="shared" si="276"/>
        <v>0</v>
      </c>
      <c r="Q5944" s="49" t="str">
        <f t="shared" si="277"/>
        <v/>
      </c>
      <c r="R5944" s="51" t="str">
        <f t="shared" si="278"/>
        <v/>
      </c>
    </row>
    <row r="5945" spans="14:18" x14ac:dyDescent="0.25">
      <c r="N5945" s="47" t="s">
        <v>42</v>
      </c>
      <c r="O5945" s="47" t="s">
        <v>43</v>
      </c>
      <c r="P5945" s="47" t="b">
        <f t="shared" si="276"/>
        <v>0</v>
      </c>
      <c r="Q5945" s="49" t="str">
        <f t="shared" si="277"/>
        <v/>
      </c>
      <c r="R5945" s="51" t="str">
        <f t="shared" si="278"/>
        <v/>
      </c>
    </row>
    <row r="5946" spans="14:18" x14ac:dyDescent="0.25">
      <c r="N5946" s="47" t="s">
        <v>42</v>
      </c>
      <c r="O5946" s="47" t="s">
        <v>43</v>
      </c>
      <c r="P5946" s="47" t="b">
        <f t="shared" si="276"/>
        <v>0</v>
      </c>
      <c r="Q5946" s="49" t="str">
        <f t="shared" si="277"/>
        <v/>
      </c>
      <c r="R5946" s="51" t="str">
        <f t="shared" si="278"/>
        <v/>
      </c>
    </row>
    <row r="5947" spans="14:18" x14ac:dyDescent="0.25">
      <c r="N5947" s="47" t="s">
        <v>42</v>
      </c>
      <c r="O5947" s="47" t="s">
        <v>43</v>
      </c>
      <c r="P5947" s="47" t="b">
        <f t="shared" si="276"/>
        <v>0</v>
      </c>
      <c r="Q5947" s="49" t="str">
        <f t="shared" si="277"/>
        <v/>
      </c>
      <c r="R5947" s="51" t="str">
        <f t="shared" si="278"/>
        <v/>
      </c>
    </row>
    <row r="5948" spans="14:18" x14ac:dyDescent="0.25">
      <c r="N5948" s="47" t="s">
        <v>42</v>
      </c>
      <c r="O5948" s="47" t="s">
        <v>43</v>
      </c>
      <c r="P5948" s="47" t="b">
        <f t="shared" si="276"/>
        <v>0</v>
      </c>
      <c r="Q5948" s="49" t="str">
        <f t="shared" si="277"/>
        <v/>
      </c>
      <c r="R5948" s="51" t="str">
        <f t="shared" si="278"/>
        <v/>
      </c>
    </row>
    <row r="5949" spans="14:18" x14ac:dyDescent="0.25">
      <c r="N5949" s="47" t="s">
        <v>42</v>
      </c>
      <c r="O5949" s="47" t="s">
        <v>43</v>
      </c>
      <c r="P5949" s="47" t="b">
        <f t="shared" si="276"/>
        <v>0</v>
      </c>
      <c r="Q5949" s="49" t="str">
        <f t="shared" si="277"/>
        <v/>
      </c>
      <c r="R5949" s="51" t="str">
        <f t="shared" si="278"/>
        <v/>
      </c>
    </row>
    <row r="5950" spans="14:18" x14ac:dyDescent="0.25">
      <c r="N5950" s="47" t="s">
        <v>42</v>
      </c>
      <c r="O5950" s="47" t="s">
        <v>43</v>
      </c>
      <c r="P5950" s="47" t="b">
        <f t="shared" si="276"/>
        <v>0</v>
      </c>
      <c r="Q5950" s="49" t="str">
        <f t="shared" si="277"/>
        <v/>
      </c>
      <c r="R5950" s="51" t="str">
        <f t="shared" si="278"/>
        <v/>
      </c>
    </row>
    <row r="5951" spans="14:18" x14ac:dyDescent="0.25">
      <c r="N5951" s="47" t="s">
        <v>42</v>
      </c>
      <c r="O5951" s="47" t="s">
        <v>43</v>
      </c>
      <c r="P5951" s="47" t="b">
        <f t="shared" si="276"/>
        <v>0</v>
      </c>
      <c r="Q5951" s="49" t="str">
        <f t="shared" si="277"/>
        <v/>
      </c>
      <c r="R5951" s="51" t="str">
        <f t="shared" si="278"/>
        <v/>
      </c>
    </row>
    <row r="5952" spans="14:18" x14ac:dyDescent="0.25">
      <c r="N5952" s="47" t="s">
        <v>42</v>
      </c>
      <c r="O5952" s="47" t="s">
        <v>43</v>
      </c>
      <c r="P5952" s="47" t="b">
        <f t="shared" si="276"/>
        <v>0</v>
      </c>
      <c r="Q5952" s="49" t="str">
        <f t="shared" si="277"/>
        <v/>
      </c>
      <c r="R5952" s="51" t="str">
        <f t="shared" si="278"/>
        <v/>
      </c>
    </row>
    <row r="5953" spans="14:18" x14ac:dyDescent="0.25">
      <c r="N5953" s="47" t="s">
        <v>42</v>
      </c>
      <c r="O5953" s="47" t="s">
        <v>43</v>
      </c>
      <c r="P5953" s="47" t="b">
        <f t="shared" si="276"/>
        <v>0</v>
      </c>
      <c r="Q5953" s="49" t="str">
        <f t="shared" si="277"/>
        <v/>
      </c>
      <c r="R5953" s="51" t="str">
        <f t="shared" si="278"/>
        <v/>
      </c>
    </row>
    <row r="5954" spans="14:18" x14ac:dyDescent="0.25">
      <c r="N5954" s="47" t="s">
        <v>42</v>
      </c>
      <c r="O5954" s="47" t="s">
        <v>43</v>
      </c>
      <c r="P5954" s="47" t="b">
        <f t="shared" si="276"/>
        <v>0</v>
      </c>
      <c r="Q5954" s="49" t="str">
        <f t="shared" si="277"/>
        <v/>
      </c>
      <c r="R5954" s="51" t="str">
        <f t="shared" si="278"/>
        <v/>
      </c>
    </row>
    <row r="5955" spans="14:18" x14ac:dyDescent="0.25">
      <c r="N5955" s="47" t="s">
        <v>42</v>
      </c>
      <c r="O5955" s="47" t="s">
        <v>43</v>
      </c>
      <c r="P5955" s="47" t="b">
        <f t="shared" ref="P5955:P6018" si="279">IF(LEN(M5955)=22,LEFT(M5955,17),IF(LEN(M5955)=21,LEFT(M5955,16)))</f>
        <v>0</v>
      </c>
      <c r="Q5955" s="49" t="str">
        <f t="shared" ref="Q5955:Q6018" si="280">RIGHT(M5955,5)</f>
        <v/>
      </c>
      <c r="R5955" s="51" t="str">
        <f t="shared" ref="R5955:R6018" si="281">IF(M5955="","",HYPERLINK(_xlfn.CONCAT(N5955,Q5955,O5955,P5955)))</f>
        <v/>
      </c>
    </row>
    <row r="5956" spans="14:18" x14ac:dyDescent="0.25">
      <c r="N5956" s="47" t="s">
        <v>42</v>
      </c>
      <c r="O5956" s="47" t="s">
        <v>43</v>
      </c>
      <c r="P5956" s="47" t="b">
        <f t="shared" si="279"/>
        <v>0</v>
      </c>
      <c r="Q5956" s="49" t="str">
        <f t="shared" si="280"/>
        <v/>
      </c>
      <c r="R5956" s="51" t="str">
        <f t="shared" si="281"/>
        <v/>
      </c>
    </row>
    <row r="5957" spans="14:18" x14ac:dyDescent="0.25">
      <c r="N5957" s="47" t="s">
        <v>42</v>
      </c>
      <c r="O5957" s="47" t="s">
        <v>43</v>
      </c>
      <c r="P5957" s="47" t="b">
        <f t="shared" si="279"/>
        <v>0</v>
      </c>
      <c r="Q5957" s="49" t="str">
        <f t="shared" si="280"/>
        <v/>
      </c>
      <c r="R5957" s="51" t="str">
        <f t="shared" si="281"/>
        <v/>
      </c>
    </row>
    <row r="5958" spans="14:18" x14ac:dyDescent="0.25">
      <c r="N5958" s="47" t="s">
        <v>42</v>
      </c>
      <c r="O5958" s="47" t="s">
        <v>43</v>
      </c>
      <c r="P5958" s="47" t="b">
        <f t="shared" si="279"/>
        <v>0</v>
      </c>
      <c r="Q5958" s="49" t="str">
        <f t="shared" si="280"/>
        <v/>
      </c>
      <c r="R5958" s="51" t="str">
        <f t="shared" si="281"/>
        <v/>
      </c>
    </row>
    <row r="5959" spans="14:18" x14ac:dyDescent="0.25">
      <c r="N5959" s="47" t="s">
        <v>42</v>
      </c>
      <c r="O5959" s="47" t="s">
        <v>43</v>
      </c>
      <c r="P5959" s="47" t="b">
        <f t="shared" si="279"/>
        <v>0</v>
      </c>
      <c r="Q5959" s="49" t="str">
        <f t="shared" si="280"/>
        <v/>
      </c>
      <c r="R5959" s="51" t="str">
        <f t="shared" si="281"/>
        <v/>
      </c>
    </row>
    <row r="5960" spans="14:18" x14ac:dyDescent="0.25">
      <c r="N5960" s="47" t="s">
        <v>42</v>
      </c>
      <c r="O5960" s="47" t="s">
        <v>43</v>
      </c>
      <c r="P5960" s="47" t="b">
        <f t="shared" si="279"/>
        <v>0</v>
      </c>
      <c r="Q5960" s="49" t="str">
        <f t="shared" si="280"/>
        <v/>
      </c>
      <c r="R5960" s="51" t="str">
        <f t="shared" si="281"/>
        <v/>
      </c>
    </row>
    <row r="5961" spans="14:18" x14ac:dyDescent="0.25">
      <c r="N5961" s="47" t="s">
        <v>42</v>
      </c>
      <c r="O5961" s="47" t="s">
        <v>43</v>
      </c>
      <c r="P5961" s="47" t="b">
        <f t="shared" si="279"/>
        <v>0</v>
      </c>
      <c r="Q5961" s="49" t="str">
        <f t="shared" si="280"/>
        <v/>
      </c>
      <c r="R5961" s="51" t="str">
        <f t="shared" si="281"/>
        <v/>
      </c>
    </row>
    <row r="5962" spans="14:18" x14ac:dyDescent="0.25">
      <c r="N5962" s="47" t="s">
        <v>42</v>
      </c>
      <c r="O5962" s="47" t="s">
        <v>43</v>
      </c>
      <c r="P5962" s="47" t="b">
        <f t="shared" si="279"/>
        <v>0</v>
      </c>
      <c r="Q5962" s="49" t="str">
        <f t="shared" si="280"/>
        <v/>
      </c>
      <c r="R5962" s="51" t="str">
        <f t="shared" si="281"/>
        <v/>
      </c>
    </row>
    <row r="5963" spans="14:18" x14ac:dyDescent="0.25">
      <c r="N5963" s="47" t="s">
        <v>42</v>
      </c>
      <c r="O5963" s="47" t="s">
        <v>43</v>
      </c>
      <c r="P5963" s="47" t="b">
        <f t="shared" si="279"/>
        <v>0</v>
      </c>
      <c r="Q5963" s="49" t="str">
        <f t="shared" si="280"/>
        <v/>
      </c>
      <c r="R5963" s="51" t="str">
        <f t="shared" si="281"/>
        <v/>
      </c>
    </row>
    <row r="5964" spans="14:18" x14ac:dyDescent="0.25">
      <c r="N5964" s="47" t="s">
        <v>42</v>
      </c>
      <c r="O5964" s="47" t="s">
        <v>43</v>
      </c>
      <c r="P5964" s="47" t="b">
        <f t="shared" si="279"/>
        <v>0</v>
      </c>
      <c r="Q5964" s="49" t="str">
        <f t="shared" si="280"/>
        <v/>
      </c>
      <c r="R5964" s="51" t="str">
        <f t="shared" si="281"/>
        <v/>
      </c>
    </row>
    <row r="5965" spans="14:18" x14ac:dyDescent="0.25">
      <c r="N5965" s="47" t="s">
        <v>42</v>
      </c>
      <c r="O5965" s="47" t="s">
        <v>43</v>
      </c>
      <c r="P5965" s="47" t="b">
        <f t="shared" si="279"/>
        <v>0</v>
      </c>
      <c r="Q5965" s="49" t="str">
        <f t="shared" si="280"/>
        <v/>
      </c>
      <c r="R5965" s="51" t="str">
        <f t="shared" si="281"/>
        <v/>
      </c>
    </row>
    <row r="5966" spans="14:18" x14ac:dyDescent="0.25">
      <c r="N5966" s="47" t="s">
        <v>42</v>
      </c>
      <c r="O5966" s="47" t="s">
        <v>43</v>
      </c>
      <c r="P5966" s="47" t="b">
        <f t="shared" si="279"/>
        <v>0</v>
      </c>
      <c r="Q5966" s="49" t="str">
        <f t="shared" si="280"/>
        <v/>
      </c>
      <c r="R5966" s="51" t="str">
        <f t="shared" si="281"/>
        <v/>
      </c>
    </row>
    <row r="5967" spans="14:18" x14ac:dyDescent="0.25">
      <c r="N5967" s="47" t="s">
        <v>42</v>
      </c>
      <c r="O5967" s="47" t="s">
        <v>43</v>
      </c>
      <c r="P5967" s="47" t="b">
        <f t="shared" si="279"/>
        <v>0</v>
      </c>
      <c r="Q5967" s="49" t="str">
        <f t="shared" si="280"/>
        <v/>
      </c>
      <c r="R5967" s="51" t="str">
        <f t="shared" si="281"/>
        <v/>
      </c>
    </row>
    <row r="5968" spans="14:18" x14ac:dyDescent="0.25">
      <c r="N5968" s="47" t="s">
        <v>42</v>
      </c>
      <c r="O5968" s="47" t="s">
        <v>43</v>
      </c>
      <c r="P5968" s="47" t="b">
        <f t="shared" si="279"/>
        <v>0</v>
      </c>
      <c r="Q5968" s="49" t="str">
        <f t="shared" si="280"/>
        <v/>
      </c>
      <c r="R5968" s="51" t="str">
        <f t="shared" si="281"/>
        <v/>
      </c>
    </row>
    <row r="5969" spans="14:18" x14ac:dyDescent="0.25">
      <c r="N5969" s="47" t="s">
        <v>42</v>
      </c>
      <c r="O5969" s="47" t="s">
        <v>43</v>
      </c>
      <c r="P5969" s="47" t="b">
        <f t="shared" si="279"/>
        <v>0</v>
      </c>
      <c r="Q5969" s="49" t="str">
        <f t="shared" si="280"/>
        <v/>
      </c>
      <c r="R5969" s="51" t="str">
        <f t="shared" si="281"/>
        <v/>
      </c>
    </row>
    <row r="5970" spans="14:18" x14ac:dyDescent="0.25">
      <c r="N5970" s="47" t="s">
        <v>42</v>
      </c>
      <c r="O5970" s="47" t="s">
        <v>43</v>
      </c>
      <c r="P5970" s="47" t="b">
        <f t="shared" si="279"/>
        <v>0</v>
      </c>
      <c r="Q5970" s="49" t="str">
        <f t="shared" si="280"/>
        <v/>
      </c>
      <c r="R5970" s="51" t="str">
        <f t="shared" si="281"/>
        <v/>
      </c>
    </row>
    <row r="5971" spans="14:18" x14ac:dyDescent="0.25">
      <c r="N5971" s="47" t="s">
        <v>42</v>
      </c>
      <c r="O5971" s="47" t="s">
        <v>43</v>
      </c>
      <c r="P5971" s="47" t="b">
        <f t="shared" si="279"/>
        <v>0</v>
      </c>
      <c r="Q5971" s="49" t="str">
        <f t="shared" si="280"/>
        <v/>
      </c>
      <c r="R5971" s="51" t="str">
        <f t="shared" si="281"/>
        <v/>
      </c>
    </row>
    <row r="5972" spans="14:18" x14ac:dyDescent="0.25">
      <c r="N5972" s="47" t="s">
        <v>42</v>
      </c>
      <c r="O5972" s="47" t="s">
        <v>43</v>
      </c>
      <c r="P5972" s="47" t="b">
        <f t="shared" si="279"/>
        <v>0</v>
      </c>
      <c r="Q5972" s="49" t="str">
        <f t="shared" si="280"/>
        <v/>
      </c>
      <c r="R5972" s="51" t="str">
        <f t="shared" si="281"/>
        <v/>
      </c>
    </row>
    <row r="5973" spans="14:18" x14ac:dyDescent="0.25">
      <c r="N5973" s="47" t="s">
        <v>42</v>
      </c>
      <c r="O5973" s="47" t="s">
        <v>43</v>
      </c>
      <c r="P5973" s="47" t="b">
        <f t="shared" si="279"/>
        <v>0</v>
      </c>
      <c r="Q5973" s="49" t="str">
        <f t="shared" si="280"/>
        <v/>
      </c>
      <c r="R5973" s="51" t="str">
        <f t="shared" si="281"/>
        <v/>
      </c>
    </row>
    <row r="5974" spans="14:18" x14ac:dyDescent="0.25">
      <c r="N5974" s="47" t="s">
        <v>42</v>
      </c>
      <c r="O5974" s="47" t="s">
        <v>43</v>
      </c>
      <c r="P5974" s="47" t="b">
        <f t="shared" si="279"/>
        <v>0</v>
      </c>
      <c r="Q5974" s="49" t="str">
        <f t="shared" si="280"/>
        <v/>
      </c>
      <c r="R5974" s="51" t="str">
        <f t="shared" si="281"/>
        <v/>
      </c>
    </row>
    <row r="5975" spans="14:18" x14ac:dyDescent="0.25">
      <c r="N5975" s="47" t="s">
        <v>42</v>
      </c>
      <c r="O5975" s="47" t="s">
        <v>43</v>
      </c>
      <c r="P5975" s="47" t="b">
        <f t="shared" si="279"/>
        <v>0</v>
      </c>
      <c r="Q5975" s="49" t="str">
        <f t="shared" si="280"/>
        <v/>
      </c>
      <c r="R5975" s="51" t="str">
        <f t="shared" si="281"/>
        <v/>
      </c>
    </row>
    <row r="5976" spans="14:18" x14ac:dyDescent="0.25">
      <c r="N5976" s="47" t="s">
        <v>42</v>
      </c>
      <c r="O5976" s="47" t="s">
        <v>43</v>
      </c>
      <c r="P5976" s="47" t="b">
        <f t="shared" si="279"/>
        <v>0</v>
      </c>
      <c r="Q5976" s="49" t="str">
        <f t="shared" si="280"/>
        <v/>
      </c>
      <c r="R5976" s="51" t="str">
        <f t="shared" si="281"/>
        <v/>
      </c>
    </row>
    <row r="5977" spans="14:18" x14ac:dyDescent="0.25">
      <c r="N5977" s="47" t="s">
        <v>42</v>
      </c>
      <c r="O5977" s="47" t="s">
        <v>43</v>
      </c>
      <c r="P5977" s="47" t="b">
        <f t="shared" si="279"/>
        <v>0</v>
      </c>
      <c r="Q5977" s="49" t="str">
        <f t="shared" si="280"/>
        <v/>
      </c>
      <c r="R5977" s="51" t="str">
        <f t="shared" si="281"/>
        <v/>
      </c>
    </row>
    <row r="5978" spans="14:18" x14ac:dyDescent="0.25">
      <c r="N5978" s="47" t="s">
        <v>42</v>
      </c>
      <c r="O5978" s="47" t="s">
        <v>43</v>
      </c>
      <c r="P5978" s="47" t="b">
        <f t="shared" si="279"/>
        <v>0</v>
      </c>
      <c r="Q5978" s="49" t="str">
        <f t="shared" si="280"/>
        <v/>
      </c>
      <c r="R5978" s="51" t="str">
        <f t="shared" si="281"/>
        <v/>
      </c>
    </row>
    <row r="5979" spans="14:18" x14ac:dyDescent="0.25">
      <c r="N5979" s="47" t="s">
        <v>42</v>
      </c>
      <c r="O5979" s="47" t="s">
        <v>43</v>
      </c>
      <c r="P5979" s="47" t="b">
        <f t="shared" si="279"/>
        <v>0</v>
      </c>
      <c r="Q5979" s="49" t="str">
        <f t="shared" si="280"/>
        <v/>
      </c>
      <c r="R5979" s="51" t="str">
        <f t="shared" si="281"/>
        <v/>
      </c>
    </row>
    <row r="5980" spans="14:18" x14ac:dyDescent="0.25">
      <c r="N5980" s="47" t="s">
        <v>42</v>
      </c>
      <c r="O5980" s="47" t="s">
        <v>43</v>
      </c>
      <c r="P5980" s="47" t="b">
        <f t="shared" si="279"/>
        <v>0</v>
      </c>
      <c r="Q5980" s="49" t="str">
        <f t="shared" si="280"/>
        <v/>
      </c>
      <c r="R5980" s="51" t="str">
        <f t="shared" si="281"/>
        <v/>
      </c>
    </row>
    <row r="5981" spans="14:18" x14ac:dyDescent="0.25">
      <c r="N5981" s="47" t="s">
        <v>42</v>
      </c>
      <c r="O5981" s="47" t="s">
        <v>43</v>
      </c>
      <c r="P5981" s="47" t="b">
        <f t="shared" si="279"/>
        <v>0</v>
      </c>
      <c r="Q5981" s="49" t="str">
        <f t="shared" si="280"/>
        <v/>
      </c>
      <c r="R5981" s="51" t="str">
        <f t="shared" si="281"/>
        <v/>
      </c>
    </row>
    <row r="5982" spans="14:18" x14ac:dyDescent="0.25">
      <c r="N5982" s="47" t="s">
        <v>42</v>
      </c>
      <c r="O5982" s="47" t="s">
        <v>43</v>
      </c>
      <c r="P5982" s="47" t="b">
        <f t="shared" si="279"/>
        <v>0</v>
      </c>
      <c r="Q5982" s="49" t="str">
        <f t="shared" si="280"/>
        <v/>
      </c>
      <c r="R5982" s="51" t="str">
        <f t="shared" si="281"/>
        <v/>
      </c>
    </row>
    <row r="5983" spans="14:18" x14ac:dyDescent="0.25">
      <c r="N5983" s="47" t="s">
        <v>42</v>
      </c>
      <c r="O5983" s="47" t="s">
        <v>43</v>
      </c>
      <c r="P5983" s="47" t="b">
        <f t="shared" si="279"/>
        <v>0</v>
      </c>
      <c r="Q5983" s="49" t="str">
        <f t="shared" si="280"/>
        <v/>
      </c>
      <c r="R5983" s="51" t="str">
        <f t="shared" si="281"/>
        <v/>
      </c>
    </row>
    <row r="5984" spans="14:18" x14ac:dyDescent="0.25">
      <c r="N5984" s="47" t="s">
        <v>42</v>
      </c>
      <c r="O5984" s="47" t="s">
        <v>43</v>
      </c>
      <c r="P5984" s="47" t="b">
        <f t="shared" si="279"/>
        <v>0</v>
      </c>
      <c r="Q5984" s="49" t="str">
        <f t="shared" si="280"/>
        <v/>
      </c>
      <c r="R5984" s="51" t="str">
        <f t="shared" si="281"/>
        <v/>
      </c>
    </row>
    <row r="5985" spans="14:18" x14ac:dyDescent="0.25">
      <c r="N5985" s="47" t="s">
        <v>42</v>
      </c>
      <c r="O5985" s="47" t="s">
        <v>43</v>
      </c>
      <c r="P5985" s="47" t="b">
        <f t="shared" si="279"/>
        <v>0</v>
      </c>
      <c r="Q5985" s="49" t="str">
        <f t="shared" si="280"/>
        <v/>
      </c>
      <c r="R5985" s="51" t="str">
        <f t="shared" si="281"/>
        <v/>
      </c>
    </row>
    <row r="5986" spans="14:18" x14ac:dyDescent="0.25">
      <c r="N5986" s="47" t="s">
        <v>42</v>
      </c>
      <c r="O5986" s="47" t="s">
        <v>43</v>
      </c>
      <c r="P5986" s="47" t="b">
        <f t="shared" si="279"/>
        <v>0</v>
      </c>
      <c r="Q5986" s="49" t="str">
        <f t="shared" si="280"/>
        <v/>
      </c>
      <c r="R5986" s="51" t="str">
        <f t="shared" si="281"/>
        <v/>
      </c>
    </row>
    <row r="5987" spans="14:18" x14ac:dyDescent="0.25">
      <c r="N5987" s="47" t="s">
        <v>42</v>
      </c>
      <c r="O5987" s="47" t="s">
        <v>43</v>
      </c>
      <c r="P5987" s="47" t="b">
        <f t="shared" si="279"/>
        <v>0</v>
      </c>
      <c r="Q5987" s="49" t="str">
        <f t="shared" si="280"/>
        <v/>
      </c>
      <c r="R5987" s="51" t="str">
        <f t="shared" si="281"/>
        <v/>
      </c>
    </row>
    <row r="5988" spans="14:18" x14ac:dyDescent="0.25">
      <c r="N5988" s="47" t="s">
        <v>42</v>
      </c>
      <c r="O5988" s="47" t="s">
        <v>43</v>
      </c>
      <c r="P5988" s="47" t="b">
        <f t="shared" si="279"/>
        <v>0</v>
      </c>
      <c r="Q5988" s="49" t="str">
        <f t="shared" si="280"/>
        <v/>
      </c>
      <c r="R5988" s="51" t="str">
        <f t="shared" si="281"/>
        <v/>
      </c>
    </row>
    <row r="5989" spans="14:18" x14ac:dyDescent="0.25">
      <c r="N5989" s="47" t="s">
        <v>42</v>
      </c>
      <c r="O5989" s="47" t="s">
        <v>43</v>
      </c>
      <c r="P5989" s="47" t="b">
        <f t="shared" si="279"/>
        <v>0</v>
      </c>
      <c r="Q5989" s="49" t="str">
        <f t="shared" si="280"/>
        <v/>
      </c>
      <c r="R5989" s="51" t="str">
        <f t="shared" si="281"/>
        <v/>
      </c>
    </row>
    <row r="5990" spans="14:18" x14ac:dyDescent="0.25">
      <c r="N5990" s="47" t="s">
        <v>42</v>
      </c>
      <c r="O5990" s="47" t="s">
        <v>43</v>
      </c>
      <c r="P5990" s="47" t="b">
        <f t="shared" si="279"/>
        <v>0</v>
      </c>
      <c r="Q5990" s="49" t="str">
        <f t="shared" si="280"/>
        <v/>
      </c>
      <c r="R5990" s="51" t="str">
        <f t="shared" si="281"/>
        <v/>
      </c>
    </row>
    <row r="5991" spans="14:18" x14ac:dyDescent="0.25">
      <c r="N5991" s="47" t="s">
        <v>42</v>
      </c>
      <c r="O5991" s="47" t="s">
        <v>43</v>
      </c>
      <c r="P5991" s="47" t="b">
        <f t="shared" si="279"/>
        <v>0</v>
      </c>
      <c r="Q5991" s="49" t="str">
        <f t="shared" si="280"/>
        <v/>
      </c>
      <c r="R5991" s="51" t="str">
        <f t="shared" si="281"/>
        <v/>
      </c>
    </row>
    <row r="5992" spans="14:18" x14ac:dyDescent="0.25">
      <c r="N5992" s="47" t="s">
        <v>42</v>
      </c>
      <c r="O5992" s="47" t="s">
        <v>43</v>
      </c>
      <c r="P5992" s="47" t="b">
        <f t="shared" si="279"/>
        <v>0</v>
      </c>
      <c r="Q5992" s="49" t="str">
        <f t="shared" si="280"/>
        <v/>
      </c>
      <c r="R5992" s="51" t="str">
        <f t="shared" si="281"/>
        <v/>
      </c>
    </row>
    <row r="5993" spans="14:18" x14ac:dyDescent="0.25">
      <c r="N5993" s="47" t="s">
        <v>42</v>
      </c>
      <c r="O5993" s="47" t="s">
        <v>43</v>
      </c>
      <c r="P5993" s="47" t="b">
        <f t="shared" si="279"/>
        <v>0</v>
      </c>
      <c r="Q5993" s="49" t="str">
        <f t="shared" si="280"/>
        <v/>
      </c>
      <c r="R5993" s="51" t="str">
        <f t="shared" si="281"/>
        <v/>
      </c>
    </row>
    <row r="5994" spans="14:18" x14ac:dyDescent="0.25">
      <c r="N5994" s="47" t="s">
        <v>42</v>
      </c>
      <c r="O5994" s="47" t="s">
        <v>43</v>
      </c>
      <c r="P5994" s="47" t="b">
        <f t="shared" si="279"/>
        <v>0</v>
      </c>
      <c r="Q5994" s="49" t="str">
        <f t="shared" si="280"/>
        <v/>
      </c>
      <c r="R5994" s="51" t="str">
        <f t="shared" si="281"/>
        <v/>
      </c>
    </row>
    <row r="5995" spans="14:18" x14ac:dyDescent="0.25">
      <c r="N5995" s="47" t="s">
        <v>42</v>
      </c>
      <c r="O5995" s="47" t="s">
        <v>43</v>
      </c>
      <c r="P5995" s="47" t="b">
        <f t="shared" si="279"/>
        <v>0</v>
      </c>
      <c r="Q5995" s="49" t="str">
        <f t="shared" si="280"/>
        <v/>
      </c>
      <c r="R5995" s="51" t="str">
        <f t="shared" si="281"/>
        <v/>
      </c>
    </row>
    <row r="5996" spans="14:18" x14ac:dyDescent="0.25">
      <c r="N5996" s="47" t="s">
        <v>42</v>
      </c>
      <c r="O5996" s="47" t="s">
        <v>43</v>
      </c>
      <c r="P5996" s="47" t="b">
        <f t="shared" si="279"/>
        <v>0</v>
      </c>
      <c r="Q5996" s="49" t="str">
        <f t="shared" si="280"/>
        <v/>
      </c>
      <c r="R5996" s="51" t="str">
        <f t="shared" si="281"/>
        <v/>
      </c>
    </row>
    <row r="5997" spans="14:18" x14ac:dyDescent="0.25">
      <c r="N5997" s="47" t="s">
        <v>42</v>
      </c>
      <c r="O5997" s="47" t="s">
        <v>43</v>
      </c>
      <c r="P5997" s="47" t="b">
        <f t="shared" si="279"/>
        <v>0</v>
      </c>
      <c r="Q5997" s="49" t="str">
        <f t="shared" si="280"/>
        <v/>
      </c>
      <c r="R5997" s="51" t="str">
        <f t="shared" si="281"/>
        <v/>
      </c>
    </row>
    <row r="5998" spans="14:18" x14ac:dyDescent="0.25">
      <c r="N5998" s="47" t="s">
        <v>42</v>
      </c>
      <c r="O5998" s="47" t="s">
        <v>43</v>
      </c>
      <c r="P5998" s="47" t="b">
        <f t="shared" si="279"/>
        <v>0</v>
      </c>
      <c r="Q5998" s="49" t="str">
        <f t="shared" si="280"/>
        <v/>
      </c>
      <c r="R5998" s="51" t="str">
        <f t="shared" si="281"/>
        <v/>
      </c>
    </row>
    <row r="5999" spans="14:18" x14ac:dyDescent="0.25">
      <c r="N5999" s="47" t="s">
        <v>42</v>
      </c>
      <c r="O5999" s="47" t="s">
        <v>43</v>
      </c>
      <c r="P5999" s="47" t="b">
        <f t="shared" si="279"/>
        <v>0</v>
      </c>
      <c r="Q5999" s="49" t="str">
        <f t="shared" si="280"/>
        <v/>
      </c>
      <c r="R5999" s="51" t="str">
        <f t="shared" si="281"/>
        <v/>
      </c>
    </row>
    <row r="6000" spans="14:18" x14ac:dyDescent="0.25">
      <c r="N6000" s="47" t="s">
        <v>42</v>
      </c>
      <c r="O6000" s="47" t="s">
        <v>43</v>
      </c>
      <c r="P6000" s="47" t="b">
        <f t="shared" si="279"/>
        <v>0</v>
      </c>
      <c r="Q6000" s="49" t="str">
        <f t="shared" si="280"/>
        <v/>
      </c>
      <c r="R6000" s="51" t="str">
        <f t="shared" si="281"/>
        <v/>
      </c>
    </row>
    <row r="6001" spans="14:18" x14ac:dyDescent="0.25">
      <c r="N6001" s="47" t="s">
        <v>42</v>
      </c>
      <c r="O6001" s="47" t="s">
        <v>43</v>
      </c>
      <c r="P6001" s="47" t="b">
        <f t="shared" si="279"/>
        <v>0</v>
      </c>
      <c r="Q6001" s="49" t="str">
        <f t="shared" si="280"/>
        <v/>
      </c>
      <c r="R6001" s="51" t="str">
        <f t="shared" si="281"/>
        <v/>
      </c>
    </row>
    <row r="6002" spans="14:18" x14ac:dyDescent="0.25">
      <c r="N6002" s="47" t="s">
        <v>42</v>
      </c>
      <c r="O6002" s="47" t="s">
        <v>43</v>
      </c>
      <c r="P6002" s="47" t="b">
        <f t="shared" si="279"/>
        <v>0</v>
      </c>
      <c r="Q6002" s="49" t="str">
        <f t="shared" si="280"/>
        <v/>
      </c>
      <c r="R6002" s="51" t="str">
        <f t="shared" si="281"/>
        <v/>
      </c>
    </row>
    <row r="6003" spans="14:18" x14ac:dyDescent="0.25">
      <c r="N6003" s="47" t="s">
        <v>42</v>
      </c>
      <c r="O6003" s="47" t="s">
        <v>43</v>
      </c>
      <c r="P6003" s="47" t="b">
        <f t="shared" si="279"/>
        <v>0</v>
      </c>
      <c r="Q6003" s="49" t="str">
        <f t="shared" si="280"/>
        <v/>
      </c>
      <c r="R6003" s="51" t="str">
        <f t="shared" si="281"/>
        <v/>
      </c>
    </row>
    <row r="6004" spans="14:18" x14ac:dyDescent="0.25">
      <c r="N6004" s="47" t="s">
        <v>42</v>
      </c>
      <c r="O6004" s="47" t="s">
        <v>43</v>
      </c>
      <c r="P6004" s="47" t="b">
        <f t="shared" si="279"/>
        <v>0</v>
      </c>
      <c r="Q6004" s="49" t="str">
        <f t="shared" si="280"/>
        <v/>
      </c>
      <c r="R6004" s="51" t="str">
        <f t="shared" si="281"/>
        <v/>
      </c>
    </row>
    <row r="6005" spans="14:18" x14ac:dyDescent="0.25">
      <c r="N6005" s="47" t="s">
        <v>42</v>
      </c>
      <c r="O6005" s="47" t="s">
        <v>43</v>
      </c>
      <c r="P6005" s="47" t="b">
        <f t="shared" si="279"/>
        <v>0</v>
      </c>
      <c r="Q6005" s="49" t="str">
        <f t="shared" si="280"/>
        <v/>
      </c>
      <c r="R6005" s="51" t="str">
        <f t="shared" si="281"/>
        <v/>
      </c>
    </row>
    <row r="6006" spans="14:18" x14ac:dyDescent="0.25">
      <c r="N6006" s="47" t="s">
        <v>42</v>
      </c>
      <c r="O6006" s="47" t="s">
        <v>43</v>
      </c>
      <c r="P6006" s="47" t="b">
        <f t="shared" si="279"/>
        <v>0</v>
      </c>
      <c r="Q6006" s="49" t="str">
        <f t="shared" si="280"/>
        <v/>
      </c>
      <c r="R6006" s="51" t="str">
        <f t="shared" si="281"/>
        <v/>
      </c>
    </row>
    <row r="6007" spans="14:18" x14ac:dyDescent="0.25">
      <c r="N6007" s="47" t="s">
        <v>42</v>
      </c>
      <c r="O6007" s="47" t="s">
        <v>43</v>
      </c>
      <c r="P6007" s="47" t="b">
        <f t="shared" si="279"/>
        <v>0</v>
      </c>
      <c r="Q6007" s="49" t="str">
        <f t="shared" si="280"/>
        <v/>
      </c>
      <c r="R6007" s="51" t="str">
        <f t="shared" si="281"/>
        <v/>
      </c>
    </row>
    <row r="6008" spans="14:18" x14ac:dyDescent="0.25">
      <c r="N6008" s="47" t="s">
        <v>42</v>
      </c>
      <c r="O6008" s="47" t="s">
        <v>43</v>
      </c>
      <c r="P6008" s="47" t="b">
        <f t="shared" si="279"/>
        <v>0</v>
      </c>
      <c r="Q6008" s="49" t="str">
        <f t="shared" si="280"/>
        <v/>
      </c>
      <c r="R6008" s="51" t="str">
        <f t="shared" si="281"/>
        <v/>
      </c>
    </row>
    <row r="6009" spans="14:18" x14ac:dyDescent="0.25">
      <c r="N6009" s="47" t="s">
        <v>42</v>
      </c>
      <c r="O6009" s="47" t="s">
        <v>43</v>
      </c>
      <c r="P6009" s="47" t="b">
        <f t="shared" si="279"/>
        <v>0</v>
      </c>
      <c r="Q6009" s="49" t="str">
        <f t="shared" si="280"/>
        <v/>
      </c>
      <c r="R6009" s="51" t="str">
        <f t="shared" si="281"/>
        <v/>
      </c>
    </row>
    <row r="6010" spans="14:18" x14ac:dyDescent="0.25">
      <c r="N6010" s="47" t="s">
        <v>42</v>
      </c>
      <c r="O6010" s="47" t="s">
        <v>43</v>
      </c>
      <c r="P6010" s="47" t="b">
        <f t="shared" si="279"/>
        <v>0</v>
      </c>
      <c r="Q6010" s="49" t="str">
        <f t="shared" si="280"/>
        <v/>
      </c>
      <c r="R6010" s="51" t="str">
        <f t="shared" si="281"/>
        <v/>
      </c>
    </row>
    <row r="6011" spans="14:18" x14ac:dyDescent="0.25">
      <c r="N6011" s="47" t="s">
        <v>42</v>
      </c>
      <c r="O6011" s="47" t="s">
        <v>43</v>
      </c>
      <c r="P6011" s="47" t="b">
        <f t="shared" si="279"/>
        <v>0</v>
      </c>
      <c r="Q6011" s="49" t="str">
        <f t="shared" si="280"/>
        <v/>
      </c>
      <c r="R6011" s="51" t="str">
        <f t="shared" si="281"/>
        <v/>
      </c>
    </row>
    <row r="6012" spans="14:18" x14ac:dyDescent="0.25">
      <c r="N6012" s="47" t="s">
        <v>42</v>
      </c>
      <c r="O6012" s="47" t="s">
        <v>43</v>
      </c>
      <c r="P6012" s="47" t="b">
        <f t="shared" si="279"/>
        <v>0</v>
      </c>
      <c r="Q6012" s="49" t="str">
        <f t="shared" si="280"/>
        <v/>
      </c>
      <c r="R6012" s="51" t="str">
        <f t="shared" si="281"/>
        <v/>
      </c>
    </row>
    <row r="6013" spans="14:18" x14ac:dyDescent="0.25">
      <c r="N6013" s="47" t="s">
        <v>42</v>
      </c>
      <c r="O6013" s="47" t="s">
        <v>43</v>
      </c>
      <c r="P6013" s="47" t="b">
        <f t="shared" si="279"/>
        <v>0</v>
      </c>
      <c r="Q6013" s="49" t="str">
        <f t="shared" si="280"/>
        <v/>
      </c>
      <c r="R6013" s="51" t="str">
        <f t="shared" si="281"/>
        <v/>
      </c>
    </row>
    <row r="6014" spans="14:18" x14ac:dyDescent="0.25">
      <c r="N6014" s="47" t="s">
        <v>42</v>
      </c>
      <c r="O6014" s="47" t="s">
        <v>43</v>
      </c>
      <c r="P6014" s="47" t="b">
        <f t="shared" si="279"/>
        <v>0</v>
      </c>
      <c r="Q6014" s="49" t="str">
        <f t="shared" si="280"/>
        <v/>
      </c>
      <c r="R6014" s="51" t="str">
        <f t="shared" si="281"/>
        <v/>
      </c>
    </row>
    <row r="6015" spans="14:18" x14ac:dyDescent="0.25">
      <c r="N6015" s="47" t="s">
        <v>42</v>
      </c>
      <c r="O6015" s="47" t="s">
        <v>43</v>
      </c>
      <c r="P6015" s="47" t="b">
        <f t="shared" si="279"/>
        <v>0</v>
      </c>
      <c r="Q6015" s="49" t="str">
        <f t="shared" si="280"/>
        <v/>
      </c>
      <c r="R6015" s="51" t="str">
        <f t="shared" si="281"/>
        <v/>
      </c>
    </row>
    <row r="6016" spans="14:18" x14ac:dyDescent="0.25">
      <c r="N6016" s="47" t="s">
        <v>42</v>
      </c>
      <c r="O6016" s="47" t="s">
        <v>43</v>
      </c>
      <c r="P6016" s="47" t="b">
        <f t="shared" si="279"/>
        <v>0</v>
      </c>
      <c r="Q6016" s="49" t="str">
        <f t="shared" si="280"/>
        <v/>
      </c>
      <c r="R6016" s="51" t="str">
        <f t="shared" si="281"/>
        <v/>
      </c>
    </row>
    <row r="6017" spans="14:18" x14ac:dyDescent="0.25">
      <c r="N6017" s="47" t="s">
        <v>42</v>
      </c>
      <c r="O6017" s="47" t="s">
        <v>43</v>
      </c>
      <c r="P6017" s="47" t="b">
        <f t="shared" si="279"/>
        <v>0</v>
      </c>
      <c r="Q6017" s="49" t="str">
        <f t="shared" si="280"/>
        <v/>
      </c>
      <c r="R6017" s="51" t="str">
        <f t="shared" si="281"/>
        <v/>
      </c>
    </row>
    <row r="6018" spans="14:18" x14ac:dyDescent="0.25">
      <c r="N6018" s="47" t="s">
        <v>42</v>
      </c>
      <c r="O6018" s="47" t="s">
        <v>43</v>
      </c>
      <c r="P6018" s="47" t="b">
        <f t="shared" si="279"/>
        <v>0</v>
      </c>
      <c r="Q6018" s="49" t="str">
        <f t="shared" si="280"/>
        <v/>
      </c>
      <c r="R6018" s="51" t="str">
        <f t="shared" si="281"/>
        <v/>
      </c>
    </row>
    <row r="6019" spans="14:18" x14ac:dyDescent="0.25">
      <c r="N6019" s="47" t="s">
        <v>42</v>
      </c>
      <c r="O6019" s="47" t="s">
        <v>43</v>
      </c>
      <c r="P6019" s="47" t="b">
        <f t="shared" ref="P6019:P6082" si="282">IF(LEN(M6019)=22,LEFT(M6019,17),IF(LEN(M6019)=21,LEFT(M6019,16)))</f>
        <v>0</v>
      </c>
      <c r="Q6019" s="49" t="str">
        <f t="shared" ref="Q6019:Q6082" si="283">RIGHT(M6019,5)</f>
        <v/>
      </c>
      <c r="R6019" s="51" t="str">
        <f t="shared" ref="R6019:R6082" si="284">IF(M6019="","",HYPERLINK(_xlfn.CONCAT(N6019,Q6019,O6019,P6019)))</f>
        <v/>
      </c>
    </row>
    <row r="6020" spans="14:18" x14ac:dyDescent="0.25">
      <c r="N6020" s="47" t="s">
        <v>42</v>
      </c>
      <c r="O6020" s="47" t="s">
        <v>43</v>
      </c>
      <c r="P6020" s="47" t="b">
        <f t="shared" si="282"/>
        <v>0</v>
      </c>
      <c r="Q6020" s="49" t="str">
        <f t="shared" si="283"/>
        <v/>
      </c>
      <c r="R6020" s="51" t="str">
        <f t="shared" si="284"/>
        <v/>
      </c>
    </row>
    <row r="6021" spans="14:18" x14ac:dyDescent="0.25">
      <c r="N6021" s="47" t="s">
        <v>42</v>
      </c>
      <c r="O6021" s="47" t="s">
        <v>43</v>
      </c>
      <c r="P6021" s="47" t="b">
        <f t="shared" si="282"/>
        <v>0</v>
      </c>
      <c r="Q6021" s="49" t="str">
        <f t="shared" si="283"/>
        <v/>
      </c>
      <c r="R6021" s="51" t="str">
        <f t="shared" si="284"/>
        <v/>
      </c>
    </row>
    <row r="6022" spans="14:18" x14ac:dyDescent="0.25">
      <c r="N6022" s="47" t="s">
        <v>42</v>
      </c>
      <c r="O6022" s="47" t="s">
        <v>43</v>
      </c>
      <c r="P6022" s="47" t="b">
        <f t="shared" si="282"/>
        <v>0</v>
      </c>
      <c r="Q6022" s="49" t="str">
        <f t="shared" si="283"/>
        <v/>
      </c>
      <c r="R6022" s="51" t="str">
        <f t="shared" si="284"/>
        <v/>
      </c>
    </row>
    <row r="6023" spans="14:18" x14ac:dyDescent="0.25">
      <c r="N6023" s="47" t="s">
        <v>42</v>
      </c>
      <c r="O6023" s="47" t="s">
        <v>43</v>
      </c>
      <c r="P6023" s="47" t="b">
        <f t="shared" si="282"/>
        <v>0</v>
      </c>
      <c r="Q6023" s="49" t="str">
        <f t="shared" si="283"/>
        <v/>
      </c>
      <c r="R6023" s="51" t="str">
        <f t="shared" si="284"/>
        <v/>
      </c>
    </row>
    <row r="6024" spans="14:18" x14ac:dyDescent="0.25">
      <c r="N6024" s="47" t="s">
        <v>42</v>
      </c>
      <c r="O6024" s="47" t="s">
        <v>43</v>
      </c>
      <c r="P6024" s="47" t="b">
        <f t="shared" si="282"/>
        <v>0</v>
      </c>
      <c r="Q6024" s="49" t="str">
        <f t="shared" si="283"/>
        <v/>
      </c>
      <c r="R6024" s="51" t="str">
        <f t="shared" si="284"/>
        <v/>
      </c>
    </row>
    <row r="6025" spans="14:18" x14ac:dyDescent="0.25">
      <c r="N6025" s="47" t="s">
        <v>42</v>
      </c>
      <c r="O6025" s="47" t="s">
        <v>43</v>
      </c>
      <c r="P6025" s="47" t="b">
        <f t="shared" si="282"/>
        <v>0</v>
      </c>
      <c r="Q6025" s="49" t="str">
        <f t="shared" si="283"/>
        <v/>
      </c>
      <c r="R6025" s="51" t="str">
        <f t="shared" si="284"/>
        <v/>
      </c>
    </row>
    <row r="6026" spans="14:18" x14ac:dyDescent="0.25">
      <c r="N6026" s="47" t="s">
        <v>42</v>
      </c>
      <c r="O6026" s="47" t="s">
        <v>43</v>
      </c>
      <c r="P6026" s="47" t="b">
        <f t="shared" si="282"/>
        <v>0</v>
      </c>
      <c r="Q6026" s="49" t="str">
        <f t="shared" si="283"/>
        <v/>
      </c>
      <c r="R6026" s="51" t="str">
        <f t="shared" si="284"/>
        <v/>
      </c>
    </row>
    <row r="6027" spans="14:18" x14ac:dyDescent="0.25">
      <c r="N6027" s="47" t="s">
        <v>42</v>
      </c>
      <c r="O6027" s="47" t="s">
        <v>43</v>
      </c>
      <c r="P6027" s="47" t="b">
        <f t="shared" si="282"/>
        <v>0</v>
      </c>
      <c r="Q6027" s="49" t="str">
        <f t="shared" si="283"/>
        <v/>
      </c>
      <c r="R6027" s="51" t="str">
        <f t="shared" si="284"/>
        <v/>
      </c>
    </row>
    <row r="6028" spans="14:18" x14ac:dyDescent="0.25">
      <c r="N6028" s="47" t="s">
        <v>42</v>
      </c>
      <c r="O6028" s="47" t="s">
        <v>43</v>
      </c>
      <c r="P6028" s="47" t="b">
        <f t="shared" si="282"/>
        <v>0</v>
      </c>
      <c r="Q6028" s="49" t="str">
        <f t="shared" si="283"/>
        <v/>
      </c>
      <c r="R6028" s="51" t="str">
        <f t="shared" si="284"/>
        <v/>
      </c>
    </row>
    <row r="6029" spans="14:18" x14ac:dyDescent="0.25">
      <c r="N6029" s="47" t="s">
        <v>42</v>
      </c>
      <c r="O6029" s="47" t="s">
        <v>43</v>
      </c>
      <c r="P6029" s="47" t="b">
        <f t="shared" si="282"/>
        <v>0</v>
      </c>
      <c r="Q6029" s="49" t="str">
        <f t="shared" si="283"/>
        <v/>
      </c>
      <c r="R6029" s="51" t="str">
        <f t="shared" si="284"/>
        <v/>
      </c>
    </row>
    <row r="6030" spans="14:18" x14ac:dyDescent="0.25">
      <c r="N6030" s="47" t="s">
        <v>42</v>
      </c>
      <c r="O6030" s="47" t="s">
        <v>43</v>
      </c>
      <c r="P6030" s="47" t="b">
        <f t="shared" si="282"/>
        <v>0</v>
      </c>
      <c r="Q6030" s="49" t="str">
        <f t="shared" si="283"/>
        <v/>
      </c>
      <c r="R6030" s="51" t="str">
        <f t="shared" si="284"/>
        <v/>
      </c>
    </row>
    <row r="6031" spans="14:18" x14ac:dyDescent="0.25">
      <c r="N6031" s="47" t="s">
        <v>42</v>
      </c>
      <c r="O6031" s="47" t="s">
        <v>43</v>
      </c>
      <c r="P6031" s="47" t="b">
        <f t="shared" si="282"/>
        <v>0</v>
      </c>
      <c r="Q6031" s="49" t="str">
        <f t="shared" si="283"/>
        <v/>
      </c>
      <c r="R6031" s="51" t="str">
        <f t="shared" si="284"/>
        <v/>
      </c>
    </row>
    <row r="6032" spans="14:18" x14ac:dyDescent="0.25">
      <c r="N6032" s="47" t="s">
        <v>42</v>
      </c>
      <c r="O6032" s="47" t="s">
        <v>43</v>
      </c>
      <c r="P6032" s="47" t="b">
        <f t="shared" si="282"/>
        <v>0</v>
      </c>
      <c r="Q6032" s="49" t="str">
        <f t="shared" si="283"/>
        <v/>
      </c>
      <c r="R6032" s="51" t="str">
        <f t="shared" si="284"/>
        <v/>
      </c>
    </row>
    <row r="6033" spans="14:18" x14ac:dyDescent="0.25">
      <c r="N6033" s="47" t="s">
        <v>42</v>
      </c>
      <c r="O6033" s="47" t="s">
        <v>43</v>
      </c>
      <c r="P6033" s="47" t="b">
        <f t="shared" si="282"/>
        <v>0</v>
      </c>
      <c r="Q6033" s="49" t="str">
        <f t="shared" si="283"/>
        <v/>
      </c>
      <c r="R6033" s="51" t="str">
        <f t="shared" si="284"/>
        <v/>
      </c>
    </row>
    <row r="6034" spans="14:18" x14ac:dyDescent="0.25">
      <c r="N6034" s="47" t="s">
        <v>42</v>
      </c>
      <c r="O6034" s="47" t="s">
        <v>43</v>
      </c>
      <c r="P6034" s="47" t="b">
        <f t="shared" si="282"/>
        <v>0</v>
      </c>
      <c r="Q6034" s="49" t="str">
        <f t="shared" si="283"/>
        <v/>
      </c>
      <c r="R6034" s="51" t="str">
        <f t="shared" si="284"/>
        <v/>
      </c>
    </row>
    <row r="6035" spans="14:18" x14ac:dyDescent="0.25">
      <c r="N6035" s="47" t="s">
        <v>42</v>
      </c>
      <c r="O6035" s="47" t="s">
        <v>43</v>
      </c>
      <c r="P6035" s="47" t="b">
        <f t="shared" si="282"/>
        <v>0</v>
      </c>
      <c r="Q6035" s="49" t="str">
        <f t="shared" si="283"/>
        <v/>
      </c>
      <c r="R6035" s="51" t="str">
        <f t="shared" si="284"/>
        <v/>
      </c>
    </row>
    <row r="6036" spans="14:18" x14ac:dyDescent="0.25">
      <c r="N6036" s="47" t="s">
        <v>42</v>
      </c>
      <c r="O6036" s="47" t="s">
        <v>43</v>
      </c>
      <c r="P6036" s="47" t="b">
        <f t="shared" si="282"/>
        <v>0</v>
      </c>
      <c r="Q6036" s="49" t="str">
        <f t="shared" si="283"/>
        <v/>
      </c>
      <c r="R6036" s="51" t="str">
        <f t="shared" si="284"/>
        <v/>
      </c>
    </row>
    <row r="6037" spans="14:18" x14ac:dyDescent="0.25">
      <c r="N6037" s="47" t="s">
        <v>42</v>
      </c>
      <c r="O6037" s="47" t="s">
        <v>43</v>
      </c>
      <c r="P6037" s="47" t="b">
        <f t="shared" si="282"/>
        <v>0</v>
      </c>
      <c r="Q6037" s="49" t="str">
        <f t="shared" si="283"/>
        <v/>
      </c>
      <c r="R6037" s="51" t="str">
        <f t="shared" si="284"/>
        <v/>
      </c>
    </row>
    <row r="6038" spans="14:18" x14ac:dyDescent="0.25">
      <c r="N6038" s="47" t="s">
        <v>42</v>
      </c>
      <c r="O6038" s="47" t="s">
        <v>43</v>
      </c>
      <c r="P6038" s="47" t="b">
        <f t="shared" si="282"/>
        <v>0</v>
      </c>
      <c r="Q6038" s="49" t="str">
        <f t="shared" si="283"/>
        <v/>
      </c>
      <c r="R6038" s="51" t="str">
        <f t="shared" si="284"/>
        <v/>
      </c>
    </row>
    <row r="6039" spans="14:18" x14ac:dyDescent="0.25">
      <c r="N6039" s="47" t="s">
        <v>42</v>
      </c>
      <c r="O6039" s="47" t="s">
        <v>43</v>
      </c>
      <c r="P6039" s="47" t="b">
        <f t="shared" si="282"/>
        <v>0</v>
      </c>
      <c r="Q6039" s="49" t="str">
        <f t="shared" si="283"/>
        <v/>
      </c>
      <c r="R6039" s="51" t="str">
        <f t="shared" si="284"/>
        <v/>
      </c>
    </row>
    <row r="6040" spans="14:18" x14ac:dyDescent="0.25">
      <c r="N6040" s="47" t="s">
        <v>42</v>
      </c>
      <c r="O6040" s="47" t="s">
        <v>43</v>
      </c>
      <c r="P6040" s="47" t="b">
        <f t="shared" si="282"/>
        <v>0</v>
      </c>
      <c r="Q6040" s="49" t="str">
        <f t="shared" si="283"/>
        <v/>
      </c>
      <c r="R6040" s="51" t="str">
        <f t="shared" si="284"/>
        <v/>
      </c>
    </row>
    <row r="6041" spans="14:18" x14ac:dyDescent="0.25">
      <c r="N6041" s="47" t="s">
        <v>42</v>
      </c>
      <c r="O6041" s="47" t="s">
        <v>43</v>
      </c>
      <c r="P6041" s="47" t="b">
        <f t="shared" si="282"/>
        <v>0</v>
      </c>
      <c r="Q6041" s="49" t="str">
        <f t="shared" si="283"/>
        <v/>
      </c>
      <c r="R6041" s="51" t="str">
        <f t="shared" si="284"/>
        <v/>
      </c>
    </row>
    <row r="6042" spans="14:18" x14ac:dyDescent="0.25">
      <c r="N6042" s="47" t="s">
        <v>42</v>
      </c>
      <c r="O6042" s="47" t="s">
        <v>43</v>
      </c>
      <c r="P6042" s="47" t="b">
        <f t="shared" si="282"/>
        <v>0</v>
      </c>
      <c r="Q6042" s="49" t="str">
        <f t="shared" si="283"/>
        <v/>
      </c>
      <c r="R6042" s="51" t="str">
        <f t="shared" si="284"/>
        <v/>
      </c>
    </row>
    <row r="6043" spans="14:18" x14ac:dyDescent="0.25">
      <c r="N6043" s="47" t="s">
        <v>42</v>
      </c>
      <c r="O6043" s="47" t="s">
        <v>43</v>
      </c>
      <c r="P6043" s="47" t="b">
        <f t="shared" si="282"/>
        <v>0</v>
      </c>
      <c r="Q6043" s="49" t="str">
        <f t="shared" si="283"/>
        <v/>
      </c>
      <c r="R6043" s="51" t="str">
        <f t="shared" si="284"/>
        <v/>
      </c>
    </row>
    <row r="6044" spans="14:18" x14ac:dyDescent="0.25">
      <c r="N6044" s="47" t="s">
        <v>42</v>
      </c>
      <c r="O6044" s="47" t="s">
        <v>43</v>
      </c>
      <c r="P6044" s="47" t="b">
        <f t="shared" si="282"/>
        <v>0</v>
      </c>
      <c r="Q6044" s="49" t="str">
        <f t="shared" si="283"/>
        <v/>
      </c>
      <c r="R6044" s="51" t="str">
        <f t="shared" si="284"/>
        <v/>
      </c>
    </row>
    <row r="6045" spans="14:18" x14ac:dyDescent="0.25">
      <c r="N6045" s="47" t="s">
        <v>42</v>
      </c>
      <c r="O6045" s="47" t="s">
        <v>43</v>
      </c>
      <c r="P6045" s="47" t="b">
        <f t="shared" si="282"/>
        <v>0</v>
      </c>
      <c r="Q6045" s="49" t="str">
        <f t="shared" si="283"/>
        <v/>
      </c>
      <c r="R6045" s="51" t="str">
        <f t="shared" si="284"/>
        <v/>
      </c>
    </row>
    <row r="6046" spans="14:18" x14ac:dyDescent="0.25">
      <c r="N6046" s="47" t="s">
        <v>42</v>
      </c>
      <c r="O6046" s="47" t="s">
        <v>43</v>
      </c>
      <c r="P6046" s="47" t="b">
        <f t="shared" si="282"/>
        <v>0</v>
      </c>
      <c r="Q6046" s="49" t="str">
        <f t="shared" si="283"/>
        <v/>
      </c>
      <c r="R6046" s="51" t="str">
        <f t="shared" si="284"/>
        <v/>
      </c>
    </row>
    <row r="6047" spans="14:18" x14ac:dyDescent="0.25">
      <c r="N6047" s="47" t="s">
        <v>42</v>
      </c>
      <c r="O6047" s="47" t="s">
        <v>43</v>
      </c>
      <c r="P6047" s="47" t="b">
        <f t="shared" si="282"/>
        <v>0</v>
      </c>
      <c r="Q6047" s="49" t="str">
        <f t="shared" si="283"/>
        <v/>
      </c>
      <c r="R6047" s="51" t="str">
        <f t="shared" si="284"/>
        <v/>
      </c>
    </row>
    <row r="6048" spans="14:18" x14ac:dyDescent="0.25">
      <c r="N6048" s="47" t="s">
        <v>42</v>
      </c>
      <c r="O6048" s="47" t="s">
        <v>43</v>
      </c>
      <c r="P6048" s="47" t="b">
        <f t="shared" si="282"/>
        <v>0</v>
      </c>
      <c r="Q6048" s="49" t="str">
        <f t="shared" si="283"/>
        <v/>
      </c>
      <c r="R6048" s="51" t="str">
        <f t="shared" si="284"/>
        <v/>
      </c>
    </row>
    <row r="6049" spans="14:18" x14ac:dyDescent="0.25">
      <c r="N6049" s="47" t="s">
        <v>42</v>
      </c>
      <c r="O6049" s="47" t="s">
        <v>43</v>
      </c>
      <c r="P6049" s="47" t="b">
        <f t="shared" si="282"/>
        <v>0</v>
      </c>
      <c r="Q6049" s="49" t="str">
        <f t="shared" si="283"/>
        <v/>
      </c>
      <c r="R6049" s="51" t="str">
        <f t="shared" si="284"/>
        <v/>
      </c>
    </row>
    <row r="6050" spans="14:18" x14ac:dyDescent="0.25">
      <c r="N6050" s="47" t="s">
        <v>42</v>
      </c>
      <c r="O6050" s="47" t="s">
        <v>43</v>
      </c>
      <c r="P6050" s="47" t="b">
        <f t="shared" si="282"/>
        <v>0</v>
      </c>
      <c r="Q6050" s="49" t="str">
        <f t="shared" si="283"/>
        <v/>
      </c>
      <c r="R6050" s="51" t="str">
        <f t="shared" si="284"/>
        <v/>
      </c>
    </row>
    <row r="6051" spans="14:18" x14ac:dyDescent="0.25">
      <c r="N6051" s="47" t="s">
        <v>42</v>
      </c>
      <c r="O6051" s="47" t="s">
        <v>43</v>
      </c>
      <c r="P6051" s="47" t="b">
        <f t="shared" si="282"/>
        <v>0</v>
      </c>
      <c r="Q6051" s="49" t="str">
        <f t="shared" si="283"/>
        <v/>
      </c>
      <c r="R6051" s="51" t="str">
        <f t="shared" si="284"/>
        <v/>
      </c>
    </row>
    <row r="6052" spans="14:18" x14ac:dyDescent="0.25">
      <c r="N6052" s="47" t="s">
        <v>42</v>
      </c>
      <c r="O6052" s="47" t="s">
        <v>43</v>
      </c>
      <c r="P6052" s="47" t="b">
        <f t="shared" si="282"/>
        <v>0</v>
      </c>
      <c r="Q6052" s="49" t="str">
        <f t="shared" si="283"/>
        <v/>
      </c>
      <c r="R6052" s="51" t="str">
        <f t="shared" si="284"/>
        <v/>
      </c>
    </row>
    <row r="6053" spans="14:18" x14ac:dyDescent="0.25">
      <c r="N6053" s="47" t="s">
        <v>42</v>
      </c>
      <c r="O6053" s="47" t="s">
        <v>43</v>
      </c>
      <c r="P6053" s="47" t="b">
        <f t="shared" si="282"/>
        <v>0</v>
      </c>
      <c r="Q6053" s="49" t="str">
        <f t="shared" si="283"/>
        <v/>
      </c>
      <c r="R6053" s="51" t="str">
        <f t="shared" si="284"/>
        <v/>
      </c>
    </row>
    <row r="6054" spans="14:18" x14ac:dyDescent="0.25">
      <c r="N6054" s="47" t="s">
        <v>42</v>
      </c>
      <c r="O6054" s="47" t="s">
        <v>43</v>
      </c>
      <c r="P6054" s="47" t="b">
        <f t="shared" si="282"/>
        <v>0</v>
      </c>
      <c r="Q6054" s="49" t="str">
        <f t="shared" si="283"/>
        <v/>
      </c>
      <c r="R6054" s="51" t="str">
        <f t="shared" si="284"/>
        <v/>
      </c>
    </row>
    <row r="6055" spans="14:18" x14ac:dyDescent="0.25">
      <c r="N6055" s="47" t="s">
        <v>42</v>
      </c>
      <c r="O6055" s="47" t="s">
        <v>43</v>
      </c>
      <c r="P6055" s="47" t="b">
        <f t="shared" si="282"/>
        <v>0</v>
      </c>
      <c r="Q6055" s="49" t="str">
        <f t="shared" si="283"/>
        <v/>
      </c>
      <c r="R6055" s="51" t="str">
        <f t="shared" si="284"/>
        <v/>
      </c>
    </row>
    <row r="6056" spans="14:18" x14ac:dyDescent="0.25">
      <c r="N6056" s="47" t="s">
        <v>42</v>
      </c>
      <c r="O6056" s="47" t="s">
        <v>43</v>
      </c>
      <c r="P6056" s="47" t="b">
        <f t="shared" si="282"/>
        <v>0</v>
      </c>
      <c r="Q6056" s="49" t="str">
        <f t="shared" si="283"/>
        <v/>
      </c>
      <c r="R6056" s="51" t="str">
        <f t="shared" si="284"/>
        <v/>
      </c>
    </row>
    <row r="6057" spans="14:18" x14ac:dyDescent="0.25">
      <c r="N6057" s="47" t="s">
        <v>42</v>
      </c>
      <c r="O6057" s="47" t="s">
        <v>43</v>
      </c>
      <c r="P6057" s="47" t="b">
        <f t="shared" si="282"/>
        <v>0</v>
      </c>
      <c r="Q6057" s="49" t="str">
        <f t="shared" si="283"/>
        <v/>
      </c>
      <c r="R6057" s="51" t="str">
        <f t="shared" si="284"/>
        <v/>
      </c>
    </row>
    <row r="6058" spans="14:18" x14ac:dyDescent="0.25">
      <c r="N6058" s="47" t="s">
        <v>42</v>
      </c>
      <c r="O6058" s="47" t="s">
        <v>43</v>
      </c>
      <c r="P6058" s="47" t="b">
        <f t="shared" si="282"/>
        <v>0</v>
      </c>
      <c r="Q6058" s="49" t="str">
        <f t="shared" si="283"/>
        <v/>
      </c>
      <c r="R6058" s="51" t="str">
        <f t="shared" si="284"/>
        <v/>
      </c>
    </row>
    <row r="6059" spans="14:18" x14ac:dyDescent="0.25">
      <c r="N6059" s="47" t="s">
        <v>42</v>
      </c>
      <c r="O6059" s="47" t="s">
        <v>43</v>
      </c>
      <c r="P6059" s="47" t="b">
        <f t="shared" si="282"/>
        <v>0</v>
      </c>
      <c r="Q6059" s="49" t="str">
        <f t="shared" si="283"/>
        <v/>
      </c>
      <c r="R6059" s="51" t="str">
        <f t="shared" si="284"/>
        <v/>
      </c>
    </row>
    <row r="6060" spans="14:18" x14ac:dyDescent="0.25">
      <c r="N6060" s="47" t="s">
        <v>42</v>
      </c>
      <c r="O6060" s="47" t="s">
        <v>43</v>
      </c>
      <c r="P6060" s="47" t="b">
        <f t="shared" si="282"/>
        <v>0</v>
      </c>
      <c r="Q6060" s="49" t="str">
        <f t="shared" si="283"/>
        <v/>
      </c>
      <c r="R6060" s="51" t="str">
        <f t="shared" si="284"/>
        <v/>
      </c>
    </row>
    <row r="6061" spans="14:18" x14ac:dyDescent="0.25">
      <c r="N6061" s="47" t="s">
        <v>42</v>
      </c>
      <c r="O6061" s="47" t="s">
        <v>43</v>
      </c>
      <c r="P6061" s="47" t="b">
        <f t="shared" si="282"/>
        <v>0</v>
      </c>
      <c r="Q6061" s="49" t="str">
        <f t="shared" si="283"/>
        <v/>
      </c>
      <c r="R6061" s="51" t="str">
        <f t="shared" si="284"/>
        <v/>
      </c>
    </row>
    <row r="6062" spans="14:18" x14ac:dyDescent="0.25">
      <c r="N6062" s="47" t="s">
        <v>42</v>
      </c>
      <c r="O6062" s="47" t="s">
        <v>43</v>
      </c>
      <c r="P6062" s="47" t="b">
        <f t="shared" si="282"/>
        <v>0</v>
      </c>
      <c r="Q6062" s="49" t="str">
        <f t="shared" si="283"/>
        <v/>
      </c>
      <c r="R6062" s="51" t="str">
        <f t="shared" si="284"/>
        <v/>
      </c>
    </row>
    <row r="6063" spans="14:18" x14ac:dyDescent="0.25">
      <c r="N6063" s="47" t="s">
        <v>42</v>
      </c>
      <c r="O6063" s="47" t="s">
        <v>43</v>
      </c>
      <c r="P6063" s="47" t="b">
        <f t="shared" si="282"/>
        <v>0</v>
      </c>
      <c r="Q6063" s="49" t="str">
        <f t="shared" si="283"/>
        <v/>
      </c>
      <c r="R6063" s="51" t="str">
        <f t="shared" si="284"/>
        <v/>
      </c>
    </row>
    <row r="6064" spans="14:18" x14ac:dyDescent="0.25">
      <c r="N6064" s="47" t="s">
        <v>42</v>
      </c>
      <c r="O6064" s="47" t="s">
        <v>43</v>
      </c>
      <c r="P6064" s="47" t="b">
        <f t="shared" si="282"/>
        <v>0</v>
      </c>
      <c r="Q6064" s="49" t="str">
        <f t="shared" si="283"/>
        <v/>
      </c>
      <c r="R6064" s="51" t="str">
        <f t="shared" si="284"/>
        <v/>
      </c>
    </row>
    <row r="6065" spans="14:18" x14ac:dyDescent="0.25">
      <c r="N6065" s="47" t="s">
        <v>42</v>
      </c>
      <c r="O6065" s="47" t="s">
        <v>43</v>
      </c>
      <c r="P6065" s="47" t="b">
        <f t="shared" si="282"/>
        <v>0</v>
      </c>
      <c r="Q6065" s="49" t="str">
        <f t="shared" si="283"/>
        <v/>
      </c>
      <c r="R6065" s="51" t="str">
        <f t="shared" si="284"/>
        <v/>
      </c>
    </row>
    <row r="6066" spans="14:18" x14ac:dyDescent="0.25">
      <c r="N6066" s="47" t="s">
        <v>42</v>
      </c>
      <c r="O6066" s="47" t="s">
        <v>43</v>
      </c>
      <c r="P6066" s="47" t="b">
        <f t="shared" si="282"/>
        <v>0</v>
      </c>
      <c r="Q6066" s="49" t="str">
        <f t="shared" si="283"/>
        <v/>
      </c>
      <c r="R6066" s="51" t="str">
        <f t="shared" si="284"/>
        <v/>
      </c>
    </row>
    <row r="6067" spans="14:18" x14ac:dyDescent="0.25">
      <c r="N6067" s="47" t="s">
        <v>42</v>
      </c>
      <c r="O6067" s="47" t="s">
        <v>43</v>
      </c>
      <c r="P6067" s="47" t="b">
        <f t="shared" si="282"/>
        <v>0</v>
      </c>
      <c r="Q6067" s="49" t="str">
        <f t="shared" si="283"/>
        <v/>
      </c>
      <c r="R6067" s="51" t="str">
        <f t="shared" si="284"/>
        <v/>
      </c>
    </row>
    <row r="6068" spans="14:18" x14ac:dyDescent="0.25">
      <c r="N6068" s="47" t="s">
        <v>42</v>
      </c>
      <c r="O6068" s="47" t="s">
        <v>43</v>
      </c>
      <c r="P6068" s="47" t="b">
        <f t="shared" si="282"/>
        <v>0</v>
      </c>
      <c r="Q6068" s="49" t="str">
        <f t="shared" si="283"/>
        <v/>
      </c>
      <c r="R6068" s="51" t="str">
        <f t="shared" si="284"/>
        <v/>
      </c>
    </row>
    <row r="6069" spans="14:18" x14ac:dyDescent="0.25">
      <c r="N6069" s="47" t="s">
        <v>42</v>
      </c>
      <c r="O6069" s="47" t="s">
        <v>43</v>
      </c>
      <c r="P6069" s="47" t="b">
        <f t="shared" si="282"/>
        <v>0</v>
      </c>
      <c r="Q6069" s="49" t="str">
        <f t="shared" si="283"/>
        <v/>
      </c>
      <c r="R6069" s="51" t="str">
        <f t="shared" si="284"/>
        <v/>
      </c>
    </row>
    <row r="6070" spans="14:18" x14ac:dyDescent="0.25">
      <c r="N6070" s="47" t="s">
        <v>42</v>
      </c>
      <c r="O6070" s="47" t="s">
        <v>43</v>
      </c>
      <c r="P6070" s="47" t="b">
        <f t="shared" si="282"/>
        <v>0</v>
      </c>
      <c r="Q6070" s="49" t="str">
        <f t="shared" si="283"/>
        <v/>
      </c>
      <c r="R6070" s="51" t="str">
        <f t="shared" si="284"/>
        <v/>
      </c>
    </row>
    <row r="6071" spans="14:18" x14ac:dyDescent="0.25">
      <c r="N6071" s="47" t="s">
        <v>42</v>
      </c>
      <c r="O6071" s="47" t="s">
        <v>43</v>
      </c>
      <c r="P6071" s="47" t="b">
        <f t="shared" si="282"/>
        <v>0</v>
      </c>
      <c r="Q6071" s="49" t="str">
        <f t="shared" si="283"/>
        <v/>
      </c>
      <c r="R6071" s="51" t="str">
        <f t="shared" si="284"/>
        <v/>
      </c>
    </row>
    <row r="6072" spans="14:18" x14ac:dyDescent="0.25">
      <c r="N6072" s="47" t="s">
        <v>42</v>
      </c>
      <c r="O6072" s="47" t="s">
        <v>43</v>
      </c>
      <c r="P6072" s="47" t="b">
        <f t="shared" si="282"/>
        <v>0</v>
      </c>
      <c r="Q6072" s="49" t="str">
        <f t="shared" si="283"/>
        <v/>
      </c>
      <c r="R6072" s="51" t="str">
        <f t="shared" si="284"/>
        <v/>
      </c>
    </row>
    <row r="6073" spans="14:18" x14ac:dyDescent="0.25">
      <c r="N6073" s="47" t="s">
        <v>42</v>
      </c>
      <c r="O6073" s="47" t="s">
        <v>43</v>
      </c>
      <c r="P6073" s="47" t="b">
        <f t="shared" si="282"/>
        <v>0</v>
      </c>
      <c r="Q6073" s="49" t="str">
        <f t="shared" si="283"/>
        <v/>
      </c>
      <c r="R6073" s="51" t="str">
        <f t="shared" si="284"/>
        <v/>
      </c>
    </row>
    <row r="6074" spans="14:18" x14ac:dyDescent="0.25">
      <c r="N6074" s="47" t="s">
        <v>42</v>
      </c>
      <c r="O6074" s="47" t="s">
        <v>43</v>
      </c>
      <c r="P6074" s="47" t="b">
        <f t="shared" si="282"/>
        <v>0</v>
      </c>
      <c r="Q6074" s="49" t="str">
        <f t="shared" si="283"/>
        <v/>
      </c>
      <c r="R6074" s="51" t="str">
        <f t="shared" si="284"/>
        <v/>
      </c>
    </row>
    <row r="6075" spans="14:18" x14ac:dyDescent="0.25">
      <c r="N6075" s="47" t="s">
        <v>42</v>
      </c>
      <c r="O6075" s="47" t="s">
        <v>43</v>
      </c>
      <c r="P6075" s="47" t="b">
        <f t="shared" si="282"/>
        <v>0</v>
      </c>
      <c r="Q6075" s="49" t="str">
        <f t="shared" si="283"/>
        <v/>
      </c>
      <c r="R6075" s="51" t="str">
        <f t="shared" si="284"/>
        <v/>
      </c>
    </row>
    <row r="6076" spans="14:18" x14ac:dyDescent="0.25">
      <c r="N6076" s="47" t="s">
        <v>42</v>
      </c>
      <c r="O6076" s="47" t="s">
        <v>43</v>
      </c>
      <c r="P6076" s="47" t="b">
        <f t="shared" si="282"/>
        <v>0</v>
      </c>
      <c r="Q6076" s="49" t="str">
        <f t="shared" si="283"/>
        <v/>
      </c>
      <c r="R6076" s="51" t="str">
        <f t="shared" si="284"/>
        <v/>
      </c>
    </row>
    <row r="6077" spans="14:18" x14ac:dyDescent="0.25">
      <c r="N6077" s="47" t="s">
        <v>42</v>
      </c>
      <c r="O6077" s="47" t="s">
        <v>43</v>
      </c>
      <c r="P6077" s="47" t="b">
        <f t="shared" si="282"/>
        <v>0</v>
      </c>
      <c r="Q6077" s="49" t="str">
        <f t="shared" si="283"/>
        <v/>
      </c>
      <c r="R6077" s="51" t="str">
        <f t="shared" si="284"/>
        <v/>
      </c>
    </row>
    <row r="6078" spans="14:18" x14ac:dyDescent="0.25">
      <c r="N6078" s="47" t="s">
        <v>42</v>
      </c>
      <c r="O6078" s="47" t="s">
        <v>43</v>
      </c>
      <c r="P6078" s="47" t="b">
        <f t="shared" si="282"/>
        <v>0</v>
      </c>
      <c r="Q6078" s="49" t="str">
        <f t="shared" si="283"/>
        <v/>
      </c>
      <c r="R6078" s="51" t="str">
        <f t="shared" si="284"/>
        <v/>
      </c>
    </row>
    <row r="6079" spans="14:18" x14ac:dyDescent="0.25">
      <c r="N6079" s="47" t="s">
        <v>42</v>
      </c>
      <c r="O6079" s="47" t="s">
        <v>43</v>
      </c>
      <c r="P6079" s="47" t="b">
        <f t="shared" si="282"/>
        <v>0</v>
      </c>
      <c r="Q6079" s="49" t="str">
        <f t="shared" si="283"/>
        <v/>
      </c>
      <c r="R6079" s="51" t="str">
        <f t="shared" si="284"/>
        <v/>
      </c>
    </row>
    <row r="6080" spans="14:18" x14ac:dyDescent="0.25">
      <c r="N6080" s="47" t="s">
        <v>42</v>
      </c>
      <c r="O6080" s="47" t="s">
        <v>43</v>
      </c>
      <c r="P6080" s="47" t="b">
        <f t="shared" si="282"/>
        <v>0</v>
      </c>
      <c r="Q6080" s="49" t="str">
        <f t="shared" si="283"/>
        <v/>
      </c>
      <c r="R6080" s="51" t="str">
        <f t="shared" si="284"/>
        <v/>
      </c>
    </row>
    <row r="6081" spans="14:18" x14ac:dyDescent="0.25">
      <c r="N6081" s="47" t="s">
        <v>42</v>
      </c>
      <c r="O6081" s="47" t="s">
        <v>43</v>
      </c>
      <c r="P6081" s="47" t="b">
        <f t="shared" si="282"/>
        <v>0</v>
      </c>
      <c r="Q6081" s="49" t="str">
        <f t="shared" si="283"/>
        <v/>
      </c>
      <c r="R6081" s="51" t="str">
        <f t="shared" si="284"/>
        <v/>
      </c>
    </row>
    <row r="6082" spans="14:18" x14ac:dyDescent="0.25">
      <c r="N6082" s="47" t="s">
        <v>42</v>
      </c>
      <c r="O6082" s="47" t="s">
        <v>43</v>
      </c>
      <c r="P6082" s="47" t="b">
        <f t="shared" si="282"/>
        <v>0</v>
      </c>
      <c r="Q6082" s="49" t="str">
        <f t="shared" si="283"/>
        <v/>
      </c>
      <c r="R6082" s="51" t="str">
        <f t="shared" si="284"/>
        <v/>
      </c>
    </row>
    <row r="6083" spans="14:18" x14ac:dyDescent="0.25">
      <c r="N6083" s="47" t="s">
        <v>42</v>
      </c>
      <c r="O6083" s="47" t="s">
        <v>43</v>
      </c>
      <c r="P6083" s="47" t="b">
        <f t="shared" ref="P6083:P6146" si="285">IF(LEN(M6083)=22,LEFT(M6083,17),IF(LEN(M6083)=21,LEFT(M6083,16)))</f>
        <v>0</v>
      </c>
      <c r="Q6083" s="49" t="str">
        <f t="shared" ref="Q6083:Q6146" si="286">RIGHT(M6083,5)</f>
        <v/>
      </c>
      <c r="R6083" s="51" t="str">
        <f t="shared" ref="R6083:R6146" si="287">IF(M6083="","",HYPERLINK(_xlfn.CONCAT(N6083,Q6083,O6083,P6083)))</f>
        <v/>
      </c>
    </row>
    <row r="6084" spans="14:18" x14ac:dyDescent="0.25">
      <c r="N6084" s="47" t="s">
        <v>42</v>
      </c>
      <c r="O6084" s="47" t="s">
        <v>43</v>
      </c>
      <c r="P6084" s="47" t="b">
        <f t="shared" si="285"/>
        <v>0</v>
      </c>
      <c r="Q6084" s="49" t="str">
        <f t="shared" si="286"/>
        <v/>
      </c>
      <c r="R6084" s="51" t="str">
        <f t="shared" si="287"/>
        <v/>
      </c>
    </row>
    <row r="6085" spans="14:18" x14ac:dyDescent="0.25">
      <c r="N6085" s="47" t="s">
        <v>42</v>
      </c>
      <c r="O6085" s="47" t="s">
        <v>43</v>
      </c>
      <c r="P6085" s="47" t="b">
        <f t="shared" si="285"/>
        <v>0</v>
      </c>
      <c r="Q6085" s="49" t="str">
        <f t="shared" si="286"/>
        <v/>
      </c>
      <c r="R6085" s="51" t="str">
        <f t="shared" si="287"/>
        <v/>
      </c>
    </row>
    <row r="6086" spans="14:18" x14ac:dyDescent="0.25">
      <c r="N6086" s="47" t="s">
        <v>42</v>
      </c>
      <c r="O6086" s="47" t="s">
        <v>43</v>
      </c>
      <c r="P6086" s="47" t="b">
        <f t="shared" si="285"/>
        <v>0</v>
      </c>
      <c r="Q6086" s="49" t="str">
        <f t="shared" si="286"/>
        <v/>
      </c>
      <c r="R6086" s="51" t="str">
        <f t="shared" si="287"/>
        <v/>
      </c>
    </row>
    <row r="6087" spans="14:18" x14ac:dyDescent="0.25">
      <c r="N6087" s="47" t="s">
        <v>42</v>
      </c>
      <c r="O6087" s="47" t="s">
        <v>43</v>
      </c>
      <c r="P6087" s="47" t="b">
        <f t="shared" si="285"/>
        <v>0</v>
      </c>
      <c r="Q6087" s="49" t="str">
        <f t="shared" si="286"/>
        <v/>
      </c>
      <c r="R6087" s="51" t="str">
        <f t="shared" si="287"/>
        <v/>
      </c>
    </row>
    <row r="6088" spans="14:18" x14ac:dyDescent="0.25">
      <c r="N6088" s="47" t="s">
        <v>42</v>
      </c>
      <c r="O6088" s="47" t="s">
        <v>43</v>
      </c>
      <c r="P6088" s="47" t="b">
        <f t="shared" si="285"/>
        <v>0</v>
      </c>
      <c r="Q6088" s="49" t="str">
        <f t="shared" si="286"/>
        <v/>
      </c>
      <c r="R6088" s="51" t="str">
        <f t="shared" si="287"/>
        <v/>
      </c>
    </row>
    <row r="6089" spans="14:18" x14ac:dyDescent="0.25">
      <c r="N6089" s="47" t="s">
        <v>42</v>
      </c>
      <c r="O6089" s="47" t="s">
        <v>43</v>
      </c>
      <c r="P6089" s="47" t="b">
        <f t="shared" si="285"/>
        <v>0</v>
      </c>
      <c r="Q6089" s="49" t="str">
        <f t="shared" si="286"/>
        <v/>
      </c>
      <c r="R6089" s="51" t="str">
        <f t="shared" si="287"/>
        <v/>
      </c>
    </row>
    <row r="6090" spans="14:18" x14ac:dyDescent="0.25">
      <c r="N6090" s="47" t="s">
        <v>42</v>
      </c>
      <c r="O6090" s="47" t="s">
        <v>43</v>
      </c>
      <c r="P6090" s="47" t="b">
        <f t="shared" si="285"/>
        <v>0</v>
      </c>
      <c r="Q6090" s="49" t="str">
        <f t="shared" si="286"/>
        <v/>
      </c>
      <c r="R6090" s="51" t="str">
        <f t="shared" si="287"/>
        <v/>
      </c>
    </row>
    <row r="6091" spans="14:18" x14ac:dyDescent="0.25">
      <c r="N6091" s="47" t="s">
        <v>42</v>
      </c>
      <c r="O6091" s="47" t="s">
        <v>43</v>
      </c>
      <c r="P6091" s="47" t="b">
        <f t="shared" si="285"/>
        <v>0</v>
      </c>
      <c r="Q6091" s="49" t="str">
        <f t="shared" si="286"/>
        <v/>
      </c>
      <c r="R6091" s="51" t="str">
        <f t="shared" si="287"/>
        <v/>
      </c>
    </row>
    <row r="6092" spans="14:18" x14ac:dyDescent="0.25">
      <c r="N6092" s="47" t="s">
        <v>42</v>
      </c>
      <c r="O6092" s="47" t="s">
        <v>43</v>
      </c>
      <c r="P6092" s="47" t="b">
        <f t="shared" si="285"/>
        <v>0</v>
      </c>
      <c r="Q6092" s="49" t="str">
        <f t="shared" si="286"/>
        <v/>
      </c>
      <c r="R6092" s="51" t="str">
        <f t="shared" si="287"/>
        <v/>
      </c>
    </row>
    <row r="6093" spans="14:18" x14ac:dyDescent="0.25">
      <c r="N6093" s="47" t="s">
        <v>42</v>
      </c>
      <c r="O6093" s="47" t="s">
        <v>43</v>
      </c>
      <c r="P6093" s="47" t="b">
        <f t="shared" si="285"/>
        <v>0</v>
      </c>
      <c r="Q6093" s="49" t="str">
        <f t="shared" si="286"/>
        <v/>
      </c>
      <c r="R6093" s="51" t="str">
        <f t="shared" si="287"/>
        <v/>
      </c>
    </row>
    <row r="6094" spans="14:18" x14ac:dyDescent="0.25">
      <c r="N6094" s="47" t="s">
        <v>42</v>
      </c>
      <c r="O6094" s="47" t="s">
        <v>43</v>
      </c>
      <c r="P6094" s="47" t="b">
        <f t="shared" si="285"/>
        <v>0</v>
      </c>
      <c r="Q6094" s="49" t="str">
        <f t="shared" si="286"/>
        <v/>
      </c>
      <c r="R6094" s="51" t="str">
        <f t="shared" si="287"/>
        <v/>
      </c>
    </row>
    <row r="6095" spans="14:18" x14ac:dyDescent="0.25">
      <c r="N6095" s="47" t="s">
        <v>42</v>
      </c>
      <c r="O6095" s="47" t="s">
        <v>43</v>
      </c>
      <c r="P6095" s="47" t="b">
        <f t="shared" si="285"/>
        <v>0</v>
      </c>
      <c r="Q6095" s="49" t="str">
        <f t="shared" si="286"/>
        <v/>
      </c>
      <c r="R6095" s="51" t="str">
        <f t="shared" si="287"/>
        <v/>
      </c>
    </row>
    <row r="6096" spans="14:18" x14ac:dyDescent="0.25">
      <c r="N6096" s="47" t="s">
        <v>42</v>
      </c>
      <c r="O6096" s="47" t="s">
        <v>43</v>
      </c>
      <c r="P6096" s="47" t="b">
        <f t="shared" si="285"/>
        <v>0</v>
      </c>
      <c r="Q6096" s="49" t="str">
        <f t="shared" si="286"/>
        <v/>
      </c>
      <c r="R6096" s="51" t="str">
        <f t="shared" si="287"/>
        <v/>
      </c>
    </row>
    <row r="6097" spans="14:18" x14ac:dyDescent="0.25">
      <c r="N6097" s="47" t="s">
        <v>42</v>
      </c>
      <c r="O6097" s="47" t="s">
        <v>43</v>
      </c>
      <c r="P6097" s="47" t="b">
        <f t="shared" si="285"/>
        <v>0</v>
      </c>
      <c r="Q6097" s="49" t="str">
        <f t="shared" si="286"/>
        <v/>
      </c>
      <c r="R6097" s="51" t="str">
        <f t="shared" si="287"/>
        <v/>
      </c>
    </row>
    <row r="6098" spans="14:18" x14ac:dyDescent="0.25">
      <c r="N6098" s="47" t="s">
        <v>42</v>
      </c>
      <c r="O6098" s="47" t="s">
        <v>43</v>
      </c>
      <c r="P6098" s="47" t="b">
        <f t="shared" si="285"/>
        <v>0</v>
      </c>
      <c r="Q6098" s="49" t="str">
        <f t="shared" si="286"/>
        <v/>
      </c>
      <c r="R6098" s="51" t="str">
        <f t="shared" si="287"/>
        <v/>
      </c>
    </row>
    <row r="6099" spans="14:18" x14ac:dyDescent="0.25">
      <c r="N6099" s="47" t="s">
        <v>42</v>
      </c>
      <c r="O6099" s="47" t="s">
        <v>43</v>
      </c>
      <c r="P6099" s="47" t="b">
        <f t="shared" si="285"/>
        <v>0</v>
      </c>
      <c r="Q6099" s="49" t="str">
        <f t="shared" si="286"/>
        <v/>
      </c>
      <c r="R6099" s="51" t="str">
        <f t="shared" si="287"/>
        <v/>
      </c>
    </row>
    <row r="6100" spans="14:18" x14ac:dyDescent="0.25">
      <c r="N6100" s="47" t="s">
        <v>42</v>
      </c>
      <c r="O6100" s="47" t="s">
        <v>43</v>
      </c>
      <c r="P6100" s="47" t="b">
        <f t="shared" si="285"/>
        <v>0</v>
      </c>
      <c r="Q6100" s="49" t="str">
        <f t="shared" si="286"/>
        <v/>
      </c>
      <c r="R6100" s="51" t="str">
        <f t="shared" si="287"/>
        <v/>
      </c>
    </row>
    <row r="6101" spans="14:18" x14ac:dyDescent="0.25">
      <c r="N6101" s="47" t="s">
        <v>42</v>
      </c>
      <c r="O6101" s="47" t="s">
        <v>43</v>
      </c>
      <c r="P6101" s="47" t="b">
        <f t="shared" si="285"/>
        <v>0</v>
      </c>
      <c r="Q6101" s="49" t="str">
        <f t="shared" si="286"/>
        <v/>
      </c>
      <c r="R6101" s="51" t="str">
        <f t="shared" si="287"/>
        <v/>
      </c>
    </row>
    <row r="6102" spans="14:18" x14ac:dyDescent="0.25">
      <c r="N6102" s="47" t="s">
        <v>42</v>
      </c>
      <c r="O6102" s="47" t="s">
        <v>43</v>
      </c>
      <c r="P6102" s="47" t="b">
        <f t="shared" si="285"/>
        <v>0</v>
      </c>
      <c r="Q6102" s="49" t="str">
        <f t="shared" si="286"/>
        <v/>
      </c>
      <c r="R6102" s="51" t="str">
        <f t="shared" si="287"/>
        <v/>
      </c>
    </row>
    <row r="6103" spans="14:18" x14ac:dyDescent="0.25">
      <c r="N6103" s="47" t="s">
        <v>42</v>
      </c>
      <c r="O6103" s="47" t="s">
        <v>43</v>
      </c>
      <c r="P6103" s="47" t="b">
        <f t="shared" si="285"/>
        <v>0</v>
      </c>
      <c r="Q6103" s="49" t="str">
        <f t="shared" si="286"/>
        <v/>
      </c>
      <c r="R6103" s="51" t="str">
        <f t="shared" si="287"/>
        <v/>
      </c>
    </row>
    <row r="6104" spans="14:18" x14ac:dyDescent="0.25">
      <c r="N6104" s="47" t="s">
        <v>42</v>
      </c>
      <c r="O6104" s="47" t="s">
        <v>43</v>
      </c>
      <c r="P6104" s="47" t="b">
        <f t="shared" si="285"/>
        <v>0</v>
      </c>
      <c r="Q6104" s="49" t="str">
        <f t="shared" si="286"/>
        <v/>
      </c>
      <c r="R6104" s="51" t="str">
        <f t="shared" si="287"/>
        <v/>
      </c>
    </row>
    <row r="6105" spans="14:18" x14ac:dyDescent="0.25">
      <c r="N6105" s="47" t="s">
        <v>42</v>
      </c>
      <c r="O6105" s="47" t="s">
        <v>43</v>
      </c>
      <c r="P6105" s="47" t="b">
        <f t="shared" si="285"/>
        <v>0</v>
      </c>
      <c r="Q6105" s="49" t="str">
        <f t="shared" si="286"/>
        <v/>
      </c>
      <c r="R6105" s="51" t="str">
        <f t="shared" si="287"/>
        <v/>
      </c>
    </row>
    <row r="6106" spans="14:18" x14ac:dyDescent="0.25">
      <c r="N6106" s="47" t="s">
        <v>42</v>
      </c>
      <c r="O6106" s="47" t="s">
        <v>43</v>
      </c>
      <c r="P6106" s="47" t="b">
        <f t="shared" si="285"/>
        <v>0</v>
      </c>
      <c r="Q6106" s="49" t="str">
        <f t="shared" si="286"/>
        <v/>
      </c>
      <c r="R6106" s="51" t="str">
        <f t="shared" si="287"/>
        <v/>
      </c>
    </row>
    <row r="6107" spans="14:18" x14ac:dyDescent="0.25">
      <c r="N6107" s="47" t="s">
        <v>42</v>
      </c>
      <c r="O6107" s="47" t="s">
        <v>43</v>
      </c>
      <c r="P6107" s="47" t="b">
        <f t="shared" si="285"/>
        <v>0</v>
      </c>
      <c r="Q6107" s="49" t="str">
        <f t="shared" si="286"/>
        <v/>
      </c>
      <c r="R6107" s="51" t="str">
        <f t="shared" si="287"/>
        <v/>
      </c>
    </row>
    <row r="6108" spans="14:18" x14ac:dyDescent="0.25">
      <c r="N6108" s="47" t="s">
        <v>42</v>
      </c>
      <c r="O6108" s="47" t="s">
        <v>43</v>
      </c>
      <c r="P6108" s="47" t="b">
        <f t="shared" si="285"/>
        <v>0</v>
      </c>
      <c r="Q6108" s="49" t="str">
        <f t="shared" si="286"/>
        <v/>
      </c>
      <c r="R6108" s="51" t="str">
        <f t="shared" si="287"/>
        <v/>
      </c>
    </row>
    <row r="6109" spans="14:18" x14ac:dyDescent="0.25">
      <c r="N6109" s="47" t="s">
        <v>42</v>
      </c>
      <c r="O6109" s="47" t="s">
        <v>43</v>
      </c>
      <c r="P6109" s="47" t="b">
        <f t="shared" si="285"/>
        <v>0</v>
      </c>
      <c r="Q6109" s="49" t="str">
        <f t="shared" si="286"/>
        <v/>
      </c>
      <c r="R6109" s="51" t="str">
        <f t="shared" si="287"/>
        <v/>
      </c>
    </row>
    <row r="6110" spans="14:18" x14ac:dyDescent="0.25">
      <c r="N6110" s="47" t="s">
        <v>42</v>
      </c>
      <c r="O6110" s="47" t="s">
        <v>43</v>
      </c>
      <c r="P6110" s="47" t="b">
        <f t="shared" si="285"/>
        <v>0</v>
      </c>
      <c r="Q6110" s="49" t="str">
        <f t="shared" si="286"/>
        <v/>
      </c>
      <c r="R6110" s="51" t="str">
        <f t="shared" si="287"/>
        <v/>
      </c>
    </row>
    <row r="6111" spans="14:18" x14ac:dyDescent="0.25">
      <c r="N6111" s="47" t="s">
        <v>42</v>
      </c>
      <c r="O6111" s="47" t="s">
        <v>43</v>
      </c>
      <c r="P6111" s="47" t="b">
        <f t="shared" si="285"/>
        <v>0</v>
      </c>
      <c r="Q6111" s="49" t="str">
        <f t="shared" si="286"/>
        <v/>
      </c>
      <c r="R6111" s="51" t="str">
        <f t="shared" si="287"/>
        <v/>
      </c>
    </row>
    <row r="6112" spans="14:18" x14ac:dyDescent="0.25">
      <c r="N6112" s="47" t="s">
        <v>42</v>
      </c>
      <c r="O6112" s="47" t="s">
        <v>43</v>
      </c>
      <c r="P6112" s="47" t="b">
        <f t="shared" si="285"/>
        <v>0</v>
      </c>
      <c r="Q6112" s="49" t="str">
        <f t="shared" si="286"/>
        <v/>
      </c>
      <c r="R6112" s="51" t="str">
        <f t="shared" si="287"/>
        <v/>
      </c>
    </row>
    <row r="6113" spans="14:18" x14ac:dyDescent="0.25">
      <c r="N6113" s="47" t="s">
        <v>42</v>
      </c>
      <c r="O6113" s="47" t="s">
        <v>43</v>
      </c>
      <c r="P6113" s="47" t="b">
        <f t="shared" si="285"/>
        <v>0</v>
      </c>
      <c r="Q6113" s="49" t="str">
        <f t="shared" si="286"/>
        <v/>
      </c>
      <c r="R6113" s="51" t="str">
        <f t="shared" si="287"/>
        <v/>
      </c>
    </row>
    <row r="6114" spans="14:18" x14ac:dyDescent="0.25">
      <c r="N6114" s="47" t="s">
        <v>42</v>
      </c>
      <c r="O6114" s="47" t="s">
        <v>43</v>
      </c>
      <c r="P6114" s="47" t="b">
        <f t="shared" si="285"/>
        <v>0</v>
      </c>
      <c r="Q6114" s="49" t="str">
        <f t="shared" si="286"/>
        <v/>
      </c>
      <c r="R6114" s="51" t="str">
        <f t="shared" si="287"/>
        <v/>
      </c>
    </row>
    <row r="6115" spans="14:18" x14ac:dyDescent="0.25">
      <c r="N6115" s="47" t="s">
        <v>42</v>
      </c>
      <c r="O6115" s="47" t="s">
        <v>43</v>
      </c>
      <c r="P6115" s="47" t="b">
        <f t="shared" si="285"/>
        <v>0</v>
      </c>
      <c r="Q6115" s="49" t="str">
        <f t="shared" si="286"/>
        <v/>
      </c>
      <c r="R6115" s="51" t="str">
        <f t="shared" si="287"/>
        <v/>
      </c>
    </row>
    <row r="6116" spans="14:18" x14ac:dyDescent="0.25">
      <c r="N6116" s="47" t="s">
        <v>42</v>
      </c>
      <c r="O6116" s="47" t="s">
        <v>43</v>
      </c>
      <c r="P6116" s="47" t="b">
        <f t="shared" si="285"/>
        <v>0</v>
      </c>
      <c r="Q6116" s="49" t="str">
        <f t="shared" si="286"/>
        <v/>
      </c>
      <c r="R6116" s="51" t="str">
        <f t="shared" si="287"/>
        <v/>
      </c>
    </row>
    <row r="6117" spans="14:18" x14ac:dyDescent="0.25">
      <c r="N6117" s="47" t="s">
        <v>42</v>
      </c>
      <c r="O6117" s="47" t="s">
        <v>43</v>
      </c>
      <c r="P6117" s="47" t="b">
        <f t="shared" si="285"/>
        <v>0</v>
      </c>
      <c r="Q6117" s="49" t="str">
        <f t="shared" si="286"/>
        <v/>
      </c>
      <c r="R6117" s="51" t="str">
        <f t="shared" si="287"/>
        <v/>
      </c>
    </row>
    <row r="6118" spans="14:18" x14ac:dyDescent="0.25">
      <c r="N6118" s="47" t="s">
        <v>42</v>
      </c>
      <c r="O6118" s="47" t="s">
        <v>43</v>
      </c>
      <c r="P6118" s="47" t="b">
        <f t="shared" si="285"/>
        <v>0</v>
      </c>
      <c r="Q6118" s="49" t="str">
        <f t="shared" si="286"/>
        <v/>
      </c>
      <c r="R6118" s="51" t="str">
        <f t="shared" si="287"/>
        <v/>
      </c>
    </row>
    <row r="6119" spans="14:18" x14ac:dyDescent="0.25">
      <c r="N6119" s="47" t="s">
        <v>42</v>
      </c>
      <c r="O6119" s="47" t="s">
        <v>43</v>
      </c>
      <c r="P6119" s="47" t="b">
        <f t="shared" si="285"/>
        <v>0</v>
      </c>
      <c r="Q6119" s="49" t="str">
        <f t="shared" si="286"/>
        <v/>
      </c>
      <c r="R6119" s="51" t="str">
        <f t="shared" si="287"/>
        <v/>
      </c>
    </row>
    <row r="6120" spans="14:18" x14ac:dyDescent="0.25">
      <c r="N6120" s="47" t="s">
        <v>42</v>
      </c>
      <c r="O6120" s="47" t="s">
        <v>43</v>
      </c>
      <c r="P6120" s="47" t="b">
        <f t="shared" si="285"/>
        <v>0</v>
      </c>
      <c r="Q6120" s="49" t="str">
        <f t="shared" si="286"/>
        <v/>
      </c>
      <c r="R6120" s="51" t="str">
        <f t="shared" si="287"/>
        <v/>
      </c>
    </row>
    <row r="6121" spans="14:18" x14ac:dyDescent="0.25">
      <c r="N6121" s="47" t="s">
        <v>42</v>
      </c>
      <c r="O6121" s="47" t="s">
        <v>43</v>
      </c>
      <c r="P6121" s="47" t="b">
        <f t="shared" si="285"/>
        <v>0</v>
      </c>
      <c r="Q6121" s="49" t="str">
        <f t="shared" si="286"/>
        <v/>
      </c>
      <c r="R6121" s="51" t="str">
        <f t="shared" si="287"/>
        <v/>
      </c>
    </row>
    <row r="6122" spans="14:18" x14ac:dyDescent="0.25">
      <c r="N6122" s="47" t="s">
        <v>42</v>
      </c>
      <c r="O6122" s="47" t="s">
        <v>43</v>
      </c>
      <c r="P6122" s="47" t="b">
        <f t="shared" si="285"/>
        <v>0</v>
      </c>
      <c r="Q6122" s="49" t="str">
        <f t="shared" si="286"/>
        <v/>
      </c>
      <c r="R6122" s="51" t="str">
        <f t="shared" si="287"/>
        <v/>
      </c>
    </row>
    <row r="6123" spans="14:18" x14ac:dyDescent="0.25">
      <c r="N6123" s="47" t="s">
        <v>42</v>
      </c>
      <c r="O6123" s="47" t="s">
        <v>43</v>
      </c>
      <c r="P6123" s="47" t="b">
        <f t="shared" si="285"/>
        <v>0</v>
      </c>
      <c r="Q6123" s="49" t="str">
        <f t="shared" si="286"/>
        <v/>
      </c>
      <c r="R6123" s="51" t="str">
        <f t="shared" si="287"/>
        <v/>
      </c>
    </row>
    <row r="6124" spans="14:18" x14ac:dyDescent="0.25">
      <c r="N6124" s="47" t="s">
        <v>42</v>
      </c>
      <c r="O6124" s="47" t="s">
        <v>43</v>
      </c>
      <c r="P6124" s="47" t="b">
        <f t="shared" si="285"/>
        <v>0</v>
      </c>
      <c r="Q6124" s="49" t="str">
        <f t="shared" si="286"/>
        <v/>
      </c>
      <c r="R6124" s="51" t="str">
        <f t="shared" si="287"/>
        <v/>
      </c>
    </row>
    <row r="6125" spans="14:18" x14ac:dyDescent="0.25">
      <c r="N6125" s="47" t="s">
        <v>42</v>
      </c>
      <c r="O6125" s="47" t="s">
        <v>43</v>
      </c>
      <c r="P6125" s="47" t="b">
        <f t="shared" si="285"/>
        <v>0</v>
      </c>
      <c r="Q6125" s="49" t="str">
        <f t="shared" si="286"/>
        <v/>
      </c>
      <c r="R6125" s="51" t="str">
        <f t="shared" si="287"/>
        <v/>
      </c>
    </row>
    <row r="6126" spans="14:18" x14ac:dyDescent="0.25">
      <c r="N6126" s="47" t="s">
        <v>42</v>
      </c>
      <c r="O6126" s="47" t="s">
        <v>43</v>
      </c>
      <c r="P6126" s="47" t="b">
        <f t="shared" si="285"/>
        <v>0</v>
      </c>
      <c r="Q6126" s="49" t="str">
        <f t="shared" si="286"/>
        <v/>
      </c>
      <c r="R6126" s="51" t="str">
        <f t="shared" si="287"/>
        <v/>
      </c>
    </row>
    <row r="6127" spans="14:18" x14ac:dyDescent="0.25">
      <c r="N6127" s="47" t="s">
        <v>42</v>
      </c>
      <c r="O6127" s="47" t="s">
        <v>43</v>
      </c>
      <c r="P6127" s="47" t="b">
        <f t="shared" si="285"/>
        <v>0</v>
      </c>
      <c r="Q6127" s="49" t="str">
        <f t="shared" si="286"/>
        <v/>
      </c>
      <c r="R6127" s="51" t="str">
        <f t="shared" si="287"/>
        <v/>
      </c>
    </row>
    <row r="6128" spans="14:18" x14ac:dyDescent="0.25">
      <c r="N6128" s="47" t="s">
        <v>42</v>
      </c>
      <c r="O6128" s="47" t="s">
        <v>43</v>
      </c>
      <c r="P6128" s="47" t="b">
        <f t="shared" si="285"/>
        <v>0</v>
      </c>
      <c r="Q6128" s="49" t="str">
        <f t="shared" si="286"/>
        <v/>
      </c>
      <c r="R6128" s="51" t="str">
        <f t="shared" si="287"/>
        <v/>
      </c>
    </row>
    <row r="6129" spans="14:18" x14ac:dyDescent="0.25">
      <c r="N6129" s="47" t="s">
        <v>42</v>
      </c>
      <c r="O6129" s="47" t="s">
        <v>43</v>
      </c>
      <c r="P6129" s="47" t="b">
        <f t="shared" si="285"/>
        <v>0</v>
      </c>
      <c r="Q6129" s="49" t="str">
        <f t="shared" si="286"/>
        <v/>
      </c>
      <c r="R6129" s="51" t="str">
        <f t="shared" si="287"/>
        <v/>
      </c>
    </row>
    <row r="6130" spans="14:18" x14ac:dyDescent="0.25">
      <c r="N6130" s="47" t="s">
        <v>42</v>
      </c>
      <c r="O6130" s="47" t="s">
        <v>43</v>
      </c>
      <c r="P6130" s="47" t="b">
        <f t="shared" si="285"/>
        <v>0</v>
      </c>
      <c r="Q6130" s="49" t="str">
        <f t="shared" si="286"/>
        <v/>
      </c>
      <c r="R6130" s="51" t="str">
        <f t="shared" si="287"/>
        <v/>
      </c>
    </row>
    <row r="6131" spans="14:18" x14ac:dyDescent="0.25">
      <c r="N6131" s="47" t="s">
        <v>42</v>
      </c>
      <c r="O6131" s="47" t="s">
        <v>43</v>
      </c>
      <c r="P6131" s="47" t="b">
        <f t="shared" si="285"/>
        <v>0</v>
      </c>
      <c r="Q6131" s="49" t="str">
        <f t="shared" si="286"/>
        <v/>
      </c>
      <c r="R6131" s="51" t="str">
        <f t="shared" si="287"/>
        <v/>
      </c>
    </row>
    <row r="6132" spans="14:18" x14ac:dyDescent="0.25">
      <c r="N6132" s="47" t="s">
        <v>42</v>
      </c>
      <c r="O6132" s="47" t="s">
        <v>43</v>
      </c>
      <c r="P6132" s="47" t="b">
        <f t="shared" si="285"/>
        <v>0</v>
      </c>
      <c r="Q6132" s="49" t="str">
        <f t="shared" si="286"/>
        <v/>
      </c>
      <c r="R6132" s="51" t="str">
        <f t="shared" si="287"/>
        <v/>
      </c>
    </row>
    <row r="6133" spans="14:18" x14ac:dyDescent="0.25">
      <c r="N6133" s="47" t="s">
        <v>42</v>
      </c>
      <c r="O6133" s="47" t="s">
        <v>43</v>
      </c>
      <c r="P6133" s="47" t="b">
        <f t="shared" si="285"/>
        <v>0</v>
      </c>
      <c r="Q6133" s="49" t="str">
        <f t="shared" si="286"/>
        <v/>
      </c>
      <c r="R6133" s="51" t="str">
        <f t="shared" si="287"/>
        <v/>
      </c>
    </row>
    <row r="6134" spans="14:18" x14ac:dyDescent="0.25">
      <c r="N6134" s="47" t="s">
        <v>42</v>
      </c>
      <c r="O6134" s="47" t="s">
        <v>43</v>
      </c>
      <c r="P6134" s="47" t="b">
        <f t="shared" si="285"/>
        <v>0</v>
      </c>
      <c r="Q6134" s="49" t="str">
        <f t="shared" si="286"/>
        <v/>
      </c>
      <c r="R6134" s="51" t="str">
        <f t="shared" si="287"/>
        <v/>
      </c>
    </row>
    <row r="6135" spans="14:18" x14ac:dyDescent="0.25">
      <c r="N6135" s="47" t="s">
        <v>42</v>
      </c>
      <c r="O6135" s="47" t="s">
        <v>43</v>
      </c>
      <c r="P6135" s="47" t="b">
        <f t="shared" si="285"/>
        <v>0</v>
      </c>
      <c r="Q6135" s="49" t="str">
        <f t="shared" si="286"/>
        <v/>
      </c>
      <c r="R6135" s="51" t="str">
        <f t="shared" si="287"/>
        <v/>
      </c>
    </row>
    <row r="6136" spans="14:18" x14ac:dyDescent="0.25">
      <c r="N6136" s="47" t="s">
        <v>42</v>
      </c>
      <c r="O6136" s="47" t="s">
        <v>43</v>
      </c>
      <c r="P6136" s="47" t="b">
        <f t="shared" si="285"/>
        <v>0</v>
      </c>
      <c r="Q6136" s="49" t="str">
        <f t="shared" si="286"/>
        <v/>
      </c>
      <c r="R6136" s="51" t="str">
        <f t="shared" si="287"/>
        <v/>
      </c>
    </row>
    <row r="6137" spans="14:18" x14ac:dyDescent="0.25">
      <c r="N6137" s="47" t="s">
        <v>42</v>
      </c>
      <c r="O6137" s="47" t="s">
        <v>43</v>
      </c>
      <c r="P6137" s="47" t="b">
        <f t="shared" si="285"/>
        <v>0</v>
      </c>
      <c r="Q6137" s="49" t="str">
        <f t="shared" si="286"/>
        <v/>
      </c>
      <c r="R6137" s="51" t="str">
        <f t="shared" si="287"/>
        <v/>
      </c>
    </row>
    <row r="6138" spans="14:18" x14ac:dyDescent="0.25">
      <c r="N6138" s="47" t="s">
        <v>42</v>
      </c>
      <c r="O6138" s="47" t="s">
        <v>43</v>
      </c>
      <c r="P6138" s="47" t="b">
        <f t="shared" si="285"/>
        <v>0</v>
      </c>
      <c r="Q6138" s="49" t="str">
        <f t="shared" si="286"/>
        <v/>
      </c>
      <c r="R6138" s="51" t="str">
        <f t="shared" si="287"/>
        <v/>
      </c>
    </row>
    <row r="6139" spans="14:18" x14ac:dyDescent="0.25">
      <c r="N6139" s="47" t="s">
        <v>42</v>
      </c>
      <c r="O6139" s="47" t="s">
        <v>43</v>
      </c>
      <c r="P6139" s="47" t="b">
        <f t="shared" si="285"/>
        <v>0</v>
      </c>
      <c r="Q6139" s="49" t="str">
        <f t="shared" si="286"/>
        <v/>
      </c>
      <c r="R6139" s="51" t="str">
        <f t="shared" si="287"/>
        <v/>
      </c>
    </row>
    <row r="6140" spans="14:18" x14ac:dyDescent="0.25">
      <c r="N6140" s="47" t="s">
        <v>42</v>
      </c>
      <c r="O6140" s="47" t="s">
        <v>43</v>
      </c>
      <c r="P6140" s="47" t="b">
        <f t="shared" si="285"/>
        <v>0</v>
      </c>
      <c r="Q6140" s="49" t="str">
        <f t="shared" si="286"/>
        <v/>
      </c>
      <c r="R6140" s="51" t="str">
        <f t="shared" si="287"/>
        <v/>
      </c>
    </row>
    <row r="6141" spans="14:18" x14ac:dyDescent="0.25">
      <c r="N6141" s="47" t="s">
        <v>42</v>
      </c>
      <c r="O6141" s="47" t="s">
        <v>43</v>
      </c>
      <c r="P6141" s="47" t="b">
        <f t="shared" si="285"/>
        <v>0</v>
      </c>
      <c r="Q6141" s="49" t="str">
        <f t="shared" si="286"/>
        <v/>
      </c>
      <c r="R6141" s="51" t="str">
        <f t="shared" si="287"/>
        <v/>
      </c>
    </row>
    <row r="6142" spans="14:18" x14ac:dyDescent="0.25">
      <c r="N6142" s="47" t="s">
        <v>42</v>
      </c>
      <c r="O6142" s="47" t="s">
        <v>43</v>
      </c>
      <c r="P6142" s="47" t="b">
        <f t="shared" si="285"/>
        <v>0</v>
      </c>
      <c r="Q6142" s="49" t="str">
        <f t="shared" si="286"/>
        <v/>
      </c>
      <c r="R6142" s="51" t="str">
        <f t="shared" si="287"/>
        <v/>
      </c>
    </row>
    <row r="6143" spans="14:18" x14ac:dyDescent="0.25">
      <c r="N6143" s="47" t="s">
        <v>42</v>
      </c>
      <c r="O6143" s="47" t="s">
        <v>43</v>
      </c>
      <c r="P6143" s="47" t="b">
        <f t="shared" si="285"/>
        <v>0</v>
      </c>
      <c r="Q6143" s="49" t="str">
        <f t="shared" si="286"/>
        <v/>
      </c>
      <c r="R6143" s="51" t="str">
        <f t="shared" si="287"/>
        <v/>
      </c>
    </row>
    <row r="6144" spans="14:18" x14ac:dyDescent="0.25">
      <c r="N6144" s="47" t="s">
        <v>42</v>
      </c>
      <c r="O6144" s="47" t="s">
        <v>43</v>
      </c>
      <c r="P6144" s="47" t="b">
        <f t="shared" si="285"/>
        <v>0</v>
      </c>
      <c r="Q6144" s="49" t="str">
        <f t="shared" si="286"/>
        <v/>
      </c>
      <c r="R6144" s="51" t="str">
        <f t="shared" si="287"/>
        <v/>
      </c>
    </row>
    <row r="6145" spans="14:18" x14ac:dyDescent="0.25">
      <c r="N6145" s="47" t="s">
        <v>42</v>
      </c>
      <c r="O6145" s="47" t="s">
        <v>43</v>
      </c>
      <c r="P6145" s="47" t="b">
        <f t="shared" si="285"/>
        <v>0</v>
      </c>
      <c r="Q6145" s="49" t="str">
        <f t="shared" si="286"/>
        <v/>
      </c>
      <c r="R6145" s="51" t="str">
        <f t="shared" si="287"/>
        <v/>
      </c>
    </row>
    <row r="6146" spans="14:18" x14ac:dyDescent="0.25">
      <c r="N6146" s="47" t="s">
        <v>42</v>
      </c>
      <c r="O6146" s="47" t="s">
        <v>43</v>
      </c>
      <c r="P6146" s="47" t="b">
        <f t="shared" si="285"/>
        <v>0</v>
      </c>
      <c r="Q6146" s="49" t="str">
        <f t="shared" si="286"/>
        <v/>
      </c>
      <c r="R6146" s="51" t="str">
        <f t="shared" si="287"/>
        <v/>
      </c>
    </row>
    <row r="6147" spans="14:18" x14ac:dyDescent="0.25">
      <c r="N6147" s="47" t="s">
        <v>42</v>
      </c>
      <c r="O6147" s="47" t="s">
        <v>43</v>
      </c>
      <c r="P6147" s="47" t="b">
        <f t="shared" ref="P6147:P6210" si="288">IF(LEN(M6147)=22,LEFT(M6147,17),IF(LEN(M6147)=21,LEFT(M6147,16)))</f>
        <v>0</v>
      </c>
      <c r="Q6147" s="49" t="str">
        <f t="shared" ref="Q6147:Q6210" si="289">RIGHT(M6147,5)</f>
        <v/>
      </c>
      <c r="R6147" s="51" t="str">
        <f t="shared" ref="R6147:R6210" si="290">IF(M6147="","",HYPERLINK(_xlfn.CONCAT(N6147,Q6147,O6147,P6147)))</f>
        <v/>
      </c>
    </row>
    <row r="6148" spans="14:18" x14ac:dyDescent="0.25">
      <c r="N6148" s="47" t="s">
        <v>42</v>
      </c>
      <c r="O6148" s="47" t="s">
        <v>43</v>
      </c>
      <c r="P6148" s="47" t="b">
        <f t="shared" si="288"/>
        <v>0</v>
      </c>
      <c r="Q6148" s="49" t="str">
        <f t="shared" si="289"/>
        <v/>
      </c>
      <c r="R6148" s="51" t="str">
        <f t="shared" si="290"/>
        <v/>
      </c>
    </row>
    <row r="6149" spans="14:18" x14ac:dyDescent="0.25">
      <c r="N6149" s="47" t="s">
        <v>42</v>
      </c>
      <c r="O6149" s="47" t="s">
        <v>43</v>
      </c>
      <c r="P6149" s="47" t="b">
        <f t="shared" si="288"/>
        <v>0</v>
      </c>
      <c r="Q6149" s="49" t="str">
        <f t="shared" si="289"/>
        <v/>
      </c>
      <c r="R6149" s="51" t="str">
        <f t="shared" si="290"/>
        <v/>
      </c>
    </row>
    <row r="6150" spans="14:18" x14ac:dyDescent="0.25">
      <c r="N6150" s="47" t="s">
        <v>42</v>
      </c>
      <c r="O6150" s="47" t="s">
        <v>43</v>
      </c>
      <c r="P6150" s="47" t="b">
        <f t="shared" si="288"/>
        <v>0</v>
      </c>
      <c r="Q6150" s="49" t="str">
        <f t="shared" si="289"/>
        <v/>
      </c>
      <c r="R6150" s="51" t="str">
        <f t="shared" si="290"/>
        <v/>
      </c>
    </row>
    <row r="6151" spans="14:18" x14ac:dyDescent="0.25">
      <c r="N6151" s="47" t="s">
        <v>42</v>
      </c>
      <c r="O6151" s="47" t="s">
        <v>43</v>
      </c>
      <c r="P6151" s="47" t="b">
        <f t="shared" si="288"/>
        <v>0</v>
      </c>
      <c r="Q6151" s="49" t="str">
        <f t="shared" si="289"/>
        <v/>
      </c>
      <c r="R6151" s="51" t="str">
        <f t="shared" si="290"/>
        <v/>
      </c>
    </row>
    <row r="6152" spans="14:18" x14ac:dyDescent="0.25">
      <c r="N6152" s="47" t="s">
        <v>42</v>
      </c>
      <c r="O6152" s="47" t="s">
        <v>43</v>
      </c>
      <c r="P6152" s="47" t="b">
        <f t="shared" si="288"/>
        <v>0</v>
      </c>
      <c r="Q6152" s="49" t="str">
        <f t="shared" si="289"/>
        <v/>
      </c>
      <c r="R6152" s="51" t="str">
        <f t="shared" si="290"/>
        <v/>
      </c>
    </row>
    <row r="6153" spans="14:18" x14ac:dyDescent="0.25">
      <c r="N6153" s="47" t="s">
        <v>42</v>
      </c>
      <c r="O6153" s="47" t="s">
        <v>43</v>
      </c>
      <c r="P6153" s="47" t="b">
        <f t="shared" si="288"/>
        <v>0</v>
      </c>
      <c r="Q6153" s="49" t="str">
        <f t="shared" si="289"/>
        <v/>
      </c>
      <c r="R6153" s="51" t="str">
        <f t="shared" si="290"/>
        <v/>
      </c>
    </row>
    <row r="6154" spans="14:18" x14ac:dyDescent="0.25">
      <c r="N6154" s="47" t="s">
        <v>42</v>
      </c>
      <c r="O6154" s="47" t="s">
        <v>43</v>
      </c>
      <c r="P6154" s="47" t="b">
        <f t="shared" si="288"/>
        <v>0</v>
      </c>
      <c r="Q6154" s="49" t="str">
        <f t="shared" si="289"/>
        <v/>
      </c>
      <c r="R6154" s="51" t="str">
        <f t="shared" si="290"/>
        <v/>
      </c>
    </row>
    <row r="6155" spans="14:18" x14ac:dyDescent="0.25">
      <c r="N6155" s="47" t="s">
        <v>42</v>
      </c>
      <c r="O6155" s="47" t="s">
        <v>43</v>
      </c>
      <c r="P6155" s="47" t="b">
        <f t="shared" si="288"/>
        <v>0</v>
      </c>
      <c r="Q6155" s="49" t="str">
        <f t="shared" si="289"/>
        <v/>
      </c>
      <c r="R6155" s="51" t="str">
        <f t="shared" si="290"/>
        <v/>
      </c>
    </row>
    <row r="6156" spans="14:18" x14ac:dyDescent="0.25">
      <c r="N6156" s="47" t="s">
        <v>42</v>
      </c>
      <c r="O6156" s="47" t="s">
        <v>43</v>
      </c>
      <c r="P6156" s="47" t="b">
        <f t="shared" si="288"/>
        <v>0</v>
      </c>
      <c r="Q6156" s="49" t="str">
        <f t="shared" si="289"/>
        <v/>
      </c>
      <c r="R6156" s="51" t="str">
        <f t="shared" si="290"/>
        <v/>
      </c>
    </row>
    <row r="6157" spans="14:18" x14ac:dyDescent="0.25">
      <c r="N6157" s="47" t="s">
        <v>42</v>
      </c>
      <c r="O6157" s="47" t="s">
        <v>43</v>
      </c>
      <c r="P6157" s="47" t="b">
        <f t="shared" si="288"/>
        <v>0</v>
      </c>
      <c r="Q6157" s="49" t="str">
        <f t="shared" si="289"/>
        <v/>
      </c>
      <c r="R6157" s="51" t="str">
        <f t="shared" si="290"/>
        <v/>
      </c>
    </row>
    <row r="6158" spans="14:18" x14ac:dyDescent="0.25">
      <c r="N6158" s="47" t="s">
        <v>42</v>
      </c>
      <c r="O6158" s="47" t="s">
        <v>43</v>
      </c>
      <c r="P6158" s="47" t="b">
        <f t="shared" si="288"/>
        <v>0</v>
      </c>
      <c r="Q6158" s="49" t="str">
        <f t="shared" si="289"/>
        <v/>
      </c>
      <c r="R6158" s="51" t="str">
        <f t="shared" si="290"/>
        <v/>
      </c>
    </row>
    <row r="6159" spans="14:18" x14ac:dyDescent="0.25">
      <c r="N6159" s="47" t="s">
        <v>42</v>
      </c>
      <c r="O6159" s="47" t="s">
        <v>43</v>
      </c>
      <c r="P6159" s="47" t="b">
        <f t="shared" si="288"/>
        <v>0</v>
      </c>
      <c r="Q6159" s="49" t="str">
        <f t="shared" si="289"/>
        <v/>
      </c>
      <c r="R6159" s="51" t="str">
        <f t="shared" si="290"/>
        <v/>
      </c>
    </row>
    <row r="6160" spans="14:18" x14ac:dyDescent="0.25">
      <c r="N6160" s="47" t="s">
        <v>42</v>
      </c>
      <c r="O6160" s="47" t="s">
        <v>43</v>
      </c>
      <c r="P6160" s="47" t="b">
        <f t="shared" si="288"/>
        <v>0</v>
      </c>
      <c r="Q6160" s="49" t="str">
        <f t="shared" si="289"/>
        <v/>
      </c>
      <c r="R6160" s="51" t="str">
        <f t="shared" si="290"/>
        <v/>
      </c>
    </row>
    <row r="6161" spans="14:18" x14ac:dyDescent="0.25">
      <c r="N6161" s="47" t="s">
        <v>42</v>
      </c>
      <c r="O6161" s="47" t="s">
        <v>43</v>
      </c>
      <c r="P6161" s="47" t="b">
        <f t="shared" si="288"/>
        <v>0</v>
      </c>
      <c r="Q6161" s="49" t="str">
        <f t="shared" si="289"/>
        <v/>
      </c>
      <c r="R6161" s="51" t="str">
        <f t="shared" si="290"/>
        <v/>
      </c>
    </row>
    <row r="6162" spans="14:18" x14ac:dyDescent="0.25">
      <c r="N6162" s="47" t="s">
        <v>42</v>
      </c>
      <c r="O6162" s="47" t="s">
        <v>43</v>
      </c>
      <c r="P6162" s="47" t="b">
        <f t="shared" si="288"/>
        <v>0</v>
      </c>
      <c r="Q6162" s="49" t="str">
        <f t="shared" si="289"/>
        <v/>
      </c>
      <c r="R6162" s="51" t="str">
        <f t="shared" si="290"/>
        <v/>
      </c>
    </row>
    <row r="6163" spans="14:18" x14ac:dyDescent="0.25">
      <c r="N6163" s="47" t="s">
        <v>42</v>
      </c>
      <c r="O6163" s="47" t="s">
        <v>43</v>
      </c>
      <c r="P6163" s="47" t="b">
        <f t="shared" si="288"/>
        <v>0</v>
      </c>
      <c r="Q6163" s="49" t="str">
        <f t="shared" si="289"/>
        <v/>
      </c>
      <c r="R6163" s="51" t="str">
        <f t="shared" si="290"/>
        <v/>
      </c>
    </row>
    <row r="6164" spans="14:18" x14ac:dyDescent="0.25">
      <c r="N6164" s="47" t="s">
        <v>42</v>
      </c>
      <c r="O6164" s="47" t="s">
        <v>43</v>
      </c>
      <c r="P6164" s="47" t="b">
        <f t="shared" si="288"/>
        <v>0</v>
      </c>
      <c r="Q6164" s="49" t="str">
        <f t="shared" si="289"/>
        <v/>
      </c>
      <c r="R6164" s="51" t="str">
        <f t="shared" si="290"/>
        <v/>
      </c>
    </row>
    <row r="6165" spans="14:18" x14ac:dyDescent="0.25">
      <c r="N6165" s="47" t="s">
        <v>42</v>
      </c>
      <c r="O6165" s="47" t="s">
        <v>43</v>
      </c>
      <c r="P6165" s="47" t="b">
        <f t="shared" si="288"/>
        <v>0</v>
      </c>
      <c r="Q6165" s="49" t="str">
        <f t="shared" si="289"/>
        <v/>
      </c>
      <c r="R6165" s="51" t="str">
        <f t="shared" si="290"/>
        <v/>
      </c>
    </row>
    <row r="6166" spans="14:18" x14ac:dyDescent="0.25">
      <c r="N6166" s="47" t="s">
        <v>42</v>
      </c>
      <c r="O6166" s="47" t="s">
        <v>43</v>
      </c>
      <c r="P6166" s="47" t="b">
        <f t="shared" si="288"/>
        <v>0</v>
      </c>
      <c r="Q6166" s="49" t="str">
        <f t="shared" si="289"/>
        <v/>
      </c>
      <c r="R6166" s="51" t="str">
        <f t="shared" si="290"/>
        <v/>
      </c>
    </row>
    <row r="6167" spans="14:18" x14ac:dyDescent="0.25">
      <c r="N6167" s="47" t="s">
        <v>42</v>
      </c>
      <c r="O6167" s="47" t="s">
        <v>43</v>
      </c>
      <c r="P6167" s="47" t="b">
        <f t="shared" si="288"/>
        <v>0</v>
      </c>
      <c r="Q6167" s="49" t="str">
        <f t="shared" si="289"/>
        <v/>
      </c>
      <c r="R6167" s="51" t="str">
        <f t="shared" si="290"/>
        <v/>
      </c>
    </row>
    <row r="6168" spans="14:18" x14ac:dyDescent="0.25">
      <c r="N6168" s="47" t="s">
        <v>42</v>
      </c>
      <c r="O6168" s="47" t="s">
        <v>43</v>
      </c>
      <c r="P6168" s="47" t="b">
        <f t="shared" si="288"/>
        <v>0</v>
      </c>
      <c r="Q6168" s="49" t="str">
        <f t="shared" si="289"/>
        <v/>
      </c>
      <c r="R6168" s="51" t="str">
        <f t="shared" si="290"/>
        <v/>
      </c>
    </row>
    <row r="6169" spans="14:18" x14ac:dyDescent="0.25">
      <c r="N6169" s="47" t="s">
        <v>42</v>
      </c>
      <c r="O6169" s="47" t="s">
        <v>43</v>
      </c>
      <c r="P6169" s="47" t="b">
        <f t="shared" si="288"/>
        <v>0</v>
      </c>
      <c r="Q6169" s="49" t="str">
        <f t="shared" si="289"/>
        <v/>
      </c>
      <c r="R6169" s="51" t="str">
        <f t="shared" si="290"/>
        <v/>
      </c>
    </row>
    <row r="6170" spans="14:18" x14ac:dyDescent="0.25">
      <c r="N6170" s="47" t="s">
        <v>42</v>
      </c>
      <c r="O6170" s="47" t="s">
        <v>43</v>
      </c>
      <c r="P6170" s="47" t="b">
        <f t="shared" si="288"/>
        <v>0</v>
      </c>
      <c r="Q6170" s="49" t="str">
        <f t="shared" si="289"/>
        <v/>
      </c>
      <c r="R6170" s="51" t="str">
        <f t="shared" si="290"/>
        <v/>
      </c>
    </row>
    <row r="6171" spans="14:18" x14ac:dyDescent="0.25">
      <c r="N6171" s="47" t="s">
        <v>42</v>
      </c>
      <c r="O6171" s="47" t="s">
        <v>43</v>
      </c>
      <c r="P6171" s="47" t="b">
        <f t="shared" si="288"/>
        <v>0</v>
      </c>
      <c r="Q6171" s="49" t="str">
        <f t="shared" si="289"/>
        <v/>
      </c>
      <c r="R6171" s="51" t="str">
        <f t="shared" si="290"/>
        <v/>
      </c>
    </row>
    <row r="6172" spans="14:18" x14ac:dyDescent="0.25">
      <c r="N6172" s="47" t="s">
        <v>42</v>
      </c>
      <c r="O6172" s="47" t="s">
        <v>43</v>
      </c>
      <c r="P6172" s="47" t="b">
        <f t="shared" si="288"/>
        <v>0</v>
      </c>
      <c r="Q6172" s="49" t="str">
        <f t="shared" si="289"/>
        <v/>
      </c>
      <c r="R6172" s="51" t="str">
        <f t="shared" si="290"/>
        <v/>
      </c>
    </row>
    <row r="6173" spans="14:18" x14ac:dyDescent="0.25">
      <c r="N6173" s="47" t="s">
        <v>42</v>
      </c>
      <c r="O6173" s="47" t="s">
        <v>43</v>
      </c>
      <c r="P6173" s="47" t="b">
        <f t="shared" si="288"/>
        <v>0</v>
      </c>
      <c r="Q6173" s="49" t="str">
        <f t="shared" si="289"/>
        <v/>
      </c>
      <c r="R6173" s="51" t="str">
        <f t="shared" si="290"/>
        <v/>
      </c>
    </row>
    <row r="6174" spans="14:18" x14ac:dyDescent="0.25">
      <c r="N6174" s="47" t="s">
        <v>42</v>
      </c>
      <c r="O6174" s="47" t="s">
        <v>43</v>
      </c>
      <c r="P6174" s="47" t="b">
        <f t="shared" si="288"/>
        <v>0</v>
      </c>
      <c r="Q6174" s="49" t="str">
        <f t="shared" si="289"/>
        <v/>
      </c>
      <c r="R6174" s="51" t="str">
        <f t="shared" si="290"/>
        <v/>
      </c>
    </row>
    <row r="6175" spans="14:18" x14ac:dyDescent="0.25">
      <c r="N6175" s="47" t="s">
        <v>42</v>
      </c>
      <c r="O6175" s="47" t="s">
        <v>43</v>
      </c>
      <c r="P6175" s="47" t="b">
        <f t="shared" si="288"/>
        <v>0</v>
      </c>
      <c r="Q6175" s="49" t="str">
        <f t="shared" si="289"/>
        <v/>
      </c>
      <c r="R6175" s="51" t="str">
        <f t="shared" si="290"/>
        <v/>
      </c>
    </row>
    <row r="6176" spans="14:18" x14ac:dyDescent="0.25">
      <c r="N6176" s="47" t="s">
        <v>42</v>
      </c>
      <c r="O6176" s="47" t="s">
        <v>43</v>
      </c>
      <c r="P6176" s="47" t="b">
        <f t="shared" si="288"/>
        <v>0</v>
      </c>
      <c r="Q6176" s="49" t="str">
        <f t="shared" si="289"/>
        <v/>
      </c>
      <c r="R6176" s="51" t="str">
        <f t="shared" si="290"/>
        <v/>
      </c>
    </row>
    <row r="6177" spans="14:18" x14ac:dyDescent="0.25">
      <c r="N6177" s="47" t="s">
        <v>42</v>
      </c>
      <c r="O6177" s="47" t="s">
        <v>43</v>
      </c>
      <c r="P6177" s="47" t="b">
        <f t="shared" si="288"/>
        <v>0</v>
      </c>
      <c r="Q6177" s="49" t="str">
        <f t="shared" si="289"/>
        <v/>
      </c>
      <c r="R6177" s="51" t="str">
        <f t="shared" si="290"/>
        <v/>
      </c>
    </row>
    <row r="6178" spans="14:18" x14ac:dyDescent="0.25">
      <c r="N6178" s="47" t="s">
        <v>42</v>
      </c>
      <c r="O6178" s="47" t="s">
        <v>43</v>
      </c>
      <c r="P6178" s="47" t="b">
        <f t="shared" si="288"/>
        <v>0</v>
      </c>
      <c r="Q6178" s="49" t="str">
        <f t="shared" si="289"/>
        <v/>
      </c>
      <c r="R6178" s="51" t="str">
        <f t="shared" si="290"/>
        <v/>
      </c>
    </row>
    <row r="6179" spans="14:18" x14ac:dyDescent="0.25">
      <c r="N6179" s="47" t="s">
        <v>42</v>
      </c>
      <c r="O6179" s="47" t="s">
        <v>43</v>
      </c>
      <c r="P6179" s="47" t="b">
        <f t="shared" si="288"/>
        <v>0</v>
      </c>
      <c r="Q6179" s="49" t="str">
        <f t="shared" si="289"/>
        <v/>
      </c>
      <c r="R6179" s="51" t="str">
        <f t="shared" si="290"/>
        <v/>
      </c>
    </row>
    <row r="6180" spans="14:18" x14ac:dyDescent="0.25">
      <c r="N6180" s="47" t="s">
        <v>42</v>
      </c>
      <c r="O6180" s="47" t="s">
        <v>43</v>
      </c>
      <c r="P6180" s="47" t="b">
        <f t="shared" si="288"/>
        <v>0</v>
      </c>
      <c r="Q6180" s="49" t="str">
        <f t="shared" si="289"/>
        <v/>
      </c>
      <c r="R6180" s="51" t="str">
        <f t="shared" si="290"/>
        <v/>
      </c>
    </row>
    <row r="6181" spans="14:18" x14ac:dyDescent="0.25">
      <c r="N6181" s="47" t="s">
        <v>42</v>
      </c>
      <c r="O6181" s="47" t="s">
        <v>43</v>
      </c>
      <c r="P6181" s="47" t="b">
        <f t="shared" si="288"/>
        <v>0</v>
      </c>
      <c r="Q6181" s="49" t="str">
        <f t="shared" si="289"/>
        <v/>
      </c>
      <c r="R6181" s="51" t="str">
        <f t="shared" si="290"/>
        <v/>
      </c>
    </row>
    <row r="6182" spans="14:18" x14ac:dyDescent="0.25">
      <c r="N6182" s="47" t="s">
        <v>42</v>
      </c>
      <c r="O6182" s="47" t="s">
        <v>43</v>
      </c>
      <c r="P6182" s="47" t="b">
        <f t="shared" si="288"/>
        <v>0</v>
      </c>
      <c r="Q6182" s="49" t="str">
        <f t="shared" si="289"/>
        <v/>
      </c>
      <c r="R6182" s="51" t="str">
        <f t="shared" si="290"/>
        <v/>
      </c>
    </row>
    <row r="6183" spans="14:18" x14ac:dyDescent="0.25">
      <c r="N6183" s="47" t="s">
        <v>42</v>
      </c>
      <c r="O6183" s="47" t="s">
        <v>43</v>
      </c>
      <c r="P6183" s="47" t="b">
        <f t="shared" si="288"/>
        <v>0</v>
      </c>
      <c r="Q6183" s="49" t="str">
        <f t="shared" si="289"/>
        <v/>
      </c>
      <c r="R6183" s="51" t="str">
        <f t="shared" si="290"/>
        <v/>
      </c>
    </row>
    <row r="6184" spans="14:18" x14ac:dyDescent="0.25">
      <c r="N6184" s="47" t="s">
        <v>42</v>
      </c>
      <c r="O6184" s="47" t="s">
        <v>43</v>
      </c>
      <c r="P6184" s="47" t="b">
        <f t="shared" si="288"/>
        <v>0</v>
      </c>
      <c r="Q6184" s="49" t="str">
        <f t="shared" si="289"/>
        <v/>
      </c>
      <c r="R6184" s="51" t="str">
        <f t="shared" si="290"/>
        <v/>
      </c>
    </row>
    <row r="6185" spans="14:18" x14ac:dyDescent="0.25">
      <c r="N6185" s="47" t="s">
        <v>42</v>
      </c>
      <c r="O6185" s="47" t="s">
        <v>43</v>
      </c>
      <c r="P6185" s="47" t="b">
        <f t="shared" si="288"/>
        <v>0</v>
      </c>
      <c r="Q6185" s="49" t="str">
        <f t="shared" si="289"/>
        <v/>
      </c>
      <c r="R6185" s="51" t="str">
        <f t="shared" si="290"/>
        <v/>
      </c>
    </row>
    <row r="6186" spans="14:18" x14ac:dyDescent="0.25">
      <c r="N6186" s="47" t="s">
        <v>42</v>
      </c>
      <c r="O6186" s="47" t="s">
        <v>43</v>
      </c>
      <c r="P6186" s="47" t="b">
        <f t="shared" si="288"/>
        <v>0</v>
      </c>
      <c r="Q6186" s="49" t="str">
        <f t="shared" si="289"/>
        <v/>
      </c>
      <c r="R6186" s="51" t="str">
        <f t="shared" si="290"/>
        <v/>
      </c>
    </row>
    <row r="6187" spans="14:18" x14ac:dyDescent="0.25">
      <c r="N6187" s="47" t="s">
        <v>42</v>
      </c>
      <c r="O6187" s="47" t="s">
        <v>43</v>
      </c>
      <c r="P6187" s="47" t="b">
        <f t="shared" si="288"/>
        <v>0</v>
      </c>
      <c r="Q6187" s="49" t="str">
        <f t="shared" si="289"/>
        <v/>
      </c>
      <c r="R6187" s="51" t="str">
        <f t="shared" si="290"/>
        <v/>
      </c>
    </row>
    <row r="6188" spans="14:18" x14ac:dyDescent="0.25">
      <c r="N6188" s="47" t="s">
        <v>42</v>
      </c>
      <c r="O6188" s="47" t="s">
        <v>43</v>
      </c>
      <c r="P6188" s="47" t="b">
        <f t="shared" si="288"/>
        <v>0</v>
      </c>
      <c r="Q6188" s="49" t="str">
        <f t="shared" si="289"/>
        <v/>
      </c>
      <c r="R6188" s="51" t="str">
        <f t="shared" si="290"/>
        <v/>
      </c>
    </row>
    <row r="6189" spans="14:18" x14ac:dyDescent="0.25">
      <c r="N6189" s="47" t="s">
        <v>42</v>
      </c>
      <c r="O6189" s="47" t="s">
        <v>43</v>
      </c>
      <c r="P6189" s="47" t="b">
        <f t="shared" si="288"/>
        <v>0</v>
      </c>
      <c r="Q6189" s="49" t="str">
        <f t="shared" si="289"/>
        <v/>
      </c>
      <c r="R6189" s="51" t="str">
        <f t="shared" si="290"/>
        <v/>
      </c>
    </row>
    <row r="6190" spans="14:18" x14ac:dyDescent="0.25">
      <c r="N6190" s="47" t="s">
        <v>42</v>
      </c>
      <c r="O6190" s="47" t="s">
        <v>43</v>
      </c>
      <c r="P6190" s="47" t="b">
        <f t="shared" si="288"/>
        <v>0</v>
      </c>
      <c r="Q6190" s="49" t="str">
        <f t="shared" si="289"/>
        <v/>
      </c>
      <c r="R6190" s="51" t="str">
        <f t="shared" si="290"/>
        <v/>
      </c>
    </row>
    <row r="6191" spans="14:18" x14ac:dyDescent="0.25">
      <c r="N6191" s="47" t="s">
        <v>42</v>
      </c>
      <c r="O6191" s="47" t="s">
        <v>43</v>
      </c>
      <c r="P6191" s="47" t="b">
        <f t="shared" si="288"/>
        <v>0</v>
      </c>
      <c r="Q6191" s="49" t="str">
        <f t="shared" si="289"/>
        <v/>
      </c>
      <c r="R6191" s="51" t="str">
        <f t="shared" si="290"/>
        <v/>
      </c>
    </row>
    <row r="6192" spans="14:18" x14ac:dyDescent="0.25">
      <c r="N6192" s="47" t="s">
        <v>42</v>
      </c>
      <c r="O6192" s="47" t="s">
        <v>43</v>
      </c>
      <c r="P6192" s="47" t="b">
        <f t="shared" si="288"/>
        <v>0</v>
      </c>
      <c r="Q6192" s="49" t="str">
        <f t="shared" si="289"/>
        <v/>
      </c>
      <c r="R6192" s="51" t="str">
        <f t="shared" si="290"/>
        <v/>
      </c>
    </row>
    <row r="6193" spans="14:18" x14ac:dyDescent="0.25">
      <c r="N6193" s="47" t="s">
        <v>42</v>
      </c>
      <c r="O6193" s="47" t="s">
        <v>43</v>
      </c>
      <c r="P6193" s="47" t="b">
        <f t="shared" si="288"/>
        <v>0</v>
      </c>
      <c r="Q6193" s="49" t="str">
        <f t="shared" si="289"/>
        <v/>
      </c>
      <c r="R6193" s="51" t="str">
        <f t="shared" si="290"/>
        <v/>
      </c>
    </row>
    <row r="6194" spans="14:18" x14ac:dyDescent="0.25">
      <c r="N6194" s="47" t="s">
        <v>42</v>
      </c>
      <c r="O6194" s="47" t="s">
        <v>43</v>
      </c>
      <c r="P6194" s="47" t="b">
        <f t="shared" si="288"/>
        <v>0</v>
      </c>
      <c r="Q6194" s="49" t="str">
        <f t="shared" si="289"/>
        <v/>
      </c>
      <c r="R6194" s="51" t="str">
        <f t="shared" si="290"/>
        <v/>
      </c>
    </row>
    <row r="6195" spans="14:18" x14ac:dyDescent="0.25">
      <c r="N6195" s="47" t="s">
        <v>42</v>
      </c>
      <c r="O6195" s="47" t="s">
        <v>43</v>
      </c>
      <c r="P6195" s="47" t="b">
        <f t="shared" si="288"/>
        <v>0</v>
      </c>
      <c r="Q6195" s="49" t="str">
        <f t="shared" si="289"/>
        <v/>
      </c>
      <c r="R6195" s="51" t="str">
        <f t="shared" si="290"/>
        <v/>
      </c>
    </row>
    <row r="6196" spans="14:18" x14ac:dyDescent="0.25">
      <c r="N6196" s="47" t="s">
        <v>42</v>
      </c>
      <c r="O6196" s="47" t="s">
        <v>43</v>
      </c>
      <c r="P6196" s="47" t="b">
        <f t="shared" si="288"/>
        <v>0</v>
      </c>
      <c r="Q6196" s="49" t="str">
        <f t="shared" si="289"/>
        <v/>
      </c>
      <c r="R6196" s="51" t="str">
        <f t="shared" si="290"/>
        <v/>
      </c>
    </row>
    <row r="6197" spans="14:18" x14ac:dyDescent="0.25">
      <c r="N6197" s="47" t="s">
        <v>42</v>
      </c>
      <c r="O6197" s="47" t="s">
        <v>43</v>
      </c>
      <c r="P6197" s="47" t="b">
        <f t="shared" si="288"/>
        <v>0</v>
      </c>
      <c r="Q6197" s="49" t="str">
        <f t="shared" si="289"/>
        <v/>
      </c>
      <c r="R6197" s="51" t="str">
        <f t="shared" si="290"/>
        <v/>
      </c>
    </row>
    <row r="6198" spans="14:18" x14ac:dyDescent="0.25">
      <c r="N6198" s="47" t="s">
        <v>42</v>
      </c>
      <c r="O6198" s="47" t="s">
        <v>43</v>
      </c>
      <c r="P6198" s="47" t="b">
        <f t="shared" si="288"/>
        <v>0</v>
      </c>
      <c r="Q6198" s="49" t="str">
        <f t="shared" si="289"/>
        <v/>
      </c>
      <c r="R6198" s="51" t="str">
        <f t="shared" si="290"/>
        <v/>
      </c>
    </row>
    <row r="6199" spans="14:18" x14ac:dyDescent="0.25">
      <c r="N6199" s="47" t="s">
        <v>42</v>
      </c>
      <c r="O6199" s="47" t="s">
        <v>43</v>
      </c>
      <c r="P6199" s="47" t="b">
        <f t="shared" si="288"/>
        <v>0</v>
      </c>
      <c r="Q6199" s="49" t="str">
        <f t="shared" si="289"/>
        <v/>
      </c>
      <c r="R6199" s="51" t="str">
        <f t="shared" si="290"/>
        <v/>
      </c>
    </row>
    <row r="6200" spans="14:18" x14ac:dyDescent="0.25">
      <c r="N6200" s="47" t="s">
        <v>42</v>
      </c>
      <c r="O6200" s="47" t="s">
        <v>43</v>
      </c>
      <c r="P6200" s="47" t="b">
        <f t="shared" si="288"/>
        <v>0</v>
      </c>
      <c r="Q6200" s="49" t="str">
        <f t="shared" si="289"/>
        <v/>
      </c>
      <c r="R6200" s="51" t="str">
        <f t="shared" si="290"/>
        <v/>
      </c>
    </row>
    <row r="6201" spans="14:18" x14ac:dyDescent="0.25">
      <c r="N6201" s="47" t="s">
        <v>42</v>
      </c>
      <c r="O6201" s="47" t="s">
        <v>43</v>
      </c>
      <c r="P6201" s="47" t="b">
        <f t="shared" si="288"/>
        <v>0</v>
      </c>
      <c r="Q6201" s="49" t="str">
        <f t="shared" si="289"/>
        <v/>
      </c>
      <c r="R6201" s="51" t="str">
        <f t="shared" si="290"/>
        <v/>
      </c>
    </row>
    <row r="6202" spans="14:18" x14ac:dyDescent="0.25">
      <c r="N6202" s="47" t="s">
        <v>42</v>
      </c>
      <c r="O6202" s="47" t="s">
        <v>43</v>
      </c>
      <c r="P6202" s="47" t="b">
        <f t="shared" si="288"/>
        <v>0</v>
      </c>
      <c r="Q6202" s="49" t="str">
        <f t="shared" si="289"/>
        <v/>
      </c>
      <c r="R6202" s="51" t="str">
        <f t="shared" si="290"/>
        <v/>
      </c>
    </row>
    <row r="6203" spans="14:18" x14ac:dyDescent="0.25">
      <c r="N6203" s="47" t="s">
        <v>42</v>
      </c>
      <c r="O6203" s="47" t="s">
        <v>43</v>
      </c>
      <c r="P6203" s="47" t="b">
        <f t="shared" si="288"/>
        <v>0</v>
      </c>
      <c r="Q6203" s="49" t="str">
        <f t="shared" si="289"/>
        <v/>
      </c>
      <c r="R6203" s="51" t="str">
        <f t="shared" si="290"/>
        <v/>
      </c>
    </row>
    <row r="6204" spans="14:18" x14ac:dyDescent="0.25">
      <c r="N6204" s="47" t="s">
        <v>42</v>
      </c>
      <c r="O6204" s="47" t="s">
        <v>43</v>
      </c>
      <c r="P6204" s="47" t="b">
        <f t="shared" si="288"/>
        <v>0</v>
      </c>
      <c r="Q6204" s="49" t="str">
        <f t="shared" si="289"/>
        <v/>
      </c>
      <c r="R6204" s="51" t="str">
        <f t="shared" si="290"/>
        <v/>
      </c>
    </row>
    <row r="6205" spans="14:18" x14ac:dyDescent="0.25">
      <c r="N6205" s="47" t="s">
        <v>42</v>
      </c>
      <c r="O6205" s="47" t="s">
        <v>43</v>
      </c>
      <c r="P6205" s="47" t="b">
        <f t="shared" si="288"/>
        <v>0</v>
      </c>
      <c r="Q6205" s="49" t="str">
        <f t="shared" si="289"/>
        <v/>
      </c>
      <c r="R6205" s="51" t="str">
        <f t="shared" si="290"/>
        <v/>
      </c>
    </row>
    <row r="6206" spans="14:18" x14ac:dyDescent="0.25">
      <c r="N6206" s="47" t="s">
        <v>42</v>
      </c>
      <c r="O6206" s="47" t="s">
        <v>43</v>
      </c>
      <c r="P6206" s="47" t="b">
        <f t="shared" si="288"/>
        <v>0</v>
      </c>
      <c r="Q6206" s="49" t="str">
        <f t="shared" si="289"/>
        <v/>
      </c>
      <c r="R6206" s="51" t="str">
        <f t="shared" si="290"/>
        <v/>
      </c>
    </row>
    <row r="6207" spans="14:18" x14ac:dyDescent="0.25">
      <c r="N6207" s="47" t="s">
        <v>42</v>
      </c>
      <c r="O6207" s="47" t="s">
        <v>43</v>
      </c>
      <c r="P6207" s="47" t="b">
        <f t="shared" si="288"/>
        <v>0</v>
      </c>
      <c r="Q6207" s="49" t="str">
        <f t="shared" si="289"/>
        <v/>
      </c>
      <c r="R6207" s="51" t="str">
        <f t="shared" si="290"/>
        <v/>
      </c>
    </row>
    <row r="6208" spans="14:18" x14ac:dyDescent="0.25">
      <c r="N6208" s="47" t="s">
        <v>42</v>
      </c>
      <c r="O6208" s="47" t="s">
        <v>43</v>
      </c>
      <c r="P6208" s="47" t="b">
        <f t="shared" si="288"/>
        <v>0</v>
      </c>
      <c r="Q6208" s="49" t="str">
        <f t="shared" si="289"/>
        <v/>
      </c>
      <c r="R6208" s="51" t="str">
        <f t="shared" si="290"/>
        <v/>
      </c>
    </row>
    <row r="6209" spans="14:18" x14ac:dyDescent="0.25">
      <c r="N6209" s="47" t="s">
        <v>42</v>
      </c>
      <c r="O6209" s="47" t="s">
        <v>43</v>
      </c>
      <c r="P6209" s="47" t="b">
        <f t="shared" si="288"/>
        <v>0</v>
      </c>
      <c r="Q6209" s="49" t="str">
        <f t="shared" si="289"/>
        <v/>
      </c>
      <c r="R6209" s="51" t="str">
        <f t="shared" si="290"/>
        <v/>
      </c>
    </row>
    <row r="6210" spans="14:18" x14ac:dyDescent="0.25">
      <c r="N6210" s="47" t="s">
        <v>42</v>
      </c>
      <c r="O6210" s="47" t="s">
        <v>43</v>
      </c>
      <c r="P6210" s="47" t="b">
        <f t="shared" si="288"/>
        <v>0</v>
      </c>
      <c r="Q6210" s="49" t="str">
        <f t="shared" si="289"/>
        <v/>
      </c>
      <c r="R6210" s="51" t="str">
        <f t="shared" si="290"/>
        <v/>
      </c>
    </row>
    <row r="6211" spans="14:18" x14ac:dyDescent="0.25">
      <c r="N6211" s="47" t="s">
        <v>42</v>
      </c>
      <c r="O6211" s="47" t="s">
        <v>43</v>
      </c>
      <c r="P6211" s="47" t="b">
        <f t="shared" ref="P6211:P6274" si="291">IF(LEN(M6211)=22,LEFT(M6211,17),IF(LEN(M6211)=21,LEFT(M6211,16)))</f>
        <v>0</v>
      </c>
      <c r="Q6211" s="49" t="str">
        <f t="shared" ref="Q6211:Q6274" si="292">RIGHT(M6211,5)</f>
        <v/>
      </c>
      <c r="R6211" s="51" t="str">
        <f t="shared" ref="R6211:R6274" si="293">IF(M6211="","",HYPERLINK(_xlfn.CONCAT(N6211,Q6211,O6211,P6211)))</f>
        <v/>
      </c>
    </row>
    <row r="6212" spans="14:18" x14ac:dyDescent="0.25">
      <c r="N6212" s="47" t="s">
        <v>42</v>
      </c>
      <c r="O6212" s="47" t="s">
        <v>43</v>
      </c>
      <c r="P6212" s="47" t="b">
        <f t="shared" si="291"/>
        <v>0</v>
      </c>
      <c r="Q6212" s="49" t="str">
        <f t="shared" si="292"/>
        <v/>
      </c>
      <c r="R6212" s="51" t="str">
        <f t="shared" si="293"/>
        <v/>
      </c>
    </row>
    <row r="6213" spans="14:18" x14ac:dyDescent="0.25">
      <c r="N6213" s="47" t="s">
        <v>42</v>
      </c>
      <c r="O6213" s="47" t="s">
        <v>43</v>
      </c>
      <c r="P6213" s="47" t="b">
        <f t="shared" si="291"/>
        <v>0</v>
      </c>
      <c r="Q6213" s="49" t="str">
        <f t="shared" si="292"/>
        <v/>
      </c>
      <c r="R6213" s="51" t="str">
        <f t="shared" si="293"/>
        <v/>
      </c>
    </row>
    <row r="6214" spans="14:18" x14ac:dyDescent="0.25">
      <c r="N6214" s="47" t="s">
        <v>42</v>
      </c>
      <c r="O6214" s="47" t="s">
        <v>43</v>
      </c>
      <c r="P6214" s="47" t="b">
        <f t="shared" si="291"/>
        <v>0</v>
      </c>
      <c r="Q6214" s="49" t="str">
        <f t="shared" si="292"/>
        <v/>
      </c>
      <c r="R6214" s="51" t="str">
        <f t="shared" si="293"/>
        <v/>
      </c>
    </row>
    <row r="6215" spans="14:18" x14ac:dyDescent="0.25">
      <c r="N6215" s="47" t="s">
        <v>42</v>
      </c>
      <c r="O6215" s="47" t="s">
        <v>43</v>
      </c>
      <c r="P6215" s="47" t="b">
        <f t="shared" si="291"/>
        <v>0</v>
      </c>
      <c r="Q6215" s="49" t="str">
        <f t="shared" si="292"/>
        <v/>
      </c>
      <c r="R6215" s="51" t="str">
        <f t="shared" si="293"/>
        <v/>
      </c>
    </row>
    <row r="6216" spans="14:18" x14ac:dyDescent="0.25">
      <c r="N6216" s="47" t="s">
        <v>42</v>
      </c>
      <c r="O6216" s="47" t="s">
        <v>43</v>
      </c>
      <c r="P6216" s="47" t="b">
        <f t="shared" si="291"/>
        <v>0</v>
      </c>
      <c r="Q6216" s="49" t="str">
        <f t="shared" si="292"/>
        <v/>
      </c>
      <c r="R6216" s="51" t="str">
        <f t="shared" si="293"/>
        <v/>
      </c>
    </row>
    <row r="6217" spans="14:18" x14ac:dyDescent="0.25">
      <c r="N6217" s="47" t="s">
        <v>42</v>
      </c>
      <c r="O6217" s="47" t="s">
        <v>43</v>
      </c>
      <c r="P6217" s="47" t="b">
        <f t="shared" si="291"/>
        <v>0</v>
      </c>
      <c r="Q6217" s="49" t="str">
        <f t="shared" si="292"/>
        <v/>
      </c>
      <c r="R6217" s="51" t="str">
        <f t="shared" si="293"/>
        <v/>
      </c>
    </row>
    <row r="6218" spans="14:18" x14ac:dyDescent="0.25">
      <c r="N6218" s="47" t="s">
        <v>42</v>
      </c>
      <c r="O6218" s="47" t="s">
        <v>43</v>
      </c>
      <c r="P6218" s="47" t="b">
        <f t="shared" si="291"/>
        <v>0</v>
      </c>
      <c r="Q6218" s="49" t="str">
        <f t="shared" si="292"/>
        <v/>
      </c>
      <c r="R6218" s="51" t="str">
        <f t="shared" si="293"/>
        <v/>
      </c>
    </row>
    <row r="6219" spans="14:18" x14ac:dyDescent="0.25">
      <c r="N6219" s="47" t="s">
        <v>42</v>
      </c>
      <c r="O6219" s="47" t="s">
        <v>43</v>
      </c>
      <c r="P6219" s="47" t="b">
        <f t="shared" si="291"/>
        <v>0</v>
      </c>
      <c r="Q6219" s="49" t="str">
        <f t="shared" si="292"/>
        <v/>
      </c>
      <c r="R6219" s="51" t="str">
        <f t="shared" si="293"/>
        <v/>
      </c>
    </row>
    <row r="6220" spans="14:18" x14ac:dyDescent="0.25">
      <c r="N6220" s="47" t="s">
        <v>42</v>
      </c>
      <c r="O6220" s="47" t="s">
        <v>43</v>
      </c>
      <c r="P6220" s="47" t="b">
        <f t="shared" si="291"/>
        <v>0</v>
      </c>
      <c r="Q6220" s="49" t="str">
        <f t="shared" si="292"/>
        <v/>
      </c>
      <c r="R6220" s="51" t="str">
        <f t="shared" si="293"/>
        <v/>
      </c>
    </row>
    <row r="6221" spans="14:18" x14ac:dyDescent="0.25">
      <c r="N6221" s="47" t="s">
        <v>42</v>
      </c>
      <c r="O6221" s="47" t="s">
        <v>43</v>
      </c>
      <c r="P6221" s="47" t="b">
        <f t="shared" si="291"/>
        <v>0</v>
      </c>
      <c r="Q6221" s="49" t="str">
        <f t="shared" si="292"/>
        <v/>
      </c>
      <c r="R6221" s="51" t="str">
        <f t="shared" si="293"/>
        <v/>
      </c>
    </row>
    <row r="6222" spans="14:18" x14ac:dyDescent="0.25">
      <c r="N6222" s="47" t="s">
        <v>42</v>
      </c>
      <c r="O6222" s="47" t="s">
        <v>43</v>
      </c>
      <c r="P6222" s="47" t="b">
        <f t="shared" si="291"/>
        <v>0</v>
      </c>
      <c r="Q6222" s="49" t="str">
        <f t="shared" si="292"/>
        <v/>
      </c>
      <c r="R6222" s="51" t="str">
        <f t="shared" si="293"/>
        <v/>
      </c>
    </row>
    <row r="6223" spans="14:18" x14ac:dyDescent="0.25">
      <c r="N6223" s="47" t="s">
        <v>42</v>
      </c>
      <c r="O6223" s="47" t="s">
        <v>43</v>
      </c>
      <c r="P6223" s="47" t="b">
        <f t="shared" si="291"/>
        <v>0</v>
      </c>
      <c r="Q6223" s="49" t="str">
        <f t="shared" si="292"/>
        <v/>
      </c>
      <c r="R6223" s="51" t="str">
        <f t="shared" si="293"/>
        <v/>
      </c>
    </row>
    <row r="6224" spans="14:18" x14ac:dyDescent="0.25">
      <c r="N6224" s="47" t="s">
        <v>42</v>
      </c>
      <c r="O6224" s="47" t="s">
        <v>43</v>
      </c>
      <c r="P6224" s="47" t="b">
        <f t="shared" si="291"/>
        <v>0</v>
      </c>
      <c r="Q6224" s="49" t="str">
        <f t="shared" si="292"/>
        <v/>
      </c>
      <c r="R6224" s="51" t="str">
        <f t="shared" si="293"/>
        <v/>
      </c>
    </row>
    <row r="6225" spans="14:18" x14ac:dyDescent="0.25">
      <c r="N6225" s="47" t="s">
        <v>42</v>
      </c>
      <c r="O6225" s="47" t="s">
        <v>43</v>
      </c>
      <c r="P6225" s="47" t="b">
        <f t="shared" si="291"/>
        <v>0</v>
      </c>
      <c r="Q6225" s="49" t="str">
        <f t="shared" si="292"/>
        <v/>
      </c>
      <c r="R6225" s="51" t="str">
        <f t="shared" si="293"/>
        <v/>
      </c>
    </row>
    <row r="6226" spans="14:18" x14ac:dyDescent="0.25">
      <c r="N6226" s="47" t="s">
        <v>42</v>
      </c>
      <c r="O6226" s="47" t="s">
        <v>43</v>
      </c>
      <c r="P6226" s="47" t="b">
        <f t="shared" si="291"/>
        <v>0</v>
      </c>
      <c r="Q6226" s="49" t="str">
        <f t="shared" si="292"/>
        <v/>
      </c>
      <c r="R6226" s="51" t="str">
        <f t="shared" si="293"/>
        <v/>
      </c>
    </row>
    <row r="6227" spans="14:18" x14ac:dyDescent="0.25">
      <c r="N6227" s="47" t="s">
        <v>42</v>
      </c>
      <c r="O6227" s="47" t="s">
        <v>43</v>
      </c>
      <c r="P6227" s="47" t="b">
        <f t="shared" si="291"/>
        <v>0</v>
      </c>
      <c r="Q6227" s="49" t="str">
        <f t="shared" si="292"/>
        <v/>
      </c>
      <c r="R6227" s="51" t="str">
        <f t="shared" si="293"/>
        <v/>
      </c>
    </row>
    <row r="6228" spans="14:18" x14ac:dyDescent="0.25">
      <c r="N6228" s="47" t="s">
        <v>42</v>
      </c>
      <c r="O6228" s="47" t="s">
        <v>43</v>
      </c>
      <c r="P6228" s="47" t="b">
        <f t="shared" si="291"/>
        <v>0</v>
      </c>
      <c r="Q6228" s="49" t="str">
        <f t="shared" si="292"/>
        <v/>
      </c>
      <c r="R6228" s="51" t="str">
        <f t="shared" si="293"/>
        <v/>
      </c>
    </row>
    <row r="6229" spans="14:18" x14ac:dyDescent="0.25">
      <c r="N6229" s="47" t="s">
        <v>42</v>
      </c>
      <c r="O6229" s="47" t="s">
        <v>43</v>
      </c>
      <c r="P6229" s="47" t="b">
        <f t="shared" si="291"/>
        <v>0</v>
      </c>
      <c r="Q6229" s="49" t="str">
        <f t="shared" si="292"/>
        <v/>
      </c>
      <c r="R6229" s="51" t="str">
        <f t="shared" si="293"/>
        <v/>
      </c>
    </row>
    <row r="6230" spans="14:18" x14ac:dyDescent="0.25">
      <c r="N6230" s="47" t="s">
        <v>42</v>
      </c>
      <c r="O6230" s="47" t="s">
        <v>43</v>
      </c>
      <c r="P6230" s="47" t="b">
        <f t="shared" si="291"/>
        <v>0</v>
      </c>
      <c r="Q6230" s="49" t="str">
        <f t="shared" si="292"/>
        <v/>
      </c>
      <c r="R6230" s="51" t="str">
        <f t="shared" si="293"/>
        <v/>
      </c>
    </row>
    <row r="6231" spans="14:18" x14ac:dyDescent="0.25">
      <c r="N6231" s="47" t="s">
        <v>42</v>
      </c>
      <c r="O6231" s="47" t="s">
        <v>43</v>
      </c>
      <c r="P6231" s="47" t="b">
        <f t="shared" si="291"/>
        <v>0</v>
      </c>
      <c r="Q6231" s="49" t="str">
        <f t="shared" si="292"/>
        <v/>
      </c>
      <c r="R6231" s="51" t="str">
        <f t="shared" si="293"/>
        <v/>
      </c>
    </row>
    <row r="6232" spans="14:18" x14ac:dyDescent="0.25">
      <c r="N6232" s="47" t="s">
        <v>42</v>
      </c>
      <c r="O6232" s="47" t="s">
        <v>43</v>
      </c>
      <c r="P6232" s="47" t="b">
        <f t="shared" si="291"/>
        <v>0</v>
      </c>
      <c r="Q6232" s="49" t="str">
        <f t="shared" si="292"/>
        <v/>
      </c>
      <c r="R6232" s="51" t="str">
        <f t="shared" si="293"/>
        <v/>
      </c>
    </row>
    <row r="6233" spans="14:18" x14ac:dyDescent="0.25">
      <c r="N6233" s="47" t="s">
        <v>42</v>
      </c>
      <c r="O6233" s="47" t="s">
        <v>43</v>
      </c>
      <c r="P6233" s="47" t="b">
        <f t="shared" si="291"/>
        <v>0</v>
      </c>
      <c r="Q6233" s="49" t="str">
        <f t="shared" si="292"/>
        <v/>
      </c>
      <c r="R6233" s="51" t="str">
        <f t="shared" si="293"/>
        <v/>
      </c>
    </row>
    <row r="6234" spans="14:18" x14ac:dyDescent="0.25">
      <c r="N6234" s="47" t="s">
        <v>42</v>
      </c>
      <c r="O6234" s="47" t="s">
        <v>43</v>
      </c>
      <c r="P6234" s="47" t="b">
        <f t="shared" si="291"/>
        <v>0</v>
      </c>
      <c r="Q6234" s="49" t="str">
        <f t="shared" si="292"/>
        <v/>
      </c>
      <c r="R6234" s="51" t="str">
        <f t="shared" si="293"/>
        <v/>
      </c>
    </row>
    <row r="6235" spans="14:18" x14ac:dyDescent="0.25">
      <c r="N6235" s="47" t="s">
        <v>42</v>
      </c>
      <c r="O6235" s="47" t="s">
        <v>43</v>
      </c>
      <c r="P6235" s="47" t="b">
        <f t="shared" si="291"/>
        <v>0</v>
      </c>
      <c r="Q6235" s="49" t="str">
        <f t="shared" si="292"/>
        <v/>
      </c>
      <c r="R6235" s="51" t="str">
        <f t="shared" si="293"/>
        <v/>
      </c>
    </row>
    <row r="6236" spans="14:18" x14ac:dyDescent="0.25">
      <c r="N6236" s="47" t="s">
        <v>42</v>
      </c>
      <c r="O6236" s="47" t="s">
        <v>43</v>
      </c>
      <c r="P6236" s="47" t="b">
        <f t="shared" si="291"/>
        <v>0</v>
      </c>
      <c r="Q6236" s="49" t="str">
        <f t="shared" si="292"/>
        <v/>
      </c>
      <c r="R6236" s="51" t="str">
        <f t="shared" si="293"/>
        <v/>
      </c>
    </row>
    <row r="6237" spans="14:18" x14ac:dyDescent="0.25">
      <c r="N6237" s="47" t="s">
        <v>42</v>
      </c>
      <c r="O6237" s="47" t="s">
        <v>43</v>
      </c>
      <c r="P6237" s="47" t="b">
        <f t="shared" si="291"/>
        <v>0</v>
      </c>
      <c r="Q6237" s="49" t="str">
        <f t="shared" si="292"/>
        <v/>
      </c>
      <c r="R6237" s="51" t="str">
        <f t="shared" si="293"/>
        <v/>
      </c>
    </row>
    <row r="6238" spans="14:18" x14ac:dyDescent="0.25">
      <c r="N6238" s="47" t="s">
        <v>42</v>
      </c>
      <c r="O6238" s="47" t="s">
        <v>43</v>
      </c>
      <c r="P6238" s="47" t="b">
        <f t="shared" si="291"/>
        <v>0</v>
      </c>
      <c r="Q6238" s="49" t="str">
        <f t="shared" si="292"/>
        <v/>
      </c>
      <c r="R6238" s="51" t="str">
        <f t="shared" si="293"/>
        <v/>
      </c>
    </row>
    <row r="6239" spans="14:18" x14ac:dyDescent="0.25">
      <c r="N6239" s="47" t="s">
        <v>42</v>
      </c>
      <c r="O6239" s="47" t="s">
        <v>43</v>
      </c>
      <c r="P6239" s="47" t="b">
        <f t="shared" si="291"/>
        <v>0</v>
      </c>
      <c r="Q6239" s="49" t="str">
        <f t="shared" si="292"/>
        <v/>
      </c>
      <c r="R6239" s="51" t="str">
        <f t="shared" si="293"/>
        <v/>
      </c>
    </row>
    <row r="6240" spans="14:18" x14ac:dyDescent="0.25">
      <c r="N6240" s="47" t="s">
        <v>42</v>
      </c>
      <c r="O6240" s="47" t="s">
        <v>43</v>
      </c>
      <c r="P6240" s="47" t="b">
        <f t="shared" si="291"/>
        <v>0</v>
      </c>
      <c r="Q6240" s="49" t="str">
        <f t="shared" si="292"/>
        <v/>
      </c>
      <c r="R6240" s="51" t="str">
        <f t="shared" si="293"/>
        <v/>
      </c>
    </row>
    <row r="6241" spans="14:18" x14ac:dyDescent="0.25">
      <c r="N6241" s="47" t="s">
        <v>42</v>
      </c>
      <c r="O6241" s="47" t="s">
        <v>43</v>
      </c>
      <c r="P6241" s="47" t="b">
        <f t="shared" si="291"/>
        <v>0</v>
      </c>
      <c r="Q6241" s="49" t="str">
        <f t="shared" si="292"/>
        <v/>
      </c>
      <c r="R6241" s="51" t="str">
        <f t="shared" si="293"/>
        <v/>
      </c>
    </row>
    <row r="6242" spans="14:18" x14ac:dyDescent="0.25">
      <c r="N6242" s="47" t="s">
        <v>42</v>
      </c>
      <c r="O6242" s="47" t="s">
        <v>43</v>
      </c>
      <c r="P6242" s="47" t="b">
        <f t="shared" si="291"/>
        <v>0</v>
      </c>
      <c r="Q6242" s="49" t="str">
        <f t="shared" si="292"/>
        <v/>
      </c>
      <c r="R6242" s="51" t="str">
        <f t="shared" si="293"/>
        <v/>
      </c>
    </row>
    <row r="6243" spans="14:18" x14ac:dyDescent="0.25">
      <c r="N6243" s="47" t="s">
        <v>42</v>
      </c>
      <c r="O6243" s="47" t="s">
        <v>43</v>
      </c>
      <c r="P6243" s="47" t="b">
        <f t="shared" si="291"/>
        <v>0</v>
      </c>
      <c r="Q6243" s="49" t="str">
        <f t="shared" si="292"/>
        <v/>
      </c>
      <c r="R6243" s="51" t="str">
        <f t="shared" si="293"/>
        <v/>
      </c>
    </row>
    <row r="6244" spans="14:18" x14ac:dyDescent="0.25">
      <c r="N6244" s="47" t="s">
        <v>42</v>
      </c>
      <c r="O6244" s="47" t="s">
        <v>43</v>
      </c>
      <c r="P6244" s="47" t="b">
        <f t="shared" si="291"/>
        <v>0</v>
      </c>
      <c r="Q6244" s="49" t="str">
        <f t="shared" si="292"/>
        <v/>
      </c>
      <c r="R6244" s="51" t="str">
        <f t="shared" si="293"/>
        <v/>
      </c>
    </row>
    <row r="6245" spans="14:18" x14ac:dyDescent="0.25">
      <c r="N6245" s="47" t="s">
        <v>42</v>
      </c>
      <c r="O6245" s="47" t="s">
        <v>43</v>
      </c>
      <c r="P6245" s="47" t="b">
        <f t="shared" si="291"/>
        <v>0</v>
      </c>
      <c r="Q6245" s="49" t="str">
        <f t="shared" si="292"/>
        <v/>
      </c>
      <c r="R6245" s="51" t="str">
        <f t="shared" si="293"/>
        <v/>
      </c>
    </row>
    <row r="6246" spans="14:18" x14ac:dyDescent="0.25">
      <c r="N6246" s="47" t="s">
        <v>42</v>
      </c>
      <c r="O6246" s="47" t="s">
        <v>43</v>
      </c>
      <c r="P6246" s="47" t="b">
        <f t="shared" si="291"/>
        <v>0</v>
      </c>
      <c r="Q6246" s="49" t="str">
        <f t="shared" si="292"/>
        <v/>
      </c>
      <c r="R6246" s="51" t="str">
        <f t="shared" si="293"/>
        <v/>
      </c>
    </row>
    <row r="6247" spans="14:18" x14ac:dyDescent="0.25">
      <c r="N6247" s="47" t="s">
        <v>42</v>
      </c>
      <c r="O6247" s="47" t="s">
        <v>43</v>
      </c>
      <c r="P6247" s="47" t="b">
        <f t="shared" si="291"/>
        <v>0</v>
      </c>
      <c r="Q6247" s="49" t="str">
        <f t="shared" si="292"/>
        <v/>
      </c>
      <c r="R6247" s="51" t="str">
        <f t="shared" si="293"/>
        <v/>
      </c>
    </row>
    <row r="6248" spans="14:18" x14ac:dyDescent="0.25">
      <c r="N6248" s="47" t="s">
        <v>42</v>
      </c>
      <c r="O6248" s="47" t="s">
        <v>43</v>
      </c>
      <c r="P6248" s="47" t="b">
        <f t="shared" si="291"/>
        <v>0</v>
      </c>
      <c r="Q6248" s="49" t="str">
        <f t="shared" si="292"/>
        <v/>
      </c>
      <c r="R6248" s="51" t="str">
        <f t="shared" si="293"/>
        <v/>
      </c>
    </row>
    <row r="6249" spans="14:18" x14ac:dyDescent="0.25">
      <c r="N6249" s="47" t="s">
        <v>42</v>
      </c>
      <c r="O6249" s="47" t="s">
        <v>43</v>
      </c>
      <c r="P6249" s="47" t="b">
        <f t="shared" si="291"/>
        <v>0</v>
      </c>
      <c r="Q6249" s="49" t="str">
        <f t="shared" si="292"/>
        <v/>
      </c>
      <c r="R6249" s="51" t="str">
        <f t="shared" si="293"/>
        <v/>
      </c>
    </row>
    <row r="6250" spans="14:18" x14ac:dyDescent="0.25">
      <c r="N6250" s="47" t="s">
        <v>42</v>
      </c>
      <c r="O6250" s="47" t="s">
        <v>43</v>
      </c>
      <c r="P6250" s="47" t="b">
        <f t="shared" si="291"/>
        <v>0</v>
      </c>
      <c r="Q6250" s="49" t="str">
        <f t="shared" si="292"/>
        <v/>
      </c>
      <c r="R6250" s="51" t="str">
        <f t="shared" si="293"/>
        <v/>
      </c>
    </row>
    <row r="6251" spans="14:18" x14ac:dyDescent="0.25">
      <c r="N6251" s="47" t="s">
        <v>42</v>
      </c>
      <c r="O6251" s="47" t="s">
        <v>43</v>
      </c>
      <c r="P6251" s="47" t="b">
        <f t="shared" si="291"/>
        <v>0</v>
      </c>
      <c r="Q6251" s="49" t="str">
        <f t="shared" si="292"/>
        <v/>
      </c>
      <c r="R6251" s="51" t="str">
        <f t="shared" si="293"/>
        <v/>
      </c>
    </row>
    <row r="6252" spans="14:18" x14ac:dyDescent="0.25">
      <c r="N6252" s="47" t="s">
        <v>42</v>
      </c>
      <c r="O6252" s="47" t="s">
        <v>43</v>
      </c>
      <c r="P6252" s="47" t="b">
        <f t="shared" si="291"/>
        <v>0</v>
      </c>
      <c r="Q6252" s="49" t="str">
        <f t="shared" si="292"/>
        <v/>
      </c>
      <c r="R6252" s="51" t="str">
        <f t="shared" si="293"/>
        <v/>
      </c>
    </row>
    <row r="6253" spans="14:18" x14ac:dyDescent="0.25">
      <c r="N6253" s="47" t="s">
        <v>42</v>
      </c>
      <c r="O6253" s="47" t="s">
        <v>43</v>
      </c>
      <c r="P6253" s="47" t="b">
        <f t="shared" si="291"/>
        <v>0</v>
      </c>
      <c r="Q6253" s="49" t="str">
        <f t="shared" si="292"/>
        <v/>
      </c>
      <c r="R6253" s="51" t="str">
        <f t="shared" si="293"/>
        <v/>
      </c>
    </row>
    <row r="6254" spans="14:18" x14ac:dyDescent="0.25">
      <c r="N6254" s="47" t="s">
        <v>42</v>
      </c>
      <c r="O6254" s="47" t="s">
        <v>43</v>
      </c>
      <c r="P6254" s="47" t="b">
        <f t="shared" si="291"/>
        <v>0</v>
      </c>
      <c r="Q6254" s="49" t="str">
        <f t="shared" si="292"/>
        <v/>
      </c>
      <c r="R6254" s="51" t="str">
        <f t="shared" si="293"/>
        <v/>
      </c>
    </row>
    <row r="6255" spans="14:18" x14ac:dyDescent="0.25">
      <c r="N6255" s="47" t="s">
        <v>42</v>
      </c>
      <c r="O6255" s="47" t="s">
        <v>43</v>
      </c>
      <c r="P6255" s="47" t="b">
        <f t="shared" si="291"/>
        <v>0</v>
      </c>
      <c r="Q6255" s="49" t="str">
        <f t="shared" si="292"/>
        <v/>
      </c>
      <c r="R6255" s="51" t="str">
        <f t="shared" si="293"/>
        <v/>
      </c>
    </row>
    <row r="6256" spans="14:18" x14ac:dyDescent="0.25">
      <c r="N6256" s="47" t="s">
        <v>42</v>
      </c>
      <c r="O6256" s="47" t="s">
        <v>43</v>
      </c>
      <c r="P6256" s="47" t="b">
        <f t="shared" si="291"/>
        <v>0</v>
      </c>
      <c r="Q6256" s="49" t="str">
        <f t="shared" si="292"/>
        <v/>
      </c>
      <c r="R6256" s="51" t="str">
        <f t="shared" si="293"/>
        <v/>
      </c>
    </row>
    <row r="6257" spans="14:18" x14ac:dyDescent="0.25">
      <c r="N6257" s="47" t="s">
        <v>42</v>
      </c>
      <c r="O6257" s="47" t="s">
        <v>43</v>
      </c>
      <c r="P6257" s="47" t="b">
        <f t="shared" si="291"/>
        <v>0</v>
      </c>
      <c r="Q6257" s="49" t="str">
        <f t="shared" si="292"/>
        <v/>
      </c>
      <c r="R6257" s="51" t="str">
        <f t="shared" si="293"/>
        <v/>
      </c>
    </row>
    <row r="6258" spans="14:18" x14ac:dyDescent="0.25">
      <c r="N6258" s="47" t="s">
        <v>42</v>
      </c>
      <c r="O6258" s="47" t="s">
        <v>43</v>
      </c>
      <c r="P6258" s="47" t="b">
        <f t="shared" si="291"/>
        <v>0</v>
      </c>
      <c r="Q6258" s="49" t="str">
        <f t="shared" si="292"/>
        <v/>
      </c>
      <c r="R6258" s="51" t="str">
        <f t="shared" si="293"/>
        <v/>
      </c>
    </row>
    <row r="6259" spans="14:18" x14ac:dyDescent="0.25">
      <c r="N6259" s="47" t="s">
        <v>42</v>
      </c>
      <c r="O6259" s="47" t="s">
        <v>43</v>
      </c>
      <c r="P6259" s="47" t="b">
        <f t="shared" si="291"/>
        <v>0</v>
      </c>
      <c r="Q6259" s="49" t="str">
        <f t="shared" si="292"/>
        <v/>
      </c>
      <c r="R6259" s="51" t="str">
        <f t="shared" si="293"/>
        <v/>
      </c>
    </row>
    <row r="6260" spans="14:18" x14ac:dyDescent="0.25">
      <c r="N6260" s="47" t="s">
        <v>42</v>
      </c>
      <c r="O6260" s="47" t="s">
        <v>43</v>
      </c>
      <c r="P6260" s="47" t="b">
        <f t="shared" si="291"/>
        <v>0</v>
      </c>
      <c r="Q6260" s="49" t="str">
        <f t="shared" si="292"/>
        <v/>
      </c>
      <c r="R6260" s="51" t="str">
        <f t="shared" si="293"/>
        <v/>
      </c>
    </row>
    <row r="6261" spans="14:18" x14ac:dyDescent="0.25">
      <c r="N6261" s="47" t="s">
        <v>42</v>
      </c>
      <c r="O6261" s="47" t="s">
        <v>43</v>
      </c>
      <c r="P6261" s="47" t="b">
        <f t="shared" si="291"/>
        <v>0</v>
      </c>
      <c r="Q6261" s="49" t="str">
        <f t="shared" si="292"/>
        <v/>
      </c>
      <c r="R6261" s="51" t="str">
        <f t="shared" si="293"/>
        <v/>
      </c>
    </row>
    <row r="6262" spans="14:18" x14ac:dyDescent="0.25">
      <c r="N6262" s="47" t="s">
        <v>42</v>
      </c>
      <c r="O6262" s="47" t="s">
        <v>43</v>
      </c>
      <c r="P6262" s="47" t="b">
        <f t="shared" si="291"/>
        <v>0</v>
      </c>
      <c r="Q6262" s="49" t="str">
        <f t="shared" si="292"/>
        <v/>
      </c>
      <c r="R6262" s="51" t="str">
        <f t="shared" si="293"/>
        <v/>
      </c>
    </row>
    <row r="6263" spans="14:18" x14ac:dyDescent="0.25">
      <c r="N6263" s="47" t="s">
        <v>42</v>
      </c>
      <c r="O6263" s="47" t="s">
        <v>43</v>
      </c>
      <c r="P6263" s="47" t="b">
        <f t="shared" si="291"/>
        <v>0</v>
      </c>
      <c r="Q6263" s="49" t="str">
        <f t="shared" si="292"/>
        <v/>
      </c>
      <c r="R6263" s="51" t="str">
        <f t="shared" si="293"/>
        <v/>
      </c>
    </row>
    <row r="6264" spans="14:18" x14ac:dyDescent="0.25">
      <c r="N6264" s="47" t="s">
        <v>42</v>
      </c>
      <c r="O6264" s="47" t="s">
        <v>43</v>
      </c>
      <c r="P6264" s="47" t="b">
        <f t="shared" si="291"/>
        <v>0</v>
      </c>
      <c r="Q6264" s="49" t="str">
        <f t="shared" si="292"/>
        <v/>
      </c>
      <c r="R6264" s="51" t="str">
        <f t="shared" si="293"/>
        <v/>
      </c>
    </row>
    <row r="6265" spans="14:18" x14ac:dyDescent="0.25">
      <c r="N6265" s="47" t="s">
        <v>42</v>
      </c>
      <c r="O6265" s="47" t="s">
        <v>43</v>
      </c>
      <c r="P6265" s="47" t="b">
        <f t="shared" si="291"/>
        <v>0</v>
      </c>
      <c r="Q6265" s="49" t="str">
        <f t="shared" si="292"/>
        <v/>
      </c>
      <c r="R6265" s="51" t="str">
        <f t="shared" si="293"/>
        <v/>
      </c>
    </row>
    <row r="6266" spans="14:18" x14ac:dyDescent="0.25">
      <c r="N6266" s="47" t="s">
        <v>42</v>
      </c>
      <c r="O6266" s="47" t="s">
        <v>43</v>
      </c>
      <c r="P6266" s="47" t="b">
        <f t="shared" si="291"/>
        <v>0</v>
      </c>
      <c r="Q6266" s="49" t="str">
        <f t="shared" si="292"/>
        <v/>
      </c>
      <c r="R6266" s="51" t="str">
        <f t="shared" si="293"/>
        <v/>
      </c>
    </row>
    <row r="6267" spans="14:18" x14ac:dyDescent="0.25">
      <c r="N6267" s="47" t="s">
        <v>42</v>
      </c>
      <c r="O6267" s="47" t="s">
        <v>43</v>
      </c>
      <c r="P6267" s="47" t="b">
        <f t="shared" si="291"/>
        <v>0</v>
      </c>
      <c r="Q6267" s="49" t="str">
        <f t="shared" si="292"/>
        <v/>
      </c>
      <c r="R6267" s="51" t="str">
        <f t="shared" si="293"/>
        <v/>
      </c>
    </row>
    <row r="6268" spans="14:18" x14ac:dyDescent="0.25">
      <c r="N6268" s="47" t="s">
        <v>42</v>
      </c>
      <c r="O6268" s="47" t="s">
        <v>43</v>
      </c>
      <c r="P6268" s="47" t="b">
        <f t="shared" si="291"/>
        <v>0</v>
      </c>
      <c r="Q6268" s="49" t="str">
        <f t="shared" si="292"/>
        <v/>
      </c>
      <c r="R6268" s="51" t="str">
        <f t="shared" si="293"/>
        <v/>
      </c>
    </row>
    <row r="6269" spans="14:18" x14ac:dyDescent="0.25">
      <c r="N6269" s="47" t="s">
        <v>42</v>
      </c>
      <c r="O6269" s="47" t="s">
        <v>43</v>
      </c>
      <c r="P6269" s="47" t="b">
        <f t="shared" si="291"/>
        <v>0</v>
      </c>
      <c r="Q6269" s="49" t="str">
        <f t="shared" si="292"/>
        <v/>
      </c>
      <c r="R6269" s="51" t="str">
        <f t="shared" si="293"/>
        <v/>
      </c>
    </row>
    <row r="6270" spans="14:18" x14ac:dyDescent="0.25">
      <c r="N6270" s="47" t="s">
        <v>42</v>
      </c>
      <c r="O6270" s="47" t="s">
        <v>43</v>
      </c>
      <c r="P6270" s="47" t="b">
        <f t="shared" si="291"/>
        <v>0</v>
      </c>
      <c r="Q6270" s="49" t="str">
        <f t="shared" si="292"/>
        <v/>
      </c>
      <c r="R6270" s="51" t="str">
        <f t="shared" si="293"/>
        <v/>
      </c>
    </row>
    <row r="6271" spans="14:18" x14ac:dyDescent="0.25">
      <c r="N6271" s="47" t="s">
        <v>42</v>
      </c>
      <c r="O6271" s="47" t="s">
        <v>43</v>
      </c>
      <c r="P6271" s="47" t="b">
        <f t="shared" si="291"/>
        <v>0</v>
      </c>
      <c r="Q6271" s="49" t="str">
        <f t="shared" si="292"/>
        <v/>
      </c>
      <c r="R6271" s="51" t="str">
        <f t="shared" si="293"/>
        <v/>
      </c>
    </row>
    <row r="6272" spans="14:18" x14ac:dyDescent="0.25">
      <c r="N6272" s="47" t="s">
        <v>42</v>
      </c>
      <c r="O6272" s="47" t="s">
        <v>43</v>
      </c>
      <c r="P6272" s="47" t="b">
        <f t="shared" si="291"/>
        <v>0</v>
      </c>
      <c r="Q6272" s="49" t="str">
        <f t="shared" si="292"/>
        <v/>
      </c>
      <c r="R6272" s="51" t="str">
        <f t="shared" si="293"/>
        <v/>
      </c>
    </row>
    <row r="6273" spans="14:18" x14ac:dyDescent="0.25">
      <c r="N6273" s="47" t="s">
        <v>42</v>
      </c>
      <c r="O6273" s="47" t="s">
        <v>43</v>
      </c>
      <c r="P6273" s="47" t="b">
        <f t="shared" si="291"/>
        <v>0</v>
      </c>
      <c r="Q6273" s="49" t="str">
        <f t="shared" si="292"/>
        <v/>
      </c>
      <c r="R6273" s="51" t="str">
        <f t="shared" si="293"/>
        <v/>
      </c>
    </row>
    <row r="6274" spans="14:18" x14ac:dyDescent="0.25">
      <c r="N6274" s="47" t="s">
        <v>42</v>
      </c>
      <c r="O6274" s="47" t="s">
        <v>43</v>
      </c>
      <c r="P6274" s="47" t="b">
        <f t="shared" si="291"/>
        <v>0</v>
      </c>
      <c r="Q6274" s="49" t="str">
        <f t="shared" si="292"/>
        <v/>
      </c>
      <c r="R6274" s="51" t="str">
        <f t="shared" si="293"/>
        <v/>
      </c>
    </row>
    <row r="6275" spans="14:18" x14ac:dyDescent="0.25">
      <c r="N6275" s="47" t="s">
        <v>42</v>
      </c>
      <c r="O6275" s="47" t="s">
        <v>43</v>
      </c>
      <c r="P6275" s="47" t="b">
        <f t="shared" ref="P6275:P6338" si="294">IF(LEN(M6275)=22,LEFT(M6275,17),IF(LEN(M6275)=21,LEFT(M6275,16)))</f>
        <v>0</v>
      </c>
      <c r="Q6275" s="49" t="str">
        <f t="shared" ref="Q6275:Q6338" si="295">RIGHT(M6275,5)</f>
        <v/>
      </c>
      <c r="R6275" s="51" t="str">
        <f t="shared" ref="R6275:R6338" si="296">IF(M6275="","",HYPERLINK(_xlfn.CONCAT(N6275,Q6275,O6275,P6275)))</f>
        <v/>
      </c>
    </row>
    <row r="6276" spans="14:18" x14ac:dyDescent="0.25">
      <c r="N6276" s="47" t="s">
        <v>42</v>
      </c>
      <c r="O6276" s="47" t="s">
        <v>43</v>
      </c>
      <c r="P6276" s="47" t="b">
        <f t="shared" si="294"/>
        <v>0</v>
      </c>
      <c r="Q6276" s="49" t="str">
        <f t="shared" si="295"/>
        <v/>
      </c>
      <c r="R6276" s="51" t="str">
        <f t="shared" si="296"/>
        <v/>
      </c>
    </row>
    <row r="6277" spans="14:18" x14ac:dyDescent="0.25">
      <c r="N6277" s="47" t="s">
        <v>42</v>
      </c>
      <c r="O6277" s="47" t="s">
        <v>43</v>
      </c>
      <c r="P6277" s="47" t="b">
        <f t="shared" si="294"/>
        <v>0</v>
      </c>
      <c r="Q6277" s="49" t="str">
        <f t="shared" si="295"/>
        <v/>
      </c>
      <c r="R6277" s="51" t="str">
        <f t="shared" si="296"/>
        <v/>
      </c>
    </row>
    <row r="6278" spans="14:18" x14ac:dyDescent="0.25">
      <c r="N6278" s="47" t="s">
        <v>42</v>
      </c>
      <c r="O6278" s="47" t="s">
        <v>43</v>
      </c>
      <c r="P6278" s="47" t="b">
        <f t="shared" si="294"/>
        <v>0</v>
      </c>
      <c r="Q6278" s="49" t="str">
        <f t="shared" si="295"/>
        <v/>
      </c>
      <c r="R6278" s="51" t="str">
        <f t="shared" si="296"/>
        <v/>
      </c>
    </row>
    <row r="6279" spans="14:18" x14ac:dyDescent="0.25">
      <c r="N6279" s="47" t="s">
        <v>42</v>
      </c>
      <c r="O6279" s="47" t="s">
        <v>43</v>
      </c>
      <c r="P6279" s="47" t="b">
        <f t="shared" si="294"/>
        <v>0</v>
      </c>
      <c r="Q6279" s="49" t="str">
        <f t="shared" si="295"/>
        <v/>
      </c>
      <c r="R6279" s="51" t="str">
        <f t="shared" si="296"/>
        <v/>
      </c>
    </row>
    <row r="6280" spans="14:18" x14ac:dyDescent="0.25">
      <c r="N6280" s="47" t="s">
        <v>42</v>
      </c>
      <c r="O6280" s="47" t="s">
        <v>43</v>
      </c>
      <c r="P6280" s="47" t="b">
        <f t="shared" si="294"/>
        <v>0</v>
      </c>
      <c r="Q6280" s="49" t="str">
        <f t="shared" si="295"/>
        <v/>
      </c>
      <c r="R6280" s="51" t="str">
        <f t="shared" si="296"/>
        <v/>
      </c>
    </row>
    <row r="6281" spans="14:18" x14ac:dyDescent="0.25">
      <c r="N6281" s="47" t="s">
        <v>42</v>
      </c>
      <c r="O6281" s="47" t="s">
        <v>43</v>
      </c>
      <c r="P6281" s="47" t="b">
        <f t="shared" si="294"/>
        <v>0</v>
      </c>
      <c r="Q6281" s="49" t="str">
        <f t="shared" si="295"/>
        <v/>
      </c>
      <c r="R6281" s="51" t="str">
        <f t="shared" si="296"/>
        <v/>
      </c>
    </row>
    <row r="6282" spans="14:18" x14ac:dyDescent="0.25">
      <c r="N6282" s="47" t="s">
        <v>42</v>
      </c>
      <c r="O6282" s="47" t="s">
        <v>43</v>
      </c>
      <c r="P6282" s="47" t="b">
        <f t="shared" si="294"/>
        <v>0</v>
      </c>
      <c r="Q6282" s="49" t="str">
        <f t="shared" si="295"/>
        <v/>
      </c>
      <c r="R6282" s="51" t="str">
        <f t="shared" si="296"/>
        <v/>
      </c>
    </row>
    <row r="6283" spans="14:18" x14ac:dyDescent="0.25">
      <c r="N6283" s="47" t="s">
        <v>42</v>
      </c>
      <c r="O6283" s="47" t="s">
        <v>43</v>
      </c>
      <c r="P6283" s="47" t="b">
        <f t="shared" si="294"/>
        <v>0</v>
      </c>
      <c r="Q6283" s="49" t="str">
        <f t="shared" si="295"/>
        <v/>
      </c>
      <c r="R6283" s="51" t="str">
        <f t="shared" si="296"/>
        <v/>
      </c>
    </row>
    <row r="6284" spans="14:18" x14ac:dyDescent="0.25">
      <c r="N6284" s="47" t="s">
        <v>42</v>
      </c>
      <c r="O6284" s="47" t="s">
        <v>43</v>
      </c>
      <c r="P6284" s="47" t="b">
        <f t="shared" si="294"/>
        <v>0</v>
      </c>
      <c r="Q6284" s="49" t="str">
        <f t="shared" si="295"/>
        <v/>
      </c>
      <c r="R6284" s="51" t="str">
        <f t="shared" si="296"/>
        <v/>
      </c>
    </row>
    <row r="6285" spans="14:18" x14ac:dyDescent="0.25">
      <c r="N6285" s="47" t="s">
        <v>42</v>
      </c>
      <c r="O6285" s="47" t="s">
        <v>43</v>
      </c>
      <c r="P6285" s="47" t="b">
        <f t="shared" si="294"/>
        <v>0</v>
      </c>
      <c r="Q6285" s="49" t="str">
        <f t="shared" si="295"/>
        <v/>
      </c>
      <c r="R6285" s="51" t="str">
        <f t="shared" si="296"/>
        <v/>
      </c>
    </row>
    <row r="6286" spans="14:18" x14ac:dyDescent="0.25">
      <c r="N6286" s="47" t="s">
        <v>42</v>
      </c>
      <c r="O6286" s="47" t="s">
        <v>43</v>
      </c>
      <c r="P6286" s="47" t="b">
        <f t="shared" si="294"/>
        <v>0</v>
      </c>
      <c r="Q6286" s="49" t="str">
        <f t="shared" si="295"/>
        <v/>
      </c>
      <c r="R6286" s="51" t="str">
        <f t="shared" si="296"/>
        <v/>
      </c>
    </row>
    <row r="6287" spans="14:18" x14ac:dyDescent="0.25">
      <c r="N6287" s="47" t="s">
        <v>42</v>
      </c>
      <c r="O6287" s="47" t="s">
        <v>43</v>
      </c>
      <c r="P6287" s="47" t="b">
        <f t="shared" si="294"/>
        <v>0</v>
      </c>
      <c r="Q6287" s="49" t="str">
        <f t="shared" si="295"/>
        <v/>
      </c>
      <c r="R6287" s="51" t="str">
        <f t="shared" si="296"/>
        <v/>
      </c>
    </row>
    <row r="6288" spans="14:18" x14ac:dyDescent="0.25">
      <c r="N6288" s="47" t="s">
        <v>42</v>
      </c>
      <c r="O6288" s="47" t="s">
        <v>43</v>
      </c>
      <c r="P6288" s="47" t="b">
        <f t="shared" si="294"/>
        <v>0</v>
      </c>
      <c r="Q6288" s="49" t="str">
        <f t="shared" si="295"/>
        <v/>
      </c>
      <c r="R6288" s="51" t="str">
        <f t="shared" si="296"/>
        <v/>
      </c>
    </row>
    <row r="6289" spans="14:18" x14ac:dyDescent="0.25">
      <c r="N6289" s="47" t="s">
        <v>42</v>
      </c>
      <c r="O6289" s="47" t="s">
        <v>43</v>
      </c>
      <c r="P6289" s="47" t="b">
        <f t="shared" si="294"/>
        <v>0</v>
      </c>
      <c r="Q6289" s="49" t="str">
        <f t="shared" si="295"/>
        <v/>
      </c>
      <c r="R6289" s="51" t="str">
        <f t="shared" si="296"/>
        <v/>
      </c>
    </row>
    <row r="6290" spans="14:18" x14ac:dyDescent="0.25">
      <c r="N6290" s="47" t="s">
        <v>42</v>
      </c>
      <c r="O6290" s="47" t="s">
        <v>43</v>
      </c>
      <c r="P6290" s="47" t="b">
        <f t="shared" si="294"/>
        <v>0</v>
      </c>
      <c r="Q6290" s="49" t="str">
        <f t="shared" si="295"/>
        <v/>
      </c>
      <c r="R6290" s="51" t="str">
        <f t="shared" si="296"/>
        <v/>
      </c>
    </row>
    <row r="6291" spans="14:18" x14ac:dyDescent="0.25">
      <c r="N6291" s="47" t="s">
        <v>42</v>
      </c>
      <c r="O6291" s="47" t="s">
        <v>43</v>
      </c>
      <c r="P6291" s="47" t="b">
        <f t="shared" si="294"/>
        <v>0</v>
      </c>
      <c r="Q6291" s="49" t="str">
        <f t="shared" si="295"/>
        <v/>
      </c>
      <c r="R6291" s="51" t="str">
        <f t="shared" si="296"/>
        <v/>
      </c>
    </row>
    <row r="6292" spans="14:18" x14ac:dyDescent="0.25">
      <c r="N6292" s="47" t="s">
        <v>42</v>
      </c>
      <c r="O6292" s="47" t="s">
        <v>43</v>
      </c>
      <c r="P6292" s="47" t="b">
        <f t="shared" si="294"/>
        <v>0</v>
      </c>
      <c r="Q6292" s="49" t="str">
        <f t="shared" si="295"/>
        <v/>
      </c>
      <c r="R6292" s="51" t="str">
        <f t="shared" si="296"/>
        <v/>
      </c>
    </row>
    <row r="6293" spans="14:18" x14ac:dyDescent="0.25">
      <c r="N6293" s="47" t="s">
        <v>42</v>
      </c>
      <c r="O6293" s="47" t="s">
        <v>43</v>
      </c>
      <c r="P6293" s="47" t="b">
        <f t="shared" si="294"/>
        <v>0</v>
      </c>
      <c r="Q6293" s="49" t="str">
        <f t="shared" si="295"/>
        <v/>
      </c>
      <c r="R6293" s="51" t="str">
        <f t="shared" si="296"/>
        <v/>
      </c>
    </row>
    <row r="6294" spans="14:18" x14ac:dyDescent="0.25">
      <c r="N6294" s="47" t="s">
        <v>42</v>
      </c>
      <c r="O6294" s="47" t="s">
        <v>43</v>
      </c>
      <c r="P6294" s="47" t="b">
        <f t="shared" si="294"/>
        <v>0</v>
      </c>
      <c r="Q6294" s="49" t="str">
        <f t="shared" si="295"/>
        <v/>
      </c>
      <c r="R6294" s="51" t="str">
        <f t="shared" si="296"/>
        <v/>
      </c>
    </row>
    <row r="6295" spans="14:18" x14ac:dyDescent="0.25">
      <c r="N6295" s="47" t="s">
        <v>42</v>
      </c>
      <c r="O6295" s="47" t="s">
        <v>43</v>
      </c>
      <c r="P6295" s="47" t="b">
        <f t="shared" si="294"/>
        <v>0</v>
      </c>
      <c r="Q6295" s="49" t="str">
        <f t="shared" si="295"/>
        <v/>
      </c>
      <c r="R6295" s="51" t="str">
        <f t="shared" si="296"/>
        <v/>
      </c>
    </row>
    <row r="6296" spans="14:18" x14ac:dyDescent="0.25">
      <c r="N6296" s="47" t="s">
        <v>42</v>
      </c>
      <c r="O6296" s="47" t="s">
        <v>43</v>
      </c>
      <c r="P6296" s="47" t="b">
        <f t="shared" si="294"/>
        <v>0</v>
      </c>
      <c r="Q6296" s="49" t="str">
        <f t="shared" si="295"/>
        <v/>
      </c>
      <c r="R6296" s="51" t="str">
        <f t="shared" si="296"/>
        <v/>
      </c>
    </row>
    <row r="6297" spans="14:18" x14ac:dyDescent="0.25">
      <c r="N6297" s="47" t="s">
        <v>42</v>
      </c>
      <c r="O6297" s="47" t="s">
        <v>43</v>
      </c>
      <c r="P6297" s="47" t="b">
        <f t="shared" si="294"/>
        <v>0</v>
      </c>
      <c r="Q6297" s="49" t="str">
        <f t="shared" si="295"/>
        <v/>
      </c>
      <c r="R6297" s="51" t="str">
        <f t="shared" si="296"/>
        <v/>
      </c>
    </row>
    <row r="6298" spans="14:18" x14ac:dyDescent="0.25">
      <c r="N6298" s="47" t="s">
        <v>42</v>
      </c>
      <c r="O6298" s="47" t="s">
        <v>43</v>
      </c>
      <c r="P6298" s="47" t="b">
        <f t="shared" si="294"/>
        <v>0</v>
      </c>
      <c r="Q6298" s="49" t="str">
        <f t="shared" si="295"/>
        <v/>
      </c>
      <c r="R6298" s="51" t="str">
        <f t="shared" si="296"/>
        <v/>
      </c>
    </row>
    <row r="6299" spans="14:18" x14ac:dyDescent="0.25">
      <c r="N6299" s="47" t="s">
        <v>42</v>
      </c>
      <c r="O6299" s="47" t="s">
        <v>43</v>
      </c>
      <c r="P6299" s="47" t="b">
        <f t="shared" si="294"/>
        <v>0</v>
      </c>
      <c r="Q6299" s="49" t="str">
        <f t="shared" si="295"/>
        <v/>
      </c>
      <c r="R6299" s="51" t="str">
        <f t="shared" si="296"/>
        <v/>
      </c>
    </row>
    <row r="6300" spans="14:18" x14ac:dyDescent="0.25">
      <c r="N6300" s="47" t="s">
        <v>42</v>
      </c>
      <c r="O6300" s="47" t="s">
        <v>43</v>
      </c>
      <c r="P6300" s="47" t="b">
        <f t="shared" si="294"/>
        <v>0</v>
      </c>
      <c r="Q6300" s="49" t="str">
        <f t="shared" si="295"/>
        <v/>
      </c>
      <c r="R6300" s="51" t="str">
        <f t="shared" si="296"/>
        <v/>
      </c>
    </row>
    <row r="6301" spans="14:18" x14ac:dyDescent="0.25">
      <c r="N6301" s="47" t="s">
        <v>42</v>
      </c>
      <c r="O6301" s="47" t="s">
        <v>43</v>
      </c>
      <c r="P6301" s="47" t="b">
        <f t="shared" si="294"/>
        <v>0</v>
      </c>
      <c r="Q6301" s="49" t="str">
        <f t="shared" si="295"/>
        <v/>
      </c>
      <c r="R6301" s="51" t="str">
        <f t="shared" si="296"/>
        <v/>
      </c>
    </row>
    <row r="6302" spans="14:18" x14ac:dyDescent="0.25">
      <c r="N6302" s="47" t="s">
        <v>42</v>
      </c>
      <c r="O6302" s="47" t="s">
        <v>43</v>
      </c>
      <c r="P6302" s="47" t="b">
        <f t="shared" si="294"/>
        <v>0</v>
      </c>
      <c r="Q6302" s="49" t="str">
        <f t="shared" si="295"/>
        <v/>
      </c>
      <c r="R6302" s="51" t="str">
        <f t="shared" si="296"/>
        <v/>
      </c>
    </row>
    <row r="6303" spans="14:18" x14ac:dyDescent="0.25">
      <c r="N6303" s="47" t="s">
        <v>42</v>
      </c>
      <c r="O6303" s="47" t="s">
        <v>43</v>
      </c>
      <c r="P6303" s="47" t="b">
        <f t="shared" si="294"/>
        <v>0</v>
      </c>
      <c r="Q6303" s="49" t="str">
        <f t="shared" si="295"/>
        <v/>
      </c>
      <c r="R6303" s="51" t="str">
        <f t="shared" si="296"/>
        <v/>
      </c>
    </row>
    <row r="6304" spans="14:18" x14ac:dyDescent="0.25">
      <c r="N6304" s="47" t="s">
        <v>42</v>
      </c>
      <c r="O6304" s="47" t="s">
        <v>43</v>
      </c>
      <c r="P6304" s="47" t="b">
        <f t="shared" si="294"/>
        <v>0</v>
      </c>
      <c r="Q6304" s="49" t="str">
        <f t="shared" si="295"/>
        <v/>
      </c>
      <c r="R6304" s="51" t="str">
        <f t="shared" si="296"/>
        <v/>
      </c>
    </row>
    <row r="6305" spans="14:18" x14ac:dyDescent="0.25">
      <c r="N6305" s="47" t="s">
        <v>42</v>
      </c>
      <c r="O6305" s="47" t="s">
        <v>43</v>
      </c>
      <c r="P6305" s="47" t="b">
        <f t="shared" si="294"/>
        <v>0</v>
      </c>
      <c r="Q6305" s="49" t="str">
        <f t="shared" si="295"/>
        <v/>
      </c>
      <c r="R6305" s="51" t="str">
        <f t="shared" si="296"/>
        <v/>
      </c>
    </row>
    <row r="6306" spans="14:18" x14ac:dyDescent="0.25">
      <c r="N6306" s="47" t="s">
        <v>42</v>
      </c>
      <c r="O6306" s="47" t="s">
        <v>43</v>
      </c>
      <c r="P6306" s="47" t="b">
        <f t="shared" si="294"/>
        <v>0</v>
      </c>
      <c r="Q6306" s="49" t="str">
        <f t="shared" si="295"/>
        <v/>
      </c>
      <c r="R6306" s="51" t="str">
        <f t="shared" si="296"/>
        <v/>
      </c>
    </row>
    <row r="6307" spans="14:18" x14ac:dyDescent="0.25">
      <c r="N6307" s="47" t="s">
        <v>42</v>
      </c>
      <c r="O6307" s="47" t="s">
        <v>43</v>
      </c>
      <c r="P6307" s="47" t="b">
        <f t="shared" si="294"/>
        <v>0</v>
      </c>
      <c r="Q6307" s="49" t="str">
        <f t="shared" si="295"/>
        <v/>
      </c>
      <c r="R6307" s="51" t="str">
        <f t="shared" si="296"/>
        <v/>
      </c>
    </row>
    <row r="6308" spans="14:18" x14ac:dyDescent="0.25">
      <c r="N6308" s="47" t="s">
        <v>42</v>
      </c>
      <c r="O6308" s="47" t="s">
        <v>43</v>
      </c>
      <c r="P6308" s="47" t="b">
        <f t="shared" si="294"/>
        <v>0</v>
      </c>
      <c r="Q6308" s="49" t="str">
        <f t="shared" si="295"/>
        <v/>
      </c>
      <c r="R6308" s="51" t="str">
        <f t="shared" si="296"/>
        <v/>
      </c>
    </row>
    <row r="6309" spans="14:18" x14ac:dyDescent="0.25">
      <c r="N6309" s="47" t="s">
        <v>42</v>
      </c>
      <c r="O6309" s="47" t="s">
        <v>43</v>
      </c>
      <c r="P6309" s="47" t="b">
        <f t="shared" si="294"/>
        <v>0</v>
      </c>
      <c r="Q6309" s="49" t="str">
        <f t="shared" si="295"/>
        <v/>
      </c>
      <c r="R6309" s="51" t="str">
        <f t="shared" si="296"/>
        <v/>
      </c>
    </row>
    <row r="6310" spans="14:18" x14ac:dyDescent="0.25">
      <c r="N6310" s="47" t="s">
        <v>42</v>
      </c>
      <c r="O6310" s="47" t="s">
        <v>43</v>
      </c>
      <c r="P6310" s="47" t="b">
        <f t="shared" si="294"/>
        <v>0</v>
      </c>
      <c r="Q6310" s="49" t="str">
        <f t="shared" si="295"/>
        <v/>
      </c>
      <c r="R6310" s="51" t="str">
        <f t="shared" si="296"/>
        <v/>
      </c>
    </row>
    <row r="6311" spans="14:18" x14ac:dyDescent="0.25">
      <c r="N6311" s="47" t="s">
        <v>42</v>
      </c>
      <c r="O6311" s="47" t="s">
        <v>43</v>
      </c>
      <c r="P6311" s="47" t="b">
        <f t="shared" si="294"/>
        <v>0</v>
      </c>
      <c r="Q6311" s="49" t="str">
        <f t="shared" si="295"/>
        <v/>
      </c>
      <c r="R6311" s="51" t="str">
        <f t="shared" si="296"/>
        <v/>
      </c>
    </row>
    <row r="6312" spans="14:18" x14ac:dyDescent="0.25">
      <c r="N6312" s="47" t="s">
        <v>42</v>
      </c>
      <c r="O6312" s="47" t="s">
        <v>43</v>
      </c>
      <c r="P6312" s="47" t="b">
        <f t="shared" si="294"/>
        <v>0</v>
      </c>
      <c r="Q6312" s="49" t="str">
        <f t="shared" si="295"/>
        <v/>
      </c>
      <c r="R6312" s="51" t="str">
        <f t="shared" si="296"/>
        <v/>
      </c>
    </row>
    <row r="6313" spans="14:18" x14ac:dyDescent="0.25">
      <c r="N6313" s="47" t="s">
        <v>42</v>
      </c>
      <c r="O6313" s="47" t="s">
        <v>43</v>
      </c>
      <c r="P6313" s="47" t="b">
        <f t="shared" si="294"/>
        <v>0</v>
      </c>
      <c r="Q6313" s="49" t="str">
        <f t="shared" si="295"/>
        <v/>
      </c>
      <c r="R6313" s="51" t="str">
        <f t="shared" si="296"/>
        <v/>
      </c>
    </row>
    <row r="6314" spans="14:18" x14ac:dyDescent="0.25">
      <c r="N6314" s="47" t="s">
        <v>42</v>
      </c>
      <c r="O6314" s="47" t="s">
        <v>43</v>
      </c>
      <c r="P6314" s="47" t="b">
        <f t="shared" si="294"/>
        <v>0</v>
      </c>
      <c r="Q6314" s="49" t="str">
        <f t="shared" si="295"/>
        <v/>
      </c>
      <c r="R6314" s="51" t="str">
        <f t="shared" si="296"/>
        <v/>
      </c>
    </row>
    <row r="6315" spans="14:18" x14ac:dyDescent="0.25">
      <c r="N6315" s="47" t="s">
        <v>42</v>
      </c>
      <c r="O6315" s="47" t="s">
        <v>43</v>
      </c>
      <c r="P6315" s="47" t="b">
        <f t="shared" si="294"/>
        <v>0</v>
      </c>
      <c r="Q6315" s="49" t="str">
        <f t="shared" si="295"/>
        <v/>
      </c>
      <c r="R6315" s="51" t="str">
        <f t="shared" si="296"/>
        <v/>
      </c>
    </row>
    <row r="6316" spans="14:18" x14ac:dyDescent="0.25">
      <c r="N6316" s="47" t="s">
        <v>42</v>
      </c>
      <c r="O6316" s="47" t="s">
        <v>43</v>
      </c>
      <c r="P6316" s="47" t="b">
        <f t="shared" si="294"/>
        <v>0</v>
      </c>
      <c r="Q6316" s="49" t="str">
        <f t="shared" si="295"/>
        <v/>
      </c>
      <c r="R6316" s="51" t="str">
        <f t="shared" si="296"/>
        <v/>
      </c>
    </row>
    <row r="6317" spans="14:18" x14ac:dyDescent="0.25">
      <c r="N6317" s="47" t="s">
        <v>42</v>
      </c>
      <c r="O6317" s="47" t="s">
        <v>43</v>
      </c>
      <c r="P6317" s="47" t="b">
        <f t="shared" si="294"/>
        <v>0</v>
      </c>
      <c r="Q6317" s="49" t="str">
        <f t="shared" si="295"/>
        <v/>
      </c>
      <c r="R6317" s="51" t="str">
        <f t="shared" si="296"/>
        <v/>
      </c>
    </row>
    <row r="6318" spans="14:18" x14ac:dyDescent="0.25">
      <c r="N6318" s="47" t="s">
        <v>42</v>
      </c>
      <c r="O6318" s="47" t="s">
        <v>43</v>
      </c>
      <c r="P6318" s="47" t="b">
        <f t="shared" si="294"/>
        <v>0</v>
      </c>
      <c r="Q6318" s="49" t="str">
        <f t="shared" si="295"/>
        <v/>
      </c>
      <c r="R6318" s="51" t="str">
        <f t="shared" si="296"/>
        <v/>
      </c>
    </row>
    <row r="6319" spans="14:18" x14ac:dyDescent="0.25">
      <c r="N6319" s="47" t="s">
        <v>42</v>
      </c>
      <c r="O6319" s="47" t="s">
        <v>43</v>
      </c>
      <c r="P6319" s="47" t="b">
        <f t="shared" si="294"/>
        <v>0</v>
      </c>
      <c r="Q6319" s="49" t="str">
        <f t="shared" si="295"/>
        <v/>
      </c>
      <c r="R6319" s="51" t="str">
        <f t="shared" si="296"/>
        <v/>
      </c>
    </row>
    <row r="6320" spans="14:18" x14ac:dyDescent="0.25">
      <c r="N6320" s="47" t="s">
        <v>42</v>
      </c>
      <c r="O6320" s="47" t="s">
        <v>43</v>
      </c>
      <c r="P6320" s="47" t="b">
        <f t="shared" si="294"/>
        <v>0</v>
      </c>
      <c r="Q6320" s="49" t="str">
        <f t="shared" si="295"/>
        <v/>
      </c>
      <c r="R6320" s="51" t="str">
        <f t="shared" si="296"/>
        <v/>
      </c>
    </row>
    <row r="6321" spans="14:18" x14ac:dyDescent="0.25">
      <c r="N6321" s="47" t="s">
        <v>42</v>
      </c>
      <c r="O6321" s="47" t="s">
        <v>43</v>
      </c>
      <c r="P6321" s="47" t="b">
        <f t="shared" si="294"/>
        <v>0</v>
      </c>
      <c r="Q6321" s="49" t="str">
        <f t="shared" si="295"/>
        <v/>
      </c>
      <c r="R6321" s="51" t="str">
        <f t="shared" si="296"/>
        <v/>
      </c>
    </row>
    <row r="6322" spans="14:18" x14ac:dyDescent="0.25">
      <c r="N6322" s="47" t="s">
        <v>42</v>
      </c>
      <c r="O6322" s="47" t="s">
        <v>43</v>
      </c>
      <c r="P6322" s="47" t="b">
        <f t="shared" si="294"/>
        <v>0</v>
      </c>
      <c r="Q6322" s="49" t="str">
        <f t="shared" si="295"/>
        <v/>
      </c>
      <c r="R6322" s="51" t="str">
        <f t="shared" si="296"/>
        <v/>
      </c>
    </row>
    <row r="6323" spans="14:18" x14ac:dyDescent="0.25">
      <c r="N6323" s="47" t="s">
        <v>42</v>
      </c>
      <c r="O6323" s="47" t="s">
        <v>43</v>
      </c>
      <c r="P6323" s="47" t="b">
        <f t="shared" si="294"/>
        <v>0</v>
      </c>
      <c r="Q6323" s="49" t="str">
        <f t="shared" si="295"/>
        <v/>
      </c>
      <c r="R6323" s="51" t="str">
        <f t="shared" si="296"/>
        <v/>
      </c>
    </row>
    <row r="6324" spans="14:18" x14ac:dyDescent="0.25">
      <c r="N6324" s="47" t="s">
        <v>42</v>
      </c>
      <c r="O6324" s="47" t="s">
        <v>43</v>
      </c>
      <c r="P6324" s="47" t="b">
        <f t="shared" si="294"/>
        <v>0</v>
      </c>
      <c r="Q6324" s="49" t="str">
        <f t="shared" si="295"/>
        <v/>
      </c>
      <c r="R6324" s="51" t="str">
        <f t="shared" si="296"/>
        <v/>
      </c>
    </row>
    <row r="6325" spans="14:18" x14ac:dyDescent="0.25">
      <c r="N6325" s="47" t="s">
        <v>42</v>
      </c>
      <c r="O6325" s="47" t="s">
        <v>43</v>
      </c>
      <c r="P6325" s="47" t="b">
        <f t="shared" si="294"/>
        <v>0</v>
      </c>
      <c r="Q6325" s="49" t="str">
        <f t="shared" si="295"/>
        <v/>
      </c>
      <c r="R6325" s="51" t="str">
        <f t="shared" si="296"/>
        <v/>
      </c>
    </row>
    <row r="6326" spans="14:18" x14ac:dyDescent="0.25">
      <c r="N6326" s="47" t="s">
        <v>42</v>
      </c>
      <c r="O6326" s="47" t="s">
        <v>43</v>
      </c>
      <c r="P6326" s="47" t="b">
        <f t="shared" si="294"/>
        <v>0</v>
      </c>
      <c r="Q6326" s="49" t="str">
        <f t="shared" si="295"/>
        <v/>
      </c>
      <c r="R6326" s="51" t="str">
        <f t="shared" si="296"/>
        <v/>
      </c>
    </row>
    <row r="6327" spans="14:18" x14ac:dyDescent="0.25">
      <c r="N6327" s="47" t="s">
        <v>42</v>
      </c>
      <c r="O6327" s="47" t="s">
        <v>43</v>
      </c>
      <c r="P6327" s="47" t="b">
        <f t="shared" si="294"/>
        <v>0</v>
      </c>
      <c r="Q6327" s="49" t="str">
        <f t="shared" si="295"/>
        <v/>
      </c>
      <c r="R6327" s="51" t="str">
        <f t="shared" si="296"/>
        <v/>
      </c>
    </row>
    <row r="6328" spans="14:18" x14ac:dyDescent="0.25">
      <c r="N6328" s="47" t="s">
        <v>42</v>
      </c>
      <c r="O6328" s="47" t="s">
        <v>43</v>
      </c>
      <c r="P6328" s="47" t="b">
        <f t="shared" si="294"/>
        <v>0</v>
      </c>
      <c r="Q6328" s="49" t="str">
        <f t="shared" si="295"/>
        <v/>
      </c>
      <c r="R6328" s="51" t="str">
        <f t="shared" si="296"/>
        <v/>
      </c>
    </row>
    <row r="6329" spans="14:18" x14ac:dyDescent="0.25">
      <c r="N6329" s="47" t="s">
        <v>42</v>
      </c>
      <c r="O6329" s="47" t="s">
        <v>43</v>
      </c>
      <c r="P6329" s="47" t="b">
        <f t="shared" si="294"/>
        <v>0</v>
      </c>
      <c r="Q6329" s="49" t="str">
        <f t="shared" si="295"/>
        <v/>
      </c>
      <c r="R6329" s="51" t="str">
        <f t="shared" si="296"/>
        <v/>
      </c>
    </row>
    <row r="6330" spans="14:18" x14ac:dyDescent="0.25">
      <c r="N6330" s="47" t="s">
        <v>42</v>
      </c>
      <c r="O6330" s="47" t="s">
        <v>43</v>
      </c>
      <c r="P6330" s="47" t="b">
        <f t="shared" si="294"/>
        <v>0</v>
      </c>
      <c r="Q6330" s="49" t="str">
        <f t="shared" si="295"/>
        <v/>
      </c>
      <c r="R6330" s="51" t="str">
        <f t="shared" si="296"/>
        <v/>
      </c>
    </row>
    <row r="6331" spans="14:18" x14ac:dyDescent="0.25">
      <c r="N6331" s="47" t="s">
        <v>42</v>
      </c>
      <c r="O6331" s="47" t="s">
        <v>43</v>
      </c>
      <c r="P6331" s="47" t="b">
        <f t="shared" si="294"/>
        <v>0</v>
      </c>
      <c r="Q6331" s="49" t="str">
        <f t="shared" si="295"/>
        <v/>
      </c>
      <c r="R6331" s="51" t="str">
        <f t="shared" si="296"/>
        <v/>
      </c>
    </row>
    <row r="6332" spans="14:18" x14ac:dyDescent="0.25">
      <c r="N6332" s="47" t="s">
        <v>42</v>
      </c>
      <c r="O6332" s="47" t="s">
        <v>43</v>
      </c>
      <c r="P6332" s="47" t="b">
        <f t="shared" si="294"/>
        <v>0</v>
      </c>
      <c r="Q6332" s="49" t="str">
        <f t="shared" si="295"/>
        <v/>
      </c>
      <c r="R6332" s="51" t="str">
        <f t="shared" si="296"/>
        <v/>
      </c>
    </row>
    <row r="6333" spans="14:18" x14ac:dyDescent="0.25">
      <c r="N6333" s="47" t="s">
        <v>42</v>
      </c>
      <c r="O6333" s="47" t="s">
        <v>43</v>
      </c>
      <c r="P6333" s="47" t="b">
        <f t="shared" si="294"/>
        <v>0</v>
      </c>
      <c r="Q6333" s="49" t="str">
        <f t="shared" si="295"/>
        <v/>
      </c>
      <c r="R6333" s="51" t="str">
        <f t="shared" si="296"/>
        <v/>
      </c>
    </row>
    <row r="6334" spans="14:18" x14ac:dyDescent="0.25">
      <c r="N6334" s="47" t="s">
        <v>42</v>
      </c>
      <c r="O6334" s="47" t="s">
        <v>43</v>
      </c>
      <c r="P6334" s="47" t="b">
        <f t="shared" si="294"/>
        <v>0</v>
      </c>
      <c r="Q6334" s="49" t="str">
        <f t="shared" si="295"/>
        <v/>
      </c>
      <c r="R6334" s="51" t="str">
        <f t="shared" si="296"/>
        <v/>
      </c>
    </row>
    <row r="6335" spans="14:18" x14ac:dyDescent="0.25">
      <c r="N6335" s="47" t="s">
        <v>42</v>
      </c>
      <c r="O6335" s="47" t="s">
        <v>43</v>
      </c>
      <c r="P6335" s="47" t="b">
        <f t="shared" si="294"/>
        <v>0</v>
      </c>
      <c r="Q6335" s="49" t="str">
        <f t="shared" si="295"/>
        <v/>
      </c>
      <c r="R6335" s="51" t="str">
        <f t="shared" si="296"/>
        <v/>
      </c>
    </row>
    <row r="6336" spans="14:18" x14ac:dyDescent="0.25">
      <c r="N6336" s="47" t="s">
        <v>42</v>
      </c>
      <c r="O6336" s="47" t="s">
        <v>43</v>
      </c>
      <c r="P6336" s="47" t="b">
        <f t="shared" si="294"/>
        <v>0</v>
      </c>
      <c r="Q6336" s="49" t="str">
        <f t="shared" si="295"/>
        <v/>
      </c>
      <c r="R6336" s="51" t="str">
        <f t="shared" si="296"/>
        <v/>
      </c>
    </row>
    <row r="6337" spans="14:18" x14ac:dyDescent="0.25">
      <c r="N6337" s="47" t="s">
        <v>42</v>
      </c>
      <c r="O6337" s="47" t="s">
        <v>43</v>
      </c>
      <c r="P6337" s="47" t="b">
        <f t="shared" si="294"/>
        <v>0</v>
      </c>
      <c r="Q6337" s="49" t="str">
        <f t="shared" si="295"/>
        <v/>
      </c>
      <c r="R6337" s="51" t="str">
        <f t="shared" si="296"/>
        <v/>
      </c>
    </row>
    <row r="6338" spans="14:18" x14ac:dyDescent="0.25">
      <c r="N6338" s="47" t="s">
        <v>42</v>
      </c>
      <c r="O6338" s="47" t="s">
        <v>43</v>
      </c>
      <c r="P6338" s="47" t="b">
        <f t="shared" si="294"/>
        <v>0</v>
      </c>
      <c r="Q6338" s="49" t="str">
        <f t="shared" si="295"/>
        <v/>
      </c>
      <c r="R6338" s="51" t="str">
        <f t="shared" si="296"/>
        <v/>
      </c>
    </row>
    <row r="6339" spans="14:18" x14ac:dyDescent="0.25">
      <c r="N6339" s="47" t="s">
        <v>42</v>
      </c>
      <c r="O6339" s="47" t="s">
        <v>43</v>
      </c>
      <c r="P6339" s="47" t="b">
        <f t="shared" ref="P6339:P6402" si="297">IF(LEN(M6339)=22,LEFT(M6339,17),IF(LEN(M6339)=21,LEFT(M6339,16)))</f>
        <v>0</v>
      </c>
      <c r="Q6339" s="49" t="str">
        <f t="shared" ref="Q6339:Q6402" si="298">RIGHT(M6339,5)</f>
        <v/>
      </c>
      <c r="R6339" s="51" t="str">
        <f t="shared" ref="R6339:R6402" si="299">IF(M6339="","",HYPERLINK(_xlfn.CONCAT(N6339,Q6339,O6339,P6339)))</f>
        <v/>
      </c>
    </row>
    <row r="6340" spans="14:18" x14ac:dyDescent="0.25">
      <c r="N6340" s="47" t="s">
        <v>42</v>
      </c>
      <c r="O6340" s="47" t="s">
        <v>43</v>
      </c>
      <c r="P6340" s="47" t="b">
        <f t="shared" si="297"/>
        <v>0</v>
      </c>
      <c r="Q6340" s="49" t="str">
        <f t="shared" si="298"/>
        <v/>
      </c>
      <c r="R6340" s="51" t="str">
        <f t="shared" si="299"/>
        <v/>
      </c>
    </row>
    <row r="6341" spans="14:18" x14ac:dyDescent="0.25">
      <c r="N6341" s="47" t="s">
        <v>42</v>
      </c>
      <c r="O6341" s="47" t="s">
        <v>43</v>
      </c>
      <c r="P6341" s="47" t="b">
        <f t="shared" si="297"/>
        <v>0</v>
      </c>
      <c r="Q6341" s="49" t="str">
        <f t="shared" si="298"/>
        <v/>
      </c>
      <c r="R6341" s="51" t="str">
        <f t="shared" si="299"/>
        <v/>
      </c>
    </row>
    <row r="6342" spans="14:18" x14ac:dyDescent="0.25">
      <c r="N6342" s="47" t="s">
        <v>42</v>
      </c>
      <c r="O6342" s="47" t="s">
        <v>43</v>
      </c>
      <c r="P6342" s="47" t="b">
        <f t="shared" si="297"/>
        <v>0</v>
      </c>
      <c r="Q6342" s="49" t="str">
        <f t="shared" si="298"/>
        <v/>
      </c>
      <c r="R6342" s="51" t="str">
        <f t="shared" si="299"/>
        <v/>
      </c>
    </row>
    <row r="6343" spans="14:18" x14ac:dyDescent="0.25">
      <c r="N6343" s="47" t="s">
        <v>42</v>
      </c>
      <c r="O6343" s="47" t="s">
        <v>43</v>
      </c>
      <c r="P6343" s="47" t="b">
        <f t="shared" si="297"/>
        <v>0</v>
      </c>
      <c r="Q6343" s="49" t="str">
        <f t="shared" si="298"/>
        <v/>
      </c>
      <c r="R6343" s="51" t="str">
        <f t="shared" si="299"/>
        <v/>
      </c>
    </row>
    <row r="6344" spans="14:18" x14ac:dyDescent="0.25">
      <c r="N6344" s="47" t="s">
        <v>42</v>
      </c>
      <c r="O6344" s="47" t="s">
        <v>43</v>
      </c>
      <c r="P6344" s="47" t="b">
        <f t="shared" si="297"/>
        <v>0</v>
      </c>
      <c r="Q6344" s="49" t="str">
        <f t="shared" si="298"/>
        <v/>
      </c>
      <c r="R6344" s="51" t="str">
        <f t="shared" si="299"/>
        <v/>
      </c>
    </row>
    <row r="6345" spans="14:18" x14ac:dyDescent="0.25">
      <c r="N6345" s="47" t="s">
        <v>42</v>
      </c>
      <c r="O6345" s="47" t="s">
        <v>43</v>
      </c>
      <c r="P6345" s="47" t="b">
        <f t="shared" si="297"/>
        <v>0</v>
      </c>
      <c r="Q6345" s="49" t="str">
        <f t="shared" si="298"/>
        <v/>
      </c>
      <c r="R6345" s="51" t="str">
        <f t="shared" si="299"/>
        <v/>
      </c>
    </row>
    <row r="6346" spans="14:18" x14ac:dyDescent="0.25">
      <c r="N6346" s="47" t="s">
        <v>42</v>
      </c>
      <c r="O6346" s="47" t="s">
        <v>43</v>
      </c>
      <c r="P6346" s="47" t="b">
        <f t="shared" si="297"/>
        <v>0</v>
      </c>
      <c r="Q6346" s="49" t="str">
        <f t="shared" si="298"/>
        <v/>
      </c>
      <c r="R6346" s="51" t="str">
        <f t="shared" si="299"/>
        <v/>
      </c>
    </row>
    <row r="6347" spans="14:18" x14ac:dyDescent="0.25">
      <c r="N6347" s="47" t="s">
        <v>42</v>
      </c>
      <c r="O6347" s="47" t="s">
        <v>43</v>
      </c>
      <c r="P6347" s="47" t="b">
        <f t="shared" si="297"/>
        <v>0</v>
      </c>
      <c r="Q6347" s="49" t="str">
        <f t="shared" si="298"/>
        <v/>
      </c>
      <c r="R6347" s="51" t="str">
        <f t="shared" si="299"/>
        <v/>
      </c>
    </row>
    <row r="6348" spans="14:18" x14ac:dyDescent="0.25">
      <c r="N6348" s="47" t="s">
        <v>42</v>
      </c>
      <c r="O6348" s="47" t="s">
        <v>43</v>
      </c>
      <c r="P6348" s="47" t="b">
        <f t="shared" si="297"/>
        <v>0</v>
      </c>
      <c r="Q6348" s="49" t="str">
        <f t="shared" si="298"/>
        <v/>
      </c>
      <c r="R6348" s="51" t="str">
        <f t="shared" si="299"/>
        <v/>
      </c>
    </row>
    <row r="6349" spans="14:18" x14ac:dyDescent="0.25">
      <c r="N6349" s="47" t="s">
        <v>42</v>
      </c>
      <c r="O6349" s="47" t="s">
        <v>43</v>
      </c>
      <c r="P6349" s="47" t="b">
        <f t="shared" si="297"/>
        <v>0</v>
      </c>
      <c r="Q6349" s="49" t="str">
        <f t="shared" si="298"/>
        <v/>
      </c>
      <c r="R6349" s="51" t="str">
        <f t="shared" si="299"/>
        <v/>
      </c>
    </row>
    <row r="6350" spans="14:18" x14ac:dyDescent="0.25">
      <c r="N6350" s="47" t="s">
        <v>42</v>
      </c>
      <c r="O6350" s="47" t="s">
        <v>43</v>
      </c>
      <c r="P6350" s="47" t="b">
        <f t="shared" si="297"/>
        <v>0</v>
      </c>
      <c r="Q6350" s="49" t="str">
        <f t="shared" si="298"/>
        <v/>
      </c>
      <c r="R6350" s="51" t="str">
        <f t="shared" si="299"/>
        <v/>
      </c>
    </row>
    <row r="6351" spans="14:18" x14ac:dyDescent="0.25">
      <c r="N6351" s="47" t="s">
        <v>42</v>
      </c>
      <c r="O6351" s="47" t="s">
        <v>43</v>
      </c>
      <c r="P6351" s="47" t="b">
        <f t="shared" si="297"/>
        <v>0</v>
      </c>
      <c r="Q6351" s="49" t="str">
        <f t="shared" si="298"/>
        <v/>
      </c>
      <c r="R6351" s="51" t="str">
        <f t="shared" si="299"/>
        <v/>
      </c>
    </row>
    <row r="6352" spans="14:18" x14ac:dyDescent="0.25">
      <c r="N6352" s="47" t="s">
        <v>42</v>
      </c>
      <c r="O6352" s="47" t="s">
        <v>43</v>
      </c>
      <c r="P6352" s="47" t="b">
        <f t="shared" si="297"/>
        <v>0</v>
      </c>
      <c r="Q6352" s="49" t="str">
        <f t="shared" si="298"/>
        <v/>
      </c>
      <c r="R6352" s="51" t="str">
        <f t="shared" si="299"/>
        <v/>
      </c>
    </row>
    <row r="6353" spans="14:18" x14ac:dyDescent="0.25">
      <c r="N6353" s="47" t="s">
        <v>42</v>
      </c>
      <c r="O6353" s="47" t="s">
        <v>43</v>
      </c>
      <c r="P6353" s="47" t="b">
        <f t="shared" si="297"/>
        <v>0</v>
      </c>
      <c r="Q6353" s="49" t="str">
        <f t="shared" si="298"/>
        <v/>
      </c>
      <c r="R6353" s="51" t="str">
        <f t="shared" si="299"/>
        <v/>
      </c>
    </row>
    <row r="6354" spans="14:18" x14ac:dyDescent="0.25">
      <c r="N6354" s="47" t="s">
        <v>42</v>
      </c>
      <c r="O6354" s="47" t="s">
        <v>43</v>
      </c>
      <c r="P6354" s="47" t="b">
        <f t="shared" si="297"/>
        <v>0</v>
      </c>
      <c r="Q6354" s="49" t="str">
        <f t="shared" si="298"/>
        <v/>
      </c>
      <c r="R6354" s="51" t="str">
        <f t="shared" si="299"/>
        <v/>
      </c>
    </row>
    <row r="6355" spans="14:18" x14ac:dyDescent="0.25">
      <c r="N6355" s="47" t="s">
        <v>42</v>
      </c>
      <c r="O6355" s="47" t="s">
        <v>43</v>
      </c>
      <c r="P6355" s="47" t="b">
        <f t="shared" si="297"/>
        <v>0</v>
      </c>
      <c r="Q6355" s="49" t="str">
        <f t="shared" si="298"/>
        <v/>
      </c>
      <c r="R6355" s="51" t="str">
        <f t="shared" si="299"/>
        <v/>
      </c>
    </row>
    <row r="6356" spans="14:18" x14ac:dyDescent="0.25">
      <c r="N6356" s="47" t="s">
        <v>42</v>
      </c>
      <c r="O6356" s="47" t="s">
        <v>43</v>
      </c>
      <c r="P6356" s="47" t="b">
        <f t="shared" si="297"/>
        <v>0</v>
      </c>
      <c r="Q6356" s="49" t="str">
        <f t="shared" si="298"/>
        <v/>
      </c>
      <c r="R6356" s="51" t="str">
        <f t="shared" si="299"/>
        <v/>
      </c>
    </row>
    <row r="6357" spans="14:18" x14ac:dyDescent="0.25">
      <c r="N6357" s="47" t="s">
        <v>42</v>
      </c>
      <c r="O6357" s="47" t="s">
        <v>43</v>
      </c>
      <c r="P6357" s="47" t="b">
        <f t="shared" si="297"/>
        <v>0</v>
      </c>
      <c r="Q6357" s="49" t="str">
        <f t="shared" si="298"/>
        <v/>
      </c>
      <c r="R6357" s="51" t="str">
        <f t="shared" si="299"/>
        <v/>
      </c>
    </row>
    <row r="6358" spans="14:18" x14ac:dyDescent="0.25">
      <c r="N6358" s="47" t="s">
        <v>42</v>
      </c>
      <c r="O6358" s="47" t="s">
        <v>43</v>
      </c>
      <c r="P6358" s="47" t="b">
        <f t="shared" si="297"/>
        <v>0</v>
      </c>
      <c r="Q6358" s="49" t="str">
        <f t="shared" si="298"/>
        <v/>
      </c>
      <c r="R6358" s="51" t="str">
        <f t="shared" si="299"/>
        <v/>
      </c>
    </row>
    <row r="6359" spans="14:18" x14ac:dyDescent="0.25">
      <c r="N6359" s="47" t="s">
        <v>42</v>
      </c>
      <c r="O6359" s="47" t="s">
        <v>43</v>
      </c>
      <c r="P6359" s="47" t="b">
        <f t="shared" si="297"/>
        <v>0</v>
      </c>
      <c r="Q6359" s="49" t="str">
        <f t="shared" si="298"/>
        <v/>
      </c>
      <c r="R6359" s="51" t="str">
        <f t="shared" si="299"/>
        <v/>
      </c>
    </row>
    <row r="6360" spans="14:18" x14ac:dyDescent="0.25">
      <c r="N6360" s="47" t="s">
        <v>42</v>
      </c>
      <c r="O6360" s="47" t="s">
        <v>43</v>
      </c>
      <c r="P6360" s="47" t="b">
        <f t="shared" si="297"/>
        <v>0</v>
      </c>
      <c r="Q6360" s="49" t="str">
        <f t="shared" si="298"/>
        <v/>
      </c>
      <c r="R6360" s="51" t="str">
        <f t="shared" si="299"/>
        <v/>
      </c>
    </row>
    <row r="6361" spans="14:18" x14ac:dyDescent="0.25">
      <c r="N6361" s="47" t="s">
        <v>42</v>
      </c>
      <c r="O6361" s="47" t="s">
        <v>43</v>
      </c>
      <c r="P6361" s="47" t="b">
        <f t="shared" si="297"/>
        <v>0</v>
      </c>
      <c r="Q6361" s="49" t="str">
        <f t="shared" si="298"/>
        <v/>
      </c>
      <c r="R6361" s="51" t="str">
        <f t="shared" si="299"/>
        <v/>
      </c>
    </row>
    <row r="6362" spans="14:18" x14ac:dyDescent="0.25">
      <c r="N6362" s="47" t="s">
        <v>42</v>
      </c>
      <c r="O6362" s="47" t="s">
        <v>43</v>
      </c>
      <c r="P6362" s="47" t="b">
        <f t="shared" si="297"/>
        <v>0</v>
      </c>
      <c r="Q6362" s="49" t="str">
        <f t="shared" si="298"/>
        <v/>
      </c>
      <c r="R6362" s="51" t="str">
        <f t="shared" si="299"/>
        <v/>
      </c>
    </row>
    <row r="6363" spans="14:18" x14ac:dyDescent="0.25">
      <c r="N6363" s="47" t="s">
        <v>42</v>
      </c>
      <c r="O6363" s="47" t="s">
        <v>43</v>
      </c>
      <c r="P6363" s="47" t="b">
        <f t="shared" si="297"/>
        <v>0</v>
      </c>
      <c r="Q6363" s="49" t="str">
        <f t="shared" si="298"/>
        <v/>
      </c>
      <c r="R6363" s="51" t="str">
        <f t="shared" si="299"/>
        <v/>
      </c>
    </row>
    <row r="6364" spans="14:18" x14ac:dyDescent="0.25">
      <c r="N6364" s="47" t="s">
        <v>42</v>
      </c>
      <c r="O6364" s="47" t="s">
        <v>43</v>
      </c>
      <c r="P6364" s="47" t="b">
        <f t="shared" si="297"/>
        <v>0</v>
      </c>
      <c r="Q6364" s="49" t="str">
        <f t="shared" si="298"/>
        <v/>
      </c>
      <c r="R6364" s="51" t="str">
        <f t="shared" si="299"/>
        <v/>
      </c>
    </row>
    <row r="6365" spans="14:18" x14ac:dyDescent="0.25">
      <c r="N6365" s="47" t="s">
        <v>42</v>
      </c>
      <c r="O6365" s="47" t="s">
        <v>43</v>
      </c>
      <c r="P6365" s="47" t="b">
        <f t="shared" si="297"/>
        <v>0</v>
      </c>
      <c r="Q6365" s="49" t="str">
        <f t="shared" si="298"/>
        <v/>
      </c>
      <c r="R6365" s="51" t="str">
        <f t="shared" si="299"/>
        <v/>
      </c>
    </row>
    <row r="6366" spans="14:18" x14ac:dyDescent="0.25">
      <c r="N6366" s="47" t="s">
        <v>42</v>
      </c>
      <c r="O6366" s="47" t="s">
        <v>43</v>
      </c>
      <c r="P6366" s="47" t="b">
        <f t="shared" si="297"/>
        <v>0</v>
      </c>
      <c r="Q6366" s="49" t="str">
        <f t="shared" si="298"/>
        <v/>
      </c>
      <c r="R6366" s="51" t="str">
        <f t="shared" si="299"/>
        <v/>
      </c>
    </row>
    <row r="6367" spans="14:18" x14ac:dyDescent="0.25">
      <c r="N6367" s="47" t="s">
        <v>42</v>
      </c>
      <c r="O6367" s="47" t="s">
        <v>43</v>
      </c>
      <c r="P6367" s="47" t="b">
        <f t="shared" si="297"/>
        <v>0</v>
      </c>
      <c r="Q6367" s="49" t="str">
        <f t="shared" si="298"/>
        <v/>
      </c>
      <c r="R6367" s="51" t="str">
        <f t="shared" si="299"/>
        <v/>
      </c>
    </row>
    <row r="6368" spans="14:18" x14ac:dyDescent="0.25">
      <c r="N6368" s="47" t="s">
        <v>42</v>
      </c>
      <c r="O6368" s="47" t="s">
        <v>43</v>
      </c>
      <c r="P6368" s="47" t="b">
        <f t="shared" si="297"/>
        <v>0</v>
      </c>
      <c r="Q6368" s="49" t="str">
        <f t="shared" si="298"/>
        <v/>
      </c>
      <c r="R6368" s="51" t="str">
        <f t="shared" si="299"/>
        <v/>
      </c>
    </row>
    <row r="6369" spans="14:18" x14ac:dyDescent="0.25">
      <c r="N6369" s="47" t="s">
        <v>42</v>
      </c>
      <c r="O6369" s="47" t="s">
        <v>43</v>
      </c>
      <c r="P6369" s="47" t="b">
        <f t="shared" si="297"/>
        <v>0</v>
      </c>
      <c r="Q6369" s="49" t="str">
        <f t="shared" si="298"/>
        <v/>
      </c>
      <c r="R6369" s="51" t="str">
        <f t="shared" si="299"/>
        <v/>
      </c>
    </row>
    <row r="6370" spans="14:18" x14ac:dyDescent="0.25">
      <c r="N6370" s="47" t="s">
        <v>42</v>
      </c>
      <c r="O6370" s="47" t="s">
        <v>43</v>
      </c>
      <c r="P6370" s="47" t="b">
        <f t="shared" si="297"/>
        <v>0</v>
      </c>
      <c r="Q6370" s="49" t="str">
        <f t="shared" si="298"/>
        <v/>
      </c>
      <c r="R6370" s="51" t="str">
        <f t="shared" si="299"/>
        <v/>
      </c>
    </row>
    <row r="6371" spans="14:18" x14ac:dyDescent="0.25">
      <c r="N6371" s="47" t="s">
        <v>42</v>
      </c>
      <c r="O6371" s="47" t="s">
        <v>43</v>
      </c>
      <c r="P6371" s="47" t="b">
        <f t="shared" si="297"/>
        <v>0</v>
      </c>
      <c r="Q6371" s="49" t="str">
        <f t="shared" si="298"/>
        <v/>
      </c>
      <c r="R6371" s="51" t="str">
        <f t="shared" si="299"/>
        <v/>
      </c>
    </row>
    <row r="6372" spans="14:18" x14ac:dyDescent="0.25">
      <c r="N6372" s="47" t="s">
        <v>42</v>
      </c>
      <c r="O6372" s="47" t="s">
        <v>43</v>
      </c>
      <c r="P6372" s="47" t="b">
        <f t="shared" si="297"/>
        <v>0</v>
      </c>
      <c r="Q6372" s="49" t="str">
        <f t="shared" si="298"/>
        <v/>
      </c>
      <c r="R6372" s="51" t="str">
        <f t="shared" si="299"/>
        <v/>
      </c>
    </row>
    <row r="6373" spans="14:18" x14ac:dyDescent="0.25">
      <c r="N6373" s="47" t="s">
        <v>42</v>
      </c>
      <c r="O6373" s="47" t="s">
        <v>43</v>
      </c>
      <c r="P6373" s="47" t="b">
        <f t="shared" si="297"/>
        <v>0</v>
      </c>
      <c r="Q6373" s="49" t="str">
        <f t="shared" si="298"/>
        <v/>
      </c>
      <c r="R6373" s="51" t="str">
        <f t="shared" si="299"/>
        <v/>
      </c>
    </row>
    <row r="6374" spans="14:18" x14ac:dyDescent="0.25">
      <c r="N6374" s="47" t="s">
        <v>42</v>
      </c>
      <c r="O6374" s="47" t="s">
        <v>43</v>
      </c>
      <c r="P6374" s="47" t="b">
        <f t="shared" si="297"/>
        <v>0</v>
      </c>
      <c r="Q6374" s="49" t="str">
        <f t="shared" si="298"/>
        <v/>
      </c>
      <c r="R6374" s="51" t="str">
        <f t="shared" si="299"/>
        <v/>
      </c>
    </row>
    <row r="6375" spans="14:18" x14ac:dyDescent="0.25">
      <c r="N6375" s="47" t="s">
        <v>42</v>
      </c>
      <c r="O6375" s="47" t="s">
        <v>43</v>
      </c>
      <c r="P6375" s="47" t="b">
        <f t="shared" si="297"/>
        <v>0</v>
      </c>
      <c r="Q6375" s="49" t="str">
        <f t="shared" si="298"/>
        <v/>
      </c>
      <c r="R6375" s="51" t="str">
        <f t="shared" si="299"/>
        <v/>
      </c>
    </row>
    <row r="6376" spans="14:18" x14ac:dyDescent="0.25">
      <c r="N6376" s="47" t="s">
        <v>42</v>
      </c>
      <c r="O6376" s="47" t="s">
        <v>43</v>
      </c>
      <c r="P6376" s="47" t="b">
        <f t="shared" si="297"/>
        <v>0</v>
      </c>
      <c r="Q6376" s="49" t="str">
        <f t="shared" si="298"/>
        <v/>
      </c>
      <c r="R6376" s="51" t="str">
        <f t="shared" si="299"/>
        <v/>
      </c>
    </row>
    <row r="6377" spans="14:18" x14ac:dyDescent="0.25">
      <c r="N6377" s="47" t="s">
        <v>42</v>
      </c>
      <c r="O6377" s="47" t="s">
        <v>43</v>
      </c>
      <c r="P6377" s="47" t="b">
        <f t="shared" si="297"/>
        <v>0</v>
      </c>
      <c r="Q6377" s="49" t="str">
        <f t="shared" si="298"/>
        <v/>
      </c>
      <c r="R6377" s="51" t="str">
        <f t="shared" si="299"/>
        <v/>
      </c>
    </row>
    <row r="6378" spans="14:18" x14ac:dyDescent="0.25">
      <c r="N6378" s="47" t="s">
        <v>42</v>
      </c>
      <c r="O6378" s="47" t="s">
        <v>43</v>
      </c>
      <c r="P6378" s="47" t="b">
        <f t="shared" si="297"/>
        <v>0</v>
      </c>
      <c r="Q6378" s="49" t="str">
        <f t="shared" si="298"/>
        <v/>
      </c>
      <c r="R6378" s="51" t="str">
        <f t="shared" si="299"/>
        <v/>
      </c>
    </row>
    <row r="6379" spans="14:18" x14ac:dyDescent="0.25">
      <c r="N6379" s="47" t="s">
        <v>42</v>
      </c>
      <c r="O6379" s="47" t="s">
        <v>43</v>
      </c>
      <c r="P6379" s="47" t="b">
        <f t="shared" si="297"/>
        <v>0</v>
      </c>
      <c r="Q6379" s="49" t="str">
        <f t="shared" si="298"/>
        <v/>
      </c>
      <c r="R6379" s="51" t="str">
        <f t="shared" si="299"/>
        <v/>
      </c>
    </row>
    <row r="6380" spans="14:18" x14ac:dyDescent="0.25">
      <c r="N6380" s="47" t="s">
        <v>42</v>
      </c>
      <c r="O6380" s="47" t="s">
        <v>43</v>
      </c>
      <c r="P6380" s="47" t="b">
        <f t="shared" si="297"/>
        <v>0</v>
      </c>
      <c r="Q6380" s="49" t="str">
        <f t="shared" si="298"/>
        <v/>
      </c>
      <c r="R6380" s="51" t="str">
        <f t="shared" si="299"/>
        <v/>
      </c>
    </row>
    <row r="6381" spans="14:18" x14ac:dyDescent="0.25">
      <c r="N6381" s="47" t="s">
        <v>42</v>
      </c>
      <c r="O6381" s="47" t="s">
        <v>43</v>
      </c>
      <c r="P6381" s="47" t="b">
        <f t="shared" si="297"/>
        <v>0</v>
      </c>
      <c r="Q6381" s="49" t="str">
        <f t="shared" si="298"/>
        <v/>
      </c>
      <c r="R6381" s="51" t="str">
        <f t="shared" si="299"/>
        <v/>
      </c>
    </row>
    <row r="6382" spans="14:18" x14ac:dyDescent="0.25">
      <c r="N6382" s="47" t="s">
        <v>42</v>
      </c>
      <c r="O6382" s="47" t="s">
        <v>43</v>
      </c>
      <c r="P6382" s="47" t="b">
        <f t="shared" si="297"/>
        <v>0</v>
      </c>
      <c r="Q6382" s="49" t="str">
        <f t="shared" si="298"/>
        <v/>
      </c>
      <c r="R6382" s="51" t="str">
        <f t="shared" si="299"/>
        <v/>
      </c>
    </row>
    <row r="6383" spans="14:18" x14ac:dyDescent="0.25">
      <c r="N6383" s="47" t="s">
        <v>42</v>
      </c>
      <c r="O6383" s="47" t="s">
        <v>43</v>
      </c>
      <c r="P6383" s="47" t="b">
        <f t="shared" si="297"/>
        <v>0</v>
      </c>
      <c r="Q6383" s="49" t="str">
        <f t="shared" si="298"/>
        <v/>
      </c>
      <c r="R6383" s="51" t="str">
        <f t="shared" si="299"/>
        <v/>
      </c>
    </row>
    <row r="6384" spans="14:18" x14ac:dyDescent="0.25">
      <c r="N6384" s="47" t="s">
        <v>42</v>
      </c>
      <c r="O6384" s="47" t="s">
        <v>43</v>
      </c>
      <c r="P6384" s="47" t="b">
        <f t="shared" si="297"/>
        <v>0</v>
      </c>
      <c r="Q6384" s="49" t="str">
        <f t="shared" si="298"/>
        <v/>
      </c>
      <c r="R6384" s="51" t="str">
        <f t="shared" si="299"/>
        <v/>
      </c>
    </row>
    <row r="6385" spans="14:18" x14ac:dyDescent="0.25">
      <c r="N6385" s="47" t="s">
        <v>42</v>
      </c>
      <c r="O6385" s="47" t="s">
        <v>43</v>
      </c>
      <c r="P6385" s="47" t="b">
        <f t="shared" si="297"/>
        <v>0</v>
      </c>
      <c r="Q6385" s="49" t="str">
        <f t="shared" si="298"/>
        <v/>
      </c>
      <c r="R6385" s="51" t="str">
        <f t="shared" si="299"/>
        <v/>
      </c>
    </row>
    <row r="6386" spans="14:18" x14ac:dyDescent="0.25">
      <c r="N6386" s="47" t="s">
        <v>42</v>
      </c>
      <c r="O6386" s="47" t="s">
        <v>43</v>
      </c>
      <c r="P6386" s="47" t="b">
        <f t="shared" si="297"/>
        <v>0</v>
      </c>
      <c r="Q6386" s="49" t="str">
        <f t="shared" si="298"/>
        <v/>
      </c>
      <c r="R6386" s="51" t="str">
        <f t="shared" si="299"/>
        <v/>
      </c>
    </row>
    <row r="6387" spans="14:18" x14ac:dyDescent="0.25">
      <c r="N6387" s="47" t="s">
        <v>42</v>
      </c>
      <c r="O6387" s="47" t="s">
        <v>43</v>
      </c>
      <c r="P6387" s="47" t="b">
        <f t="shared" si="297"/>
        <v>0</v>
      </c>
      <c r="Q6387" s="49" t="str">
        <f t="shared" si="298"/>
        <v/>
      </c>
      <c r="R6387" s="51" t="str">
        <f t="shared" si="299"/>
        <v/>
      </c>
    </row>
    <row r="6388" spans="14:18" x14ac:dyDescent="0.25">
      <c r="N6388" s="47" t="s">
        <v>42</v>
      </c>
      <c r="O6388" s="47" t="s">
        <v>43</v>
      </c>
      <c r="P6388" s="47" t="b">
        <f t="shared" si="297"/>
        <v>0</v>
      </c>
      <c r="Q6388" s="49" t="str">
        <f t="shared" si="298"/>
        <v/>
      </c>
      <c r="R6388" s="51" t="str">
        <f t="shared" si="299"/>
        <v/>
      </c>
    </row>
    <row r="6389" spans="14:18" x14ac:dyDescent="0.25">
      <c r="N6389" s="47" t="s">
        <v>42</v>
      </c>
      <c r="O6389" s="47" t="s">
        <v>43</v>
      </c>
      <c r="P6389" s="47" t="b">
        <f t="shared" si="297"/>
        <v>0</v>
      </c>
      <c r="Q6389" s="49" t="str">
        <f t="shared" si="298"/>
        <v/>
      </c>
      <c r="R6389" s="51" t="str">
        <f t="shared" si="299"/>
        <v/>
      </c>
    </row>
    <row r="6390" spans="14:18" x14ac:dyDescent="0.25">
      <c r="N6390" s="47" t="s">
        <v>42</v>
      </c>
      <c r="O6390" s="47" t="s">
        <v>43</v>
      </c>
      <c r="P6390" s="47" t="b">
        <f t="shared" si="297"/>
        <v>0</v>
      </c>
      <c r="Q6390" s="49" t="str">
        <f t="shared" si="298"/>
        <v/>
      </c>
      <c r="R6390" s="51" t="str">
        <f t="shared" si="299"/>
        <v/>
      </c>
    </row>
    <row r="6391" spans="14:18" x14ac:dyDescent="0.25">
      <c r="N6391" s="47" t="s">
        <v>42</v>
      </c>
      <c r="O6391" s="47" t="s">
        <v>43</v>
      </c>
      <c r="P6391" s="47" t="b">
        <f t="shared" si="297"/>
        <v>0</v>
      </c>
      <c r="Q6391" s="49" t="str">
        <f t="shared" si="298"/>
        <v/>
      </c>
      <c r="R6391" s="51" t="str">
        <f t="shared" si="299"/>
        <v/>
      </c>
    </row>
    <row r="6392" spans="14:18" x14ac:dyDescent="0.25">
      <c r="N6392" s="47" t="s">
        <v>42</v>
      </c>
      <c r="O6392" s="47" t="s">
        <v>43</v>
      </c>
      <c r="P6392" s="47" t="b">
        <f t="shared" si="297"/>
        <v>0</v>
      </c>
      <c r="Q6392" s="49" t="str">
        <f t="shared" si="298"/>
        <v/>
      </c>
      <c r="R6392" s="51" t="str">
        <f t="shared" si="299"/>
        <v/>
      </c>
    </row>
    <row r="6393" spans="14:18" x14ac:dyDescent="0.25">
      <c r="N6393" s="47" t="s">
        <v>42</v>
      </c>
      <c r="O6393" s="47" t="s">
        <v>43</v>
      </c>
      <c r="P6393" s="47" t="b">
        <f t="shared" si="297"/>
        <v>0</v>
      </c>
      <c r="Q6393" s="49" t="str">
        <f t="shared" si="298"/>
        <v/>
      </c>
      <c r="R6393" s="51" t="str">
        <f t="shared" si="299"/>
        <v/>
      </c>
    </row>
    <row r="6394" spans="14:18" x14ac:dyDescent="0.25">
      <c r="N6394" s="47" t="s">
        <v>42</v>
      </c>
      <c r="O6394" s="47" t="s">
        <v>43</v>
      </c>
      <c r="P6394" s="47" t="b">
        <f t="shared" si="297"/>
        <v>0</v>
      </c>
      <c r="Q6394" s="49" t="str">
        <f t="shared" si="298"/>
        <v/>
      </c>
      <c r="R6394" s="51" t="str">
        <f t="shared" si="299"/>
        <v/>
      </c>
    </row>
    <row r="6395" spans="14:18" x14ac:dyDescent="0.25">
      <c r="N6395" s="47" t="s">
        <v>42</v>
      </c>
      <c r="O6395" s="47" t="s">
        <v>43</v>
      </c>
      <c r="P6395" s="47" t="b">
        <f t="shared" si="297"/>
        <v>0</v>
      </c>
      <c r="Q6395" s="49" t="str">
        <f t="shared" si="298"/>
        <v/>
      </c>
      <c r="R6395" s="51" t="str">
        <f t="shared" si="299"/>
        <v/>
      </c>
    </row>
    <row r="6396" spans="14:18" x14ac:dyDescent="0.25">
      <c r="N6396" s="47" t="s">
        <v>42</v>
      </c>
      <c r="O6396" s="47" t="s">
        <v>43</v>
      </c>
      <c r="P6396" s="47" t="b">
        <f t="shared" si="297"/>
        <v>0</v>
      </c>
      <c r="Q6396" s="49" t="str">
        <f t="shared" si="298"/>
        <v/>
      </c>
      <c r="R6396" s="51" t="str">
        <f t="shared" si="299"/>
        <v/>
      </c>
    </row>
    <row r="6397" spans="14:18" x14ac:dyDescent="0.25">
      <c r="N6397" s="47" t="s">
        <v>42</v>
      </c>
      <c r="O6397" s="47" t="s">
        <v>43</v>
      </c>
      <c r="P6397" s="47" t="b">
        <f t="shared" si="297"/>
        <v>0</v>
      </c>
      <c r="Q6397" s="49" t="str">
        <f t="shared" si="298"/>
        <v/>
      </c>
      <c r="R6397" s="51" t="str">
        <f t="shared" si="299"/>
        <v/>
      </c>
    </row>
    <row r="6398" spans="14:18" x14ac:dyDescent="0.25">
      <c r="N6398" s="47" t="s">
        <v>42</v>
      </c>
      <c r="O6398" s="47" t="s">
        <v>43</v>
      </c>
      <c r="P6398" s="47" t="b">
        <f t="shared" si="297"/>
        <v>0</v>
      </c>
      <c r="Q6398" s="49" t="str">
        <f t="shared" si="298"/>
        <v/>
      </c>
      <c r="R6398" s="51" t="str">
        <f t="shared" si="299"/>
        <v/>
      </c>
    </row>
    <row r="6399" spans="14:18" x14ac:dyDescent="0.25">
      <c r="N6399" s="47" t="s">
        <v>42</v>
      </c>
      <c r="O6399" s="47" t="s">
        <v>43</v>
      </c>
      <c r="P6399" s="47" t="b">
        <f t="shared" si="297"/>
        <v>0</v>
      </c>
      <c r="Q6399" s="49" t="str">
        <f t="shared" si="298"/>
        <v/>
      </c>
      <c r="R6399" s="51" t="str">
        <f t="shared" si="299"/>
        <v/>
      </c>
    </row>
    <row r="6400" spans="14:18" x14ac:dyDescent="0.25">
      <c r="N6400" s="47" t="s">
        <v>42</v>
      </c>
      <c r="O6400" s="47" t="s">
        <v>43</v>
      </c>
      <c r="P6400" s="47" t="b">
        <f t="shared" si="297"/>
        <v>0</v>
      </c>
      <c r="Q6400" s="49" t="str">
        <f t="shared" si="298"/>
        <v/>
      </c>
      <c r="R6400" s="51" t="str">
        <f t="shared" si="299"/>
        <v/>
      </c>
    </row>
    <row r="6401" spans="14:18" x14ac:dyDescent="0.25">
      <c r="N6401" s="47" t="s">
        <v>42</v>
      </c>
      <c r="O6401" s="47" t="s">
        <v>43</v>
      </c>
      <c r="P6401" s="47" t="b">
        <f t="shared" si="297"/>
        <v>0</v>
      </c>
      <c r="Q6401" s="49" t="str">
        <f t="shared" si="298"/>
        <v/>
      </c>
      <c r="R6401" s="51" t="str">
        <f t="shared" si="299"/>
        <v/>
      </c>
    </row>
    <row r="6402" spans="14:18" x14ac:dyDescent="0.25">
      <c r="N6402" s="47" t="s">
        <v>42</v>
      </c>
      <c r="O6402" s="47" t="s">
        <v>43</v>
      </c>
      <c r="P6402" s="47" t="b">
        <f t="shared" si="297"/>
        <v>0</v>
      </c>
      <c r="Q6402" s="49" t="str">
        <f t="shared" si="298"/>
        <v/>
      </c>
      <c r="R6402" s="51" t="str">
        <f t="shared" si="299"/>
        <v/>
      </c>
    </row>
    <row r="6403" spans="14:18" x14ac:dyDescent="0.25">
      <c r="N6403" s="47" t="s">
        <v>42</v>
      </c>
      <c r="O6403" s="47" t="s">
        <v>43</v>
      </c>
      <c r="P6403" s="47" t="b">
        <f t="shared" ref="P6403:P6466" si="300">IF(LEN(M6403)=22,LEFT(M6403,17),IF(LEN(M6403)=21,LEFT(M6403,16)))</f>
        <v>0</v>
      </c>
      <c r="Q6403" s="49" t="str">
        <f t="shared" ref="Q6403:Q6466" si="301">RIGHT(M6403,5)</f>
        <v/>
      </c>
      <c r="R6403" s="51" t="str">
        <f t="shared" ref="R6403:R6466" si="302">IF(M6403="","",HYPERLINK(_xlfn.CONCAT(N6403,Q6403,O6403,P6403)))</f>
        <v/>
      </c>
    </row>
    <row r="6404" spans="14:18" x14ac:dyDescent="0.25">
      <c r="N6404" s="47" t="s">
        <v>42</v>
      </c>
      <c r="O6404" s="47" t="s">
        <v>43</v>
      </c>
      <c r="P6404" s="47" t="b">
        <f t="shared" si="300"/>
        <v>0</v>
      </c>
      <c r="Q6404" s="49" t="str">
        <f t="shared" si="301"/>
        <v/>
      </c>
      <c r="R6404" s="51" t="str">
        <f t="shared" si="302"/>
        <v/>
      </c>
    </row>
    <row r="6405" spans="14:18" x14ac:dyDescent="0.25">
      <c r="N6405" s="47" t="s">
        <v>42</v>
      </c>
      <c r="O6405" s="47" t="s">
        <v>43</v>
      </c>
      <c r="P6405" s="47" t="b">
        <f t="shared" si="300"/>
        <v>0</v>
      </c>
      <c r="Q6405" s="49" t="str">
        <f t="shared" si="301"/>
        <v/>
      </c>
      <c r="R6405" s="51" t="str">
        <f t="shared" si="302"/>
        <v/>
      </c>
    </row>
    <row r="6406" spans="14:18" x14ac:dyDescent="0.25">
      <c r="N6406" s="47" t="s">
        <v>42</v>
      </c>
      <c r="O6406" s="47" t="s">
        <v>43</v>
      </c>
      <c r="P6406" s="47" t="b">
        <f t="shared" si="300"/>
        <v>0</v>
      </c>
      <c r="Q6406" s="49" t="str">
        <f t="shared" si="301"/>
        <v/>
      </c>
      <c r="R6406" s="51" t="str">
        <f t="shared" si="302"/>
        <v/>
      </c>
    </row>
    <row r="6407" spans="14:18" x14ac:dyDescent="0.25">
      <c r="N6407" s="47" t="s">
        <v>42</v>
      </c>
      <c r="O6407" s="47" t="s">
        <v>43</v>
      </c>
      <c r="P6407" s="47" t="b">
        <f t="shared" si="300"/>
        <v>0</v>
      </c>
      <c r="Q6407" s="49" t="str">
        <f t="shared" si="301"/>
        <v/>
      </c>
      <c r="R6407" s="51" t="str">
        <f t="shared" si="302"/>
        <v/>
      </c>
    </row>
    <row r="6408" spans="14:18" x14ac:dyDescent="0.25">
      <c r="N6408" s="47" t="s">
        <v>42</v>
      </c>
      <c r="O6408" s="47" t="s">
        <v>43</v>
      </c>
      <c r="P6408" s="47" t="b">
        <f t="shared" si="300"/>
        <v>0</v>
      </c>
      <c r="Q6408" s="49" t="str">
        <f t="shared" si="301"/>
        <v/>
      </c>
      <c r="R6408" s="51" t="str">
        <f t="shared" si="302"/>
        <v/>
      </c>
    </row>
    <row r="6409" spans="14:18" x14ac:dyDescent="0.25">
      <c r="N6409" s="47" t="s">
        <v>42</v>
      </c>
      <c r="O6409" s="47" t="s">
        <v>43</v>
      </c>
      <c r="P6409" s="47" t="b">
        <f t="shared" si="300"/>
        <v>0</v>
      </c>
      <c r="Q6409" s="49" t="str">
        <f t="shared" si="301"/>
        <v/>
      </c>
      <c r="R6409" s="51" t="str">
        <f t="shared" si="302"/>
        <v/>
      </c>
    </row>
    <row r="6410" spans="14:18" x14ac:dyDescent="0.25">
      <c r="N6410" s="47" t="s">
        <v>42</v>
      </c>
      <c r="O6410" s="47" t="s">
        <v>43</v>
      </c>
      <c r="P6410" s="47" t="b">
        <f t="shared" si="300"/>
        <v>0</v>
      </c>
      <c r="Q6410" s="49" t="str">
        <f t="shared" si="301"/>
        <v/>
      </c>
      <c r="R6410" s="51" t="str">
        <f t="shared" si="302"/>
        <v/>
      </c>
    </row>
    <row r="6411" spans="14:18" x14ac:dyDescent="0.25">
      <c r="N6411" s="47" t="s">
        <v>42</v>
      </c>
      <c r="O6411" s="47" t="s">
        <v>43</v>
      </c>
      <c r="P6411" s="47" t="b">
        <f t="shared" si="300"/>
        <v>0</v>
      </c>
      <c r="Q6411" s="49" t="str">
        <f t="shared" si="301"/>
        <v/>
      </c>
      <c r="R6411" s="51" t="str">
        <f t="shared" si="302"/>
        <v/>
      </c>
    </row>
    <row r="6412" spans="14:18" x14ac:dyDescent="0.25">
      <c r="N6412" s="47" t="s">
        <v>42</v>
      </c>
      <c r="O6412" s="47" t="s">
        <v>43</v>
      </c>
      <c r="P6412" s="47" t="b">
        <f t="shared" si="300"/>
        <v>0</v>
      </c>
      <c r="Q6412" s="49" t="str">
        <f t="shared" si="301"/>
        <v/>
      </c>
      <c r="R6412" s="51" t="str">
        <f t="shared" si="302"/>
        <v/>
      </c>
    </row>
    <row r="6413" spans="14:18" x14ac:dyDescent="0.25">
      <c r="N6413" s="47" t="s">
        <v>42</v>
      </c>
      <c r="O6413" s="47" t="s">
        <v>43</v>
      </c>
      <c r="P6413" s="47" t="b">
        <f t="shared" si="300"/>
        <v>0</v>
      </c>
      <c r="Q6413" s="49" t="str">
        <f t="shared" si="301"/>
        <v/>
      </c>
      <c r="R6413" s="51" t="str">
        <f t="shared" si="302"/>
        <v/>
      </c>
    </row>
    <row r="6414" spans="14:18" x14ac:dyDescent="0.25">
      <c r="N6414" s="47" t="s">
        <v>42</v>
      </c>
      <c r="O6414" s="47" t="s">
        <v>43</v>
      </c>
      <c r="P6414" s="47" t="b">
        <f t="shared" si="300"/>
        <v>0</v>
      </c>
      <c r="Q6414" s="49" t="str">
        <f t="shared" si="301"/>
        <v/>
      </c>
      <c r="R6414" s="51" t="str">
        <f t="shared" si="302"/>
        <v/>
      </c>
    </row>
    <row r="6415" spans="14:18" x14ac:dyDescent="0.25">
      <c r="N6415" s="47" t="s">
        <v>42</v>
      </c>
      <c r="O6415" s="47" t="s">
        <v>43</v>
      </c>
      <c r="P6415" s="47" t="b">
        <f t="shared" si="300"/>
        <v>0</v>
      </c>
      <c r="Q6415" s="49" t="str">
        <f t="shared" si="301"/>
        <v/>
      </c>
      <c r="R6415" s="51" t="str">
        <f t="shared" si="302"/>
        <v/>
      </c>
    </row>
    <row r="6416" spans="14:18" x14ac:dyDescent="0.25">
      <c r="N6416" s="47" t="s">
        <v>42</v>
      </c>
      <c r="O6416" s="47" t="s">
        <v>43</v>
      </c>
      <c r="P6416" s="47" t="b">
        <f t="shared" si="300"/>
        <v>0</v>
      </c>
      <c r="Q6416" s="49" t="str">
        <f t="shared" si="301"/>
        <v/>
      </c>
      <c r="R6416" s="51" t="str">
        <f t="shared" si="302"/>
        <v/>
      </c>
    </row>
    <row r="6417" spans="14:18" x14ac:dyDescent="0.25">
      <c r="N6417" s="47" t="s">
        <v>42</v>
      </c>
      <c r="O6417" s="47" t="s">
        <v>43</v>
      </c>
      <c r="P6417" s="47" t="b">
        <f t="shared" si="300"/>
        <v>0</v>
      </c>
      <c r="Q6417" s="49" t="str">
        <f t="shared" si="301"/>
        <v/>
      </c>
      <c r="R6417" s="51" t="str">
        <f t="shared" si="302"/>
        <v/>
      </c>
    </row>
    <row r="6418" spans="14:18" x14ac:dyDescent="0.25">
      <c r="N6418" s="47" t="s">
        <v>42</v>
      </c>
      <c r="O6418" s="47" t="s">
        <v>43</v>
      </c>
      <c r="P6418" s="47" t="b">
        <f t="shared" si="300"/>
        <v>0</v>
      </c>
      <c r="Q6418" s="49" t="str">
        <f t="shared" si="301"/>
        <v/>
      </c>
      <c r="R6418" s="51" t="str">
        <f t="shared" si="302"/>
        <v/>
      </c>
    </row>
    <row r="6419" spans="14:18" x14ac:dyDescent="0.25">
      <c r="N6419" s="47" t="s">
        <v>42</v>
      </c>
      <c r="O6419" s="47" t="s">
        <v>43</v>
      </c>
      <c r="P6419" s="47" t="b">
        <f t="shared" si="300"/>
        <v>0</v>
      </c>
      <c r="Q6419" s="49" t="str">
        <f t="shared" si="301"/>
        <v/>
      </c>
      <c r="R6419" s="51" t="str">
        <f t="shared" si="302"/>
        <v/>
      </c>
    </row>
    <row r="6420" spans="14:18" x14ac:dyDescent="0.25">
      <c r="N6420" s="47" t="s">
        <v>42</v>
      </c>
      <c r="O6420" s="47" t="s">
        <v>43</v>
      </c>
      <c r="P6420" s="47" t="b">
        <f t="shared" si="300"/>
        <v>0</v>
      </c>
      <c r="Q6420" s="49" t="str">
        <f t="shared" si="301"/>
        <v/>
      </c>
      <c r="R6420" s="51" t="str">
        <f t="shared" si="302"/>
        <v/>
      </c>
    </row>
    <row r="6421" spans="14:18" x14ac:dyDescent="0.25">
      <c r="N6421" s="47" t="s">
        <v>42</v>
      </c>
      <c r="O6421" s="47" t="s">
        <v>43</v>
      </c>
      <c r="P6421" s="47" t="b">
        <f t="shared" si="300"/>
        <v>0</v>
      </c>
      <c r="Q6421" s="49" t="str">
        <f t="shared" si="301"/>
        <v/>
      </c>
      <c r="R6421" s="51" t="str">
        <f t="shared" si="302"/>
        <v/>
      </c>
    </row>
    <row r="6422" spans="14:18" x14ac:dyDescent="0.25">
      <c r="N6422" s="47" t="s">
        <v>42</v>
      </c>
      <c r="O6422" s="47" t="s">
        <v>43</v>
      </c>
      <c r="P6422" s="47" t="b">
        <f t="shared" si="300"/>
        <v>0</v>
      </c>
      <c r="Q6422" s="49" t="str">
        <f t="shared" si="301"/>
        <v/>
      </c>
      <c r="R6422" s="51" t="str">
        <f t="shared" si="302"/>
        <v/>
      </c>
    </row>
    <row r="6423" spans="14:18" x14ac:dyDescent="0.25">
      <c r="N6423" s="47" t="s">
        <v>42</v>
      </c>
      <c r="O6423" s="47" t="s">
        <v>43</v>
      </c>
      <c r="P6423" s="47" t="b">
        <f t="shared" si="300"/>
        <v>0</v>
      </c>
      <c r="Q6423" s="49" t="str">
        <f t="shared" si="301"/>
        <v/>
      </c>
      <c r="R6423" s="51" t="str">
        <f t="shared" si="302"/>
        <v/>
      </c>
    </row>
    <row r="6424" spans="14:18" x14ac:dyDescent="0.25">
      <c r="N6424" s="47" t="s">
        <v>42</v>
      </c>
      <c r="O6424" s="47" t="s">
        <v>43</v>
      </c>
      <c r="P6424" s="47" t="b">
        <f t="shared" si="300"/>
        <v>0</v>
      </c>
      <c r="Q6424" s="49" t="str">
        <f t="shared" si="301"/>
        <v/>
      </c>
      <c r="R6424" s="51" t="str">
        <f t="shared" si="302"/>
        <v/>
      </c>
    </row>
    <row r="6425" spans="14:18" x14ac:dyDescent="0.25">
      <c r="N6425" s="47" t="s">
        <v>42</v>
      </c>
      <c r="O6425" s="47" t="s">
        <v>43</v>
      </c>
      <c r="P6425" s="47" t="b">
        <f t="shared" si="300"/>
        <v>0</v>
      </c>
      <c r="Q6425" s="49" t="str">
        <f t="shared" si="301"/>
        <v/>
      </c>
      <c r="R6425" s="51" t="str">
        <f t="shared" si="302"/>
        <v/>
      </c>
    </row>
    <row r="6426" spans="14:18" x14ac:dyDescent="0.25">
      <c r="N6426" s="47" t="s">
        <v>42</v>
      </c>
      <c r="O6426" s="47" t="s">
        <v>43</v>
      </c>
      <c r="P6426" s="47" t="b">
        <f t="shared" si="300"/>
        <v>0</v>
      </c>
      <c r="Q6426" s="49" t="str">
        <f t="shared" si="301"/>
        <v/>
      </c>
      <c r="R6426" s="51" t="str">
        <f t="shared" si="302"/>
        <v/>
      </c>
    </row>
    <row r="6427" spans="14:18" x14ac:dyDescent="0.25">
      <c r="N6427" s="47" t="s">
        <v>42</v>
      </c>
      <c r="O6427" s="47" t="s">
        <v>43</v>
      </c>
      <c r="P6427" s="47" t="b">
        <f t="shared" si="300"/>
        <v>0</v>
      </c>
      <c r="Q6427" s="49" t="str">
        <f t="shared" si="301"/>
        <v/>
      </c>
      <c r="R6427" s="51" t="str">
        <f t="shared" si="302"/>
        <v/>
      </c>
    </row>
    <row r="6428" spans="14:18" x14ac:dyDescent="0.25">
      <c r="N6428" s="47" t="s">
        <v>42</v>
      </c>
      <c r="O6428" s="47" t="s">
        <v>43</v>
      </c>
      <c r="P6428" s="47" t="b">
        <f t="shared" si="300"/>
        <v>0</v>
      </c>
      <c r="Q6428" s="49" t="str">
        <f t="shared" si="301"/>
        <v/>
      </c>
      <c r="R6428" s="51" t="str">
        <f t="shared" si="302"/>
        <v/>
      </c>
    </row>
    <row r="6429" spans="14:18" x14ac:dyDescent="0.25">
      <c r="N6429" s="47" t="s">
        <v>42</v>
      </c>
      <c r="O6429" s="47" t="s">
        <v>43</v>
      </c>
      <c r="P6429" s="47" t="b">
        <f t="shared" si="300"/>
        <v>0</v>
      </c>
      <c r="Q6429" s="49" t="str">
        <f t="shared" si="301"/>
        <v/>
      </c>
      <c r="R6429" s="51" t="str">
        <f t="shared" si="302"/>
        <v/>
      </c>
    </row>
    <row r="6430" spans="14:18" x14ac:dyDescent="0.25">
      <c r="N6430" s="47" t="s">
        <v>42</v>
      </c>
      <c r="O6430" s="47" t="s">
        <v>43</v>
      </c>
      <c r="P6430" s="47" t="b">
        <f t="shared" si="300"/>
        <v>0</v>
      </c>
      <c r="Q6430" s="49" t="str">
        <f t="shared" si="301"/>
        <v/>
      </c>
      <c r="R6430" s="51" t="str">
        <f t="shared" si="302"/>
        <v/>
      </c>
    </row>
    <row r="6431" spans="14:18" x14ac:dyDescent="0.25">
      <c r="N6431" s="47" t="s">
        <v>42</v>
      </c>
      <c r="O6431" s="47" t="s">
        <v>43</v>
      </c>
      <c r="P6431" s="47" t="b">
        <f t="shared" si="300"/>
        <v>0</v>
      </c>
      <c r="Q6431" s="49" t="str">
        <f t="shared" si="301"/>
        <v/>
      </c>
      <c r="R6431" s="51" t="str">
        <f t="shared" si="302"/>
        <v/>
      </c>
    </row>
    <row r="6432" spans="14:18" x14ac:dyDescent="0.25">
      <c r="N6432" s="47" t="s">
        <v>42</v>
      </c>
      <c r="O6432" s="47" t="s">
        <v>43</v>
      </c>
      <c r="P6432" s="47" t="b">
        <f t="shared" si="300"/>
        <v>0</v>
      </c>
      <c r="Q6432" s="49" t="str">
        <f t="shared" si="301"/>
        <v/>
      </c>
      <c r="R6432" s="51" t="str">
        <f t="shared" si="302"/>
        <v/>
      </c>
    </row>
    <row r="6433" spans="14:18" x14ac:dyDescent="0.25">
      <c r="N6433" s="47" t="s">
        <v>42</v>
      </c>
      <c r="O6433" s="47" t="s">
        <v>43</v>
      </c>
      <c r="P6433" s="47" t="b">
        <f t="shared" si="300"/>
        <v>0</v>
      </c>
      <c r="Q6433" s="49" t="str">
        <f t="shared" si="301"/>
        <v/>
      </c>
      <c r="R6433" s="51" t="str">
        <f t="shared" si="302"/>
        <v/>
      </c>
    </row>
    <row r="6434" spans="14:18" x14ac:dyDescent="0.25">
      <c r="N6434" s="47" t="s">
        <v>42</v>
      </c>
      <c r="O6434" s="47" t="s">
        <v>43</v>
      </c>
      <c r="P6434" s="47" t="b">
        <f t="shared" si="300"/>
        <v>0</v>
      </c>
      <c r="Q6434" s="49" t="str">
        <f t="shared" si="301"/>
        <v/>
      </c>
      <c r="R6434" s="51" t="str">
        <f t="shared" si="302"/>
        <v/>
      </c>
    </row>
    <row r="6435" spans="14:18" x14ac:dyDescent="0.25">
      <c r="N6435" s="47" t="s">
        <v>42</v>
      </c>
      <c r="O6435" s="47" t="s">
        <v>43</v>
      </c>
      <c r="P6435" s="47" t="b">
        <f t="shared" si="300"/>
        <v>0</v>
      </c>
      <c r="Q6435" s="49" t="str">
        <f t="shared" si="301"/>
        <v/>
      </c>
      <c r="R6435" s="51" t="str">
        <f t="shared" si="302"/>
        <v/>
      </c>
    </row>
    <row r="6436" spans="14:18" x14ac:dyDescent="0.25">
      <c r="N6436" s="47" t="s">
        <v>42</v>
      </c>
      <c r="O6436" s="47" t="s">
        <v>43</v>
      </c>
      <c r="P6436" s="47" t="b">
        <f t="shared" si="300"/>
        <v>0</v>
      </c>
      <c r="Q6436" s="49" t="str">
        <f t="shared" si="301"/>
        <v/>
      </c>
      <c r="R6436" s="51" t="str">
        <f t="shared" si="302"/>
        <v/>
      </c>
    </row>
    <row r="6437" spans="14:18" x14ac:dyDescent="0.25">
      <c r="N6437" s="47" t="s">
        <v>42</v>
      </c>
      <c r="O6437" s="47" t="s">
        <v>43</v>
      </c>
      <c r="P6437" s="47" t="b">
        <f t="shared" si="300"/>
        <v>0</v>
      </c>
      <c r="Q6437" s="49" t="str">
        <f t="shared" si="301"/>
        <v/>
      </c>
      <c r="R6437" s="51" t="str">
        <f t="shared" si="302"/>
        <v/>
      </c>
    </row>
    <row r="6438" spans="14:18" x14ac:dyDescent="0.25">
      <c r="N6438" s="47" t="s">
        <v>42</v>
      </c>
      <c r="O6438" s="47" t="s">
        <v>43</v>
      </c>
      <c r="P6438" s="47" t="b">
        <f t="shared" si="300"/>
        <v>0</v>
      </c>
      <c r="Q6438" s="49" t="str">
        <f t="shared" si="301"/>
        <v/>
      </c>
      <c r="R6438" s="51" t="str">
        <f t="shared" si="302"/>
        <v/>
      </c>
    </row>
    <row r="6439" spans="14:18" x14ac:dyDescent="0.25">
      <c r="N6439" s="47" t="s">
        <v>42</v>
      </c>
      <c r="O6439" s="47" t="s">
        <v>43</v>
      </c>
      <c r="P6439" s="47" t="b">
        <f t="shared" si="300"/>
        <v>0</v>
      </c>
      <c r="Q6439" s="49" t="str">
        <f t="shared" si="301"/>
        <v/>
      </c>
      <c r="R6439" s="51" t="str">
        <f t="shared" si="302"/>
        <v/>
      </c>
    </row>
    <row r="6440" spans="14:18" x14ac:dyDescent="0.25">
      <c r="N6440" s="47" t="s">
        <v>42</v>
      </c>
      <c r="O6440" s="47" t="s">
        <v>43</v>
      </c>
      <c r="P6440" s="47" t="b">
        <f t="shared" si="300"/>
        <v>0</v>
      </c>
      <c r="Q6440" s="49" t="str">
        <f t="shared" si="301"/>
        <v/>
      </c>
      <c r="R6440" s="51" t="str">
        <f t="shared" si="302"/>
        <v/>
      </c>
    </row>
    <row r="6441" spans="14:18" x14ac:dyDescent="0.25">
      <c r="N6441" s="47" t="s">
        <v>42</v>
      </c>
      <c r="O6441" s="47" t="s">
        <v>43</v>
      </c>
      <c r="P6441" s="47" t="b">
        <f t="shared" si="300"/>
        <v>0</v>
      </c>
      <c r="Q6441" s="49" t="str">
        <f t="shared" si="301"/>
        <v/>
      </c>
      <c r="R6441" s="51" t="str">
        <f t="shared" si="302"/>
        <v/>
      </c>
    </row>
    <row r="6442" spans="14:18" x14ac:dyDescent="0.25">
      <c r="N6442" s="47" t="s">
        <v>42</v>
      </c>
      <c r="O6442" s="47" t="s">
        <v>43</v>
      </c>
      <c r="P6442" s="47" t="b">
        <f t="shared" si="300"/>
        <v>0</v>
      </c>
      <c r="Q6442" s="49" t="str">
        <f t="shared" si="301"/>
        <v/>
      </c>
      <c r="R6442" s="51" t="str">
        <f t="shared" si="302"/>
        <v/>
      </c>
    </row>
    <row r="6443" spans="14:18" x14ac:dyDescent="0.25">
      <c r="N6443" s="47" t="s">
        <v>42</v>
      </c>
      <c r="O6443" s="47" t="s">
        <v>43</v>
      </c>
      <c r="P6443" s="47" t="b">
        <f t="shared" si="300"/>
        <v>0</v>
      </c>
      <c r="Q6443" s="49" t="str">
        <f t="shared" si="301"/>
        <v/>
      </c>
      <c r="R6443" s="51" t="str">
        <f t="shared" si="302"/>
        <v/>
      </c>
    </row>
    <row r="6444" spans="14:18" x14ac:dyDescent="0.25">
      <c r="N6444" s="47" t="s">
        <v>42</v>
      </c>
      <c r="O6444" s="47" t="s">
        <v>43</v>
      </c>
      <c r="P6444" s="47" t="b">
        <f t="shared" si="300"/>
        <v>0</v>
      </c>
      <c r="Q6444" s="49" t="str">
        <f t="shared" si="301"/>
        <v/>
      </c>
      <c r="R6444" s="51" t="str">
        <f t="shared" si="302"/>
        <v/>
      </c>
    </row>
    <row r="6445" spans="14:18" x14ac:dyDescent="0.25">
      <c r="N6445" s="47" t="s">
        <v>42</v>
      </c>
      <c r="O6445" s="47" t="s">
        <v>43</v>
      </c>
      <c r="P6445" s="47" t="b">
        <f t="shared" si="300"/>
        <v>0</v>
      </c>
      <c r="Q6445" s="49" t="str">
        <f t="shared" si="301"/>
        <v/>
      </c>
      <c r="R6445" s="51" t="str">
        <f t="shared" si="302"/>
        <v/>
      </c>
    </row>
    <row r="6446" spans="14:18" x14ac:dyDescent="0.25">
      <c r="N6446" s="47" t="s">
        <v>42</v>
      </c>
      <c r="O6446" s="47" t="s">
        <v>43</v>
      </c>
      <c r="P6446" s="47" t="b">
        <f t="shared" si="300"/>
        <v>0</v>
      </c>
      <c r="Q6446" s="49" t="str">
        <f t="shared" si="301"/>
        <v/>
      </c>
      <c r="R6446" s="51" t="str">
        <f t="shared" si="302"/>
        <v/>
      </c>
    </row>
    <row r="6447" spans="14:18" x14ac:dyDescent="0.25">
      <c r="N6447" s="47" t="s">
        <v>42</v>
      </c>
      <c r="O6447" s="47" t="s">
        <v>43</v>
      </c>
      <c r="P6447" s="47" t="b">
        <f t="shared" si="300"/>
        <v>0</v>
      </c>
      <c r="Q6447" s="49" t="str">
        <f t="shared" si="301"/>
        <v/>
      </c>
      <c r="R6447" s="51" t="str">
        <f t="shared" si="302"/>
        <v/>
      </c>
    </row>
    <row r="6448" spans="14:18" x14ac:dyDescent="0.25">
      <c r="N6448" s="47" t="s">
        <v>42</v>
      </c>
      <c r="O6448" s="47" t="s">
        <v>43</v>
      </c>
      <c r="P6448" s="47" t="b">
        <f t="shared" si="300"/>
        <v>0</v>
      </c>
      <c r="Q6448" s="49" t="str">
        <f t="shared" si="301"/>
        <v/>
      </c>
      <c r="R6448" s="51" t="str">
        <f t="shared" si="302"/>
        <v/>
      </c>
    </row>
    <row r="6449" spans="14:18" x14ac:dyDescent="0.25">
      <c r="N6449" s="47" t="s">
        <v>42</v>
      </c>
      <c r="O6449" s="47" t="s">
        <v>43</v>
      </c>
      <c r="P6449" s="47" t="b">
        <f t="shared" si="300"/>
        <v>0</v>
      </c>
      <c r="Q6449" s="49" t="str">
        <f t="shared" si="301"/>
        <v/>
      </c>
      <c r="R6449" s="51" t="str">
        <f t="shared" si="302"/>
        <v/>
      </c>
    </row>
    <row r="6450" spans="14:18" x14ac:dyDescent="0.25">
      <c r="N6450" s="47" t="s">
        <v>42</v>
      </c>
      <c r="O6450" s="47" t="s">
        <v>43</v>
      </c>
      <c r="P6450" s="47" t="b">
        <f t="shared" si="300"/>
        <v>0</v>
      </c>
      <c r="Q6450" s="49" t="str">
        <f t="shared" si="301"/>
        <v/>
      </c>
      <c r="R6450" s="51" t="str">
        <f t="shared" si="302"/>
        <v/>
      </c>
    </row>
    <row r="6451" spans="14:18" x14ac:dyDescent="0.25">
      <c r="N6451" s="47" t="s">
        <v>42</v>
      </c>
      <c r="O6451" s="47" t="s">
        <v>43</v>
      </c>
      <c r="P6451" s="47" t="b">
        <f t="shared" si="300"/>
        <v>0</v>
      </c>
      <c r="Q6451" s="49" t="str">
        <f t="shared" si="301"/>
        <v/>
      </c>
      <c r="R6451" s="51" t="str">
        <f t="shared" si="302"/>
        <v/>
      </c>
    </row>
    <row r="6452" spans="14:18" x14ac:dyDescent="0.25">
      <c r="N6452" s="47" t="s">
        <v>42</v>
      </c>
      <c r="O6452" s="47" t="s">
        <v>43</v>
      </c>
      <c r="P6452" s="47" t="b">
        <f t="shared" si="300"/>
        <v>0</v>
      </c>
      <c r="Q6452" s="49" t="str">
        <f t="shared" si="301"/>
        <v/>
      </c>
      <c r="R6452" s="51" t="str">
        <f t="shared" si="302"/>
        <v/>
      </c>
    </row>
    <row r="6453" spans="14:18" x14ac:dyDescent="0.25">
      <c r="N6453" s="47" t="s">
        <v>42</v>
      </c>
      <c r="O6453" s="47" t="s">
        <v>43</v>
      </c>
      <c r="P6453" s="47" t="b">
        <f t="shared" si="300"/>
        <v>0</v>
      </c>
      <c r="Q6453" s="49" t="str">
        <f t="shared" si="301"/>
        <v/>
      </c>
      <c r="R6453" s="51" t="str">
        <f t="shared" si="302"/>
        <v/>
      </c>
    </row>
    <row r="6454" spans="14:18" x14ac:dyDescent="0.25">
      <c r="N6454" s="47" t="s">
        <v>42</v>
      </c>
      <c r="O6454" s="47" t="s">
        <v>43</v>
      </c>
      <c r="P6454" s="47" t="b">
        <f t="shared" si="300"/>
        <v>0</v>
      </c>
      <c r="Q6454" s="49" t="str">
        <f t="shared" si="301"/>
        <v/>
      </c>
      <c r="R6454" s="51" t="str">
        <f t="shared" si="302"/>
        <v/>
      </c>
    </row>
    <row r="6455" spans="14:18" x14ac:dyDescent="0.25">
      <c r="N6455" s="47" t="s">
        <v>42</v>
      </c>
      <c r="O6455" s="47" t="s">
        <v>43</v>
      </c>
      <c r="P6455" s="47" t="b">
        <f t="shared" si="300"/>
        <v>0</v>
      </c>
      <c r="Q6455" s="49" t="str">
        <f t="shared" si="301"/>
        <v/>
      </c>
      <c r="R6455" s="51" t="str">
        <f t="shared" si="302"/>
        <v/>
      </c>
    </row>
    <row r="6456" spans="14:18" x14ac:dyDescent="0.25">
      <c r="N6456" s="47" t="s">
        <v>42</v>
      </c>
      <c r="O6456" s="47" t="s">
        <v>43</v>
      </c>
      <c r="P6456" s="47" t="b">
        <f t="shared" si="300"/>
        <v>0</v>
      </c>
      <c r="Q6456" s="49" t="str">
        <f t="shared" si="301"/>
        <v/>
      </c>
      <c r="R6456" s="51" t="str">
        <f t="shared" si="302"/>
        <v/>
      </c>
    </row>
    <row r="6457" spans="14:18" x14ac:dyDescent="0.25">
      <c r="N6457" s="47" t="s">
        <v>42</v>
      </c>
      <c r="O6457" s="47" t="s">
        <v>43</v>
      </c>
      <c r="P6457" s="47" t="b">
        <f t="shared" si="300"/>
        <v>0</v>
      </c>
      <c r="Q6457" s="49" t="str">
        <f t="shared" si="301"/>
        <v/>
      </c>
      <c r="R6457" s="51" t="str">
        <f t="shared" si="302"/>
        <v/>
      </c>
    </row>
    <row r="6458" spans="14:18" x14ac:dyDescent="0.25">
      <c r="N6458" s="47" t="s">
        <v>42</v>
      </c>
      <c r="O6458" s="47" t="s">
        <v>43</v>
      </c>
      <c r="P6458" s="47" t="b">
        <f t="shared" si="300"/>
        <v>0</v>
      </c>
      <c r="Q6458" s="49" t="str">
        <f t="shared" si="301"/>
        <v/>
      </c>
      <c r="R6458" s="51" t="str">
        <f t="shared" si="302"/>
        <v/>
      </c>
    </row>
    <row r="6459" spans="14:18" x14ac:dyDescent="0.25">
      <c r="N6459" s="47" t="s">
        <v>42</v>
      </c>
      <c r="O6459" s="47" t="s">
        <v>43</v>
      </c>
      <c r="P6459" s="47" t="b">
        <f t="shared" si="300"/>
        <v>0</v>
      </c>
      <c r="Q6459" s="49" t="str">
        <f t="shared" si="301"/>
        <v/>
      </c>
      <c r="R6459" s="51" t="str">
        <f t="shared" si="302"/>
        <v/>
      </c>
    </row>
    <row r="6460" spans="14:18" x14ac:dyDescent="0.25">
      <c r="N6460" s="47" t="s">
        <v>42</v>
      </c>
      <c r="O6460" s="47" t="s">
        <v>43</v>
      </c>
      <c r="P6460" s="47" t="b">
        <f t="shared" si="300"/>
        <v>0</v>
      </c>
      <c r="Q6460" s="49" t="str">
        <f t="shared" si="301"/>
        <v/>
      </c>
      <c r="R6460" s="51" t="str">
        <f t="shared" si="302"/>
        <v/>
      </c>
    </row>
    <row r="6461" spans="14:18" x14ac:dyDescent="0.25">
      <c r="N6461" s="47" t="s">
        <v>42</v>
      </c>
      <c r="O6461" s="47" t="s">
        <v>43</v>
      </c>
      <c r="P6461" s="47" t="b">
        <f t="shared" si="300"/>
        <v>0</v>
      </c>
      <c r="Q6461" s="49" t="str">
        <f t="shared" si="301"/>
        <v/>
      </c>
      <c r="R6461" s="51" t="str">
        <f t="shared" si="302"/>
        <v/>
      </c>
    </row>
    <row r="6462" spans="14:18" x14ac:dyDescent="0.25">
      <c r="N6462" s="47" t="s">
        <v>42</v>
      </c>
      <c r="O6462" s="47" t="s">
        <v>43</v>
      </c>
      <c r="P6462" s="47" t="b">
        <f t="shared" si="300"/>
        <v>0</v>
      </c>
      <c r="Q6462" s="49" t="str">
        <f t="shared" si="301"/>
        <v/>
      </c>
      <c r="R6462" s="51" t="str">
        <f t="shared" si="302"/>
        <v/>
      </c>
    </row>
    <row r="6463" spans="14:18" x14ac:dyDescent="0.25">
      <c r="N6463" s="47" t="s">
        <v>42</v>
      </c>
      <c r="O6463" s="47" t="s">
        <v>43</v>
      </c>
      <c r="P6463" s="47" t="b">
        <f t="shared" si="300"/>
        <v>0</v>
      </c>
      <c r="Q6463" s="49" t="str">
        <f t="shared" si="301"/>
        <v/>
      </c>
      <c r="R6463" s="51" t="str">
        <f t="shared" si="302"/>
        <v/>
      </c>
    </row>
    <row r="6464" spans="14:18" x14ac:dyDescent="0.25">
      <c r="N6464" s="47" t="s">
        <v>42</v>
      </c>
      <c r="O6464" s="47" t="s">
        <v>43</v>
      </c>
      <c r="P6464" s="47" t="b">
        <f t="shared" si="300"/>
        <v>0</v>
      </c>
      <c r="Q6464" s="49" t="str">
        <f t="shared" si="301"/>
        <v/>
      </c>
      <c r="R6464" s="51" t="str">
        <f t="shared" si="302"/>
        <v/>
      </c>
    </row>
    <row r="6465" spans="14:18" x14ac:dyDescent="0.25">
      <c r="N6465" s="47" t="s">
        <v>42</v>
      </c>
      <c r="O6465" s="47" t="s">
        <v>43</v>
      </c>
      <c r="P6465" s="47" t="b">
        <f t="shared" si="300"/>
        <v>0</v>
      </c>
      <c r="Q6465" s="49" t="str">
        <f t="shared" si="301"/>
        <v/>
      </c>
      <c r="R6465" s="51" t="str">
        <f t="shared" si="302"/>
        <v/>
      </c>
    </row>
    <row r="6466" spans="14:18" x14ac:dyDescent="0.25">
      <c r="N6466" s="47" t="s">
        <v>42</v>
      </c>
      <c r="O6466" s="47" t="s">
        <v>43</v>
      </c>
      <c r="P6466" s="47" t="b">
        <f t="shared" si="300"/>
        <v>0</v>
      </c>
      <c r="Q6466" s="49" t="str">
        <f t="shared" si="301"/>
        <v/>
      </c>
      <c r="R6466" s="51" t="str">
        <f t="shared" si="302"/>
        <v/>
      </c>
    </row>
    <row r="6467" spans="14:18" x14ac:dyDescent="0.25">
      <c r="N6467" s="47" t="s">
        <v>42</v>
      </c>
      <c r="O6467" s="47" t="s">
        <v>43</v>
      </c>
      <c r="P6467" s="47" t="b">
        <f t="shared" ref="P6467:P6530" si="303">IF(LEN(M6467)=22,LEFT(M6467,17),IF(LEN(M6467)=21,LEFT(M6467,16)))</f>
        <v>0</v>
      </c>
      <c r="Q6467" s="49" t="str">
        <f t="shared" ref="Q6467:Q6530" si="304">RIGHT(M6467,5)</f>
        <v/>
      </c>
      <c r="R6467" s="51" t="str">
        <f t="shared" ref="R6467:R6530" si="305">IF(M6467="","",HYPERLINK(_xlfn.CONCAT(N6467,Q6467,O6467,P6467)))</f>
        <v/>
      </c>
    </row>
    <row r="6468" spans="14:18" x14ac:dyDescent="0.25">
      <c r="N6468" s="47" t="s">
        <v>42</v>
      </c>
      <c r="O6468" s="47" t="s">
        <v>43</v>
      </c>
      <c r="P6468" s="47" t="b">
        <f t="shared" si="303"/>
        <v>0</v>
      </c>
      <c r="Q6468" s="49" t="str">
        <f t="shared" si="304"/>
        <v/>
      </c>
      <c r="R6468" s="51" t="str">
        <f t="shared" si="305"/>
        <v/>
      </c>
    </row>
    <row r="6469" spans="14:18" x14ac:dyDescent="0.25">
      <c r="N6469" s="47" t="s">
        <v>42</v>
      </c>
      <c r="O6469" s="47" t="s">
        <v>43</v>
      </c>
      <c r="P6469" s="47" t="b">
        <f t="shared" si="303"/>
        <v>0</v>
      </c>
      <c r="Q6469" s="49" t="str">
        <f t="shared" si="304"/>
        <v/>
      </c>
      <c r="R6469" s="51" t="str">
        <f t="shared" si="305"/>
        <v/>
      </c>
    </row>
    <row r="6470" spans="14:18" x14ac:dyDescent="0.25">
      <c r="N6470" s="47" t="s">
        <v>42</v>
      </c>
      <c r="O6470" s="47" t="s">
        <v>43</v>
      </c>
      <c r="P6470" s="47" t="b">
        <f t="shared" si="303"/>
        <v>0</v>
      </c>
      <c r="Q6470" s="49" t="str">
        <f t="shared" si="304"/>
        <v/>
      </c>
      <c r="R6470" s="51" t="str">
        <f t="shared" si="305"/>
        <v/>
      </c>
    </row>
    <row r="6471" spans="14:18" x14ac:dyDescent="0.25">
      <c r="N6471" s="47" t="s">
        <v>42</v>
      </c>
      <c r="O6471" s="47" t="s">
        <v>43</v>
      </c>
      <c r="P6471" s="47" t="b">
        <f t="shared" si="303"/>
        <v>0</v>
      </c>
      <c r="Q6471" s="49" t="str">
        <f t="shared" si="304"/>
        <v/>
      </c>
      <c r="R6471" s="51" t="str">
        <f t="shared" si="305"/>
        <v/>
      </c>
    </row>
    <row r="6472" spans="14:18" x14ac:dyDescent="0.25">
      <c r="N6472" s="47" t="s">
        <v>42</v>
      </c>
      <c r="O6472" s="47" t="s">
        <v>43</v>
      </c>
      <c r="P6472" s="47" t="b">
        <f t="shared" si="303"/>
        <v>0</v>
      </c>
      <c r="Q6472" s="49" t="str">
        <f t="shared" si="304"/>
        <v/>
      </c>
      <c r="R6472" s="51" t="str">
        <f t="shared" si="305"/>
        <v/>
      </c>
    </row>
    <row r="6473" spans="14:18" x14ac:dyDescent="0.25">
      <c r="N6473" s="47" t="s">
        <v>42</v>
      </c>
      <c r="O6473" s="47" t="s">
        <v>43</v>
      </c>
      <c r="P6473" s="47" t="b">
        <f t="shared" si="303"/>
        <v>0</v>
      </c>
      <c r="Q6473" s="49" t="str">
        <f t="shared" si="304"/>
        <v/>
      </c>
      <c r="R6473" s="51" t="str">
        <f t="shared" si="305"/>
        <v/>
      </c>
    </row>
    <row r="6474" spans="14:18" x14ac:dyDescent="0.25">
      <c r="N6474" s="47" t="s">
        <v>42</v>
      </c>
      <c r="O6474" s="47" t="s">
        <v>43</v>
      </c>
      <c r="P6474" s="47" t="b">
        <f t="shared" si="303"/>
        <v>0</v>
      </c>
      <c r="Q6474" s="49" t="str">
        <f t="shared" si="304"/>
        <v/>
      </c>
      <c r="R6474" s="51" t="str">
        <f t="shared" si="305"/>
        <v/>
      </c>
    </row>
    <row r="6475" spans="14:18" x14ac:dyDescent="0.25">
      <c r="N6475" s="47" t="s">
        <v>42</v>
      </c>
      <c r="O6475" s="47" t="s">
        <v>43</v>
      </c>
      <c r="P6475" s="47" t="b">
        <f t="shared" si="303"/>
        <v>0</v>
      </c>
      <c r="Q6475" s="49" t="str">
        <f t="shared" si="304"/>
        <v/>
      </c>
      <c r="R6475" s="51" t="str">
        <f t="shared" si="305"/>
        <v/>
      </c>
    </row>
    <row r="6476" spans="14:18" x14ac:dyDescent="0.25">
      <c r="N6476" s="47" t="s">
        <v>42</v>
      </c>
      <c r="O6476" s="47" t="s">
        <v>43</v>
      </c>
      <c r="P6476" s="47" t="b">
        <f t="shared" si="303"/>
        <v>0</v>
      </c>
      <c r="Q6476" s="49" t="str">
        <f t="shared" si="304"/>
        <v/>
      </c>
      <c r="R6476" s="51" t="str">
        <f t="shared" si="305"/>
        <v/>
      </c>
    </row>
    <row r="6477" spans="14:18" x14ac:dyDescent="0.25">
      <c r="N6477" s="47" t="s">
        <v>42</v>
      </c>
      <c r="O6477" s="47" t="s">
        <v>43</v>
      </c>
      <c r="P6477" s="47" t="b">
        <f t="shared" si="303"/>
        <v>0</v>
      </c>
      <c r="Q6477" s="49" t="str">
        <f t="shared" si="304"/>
        <v/>
      </c>
      <c r="R6477" s="51" t="str">
        <f t="shared" si="305"/>
        <v/>
      </c>
    </row>
    <row r="6478" spans="14:18" x14ac:dyDescent="0.25">
      <c r="N6478" s="47" t="s">
        <v>42</v>
      </c>
      <c r="O6478" s="47" t="s">
        <v>43</v>
      </c>
      <c r="P6478" s="47" t="b">
        <f t="shared" si="303"/>
        <v>0</v>
      </c>
      <c r="Q6478" s="49" t="str">
        <f t="shared" si="304"/>
        <v/>
      </c>
      <c r="R6478" s="51" t="str">
        <f t="shared" si="305"/>
        <v/>
      </c>
    </row>
    <row r="6479" spans="14:18" x14ac:dyDescent="0.25">
      <c r="N6479" s="47" t="s">
        <v>42</v>
      </c>
      <c r="O6479" s="47" t="s">
        <v>43</v>
      </c>
      <c r="P6479" s="47" t="b">
        <f t="shared" si="303"/>
        <v>0</v>
      </c>
      <c r="Q6479" s="49" t="str">
        <f t="shared" si="304"/>
        <v/>
      </c>
      <c r="R6479" s="51" t="str">
        <f t="shared" si="305"/>
        <v/>
      </c>
    </row>
    <row r="6480" spans="14:18" x14ac:dyDescent="0.25">
      <c r="N6480" s="47" t="s">
        <v>42</v>
      </c>
      <c r="O6480" s="47" t="s">
        <v>43</v>
      </c>
      <c r="P6480" s="47" t="b">
        <f t="shared" si="303"/>
        <v>0</v>
      </c>
      <c r="Q6480" s="49" t="str">
        <f t="shared" si="304"/>
        <v/>
      </c>
      <c r="R6480" s="51" t="str">
        <f t="shared" si="305"/>
        <v/>
      </c>
    </row>
    <row r="6481" spans="14:18" x14ac:dyDescent="0.25">
      <c r="N6481" s="47" t="s">
        <v>42</v>
      </c>
      <c r="O6481" s="47" t="s">
        <v>43</v>
      </c>
      <c r="P6481" s="47" t="b">
        <f t="shared" si="303"/>
        <v>0</v>
      </c>
      <c r="Q6481" s="49" t="str">
        <f t="shared" si="304"/>
        <v/>
      </c>
      <c r="R6481" s="51" t="str">
        <f t="shared" si="305"/>
        <v/>
      </c>
    </row>
    <row r="6482" spans="14:18" x14ac:dyDescent="0.25">
      <c r="N6482" s="47" t="s">
        <v>42</v>
      </c>
      <c r="O6482" s="47" t="s">
        <v>43</v>
      </c>
      <c r="P6482" s="47" t="b">
        <f t="shared" si="303"/>
        <v>0</v>
      </c>
      <c r="Q6482" s="49" t="str">
        <f t="shared" si="304"/>
        <v/>
      </c>
      <c r="R6482" s="51" t="str">
        <f t="shared" si="305"/>
        <v/>
      </c>
    </row>
    <row r="6483" spans="14:18" x14ac:dyDescent="0.25">
      <c r="N6483" s="47" t="s">
        <v>42</v>
      </c>
      <c r="O6483" s="47" t="s">
        <v>43</v>
      </c>
      <c r="P6483" s="47" t="b">
        <f t="shared" si="303"/>
        <v>0</v>
      </c>
      <c r="Q6483" s="49" t="str">
        <f t="shared" si="304"/>
        <v/>
      </c>
      <c r="R6483" s="51" t="str">
        <f t="shared" si="305"/>
        <v/>
      </c>
    </row>
    <row r="6484" spans="14:18" x14ac:dyDescent="0.25">
      <c r="N6484" s="47" t="s">
        <v>42</v>
      </c>
      <c r="O6484" s="47" t="s">
        <v>43</v>
      </c>
      <c r="P6484" s="47" t="b">
        <f t="shared" si="303"/>
        <v>0</v>
      </c>
      <c r="Q6484" s="49" t="str">
        <f t="shared" si="304"/>
        <v/>
      </c>
      <c r="R6484" s="51" t="str">
        <f t="shared" si="305"/>
        <v/>
      </c>
    </row>
    <row r="6485" spans="14:18" x14ac:dyDescent="0.25">
      <c r="N6485" s="47" t="s">
        <v>42</v>
      </c>
      <c r="O6485" s="47" t="s">
        <v>43</v>
      </c>
      <c r="P6485" s="47" t="b">
        <f t="shared" si="303"/>
        <v>0</v>
      </c>
      <c r="Q6485" s="49" t="str">
        <f t="shared" si="304"/>
        <v/>
      </c>
      <c r="R6485" s="51" t="str">
        <f t="shared" si="305"/>
        <v/>
      </c>
    </row>
    <row r="6486" spans="14:18" x14ac:dyDescent="0.25">
      <c r="N6486" s="47" t="s">
        <v>42</v>
      </c>
      <c r="O6486" s="47" t="s">
        <v>43</v>
      </c>
      <c r="P6486" s="47" t="b">
        <f t="shared" si="303"/>
        <v>0</v>
      </c>
      <c r="Q6486" s="49" t="str">
        <f t="shared" si="304"/>
        <v/>
      </c>
      <c r="R6486" s="51" t="str">
        <f t="shared" si="305"/>
        <v/>
      </c>
    </row>
    <row r="6487" spans="14:18" x14ac:dyDescent="0.25">
      <c r="N6487" s="47" t="s">
        <v>42</v>
      </c>
      <c r="O6487" s="47" t="s">
        <v>43</v>
      </c>
      <c r="P6487" s="47" t="b">
        <f t="shared" si="303"/>
        <v>0</v>
      </c>
      <c r="Q6487" s="49" t="str">
        <f t="shared" si="304"/>
        <v/>
      </c>
      <c r="R6487" s="51" t="str">
        <f t="shared" si="305"/>
        <v/>
      </c>
    </row>
    <row r="6488" spans="14:18" x14ac:dyDescent="0.25">
      <c r="N6488" s="47" t="s">
        <v>42</v>
      </c>
      <c r="O6488" s="47" t="s">
        <v>43</v>
      </c>
      <c r="P6488" s="47" t="b">
        <f t="shared" si="303"/>
        <v>0</v>
      </c>
      <c r="Q6488" s="49" t="str">
        <f t="shared" si="304"/>
        <v/>
      </c>
      <c r="R6488" s="51" t="str">
        <f t="shared" si="305"/>
        <v/>
      </c>
    </row>
    <row r="6489" spans="14:18" x14ac:dyDescent="0.25">
      <c r="N6489" s="47" t="s">
        <v>42</v>
      </c>
      <c r="O6489" s="47" t="s">
        <v>43</v>
      </c>
      <c r="P6489" s="47" t="b">
        <f t="shared" si="303"/>
        <v>0</v>
      </c>
      <c r="Q6489" s="49" t="str">
        <f t="shared" si="304"/>
        <v/>
      </c>
      <c r="R6489" s="51" t="str">
        <f t="shared" si="305"/>
        <v/>
      </c>
    </row>
    <row r="6490" spans="14:18" x14ac:dyDescent="0.25">
      <c r="N6490" s="47" t="s">
        <v>42</v>
      </c>
      <c r="O6490" s="47" t="s">
        <v>43</v>
      </c>
      <c r="P6490" s="47" t="b">
        <f t="shared" si="303"/>
        <v>0</v>
      </c>
      <c r="Q6490" s="49" t="str">
        <f t="shared" si="304"/>
        <v/>
      </c>
      <c r="R6490" s="51" t="str">
        <f t="shared" si="305"/>
        <v/>
      </c>
    </row>
    <row r="6491" spans="14:18" x14ac:dyDescent="0.25">
      <c r="N6491" s="47" t="s">
        <v>42</v>
      </c>
      <c r="O6491" s="47" t="s">
        <v>43</v>
      </c>
      <c r="P6491" s="47" t="b">
        <f t="shared" si="303"/>
        <v>0</v>
      </c>
      <c r="Q6491" s="49" t="str">
        <f t="shared" si="304"/>
        <v/>
      </c>
      <c r="R6491" s="51" t="str">
        <f t="shared" si="305"/>
        <v/>
      </c>
    </row>
    <row r="6492" spans="14:18" x14ac:dyDescent="0.25">
      <c r="N6492" s="47" t="s">
        <v>42</v>
      </c>
      <c r="O6492" s="47" t="s">
        <v>43</v>
      </c>
      <c r="P6492" s="47" t="b">
        <f t="shared" si="303"/>
        <v>0</v>
      </c>
      <c r="Q6492" s="49" t="str">
        <f t="shared" si="304"/>
        <v/>
      </c>
      <c r="R6492" s="51" t="str">
        <f t="shared" si="305"/>
        <v/>
      </c>
    </row>
    <row r="6493" spans="14:18" x14ac:dyDescent="0.25">
      <c r="N6493" s="47" t="s">
        <v>42</v>
      </c>
      <c r="O6493" s="47" t="s">
        <v>43</v>
      </c>
      <c r="P6493" s="47" t="b">
        <f t="shared" si="303"/>
        <v>0</v>
      </c>
      <c r="Q6493" s="49" t="str">
        <f t="shared" si="304"/>
        <v/>
      </c>
      <c r="R6493" s="51" t="str">
        <f t="shared" si="305"/>
        <v/>
      </c>
    </row>
    <row r="6494" spans="14:18" x14ac:dyDescent="0.25">
      <c r="N6494" s="47" t="s">
        <v>42</v>
      </c>
      <c r="O6494" s="47" t="s">
        <v>43</v>
      </c>
      <c r="P6494" s="47" t="b">
        <f t="shared" si="303"/>
        <v>0</v>
      </c>
      <c r="Q6494" s="49" t="str">
        <f t="shared" si="304"/>
        <v/>
      </c>
      <c r="R6494" s="51" t="str">
        <f t="shared" si="305"/>
        <v/>
      </c>
    </row>
    <row r="6495" spans="14:18" x14ac:dyDescent="0.25">
      <c r="N6495" s="47" t="s">
        <v>42</v>
      </c>
      <c r="O6495" s="47" t="s">
        <v>43</v>
      </c>
      <c r="P6495" s="47" t="b">
        <f t="shared" si="303"/>
        <v>0</v>
      </c>
      <c r="Q6495" s="49" t="str">
        <f t="shared" si="304"/>
        <v/>
      </c>
      <c r="R6495" s="51" t="str">
        <f t="shared" si="305"/>
        <v/>
      </c>
    </row>
    <row r="6496" spans="14:18" x14ac:dyDescent="0.25">
      <c r="N6496" s="47" t="s">
        <v>42</v>
      </c>
      <c r="O6496" s="47" t="s">
        <v>43</v>
      </c>
      <c r="P6496" s="47" t="b">
        <f t="shared" si="303"/>
        <v>0</v>
      </c>
      <c r="Q6496" s="49" t="str">
        <f t="shared" si="304"/>
        <v/>
      </c>
      <c r="R6496" s="51" t="str">
        <f t="shared" si="305"/>
        <v/>
      </c>
    </row>
    <row r="6497" spans="14:18" x14ac:dyDescent="0.25">
      <c r="N6497" s="47" t="s">
        <v>42</v>
      </c>
      <c r="O6497" s="47" t="s">
        <v>43</v>
      </c>
      <c r="P6497" s="47" t="b">
        <f t="shared" si="303"/>
        <v>0</v>
      </c>
      <c r="Q6497" s="49" t="str">
        <f t="shared" si="304"/>
        <v/>
      </c>
      <c r="R6497" s="51" t="str">
        <f t="shared" si="305"/>
        <v/>
      </c>
    </row>
    <row r="6498" spans="14:18" x14ac:dyDescent="0.25">
      <c r="N6498" s="47" t="s">
        <v>42</v>
      </c>
      <c r="O6498" s="47" t="s">
        <v>43</v>
      </c>
      <c r="P6498" s="47" t="b">
        <f t="shared" si="303"/>
        <v>0</v>
      </c>
      <c r="Q6498" s="49" t="str">
        <f t="shared" si="304"/>
        <v/>
      </c>
      <c r="R6498" s="51" t="str">
        <f t="shared" si="305"/>
        <v/>
      </c>
    </row>
    <row r="6499" spans="14:18" x14ac:dyDescent="0.25">
      <c r="N6499" s="47" t="s">
        <v>42</v>
      </c>
      <c r="O6499" s="47" t="s">
        <v>43</v>
      </c>
      <c r="P6499" s="47" t="b">
        <f t="shared" si="303"/>
        <v>0</v>
      </c>
      <c r="Q6499" s="49" t="str">
        <f t="shared" si="304"/>
        <v/>
      </c>
      <c r="R6499" s="51" t="str">
        <f t="shared" si="305"/>
        <v/>
      </c>
    </row>
    <row r="6500" spans="14:18" x14ac:dyDescent="0.25">
      <c r="N6500" s="47" t="s">
        <v>42</v>
      </c>
      <c r="O6500" s="47" t="s">
        <v>43</v>
      </c>
      <c r="P6500" s="47" t="b">
        <f t="shared" si="303"/>
        <v>0</v>
      </c>
      <c r="Q6500" s="49" t="str">
        <f t="shared" si="304"/>
        <v/>
      </c>
      <c r="R6500" s="51" t="str">
        <f t="shared" si="305"/>
        <v/>
      </c>
    </row>
    <row r="6501" spans="14:18" x14ac:dyDescent="0.25">
      <c r="N6501" s="47" t="s">
        <v>42</v>
      </c>
      <c r="O6501" s="47" t="s">
        <v>43</v>
      </c>
      <c r="P6501" s="47" t="b">
        <f t="shared" si="303"/>
        <v>0</v>
      </c>
      <c r="Q6501" s="49" t="str">
        <f t="shared" si="304"/>
        <v/>
      </c>
      <c r="R6501" s="51" t="str">
        <f t="shared" si="305"/>
        <v/>
      </c>
    </row>
    <row r="6502" spans="14:18" x14ac:dyDescent="0.25">
      <c r="N6502" s="47" t="s">
        <v>42</v>
      </c>
      <c r="O6502" s="47" t="s">
        <v>43</v>
      </c>
      <c r="P6502" s="47" t="b">
        <f t="shared" si="303"/>
        <v>0</v>
      </c>
      <c r="Q6502" s="49" t="str">
        <f t="shared" si="304"/>
        <v/>
      </c>
      <c r="R6502" s="51" t="str">
        <f t="shared" si="305"/>
        <v/>
      </c>
    </row>
    <row r="6503" spans="14:18" x14ac:dyDescent="0.25">
      <c r="N6503" s="47" t="s">
        <v>42</v>
      </c>
      <c r="O6503" s="47" t="s">
        <v>43</v>
      </c>
      <c r="P6503" s="47" t="b">
        <f t="shared" si="303"/>
        <v>0</v>
      </c>
      <c r="Q6503" s="49" t="str">
        <f t="shared" si="304"/>
        <v/>
      </c>
      <c r="R6503" s="51" t="str">
        <f t="shared" si="305"/>
        <v/>
      </c>
    </row>
    <row r="6504" spans="14:18" x14ac:dyDescent="0.25">
      <c r="N6504" s="47" t="s">
        <v>42</v>
      </c>
      <c r="O6504" s="47" t="s">
        <v>43</v>
      </c>
      <c r="P6504" s="47" t="b">
        <f t="shared" si="303"/>
        <v>0</v>
      </c>
      <c r="Q6504" s="49" t="str">
        <f t="shared" si="304"/>
        <v/>
      </c>
      <c r="R6504" s="51" t="str">
        <f t="shared" si="305"/>
        <v/>
      </c>
    </row>
    <row r="6505" spans="14:18" x14ac:dyDescent="0.25">
      <c r="N6505" s="47" t="s">
        <v>42</v>
      </c>
      <c r="O6505" s="47" t="s">
        <v>43</v>
      </c>
      <c r="P6505" s="47" t="b">
        <f t="shared" si="303"/>
        <v>0</v>
      </c>
      <c r="Q6505" s="49" t="str">
        <f t="shared" si="304"/>
        <v/>
      </c>
      <c r="R6505" s="51" t="str">
        <f t="shared" si="305"/>
        <v/>
      </c>
    </row>
    <row r="6506" spans="14:18" x14ac:dyDescent="0.25">
      <c r="N6506" s="47" t="s">
        <v>42</v>
      </c>
      <c r="O6506" s="47" t="s">
        <v>43</v>
      </c>
      <c r="P6506" s="47" t="b">
        <f t="shared" si="303"/>
        <v>0</v>
      </c>
      <c r="Q6506" s="49" t="str">
        <f t="shared" si="304"/>
        <v/>
      </c>
      <c r="R6506" s="51" t="str">
        <f t="shared" si="305"/>
        <v/>
      </c>
    </row>
    <row r="6507" spans="14:18" x14ac:dyDescent="0.25">
      <c r="N6507" s="47" t="s">
        <v>42</v>
      </c>
      <c r="O6507" s="47" t="s">
        <v>43</v>
      </c>
      <c r="P6507" s="47" t="b">
        <f t="shared" si="303"/>
        <v>0</v>
      </c>
      <c r="Q6507" s="49" t="str">
        <f t="shared" si="304"/>
        <v/>
      </c>
      <c r="R6507" s="51" t="str">
        <f t="shared" si="305"/>
        <v/>
      </c>
    </row>
    <row r="6508" spans="14:18" x14ac:dyDescent="0.25">
      <c r="N6508" s="47" t="s">
        <v>42</v>
      </c>
      <c r="O6508" s="47" t="s">
        <v>43</v>
      </c>
      <c r="P6508" s="47" t="b">
        <f t="shared" si="303"/>
        <v>0</v>
      </c>
      <c r="Q6508" s="49" t="str">
        <f t="shared" si="304"/>
        <v/>
      </c>
      <c r="R6508" s="51" t="str">
        <f t="shared" si="305"/>
        <v/>
      </c>
    </row>
    <row r="6509" spans="14:18" x14ac:dyDescent="0.25">
      <c r="N6509" s="47" t="s">
        <v>42</v>
      </c>
      <c r="O6509" s="47" t="s">
        <v>43</v>
      </c>
      <c r="P6509" s="47" t="b">
        <f t="shared" si="303"/>
        <v>0</v>
      </c>
      <c r="Q6509" s="49" t="str">
        <f t="shared" si="304"/>
        <v/>
      </c>
      <c r="R6509" s="51" t="str">
        <f t="shared" si="305"/>
        <v/>
      </c>
    </row>
    <row r="6510" spans="14:18" x14ac:dyDescent="0.25">
      <c r="N6510" s="47" t="s">
        <v>42</v>
      </c>
      <c r="O6510" s="47" t="s">
        <v>43</v>
      </c>
      <c r="P6510" s="47" t="b">
        <f t="shared" si="303"/>
        <v>0</v>
      </c>
      <c r="Q6510" s="49" t="str">
        <f t="shared" si="304"/>
        <v/>
      </c>
      <c r="R6510" s="51" t="str">
        <f t="shared" si="305"/>
        <v/>
      </c>
    </row>
    <row r="6511" spans="14:18" x14ac:dyDescent="0.25">
      <c r="N6511" s="47" t="s">
        <v>42</v>
      </c>
      <c r="O6511" s="47" t="s">
        <v>43</v>
      </c>
      <c r="P6511" s="47" t="b">
        <f t="shared" si="303"/>
        <v>0</v>
      </c>
      <c r="Q6511" s="49" t="str">
        <f t="shared" si="304"/>
        <v/>
      </c>
      <c r="R6511" s="51" t="str">
        <f t="shared" si="305"/>
        <v/>
      </c>
    </row>
    <row r="6512" spans="14:18" x14ac:dyDescent="0.25">
      <c r="N6512" s="47" t="s">
        <v>42</v>
      </c>
      <c r="O6512" s="47" t="s">
        <v>43</v>
      </c>
      <c r="P6512" s="47" t="b">
        <f t="shared" si="303"/>
        <v>0</v>
      </c>
      <c r="Q6512" s="49" t="str">
        <f t="shared" si="304"/>
        <v/>
      </c>
      <c r="R6512" s="51" t="str">
        <f t="shared" si="305"/>
        <v/>
      </c>
    </row>
    <row r="6513" spans="14:18" x14ac:dyDescent="0.25">
      <c r="N6513" s="47" t="s">
        <v>42</v>
      </c>
      <c r="O6513" s="47" t="s">
        <v>43</v>
      </c>
      <c r="P6513" s="47" t="b">
        <f t="shared" si="303"/>
        <v>0</v>
      </c>
      <c r="Q6513" s="49" t="str">
        <f t="shared" si="304"/>
        <v/>
      </c>
      <c r="R6513" s="51" t="str">
        <f t="shared" si="305"/>
        <v/>
      </c>
    </row>
    <row r="6514" spans="14:18" x14ac:dyDescent="0.25">
      <c r="N6514" s="47" t="s">
        <v>42</v>
      </c>
      <c r="O6514" s="47" t="s">
        <v>43</v>
      </c>
      <c r="P6514" s="47" t="b">
        <f t="shared" si="303"/>
        <v>0</v>
      </c>
      <c r="Q6514" s="49" t="str">
        <f t="shared" si="304"/>
        <v/>
      </c>
      <c r="R6514" s="51" t="str">
        <f t="shared" si="305"/>
        <v/>
      </c>
    </row>
    <row r="6515" spans="14:18" x14ac:dyDescent="0.25">
      <c r="N6515" s="47" t="s">
        <v>42</v>
      </c>
      <c r="O6515" s="47" t="s">
        <v>43</v>
      </c>
      <c r="P6515" s="47" t="b">
        <f t="shared" si="303"/>
        <v>0</v>
      </c>
      <c r="Q6515" s="49" t="str">
        <f t="shared" si="304"/>
        <v/>
      </c>
      <c r="R6515" s="51" t="str">
        <f t="shared" si="305"/>
        <v/>
      </c>
    </row>
    <row r="6516" spans="14:18" x14ac:dyDescent="0.25">
      <c r="N6516" s="47" t="s">
        <v>42</v>
      </c>
      <c r="O6516" s="47" t="s">
        <v>43</v>
      </c>
      <c r="P6516" s="47" t="b">
        <f t="shared" si="303"/>
        <v>0</v>
      </c>
      <c r="Q6516" s="49" t="str">
        <f t="shared" si="304"/>
        <v/>
      </c>
      <c r="R6516" s="51" t="str">
        <f t="shared" si="305"/>
        <v/>
      </c>
    </row>
    <row r="6517" spans="14:18" x14ac:dyDescent="0.25">
      <c r="N6517" s="47" t="s">
        <v>42</v>
      </c>
      <c r="O6517" s="47" t="s">
        <v>43</v>
      </c>
      <c r="P6517" s="47" t="b">
        <f t="shared" si="303"/>
        <v>0</v>
      </c>
      <c r="Q6517" s="49" t="str">
        <f t="shared" si="304"/>
        <v/>
      </c>
      <c r="R6517" s="51" t="str">
        <f t="shared" si="305"/>
        <v/>
      </c>
    </row>
    <row r="6518" spans="14:18" x14ac:dyDescent="0.25">
      <c r="N6518" s="47" t="s">
        <v>42</v>
      </c>
      <c r="O6518" s="47" t="s">
        <v>43</v>
      </c>
      <c r="P6518" s="47" t="b">
        <f t="shared" si="303"/>
        <v>0</v>
      </c>
      <c r="Q6518" s="49" t="str">
        <f t="shared" si="304"/>
        <v/>
      </c>
      <c r="R6518" s="51" t="str">
        <f t="shared" si="305"/>
        <v/>
      </c>
    </row>
    <row r="6519" spans="14:18" x14ac:dyDescent="0.25">
      <c r="N6519" s="47" t="s">
        <v>42</v>
      </c>
      <c r="O6519" s="47" t="s">
        <v>43</v>
      </c>
      <c r="P6519" s="47" t="b">
        <f t="shared" si="303"/>
        <v>0</v>
      </c>
      <c r="Q6519" s="49" t="str">
        <f t="shared" si="304"/>
        <v/>
      </c>
      <c r="R6519" s="51" t="str">
        <f t="shared" si="305"/>
        <v/>
      </c>
    </row>
    <row r="6520" spans="14:18" x14ac:dyDescent="0.25">
      <c r="N6520" s="47" t="s">
        <v>42</v>
      </c>
      <c r="O6520" s="47" t="s">
        <v>43</v>
      </c>
      <c r="P6520" s="47" t="b">
        <f t="shared" si="303"/>
        <v>0</v>
      </c>
      <c r="Q6520" s="49" t="str">
        <f t="shared" si="304"/>
        <v/>
      </c>
      <c r="R6520" s="51" t="str">
        <f t="shared" si="305"/>
        <v/>
      </c>
    </row>
    <row r="6521" spans="14:18" x14ac:dyDescent="0.25">
      <c r="N6521" s="47" t="s">
        <v>42</v>
      </c>
      <c r="O6521" s="47" t="s">
        <v>43</v>
      </c>
      <c r="P6521" s="47" t="b">
        <f t="shared" si="303"/>
        <v>0</v>
      </c>
      <c r="Q6521" s="49" t="str">
        <f t="shared" si="304"/>
        <v/>
      </c>
      <c r="R6521" s="51" t="str">
        <f t="shared" si="305"/>
        <v/>
      </c>
    </row>
    <row r="6522" spans="14:18" x14ac:dyDescent="0.25">
      <c r="N6522" s="47" t="s">
        <v>42</v>
      </c>
      <c r="O6522" s="47" t="s">
        <v>43</v>
      </c>
      <c r="P6522" s="47" t="b">
        <f t="shared" si="303"/>
        <v>0</v>
      </c>
      <c r="Q6522" s="49" t="str">
        <f t="shared" si="304"/>
        <v/>
      </c>
      <c r="R6522" s="51" t="str">
        <f t="shared" si="305"/>
        <v/>
      </c>
    </row>
    <row r="6523" spans="14:18" x14ac:dyDescent="0.25">
      <c r="N6523" s="47" t="s">
        <v>42</v>
      </c>
      <c r="O6523" s="47" t="s">
        <v>43</v>
      </c>
      <c r="P6523" s="47" t="b">
        <f t="shared" si="303"/>
        <v>0</v>
      </c>
      <c r="Q6523" s="49" t="str">
        <f t="shared" si="304"/>
        <v/>
      </c>
      <c r="R6523" s="51" t="str">
        <f t="shared" si="305"/>
        <v/>
      </c>
    </row>
    <row r="6524" spans="14:18" x14ac:dyDescent="0.25">
      <c r="N6524" s="47" t="s">
        <v>42</v>
      </c>
      <c r="O6524" s="47" t="s">
        <v>43</v>
      </c>
      <c r="P6524" s="47" t="b">
        <f t="shared" si="303"/>
        <v>0</v>
      </c>
      <c r="Q6524" s="49" t="str">
        <f t="shared" si="304"/>
        <v/>
      </c>
      <c r="R6524" s="51" t="str">
        <f t="shared" si="305"/>
        <v/>
      </c>
    </row>
    <row r="6525" spans="14:18" x14ac:dyDescent="0.25">
      <c r="N6525" s="47" t="s">
        <v>42</v>
      </c>
      <c r="O6525" s="47" t="s">
        <v>43</v>
      </c>
      <c r="P6525" s="47" t="b">
        <f t="shared" si="303"/>
        <v>0</v>
      </c>
      <c r="Q6525" s="49" t="str">
        <f t="shared" si="304"/>
        <v/>
      </c>
      <c r="R6525" s="51" t="str">
        <f t="shared" si="305"/>
        <v/>
      </c>
    </row>
    <row r="6526" spans="14:18" x14ac:dyDescent="0.25">
      <c r="N6526" s="47" t="s">
        <v>42</v>
      </c>
      <c r="O6526" s="47" t="s">
        <v>43</v>
      </c>
      <c r="P6526" s="47" t="b">
        <f t="shared" si="303"/>
        <v>0</v>
      </c>
      <c r="Q6526" s="49" t="str">
        <f t="shared" si="304"/>
        <v/>
      </c>
      <c r="R6526" s="51" t="str">
        <f t="shared" si="305"/>
        <v/>
      </c>
    </row>
    <row r="6527" spans="14:18" x14ac:dyDescent="0.25">
      <c r="N6527" s="47" t="s">
        <v>42</v>
      </c>
      <c r="O6527" s="47" t="s">
        <v>43</v>
      </c>
      <c r="P6527" s="47" t="b">
        <f t="shared" si="303"/>
        <v>0</v>
      </c>
      <c r="Q6527" s="49" t="str">
        <f t="shared" si="304"/>
        <v/>
      </c>
      <c r="R6527" s="51" t="str">
        <f t="shared" si="305"/>
        <v/>
      </c>
    </row>
    <row r="6528" spans="14:18" x14ac:dyDescent="0.25">
      <c r="N6528" s="47" t="s">
        <v>42</v>
      </c>
      <c r="O6528" s="47" t="s">
        <v>43</v>
      </c>
      <c r="P6528" s="47" t="b">
        <f t="shared" si="303"/>
        <v>0</v>
      </c>
      <c r="Q6528" s="49" t="str">
        <f t="shared" si="304"/>
        <v/>
      </c>
      <c r="R6528" s="51" t="str">
        <f t="shared" si="305"/>
        <v/>
      </c>
    </row>
    <row r="6529" spans="14:18" x14ac:dyDescent="0.25">
      <c r="N6529" s="47" t="s">
        <v>42</v>
      </c>
      <c r="O6529" s="47" t="s">
        <v>43</v>
      </c>
      <c r="P6529" s="47" t="b">
        <f t="shared" si="303"/>
        <v>0</v>
      </c>
      <c r="Q6529" s="49" t="str">
        <f t="shared" si="304"/>
        <v/>
      </c>
      <c r="R6529" s="51" t="str">
        <f t="shared" si="305"/>
        <v/>
      </c>
    </row>
    <row r="6530" spans="14:18" x14ac:dyDescent="0.25">
      <c r="N6530" s="47" t="s">
        <v>42</v>
      </c>
      <c r="O6530" s="47" t="s">
        <v>43</v>
      </c>
      <c r="P6530" s="47" t="b">
        <f t="shared" si="303"/>
        <v>0</v>
      </c>
      <c r="Q6530" s="49" t="str">
        <f t="shared" si="304"/>
        <v/>
      </c>
      <c r="R6530" s="51" t="str">
        <f t="shared" si="305"/>
        <v/>
      </c>
    </row>
    <row r="6531" spans="14:18" x14ac:dyDescent="0.25">
      <c r="N6531" s="47" t="s">
        <v>42</v>
      </c>
      <c r="O6531" s="47" t="s">
        <v>43</v>
      </c>
      <c r="P6531" s="47" t="b">
        <f t="shared" ref="P6531:P6594" si="306">IF(LEN(M6531)=22,LEFT(M6531,17),IF(LEN(M6531)=21,LEFT(M6531,16)))</f>
        <v>0</v>
      </c>
      <c r="Q6531" s="49" t="str">
        <f t="shared" ref="Q6531:Q6594" si="307">RIGHT(M6531,5)</f>
        <v/>
      </c>
      <c r="R6531" s="51" t="str">
        <f t="shared" ref="R6531:R6594" si="308">IF(M6531="","",HYPERLINK(_xlfn.CONCAT(N6531,Q6531,O6531,P6531)))</f>
        <v/>
      </c>
    </row>
    <row r="6532" spans="14:18" x14ac:dyDescent="0.25">
      <c r="N6532" s="47" t="s">
        <v>42</v>
      </c>
      <c r="O6532" s="47" t="s">
        <v>43</v>
      </c>
      <c r="P6532" s="47" t="b">
        <f t="shared" si="306"/>
        <v>0</v>
      </c>
      <c r="Q6532" s="49" t="str">
        <f t="shared" si="307"/>
        <v/>
      </c>
      <c r="R6532" s="51" t="str">
        <f t="shared" si="308"/>
        <v/>
      </c>
    </row>
    <row r="6533" spans="14:18" x14ac:dyDescent="0.25">
      <c r="N6533" s="47" t="s">
        <v>42</v>
      </c>
      <c r="O6533" s="47" t="s">
        <v>43</v>
      </c>
      <c r="P6533" s="47" t="b">
        <f t="shared" si="306"/>
        <v>0</v>
      </c>
      <c r="Q6533" s="49" t="str">
        <f t="shared" si="307"/>
        <v/>
      </c>
      <c r="R6533" s="51" t="str">
        <f t="shared" si="308"/>
        <v/>
      </c>
    </row>
    <row r="6534" spans="14:18" x14ac:dyDescent="0.25">
      <c r="N6534" s="47" t="s">
        <v>42</v>
      </c>
      <c r="O6534" s="47" t="s">
        <v>43</v>
      </c>
      <c r="P6534" s="47" t="b">
        <f t="shared" si="306"/>
        <v>0</v>
      </c>
      <c r="Q6534" s="49" t="str">
        <f t="shared" si="307"/>
        <v/>
      </c>
      <c r="R6534" s="51" t="str">
        <f t="shared" si="308"/>
        <v/>
      </c>
    </row>
    <row r="6535" spans="14:18" x14ac:dyDescent="0.25">
      <c r="N6535" s="47" t="s">
        <v>42</v>
      </c>
      <c r="O6535" s="47" t="s">
        <v>43</v>
      </c>
      <c r="P6535" s="47" t="b">
        <f t="shared" si="306"/>
        <v>0</v>
      </c>
      <c r="Q6535" s="49" t="str">
        <f t="shared" si="307"/>
        <v/>
      </c>
      <c r="R6535" s="51" t="str">
        <f t="shared" si="308"/>
        <v/>
      </c>
    </row>
    <row r="6536" spans="14:18" x14ac:dyDescent="0.25">
      <c r="N6536" s="47" t="s">
        <v>42</v>
      </c>
      <c r="O6536" s="47" t="s">
        <v>43</v>
      </c>
      <c r="P6536" s="47" t="b">
        <f t="shared" si="306"/>
        <v>0</v>
      </c>
      <c r="Q6536" s="49" t="str">
        <f t="shared" si="307"/>
        <v/>
      </c>
      <c r="R6536" s="51" t="str">
        <f t="shared" si="308"/>
        <v/>
      </c>
    </row>
    <row r="6537" spans="14:18" x14ac:dyDescent="0.25">
      <c r="N6537" s="47" t="s">
        <v>42</v>
      </c>
      <c r="O6537" s="47" t="s">
        <v>43</v>
      </c>
      <c r="P6537" s="47" t="b">
        <f t="shared" si="306"/>
        <v>0</v>
      </c>
      <c r="Q6537" s="49" t="str">
        <f t="shared" si="307"/>
        <v/>
      </c>
      <c r="R6537" s="51" t="str">
        <f t="shared" si="308"/>
        <v/>
      </c>
    </row>
    <row r="6538" spans="14:18" x14ac:dyDescent="0.25">
      <c r="N6538" s="47" t="s">
        <v>42</v>
      </c>
      <c r="O6538" s="47" t="s">
        <v>43</v>
      </c>
      <c r="P6538" s="47" t="b">
        <f t="shared" si="306"/>
        <v>0</v>
      </c>
      <c r="Q6538" s="49" t="str">
        <f t="shared" si="307"/>
        <v/>
      </c>
      <c r="R6538" s="51" t="str">
        <f t="shared" si="308"/>
        <v/>
      </c>
    </row>
    <row r="6539" spans="14:18" x14ac:dyDescent="0.25">
      <c r="N6539" s="47" t="s">
        <v>42</v>
      </c>
      <c r="O6539" s="47" t="s">
        <v>43</v>
      </c>
      <c r="P6539" s="47" t="b">
        <f t="shared" si="306"/>
        <v>0</v>
      </c>
      <c r="Q6539" s="49" t="str">
        <f t="shared" si="307"/>
        <v/>
      </c>
      <c r="R6539" s="51" t="str">
        <f t="shared" si="308"/>
        <v/>
      </c>
    </row>
    <row r="6540" spans="14:18" x14ac:dyDescent="0.25">
      <c r="N6540" s="47" t="s">
        <v>42</v>
      </c>
      <c r="O6540" s="47" t="s">
        <v>43</v>
      </c>
      <c r="P6540" s="47" t="b">
        <f t="shared" si="306"/>
        <v>0</v>
      </c>
      <c r="Q6540" s="49" t="str">
        <f t="shared" si="307"/>
        <v/>
      </c>
      <c r="R6540" s="51" t="str">
        <f t="shared" si="308"/>
        <v/>
      </c>
    </row>
    <row r="6541" spans="14:18" x14ac:dyDescent="0.25">
      <c r="N6541" s="47" t="s">
        <v>42</v>
      </c>
      <c r="O6541" s="47" t="s">
        <v>43</v>
      </c>
      <c r="P6541" s="47" t="b">
        <f t="shared" si="306"/>
        <v>0</v>
      </c>
      <c r="Q6541" s="49" t="str">
        <f t="shared" si="307"/>
        <v/>
      </c>
      <c r="R6541" s="51" t="str">
        <f t="shared" si="308"/>
        <v/>
      </c>
    </row>
    <row r="6542" spans="14:18" x14ac:dyDescent="0.25">
      <c r="N6542" s="47" t="s">
        <v>42</v>
      </c>
      <c r="O6542" s="47" t="s">
        <v>43</v>
      </c>
      <c r="P6542" s="47" t="b">
        <f t="shared" si="306"/>
        <v>0</v>
      </c>
      <c r="Q6542" s="49" t="str">
        <f t="shared" si="307"/>
        <v/>
      </c>
      <c r="R6542" s="51" t="str">
        <f t="shared" si="308"/>
        <v/>
      </c>
    </row>
    <row r="6543" spans="14:18" x14ac:dyDescent="0.25">
      <c r="N6543" s="47" t="s">
        <v>42</v>
      </c>
      <c r="O6543" s="47" t="s">
        <v>43</v>
      </c>
      <c r="P6543" s="47" t="b">
        <f t="shared" si="306"/>
        <v>0</v>
      </c>
      <c r="Q6543" s="49" t="str">
        <f t="shared" si="307"/>
        <v/>
      </c>
      <c r="R6543" s="51" t="str">
        <f t="shared" si="308"/>
        <v/>
      </c>
    </row>
    <row r="6544" spans="14:18" x14ac:dyDescent="0.25">
      <c r="N6544" s="47" t="s">
        <v>42</v>
      </c>
      <c r="O6544" s="47" t="s">
        <v>43</v>
      </c>
      <c r="P6544" s="47" t="b">
        <f t="shared" si="306"/>
        <v>0</v>
      </c>
      <c r="Q6544" s="49" t="str">
        <f t="shared" si="307"/>
        <v/>
      </c>
      <c r="R6544" s="51" t="str">
        <f t="shared" si="308"/>
        <v/>
      </c>
    </row>
    <row r="6545" spans="14:18" x14ac:dyDescent="0.25">
      <c r="N6545" s="47" t="s">
        <v>42</v>
      </c>
      <c r="O6545" s="47" t="s">
        <v>43</v>
      </c>
      <c r="P6545" s="47" t="b">
        <f t="shared" si="306"/>
        <v>0</v>
      </c>
      <c r="Q6545" s="49" t="str">
        <f t="shared" si="307"/>
        <v/>
      </c>
      <c r="R6545" s="51" t="str">
        <f t="shared" si="308"/>
        <v/>
      </c>
    </row>
    <row r="6546" spans="14:18" x14ac:dyDescent="0.25">
      <c r="N6546" s="47" t="s">
        <v>42</v>
      </c>
      <c r="O6546" s="47" t="s">
        <v>43</v>
      </c>
      <c r="P6546" s="47" t="b">
        <f t="shared" si="306"/>
        <v>0</v>
      </c>
      <c r="Q6546" s="49" t="str">
        <f t="shared" si="307"/>
        <v/>
      </c>
      <c r="R6546" s="51" t="str">
        <f t="shared" si="308"/>
        <v/>
      </c>
    </row>
    <row r="6547" spans="14:18" x14ac:dyDescent="0.25">
      <c r="N6547" s="47" t="s">
        <v>42</v>
      </c>
      <c r="O6547" s="47" t="s">
        <v>43</v>
      </c>
      <c r="P6547" s="47" t="b">
        <f t="shared" si="306"/>
        <v>0</v>
      </c>
      <c r="Q6547" s="49" t="str">
        <f t="shared" si="307"/>
        <v/>
      </c>
      <c r="R6547" s="51" t="str">
        <f t="shared" si="308"/>
        <v/>
      </c>
    </row>
    <row r="6548" spans="14:18" x14ac:dyDescent="0.25">
      <c r="N6548" s="47" t="s">
        <v>42</v>
      </c>
      <c r="O6548" s="47" t="s">
        <v>43</v>
      </c>
      <c r="P6548" s="47" t="b">
        <f t="shared" si="306"/>
        <v>0</v>
      </c>
      <c r="Q6548" s="49" t="str">
        <f t="shared" si="307"/>
        <v/>
      </c>
      <c r="R6548" s="51" t="str">
        <f t="shared" si="308"/>
        <v/>
      </c>
    </row>
    <row r="6549" spans="14:18" x14ac:dyDescent="0.25">
      <c r="N6549" s="47" t="s">
        <v>42</v>
      </c>
      <c r="O6549" s="47" t="s">
        <v>43</v>
      </c>
      <c r="P6549" s="47" t="b">
        <f t="shared" si="306"/>
        <v>0</v>
      </c>
      <c r="Q6549" s="49" t="str">
        <f t="shared" si="307"/>
        <v/>
      </c>
      <c r="R6549" s="51" t="str">
        <f t="shared" si="308"/>
        <v/>
      </c>
    </row>
    <row r="6550" spans="14:18" x14ac:dyDescent="0.25">
      <c r="N6550" s="47" t="s">
        <v>42</v>
      </c>
      <c r="O6550" s="47" t="s">
        <v>43</v>
      </c>
      <c r="P6550" s="47" t="b">
        <f t="shared" si="306"/>
        <v>0</v>
      </c>
      <c r="Q6550" s="49" t="str">
        <f t="shared" si="307"/>
        <v/>
      </c>
      <c r="R6550" s="51" t="str">
        <f t="shared" si="308"/>
        <v/>
      </c>
    </row>
    <row r="6551" spans="14:18" x14ac:dyDescent="0.25">
      <c r="N6551" s="47" t="s">
        <v>42</v>
      </c>
      <c r="O6551" s="47" t="s">
        <v>43</v>
      </c>
      <c r="P6551" s="47" t="b">
        <f t="shared" si="306"/>
        <v>0</v>
      </c>
      <c r="Q6551" s="49" t="str">
        <f t="shared" si="307"/>
        <v/>
      </c>
      <c r="R6551" s="51" t="str">
        <f t="shared" si="308"/>
        <v/>
      </c>
    </row>
    <row r="6552" spans="14:18" x14ac:dyDescent="0.25">
      <c r="N6552" s="47" t="s">
        <v>42</v>
      </c>
      <c r="O6552" s="47" t="s">
        <v>43</v>
      </c>
      <c r="P6552" s="47" t="b">
        <f t="shared" si="306"/>
        <v>0</v>
      </c>
      <c r="Q6552" s="49" t="str">
        <f t="shared" si="307"/>
        <v/>
      </c>
      <c r="R6552" s="51" t="str">
        <f t="shared" si="308"/>
        <v/>
      </c>
    </row>
    <row r="6553" spans="14:18" x14ac:dyDescent="0.25">
      <c r="N6553" s="47" t="s">
        <v>42</v>
      </c>
      <c r="O6553" s="47" t="s">
        <v>43</v>
      </c>
      <c r="P6553" s="47" t="b">
        <f t="shared" si="306"/>
        <v>0</v>
      </c>
      <c r="Q6553" s="49" t="str">
        <f t="shared" si="307"/>
        <v/>
      </c>
      <c r="R6553" s="51" t="str">
        <f t="shared" si="308"/>
        <v/>
      </c>
    </row>
    <row r="6554" spans="14:18" x14ac:dyDescent="0.25">
      <c r="N6554" s="47" t="s">
        <v>42</v>
      </c>
      <c r="O6554" s="47" t="s">
        <v>43</v>
      </c>
      <c r="P6554" s="47" t="b">
        <f t="shared" si="306"/>
        <v>0</v>
      </c>
      <c r="Q6554" s="49" t="str">
        <f t="shared" si="307"/>
        <v/>
      </c>
      <c r="R6554" s="51" t="str">
        <f t="shared" si="308"/>
        <v/>
      </c>
    </row>
    <row r="6555" spans="14:18" x14ac:dyDescent="0.25">
      <c r="N6555" s="47" t="s">
        <v>42</v>
      </c>
      <c r="O6555" s="47" t="s">
        <v>43</v>
      </c>
      <c r="P6555" s="47" t="b">
        <f t="shared" si="306"/>
        <v>0</v>
      </c>
      <c r="Q6555" s="49" t="str">
        <f t="shared" si="307"/>
        <v/>
      </c>
      <c r="R6555" s="51" t="str">
        <f t="shared" si="308"/>
        <v/>
      </c>
    </row>
    <row r="6556" spans="14:18" x14ac:dyDescent="0.25">
      <c r="N6556" s="47" t="s">
        <v>42</v>
      </c>
      <c r="O6556" s="47" t="s">
        <v>43</v>
      </c>
      <c r="P6556" s="47" t="b">
        <f t="shared" si="306"/>
        <v>0</v>
      </c>
      <c r="Q6556" s="49" t="str">
        <f t="shared" si="307"/>
        <v/>
      </c>
      <c r="R6556" s="51" t="str">
        <f t="shared" si="308"/>
        <v/>
      </c>
    </row>
    <row r="6557" spans="14:18" x14ac:dyDescent="0.25">
      <c r="N6557" s="47" t="s">
        <v>42</v>
      </c>
      <c r="O6557" s="47" t="s">
        <v>43</v>
      </c>
      <c r="P6557" s="47" t="b">
        <f t="shared" si="306"/>
        <v>0</v>
      </c>
      <c r="Q6557" s="49" t="str">
        <f t="shared" si="307"/>
        <v/>
      </c>
      <c r="R6557" s="51" t="str">
        <f t="shared" si="308"/>
        <v/>
      </c>
    </row>
    <row r="6558" spans="14:18" x14ac:dyDescent="0.25">
      <c r="N6558" s="47" t="s">
        <v>42</v>
      </c>
      <c r="O6558" s="47" t="s">
        <v>43</v>
      </c>
      <c r="P6558" s="47" t="b">
        <f t="shared" si="306"/>
        <v>0</v>
      </c>
      <c r="Q6558" s="49" t="str">
        <f t="shared" si="307"/>
        <v/>
      </c>
      <c r="R6558" s="51" t="str">
        <f t="shared" si="308"/>
        <v/>
      </c>
    </row>
    <row r="6559" spans="14:18" x14ac:dyDescent="0.25">
      <c r="N6559" s="47" t="s">
        <v>42</v>
      </c>
      <c r="O6559" s="47" t="s">
        <v>43</v>
      </c>
      <c r="P6559" s="47" t="b">
        <f t="shared" si="306"/>
        <v>0</v>
      </c>
      <c r="Q6559" s="49" t="str">
        <f t="shared" si="307"/>
        <v/>
      </c>
      <c r="R6559" s="51" t="str">
        <f t="shared" si="308"/>
        <v/>
      </c>
    </row>
    <row r="6560" spans="14:18" x14ac:dyDescent="0.25">
      <c r="N6560" s="47" t="s">
        <v>42</v>
      </c>
      <c r="O6560" s="47" t="s">
        <v>43</v>
      </c>
      <c r="P6560" s="47" t="b">
        <f t="shared" si="306"/>
        <v>0</v>
      </c>
      <c r="Q6560" s="49" t="str">
        <f t="shared" si="307"/>
        <v/>
      </c>
      <c r="R6560" s="51" t="str">
        <f t="shared" si="308"/>
        <v/>
      </c>
    </row>
    <row r="6561" spans="14:18" x14ac:dyDescent="0.25">
      <c r="N6561" s="47" t="s">
        <v>42</v>
      </c>
      <c r="O6561" s="47" t="s">
        <v>43</v>
      </c>
      <c r="P6561" s="47" t="b">
        <f t="shared" si="306"/>
        <v>0</v>
      </c>
      <c r="Q6561" s="49" t="str">
        <f t="shared" si="307"/>
        <v/>
      </c>
      <c r="R6561" s="51" t="str">
        <f t="shared" si="308"/>
        <v/>
      </c>
    </row>
    <row r="6562" spans="14:18" x14ac:dyDescent="0.25">
      <c r="N6562" s="47" t="s">
        <v>42</v>
      </c>
      <c r="O6562" s="47" t="s">
        <v>43</v>
      </c>
      <c r="P6562" s="47" t="b">
        <f t="shared" si="306"/>
        <v>0</v>
      </c>
      <c r="Q6562" s="49" t="str">
        <f t="shared" si="307"/>
        <v/>
      </c>
      <c r="R6562" s="51" t="str">
        <f t="shared" si="308"/>
        <v/>
      </c>
    </row>
    <row r="6563" spans="14:18" x14ac:dyDescent="0.25">
      <c r="N6563" s="47" t="s">
        <v>42</v>
      </c>
      <c r="O6563" s="47" t="s">
        <v>43</v>
      </c>
      <c r="P6563" s="47" t="b">
        <f t="shared" si="306"/>
        <v>0</v>
      </c>
      <c r="Q6563" s="49" t="str">
        <f t="shared" si="307"/>
        <v/>
      </c>
      <c r="R6563" s="51" t="str">
        <f t="shared" si="308"/>
        <v/>
      </c>
    </row>
    <row r="6564" spans="14:18" x14ac:dyDescent="0.25">
      <c r="N6564" s="47" t="s">
        <v>42</v>
      </c>
      <c r="O6564" s="47" t="s">
        <v>43</v>
      </c>
      <c r="P6564" s="47" t="b">
        <f t="shared" si="306"/>
        <v>0</v>
      </c>
      <c r="Q6564" s="49" t="str">
        <f t="shared" si="307"/>
        <v/>
      </c>
      <c r="R6564" s="51" t="str">
        <f t="shared" si="308"/>
        <v/>
      </c>
    </row>
    <row r="6565" spans="14:18" x14ac:dyDescent="0.25">
      <c r="N6565" s="47" t="s">
        <v>42</v>
      </c>
      <c r="O6565" s="47" t="s">
        <v>43</v>
      </c>
      <c r="P6565" s="47" t="b">
        <f t="shared" si="306"/>
        <v>0</v>
      </c>
      <c r="Q6565" s="49" t="str">
        <f t="shared" si="307"/>
        <v/>
      </c>
      <c r="R6565" s="51" t="str">
        <f t="shared" si="308"/>
        <v/>
      </c>
    </row>
    <row r="6566" spans="14:18" x14ac:dyDescent="0.25">
      <c r="N6566" s="47" t="s">
        <v>42</v>
      </c>
      <c r="O6566" s="47" t="s">
        <v>43</v>
      </c>
      <c r="P6566" s="47" t="b">
        <f t="shared" si="306"/>
        <v>0</v>
      </c>
      <c r="Q6566" s="49" t="str">
        <f t="shared" si="307"/>
        <v/>
      </c>
      <c r="R6566" s="51" t="str">
        <f t="shared" si="308"/>
        <v/>
      </c>
    </row>
    <row r="6567" spans="14:18" x14ac:dyDescent="0.25">
      <c r="N6567" s="47" t="s">
        <v>42</v>
      </c>
      <c r="O6567" s="47" t="s">
        <v>43</v>
      </c>
      <c r="P6567" s="47" t="b">
        <f t="shared" si="306"/>
        <v>0</v>
      </c>
      <c r="Q6567" s="49" t="str">
        <f t="shared" si="307"/>
        <v/>
      </c>
      <c r="R6567" s="51" t="str">
        <f t="shared" si="308"/>
        <v/>
      </c>
    </row>
    <row r="6568" spans="14:18" x14ac:dyDescent="0.25">
      <c r="N6568" s="47" t="s">
        <v>42</v>
      </c>
      <c r="O6568" s="47" t="s">
        <v>43</v>
      </c>
      <c r="P6568" s="47" t="b">
        <f t="shared" si="306"/>
        <v>0</v>
      </c>
      <c r="Q6568" s="49" t="str">
        <f t="shared" si="307"/>
        <v/>
      </c>
      <c r="R6568" s="51" t="str">
        <f t="shared" si="308"/>
        <v/>
      </c>
    </row>
    <row r="6569" spans="14:18" x14ac:dyDescent="0.25">
      <c r="N6569" s="47" t="s">
        <v>42</v>
      </c>
      <c r="O6569" s="47" t="s">
        <v>43</v>
      </c>
      <c r="P6569" s="47" t="b">
        <f t="shared" si="306"/>
        <v>0</v>
      </c>
      <c r="Q6569" s="49" t="str">
        <f t="shared" si="307"/>
        <v/>
      </c>
      <c r="R6569" s="51" t="str">
        <f t="shared" si="308"/>
        <v/>
      </c>
    </row>
    <row r="6570" spans="14:18" x14ac:dyDescent="0.25">
      <c r="N6570" s="47" t="s">
        <v>42</v>
      </c>
      <c r="O6570" s="47" t="s">
        <v>43</v>
      </c>
      <c r="P6570" s="47" t="b">
        <f t="shared" si="306"/>
        <v>0</v>
      </c>
      <c r="Q6570" s="49" t="str">
        <f t="shared" si="307"/>
        <v/>
      </c>
      <c r="R6570" s="51" t="str">
        <f t="shared" si="308"/>
        <v/>
      </c>
    </row>
    <row r="6571" spans="14:18" x14ac:dyDescent="0.25">
      <c r="N6571" s="47" t="s">
        <v>42</v>
      </c>
      <c r="O6571" s="47" t="s">
        <v>43</v>
      </c>
      <c r="P6571" s="47" t="b">
        <f t="shared" si="306"/>
        <v>0</v>
      </c>
      <c r="Q6571" s="49" t="str">
        <f t="shared" si="307"/>
        <v/>
      </c>
      <c r="R6571" s="51" t="str">
        <f t="shared" si="308"/>
        <v/>
      </c>
    </row>
    <row r="6572" spans="14:18" x14ac:dyDescent="0.25">
      <c r="N6572" s="47" t="s">
        <v>42</v>
      </c>
      <c r="O6572" s="47" t="s">
        <v>43</v>
      </c>
      <c r="P6572" s="47" t="b">
        <f t="shared" si="306"/>
        <v>0</v>
      </c>
      <c r="Q6572" s="49" t="str">
        <f t="shared" si="307"/>
        <v/>
      </c>
      <c r="R6572" s="51" t="str">
        <f t="shared" si="308"/>
        <v/>
      </c>
    </row>
    <row r="6573" spans="14:18" x14ac:dyDescent="0.25">
      <c r="N6573" s="47" t="s">
        <v>42</v>
      </c>
      <c r="O6573" s="47" t="s">
        <v>43</v>
      </c>
      <c r="P6573" s="47" t="b">
        <f t="shared" si="306"/>
        <v>0</v>
      </c>
      <c r="Q6573" s="49" t="str">
        <f t="shared" si="307"/>
        <v/>
      </c>
      <c r="R6573" s="51" t="str">
        <f t="shared" si="308"/>
        <v/>
      </c>
    </row>
    <row r="6574" spans="14:18" x14ac:dyDescent="0.25">
      <c r="N6574" s="47" t="s">
        <v>42</v>
      </c>
      <c r="O6574" s="47" t="s">
        <v>43</v>
      </c>
      <c r="P6574" s="47" t="b">
        <f t="shared" si="306"/>
        <v>0</v>
      </c>
      <c r="Q6574" s="49" t="str">
        <f t="shared" si="307"/>
        <v/>
      </c>
      <c r="R6574" s="51" t="str">
        <f t="shared" si="308"/>
        <v/>
      </c>
    </row>
    <row r="6575" spans="14:18" x14ac:dyDescent="0.25">
      <c r="N6575" s="47" t="s">
        <v>42</v>
      </c>
      <c r="O6575" s="47" t="s">
        <v>43</v>
      </c>
      <c r="P6575" s="47" t="b">
        <f t="shared" si="306"/>
        <v>0</v>
      </c>
      <c r="Q6575" s="49" t="str">
        <f t="shared" si="307"/>
        <v/>
      </c>
      <c r="R6575" s="51" t="str">
        <f t="shared" si="308"/>
        <v/>
      </c>
    </row>
    <row r="6576" spans="14:18" x14ac:dyDescent="0.25">
      <c r="N6576" s="47" t="s">
        <v>42</v>
      </c>
      <c r="O6576" s="47" t="s">
        <v>43</v>
      </c>
      <c r="P6576" s="47" t="b">
        <f t="shared" si="306"/>
        <v>0</v>
      </c>
      <c r="Q6576" s="49" t="str">
        <f t="shared" si="307"/>
        <v/>
      </c>
      <c r="R6576" s="51" t="str">
        <f t="shared" si="308"/>
        <v/>
      </c>
    </row>
    <row r="6577" spans="14:18" x14ac:dyDescent="0.25">
      <c r="N6577" s="47" t="s">
        <v>42</v>
      </c>
      <c r="O6577" s="47" t="s">
        <v>43</v>
      </c>
      <c r="P6577" s="47" t="b">
        <f t="shared" si="306"/>
        <v>0</v>
      </c>
      <c r="Q6577" s="49" t="str">
        <f t="shared" si="307"/>
        <v/>
      </c>
      <c r="R6577" s="51" t="str">
        <f t="shared" si="308"/>
        <v/>
      </c>
    </row>
    <row r="6578" spans="14:18" x14ac:dyDescent="0.25">
      <c r="N6578" s="47" t="s">
        <v>42</v>
      </c>
      <c r="O6578" s="47" t="s">
        <v>43</v>
      </c>
      <c r="P6578" s="47" t="b">
        <f t="shared" si="306"/>
        <v>0</v>
      </c>
      <c r="Q6578" s="49" t="str">
        <f t="shared" si="307"/>
        <v/>
      </c>
      <c r="R6578" s="51" t="str">
        <f t="shared" si="308"/>
        <v/>
      </c>
    </row>
    <row r="6579" spans="14:18" x14ac:dyDescent="0.25">
      <c r="N6579" s="47" t="s">
        <v>42</v>
      </c>
      <c r="O6579" s="47" t="s">
        <v>43</v>
      </c>
      <c r="P6579" s="47" t="b">
        <f t="shared" si="306"/>
        <v>0</v>
      </c>
      <c r="Q6579" s="49" t="str">
        <f t="shared" si="307"/>
        <v/>
      </c>
      <c r="R6579" s="51" t="str">
        <f t="shared" si="308"/>
        <v/>
      </c>
    </row>
    <row r="6580" spans="14:18" x14ac:dyDescent="0.25">
      <c r="N6580" s="47" t="s">
        <v>42</v>
      </c>
      <c r="O6580" s="47" t="s">
        <v>43</v>
      </c>
      <c r="P6580" s="47" t="b">
        <f t="shared" si="306"/>
        <v>0</v>
      </c>
      <c r="Q6580" s="49" t="str">
        <f t="shared" si="307"/>
        <v/>
      </c>
      <c r="R6580" s="51" t="str">
        <f t="shared" si="308"/>
        <v/>
      </c>
    </row>
    <row r="6581" spans="14:18" x14ac:dyDescent="0.25">
      <c r="N6581" s="47" t="s">
        <v>42</v>
      </c>
      <c r="O6581" s="47" t="s">
        <v>43</v>
      </c>
      <c r="P6581" s="47" t="b">
        <f t="shared" si="306"/>
        <v>0</v>
      </c>
      <c r="Q6581" s="49" t="str">
        <f t="shared" si="307"/>
        <v/>
      </c>
      <c r="R6581" s="51" t="str">
        <f t="shared" si="308"/>
        <v/>
      </c>
    </row>
    <row r="6582" spans="14:18" x14ac:dyDescent="0.25">
      <c r="N6582" s="47" t="s">
        <v>42</v>
      </c>
      <c r="O6582" s="47" t="s">
        <v>43</v>
      </c>
      <c r="P6582" s="47" t="b">
        <f t="shared" si="306"/>
        <v>0</v>
      </c>
      <c r="Q6582" s="49" t="str">
        <f t="shared" si="307"/>
        <v/>
      </c>
      <c r="R6582" s="51" t="str">
        <f t="shared" si="308"/>
        <v/>
      </c>
    </row>
    <row r="6583" spans="14:18" x14ac:dyDescent="0.25">
      <c r="N6583" s="47" t="s">
        <v>42</v>
      </c>
      <c r="O6583" s="47" t="s">
        <v>43</v>
      </c>
      <c r="P6583" s="47" t="b">
        <f t="shared" si="306"/>
        <v>0</v>
      </c>
      <c r="Q6583" s="49" t="str">
        <f t="shared" si="307"/>
        <v/>
      </c>
      <c r="R6583" s="51" t="str">
        <f t="shared" si="308"/>
        <v/>
      </c>
    </row>
    <row r="6584" spans="14:18" x14ac:dyDescent="0.25">
      <c r="N6584" s="47" t="s">
        <v>42</v>
      </c>
      <c r="O6584" s="47" t="s">
        <v>43</v>
      </c>
      <c r="P6584" s="47" t="b">
        <f t="shared" si="306"/>
        <v>0</v>
      </c>
      <c r="Q6584" s="49" t="str">
        <f t="shared" si="307"/>
        <v/>
      </c>
      <c r="R6584" s="51" t="str">
        <f t="shared" si="308"/>
        <v/>
      </c>
    </row>
    <row r="6585" spans="14:18" x14ac:dyDescent="0.25">
      <c r="N6585" s="47" t="s">
        <v>42</v>
      </c>
      <c r="O6585" s="47" t="s">
        <v>43</v>
      </c>
      <c r="P6585" s="47" t="b">
        <f t="shared" si="306"/>
        <v>0</v>
      </c>
      <c r="Q6585" s="49" t="str">
        <f t="shared" si="307"/>
        <v/>
      </c>
      <c r="R6585" s="51" t="str">
        <f t="shared" si="308"/>
        <v/>
      </c>
    </row>
    <row r="6586" spans="14:18" x14ac:dyDescent="0.25">
      <c r="N6586" s="47" t="s">
        <v>42</v>
      </c>
      <c r="O6586" s="47" t="s">
        <v>43</v>
      </c>
      <c r="P6586" s="47" t="b">
        <f t="shared" si="306"/>
        <v>0</v>
      </c>
      <c r="Q6586" s="49" t="str">
        <f t="shared" si="307"/>
        <v/>
      </c>
      <c r="R6586" s="51" t="str">
        <f t="shared" si="308"/>
        <v/>
      </c>
    </row>
    <row r="6587" spans="14:18" x14ac:dyDescent="0.25">
      <c r="N6587" s="47" t="s">
        <v>42</v>
      </c>
      <c r="O6587" s="47" t="s">
        <v>43</v>
      </c>
      <c r="P6587" s="47" t="b">
        <f t="shared" si="306"/>
        <v>0</v>
      </c>
      <c r="Q6587" s="49" t="str">
        <f t="shared" si="307"/>
        <v/>
      </c>
      <c r="R6587" s="51" t="str">
        <f t="shared" si="308"/>
        <v/>
      </c>
    </row>
    <row r="6588" spans="14:18" x14ac:dyDescent="0.25">
      <c r="N6588" s="47" t="s">
        <v>42</v>
      </c>
      <c r="O6588" s="47" t="s">
        <v>43</v>
      </c>
      <c r="P6588" s="47" t="b">
        <f t="shared" si="306"/>
        <v>0</v>
      </c>
      <c r="Q6588" s="49" t="str">
        <f t="shared" si="307"/>
        <v/>
      </c>
      <c r="R6588" s="51" t="str">
        <f t="shared" si="308"/>
        <v/>
      </c>
    </row>
    <row r="6589" spans="14:18" x14ac:dyDescent="0.25">
      <c r="N6589" s="47" t="s">
        <v>42</v>
      </c>
      <c r="O6589" s="47" t="s">
        <v>43</v>
      </c>
      <c r="P6589" s="47" t="b">
        <f t="shared" si="306"/>
        <v>0</v>
      </c>
      <c r="Q6589" s="49" t="str">
        <f t="shared" si="307"/>
        <v/>
      </c>
      <c r="R6589" s="51" t="str">
        <f t="shared" si="308"/>
        <v/>
      </c>
    </row>
    <row r="6590" spans="14:18" x14ac:dyDescent="0.25">
      <c r="N6590" s="47" t="s">
        <v>42</v>
      </c>
      <c r="O6590" s="47" t="s">
        <v>43</v>
      </c>
      <c r="P6590" s="47" t="b">
        <f t="shared" si="306"/>
        <v>0</v>
      </c>
      <c r="Q6590" s="49" t="str">
        <f t="shared" si="307"/>
        <v/>
      </c>
      <c r="R6590" s="51" t="str">
        <f t="shared" si="308"/>
        <v/>
      </c>
    </row>
    <row r="6591" spans="14:18" x14ac:dyDescent="0.25">
      <c r="N6591" s="47" t="s">
        <v>42</v>
      </c>
      <c r="O6591" s="47" t="s">
        <v>43</v>
      </c>
      <c r="P6591" s="47" t="b">
        <f t="shared" si="306"/>
        <v>0</v>
      </c>
      <c r="Q6591" s="49" t="str">
        <f t="shared" si="307"/>
        <v/>
      </c>
      <c r="R6591" s="51" t="str">
        <f t="shared" si="308"/>
        <v/>
      </c>
    </row>
    <row r="6592" spans="14:18" x14ac:dyDescent="0.25">
      <c r="N6592" s="47" t="s">
        <v>42</v>
      </c>
      <c r="O6592" s="47" t="s">
        <v>43</v>
      </c>
      <c r="P6592" s="47" t="b">
        <f t="shared" si="306"/>
        <v>0</v>
      </c>
      <c r="Q6592" s="49" t="str">
        <f t="shared" si="307"/>
        <v/>
      </c>
      <c r="R6592" s="51" t="str">
        <f t="shared" si="308"/>
        <v/>
      </c>
    </row>
    <row r="6593" spans="14:18" x14ac:dyDescent="0.25">
      <c r="N6593" s="47" t="s">
        <v>42</v>
      </c>
      <c r="O6593" s="47" t="s">
        <v>43</v>
      </c>
      <c r="P6593" s="47" t="b">
        <f t="shared" si="306"/>
        <v>0</v>
      </c>
      <c r="Q6593" s="49" t="str">
        <f t="shared" si="307"/>
        <v/>
      </c>
      <c r="R6593" s="51" t="str">
        <f t="shared" si="308"/>
        <v/>
      </c>
    </row>
    <row r="6594" spans="14:18" x14ac:dyDescent="0.25">
      <c r="N6594" s="47" t="s">
        <v>42</v>
      </c>
      <c r="O6594" s="47" t="s">
        <v>43</v>
      </c>
      <c r="P6594" s="47" t="b">
        <f t="shared" si="306"/>
        <v>0</v>
      </c>
      <c r="Q6594" s="49" t="str">
        <f t="shared" si="307"/>
        <v/>
      </c>
      <c r="R6594" s="51" t="str">
        <f t="shared" si="308"/>
        <v/>
      </c>
    </row>
    <row r="6595" spans="14:18" x14ac:dyDescent="0.25">
      <c r="N6595" s="47" t="s">
        <v>42</v>
      </c>
      <c r="O6595" s="47" t="s">
        <v>43</v>
      </c>
      <c r="P6595" s="47" t="b">
        <f t="shared" ref="P6595:P6658" si="309">IF(LEN(M6595)=22,LEFT(M6595,17),IF(LEN(M6595)=21,LEFT(M6595,16)))</f>
        <v>0</v>
      </c>
      <c r="Q6595" s="49" t="str">
        <f t="shared" ref="Q6595:Q6658" si="310">RIGHT(M6595,5)</f>
        <v/>
      </c>
      <c r="R6595" s="51" t="str">
        <f t="shared" ref="R6595:R6658" si="311">IF(M6595="","",HYPERLINK(_xlfn.CONCAT(N6595,Q6595,O6595,P6595)))</f>
        <v/>
      </c>
    </row>
    <row r="6596" spans="14:18" x14ac:dyDescent="0.25">
      <c r="N6596" s="47" t="s">
        <v>42</v>
      </c>
      <c r="O6596" s="47" t="s">
        <v>43</v>
      </c>
      <c r="P6596" s="47" t="b">
        <f t="shared" si="309"/>
        <v>0</v>
      </c>
      <c r="Q6596" s="49" t="str">
        <f t="shared" si="310"/>
        <v/>
      </c>
      <c r="R6596" s="51" t="str">
        <f t="shared" si="311"/>
        <v/>
      </c>
    </row>
    <row r="6597" spans="14:18" x14ac:dyDescent="0.25">
      <c r="N6597" s="47" t="s">
        <v>42</v>
      </c>
      <c r="O6597" s="47" t="s">
        <v>43</v>
      </c>
      <c r="P6597" s="47" t="b">
        <f t="shared" si="309"/>
        <v>0</v>
      </c>
      <c r="Q6597" s="49" t="str">
        <f t="shared" si="310"/>
        <v/>
      </c>
      <c r="R6597" s="51" t="str">
        <f t="shared" si="311"/>
        <v/>
      </c>
    </row>
    <row r="6598" spans="14:18" x14ac:dyDescent="0.25">
      <c r="N6598" s="47" t="s">
        <v>42</v>
      </c>
      <c r="O6598" s="47" t="s">
        <v>43</v>
      </c>
      <c r="P6598" s="47" t="b">
        <f t="shared" si="309"/>
        <v>0</v>
      </c>
      <c r="Q6598" s="49" t="str">
        <f t="shared" si="310"/>
        <v/>
      </c>
      <c r="R6598" s="51" t="str">
        <f t="shared" si="311"/>
        <v/>
      </c>
    </row>
    <row r="6599" spans="14:18" x14ac:dyDescent="0.25">
      <c r="N6599" s="47" t="s">
        <v>42</v>
      </c>
      <c r="O6599" s="47" t="s">
        <v>43</v>
      </c>
      <c r="P6599" s="47" t="b">
        <f t="shared" si="309"/>
        <v>0</v>
      </c>
      <c r="Q6599" s="49" t="str">
        <f t="shared" si="310"/>
        <v/>
      </c>
      <c r="R6599" s="51" t="str">
        <f t="shared" si="311"/>
        <v/>
      </c>
    </row>
    <row r="6600" spans="14:18" x14ac:dyDescent="0.25">
      <c r="N6600" s="47" t="s">
        <v>42</v>
      </c>
      <c r="O6600" s="47" t="s">
        <v>43</v>
      </c>
      <c r="P6600" s="47" t="b">
        <f t="shared" si="309"/>
        <v>0</v>
      </c>
      <c r="Q6600" s="49" t="str">
        <f t="shared" si="310"/>
        <v/>
      </c>
      <c r="R6600" s="51" t="str">
        <f t="shared" si="311"/>
        <v/>
      </c>
    </row>
    <row r="6601" spans="14:18" x14ac:dyDescent="0.25">
      <c r="N6601" s="47" t="s">
        <v>42</v>
      </c>
      <c r="O6601" s="47" t="s">
        <v>43</v>
      </c>
      <c r="P6601" s="47" t="b">
        <f t="shared" si="309"/>
        <v>0</v>
      </c>
      <c r="Q6601" s="49" t="str">
        <f t="shared" si="310"/>
        <v/>
      </c>
      <c r="R6601" s="51" t="str">
        <f t="shared" si="311"/>
        <v/>
      </c>
    </row>
    <row r="6602" spans="14:18" x14ac:dyDescent="0.25">
      <c r="N6602" s="47" t="s">
        <v>42</v>
      </c>
      <c r="O6602" s="47" t="s">
        <v>43</v>
      </c>
      <c r="P6602" s="47" t="b">
        <f t="shared" si="309"/>
        <v>0</v>
      </c>
      <c r="Q6602" s="49" t="str">
        <f t="shared" si="310"/>
        <v/>
      </c>
      <c r="R6602" s="51" t="str">
        <f t="shared" si="311"/>
        <v/>
      </c>
    </row>
    <row r="6603" spans="14:18" x14ac:dyDescent="0.25">
      <c r="N6603" s="47" t="s">
        <v>42</v>
      </c>
      <c r="O6603" s="47" t="s">
        <v>43</v>
      </c>
      <c r="P6603" s="47" t="b">
        <f t="shared" si="309"/>
        <v>0</v>
      </c>
      <c r="Q6603" s="49" t="str">
        <f t="shared" si="310"/>
        <v/>
      </c>
      <c r="R6603" s="51" t="str">
        <f t="shared" si="311"/>
        <v/>
      </c>
    </row>
    <row r="6604" spans="14:18" x14ac:dyDescent="0.25">
      <c r="N6604" s="47" t="s">
        <v>42</v>
      </c>
      <c r="O6604" s="47" t="s">
        <v>43</v>
      </c>
      <c r="P6604" s="47" t="b">
        <f t="shared" si="309"/>
        <v>0</v>
      </c>
      <c r="Q6604" s="49" t="str">
        <f t="shared" si="310"/>
        <v/>
      </c>
      <c r="R6604" s="51" t="str">
        <f t="shared" si="311"/>
        <v/>
      </c>
    </row>
    <row r="6605" spans="14:18" x14ac:dyDescent="0.25">
      <c r="N6605" s="47" t="s">
        <v>42</v>
      </c>
      <c r="O6605" s="47" t="s">
        <v>43</v>
      </c>
      <c r="P6605" s="47" t="b">
        <f t="shared" si="309"/>
        <v>0</v>
      </c>
      <c r="Q6605" s="49" t="str">
        <f t="shared" si="310"/>
        <v/>
      </c>
      <c r="R6605" s="51" t="str">
        <f t="shared" si="311"/>
        <v/>
      </c>
    </row>
    <row r="6606" spans="14:18" x14ac:dyDescent="0.25">
      <c r="N6606" s="47" t="s">
        <v>42</v>
      </c>
      <c r="O6606" s="47" t="s">
        <v>43</v>
      </c>
      <c r="P6606" s="47" t="b">
        <f t="shared" si="309"/>
        <v>0</v>
      </c>
      <c r="Q6606" s="49" t="str">
        <f t="shared" si="310"/>
        <v/>
      </c>
      <c r="R6606" s="51" t="str">
        <f t="shared" si="311"/>
        <v/>
      </c>
    </row>
    <row r="6607" spans="14:18" x14ac:dyDescent="0.25">
      <c r="N6607" s="47" t="s">
        <v>42</v>
      </c>
      <c r="O6607" s="47" t="s">
        <v>43</v>
      </c>
      <c r="P6607" s="47" t="b">
        <f t="shared" si="309"/>
        <v>0</v>
      </c>
      <c r="Q6607" s="49" t="str">
        <f t="shared" si="310"/>
        <v/>
      </c>
      <c r="R6607" s="51" t="str">
        <f t="shared" si="311"/>
        <v/>
      </c>
    </row>
    <row r="6608" spans="14:18" x14ac:dyDescent="0.25">
      <c r="N6608" s="47" t="s">
        <v>42</v>
      </c>
      <c r="O6608" s="47" t="s">
        <v>43</v>
      </c>
      <c r="P6608" s="47" t="b">
        <f t="shared" si="309"/>
        <v>0</v>
      </c>
      <c r="Q6608" s="49" t="str">
        <f t="shared" si="310"/>
        <v/>
      </c>
      <c r="R6608" s="51" t="str">
        <f t="shared" si="311"/>
        <v/>
      </c>
    </row>
    <row r="6609" spans="14:18" x14ac:dyDescent="0.25">
      <c r="N6609" s="47" t="s">
        <v>42</v>
      </c>
      <c r="O6609" s="47" t="s">
        <v>43</v>
      </c>
      <c r="P6609" s="47" t="b">
        <f t="shared" si="309"/>
        <v>0</v>
      </c>
      <c r="Q6609" s="49" t="str">
        <f t="shared" si="310"/>
        <v/>
      </c>
      <c r="R6609" s="51" t="str">
        <f t="shared" si="311"/>
        <v/>
      </c>
    </row>
    <row r="6610" spans="14:18" x14ac:dyDescent="0.25">
      <c r="N6610" s="47" t="s">
        <v>42</v>
      </c>
      <c r="O6610" s="47" t="s">
        <v>43</v>
      </c>
      <c r="P6610" s="47" t="b">
        <f t="shared" si="309"/>
        <v>0</v>
      </c>
      <c r="Q6610" s="49" t="str">
        <f t="shared" si="310"/>
        <v/>
      </c>
      <c r="R6610" s="51" t="str">
        <f t="shared" si="311"/>
        <v/>
      </c>
    </row>
    <row r="6611" spans="14:18" x14ac:dyDescent="0.25">
      <c r="N6611" s="47" t="s">
        <v>42</v>
      </c>
      <c r="O6611" s="47" t="s">
        <v>43</v>
      </c>
      <c r="P6611" s="47" t="b">
        <f t="shared" si="309"/>
        <v>0</v>
      </c>
      <c r="Q6611" s="49" t="str">
        <f t="shared" si="310"/>
        <v/>
      </c>
      <c r="R6611" s="51" t="str">
        <f t="shared" si="311"/>
        <v/>
      </c>
    </row>
    <row r="6612" spans="14:18" x14ac:dyDescent="0.25">
      <c r="N6612" s="47" t="s">
        <v>42</v>
      </c>
      <c r="O6612" s="47" t="s">
        <v>43</v>
      </c>
      <c r="P6612" s="47" t="b">
        <f t="shared" si="309"/>
        <v>0</v>
      </c>
      <c r="Q6612" s="49" t="str">
        <f t="shared" si="310"/>
        <v/>
      </c>
      <c r="R6612" s="51" t="str">
        <f t="shared" si="311"/>
        <v/>
      </c>
    </row>
    <row r="6613" spans="14:18" x14ac:dyDescent="0.25">
      <c r="N6613" s="47" t="s">
        <v>42</v>
      </c>
      <c r="O6613" s="47" t="s">
        <v>43</v>
      </c>
      <c r="P6613" s="47" t="b">
        <f t="shared" si="309"/>
        <v>0</v>
      </c>
      <c r="Q6613" s="49" t="str">
        <f t="shared" si="310"/>
        <v/>
      </c>
      <c r="R6613" s="51" t="str">
        <f t="shared" si="311"/>
        <v/>
      </c>
    </row>
    <row r="6614" spans="14:18" x14ac:dyDescent="0.25">
      <c r="N6614" s="47" t="s">
        <v>42</v>
      </c>
      <c r="O6614" s="47" t="s">
        <v>43</v>
      </c>
      <c r="P6614" s="47" t="b">
        <f t="shared" si="309"/>
        <v>0</v>
      </c>
      <c r="Q6614" s="49" t="str">
        <f t="shared" si="310"/>
        <v/>
      </c>
      <c r="R6614" s="51" t="str">
        <f t="shared" si="311"/>
        <v/>
      </c>
    </row>
    <row r="6615" spans="14:18" x14ac:dyDescent="0.25">
      <c r="N6615" s="47" t="s">
        <v>42</v>
      </c>
      <c r="O6615" s="47" t="s">
        <v>43</v>
      </c>
      <c r="P6615" s="47" t="b">
        <f t="shared" si="309"/>
        <v>0</v>
      </c>
      <c r="Q6615" s="49" t="str">
        <f t="shared" si="310"/>
        <v/>
      </c>
      <c r="R6615" s="51" t="str">
        <f t="shared" si="311"/>
        <v/>
      </c>
    </row>
    <row r="6616" spans="14:18" x14ac:dyDescent="0.25">
      <c r="N6616" s="47" t="s">
        <v>42</v>
      </c>
      <c r="O6616" s="47" t="s">
        <v>43</v>
      </c>
      <c r="P6616" s="47" t="b">
        <f t="shared" si="309"/>
        <v>0</v>
      </c>
      <c r="Q6616" s="49" t="str">
        <f t="shared" si="310"/>
        <v/>
      </c>
      <c r="R6616" s="51" t="str">
        <f t="shared" si="311"/>
        <v/>
      </c>
    </row>
    <row r="6617" spans="14:18" x14ac:dyDescent="0.25">
      <c r="N6617" s="47" t="s">
        <v>42</v>
      </c>
      <c r="O6617" s="47" t="s">
        <v>43</v>
      </c>
      <c r="P6617" s="47" t="b">
        <f t="shared" si="309"/>
        <v>0</v>
      </c>
      <c r="Q6617" s="49" t="str">
        <f t="shared" si="310"/>
        <v/>
      </c>
      <c r="R6617" s="51" t="str">
        <f t="shared" si="311"/>
        <v/>
      </c>
    </row>
    <row r="6618" spans="14:18" x14ac:dyDescent="0.25">
      <c r="N6618" s="47" t="s">
        <v>42</v>
      </c>
      <c r="O6618" s="47" t="s">
        <v>43</v>
      </c>
      <c r="P6618" s="47" t="b">
        <f t="shared" si="309"/>
        <v>0</v>
      </c>
      <c r="Q6618" s="49" t="str">
        <f t="shared" si="310"/>
        <v/>
      </c>
      <c r="R6618" s="51" t="str">
        <f t="shared" si="311"/>
        <v/>
      </c>
    </row>
    <row r="6619" spans="14:18" x14ac:dyDescent="0.25">
      <c r="N6619" s="47" t="s">
        <v>42</v>
      </c>
      <c r="O6619" s="47" t="s">
        <v>43</v>
      </c>
      <c r="P6619" s="47" t="b">
        <f t="shared" si="309"/>
        <v>0</v>
      </c>
      <c r="Q6619" s="49" t="str">
        <f t="shared" si="310"/>
        <v/>
      </c>
      <c r="R6619" s="51" t="str">
        <f t="shared" si="311"/>
        <v/>
      </c>
    </row>
    <row r="6620" spans="14:18" x14ac:dyDescent="0.25">
      <c r="N6620" s="47" t="s">
        <v>42</v>
      </c>
      <c r="O6620" s="47" t="s">
        <v>43</v>
      </c>
      <c r="P6620" s="47" t="b">
        <f t="shared" si="309"/>
        <v>0</v>
      </c>
      <c r="Q6620" s="49" t="str">
        <f t="shared" si="310"/>
        <v/>
      </c>
      <c r="R6620" s="51" t="str">
        <f t="shared" si="311"/>
        <v/>
      </c>
    </row>
    <row r="6621" spans="14:18" x14ac:dyDescent="0.25">
      <c r="N6621" s="47" t="s">
        <v>42</v>
      </c>
      <c r="O6621" s="47" t="s">
        <v>43</v>
      </c>
      <c r="P6621" s="47" t="b">
        <f t="shared" si="309"/>
        <v>0</v>
      </c>
      <c r="Q6621" s="49" t="str">
        <f t="shared" si="310"/>
        <v/>
      </c>
      <c r="R6621" s="51" t="str">
        <f t="shared" si="311"/>
        <v/>
      </c>
    </row>
    <row r="6622" spans="14:18" x14ac:dyDescent="0.25">
      <c r="N6622" s="47" t="s">
        <v>42</v>
      </c>
      <c r="O6622" s="47" t="s">
        <v>43</v>
      </c>
      <c r="P6622" s="47" t="b">
        <f t="shared" si="309"/>
        <v>0</v>
      </c>
      <c r="Q6622" s="49" t="str">
        <f t="shared" si="310"/>
        <v/>
      </c>
      <c r="R6622" s="51" t="str">
        <f t="shared" si="311"/>
        <v/>
      </c>
    </row>
    <row r="6623" spans="14:18" x14ac:dyDescent="0.25">
      <c r="N6623" s="47" t="s">
        <v>42</v>
      </c>
      <c r="O6623" s="47" t="s">
        <v>43</v>
      </c>
      <c r="P6623" s="47" t="b">
        <f t="shared" si="309"/>
        <v>0</v>
      </c>
      <c r="Q6623" s="49" t="str">
        <f t="shared" si="310"/>
        <v/>
      </c>
      <c r="R6623" s="51" t="str">
        <f t="shared" si="311"/>
        <v/>
      </c>
    </row>
    <row r="6624" spans="14:18" x14ac:dyDescent="0.25">
      <c r="N6624" s="47" t="s">
        <v>42</v>
      </c>
      <c r="O6624" s="47" t="s">
        <v>43</v>
      </c>
      <c r="P6624" s="47" t="b">
        <f t="shared" si="309"/>
        <v>0</v>
      </c>
      <c r="Q6624" s="49" t="str">
        <f t="shared" si="310"/>
        <v/>
      </c>
      <c r="R6624" s="51" t="str">
        <f t="shared" si="311"/>
        <v/>
      </c>
    </row>
    <row r="6625" spans="14:18" x14ac:dyDescent="0.25">
      <c r="N6625" s="47" t="s">
        <v>42</v>
      </c>
      <c r="O6625" s="47" t="s">
        <v>43</v>
      </c>
      <c r="P6625" s="47" t="b">
        <f t="shared" si="309"/>
        <v>0</v>
      </c>
      <c r="Q6625" s="49" t="str">
        <f t="shared" si="310"/>
        <v/>
      </c>
      <c r="R6625" s="51" t="str">
        <f t="shared" si="311"/>
        <v/>
      </c>
    </row>
    <row r="6626" spans="14:18" x14ac:dyDescent="0.25">
      <c r="N6626" s="47" t="s">
        <v>42</v>
      </c>
      <c r="O6626" s="47" t="s">
        <v>43</v>
      </c>
      <c r="P6626" s="47" t="b">
        <f t="shared" si="309"/>
        <v>0</v>
      </c>
      <c r="Q6626" s="49" t="str">
        <f t="shared" si="310"/>
        <v/>
      </c>
      <c r="R6626" s="51" t="str">
        <f t="shared" si="311"/>
        <v/>
      </c>
    </row>
    <row r="6627" spans="14:18" x14ac:dyDescent="0.25">
      <c r="N6627" s="47" t="s">
        <v>42</v>
      </c>
      <c r="O6627" s="47" t="s">
        <v>43</v>
      </c>
      <c r="P6627" s="47" t="b">
        <f t="shared" si="309"/>
        <v>0</v>
      </c>
      <c r="Q6627" s="49" t="str">
        <f t="shared" si="310"/>
        <v/>
      </c>
      <c r="R6627" s="51" t="str">
        <f t="shared" si="311"/>
        <v/>
      </c>
    </row>
    <row r="6628" spans="14:18" x14ac:dyDescent="0.25">
      <c r="N6628" s="47" t="s">
        <v>42</v>
      </c>
      <c r="O6628" s="47" t="s">
        <v>43</v>
      </c>
      <c r="P6628" s="47" t="b">
        <f t="shared" si="309"/>
        <v>0</v>
      </c>
      <c r="Q6628" s="49" t="str">
        <f t="shared" si="310"/>
        <v/>
      </c>
      <c r="R6628" s="51" t="str">
        <f t="shared" si="311"/>
        <v/>
      </c>
    </row>
    <row r="6629" spans="14:18" x14ac:dyDescent="0.25">
      <c r="N6629" s="47" t="s">
        <v>42</v>
      </c>
      <c r="O6629" s="47" t="s">
        <v>43</v>
      </c>
      <c r="P6629" s="47" t="b">
        <f t="shared" si="309"/>
        <v>0</v>
      </c>
      <c r="Q6629" s="49" t="str">
        <f t="shared" si="310"/>
        <v/>
      </c>
      <c r="R6629" s="51" t="str">
        <f t="shared" si="311"/>
        <v/>
      </c>
    </row>
    <row r="6630" spans="14:18" x14ac:dyDescent="0.25">
      <c r="N6630" s="47" t="s">
        <v>42</v>
      </c>
      <c r="O6630" s="47" t="s">
        <v>43</v>
      </c>
      <c r="P6630" s="47" t="b">
        <f t="shared" si="309"/>
        <v>0</v>
      </c>
      <c r="Q6630" s="49" t="str">
        <f t="shared" si="310"/>
        <v/>
      </c>
      <c r="R6630" s="51" t="str">
        <f t="shared" si="311"/>
        <v/>
      </c>
    </row>
    <row r="6631" spans="14:18" x14ac:dyDescent="0.25">
      <c r="N6631" s="47" t="s">
        <v>42</v>
      </c>
      <c r="O6631" s="47" t="s">
        <v>43</v>
      </c>
      <c r="P6631" s="47" t="b">
        <f t="shared" si="309"/>
        <v>0</v>
      </c>
      <c r="Q6631" s="49" t="str">
        <f t="shared" si="310"/>
        <v/>
      </c>
      <c r="R6631" s="51" t="str">
        <f t="shared" si="311"/>
        <v/>
      </c>
    </row>
    <row r="6632" spans="14:18" x14ac:dyDescent="0.25">
      <c r="N6632" s="47" t="s">
        <v>42</v>
      </c>
      <c r="O6632" s="47" t="s">
        <v>43</v>
      </c>
      <c r="P6632" s="47" t="b">
        <f t="shared" si="309"/>
        <v>0</v>
      </c>
      <c r="Q6632" s="49" t="str">
        <f t="shared" si="310"/>
        <v/>
      </c>
      <c r="R6632" s="51" t="str">
        <f t="shared" si="311"/>
        <v/>
      </c>
    </row>
    <row r="6633" spans="14:18" x14ac:dyDescent="0.25">
      <c r="N6633" s="47" t="s">
        <v>42</v>
      </c>
      <c r="O6633" s="47" t="s">
        <v>43</v>
      </c>
      <c r="P6633" s="47" t="b">
        <f t="shared" si="309"/>
        <v>0</v>
      </c>
      <c r="Q6633" s="49" t="str">
        <f t="shared" si="310"/>
        <v/>
      </c>
      <c r="R6633" s="51" t="str">
        <f t="shared" si="311"/>
        <v/>
      </c>
    </row>
    <row r="6634" spans="14:18" x14ac:dyDescent="0.25">
      <c r="N6634" s="47" t="s">
        <v>42</v>
      </c>
      <c r="O6634" s="47" t="s">
        <v>43</v>
      </c>
      <c r="P6634" s="47" t="b">
        <f t="shared" si="309"/>
        <v>0</v>
      </c>
      <c r="Q6634" s="49" t="str">
        <f t="shared" si="310"/>
        <v/>
      </c>
      <c r="R6634" s="51" t="str">
        <f t="shared" si="311"/>
        <v/>
      </c>
    </row>
    <row r="6635" spans="14:18" x14ac:dyDescent="0.25">
      <c r="N6635" s="47" t="s">
        <v>42</v>
      </c>
      <c r="O6635" s="47" t="s">
        <v>43</v>
      </c>
      <c r="P6635" s="47" t="b">
        <f t="shared" si="309"/>
        <v>0</v>
      </c>
      <c r="Q6635" s="49" t="str">
        <f t="shared" si="310"/>
        <v/>
      </c>
      <c r="R6635" s="51" t="str">
        <f t="shared" si="311"/>
        <v/>
      </c>
    </row>
    <row r="6636" spans="14:18" x14ac:dyDescent="0.25">
      <c r="N6636" s="47" t="s">
        <v>42</v>
      </c>
      <c r="O6636" s="47" t="s">
        <v>43</v>
      </c>
      <c r="P6636" s="47" t="b">
        <f t="shared" si="309"/>
        <v>0</v>
      </c>
      <c r="Q6636" s="49" t="str">
        <f t="shared" si="310"/>
        <v/>
      </c>
      <c r="R6636" s="51" t="str">
        <f t="shared" si="311"/>
        <v/>
      </c>
    </row>
    <row r="6637" spans="14:18" x14ac:dyDescent="0.25">
      <c r="N6637" s="47" t="s">
        <v>42</v>
      </c>
      <c r="O6637" s="47" t="s">
        <v>43</v>
      </c>
      <c r="P6637" s="47" t="b">
        <f t="shared" si="309"/>
        <v>0</v>
      </c>
      <c r="Q6637" s="49" t="str">
        <f t="shared" si="310"/>
        <v/>
      </c>
      <c r="R6637" s="51" t="str">
        <f t="shared" si="311"/>
        <v/>
      </c>
    </row>
    <row r="6638" spans="14:18" x14ac:dyDescent="0.25">
      <c r="N6638" s="47" t="s">
        <v>42</v>
      </c>
      <c r="O6638" s="47" t="s">
        <v>43</v>
      </c>
      <c r="P6638" s="47" t="b">
        <f t="shared" si="309"/>
        <v>0</v>
      </c>
      <c r="Q6638" s="49" t="str">
        <f t="shared" si="310"/>
        <v/>
      </c>
      <c r="R6638" s="51" t="str">
        <f t="shared" si="311"/>
        <v/>
      </c>
    </row>
    <row r="6639" spans="14:18" x14ac:dyDescent="0.25">
      <c r="N6639" s="47" t="s">
        <v>42</v>
      </c>
      <c r="O6639" s="47" t="s">
        <v>43</v>
      </c>
      <c r="P6639" s="47" t="b">
        <f t="shared" si="309"/>
        <v>0</v>
      </c>
      <c r="Q6639" s="49" t="str">
        <f t="shared" si="310"/>
        <v/>
      </c>
      <c r="R6639" s="51" t="str">
        <f t="shared" si="311"/>
        <v/>
      </c>
    </row>
    <row r="6640" spans="14:18" x14ac:dyDescent="0.25">
      <c r="N6640" s="47" t="s">
        <v>42</v>
      </c>
      <c r="O6640" s="47" t="s">
        <v>43</v>
      </c>
      <c r="P6640" s="47" t="b">
        <f t="shared" si="309"/>
        <v>0</v>
      </c>
      <c r="Q6640" s="49" t="str">
        <f t="shared" si="310"/>
        <v/>
      </c>
      <c r="R6640" s="51" t="str">
        <f t="shared" si="311"/>
        <v/>
      </c>
    </row>
    <row r="6641" spans="14:18" x14ac:dyDescent="0.25">
      <c r="N6641" s="47" t="s">
        <v>42</v>
      </c>
      <c r="O6641" s="47" t="s">
        <v>43</v>
      </c>
      <c r="P6641" s="47" t="b">
        <f t="shared" si="309"/>
        <v>0</v>
      </c>
      <c r="Q6641" s="49" t="str">
        <f t="shared" si="310"/>
        <v/>
      </c>
      <c r="R6641" s="51" t="str">
        <f t="shared" si="311"/>
        <v/>
      </c>
    </row>
    <row r="6642" spans="14:18" x14ac:dyDescent="0.25">
      <c r="N6642" s="47" t="s">
        <v>42</v>
      </c>
      <c r="O6642" s="47" t="s">
        <v>43</v>
      </c>
      <c r="P6642" s="47" t="b">
        <f t="shared" si="309"/>
        <v>0</v>
      </c>
      <c r="Q6642" s="49" t="str">
        <f t="shared" si="310"/>
        <v/>
      </c>
      <c r="R6642" s="51" t="str">
        <f t="shared" si="311"/>
        <v/>
      </c>
    </row>
    <row r="6643" spans="14:18" x14ac:dyDescent="0.25">
      <c r="N6643" s="47" t="s">
        <v>42</v>
      </c>
      <c r="O6643" s="47" t="s">
        <v>43</v>
      </c>
      <c r="P6643" s="47" t="b">
        <f t="shared" si="309"/>
        <v>0</v>
      </c>
      <c r="Q6643" s="49" t="str">
        <f t="shared" si="310"/>
        <v/>
      </c>
      <c r="R6643" s="51" t="str">
        <f t="shared" si="311"/>
        <v/>
      </c>
    </row>
    <row r="6644" spans="14:18" x14ac:dyDescent="0.25">
      <c r="N6644" s="47" t="s">
        <v>42</v>
      </c>
      <c r="O6644" s="47" t="s">
        <v>43</v>
      </c>
      <c r="P6644" s="47" t="b">
        <f t="shared" si="309"/>
        <v>0</v>
      </c>
      <c r="Q6644" s="49" t="str">
        <f t="shared" si="310"/>
        <v/>
      </c>
      <c r="R6644" s="51" t="str">
        <f t="shared" si="311"/>
        <v/>
      </c>
    </row>
    <row r="6645" spans="14:18" x14ac:dyDescent="0.25">
      <c r="N6645" s="47" t="s">
        <v>42</v>
      </c>
      <c r="O6645" s="47" t="s">
        <v>43</v>
      </c>
      <c r="P6645" s="47" t="b">
        <f t="shared" si="309"/>
        <v>0</v>
      </c>
      <c r="Q6645" s="49" t="str">
        <f t="shared" si="310"/>
        <v/>
      </c>
      <c r="R6645" s="51" t="str">
        <f t="shared" si="311"/>
        <v/>
      </c>
    </row>
    <row r="6646" spans="14:18" x14ac:dyDescent="0.25">
      <c r="N6646" s="47" t="s">
        <v>42</v>
      </c>
      <c r="O6646" s="47" t="s">
        <v>43</v>
      </c>
      <c r="P6646" s="47" t="b">
        <f t="shared" si="309"/>
        <v>0</v>
      </c>
      <c r="Q6646" s="49" t="str">
        <f t="shared" si="310"/>
        <v/>
      </c>
      <c r="R6646" s="51" t="str">
        <f t="shared" si="311"/>
        <v/>
      </c>
    </row>
    <row r="6647" spans="14:18" x14ac:dyDescent="0.25">
      <c r="N6647" s="47" t="s">
        <v>42</v>
      </c>
      <c r="O6647" s="47" t="s">
        <v>43</v>
      </c>
      <c r="P6647" s="47" t="b">
        <f t="shared" si="309"/>
        <v>0</v>
      </c>
      <c r="Q6647" s="49" t="str">
        <f t="shared" si="310"/>
        <v/>
      </c>
      <c r="R6647" s="51" t="str">
        <f t="shared" si="311"/>
        <v/>
      </c>
    </row>
    <row r="6648" spans="14:18" x14ac:dyDescent="0.25">
      <c r="N6648" s="47" t="s">
        <v>42</v>
      </c>
      <c r="O6648" s="47" t="s">
        <v>43</v>
      </c>
      <c r="P6648" s="47" t="b">
        <f t="shared" si="309"/>
        <v>0</v>
      </c>
      <c r="Q6648" s="49" t="str">
        <f t="shared" si="310"/>
        <v/>
      </c>
      <c r="R6648" s="51" t="str">
        <f t="shared" si="311"/>
        <v/>
      </c>
    </row>
    <row r="6649" spans="14:18" x14ac:dyDescent="0.25">
      <c r="N6649" s="47" t="s">
        <v>42</v>
      </c>
      <c r="O6649" s="47" t="s">
        <v>43</v>
      </c>
      <c r="P6649" s="47" t="b">
        <f t="shared" si="309"/>
        <v>0</v>
      </c>
      <c r="Q6649" s="49" t="str">
        <f t="shared" si="310"/>
        <v/>
      </c>
      <c r="R6649" s="51" t="str">
        <f t="shared" si="311"/>
        <v/>
      </c>
    </row>
    <row r="6650" spans="14:18" x14ac:dyDescent="0.25">
      <c r="N6650" s="47" t="s">
        <v>42</v>
      </c>
      <c r="O6650" s="47" t="s">
        <v>43</v>
      </c>
      <c r="P6650" s="47" t="b">
        <f t="shared" si="309"/>
        <v>0</v>
      </c>
      <c r="Q6650" s="49" t="str">
        <f t="shared" si="310"/>
        <v/>
      </c>
      <c r="R6650" s="51" t="str">
        <f t="shared" si="311"/>
        <v/>
      </c>
    </row>
    <row r="6651" spans="14:18" x14ac:dyDescent="0.25">
      <c r="N6651" s="47" t="s">
        <v>42</v>
      </c>
      <c r="O6651" s="47" t="s">
        <v>43</v>
      </c>
      <c r="P6651" s="47" t="b">
        <f t="shared" si="309"/>
        <v>0</v>
      </c>
      <c r="Q6651" s="49" t="str">
        <f t="shared" si="310"/>
        <v/>
      </c>
      <c r="R6651" s="51" t="str">
        <f t="shared" si="311"/>
        <v/>
      </c>
    </row>
    <row r="6652" spans="14:18" x14ac:dyDescent="0.25">
      <c r="N6652" s="47" t="s">
        <v>42</v>
      </c>
      <c r="O6652" s="47" t="s">
        <v>43</v>
      </c>
      <c r="P6652" s="47" t="b">
        <f t="shared" si="309"/>
        <v>0</v>
      </c>
      <c r="Q6652" s="49" t="str">
        <f t="shared" si="310"/>
        <v/>
      </c>
      <c r="R6652" s="51" t="str">
        <f t="shared" si="311"/>
        <v/>
      </c>
    </row>
    <row r="6653" spans="14:18" x14ac:dyDescent="0.25">
      <c r="N6653" s="47" t="s">
        <v>42</v>
      </c>
      <c r="O6653" s="47" t="s">
        <v>43</v>
      </c>
      <c r="P6653" s="47" t="b">
        <f t="shared" si="309"/>
        <v>0</v>
      </c>
      <c r="Q6653" s="49" t="str">
        <f t="shared" si="310"/>
        <v/>
      </c>
      <c r="R6653" s="51" t="str">
        <f t="shared" si="311"/>
        <v/>
      </c>
    </row>
    <row r="6654" spans="14:18" x14ac:dyDescent="0.25">
      <c r="N6654" s="47" t="s">
        <v>42</v>
      </c>
      <c r="O6654" s="47" t="s">
        <v>43</v>
      </c>
      <c r="P6654" s="47" t="b">
        <f t="shared" si="309"/>
        <v>0</v>
      </c>
      <c r="Q6654" s="49" t="str">
        <f t="shared" si="310"/>
        <v/>
      </c>
      <c r="R6654" s="51" t="str">
        <f t="shared" si="311"/>
        <v/>
      </c>
    </row>
    <row r="6655" spans="14:18" x14ac:dyDescent="0.25">
      <c r="N6655" s="47" t="s">
        <v>42</v>
      </c>
      <c r="O6655" s="47" t="s">
        <v>43</v>
      </c>
      <c r="P6655" s="47" t="b">
        <f t="shared" si="309"/>
        <v>0</v>
      </c>
      <c r="Q6655" s="49" t="str">
        <f t="shared" si="310"/>
        <v/>
      </c>
      <c r="R6655" s="51" t="str">
        <f t="shared" si="311"/>
        <v/>
      </c>
    </row>
    <row r="6656" spans="14:18" x14ac:dyDescent="0.25">
      <c r="N6656" s="47" t="s">
        <v>42</v>
      </c>
      <c r="O6656" s="47" t="s">
        <v>43</v>
      </c>
      <c r="P6656" s="47" t="b">
        <f t="shared" si="309"/>
        <v>0</v>
      </c>
      <c r="Q6656" s="49" t="str">
        <f t="shared" si="310"/>
        <v/>
      </c>
      <c r="R6656" s="51" t="str">
        <f t="shared" si="311"/>
        <v/>
      </c>
    </row>
    <row r="6657" spans="14:18" x14ac:dyDescent="0.25">
      <c r="N6657" s="47" t="s">
        <v>42</v>
      </c>
      <c r="O6657" s="47" t="s">
        <v>43</v>
      </c>
      <c r="P6657" s="47" t="b">
        <f t="shared" si="309"/>
        <v>0</v>
      </c>
      <c r="Q6657" s="49" t="str">
        <f t="shared" si="310"/>
        <v/>
      </c>
      <c r="R6657" s="51" t="str">
        <f t="shared" si="311"/>
        <v/>
      </c>
    </row>
    <row r="6658" spans="14:18" x14ac:dyDescent="0.25">
      <c r="N6658" s="47" t="s">
        <v>42</v>
      </c>
      <c r="O6658" s="47" t="s">
        <v>43</v>
      </c>
      <c r="P6658" s="47" t="b">
        <f t="shared" si="309"/>
        <v>0</v>
      </c>
      <c r="Q6658" s="49" t="str">
        <f t="shared" si="310"/>
        <v/>
      </c>
      <c r="R6658" s="51" t="str">
        <f t="shared" si="311"/>
        <v/>
      </c>
    </row>
    <row r="6659" spans="14:18" x14ac:dyDescent="0.25">
      <c r="N6659" s="47" t="s">
        <v>42</v>
      </c>
      <c r="O6659" s="47" t="s">
        <v>43</v>
      </c>
      <c r="P6659" s="47" t="b">
        <f t="shared" ref="P6659:P6722" si="312">IF(LEN(M6659)=22,LEFT(M6659,17),IF(LEN(M6659)=21,LEFT(M6659,16)))</f>
        <v>0</v>
      </c>
      <c r="Q6659" s="49" t="str">
        <f t="shared" ref="Q6659:Q6722" si="313">RIGHT(M6659,5)</f>
        <v/>
      </c>
      <c r="R6659" s="51" t="str">
        <f t="shared" ref="R6659:R6722" si="314">IF(M6659="","",HYPERLINK(_xlfn.CONCAT(N6659,Q6659,O6659,P6659)))</f>
        <v/>
      </c>
    </row>
    <row r="6660" spans="14:18" x14ac:dyDescent="0.25">
      <c r="N6660" s="47" t="s">
        <v>42</v>
      </c>
      <c r="O6660" s="47" t="s">
        <v>43</v>
      </c>
      <c r="P6660" s="47" t="b">
        <f t="shared" si="312"/>
        <v>0</v>
      </c>
      <c r="Q6660" s="49" t="str">
        <f t="shared" si="313"/>
        <v/>
      </c>
      <c r="R6660" s="51" t="str">
        <f t="shared" si="314"/>
        <v/>
      </c>
    </row>
    <row r="6661" spans="14:18" x14ac:dyDescent="0.25">
      <c r="N6661" s="47" t="s">
        <v>42</v>
      </c>
      <c r="O6661" s="47" t="s">
        <v>43</v>
      </c>
      <c r="P6661" s="47" t="b">
        <f t="shared" si="312"/>
        <v>0</v>
      </c>
      <c r="Q6661" s="49" t="str">
        <f t="shared" si="313"/>
        <v/>
      </c>
      <c r="R6661" s="51" t="str">
        <f t="shared" si="314"/>
        <v/>
      </c>
    </row>
    <row r="6662" spans="14:18" x14ac:dyDescent="0.25">
      <c r="N6662" s="47" t="s">
        <v>42</v>
      </c>
      <c r="O6662" s="47" t="s">
        <v>43</v>
      </c>
      <c r="P6662" s="47" t="b">
        <f t="shared" si="312"/>
        <v>0</v>
      </c>
      <c r="Q6662" s="49" t="str">
        <f t="shared" si="313"/>
        <v/>
      </c>
      <c r="R6662" s="51" t="str">
        <f t="shared" si="314"/>
        <v/>
      </c>
    </row>
    <row r="6663" spans="14:18" x14ac:dyDescent="0.25">
      <c r="N6663" s="47" t="s">
        <v>42</v>
      </c>
      <c r="O6663" s="47" t="s">
        <v>43</v>
      </c>
      <c r="P6663" s="47" t="b">
        <f t="shared" si="312"/>
        <v>0</v>
      </c>
      <c r="Q6663" s="49" t="str">
        <f t="shared" si="313"/>
        <v/>
      </c>
      <c r="R6663" s="51" t="str">
        <f t="shared" si="314"/>
        <v/>
      </c>
    </row>
    <row r="6664" spans="14:18" x14ac:dyDescent="0.25">
      <c r="N6664" s="47" t="s">
        <v>42</v>
      </c>
      <c r="O6664" s="47" t="s">
        <v>43</v>
      </c>
      <c r="P6664" s="47" t="b">
        <f t="shared" si="312"/>
        <v>0</v>
      </c>
      <c r="Q6664" s="49" t="str">
        <f t="shared" si="313"/>
        <v/>
      </c>
      <c r="R6664" s="51" t="str">
        <f t="shared" si="314"/>
        <v/>
      </c>
    </row>
    <row r="6665" spans="14:18" x14ac:dyDescent="0.25">
      <c r="N6665" s="47" t="s">
        <v>42</v>
      </c>
      <c r="O6665" s="47" t="s">
        <v>43</v>
      </c>
      <c r="P6665" s="47" t="b">
        <f t="shared" si="312"/>
        <v>0</v>
      </c>
      <c r="Q6665" s="49" t="str">
        <f t="shared" si="313"/>
        <v/>
      </c>
      <c r="R6665" s="51" t="str">
        <f t="shared" si="314"/>
        <v/>
      </c>
    </row>
    <row r="6666" spans="14:18" x14ac:dyDescent="0.25">
      <c r="N6666" s="47" t="s">
        <v>42</v>
      </c>
      <c r="O6666" s="47" t="s">
        <v>43</v>
      </c>
      <c r="P6666" s="47" t="b">
        <f t="shared" si="312"/>
        <v>0</v>
      </c>
      <c r="Q6666" s="49" t="str">
        <f t="shared" si="313"/>
        <v/>
      </c>
      <c r="R6666" s="51" t="str">
        <f t="shared" si="314"/>
        <v/>
      </c>
    </row>
    <row r="6667" spans="14:18" x14ac:dyDescent="0.25">
      <c r="N6667" s="47" t="s">
        <v>42</v>
      </c>
      <c r="O6667" s="47" t="s">
        <v>43</v>
      </c>
      <c r="P6667" s="47" t="b">
        <f t="shared" si="312"/>
        <v>0</v>
      </c>
      <c r="Q6667" s="49" t="str">
        <f t="shared" si="313"/>
        <v/>
      </c>
      <c r="R6667" s="51" t="str">
        <f t="shared" si="314"/>
        <v/>
      </c>
    </row>
    <row r="6668" spans="14:18" x14ac:dyDescent="0.25">
      <c r="N6668" s="47" t="s">
        <v>42</v>
      </c>
      <c r="O6668" s="47" t="s">
        <v>43</v>
      </c>
      <c r="P6668" s="47" t="b">
        <f t="shared" si="312"/>
        <v>0</v>
      </c>
      <c r="Q6668" s="49" t="str">
        <f t="shared" si="313"/>
        <v/>
      </c>
      <c r="R6668" s="51" t="str">
        <f t="shared" si="314"/>
        <v/>
      </c>
    </row>
    <row r="6669" spans="14:18" x14ac:dyDescent="0.25">
      <c r="N6669" s="47" t="s">
        <v>42</v>
      </c>
      <c r="O6669" s="47" t="s">
        <v>43</v>
      </c>
      <c r="P6669" s="47" t="b">
        <f t="shared" si="312"/>
        <v>0</v>
      </c>
      <c r="Q6669" s="49" t="str">
        <f t="shared" si="313"/>
        <v/>
      </c>
      <c r="R6669" s="51" t="str">
        <f t="shared" si="314"/>
        <v/>
      </c>
    </row>
    <row r="6670" spans="14:18" x14ac:dyDescent="0.25">
      <c r="N6670" s="47" t="s">
        <v>42</v>
      </c>
      <c r="O6670" s="47" t="s">
        <v>43</v>
      </c>
      <c r="P6670" s="47" t="b">
        <f t="shared" si="312"/>
        <v>0</v>
      </c>
      <c r="Q6670" s="49" t="str">
        <f t="shared" si="313"/>
        <v/>
      </c>
      <c r="R6670" s="51" t="str">
        <f t="shared" si="314"/>
        <v/>
      </c>
    </row>
    <row r="6671" spans="14:18" x14ac:dyDescent="0.25">
      <c r="N6671" s="47" t="s">
        <v>42</v>
      </c>
      <c r="O6671" s="47" t="s">
        <v>43</v>
      </c>
      <c r="P6671" s="47" t="b">
        <f t="shared" si="312"/>
        <v>0</v>
      </c>
      <c r="Q6671" s="49" t="str">
        <f t="shared" si="313"/>
        <v/>
      </c>
      <c r="R6671" s="51" t="str">
        <f t="shared" si="314"/>
        <v/>
      </c>
    </row>
    <row r="6672" spans="14:18" x14ac:dyDescent="0.25">
      <c r="N6672" s="47" t="s">
        <v>42</v>
      </c>
      <c r="O6672" s="47" t="s">
        <v>43</v>
      </c>
      <c r="P6672" s="47" t="b">
        <f t="shared" si="312"/>
        <v>0</v>
      </c>
      <c r="Q6672" s="49" t="str">
        <f t="shared" si="313"/>
        <v/>
      </c>
      <c r="R6672" s="51" t="str">
        <f t="shared" si="314"/>
        <v/>
      </c>
    </row>
    <row r="6673" spans="14:18" x14ac:dyDescent="0.25">
      <c r="N6673" s="47" t="s">
        <v>42</v>
      </c>
      <c r="O6673" s="47" t="s">
        <v>43</v>
      </c>
      <c r="P6673" s="47" t="b">
        <f t="shared" si="312"/>
        <v>0</v>
      </c>
      <c r="Q6673" s="49" t="str">
        <f t="shared" si="313"/>
        <v/>
      </c>
      <c r="R6673" s="51" t="str">
        <f t="shared" si="314"/>
        <v/>
      </c>
    </row>
    <row r="6674" spans="14:18" x14ac:dyDescent="0.25">
      <c r="N6674" s="47" t="s">
        <v>42</v>
      </c>
      <c r="O6674" s="47" t="s">
        <v>43</v>
      </c>
      <c r="P6674" s="47" t="b">
        <f t="shared" si="312"/>
        <v>0</v>
      </c>
      <c r="Q6674" s="49" t="str">
        <f t="shared" si="313"/>
        <v/>
      </c>
      <c r="R6674" s="51" t="str">
        <f t="shared" si="314"/>
        <v/>
      </c>
    </row>
    <row r="6675" spans="14:18" x14ac:dyDescent="0.25">
      <c r="N6675" s="47" t="s">
        <v>42</v>
      </c>
      <c r="O6675" s="47" t="s">
        <v>43</v>
      </c>
      <c r="P6675" s="47" t="b">
        <f t="shared" si="312"/>
        <v>0</v>
      </c>
      <c r="Q6675" s="49" t="str">
        <f t="shared" si="313"/>
        <v/>
      </c>
      <c r="R6675" s="51" t="str">
        <f t="shared" si="314"/>
        <v/>
      </c>
    </row>
    <row r="6676" spans="14:18" x14ac:dyDescent="0.25">
      <c r="N6676" s="47" t="s">
        <v>42</v>
      </c>
      <c r="O6676" s="47" t="s">
        <v>43</v>
      </c>
      <c r="P6676" s="47" t="b">
        <f t="shared" si="312"/>
        <v>0</v>
      </c>
      <c r="Q6676" s="49" t="str">
        <f t="shared" si="313"/>
        <v/>
      </c>
      <c r="R6676" s="51" t="str">
        <f t="shared" si="314"/>
        <v/>
      </c>
    </row>
    <row r="6677" spans="14:18" x14ac:dyDescent="0.25">
      <c r="N6677" s="47" t="s">
        <v>42</v>
      </c>
      <c r="O6677" s="47" t="s">
        <v>43</v>
      </c>
      <c r="P6677" s="47" t="b">
        <f t="shared" si="312"/>
        <v>0</v>
      </c>
      <c r="Q6677" s="49" t="str">
        <f t="shared" si="313"/>
        <v/>
      </c>
      <c r="R6677" s="51" t="str">
        <f t="shared" si="314"/>
        <v/>
      </c>
    </row>
    <row r="6678" spans="14:18" x14ac:dyDescent="0.25">
      <c r="N6678" s="47" t="s">
        <v>42</v>
      </c>
      <c r="O6678" s="47" t="s">
        <v>43</v>
      </c>
      <c r="P6678" s="47" t="b">
        <f t="shared" si="312"/>
        <v>0</v>
      </c>
      <c r="Q6678" s="49" t="str">
        <f t="shared" si="313"/>
        <v/>
      </c>
      <c r="R6678" s="51" t="str">
        <f t="shared" si="314"/>
        <v/>
      </c>
    </row>
    <row r="6679" spans="14:18" x14ac:dyDescent="0.25">
      <c r="N6679" s="47" t="s">
        <v>42</v>
      </c>
      <c r="O6679" s="47" t="s">
        <v>43</v>
      </c>
      <c r="P6679" s="47" t="b">
        <f t="shared" si="312"/>
        <v>0</v>
      </c>
      <c r="Q6679" s="49" t="str">
        <f t="shared" si="313"/>
        <v/>
      </c>
      <c r="R6679" s="51" t="str">
        <f t="shared" si="314"/>
        <v/>
      </c>
    </row>
    <row r="6680" spans="14:18" x14ac:dyDescent="0.25">
      <c r="N6680" s="47" t="s">
        <v>42</v>
      </c>
      <c r="O6680" s="47" t="s">
        <v>43</v>
      </c>
      <c r="P6680" s="47" t="b">
        <f t="shared" si="312"/>
        <v>0</v>
      </c>
      <c r="Q6680" s="49" t="str">
        <f t="shared" si="313"/>
        <v/>
      </c>
      <c r="R6680" s="51" t="str">
        <f t="shared" si="314"/>
        <v/>
      </c>
    </row>
    <row r="6681" spans="14:18" x14ac:dyDescent="0.25">
      <c r="N6681" s="47" t="s">
        <v>42</v>
      </c>
      <c r="O6681" s="47" t="s">
        <v>43</v>
      </c>
      <c r="P6681" s="47" t="b">
        <f t="shared" si="312"/>
        <v>0</v>
      </c>
      <c r="Q6681" s="49" t="str">
        <f t="shared" si="313"/>
        <v/>
      </c>
      <c r="R6681" s="51" t="str">
        <f t="shared" si="314"/>
        <v/>
      </c>
    </row>
    <row r="6682" spans="14:18" x14ac:dyDescent="0.25">
      <c r="N6682" s="47" t="s">
        <v>42</v>
      </c>
      <c r="O6682" s="47" t="s">
        <v>43</v>
      </c>
      <c r="P6682" s="47" t="b">
        <f t="shared" si="312"/>
        <v>0</v>
      </c>
      <c r="Q6682" s="49" t="str">
        <f t="shared" si="313"/>
        <v/>
      </c>
      <c r="R6682" s="51" t="str">
        <f t="shared" si="314"/>
        <v/>
      </c>
    </row>
    <row r="6683" spans="14:18" x14ac:dyDescent="0.25">
      <c r="N6683" s="47" t="s">
        <v>42</v>
      </c>
      <c r="O6683" s="47" t="s">
        <v>43</v>
      </c>
      <c r="P6683" s="47" t="b">
        <f t="shared" si="312"/>
        <v>0</v>
      </c>
      <c r="Q6683" s="49" t="str">
        <f t="shared" si="313"/>
        <v/>
      </c>
      <c r="R6683" s="51" t="str">
        <f t="shared" si="314"/>
        <v/>
      </c>
    </row>
    <row r="6684" spans="14:18" x14ac:dyDescent="0.25">
      <c r="N6684" s="47" t="s">
        <v>42</v>
      </c>
      <c r="O6684" s="47" t="s">
        <v>43</v>
      </c>
      <c r="P6684" s="47" t="b">
        <f t="shared" si="312"/>
        <v>0</v>
      </c>
      <c r="Q6684" s="49" t="str">
        <f t="shared" si="313"/>
        <v/>
      </c>
      <c r="R6684" s="51" t="str">
        <f t="shared" si="314"/>
        <v/>
      </c>
    </row>
    <row r="6685" spans="14:18" x14ac:dyDescent="0.25">
      <c r="N6685" s="47" t="s">
        <v>42</v>
      </c>
      <c r="O6685" s="47" t="s">
        <v>43</v>
      </c>
      <c r="P6685" s="47" t="b">
        <f t="shared" si="312"/>
        <v>0</v>
      </c>
      <c r="Q6685" s="49" t="str">
        <f t="shared" si="313"/>
        <v/>
      </c>
      <c r="R6685" s="51" t="str">
        <f t="shared" si="314"/>
        <v/>
      </c>
    </row>
    <row r="6686" spans="14:18" x14ac:dyDescent="0.25">
      <c r="N6686" s="47" t="s">
        <v>42</v>
      </c>
      <c r="O6686" s="47" t="s">
        <v>43</v>
      </c>
      <c r="P6686" s="47" t="b">
        <f t="shared" si="312"/>
        <v>0</v>
      </c>
      <c r="Q6686" s="49" t="str">
        <f t="shared" si="313"/>
        <v/>
      </c>
      <c r="R6686" s="51" t="str">
        <f t="shared" si="314"/>
        <v/>
      </c>
    </row>
    <row r="6687" spans="14:18" x14ac:dyDescent="0.25">
      <c r="N6687" s="47" t="s">
        <v>42</v>
      </c>
      <c r="O6687" s="47" t="s">
        <v>43</v>
      </c>
      <c r="P6687" s="47" t="b">
        <f t="shared" si="312"/>
        <v>0</v>
      </c>
      <c r="Q6687" s="49" t="str">
        <f t="shared" si="313"/>
        <v/>
      </c>
      <c r="R6687" s="51" t="str">
        <f t="shared" si="314"/>
        <v/>
      </c>
    </row>
    <row r="6688" spans="14:18" x14ac:dyDescent="0.25">
      <c r="N6688" s="47" t="s">
        <v>42</v>
      </c>
      <c r="O6688" s="47" t="s">
        <v>43</v>
      </c>
      <c r="P6688" s="47" t="b">
        <f t="shared" si="312"/>
        <v>0</v>
      </c>
      <c r="Q6688" s="49" t="str">
        <f t="shared" si="313"/>
        <v/>
      </c>
      <c r="R6688" s="51" t="str">
        <f t="shared" si="314"/>
        <v/>
      </c>
    </row>
    <row r="6689" spans="14:18" x14ac:dyDescent="0.25">
      <c r="N6689" s="47" t="s">
        <v>42</v>
      </c>
      <c r="O6689" s="47" t="s">
        <v>43</v>
      </c>
      <c r="P6689" s="47" t="b">
        <f t="shared" si="312"/>
        <v>0</v>
      </c>
      <c r="Q6689" s="49" t="str">
        <f t="shared" si="313"/>
        <v/>
      </c>
      <c r="R6689" s="51" t="str">
        <f t="shared" si="314"/>
        <v/>
      </c>
    </row>
    <row r="6690" spans="14:18" x14ac:dyDescent="0.25">
      <c r="N6690" s="47" t="s">
        <v>42</v>
      </c>
      <c r="O6690" s="47" t="s">
        <v>43</v>
      </c>
      <c r="P6690" s="47" t="b">
        <f t="shared" si="312"/>
        <v>0</v>
      </c>
      <c r="Q6690" s="49" t="str">
        <f t="shared" si="313"/>
        <v/>
      </c>
      <c r="R6690" s="51" t="str">
        <f t="shared" si="314"/>
        <v/>
      </c>
    </row>
    <row r="6691" spans="14:18" x14ac:dyDescent="0.25">
      <c r="N6691" s="47" t="s">
        <v>42</v>
      </c>
      <c r="O6691" s="47" t="s">
        <v>43</v>
      </c>
      <c r="P6691" s="47" t="b">
        <f t="shared" si="312"/>
        <v>0</v>
      </c>
      <c r="Q6691" s="49" t="str">
        <f t="shared" si="313"/>
        <v/>
      </c>
      <c r="R6691" s="51" t="str">
        <f t="shared" si="314"/>
        <v/>
      </c>
    </row>
    <row r="6692" spans="14:18" x14ac:dyDescent="0.25">
      <c r="N6692" s="47" t="s">
        <v>42</v>
      </c>
      <c r="O6692" s="47" t="s">
        <v>43</v>
      </c>
      <c r="P6692" s="47" t="b">
        <f t="shared" si="312"/>
        <v>0</v>
      </c>
      <c r="Q6692" s="49" t="str">
        <f t="shared" si="313"/>
        <v/>
      </c>
      <c r="R6692" s="51" t="str">
        <f t="shared" si="314"/>
        <v/>
      </c>
    </row>
    <row r="6693" spans="14:18" x14ac:dyDescent="0.25">
      <c r="N6693" s="47" t="s">
        <v>42</v>
      </c>
      <c r="O6693" s="47" t="s">
        <v>43</v>
      </c>
      <c r="P6693" s="47" t="b">
        <f t="shared" si="312"/>
        <v>0</v>
      </c>
      <c r="Q6693" s="49" t="str">
        <f t="shared" si="313"/>
        <v/>
      </c>
      <c r="R6693" s="51" t="str">
        <f t="shared" si="314"/>
        <v/>
      </c>
    </row>
    <row r="6694" spans="14:18" x14ac:dyDescent="0.25">
      <c r="N6694" s="47" t="s">
        <v>42</v>
      </c>
      <c r="O6694" s="47" t="s">
        <v>43</v>
      </c>
      <c r="P6694" s="47" t="b">
        <f t="shared" si="312"/>
        <v>0</v>
      </c>
      <c r="Q6694" s="49" t="str">
        <f t="shared" si="313"/>
        <v/>
      </c>
      <c r="R6694" s="51" t="str">
        <f t="shared" si="314"/>
        <v/>
      </c>
    </row>
    <row r="6695" spans="14:18" x14ac:dyDescent="0.25">
      <c r="N6695" s="47" t="s">
        <v>42</v>
      </c>
      <c r="O6695" s="47" t="s">
        <v>43</v>
      </c>
      <c r="P6695" s="47" t="b">
        <f t="shared" si="312"/>
        <v>0</v>
      </c>
      <c r="Q6695" s="49" t="str">
        <f t="shared" si="313"/>
        <v/>
      </c>
      <c r="R6695" s="51" t="str">
        <f t="shared" si="314"/>
        <v/>
      </c>
    </row>
    <row r="6696" spans="14:18" x14ac:dyDescent="0.25">
      <c r="N6696" s="47" t="s">
        <v>42</v>
      </c>
      <c r="O6696" s="47" t="s">
        <v>43</v>
      </c>
      <c r="P6696" s="47" t="b">
        <f t="shared" si="312"/>
        <v>0</v>
      </c>
      <c r="Q6696" s="49" t="str">
        <f t="shared" si="313"/>
        <v/>
      </c>
      <c r="R6696" s="51" t="str">
        <f t="shared" si="314"/>
        <v/>
      </c>
    </row>
    <row r="6697" spans="14:18" x14ac:dyDescent="0.25">
      <c r="N6697" s="47" t="s">
        <v>42</v>
      </c>
      <c r="O6697" s="47" t="s">
        <v>43</v>
      </c>
      <c r="P6697" s="47" t="b">
        <f t="shared" si="312"/>
        <v>0</v>
      </c>
      <c r="Q6697" s="49" t="str">
        <f t="shared" si="313"/>
        <v/>
      </c>
      <c r="R6697" s="51" t="str">
        <f t="shared" si="314"/>
        <v/>
      </c>
    </row>
    <row r="6698" spans="14:18" x14ac:dyDescent="0.25">
      <c r="N6698" s="47" t="s">
        <v>42</v>
      </c>
      <c r="O6698" s="47" t="s">
        <v>43</v>
      </c>
      <c r="P6698" s="47" t="b">
        <f t="shared" si="312"/>
        <v>0</v>
      </c>
      <c r="Q6698" s="49" t="str">
        <f t="shared" si="313"/>
        <v/>
      </c>
      <c r="R6698" s="51" t="str">
        <f t="shared" si="314"/>
        <v/>
      </c>
    </row>
    <row r="6699" spans="14:18" x14ac:dyDescent="0.25">
      <c r="N6699" s="47" t="s">
        <v>42</v>
      </c>
      <c r="O6699" s="47" t="s">
        <v>43</v>
      </c>
      <c r="P6699" s="47" t="b">
        <f t="shared" si="312"/>
        <v>0</v>
      </c>
      <c r="Q6699" s="49" t="str">
        <f t="shared" si="313"/>
        <v/>
      </c>
      <c r="R6699" s="51" t="str">
        <f t="shared" si="314"/>
        <v/>
      </c>
    </row>
    <row r="6700" spans="14:18" x14ac:dyDescent="0.25">
      <c r="N6700" s="47" t="s">
        <v>42</v>
      </c>
      <c r="O6700" s="47" t="s">
        <v>43</v>
      </c>
      <c r="P6700" s="47" t="b">
        <f t="shared" si="312"/>
        <v>0</v>
      </c>
      <c r="Q6700" s="49" t="str">
        <f t="shared" si="313"/>
        <v/>
      </c>
      <c r="R6700" s="51" t="str">
        <f t="shared" si="314"/>
        <v/>
      </c>
    </row>
    <row r="6701" spans="14:18" x14ac:dyDescent="0.25">
      <c r="N6701" s="47" t="s">
        <v>42</v>
      </c>
      <c r="O6701" s="47" t="s">
        <v>43</v>
      </c>
      <c r="P6701" s="47" t="b">
        <f t="shared" si="312"/>
        <v>0</v>
      </c>
      <c r="Q6701" s="49" t="str">
        <f t="shared" si="313"/>
        <v/>
      </c>
      <c r="R6701" s="51" t="str">
        <f t="shared" si="314"/>
        <v/>
      </c>
    </row>
    <row r="6702" spans="14:18" x14ac:dyDescent="0.25">
      <c r="N6702" s="47" t="s">
        <v>42</v>
      </c>
      <c r="O6702" s="47" t="s">
        <v>43</v>
      </c>
      <c r="P6702" s="47" t="b">
        <f t="shared" si="312"/>
        <v>0</v>
      </c>
      <c r="Q6702" s="49" t="str">
        <f t="shared" si="313"/>
        <v/>
      </c>
      <c r="R6702" s="51" t="str">
        <f t="shared" si="314"/>
        <v/>
      </c>
    </row>
    <row r="6703" spans="14:18" x14ac:dyDescent="0.25">
      <c r="N6703" s="47" t="s">
        <v>42</v>
      </c>
      <c r="O6703" s="47" t="s">
        <v>43</v>
      </c>
      <c r="P6703" s="47" t="b">
        <f t="shared" si="312"/>
        <v>0</v>
      </c>
      <c r="Q6703" s="49" t="str">
        <f t="shared" si="313"/>
        <v/>
      </c>
      <c r="R6703" s="51" t="str">
        <f t="shared" si="314"/>
        <v/>
      </c>
    </row>
    <row r="6704" spans="14:18" x14ac:dyDescent="0.25">
      <c r="N6704" s="47" t="s">
        <v>42</v>
      </c>
      <c r="O6704" s="47" t="s">
        <v>43</v>
      </c>
      <c r="P6704" s="47" t="b">
        <f t="shared" si="312"/>
        <v>0</v>
      </c>
      <c r="Q6704" s="49" t="str">
        <f t="shared" si="313"/>
        <v/>
      </c>
      <c r="R6704" s="51" t="str">
        <f t="shared" si="314"/>
        <v/>
      </c>
    </row>
    <row r="6705" spans="14:18" x14ac:dyDescent="0.25">
      <c r="N6705" s="47" t="s">
        <v>42</v>
      </c>
      <c r="O6705" s="47" t="s">
        <v>43</v>
      </c>
      <c r="P6705" s="47" t="b">
        <f t="shared" si="312"/>
        <v>0</v>
      </c>
      <c r="Q6705" s="49" t="str">
        <f t="shared" si="313"/>
        <v/>
      </c>
      <c r="R6705" s="51" t="str">
        <f t="shared" si="314"/>
        <v/>
      </c>
    </row>
    <row r="6706" spans="14:18" x14ac:dyDescent="0.25">
      <c r="N6706" s="47" t="s">
        <v>42</v>
      </c>
      <c r="O6706" s="47" t="s">
        <v>43</v>
      </c>
      <c r="P6706" s="47" t="b">
        <f t="shared" si="312"/>
        <v>0</v>
      </c>
      <c r="Q6706" s="49" t="str">
        <f t="shared" si="313"/>
        <v/>
      </c>
      <c r="R6706" s="51" t="str">
        <f t="shared" si="314"/>
        <v/>
      </c>
    </row>
    <row r="6707" spans="14:18" x14ac:dyDescent="0.25">
      <c r="N6707" s="47" t="s">
        <v>42</v>
      </c>
      <c r="O6707" s="47" t="s">
        <v>43</v>
      </c>
      <c r="P6707" s="47" t="b">
        <f t="shared" si="312"/>
        <v>0</v>
      </c>
      <c r="Q6707" s="49" t="str">
        <f t="shared" si="313"/>
        <v/>
      </c>
      <c r="R6707" s="51" t="str">
        <f t="shared" si="314"/>
        <v/>
      </c>
    </row>
    <row r="6708" spans="14:18" x14ac:dyDescent="0.25">
      <c r="N6708" s="47" t="s">
        <v>42</v>
      </c>
      <c r="O6708" s="47" t="s">
        <v>43</v>
      </c>
      <c r="P6708" s="47" t="b">
        <f t="shared" si="312"/>
        <v>0</v>
      </c>
      <c r="Q6708" s="49" t="str">
        <f t="shared" si="313"/>
        <v/>
      </c>
      <c r="R6708" s="51" t="str">
        <f t="shared" si="314"/>
        <v/>
      </c>
    </row>
    <row r="6709" spans="14:18" x14ac:dyDescent="0.25">
      <c r="N6709" s="47" t="s">
        <v>42</v>
      </c>
      <c r="O6709" s="47" t="s">
        <v>43</v>
      </c>
      <c r="P6709" s="47" t="b">
        <f t="shared" si="312"/>
        <v>0</v>
      </c>
      <c r="Q6709" s="49" t="str">
        <f t="shared" si="313"/>
        <v/>
      </c>
      <c r="R6709" s="51" t="str">
        <f t="shared" si="314"/>
        <v/>
      </c>
    </row>
    <row r="6710" spans="14:18" x14ac:dyDescent="0.25">
      <c r="N6710" s="47" t="s">
        <v>42</v>
      </c>
      <c r="O6710" s="47" t="s">
        <v>43</v>
      </c>
      <c r="P6710" s="47" t="b">
        <f t="shared" si="312"/>
        <v>0</v>
      </c>
      <c r="Q6710" s="49" t="str">
        <f t="shared" si="313"/>
        <v/>
      </c>
      <c r="R6710" s="51" t="str">
        <f t="shared" si="314"/>
        <v/>
      </c>
    </row>
    <row r="6711" spans="14:18" x14ac:dyDescent="0.25">
      <c r="N6711" s="47" t="s">
        <v>42</v>
      </c>
      <c r="O6711" s="47" t="s">
        <v>43</v>
      </c>
      <c r="P6711" s="47" t="b">
        <f t="shared" si="312"/>
        <v>0</v>
      </c>
      <c r="Q6711" s="49" t="str">
        <f t="shared" si="313"/>
        <v/>
      </c>
      <c r="R6711" s="51" t="str">
        <f t="shared" si="314"/>
        <v/>
      </c>
    </row>
    <row r="6712" spans="14:18" x14ac:dyDescent="0.25">
      <c r="N6712" s="47" t="s">
        <v>42</v>
      </c>
      <c r="O6712" s="47" t="s">
        <v>43</v>
      </c>
      <c r="P6712" s="47" t="b">
        <f t="shared" si="312"/>
        <v>0</v>
      </c>
      <c r="Q6712" s="49" t="str">
        <f t="shared" si="313"/>
        <v/>
      </c>
      <c r="R6712" s="51" t="str">
        <f t="shared" si="314"/>
        <v/>
      </c>
    </row>
    <row r="6713" spans="14:18" x14ac:dyDescent="0.25">
      <c r="N6713" s="47" t="s">
        <v>42</v>
      </c>
      <c r="O6713" s="47" t="s">
        <v>43</v>
      </c>
      <c r="P6713" s="47" t="b">
        <f t="shared" si="312"/>
        <v>0</v>
      </c>
      <c r="Q6713" s="49" t="str">
        <f t="shared" si="313"/>
        <v/>
      </c>
      <c r="R6713" s="51" t="str">
        <f t="shared" si="314"/>
        <v/>
      </c>
    </row>
    <row r="6714" spans="14:18" x14ac:dyDescent="0.25">
      <c r="N6714" s="47" t="s">
        <v>42</v>
      </c>
      <c r="O6714" s="47" t="s">
        <v>43</v>
      </c>
      <c r="P6714" s="47" t="b">
        <f t="shared" si="312"/>
        <v>0</v>
      </c>
      <c r="Q6714" s="49" t="str">
        <f t="shared" si="313"/>
        <v/>
      </c>
      <c r="R6714" s="51" t="str">
        <f t="shared" si="314"/>
        <v/>
      </c>
    </row>
    <row r="6715" spans="14:18" x14ac:dyDescent="0.25">
      <c r="N6715" s="47" t="s">
        <v>42</v>
      </c>
      <c r="O6715" s="47" t="s">
        <v>43</v>
      </c>
      <c r="P6715" s="47" t="b">
        <f t="shared" si="312"/>
        <v>0</v>
      </c>
      <c r="Q6715" s="49" t="str">
        <f t="shared" si="313"/>
        <v/>
      </c>
      <c r="R6715" s="51" t="str">
        <f t="shared" si="314"/>
        <v/>
      </c>
    </row>
    <row r="6716" spans="14:18" x14ac:dyDescent="0.25">
      <c r="N6716" s="47" t="s">
        <v>42</v>
      </c>
      <c r="O6716" s="47" t="s">
        <v>43</v>
      </c>
      <c r="P6716" s="47" t="b">
        <f t="shared" si="312"/>
        <v>0</v>
      </c>
      <c r="Q6716" s="49" t="str">
        <f t="shared" si="313"/>
        <v/>
      </c>
      <c r="R6716" s="51" t="str">
        <f t="shared" si="314"/>
        <v/>
      </c>
    </row>
    <row r="6717" spans="14:18" x14ac:dyDescent="0.25">
      <c r="N6717" s="47" t="s">
        <v>42</v>
      </c>
      <c r="O6717" s="47" t="s">
        <v>43</v>
      </c>
      <c r="P6717" s="47" t="b">
        <f t="shared" si="312"/>
        <v>0</v>
      </c>
      <c r="Q6717" s="49" t="str">
        <f t="shared" si="313"/>
        <v/>
      </c>
      <c r="R6717" s="51" t="str">
        <f t="shared" si="314"/>
        <v/>
      </c>
    </row>
    <row r="6718" spans="14:18" x14ac:dyDescent="0.25">
      <c r="N6718" s="47" t="s">
        <v>42</v>
      </c>
      <c r="O6718" s="47" t="s">
        <v>43</v>
      </c>
      <c r="P6718" s="47" t="b">
        <f t="shared" si="312"/>
        <v>0</v>
      </c>
      <c r="Q6718" s="49" t="str">
        <f t="shared" si="313"/>
        <v/>
      </c>
      <c r="R6718" s="51" t="str">
        <f t="shared" si="314"/>
        <v/>
      </c>
    </row>
    <row r="6719" spans="14:18" x14ac:dyDescent="0.25">
      <c r="N6719" s="47" t="s">
        <v>42</v>
      </c>
      <c r="O6719" s="47" t="s">
        <v>43</v>
      </c>
      <c r="P6719" s="47" t="b">
        <f t="shared" si="312"/>
        <v>0</v>
      </c>
      <c r="Q6719" s="49" t="str">
        <f t="shared" si="313"/>
        <v/>
      </c>
      <c r="R6719" s="51" t="str">
        <f t="shared" si="314"/>
        <v/>
      </c>
    </row>
    <row r="6720" spans="14:18" x14ac:dyDescent="0.25">
      <c r="N6720" s="47" t="s">
        <v>42</v>
      </c>
      <c r="O6720" s="47" t="s">
        <v>43</v>
      </c>
      <c r="P6720" s="47" t="b">
        <f t="shared" si="312"/>
        <v>0</v>
      </c>
      <c r="Q6720" s="49" t="str">
        <f t="shared" si="313"/>
        <v/>
      </c>
      <c r="R6720" s="51" t="str">
        <f t="shared" si="314"/>
        <v/>
      </c>
    </row>
    <row r="6721" spans="14:18" x14ac:dyDescent="0.25">
      <c r="N6721" s="47" t="s">
        <v>42</v>
      </c>
      <c r="O6721" s="47" t="s">
        <v>43</v>
      </c>
      <c r="P6721" s="47" t="b">
        <f t="shared" si="312"/>
        <v>0</v>
      </c>
      <c r="Q6721" s="49" t="str">
        <f t="shared" si="313"/>
        <v/>
      </c>
      <c r="R6721" s="51" t="str">
        <f t="shared" si="314"/>
        <v/>
      </c>
    </row>
    <row r="6722" spans="14:18" x14ac:dyDescent="0.25">
      <c r="N6722" s="47" t="s">
        <v>42</v>
      </c>
      <c r="O6722" s="47" t="s">
        <v>43</v>
      </c>
      <c r="P6722" s="47" t="b">
        <f t="shared" si="312"/>
        <v>0</v>
      </c>
      <c r="Q6722" s="49" t="str">
        <f t="shared" si="313"/>
        <v/>
      </c>
      <c r="R6722" s="51" t="str">
        <f t="shared" si="314"/>
        <v/>
      </c>
    </row>
    <row r="6723" spans="14:18" x14ac:dyDescent="0.25">
      <c r="N6723" s="47" t="s">
        <v>42</v>
      </c>
      <c r="O6723" s="47" t="s">
        <v>43</v>
      </c>
      <c r="P6723" s="47" t="b">
        <f t="shared" ref="P6723:P6786" si="315">IF(LEN(M6723)=22,LEFT(M6723,17),IF(LEN(M6723)=21,LEFT(M6723,16)))</f>
        <v>0</v>
      </c>
      <c r="Q6723" s="49" t="str">
        <f t="shared" ref="Q6723:Q6786" si="316">RIGHT(M6723,5)</f>
        <v/>
      </c>
      <c r="R6723" s="51" t="str">
        <f t="shared" ref="R6723:R6786" si="317">IF(M6723="","",HYPERLINK(_xlfn.CONCAT(N6723,Q6723,O6723,P6723)))</f>
        <v/>
      </c>
    </row>
    <row r="6724" spans="14:18" x14ac:dyDescent="0.25">
      <c r="N6724" s="47" t="s">
        <v>42</v>
      </c>
      <c r="O6724" s="47" t="s">
        <v>43</v>
      </c>
      <c r="P6724" s="47" t="b">
        <f t="shared" si="315"/>
        <v>0</v>
      </c>
      <c r="Q6724" s="49" t="str">
        <f t="shared" si="316"/>
        <v/>
      </c>
      <c r="R6724" s="51" t="str">
        <f t="shared" si="317"/>
        <v/>
      </c>
    </row>
    <row r="6725" spans="14:18" x14ac:dyDescent="0.25">
      <c r="N6725" s="47" t="s">
        <v>42</v>
      </c>
      <c r="O6725" s="47" t="s">
        <v>43</v>
      </c>
      <c r="P6725" s="47" t="b">
        <f t="shared" si="315"/>
        <v>0</v>
      </c>
      <c r="Q6725" s="49" t="str">
        <f t="shared" si="316"/>
        <v/>
      </c>
      <c r="R6725" s="51" t="str">
        <f t="shared" si="317"/>
        <v/>
      </c>
    </row>
    <row r="6726" spans="14:18" x14ac:dyDescent="0.25">
      <c r="N6726" s="47" t="s">
        <v>42</v>
      </c>
      <c r="O6726" s="47" t="s">
        <v>43</v>
      </c>
      <c r="P6726" s="47" t="b">
        <f t="shared" si="315"/>
        <v>0</v>
      </c>
      <c r="Q6726" s="49" t="str">
        <f t="shared" si="316"/>
        <v/>
      </c>
      <c r="R6726" s="51" t="str">
        <f t="shared" si="317"/>
        <v/>
      </c>
    </row>
    <row r="6727" spans="14:18" x14ac:dyDescent="0.25">
      <c r="N6727" s="47" t="s">
        <v>42</v>
      </c>
      <c r="O6727" s="47" t="s">
        <v>43</v>
      </c>
      <c r="P6727" s="47" t="b">
        <f t="shared" si="315"/>
        <v>0</v>
      </c>
      <c r="Q6727" s="49" t="str">
        <f t="shared" si="316"/>
        <v/>
      </c>
      <c r="R6727" s="51" t="str">
        <f t="shared" si="317"/>
        <v/>
      </c>
    </row>
    <row r="6728" spans="14:18" x14ac:dyDescent="0.25">
      <c r="N6728" s="47" t="s">
        <v>42</v>
      </c>
      <c r="O6728" s="47" t="s">
        <v>43</v>
      </c>
      <c r="P6728" s="47" t="b">
        <f t="shared" si="315"/>
        <v>0</v>
      </c>
      <c r="Q6728" s="49" t="str">
        <f t="shared" si="316"/>
        <v/>
      </c>
      <c r="R6728" s="51" t="str">
        <f t="shared" si="317"/>
        <v/>
      </c>
    </row>
    <row r="6729" spans="14:18" x14ac:dyDescent="0.25">
      <c r="N6729" s="47" t="s">
        <v>42</v>
      </c>
      <c r="O6729" s="47" t="s">
        <v>43</v>
      </c>
      <c r="P6729" s="47" t="b">
        <f t="shared" si="315"/>
        <v>0</v>
      </c>
      <c r="Q6729" s="49" t="str">
        <f t="shared" si="316"/>
        <v/>
      </c>
      <c r="R6729" s="51" t="str">
        <f t="shared" si="317"/>
        <v/>
      </c>
    </row>
    <row r="6730" spans="14:18" x14ac:dyDescent="0.25">
      <c r="N6730" s="47" t="s">
        <v>42</v>
      </c>
      <c r="O6730" s="47" t="s">
        <v>43</v>
      </c>
      <c r="P6730" s="47" t="b">
        <f t="shared" si="315"/>
        <v>0</v>
      </c>
      <c r="Q6730" s="49" t="str">
        <f t="shared" si="316"/>
        <v/>
      </c>
      <c r="R6730" s="51" t="str">
        <f t="shared" si="317"/>
        <v/>
      </c>
    </row>
    <row r="6731" spans="14:18" x14ac:dyDescent="0.25">
      <c r="N6731" s="47" t="s">
        <v>42</v>
      </c>
      <c r="O6731" s="47" t="s">
        <v>43</v>
      </c>
      <c r="P6731" s="47" t="b">
        <f t="shared" si="315"/>
        <v>0</v>
      </c>
      <c r="Q6731" s="49" t="str">
        <f t="shared" si="316"/>
        <v/>
      </c>
      <c r="R6731" s="51" t="str">
        <f t="shared" si="317"/>
        <v/>
      </c>
    </row>
    <row r="6732" spans="14:18" x14ac:dyDescent="0.25">
      <c r="N6732" s="47" t="s">
        <v>42</v>
      </c>
      <c r="O6732" s="47" t="s">
        <v>43</v>
      </c>
      <c r="P6732" s="47" t="b">
        <f t="shared" si="315"/>
        <v>0</v>
      </c>
      <c r="Q6732" s="49" t="str">
        <f t="shared" si="316"/>
        <v/>
      </c>
      <c r="R6732" s="51" t="str">
        <f t="shared" si="317"/>
        <v/>
      </c>
    </row>
    <row r="6733" spans="14:18" x14ac:dyDescent="0.25">
      <c r="N6733" s="47" t="s">
        <v>42</v>
      </c>
      <c r="O6733" s="47" t="s">
        <v>43</v>
      </c>
      <c r="P6733" s="47" t="b">
        <f t="shared" si="315"/>
        <v>0</v>
      </c>
      <c r="Q6733" s="49" t="str">
        <f t="shared" si="316"/>
        <v/>
      </c>
      <c r="R6733" s="51" t="str">
        <f t="shared" si="317"/>
        <v/>
      </c>
    </row>
    <row r="6734" spans="14:18" x14ac:dyDescent="0.25">
      <c r="N6734" s="47" t="s">
        <v>42</v>
      </c>
      <c r="O6734" s="47" t="s">
        <v>43</v>
      </c>
      <c r="P6734" s="47" t="b">
        <f t="shared" si="315"/>
        <v>0</v>
      </c>
      <c r="Q6734" s="49" t="str">
        <f t="shared" si="316"/>
        <v/>
      </c>
      <c r="R6734" s="51" t="str">
        <f t="shared" si="317"/>
        <v/>
      </c>
    </row>
    <row r="6735" spans="14:18" x14ac:dyDescent="0.25">
      <c r="N6735" s="47" t="s">
        <v>42</v>
      </c>
      <c r="O6735" s="47" t="s">
        <v>43</v>
      </c>
      <c r="P6735" s="47" t="b">
        <f t="shared" si="315"/>
        <v>0</v>
      </c>
      <c r="Q6735" s="49" t="str">
        <f t="shared" si="316"/>
        <v/>
      </c>
      <c r="R6735" s="51" t="str">
        <f t="shared" si="317"/>
        <v/>
      </c>
    </row>
    <row r="6736" spans="14:18" x14ac:dyDescent="0.25">
      <c r="N6736" s="47" t="s">
        <v>42</v>
      </c>
      <c r="O6736" s="47" t="s">
        <v>43</v>
      </c>
      <c r="P6736" s="47" t="b">
        <f t="shared" si="315"/>
        <v>0</v>
      </c>
      <c r="Q6736" s="49" t="str">
        <f t="shared" si="316"/>
        <v/>
      </c>
      <c r="R6736" s="51" t="str">
        <f t="shared" si="317"/>
        <v/>
      </c>
    </row>
    <row r="6737" spans="14:18" x14ac:dyDescent="0.25">
      <c r="N6737" s="47" t="s">
        <v>42</v>
      </c>
      <c r="O6737" s="47" t="s">
        <v>43</v>
      </c>
      <c r="P6737" s="47" t="b">
        <f t="shared" si="315"/>
        <v>0</v>
      </c>
      <c r="Q6737" s="49" t="str">
        <f t="shared" si="316"/>
        <v/>
      </c>
      <c r="R6737" s="51" t="str">
        <f t="shared" si="317"/>
        <v/>
      </c>
    </row>
    <row r="6738" spans="14:18" x14ac:dyDescent="0.25">
      <c r="N6738" s="47" t="s">
        <v>42</v>
      </c>
      <c r="O6738" s="47" t="s">
        <v>43</v>
      </c>
      <c r="P6738" s="47" t="b">
        <f t="shared" si="315"/>
        <v>0</v>
      </c>
      <c r="Q6738" s="49" t="str">
        <f t="shared" si="316"/>
        <v/>
      </c>
      <c r="R6738" s="51" t="str">
        <f t="shared" si="317"/>
        <v/>
      </c>
    </row>
    <row r="6739" spans="14:18" x14ac:dyDescent="0.25">
      <c r="N6739" s="47" t="s">
        <v>42</v>
      </c>
      <c r="O6739" s="47" t="s">
        <v>43</v>
      </c>
      <c r="P6739" s="47" t="b">
        <f t="shared" si="315"/>
        <v>0</v>
      </c>
      <c r="Q6739" s="49" t="str">
        <f t="shared" si="316"/>
        <v/>
      </c>
      <c r="R6739" s="51" t="str">
        <f t="shared" si="317"/>
        <v/>
      </c>
    </row>
    <row r="6740" spans="14:18" x14ac:dyDescent="0.25">
      <c r="N6740" s="47" t="s">
        <v>42</v>
      </c>
      <c r="O6740" s="47" t="s">
        <v>43</v>
      </c>
      <c r="P6740" s="47" t="b">
        <f t="shared" si="315"/>
        <v>0</v>
      </c>
      <c r="Q6740" s="49" t="str">
        <f t="shared" si="316"/>
        <v/>
      </c>
      <c r="R6740" s="51" t="str">
        <f t="shared" si="317"/>
        <v/>
      </c>
    </row>
    <row r="6741" spans="14:18" x14ac:dyDescent="0.25">
      <c r="N6741" s="47" t="s">
        <v>42</v>
      </c>
      <c r="O6741" s="47" t="s">
        <v>43</v>
      </c>
      <c r="P6741" s="47" t="b">
        <f t="shared" si="315"/>
        <v>0</v>
      </c>
      <c r="Q6741" s="49" t="str">
        <f t="shared" si="316"/>
        <v/>
      </c>
      <c r="R6741" s="51" t="str">
        <f t="shared" si="317"/>
        <v/>
      </c>
    </row>
    <row r="6742" spans="14:18" x14ac:dyDescent="0.25">
      <c r="N6742" s="47" t="s">
        <v>42</v>
      </c>
      <c r="O6742" s="47" t="s">
        <v>43</v>
      </c>
      <c r="P6742" s="47" t="b">
        <f t="shared" si="315"/>
        <v>0</v>
      </c>
      <c r="Q6742" s="49" t="str">
        <f t="shared" si="316"/>
        <v/>
      </c>
      <c r="R6742" s="51" t="str">
        <f t="shared" si="317"/>
        <v/>
      </c>
    </row>
    <row r="6743" spans="14:18" x14ac:dyDescent="0.25">
      <c r="N6743" s="47" t="s">
        <v>42</v>
      </c>
      <c r="O6743" s="47" t="s">
        <v>43</v>
      </c>
      <c r="P6743" s="47" t="b">
        <f t="shared" si="315"/>
        <v>0</v>
      </c>
      <c r="Q6743" s="49" t="str">
        <f t="shared" si="316"/>
        <v/>
      </c>
      <c r="R6743" s="51" t="str">
        <f t="shared" si="317"/>
        <v/>
      </c>
    </row>
    <row r="6744" spans="14:18" x14ac:dyDescent="0.25">
      <c r="N6744" s="47" t="s">
        <v>42</v>
      </c>
      <c r="O6744" s="47" t="s">
        <v>43</v>
      </c>
      <c r="P6744" s="47" t="b">
        <f t="shared" si="315"/>
        <v>0</v>
      </c>
      <c r="Q6744" s="49" t="str">
        <f t="shared" si="316"/>
        <v/>
      </c>
      <c r="R6744" s="51" t="str">
        <f t="shared" si="317"/>
        <v/>
      </c>
    </row>
    <row r="6745" spans="14:18" x14ac:dyDescent="0.25">
      <c r="N6745" s="47" t="s">
        <v>42</v>
      </c>
      <c r="O6745" s="47" t="s">
        <v>43</v>
      </c>
      <c r="P6745" s="47" t="b">
        <f t="shared" si="315"/>
        <v>0</v>
      </c>
      <c r="Q6745" s="49" t="str">
        <f t="shared" si="316"/>
        <v/>
      </c>
      <c r="R6745" s="51" t="str">
        <f t="shared" si="317"/>
        <v/>
      </c>
    </row>
    <row r="6746" spans="14:18" x14ac:dyDescent="0.25">
      <c r="N6746" s="47" t="s">
        <v>42</v>
      </c>
      <c r="O6746" s="47" t="s">
        <v>43</v>
      </c>
      <c r="P6746" s="47" t="b">
        <f t="shared" si="315"/>
        <v>0</v>
      </c>
      <c r="Q6746" s="49" t="str">
        <f t="shared" si="316"/>
        <v/>
      </c>
      <c r="R6746" s="51" t="str">
        <f t="shared" si="317"/>
        <v/>
      </c>
    </row>
    <row r="6747" spans="14:18" x14ac:dyDescent="0.25">
      <c r="N6747" s="47" t="s">
        <v>42</v>
      </c>
      <c r="O6747" s="47" t="s">
        <v>43</v>
      </c>
      <c r="P6747" s="47" t="b">
        <f t="shared" si="315"/>
        <v>0</v>
      </c>
      <c r="Q6747" s="49" t="str">
        <f t="shared" si="316"/>
        <v/>
      </c>
      <c r="R6747" s="51" t="str">
        <f t="shared" si="317"/>
        <v/>
      </c>
    </row>
    <row r="6748" spans="14:18" x14ac:dyDescent="0.25">
      <c r="N6748" s="47" t="s">
        <v>42</v>
      </c>
      <c r="O6748" s="47" t="s">
        <v>43</v>
      </c>
      <c r="P6748" s="47" t="b">
        <f t="shared" si="315"/>
        <v>0</v>
      </c>
      <c r="Q6748" s="49" t="str">
        <f t="shared" si="316"/>
        <v/>
      </c>
      <c r="R6748" s="51" t="str">
        <f t="shared" si="317"/>
        <v/>
      </c>
    </row>
    <row r="6749" spans="14:18" x14ac:dyDescent="0.25">
      <c r="N6749" s="47" t="s">
        <v>42</v>
      </c>
      <c r="O6749" s="47" t="s">
        <v>43</v>
      </c>
      <c r="P6749" s="47" t="b">
        <f t="shared" si="315"/>
        <v>0</v>
      </c>
      <c r="Q6749" s="49" t="str">
        <f t="shared" si="316"/>
        <v/>
      </c>
      <c r="R6749" s="51" t="str">
        <f t="shared" si="317"/>
        <v/>
      </c>
    </row>
    <row r="6750" spans="14:18" x14ac:dyDescent="0.25">
      <c r="N6750" s="47" t="s">
        <v>42</v>
      </c>
      <c r="O6750" s="47" t="s">
        <v>43</v>
      </c>
      <c r="P6750" s="47" t="b">
        <f t="shared" si="315"/>
        <v>0</v>
      </c>
      <c r="Q6750" s="49" t="str">
        <f t="shared" si="316"/>
        <v/>
      </c>
      <c r="R6750" s="51" t="str">
        <f t="shared" si="317"/>
        <v/>
      </c>
    </row>
    <row r="6751" spans="14:18" x14ac:dyDescent="0.25">
      <c r="N6751" s="47" t="s">
        <v>42</v>
      </c>
      <c r="O6751" s="47" t="s">
        <v>43</v>
      </c>
      <c r="P6751" s="47" t="b">
        <f t="shared" si="315"/>
        <v>0</v>
      </c>
      <c r="Q6751" s="49" t="str">
        <f t="shared" si="316"/>
        <v/>
      </c>
      <c r="R6751" s="51" t="str">
        <f t="shared" si="317"/>
        <v/>
      </c>
    </row>
    <row r="6752" spans="14:18" x14ac:dyDescent="0.25">
      <c r="N6752" s="47" t="s">
        <v>42</v>
      </c>
      <c r="O6752" s="47" t="s">
        <v>43</v>
      </c>
      <c r="P6752" s="47" t="b">
        <f t="shared" si="315"/>
        <v>0</v>
      </c>
      <c r="Q6752" s="49" t="str">
        <f t="shared" si="316"/>
        <v/>
      </c>
      <c r="R6752" s="51" t="str">
        <f t="shared" si="317"/>
        <v/>
      </c>
    </row>
    <row r="6753" spans="14:18" x14ac:dyDescent="0.25">
      <c r="N6753" s="47" t="s">
        <v>42</v>
      </c>
      <c r="O6753" s="47" t="s">
        <v>43</v>
      </c>
      <c r="P6753" s="47" t="b">
        <f t="shared" si="315"/>
        <v>0</v>
      </c>
      <c r="Q6753" s="49" t="str">
        <f t="shared" si="316"/>
        <v/>
      </c>
      <c r="R6753" s="51" t="str">
        <f t="shared" si="317"/>
        <v/>
      </c>
    </row>
    <row r="6754" spans="14:18" x14ac:dyDescent="0.25">
      <c r="N6754" s="47" t="s">
        <v>42</v>
      </c>
      <c r="O6754" s="47" t="s">
        <v>43</v>
      </c>
      <c r="P6754" s="47" t="b">
        <f t="shared" si="315"/>
        <v>0</v>
      </c>
      <c r="Q6754" s="49" t="str">
        <f t="shared" si="316"/>
        <v/>
      </c>
      <c r="R6754" s="51" t="str">
        <f t="shared" si="317"/>
        <v/>
      </c>
    </row>
    <row r="6755" spans="14:18" x14ac:dyDescent="0.25">
      <c r="N6755" s="47" t="s">
        <v>42</v>
      </c>
      <c r="O6755" s="47" t="s">
        <v>43</v>
      </c>
      <c r="P6755" s="47" t="b">
        <f t="shared" si="315"/>
        <v>0</v>
      </c>
      <c r="Q6755" s="49" t="str">
        <f t="shared" si="316"/>
        <v/>
      </c>
      <c r="R6755" s="51" t="str">
        <f t="shared" si="317"/>
        <v/>
      </c>
    </row>
    <row r="6756" spans="14:18" x14ac:dyDescent="0.25">
      <c r="N6756" s="47" t="s">
        <v>42</v>
      </c>
      <c r="O6756" s="47" t="s">
        <v>43</v>
      </c>
      <c r="P6756" s="47" t="b">
        <f t="shared" si="315"/>
        <v>0</v>
      </c>
      <c r="Q6756" s="49" t="str">
        <f t="shared" si="316"/>
        <v/>
      </c>
      <c r="R6756" s="51" t="str">
        <f t="shared" si="317"/>
        <v/>
      </c>
    </row>
    <row r="6757" spans="14:18" x14ac:dyDescent="0.25">
      <c r="N6757" s="47" t="s">
        <v>42</v>
      </c>
      <c r="O6757" s="47" t="s">
        <v>43</v>
      </c>
      <c r="P6757" s="47" t="b">
        <f t="shared" si="315"/>
        <v>0</v>
      </c>
      <c r="Q6757" s="49" t="str">
        <f t="shared" si="316"/>
        <v/>
      </c>
      <c r="R6757" s="51" t="str">
        <f t="shared" si="317"/>
        <v/>
      </c>
    </row>
    <row r="6758" spans="14:18" x14ac:dyDescent="0.25">
      <c r="N6758" s="47" t="s">
        <v>42</v>
      </c>
      <c r="O6758" s="47" t="s">
        <v>43</v>
      </c>
      <c r="P6758" s="47" t="b">
        <f t="shared" si="315"/>
        <v>0</v>
      </c>
      <c r="Q6758" s="49" t="str">
        <f t="shared" si="316"/>
        <v/>
      </c>
      <c r="R6758" s="51" t="str">
        <f t="shared" si="317"/>
        <v/>
      </c>
    </row>
    <row r="6759" spans="14:18" x14ac:dyDescent="0.25">
      <c r="N6759" s="47" t="s">
        <v>42</v>
      </c>
      <c r="O6759" s="47" t="s">
        <v>43</v>
      </c>
      <c r="P6759" s="47" t="b">
        <f t="shared" si="315"/>
        <v>0</v>
      </c>
      <c r="Q6759" s="49" t="str">
        <f t="shared" si="316"/>
        <v/>
      </c>
      <c r="R6759" s="51" t="str">
        <f t="shared" si="317"/>
        <v/>
      </c>
    </row>
    <row r="6760" spans="14:18" x14ac:dyDescent="0.25">
      <c r="N6760" s="47" t="s">
        <v>42</v>
      </c>
      <c r="O6760" s="47" t="s">
        <v>43</v>
      </c>
      <c r="P6760" s="47" t="b">
        <f t="shared" si="315"/>
        <v>0</v>
      </c>
      <c r="Q6760" s="49" t="str">
        <f t="shared" si="316"/>
        <v/>
      </c>
      <c r="R6760" s="51" t="str">
        <f t="shared" si="317"/>
        <v/>
      </c>
    </row>
    <row r="6761" spans="14:18" x14ac:dyDescent="0.25">
      <c r="N6761" s="47" t="s">
        <v>42</v>
      </c>
      <c r="O6761" s="47" t="s">
        <v>43</v>
      </c>
      <c r="P6761" s="47" t="b">
        <f t="shared" si="315"/>
        <v>0</v>
      </c>
      <c r="Q6761" s="49" t="str">
        <f t="shared" si="316"/>
        <v/>
      </c>
      <c r="R6761" s="51" t="str">
        <f t="shared" si="317"/>
        <v/>
      </c>
    </row>
    <row r="6762" spans="14:18" x14ac:dyDescent="0.25">
      <c r="N6762" s="47" t="s">
        <v>42</v>
      </c>
      <c r="O6762" s="47" t="s">
        <v>43</v>
      </c>
      <c r="P6762" s="47" t="b">
        <f t="shared" si="315"/>
        <v>0</v>
      </c>
      <c r="Q6762" s="49" t="str">
        <f t="shared" si="316"/>
        <v/>
      </c>
      <c r="R6762" s="51" t="str">
        <f t="shared" si="317"/>
        <v/>
      </c>
    </row>
    <row r="6763" spans="14:18" x14ac:dyDescent="0.25">
      <c r="N6763" s="47" t="s">
        <v>42</v>
      </c>
      <c r="O6763" s="47" t="s">
        <v>43</v>
      </c>
      <c r="P6763" s="47" t="b">
        <f t="shared" si="315"/>
        <v>0</v>
      </c>
      <c r="Q6763" s="49" t="str">
        <f t="shared" si="316"/>
        <v/>
      </c>
      <c r="R6763" s="51" t="str">
        <f t="shared" si="317"/>
        <v/>
      </c>
    </row>
    <row r="6764" spans="14:18" x14ac:dyDescent="0.25">
      <c r="N6764" s="47" t="s">
        <v>42</v>
      </c>
      <c r="O6764" s="47" t="s">
        <v>43</v>
      </c>
      <c r="P6764" s="47" t="b">
        <f t="shared" si="315"/>
        <v>0</v>
      </c>
      <c r="Q6764" s="49" t="str">
        <f t="shared" si="316"/>
        <v/>
      </c>
      <c r="R6764" s="51" t="str">
        <f t="shared" si="317"/>
        <v/>
      </c>
    </row>
    <row r="6765" spans="14:18" x14ac:dyDescent="0.25">
      <c r="N6765" s="47" t="s">
        <v>42</v>
      </c>
      <c r="O6765" s="47" t="s">
        <v>43</v>
      </c>
      <c r="P6765" s="47" t="b">
        <f t="shared" si="315"/>
        <v>0</v>
      </c>
      <c r="Q6765" s="49" t="str">
        <f t="shared" si="316"/>
        <v/>
      </c>
      <c r="R6765" s="51" t="str">
        <f t="shared" si="317"/>
        <v/>
      </c>
    </row>
    <row r="6766" spans="14:18" x14ac:dyDescent="0.25">
      <c r="N6766" s="47" t="s">
        <v>42</v>
      </c>
      <c r="O6766" s="47" t="s">
        <v>43</v>
      </c>
      <c r="P6766" s="47" t="b">
        <f t="shared" si="315"/>
        <v>0</v>
      </c>
      <c r="Q6766" s="49" t="str">
        <f t="shared" si="316"/>
        <v/>
      </c>
      <c r="R6766" s="51" t="str">
        <f t="shared" si="317"/>
        <v/>
      </c>
    </row>
    <row r="6767" spans="14:18" x14ac:dyDescent="0.25">
      <c r="N6767" s="47" t="s">
        <v>42</v>
      </c>
      <c r="O6767" s="47" t="s">
        <v>43</v>
      </c>
      <c r="P6767" s="47" t="b">
        <f t="shared" si="315"/>
        <v>0</v>
      </c>
      <c r="Q6767" s="49" t="str">
        <f t="shared" si="316"/>
        <v/>
      </c>
      <c r="R6767" s="51" t="str">
        <f t="shared" si="317"/>
        <v/>
      </c>
    </row>
    <row r="6768" spans="14:18" x14ac:dyDescent="0.25">
      <c r="N6768" s="47" t="s">
        <v>42</v>
      </c>
      <c r="O6768" s="47" t="s">
        <v>43</v>
      </c>
      <c r="P6768" s="47" t="b">
        <f t="shared" si="315"/>
        <v>0</v>
      </c>
      <c r="Q6768" s="49" t="str">
        <f t="shared" si="316"/>
        <v/>
      </c>
      <c r="R6768" s="51" t="str">
        <f t="shared" si="317"/>
        <v/>
      </c>
    </row>
    <row r="6769" spans="14:18" x14ac:dyDescent="0.25">
      <c r="N6769" s="47" t="s">
        <v>42</v>
      </c>
      <c r="O6769" s="47" t="s">
        <v>43</v>
      </c>
      <c r="P6769" s="47" t="b">
        <f t="shared" si="315"/>
        <v>0</v>
      </c>
      <c r="Q6769" s="49" t="str">
        <f t="shared" si="316"/>
        <v/>
      </c>
      <c r="R6769" s="51" t="str">
        <f t="shared" si="317"/>
        <v/>
      </c>
    </row>
    <row r="6770" spans="14:18" x14ac:dyDescent="0.25">
      <c r="N6770" s="47" t="s">
        <v>42</v>
      </c>
      <c r="O6770" s="47" t="s">
        <v>43</v>
      </c>
      <c r="P6770" s="47" t="b">
        <f t="shared" si="315"/>
        <v>0</v>
      </c>
      <c r="Q6770" s="49" t="str">
        <f t="shared" si="316"/>
        <v/>
      </c>
      <c r="R6770" s="51" t="str">
        <f t="shared" si="317"/>
        <v/>
      </c>
    </row>
    <row r="6771" spans="14:18" x14ac:dyDescent="0.25">
      <c r="N6771" s="47" t="s">
        <v>42</v>
      </c>
      <c r="O6771" s="47" t="s">
        <v>43</v>
      </c>
      <c r="P6771" s="47" t="b">
        <f t="shared" si="315"/>
        <v>0</v>
      </c>
      <c r="Q6771" s="49" t="str">
        <f t="shared" si="316"/>
        <v/>
      </c>
      <c r="R6771" s="51" t="str">
        <f t="shared" si="317"/>
        <v/>
      </c>
    </row>
    <row r="6772" spans="14:18" x14ac:dyDescent="0.25">
      <c r="N6772" s="47" t="s">
        <v>42</v>
      </c>
      <c r="O6772" s="47" t="s">
        <v>43</v>
      </c>
      <c r="P6772" s="47" t="b">
        <f t="shared" si="315"/>
        <v>0</v>
      </c>
      <c r="Q6772" s="49" t="str">
        <f t="shared" si="316"/>
        <v/>
      </c>
      <c r="R6772" s="51" t="str">
        <f t="shared" si="317"/>
        <v/>
      </c>
    </row>
    <row r="6773" spans="14:18" x14ac:dyDescent="0.25">
      <c r="N6773" s="47" t="s">
        <v>42</v>
      </c>
      <c r="O6773" s="47" t="s">
        <v>43</v>
      </c>
      <c r="P6773" s="47" t="b">
        <f t="shared" si="315"/>
        <v>0</v>
      </c>
      <c r="Q6773" s="49" t="str">
        <f t="shared" si="316"/>
        <v/>
      </c>
      <c r="R6773" s="51" t="str">
        <f t="shared" si="317"/>
        <v/>
      </c>
    </row>
    <row r="6774" spans="14:18" x14ac:dyDescent="0.25">
      <c r="N6774" s="47" t="s">
        <v>42</v>
      </c>
      <c r="O6774" s="47" t="s">
        <v>43</v>
      </c>
      <c r="P6774" s="47" t="b">
        <f t="shared" si="315"/>
        <v>0</v>
      </c>
      <c r="Q6774" s="49" t="str">
        <f t="shared" si="316"/>
        <v/>
      </c>
      <c r="R6774" s="51" t="str">
        <f t="shared" si="317"/>
        <v/>
      </c>
    </row>
    <row r="6775" spans="14:18" x14ac:dyDescent="0.25">
      <c r="N6775" s="47" t="s">
        <v>42</v>
      </c>
      <c r="O6775" s="47" t="s">
        <v>43</v>
      </c>
      <c r="P6775" s="47" t="b">
        <f t="shared" si="315"/>
        <v>0</v>
      </c>
      <c r="Q6775" s="49" t="str">
        <f t="shared" si="316"/>
        <v/>
      </c>
      <c r="R6775" s="51" t="str">
        <f t="shared" si="317"/>
        <v/>
      </c>
    </row>
    <row r="6776" spans="14:18" x14ac:dyDescent="0.25">
      <c r="N6776" s="47" t="s">
        <v>42</v>
      </c>
      <c r="O6776" s="47" t="s">
        <v>43</v>
      </c>
      <c r="P6776" s="47" t="b">
        <f t="shared" si="315"/>
        <v>0</v>
      </c>
      <c r="Q6776" s="49" t="str">
        <f t="shared" si="316"/>
        <v/>
      </c>
      <c r="R6776" s="51" t="str">
        <f t="shared" si="317"/>
        <v/>
      </c>
    </row>
    <row r="6777" spans="14:18" x14ac:dyDescent="0.25">
      <c r="N6777" s="47" t="s">
        <v>42</v>
      </c>
      <c r="O6777" s="47" t="s">
        <v>43</v>
      </c>
      <c r="P6777" s="47" t="b">
        <f t="shared" si="315"/>
        <v>0</v>
      </c>
      <c r="Q6777" s="49" t="str">
        <f t="shared" si="316"/>
        <v/>
      </c>
      <c r="R6777" s="51" t="str">
        <f t="shared" si="317"/>
        <v/>
      </c>
    </row>
    <row r="6778" spans="14:18" x14ac:dyDescent="0.25">
      <c r="N6778" s="47" t="s">
        <v>42</v>
      </c>
      <c r="O6778" s="47" t="s">
        <v>43</v>
      </c>
      <c r="P6778" s="47" t="b">
        <f t="shared" si="315"/>
        <v>0</v>
      </c>
      <c r="Q6778" s="49" t="str">
        <f t="shared" si="316"/>
        <v/>
      </c>
      <c r="R6778" s="51" t="str">
        <f t="shared" si="317"/>
        <v/>
      </c>
    </row>
    <row r="6779" spans="14:18" x14ac:dyDescent="0.25">
      <c r="N6779" s="47" t="s">
        <v>42</v>
      </c>
      <c r="O6779" s="47" t="s">
        <v>43</v>
      </c>
      <c r="P6779" s="47" t="b">
        <f t="shared" si="315"/>
        <v>0</v>
      </c>
      <c r="Q6779" s="49" t="str">
        <f t="shared" si="316"/>
        <v/>
      </c>
      <c r="R6779" s="51" t="str">
        <f t="shared" si="317"/>
        <v/>
      </c>
    </row>
    <row r="6780" spans="14:18" x14ac:dyDescent="0.25">
      <c r="N6780" s="47" t="s">
        <v>42</v>
      </c>
      <c r="O6780" s="47" t="s">
        <v>43</v>
      </c>
      <c r="P6780" s="47" t="b">
        <f t="shared" si="315"/>
        <v>0</v>
      </c>
      <c r="Q6780" s="49" t="str">
        <f t="shared" si="316"/>
        <v/>
      </c>
      <c r="R6780" s="51" t="str">
        <f t="shared" si="317"/>
        <v/>
      </c>
    </row>
    <row r="6781" spans="14:18" x14ac:dyDescent="0.25">
      <c r="N6781" s="47" t="s">
        <v>42</v>
      </c>
      <c r="O6781" s="47" t="s">
        <v>43</v>
      </c>
      <c r="P6781" s="47" t="b">
        <f t="shared" si="315"/>
        <v>0</v>
      </c>
      <c r="Q6781" s="49" t="str">
        <f t="shared" si="316"/>
        <v/>
      </c>
      <c r="R6781" s="51" t="str">
        <f t="shared" si="317"/>
        <v/>
      </c>
    </row>
    <row r="6782" spans="14:18" x14ac:dyDescent="0.25">
      <c r="N6782" s="47" t="s">
        <v>42</v>
      </c>
      <c r="O6782" s="47" t="s">
        <v>43</v>
      </c>
      <c r="P6782" s="47" t="b">
        <f t="shared" si="315"/>
        <v>0</v>
      </c>
      <c r="Q6782" s="49" t="str">
        <f t="shared" si="316"/>
        <v/>
      </c>
      <c r="R6782" s="51" t="str">
        <f t="shared" si="317"/>
        <v/>
      </c>
    </row>
    <row r="6783" spans="14:18" x14ac:dyDescent="0.25">
      <c r="N6783" s="47" t="s">
        <v>42</v>
      </c>
      <c r="O6783" s="47" t="s">
        <v>43</v>
      </c>
      <c r="P6783" s="47" t="b">
        <f t="shared" si="315"/>
        <v>0</v>
      </c>
      <c r="Q6783" s="49" t="str">
        <f t="shared" si="316"/>
        <v/>
      </c>
      <c r="R6783" s="51" t="str">
        <f t="shared" si="317"/>
        <v/>
      </c>
    </row>
    <row r="6784" spans="14:18" x14ac:dyDescent="0.25">
      <c r="N6784" s="47" t="s">
        <v>42</v>
      </c>
      <c r="O6784" s="47" t="s">
        <v>43</v>
      </c>
      <c r="P6784" s="47" t="b">
        <f t="shared" si="315"/>
        <v>0</v>
      </c>
      <c r="Q6784" s="49" t="str">
        <f t="shared" si="316"/>
        <v/>
      </c>
      <c r="R6784" s="51" t="str">
        <f t="shared" si="317"/>
        <v/>
      </c>
    </row>
    <row r="6785" spans="14:18" x14ac:dyDescent="0.25">
      <c r="N6785" s="47" t="s">
        <v>42</v>
      </c>
      <c r="O6785" s="47" t="s">
        <v>43</v>
      </c>
      <c r="P6785" s="47" t="b">
        <f t="shared" si="315"/>
        <v>0</v>
      </c>
      <c r="Q6785" s="49" t="str">
        <f t="shared" si="316"/>
        <v/>
      </c>
      <c r="R6785" s="51" t="str">
        <f t="shared" si="317"/>
        <v/>
      </c>
    </row>
    <row r="6786" spans="14:18" x14ac:dyDescent="0.25">
      <c r="N6786" s="47" t="s">
        <v>42</v>
      </c>
      <c r="O6786" s="47" t="s">
        <v>43</v>
      </c>
      <c r="P6786" s="47" t="b">
        <f t="shared" si="315"/>
        <v>0</v>
      </c>
      <c r="Q6786" s="49" t="str">
        <f t="shared" si="316"/>
        <v/>
      </c>
      <c r="R6786" s="51" t="str">
        <f t="shared" si="317"/>
        <v/>
      </c>
    </row>
    <row r="6787" spans="14:18" x14ac:dyDescent="0.25">
      <c r="N6787" s="47" t="s">
        <v>42</v>
      </c>
      <c r="O6787" s="47" t="s">
        <v>43</v>
      </c>
      <c r="P6787" s="47" t="b">
        <f t="shared" ref="P6787:P6850" si="318">IF(LEN(M6787)=22,LEFT(M6787,17),IF(LEN(M6787)=21,LEFT(M6787,16)))</f>
        <v>0</v>
      </c>
      <c r="Q6787" s="49" t="str">
        <f t="shared" ref="Q6787:Q6850" si="319">RIGHT(M6787,5)</f>
        <v/>
      </c>
      <c r="R6787" s="51" t="str">
        <f t="shared" ref="R6787:R6850" si="320">IF(M6787="","",HYPERLINK(_xlfn.CONCAT(N6787,Q6787,O6787,P6787)))</f>
        <v/>
      </c>
    </row>
    <row r="6788" spans="14:18" x14ac:dyDescent="0.25">
      <c r="N6788" s="47" t="s">
        <v>42</v>
      </c>
      <c r="O6788" s="47" t="s">
        <v>43</v>
      </c>
      <c r="P6788" s="47" t="b">
        <f t="shared" si="318"/>
        <v>0</v>
      </c>
      <c r="Q6788" s="49" t="str">
        <f t="shared" si="319"/>
        <v/>
      </c>
      <c r="R6788" s="51" t="str">
        <f t="shared" si="320"/>
        <v/>
      </c>
    </row>
    <row r="6789" spans="14:18" x14ac:dyDescent="0.25">
      <c r="N6789" s="47" t="s">
        <v>42</v>
      </c>
      <c r="O6789" s="47" t="s">
        <v>43</v>
      </c>
      <c r="P6789" s="47" t="b">
        <f t="shared" si="318"/>
        <v>0</v>
      </c>
      <c r="Q6789" s="49" t="str">
        <f t="shared" si="319"/>
        <v/>
      </c>
      <c r="R6789" s="51" t="str">
        <f t="shared" si="320"/>
        <v/>
      </c>
    </row>
    <row r="6790" spans="14:18" x14ac:dyDescent="0.25">
      <c r="N6790" s="47" t="s">
        <v>42</v>
      </c>
      <c r="O6790" s="47" t="s">
        <v>43</v>
      </c>
      <c r="P6790" s="47" t="b">
        <f t="shared" si="318"/>
        <v>0</v>
      </c>
      <c r="Q6790" s="49" t="str">
        <f t="shared" si="319"/>
        <v/>
      </c>
      <c r="R6790" s="51" t="str">
        <f t="shared" si="320"/>
        <v/>
      </c>
    </row>
    <row r="6791" spans="14:18" x14ac:dyDescent="0.25">
      <c r="N6791" s="47" t="s">
        <v>42</v>
      </c>
      <c r="O6791" s="47" t="s">
        <v>43</v>
      </c>
      <c r="P6791" s="47" t="b">
        <f t="shared" si="318"/>
        <v>0</v>
      </c>
      <c r="Q6791" s="49" t="str">
        <f t="shared" si="319"/>
        <v/>
      </c>
      <c r="R6791" s="51" t="str">
        <f t="shared" si="320"/>
        <v/>
      </c>
    </row>
    <row r="6792" spans="14:18" x14ac:dyDescent="0.25">
      <c r="N6792" s="47" t="s">
        <v>42</v>
      </c>
      <c r="O6792" s="47" t="s">
        <v>43</v>
      </c>
      <c r="P6792" s="47" t="b">
        <f t="shared" si="318"/>
        <v>0</v>
      </c>
      <c r="Q6792" s="49" t="str">
        <f t="shared" si="319"/>
        <v/>
      </c>
      <c r="R6792" s="51" t="str">
        <f t="shared" si="320"/>
        <v/>
      </c>
    </row>
    <row r="6793" spans="14:18" x14ac:dyDescent="0.25">
      <c r="N6793" s="47" t="s">
        <v>42</v>
      </c>
      <c r="O6793" s="47" t="s">
        <v>43</v>
      </c>
      <c r="P6793" s="47" t="b">
        <f t="shared" si="318"/>
        <v>0</v>
      </c>
      <c r="Q6793" s="49" t="str">
        <f t="shared" si="319"/>
        <v/>
      </c>
      <c r="R6793" s="51" t="str">
        <f t="shared" si="320"/>
        <v/>
      </c>
    </row>
    <row r="6794" spans="14:18" x14ac:dyDescent="0.25">
      <c r="N6794" s="47" t="s">
        <v>42</v>
      </c>
      <c r="O6794" s="47" t="s">
        <v>43</v>
      </c>
      <c r="P6794" s="47" t="b">
        <f t="shared" si="318"/>
        <v>0</v>
      </c>
      <c r="Q6794" s="49" t="str">
        <f t="shared" si="319"/>
        <v/>
      </c>
      <c r="R6794" s="51" t="str">
        <f t="shared" si="320"/>
        <v/>
      </c>
    </row>
    <row r="6795" spans="14:18" x14ac:dyDescent="0.25">
      <c r="N6795" s="47" t="s">
        <v>42</v>
      </c>
      <c r="O6795" s="47" t="s">
        <v>43</v>
      </c>
      <c r="P6795" s="47" t="b">
        <f t="shared" si="318"/>
        <v>0</v>
      </c>
      <c r="Q6795" s="49" t="str">
        <f t="shared" si="319"/>
        <v/>
      </c>
      <c r="R6795" s="51" t="str">
        <f t="shared" si="320"/>
        <v/>
      </c>
    </row>
    <row r="6796" spans="14:18" x14ac:dyDescent="0.25">
      <c r="N6796" s="47" t="s">
        <v>42</v>
      </c>
      <c r="O6796" s="47" t="s">
        <v>43</v>
      </c>
      <c r="P6796" s="47" t="b">
        <f t="shared" si="318"/>
        <v>0</v>
      </c>
      <c r="Q6796" s="49" t="str">
        <f t="shared" si="319"/>
        <v/>
      </c>
      <c r="R6796" s="51" t="str">
        <f t="shared" si="320"/>
        <v/>
      </c>
    </row>
    <row r="6797" spans="14:18" x14ac:dyDescent="0.25">
      <c r="N6797" s="47" t="s">
        <v>42</v>
      </c>
      <c r="O6797" s="47" t="s">
        <v>43</v>
      </c>
      <c r="P6797" s="47" t="b">
        <f t="shared" si="318"/>
        <v>0</v>
      </c>
      <c r="Q6797" s="49" t="str">
        <f t="shared" si="319"/>
        <v/>
      </c>
      <c r="R6797" s="51" t="str">
        <f t="shared" si="320"/>
        <v/>
      </c>
    </row>
    <row r="6798" spans="14:18" x14ac:dyDescent="0.25">
      <c r="N6798" s="47" t="s">
        <v>42</v>
      </c>
      <c r="O6798" s="47" t="s">
        <v>43</v>
      </c>
      <c r="P6798" s="47" t="b">
        <f t="shared" si="318"/>
        <v>0</v>
      </c>
      <c r="Q6798" s="49" t="str">
        <f t="shared" si="319"/>
        <v/>
      </c>
      <c r="R6798" s="51" t="str">
        <f t="shared" si="320"/>
        <v/>
      </c>
    </row>
    <row r="6799" spans="14:18" x14ac:dyDescent="0.25">
      <c r="N6799" s="47" t="s">
        <v>42</v>
      </c>
      <c r="O6799" s="47" t="s">
        <v>43</v>
      </c>
      <c r="P6799" s="47" t="b">
        <f t="shared" si="318"/>
        <v>0</v>
      </c>
      <c r="Q6799" s="49" t="str">
        <f t="shared" si="319"/>
        <v/>
      </c>
      <c r="R6799" s="51" t="str">
        <f t="shared" si="320"/>
        <v/>
      </c>
    </row>
    <row r="6800" spans="14:18" x14ac:dyDescent="0.25">
      <c r="N6800" s="47" t="s">
        <v>42</v>
      </c>
      <c r="O6800" s="47" t="s">
        <v>43</v>
      </c>
      <c r="P6800" s="47" t="b">
        <f t="shared" si="318"/>
        <v>0</v>
      </c>
      <c r="Q6800" s="49" t="str">
        <f t="shared" si="319"/>
        <v/>
      </c>
      <c r="R6800" s="51" t="str">
        <f t="shared" si="320"/>
        <v/>
      </c>
    </row>
    <row r="6801" spans="14:18" x14ac:dyDescent="0.25">
      <c r="N6801" s="47" t="s">
        <v>42</v>
      </c>
      <c r="O6801" s="47" t="s">
        <v>43</v>
      </c>
      <c r="P6801" s="47" t="b">
        <f t="shared" si="318"/>
        <v>0</v>
      </c>
      <c r="Q6801" s="49" t="str">
        <f t="shared" si="319"/>
        <v/>
      </c>
      <c r="R6801" s="51" t="str">
        <f t="shared" si="320"/>
        <v/>
      </c>
    </row>
    <row r="6802" spans="14:18" x14ac:dyDescent="0.25">
      <c r="N6802" s="47" t="s">
        <v>42</v>
      </c>
      <c r="O6802" s="47" t="s">
        <v>43</v>
      </c>
      <c r="P6802" s="47" t="b">
        <f t="shared" si="318"/>
        <v>0</v>
      </c>
      <c r="Q6802" s="49" t="str">
        <f t="shared" si="319"/>
        <v/>
      </c>
      <c r="R6802" s="51" t="str">
        <f t="shared" si="320"/>
        <v/>
      </c>
    </row>
    <row r="6803" spans="14:18" x14ac:dyDescent="0.25">
      <c r="N6803" s="47" t="s">
        <v>42</v>
      </c>
      <c r="O6803" s="47" t="s">
        <v>43</v>
      </c>
      <c r="P6803" s="47" t="b">
        <f t="shared" si="318"/>
        <v>0</v>
      </c>
      <c r="Q6803" s="49" t="str">
        <f t="shared" si="319"/>
        <v/>
      </c>
      <c r="R6803" s="51" t="str">
        <f t="shared" si="320"/>
        <v/>
      </c>
    </row>
    <row r="6804" spans="14:18" x14ac:dyDescent="0.25">
      <c r="N6804" s="47" t="s">
        <v>42</v>
      </c>
      <c r="O6804" s="47" t="s">
        <v>43</v>
      </c>
      <c r="P6804" s="47" t="b">
        <f t="shared" si="318"/>
        <v>0</v>
      </c>
      <c r="Q6804" s="49" t="str">
        <f t="shared" si="319"/>
        <v/>
      </c>
      <c r="R6804" s="51" t="str">
        <f t="shared" si="320"/>
        <v/>
      </c>
    </row>
    <row r="6805" spans="14:18" x14ac:dyDescent="0.25">
      <c r="N6805" s="47" t="s">
        <v>42</v>
      </c>
      <c r="O6805" s="47" t="s">
        <v>43</v>
      </c>
      <c r="P6805" s="47" t="b">
        <f t="shared" si="318"/>
        <v>0</v>
      </c>
      <c r="Q6805" s="49" t="str">
        <f t="shared" si="319"/>
        <v/>
      </c>
      <c r="R6805" s="51" t="str">
        <f t="shared" si="320"/>
        <v/>
      </c>
    </row>
    <row r="6806" spans="14:18" x14ac:dyDescent="0.25">
      <c r="N6806" s="47" t="s">
        <v>42</v>
      </c>
      <c r="O6806" s="47" t="s">
        <v>43</v>
      </c>
      <c r="P6806" s="47" t="b">
        <f t="shared" si="318"/>
        <v>0</v>
      </c>
      <c r="Q6806" s="49" t="str">
        <f t="shared" si="319"/>
        <v/>
      </c>
      <c r="R6806" s="51" t="str">
        <f t="shared" si="320"/>
        <v/>
      </c>
    </row>
    <row r="6807" spans="14:18" x14ac:dyDescent="0.25">
      <c r="N6807" s="47" t="s">
        <v>42</v>
      </c>
      <c r="O6807" s="47" t="s">
        <v>43</v>
      </c>
      <c r="P6807" s="47" t="b">
        <f t="shared" si="318"/>
        <v>0</v>
      </c>
      <c r="Q6807" s="49" t="str">
        <f t="shared" si="319"/>
        <v/>
      </c>
      <c r="R6807" s="51" t="str">
        <f t="shared" si="320"/>
        <v/>
      </c>
    </row>
    <row r="6808" spans="14:18" x14ac:dyDescent="0.25">
      <c r="N6808" s="47" t="s">
        <v>42</v>
      </c>
      <c r="O6808" s="47" t="s">
        <v>43</v>
      </c>
      <c r="P6808" s="47" t="b">
        <f t="shared" si="318"/>
        <v>0</v>
      </c>
      <c r="Q6808" s="49" t="str">
        <f t="shared" si="319"/>
        <v/>
      </c>
      <c r="R6808" s="51" t="str">
        <f t="shared" si="320"/>
        <v/>
      </c>
    </row>
    <row r="6809" spans="14:18" x14ac:dyDescent="0.25">
      <c r="N6809" s="47" t="s">
        <v>42</v>
      </c>
      <c r="O6809" s="47" t="s">
        <v>43</v>
      </c>
      <c r="P6809" s="47" t="b">
        <f t="shared" si="318"/>
        <v>0</v>
      </c>
      <c r="Q6809" s="49" t="str">
        <f t="shared" si="319"/>
        <v/>
      </c>
      <c r="R6809" s="51" t="str">
        <f t="shared" si="320"/>
        <v/>
      </c>
    </row>
    <row r="6810" spans="14:18" x14ac:dyDescent="0.25">
      <c r="N6810" s="47" t="s">
        <v>42</v>
      </c>
      <c r="O6810" s="47" t="s">
        <v>43</v>
      </c>
      <c r="P6810" s="47" t="b">
        <f t="shared" si="318"/>
        <v>0</v>
      </c>
      <c r="Q6810" s="49" t="str">
        <f t="shared" si="319"/>
        <v/>
      </c>
      <c r="R6810" s="51" t="str">
        <f t="shared" si="320"/>
        <v/>
      </c>
    </row>
    <row r="6811" spans="14:18" x14ac:dyDescent="0.25">
      <c r="N6811" s="47" t="s">
        <v>42</v>
      </c>
      <c r="O6811" s="47" t="s">
        <v>43</v>
      </c>
      <c r="P6811" s="47" t="b">
        <f t="shared" si="318"/>
        <v>0</v>
      </c>
      <c r="Q6811" s="49" t="str">
        <f t="shared" si="319"/>
        <v/>
      </c>
      <c r="R6811" s="51" t="str">
        <f t="shared" si="320"/>
        <v/>
      </c>
    </row>
    <row r="6812" spans="14:18" x14ac:dyDescent="0.25">
      <c r="N6812" s="47" t="s">
        <v>42</v>
      </c>
      <c r="O6812" s="47" t="s">
        <v>43</v>
      </c>
      <c r="P6812" s="47" t="b">
        <f t="shared" si="318"/>
        <v>0</v>
      </c>
      <c r="Q6812" s="49" t="str">
        <f t="shared" si="319"/>
        <v/>
      </c>
      <c r="R6812" s="51" t="str">
        <f t="shared" si="320"/>
        <v/>
      </c>
    </row>
    <row r="6813" spans="14:18" x14ac:dyDescent="0.25">
      <c r="N6813" s="47" t="s">
        <v>42</v>
      </c>
      <c r="O6813" s="47" t="s">
        <v>43</v>
      </c>
      <c r="P6813" s="47" t="b">
        <f t="shared" si="318"/>
        <v>0</v>
      </c>
      <c r="Q6813" s="49" t="str">
        <f t="shared" si="319"/>
        <v/>
      </c>
      <c r="R6813" s="51" t="str">
        <f t="shared" si="320"/>
        <v/>
      </c>
    </row>
    <row r="6814" spans="14:18" x14ac:dyDescent="0.25">
      <c r="N6814" s="47" t="s">
        <v>42</v>
      </c>
      <c r="O6814" s="47" t="s">
        <v>43</v>
      </c>
      <c r="P6814" s="47" t="b">
        <f t="shared" si="318"/>
        <v>0</v>
      </c>
      <c r="Q6814" s="49" t="str">
        <f t="shared" si="319"/>
        <v/>
      </c>
      <c r="R6814" s="51" t="str">
        <f t="shared" si="320"/>
        <v/>
      </c>
    </row>
    <row r="6815" spans="14:18" x14ac:dyDescent="0.25">
      <c r="N6815" s="47" t="s">
        <v>42</v>
      </c>
      <c r="O6815" s="47" t="s">
        <v>43</v>
      </c>
      <c r="P6815" s="47" t="b">
        <f t="shared" si="318"/>
        <v>0</v>
      </c>
      <c r="Q6815" s="49" t="str">
        <f t="shared" si="319"/>
        <v/>
      </c>
      <c r="R6815" s="51" t="str">
        <f t="shared" si="320"/>
        <v/>
      </c>
    </row>
    <row r="6816" spans="14:18" x14ac:dyDescent="0.25">
      <c r="N6816" s="47" t="s">
        <v>42</v>
      </c>
      <c r="O6816" s="47" t="s">
        <v>43</v>
      </c>
      <c r="P6816" s="47" t="b">
        <f t="shared" si="318"/>
        <v>0</v>
      </c>
      <c r="Q6816" s="49" t="str">
        <f t="shared" si="319"/>
        <v/>
      </c>
      <c r="R6816" s="51" t="str">
        <f t="shared" si="320"/>
        <v/>
      </c>
    </row>
    <row r="6817" spans="14:18" x14ac:dyDescent="0.25">
      <c r="N6817" s="47" t="s">
        <v>42</v>
      </c>
      <c r="O6817" s="47" t="s">
        <v>43</v>
      </c>
      <c r="P6817" s="47" t="b">
        <f t="shared" si="318"/>
        <v>0</v>
      </c>
      <c r="Q6817" s="49" t="str">
        <f t="shared" si="319"/>
        <v/>
      </c>
      <c r="R6817" s="51" t="str">
        <f t="shared" si="320"/>
        <v/>
      </c>
    </row>
    <row r="6818" spans="14:18" x14ac:dyDescent="0.25">
      <c r="N6818" s="47" t="s">
        <v>42</v>
      </c>
      <c r="O6818" s="47" t="s">
        <v>43</v>
      </c>
      <c r="P6818" s="47" t="b">
        <f t="shared" si="318"/>
        <v>0</v>
      </c>
      <c r="Q6818" s="49" t="str">
        <f t="shared" si="319"/>
        <v/>
      </c>
      <c r="R6818" s="51" t="str">
        <f t="shared" si="320"/>
        <v/>
      </c>
    </row>
    <row r="6819" spans="14:18" x14ac:dyDescent="0.25">
      <c r="N6819" s="47" t="s">
        <v>42</v>
      </c>
      <c r="O6819" s="47" t="s">
        <v>43</v>
      </c>
      <c r="P6819" s="47" t="b">
        <f t="shared" si="318"/>
        <v>0</v>
      </c>
      <c r="Q6819" s="49" t="str">
        <f t="shared" si="319"/>
        <v/>
      </c>
      <c r="R6819" s="51" t="str">
        <f t="shared" si="320"/>
        <v/>
      </c>
    </row>
    <row r="6820" spans="14:18" x14ac:dyDescent="0.25">
      <c r="N6820" s="47" t="s">
        <v>42</v>
      </c>
      <c r="O6820" s="47" t="s">
        <v>43</v>
      </c>
      <c r="P6820" s="47" t="b">
        <f t="shared" si="318"/>
        <v>0</v>
      </c>
      <c r="Q6820" s="49" t="str">
        <f t="shared" si="319"/>
        <v/>
      </c>
      <c r="R6820" s="51" t="str">
        <f t="shared" si="320"/>
        <v/>
      </c>
    </row>
    <row r="6821" spans="14:18" x14ac:dyDescent="0.25">
      <c r="N6821" s="47" t="s">
        <v>42</v>
      </c>
      <c r="O6821" s="47" t="s">
        <v>43</v>
      </c>
      <c r="P6821" s="47" t="b">
        <f t="shared" si="318"/>
        <v>0</v>
      </c>
      <c r="Q6821" s="49" t="str">
        <f t="shared" si="319"/>
        <v/>
      </c>
      <c r="R6821" s="51" t="str">
        <f t="shared" si="320"/>
        <v/>
      </c>
    </row>
    <row r="6822" spans="14:18" x14ac:dyDescent="0.25">
      <c r="N6822" s="47" t="s">
        <v>42</v>
      </c>
      <c r="O6822" s="47" t="s">
        <v>43</v>
      </c>
      <c r="P6822" s="47" t="b">
        <f t="shared" si="318"/>
        <v>0</v>
      </c>
      <c r="Q6822" s="49" t="str">
        <f t="shared" si="319"/>
        <v/>
      </c>
      <c r="R6822" s="51" t="str">
        <f t="shared" si="320"/>
        <v/>
      </c>
    </row>
    <row r="6823" spans="14:18" x14ac:dyDescent="0.25">
      <c r="N6823" s="47" t="s">
        <v>42</v>
      </c>
      <c r="O6823" s="47" t="s">
        <v>43</v>
      </c>
      <c r="P6823" s="47" t="b">
        <f t="shared" si="318"/>
        <v>0</v>
      </c>
      <c r="Q6823" s="49" t="str">
        <f t="shared" si="319"/>
        <v/>
      </c>
      <c r="R6823" s="51" t="str">
        <f t="shared" si="320"/>
        <v/>
      </c>
    </row>
    <row r="6824" spans="14:18" x14ac:dyDescent="0.25">
      <c r="N6824" s="47" t="s">
        <v>42</v>
      </c>
      <c r="O6824" s="47" t="s">
        <v>43</v>
      </c>
      <c r="P6824" s="47" t="b">
        <f t="shared" si="318"/>
        <v>0</v>
      </c>
      <c r="Q6824" s="49" t="str">
        <f t="shared" si="319"/>
        <v/>
      </c>
      <c r="R6824" s="51" t="str">
        <f t="shared" si="320"/>
        <v/>
      </c>
    </row>
    <row r="6825" spans="14:18" x14ac:dyDescent="0.25">
      <c r="N6825" s="47" t="s">
        <v>42</v>
      </c>
      <c r="O6825" s="47" t="s">
        <v>43</v>
      </c>
      <c r="P6825" s="47" t="b">
        <f t="shared" si="318"/>
        <v>0</v>
      </c>
      <c r="Q6825" s="49" t="str">
        <f t="shared" si="319"/>
        <v/>
      </c>
      <c r="R6825" s="51" t="str">
        <f t="shared" si="320"/>
        <v/>
      </c>
    </row>
    <row r="6826" spans="14:18" x14ac:dyDescent="0.25">
      <c r="N6826" s="47" t="s">
        <v>42</v>
      </c>
      <c r="O6826" s="47" t="s">
        <v>43</v>
      </c>
      <c r="P6826" s="47" t="b">
        <f t="shared" si="318"/>
        <v>0</v>
      </c>
      <c r="Q6826" s="49" t="str">
        <f t="shared" si="319"/>
        <v/>
      </c>
      <c r="R6826" s="51" t="str">
        <f t="shared" si="320"/>
        <v/>
      </c>
    </row>
    <row r="6827" spans="14:18" x14ac:dyDescent="0.25">
      <c r="N6827" s="47" t="s">
        <v>42</v>
      </c>
      <c r="O6827" s="47" t="s">
        <v>43</v>
      </c>
      <c r="P6827" s="47" t="b">
        <f t="shared" si="318"/>
        <v>0</v>
      </c>
      <c r="Q6827" s="49" t="str">
        <f t="shared" si="319"/>
        <v/>
      </c>
      <c r="R6827" s="51" t="str">
        <f t="shared" si="320"/>
        <v/>
      </c>
    </row>
    <row r="6828" spans="14:18" x14ac:dyDescent="0.25">
      <c r="N6828" s="47" t="s">
        <v>42</v>
      </c>
      <c r="O6828" s="47" t="s">
        <v>43</v>
      </c>
      <c r="P6828" s="47" t="b">
        <f t="shared" si="318"/>
        <v>0</v>
      </c>
      <c r="Q6828" s="49" t="str">
        <f t="shared" si="319"/>
        <v/>
      </c>
      <c r="R6828" s="51" t="str">
        <f t="shared" si="320"/>
        <v/>
      </c>
    </row>
    <row r="6829" spans="14:18" x14ac:dyDescent="0.25">
      <c r="N6829" s="47" t="s">
        <v>42</v>
      </c>
      <c r="O6829" s="47" t="s">
        <v>43</v>
      </c>
      <c r="P6829" s="47" t="b">
        <f t="shared" si="318"/>
        <v>0</v>
      </c>
      <c r="Q6829" s="49" t="str">
        <f t="shared" si="319"/>
        <v/>
      </c>
      <c r="R6829" s="51" t="str">
        <f t="shared" si="320"/>
        <v/>
      </c>
    </row>
    <row r="6830" spans="14:18" x14ac:dyDescent="0.25">
      <c r="N6830" s="47" t="s">
        <v>42</v>
      </c>
      <c r="O6830" s="47" t="s">
        <v>43</v>
      </c>
      <c r="P6830" s="47" t="b">
        <f t="shared" si="318"/>
        <v>0</v>
      </c>
      <c r="Q6830" s="49" t="str">
        <f t="shared" si="319"/>
        <v/>
      </c>
      <c r="R6830" s="51" t="str">
        <f t="shared" si="320"/>
        <v/>
      </c>
    </row>
    <row r="6831" spans="14:18" x14ac:dyDescent="0.25">
      <c r="N6831" s="47" t="s">
        <v>42</v>
      </c>
      <c r="O6831" s="47" t="s">
        <v>43</v>
      </c>
      <c r="P6831" s="47" t="b">
        <f t="shared" si="318"/>
        <v>0</v>
      </c>
      <c r="Q6831" s="49" t="str">
        <f t="shared" si="319"/>
        <v/>
      </c>
      <c r="R6831" s="51" t="str">
        <f t="shared" si="320"/>
        <v/>
      </c>
    </row>
    <row r="6832" spans="14:18" x14ac:dyDescent="0.25">
      <c r="N6832" s="47" t="s">
        <v>42</v>
      </c>
      <c r="O6832" s="47" t="s">
        <v>43</v>
      </c>
      <c r="P6832" s="47" t="b">
        <f t="shared" si="318"/>
        <v>0</v>
      </c>
      <c r="Q6832" s="49" t="str">
        <f t="shared" si="319"/>
        <v/>
      </c>
      <c r="R6832" s="51" t="str">
        <f t="shared" si="320"/>
        <v/>
      </c>
    </row>
    <row r="6833" spans="14:18" x14ac:dyDescent="0.25">
      <c r="N6833" s="47" t="s">
        <v>42</v>
      </c>
      <c r="O6833" s="47" t="s">
        <v>43</v>
      </c>
      <c r="P6833" s="47" t="b">
        <f t="shared" si="318"/>
        <v>0</v>
      </c>
      <c r="Q6833" s="49" t="str">
        <f t="shared" si="319"/>
        <v/>
      </c>
      <c r="R6833" s="51" t="str">
        <f t="shared" si="320"/>
        <v/>
      </c>
    </row>
    <row r="6834" spans="14:18" x14ac:dyDescent="0.25">
      <c r="N6834" s="47" t="s">
        <v>42</v>
      </c>
      <c r="O6834" s="47" t="s">
        <v>43</v>
      </c>
      <c r="P6834" s="47" t="b">
        <f t="shared" si="318"/>
        <v>0</v>
      </c>
      <c r="Q6834" s="49" t="str">
        <f t="shared" si="319"/>
        <v/>
      </c>
      <c r="R6834" s="51" t="str">
        <f t="shared" si="320"/>
        <v/>
      </c>
    </row>
    <row r="6835" spans="14:18" x14ac:dyDescent="0.25">
      <c r="N6835" s="47" t="s">
        <v>42</v>
      </c>
      <c r="O6835" s="47" t="s">
        <v>43</v>
      </c>
      <c r="P6835" s="47" t="b">
        <f t="shared" si="318"/>
        <v>0</v>
      </c>
      <c r="Q6835" s="49" t="str">
        <f t="shared" si="319"/>
        <v/>
      </c>
      <c r="R6835" s="51" t="str">
        <f t="shared" si="320"/>
        <v/>
      </c>
    </row>
    <row r="6836" spans="14:18" x14ac:dyDescent="0.25">
      <c r="N6836" s="47" t="s">
        <v>42</v>
      </c>
      <c r="O6836" s="47" t="s">
        <v>43</v>
      </c>
      <c r="P6836" s="47" t="b">
        <f t="shared" si="318"/>
        <v>0</v>
      </c>
      <c r="Q6836" s="49" t="str">
        <f t="shared" si="319"/>
        <v/>
      </c>
      <c r="R6836" s="51" t="str">
        <f t="shared" si="320"/>
        <v/>
      </c>
    </row>
    <row r="6837" spans="14:18" x14ac:dyDescent="0.25">
      <c r="N6837" s="47" t="s">
        <v>42</v>
      </c>
      <c r="O6837" s="47" t="s">
        <v>43</v>
      </c>
      <c r="P6837" s="47" t="b">
        <f t="shared" si="318"/>
        <v>0</v>
      </c>
      <c r="Q6837" s="49" t="str">
        <f t="shared" si="319"/>
        <v/>
      </c>
      <c r="R6837" s="51" t="str">
        <f t="shared" si="320"/>
        <v/>
      </c>
    </row>
    <row r="6838" spans="14:18" x14ac:dyDescent="0.25">
      <c r="N6838" s="47" t="s">
        <v>42</v>
      </c>
      <c r="O6838" s="47" t="s">
        <v>43</v>
      </c>
      <c r="P6838" s="47" t="b">
        <f t="shared" si="318"/>
        <v>0</v>
      </c>
      <c r="Q6838" s="49" t="str">
        <f t="shared" si="319"/>
        <v/>
      </c>
      <c r="R6838" s="51" t="str">
        <f t="shared" si="320"/>
        <v/>
      </c>
    </row>
    <row r="6839" spans="14:18" x14ac:dyDescent="0.25">
      <c r="N6839" s="47" t="s">
        <v>42</v>
      </c>
      <c r="O6839" s="47" t="s">
        <v>43</v>
      </c>
      <c r="P6839" s="47" t="b">
        <f t="shared" si="318"/>
        <v>0</v>
      </c>
      <c r="Q6839" s="49" t="str">
        <f t="shared" si="319"/>
        <v/>
      </c>
      <c r="R6839" s="51" t="str">
        <f t="shared" si="320"/>
        <v/>
      </c>
    </row>
    <row r="6840" spans="14:18" x14ac:dyDescent="0.25">
      <c r="N6840" s="47" t="s">
        <v>42</v>
      </c>
      <c r="O6840" s="47" t="s">
        <v>43</v>
      </c>
      <c r="P6840" s="47" t="b">
        <f t="shared" si="318"/>
        <v>0</v>
      </c>
      <c r="Q6840" s="49" t="str">
        <f t="shared" si="319"/>
        <v/>
      </c>
      <c r="R6840" s="51" t="str">
        <f t="shared" si="320"/>
        <v/>
      </c>
    </row>
    <row r="6841" spans="14:18" x14ac:dyDescent="0.25">
      <c r="N6841" s="47" t="s">
        <v>42</v>
      </c>
      <c r="O6841" s="47" t="s">
        <v>43</v>
      </c>
      <c r="P6841" s="47" t="b">
        <f t="shared" si="318"/>
        <v>0</v>
      </c>
      <c r="Q6841" s="49" t="str">
        <f t="shared" si="319"/>
        <v/>
      </c>
      <c r="R6841" s="51" t="str">
        <f t="shared" si="320"/>
        <v/>
      </c>
    </row>
    <row r="6842" spans="14:18" x14ac:dyDescent="0.25">
      <c r="N6842" s="47" t="s">
        <v>42</v>
      </c>
      <c r="O6842" s="47" t="s">
        <v>43</v>
      </c>
      <c r="P6842" s="47" t="b">
        <f t="shared" si="318"/>
        <v>0</v>
      </c>
      <c r="Q6842" s="49" t="str">
        <f t="shared" si="319"/>
        <v/>
      </c>
      <c r="R6842" s="51" t="str">
        <f t="shared" si="320"/>
        <v/>
      </c>
    </row>
    <row r="6843" spans="14:18" x14ac:dyDescent="0.25">
      <c r="N6843" s="47" t="s">
        <v>42</v>
      </c>
      <c r="O6843" s="47" t="s">
        <v>43</v>
      </c>
      <c r="P6843" s="47" t="b">
        <f t="shared" si="318"/>
        <v>0</v>
      </c>
      <c r="Q6843" s="49" t="str">
        <f t="shared" si="319"/>
        <v/>
      </c>
      <c r="R6843" s="51" t="str">
        <f t="shared" si="320"/>
        <v/>
      </c>
    </row>
    <row r="6844" spans="14:18" x14ac:dyDescent="0.25">
      <c r="N6844" s="47" t="s">
        <v>42</v>
      </c>
      <c r="O6844" s="47" t="s">
        <v>43</v>
      </c>
      <c r="P6844" s="47" t="b">
        <f t="shared" si="318"/>
        <v>0</v>
      </c>
      <c r="Q6844" s="49" t="str">
        <f t="shared" si="319"/>
        <v/>
      </c>
      <c r="R6844" s="51" t="str">
        <f t="shared" si="320"/>
        <v/>
      </c>
    </row>
    <row r="6845" spans="14:18" x14ac:dyDescent="0.25">
      <c r="N6845" s="47" t="s">
        <v>42</v>
      </c>
      <c r="O6845" s="47" t="s">
        <v>43</v>
      </c>
      <c r="P6845" s="47" t="b">
        <f t="shared" si="318"/>
        <v>0</v>
      </c>
      <c r="Q6845" s="49" t="str">
        <f t="shared" si="319"/>
        <v/>
      </c>
      <c r="R6845" s="51" t="str">
        <f t="shared" si="320"/>
        <v/>
      </c>
    </row>
    <row r="6846" spans="14:18" x14ac:dyDescent="0.25">
      <c r="N6846" s="47" t="s">
        <v>42</v>
      </c>
      <c r="O6846" s="47" t="s">
        <v>43</v>
      </c>
      <c r="P6846" s="47" t="b">
        <f t="shared" si="318"/>
        <v>0</v>
      </c>
      <c r="Q6846" s="49" t="str">
        <f t="shared" si="319"/>
        <v/>
      </c>
      <c r="R6846" s="51" t="str">
        <f t="shared" si="320"/>
        <v/>
      </c>
    </row>
    <row r="6847" spans="14:18" x14ac:dyDescent="0.25">
      <c r="N6847" s="47" t="s">
        <v>42</v>
      </c>
      <c r="O6847" s="47" t="s">
        <v>43</v>
      </c>
      <c r="P6847" s="47" t="b">
        <f t="shared" si="318"/>
        <v>0</v>
      </c>
      <c r="Q6847" s="49" t="str">
        <f t="shared" si="319"/>
        <v/>
      </c>
      <c r="R6847" s="51" t="str">
        <f t="shared" si="320"/>
        <v/>
      </c>
    </row>
    <row r="6848" spans="14:18" x14ac:dyDescent="0.25">
      <c r="N6848" s="47" t="s">
        <v>42</v>
      </c>
      <c r="O6848" s="47" t="s">
        <v>43</v>
      </c>
      <c r="P6848" s="47" t="b">
        <f t="shared" si="318"/>
        <v>0</v>
      </c>
      <c r="Q6848" s="49" t="str">
        <f t="shared" si="319"/>
        <v/>
      </c>
      <c r="R6848" s="51" t="str">
        <f t="shared" si="320"/>
        <v/>
      </c>
    </row>
    <row r="6849" spans="14:18" x14ac:dyDescent="0.25">
      <c r="N6849" s="47" t="s">
        <v>42</v>
      </c>
      <c r="O6849" s="47" t="s">
        <v>43</v>
      </c>
      <c r="P6849" s="47" t="b">
        <f t="shared" si="318"/>
        <v>0</v>
      </c>
      <c r="Q6849" s="49" t="str">
        <f t="shared" si="319"/>
        <v/>
      </c>
      <c r="R6849" s="51" t="str">
        <f t="shared" si="320"/>
        <v/>
      </c>
    </row>
    <row r="6850" spans="14:18" x14ac:dyDescent="0.25">
      <c r="N6850" s="47" t="s">
        <v>42</v>
      </c>
      <c r="O6850" s="47" t="s">
        <v>43</v>
      </c>
      <c r="P6850" s="47" t="b">
        <f t="shared" si="318"/>
        <v>0</v>
      </c>
      <c r="Q6850" s="49" t="str">
        <f t="shared" si="319"/>
        <v/>
      </c>
      <c r="R6850" s="51" t="str">
        <f t="shared" si="320"/>
        <v/>
      </c>
    </row>
    <row r="6851" spans="14:18" x14ac:dyDescent="0.25">
      <c r="N6851" s="47" t="s">
        <v>42</v>
      </c>
      <c r="O6851" s="47" t="s">
        <v>43</v>
      </c>
      <c r="P6851" s="47" t="b">
        <f t="shared" ref="P6851:P6914" si="321">IF(LEN(M6851)=22,LEFT(M6851,17),IF(LEN(M6851)=21,LEFT(M6851,16)))</f>
        <v>0</v>
      </c>
      <c r="Q6851" s="49" t="str">
        <f t="shared" ref="Q6851:Q6914" si="322">RIGHT(M6851,5)</f>
        <v/>
      </c>
      <c r="R6851" s="51" t="str">
        <f t="shared" ref="R6851:R6914" si="323">IF(M6851="","",HYPERLINK(_xlfn.CONCAT(N6851,Q6851,O6851,P6851)))</f>
        <v/>
      </c>
    </row>
    <row r="6852" spans="14:18" x14ac:dyDescent="0.25">
      <c r="N6852" s="47" t="s">
        <v>42</v>
      </c>
      <c r="O6852" s="47" t="s">
        <v>43</v>
      </c>
      <c r="P6852" s="47" t="b">
        <f t="shared" si="321"/>
        <v>0</v>
      </c>
      <c r="Q6852" s="49" t="str">
        <f t="shared" si="322"/>
        <v/>
      </c>
      <c r="R6852" s="51" t="str">
        <f t="shared" si="323"/>
        <v/>
      </c>
    </row>
    <row r="6853" spans="14:18" x14ac:dyDescent="0.25">
      <c r="N6853" s="47" t="s">
        <v>42</v>
      </c>
      <c r="O6853" s="47" t="s">
        <v>43</v>
      </c>
      <c r="P6853" s="47" t="b">
        <f t="shared" si="321"/>
        <v>0</v>
      </c>
      <c r="Q6853" s="49" t="str">
        <f t="shared" si="322"/>
        <v/>
      </c>
      <c r="R6853" s="51" t="str">
        <f t="shared" si="323"/>
        <v/>
      </c>
    </row>
    <row r="6854" spans="14:18" x14ac:dyDescent="0.25">
      <c r="N6854" s="47" t="s">
        <v>42</v>
      </c>
      <c r="O6854" s="47" t="s">
        <v>43</v>
      </c>
      <c r="P6854" s="47" t="b">
        <f t="shared" si="321"/>
        <v>0</v>
      </c>
      <c r="Q6854" s="49" t="str">
        <f t="shared" si="322"/>
        <v/>
      </c>
      <c r="R6854" s="51" t="str">
        <f t="shared" si="323"/>
        <v/>
      </c>
    </row>
    <row r="6855" spans="14:18" x14ac:dyDescent="0.25">
      <c r="N6855" s="47" t="s">
        <v>42</v>
      </c>
      <c r="O6855" s="47" t="s">
        <v>43</v>
      </c>
      <c r="P6855" s="47" t="b">
        <f t="shared" si="321"/>
        <v>0</v>
      </c>
      <c r="Q6855" s="49" t="str">
        <f t="shared" si="322"/>
        <v/>
      </c>
      <c r="R6855" s="51" t="str">
        <f t="shared" si="323"/>
        <v/>
      </c>
    </row>
    <row r="6856" spans="14:18" x14ac:dyDescent="0.25">
      <c r="N6856" s="47" t="s">
        <v>42</v>
      </c>
      <c r="O6856" s="47" t="s">
        <v>43</v>
      </c>
      <c r="P6856" s="47" t="b">
        <f t="shared" si="321"/>
        <v>0</v>
      </c>
      <c r="Q6856" s="49" t="str">
        <f t="shared" si="322"/>
        <v/>
      </c>
      <c r="R6856" s="51" t="str">
        <f t="shared" si="323"/>
        <v/>
      </c>
    </row>
    <row r="6857" spans="14:18" x14ac:dyDescent="0.25">
      <c r="N6857" s="47" t="s">
        <v>42</v>
      </c>
      <c r="O6857" s="47" t="s">
        <v>43</v>
      </c>
      <c r="P6857" s="47" t="b">
        <f t="shared" si="321"/>
        <v>0</v>
      </c>
      <c r="Q6857" s="49" t="str">
        <f t="shared" si="322"/>
        <v/>
      </c>
      <c r="R6857" s="51" t="str">
        <f t="shared" si="323"/>
        <v/>
      </c>
    </row>
    <row r="6858" spans="14:18" x14ac:dyDescent="0.25">
      <c r="N6858" s="47" t="s">
        <v>42</v>
      </c>
      <c r="O6858" s="47" t="s">
        <v>43</v>
      </c>
      <c r="P6858" s="47" t="b">
        <f t="shared" si="321"/>
        <v>0</v>
      </c>
      <c r="Q6858" s="49" t="str">
        <f t="shared" si="322"/>
        <v/>
      </c>
      <c r="R6858" s="51" t="str">
        <f t="shared" si="323"/>
        <v/>
      </c>
    </row>
    <row r="6859" spans="14:18" x14ac:dyDescent="0.25">
      <c r="N6859" s="47" t="s">
        <v>42</v>
      </c>
      <c r="O6859" s="47" t="s">
        <v>43</v>
      </c>
      <c r="P6859" s="47" t="b">
        <f t="shared" si="321"/>
        <v>0</v>
      </c>
      <c r="Q6859" s="49" t="str">
        <f t="shared" si="322"/>
        <v/>
      </c>
      <c r="R6859" s="51" t="str">
        <f t="shared" si="323"/>
        <v/>
      </c>
    </row>
    <row r="6860" spans="14:18" x14ac:dyDescent="0.25">
      <c r="N6860" s="47" t="s">
        <v>42</v>
      </c>
      <c r="O6860" s="47" t="s">
        <v>43</v>
      </c>
      <c r="P6860" s="47" t="b">
        <f t="shared" si="321"/>
        <v>0</v>
      </c>
      <c r="Q6860" s="49" t="str">
        <f t="shared" si="322"/>
        <v/>
      </c>
      <c r="R6860" s="51" t="str">
        <f t="shared" si="323"/>
        <v/>
      </c>
    </row>
    <row r="6861" spans="14:18" x14ac:dyDescent="0.25">
      <c r="N6861" s="47" t="s">
        <v>42</v>
      </c>
      <c r="O6861" s="47" t="s">
        <v>43</v>
      </c>
      <c r="P6861" s="47" t="b">
        <f t="shared" si="321"/>
        <v>0</v>
      </c>
      <c r="Q6861" s="49" t="str">
        <f t="shared" si="322"/>
        <v/>
      </c>
      <c r="R6861" s="51" t="str">
        <f t="shared" si="323"/>
        <v/>
      </c>
    </row>
    <row r="6862" spans="14:18" x14ac:dyDescent="0.25">
      <c r="N6862" s="47" t="s">
        <v>42</v>
      </c>
      <c r="O6862" s="47" t="s">
        <v>43</v>
      </c>
      <c r="P6862" s="47" t="b">
        <f t="shared" si="321"/>
        <v>0</v>
      </c>
      <c r="Q6862" s="49" t="str">
        <f t="shared" si="322"/>
        <v/>
      </c>
      <c r="R6862" s="51" t="str">
        <f t="shared" si="323"/>
        <v/>
      </c>
    </row>
    <row r="6863" spans="14:18" x14ac:dyDescent="0.25">
      <c r="N6863" s="47" t="s">
        <v>42</v>
      </c>
      <c r="O6863" s="47" t="s">
        <v>43</v>
      </c>
      <c r="P6863" s="47" t="b">
        <f t="shared" si="321"/>
        <v>0</v>
      </c>
      <c r="Q6863" s="49" t="str">
        <f t="shared" si="322"/>
        <v/>
      </c>
      <c r="R6863" s="51" t="str">
        <f t="shared" si="323"/>
        <v/>
      </c>
    </row>
    <row r="6864" spans="14:18" x14ac:dyDescent="0.25">
      <c r="N6864" s="47" t="s">
        <v>42</v>
      </c>
      <c r="O6864" s="47" t="s">
        <v>43</v>
      </c>
      <c r="P6864" s="47" t="b">
        <f t="shared" si="321"/>
        <v>0</v>
      </c>
      <c r="Q6864" s="49" t="str">
        <f t="shared" si="322"/>
        <v/>
      </c>
      <c r="R6864" s="51" t="str">
        <f t="shared" si="323"/>
        <v/>
      </c>
    </row>
    <row r="6865" spans="14:18" x14ac:dyDescent="0.25">
      <c r="N6865" s="47" t="s">
        <v>42</v>
      </c>
      <c r="O6865" s="47" t="s">
        <v>43</v>
      </c>
      <c r="P6865" s="47" t="b">
        <f t="shared" si="321"/>
        <v>0</v>
      </c>
      <c r="Q6865" s="49" t="str">
        <f t="shared" si="322"/>
        <v/>
      </c>
      <c r="R6865" s="51" t="str">
        <f t="shared" si="323"/>
        <v/>
      </c>
    </row>
    <row r="6866" spans="14:18" x14ac:dyDescent="0.25">
      <c r="N6866" s="47" t="s">
        <v>42</v>
      </c>
      <c r="O6866" s="47" t="s">
        <v>43</v>
      </c>
      <c r="P6866" s="47" t="b">
        <f t="shared" si="321"/>
        <v>0</v>
      </c>
      <c r="Q6866" s="49" t="str">
        <f t="shared" si="322"/>
        <v/>
      </c>
      <c r="R6866" s="51" t="str">
        <f t="shared" si="323"/>
        <v/>
      </c>
    </row>
    <row r="6867" spans="14:18" x14ac:dyDescent="0.25">
      <c r="N6867" s="47" t="s">
        <v>42</v>
      </c>
      <c r="O6867" s="47" t="s">
        <v>43</v>
      </c>
      <c r="P6867" s="47" t="b">
        <f t="shared" si="321"/>
        <v>0</v>
      </c>
      <c r="Q6867" s="49" t="str">
        <f t="shared" si="322"/>
        <v/>
      </c>
      <c r="R6867" s="51" t="str">
        <f t="shared" si="323"/>
        <v/>
      </c>
    </row>
    <row r="6868" spans="14:18" x14ac:dyDescent="0.25">
      <c r="N6868" s="47" t="s">
        <v>42</v>
      </c>
      <c r="O6868" s="47" t="s">
        <v>43</v>
      </c>
      <c r="P6868" s="47" t="b">
        <f t="shared" si="321"/>
        <v>0</v>
      </c>
      <c r="Q6868" s="49" t="str">
        <f t="shared" si="322"/>
        <v/>
      </c>
      <c r="R6868" s="51" t="str">
        <f t="shared" si="323"/>
        <v/>
      </c>
    </row>
    <row r="6869" spans="14:18" x14ac:dyDescent="0.25">
      <c r="N6869" s="47" t="s">
        <v>42</v>
      </c>
      <c r="O6869" s="47" t="s">
        <v>43</v>
      </c>
      <c r="P6869" s="47" t="b">
        <f t="shared" si="321"/>
        <v>0</v>
      </c>
      <c r="Q6869" s="49" t="str">
        <f t="shared" si="322"/>
        <v/>
      </c>
      <c r="R6869" s="51" t="str">
        <f t="shared" si="323"/>
        <v/>
      </c>
    </row>
    <row r="6870" spans="14:18" x14ac:dyDescent="0.25">
      <c r="N6870" s="47" t="s">
        <v>42</v>
      </c>
      <c r="O6870" s="47" t="s">
        <v>43</v>
      </c>
      <c r="P6870" s="47" t="b">
        <f t="shared" si="321"/>
        <v>0</v>
      </c>
      <c r="Q6870" s="49" t="str">
        <f t="shared" si="322"/>
        <v/>
      </c>
      <c r="R6870" s="51" t="str">
        <f t="shared" si="323"/>
        <v/>
      </c>
    </row>
    <row r="6871" spans="14:18" x14ac:dyDescent="0.25">
      <c r="N6871" s="47" t="s">
        <v>42</v>
      </c>
      <c r="O6871" s="47" t="s">
        <v>43</v>
      </c>
      <c r="P6871" s="47" t="b">
        <f t="shared" si="321"/>
        <v>0</v>
      </c>
      <c r="Q6871" s="49" t="str">
        <f t="shared" si="322"/>
        <v/>
      </c>
      <c r="R6871" s="51" t="str">
        <f t="shared" si="323"/>
        <v/>
      </c>
    </row>
    <row r="6872" spans="14:18" x14ac:dyDescent="0.25">
      <c r="N6872" s="47" t="s">
        <v>42</v>
      </c>
      <c r="O6872" s="47" t="s">
        <v>43</v>
      </c>
      <c r="P6872" s="47" t="b">
        <f t="shared" si="321"/>
        <v>0</v>
      </c>
      <c r="Q6872" s="49" t="str">
        <f t="shared" si="322"/>
        <v/>
      </c>
      <c r="R6872" s="51" t="str">
        <f t="shared" si="323"/>
        <v/>
      </c>
    </row>
    <row r="6873" spans="14:18" x14ac:dyDescent="0.25">
      <c r="N6873" s="47" t="s">
        <v>42</v>
      </c>
      <c r="O6873" s="47" t="s">
        <v>43</v>
      </c>
      <c r="P6873" s="47" t="b">
        <f t="shared" si="321"/>
        <v>0</v>
      </c>
      <c r="Q6873" s="49" t="str">
        <f t="shared" si="322"/>
        <v/>
      </c>
      <c r="R6873" s="51" t="str">
        <f t="shared" si="323"/>
        <v/>
      </c>
    </row>
    <row r="6874" spans="14:18" x14ac:dyDescent="0.25">
      <c r="N6874" s="47" t="s">
        <v>42</v>
      </c>
      <c r="O6874" s="47" t="s">
        <v>43</v>
      </c>
      <c r="P6874" s="47" t="b">
        <f t="shared" si="321"/>
        <v>0</v>
      </c>
      <c r="Q6874" s="49" t="str">
        <f t="shared" si="322"/>
        <v/>
      </c>
      <c r="R6874" s="51" t="str">
        <f t="shared" si="323"/>
        <v/>
      </c>
    </row>
    <row r="6875" spans="14:18" x14ac:dyDescent="0.25">
      <c r="N6875" s="47" t="s">
        <v>42</v>
      </c>
      <c r="O6875" s="47" t="s">
        <v>43</v>
      </c>
      <c r="P6875" s="47" t="b">
        <f t="shared" si="321"/>
        <v>0</v>
      </c>
      <c r="Q6875" s="49" t="str">
        <f t="shared" si="322"/>
        <v/>
      </c>
      <c r="R6875" s="51" t="str">
        <f t="shared" si="323"/>
        <v/>
      </c>
    </row>
    <row r="6876" spans="14:18" x14ac:dyDescent="0.25">
      <c r="N6876" s="47" t="s">
        <v>42</v>
      </c>
      <c r="O6876" s="47" t="s">
        <v>43</v>
      </c>
      <c r="P6876" s="47" t="b">
        <f t="shared" si="321"/>
        <v>0</v>
      </c>
      <c r="Q6876" s="49" t="str">
        <f t="shared" si="322"/>
        <v/>
      </c>
      <c r="R6876" s="51" t="str">
        <f t="shared" si="323"/>
        <v/>
      </c>
    </row>
    <row r="6877" spans="14:18" x14ac:dyDescent="0.25">
      <c r="N6877" s="47" t="s">
        <v>42</v>
      </c>
      <c r="O6877" s="47" t="s">
        <v>43</v>
      </c>
      <c r="P6877" s="47" t="b">
        <f t="shared" si="321"/>
        <v>0</v>
      </c>
      <c r="Q6877" s="49" t="str">
        <f t="shared" si="322"/>
        <v/>
      </c>
      <c r="R6877" s="51" t="str">
        <f t="shared" si="323"/>
        <v/>
      </c>
    </row>
    <row r="6878" spans="14:18" x14ac:dyDescent="0.25">
      <c r="N6878" s="47" t="s">
        <v>42</v>
      </c>
      <c r="O6878" s="47" t="s">
        <v>43</v>
      </c>
      <c r="P6878" s="47" t="b">
        <f t="shared" si="321"/>
        <v>0</v>
      </c>
      <c r="Q6878" s="49" t="str">
        <f t="shared" si="322"/>
        <v/>
      </c>
      <c r="R6878" s="51" t="str">
        <f t="shared" si="323"/>
        <v/>
      </c>
    </row>
    <row r="6879" spans="14:18" x14ac:dyDescent="0.25">
      <c r="N6879" s="47" t="s">
        <v>42</v>
      </c>
      <c r="O6879" s="47" t="s">
        <v>43</v>
      </c>
      <c r="P6879" s="47" t="b">
        <f t="shared" si="321"/>
        <v>0</v>
      </c>
      <c r="Q6879" s="49" t="str">
        <f t="shared" si="322"/>
        <v/>
      </c>
      <c r="R6879" s="51" t="str">
        <f t="shared" si="323"/>
        <v/>
      </c>
    </row>
    <row r="6880" spans="14:18" x14ac:dyDescent="0.25">
      <c r="N6880" s="47" t="s">
        <v>42</v>
      </c>
      <c r="O6880" s="47" t="s">
        <v>43</v>
      </c>
      <c r="P6880" s="47" t="b">
        <f t="shared" si="321"/>
        <v>0</v>
      </c>
      <c r="Q6880" s="49" t="str">
        <f t="shared" si="322"/>
        <v/>
      </c>
      <c r="R6880" s="51" t="str">
        <f t="shared" si="323"/>
        <v/>
      </c>
    </row>
    <row r="6881" spans="14:18" x14ac:dyDescent="0.25">
      <c r="N6881" s="47" t="s">
        <v>42</v>
      </c>
      <c r="O6881" s="47" t="s">
        <v>43</v>
      </c>
      <c r="P6881" s="47" t="b">
        <f t="shared" si="321"/>
        <v>0</v>
      </c>
      <c r="Q6881" s="49" t="str">
        <f t="shared" si="322"/>
        <v/>
      </c>
      <c r="R6881" s="51" t="str">
        <f t="shared" si="323"/>
        <v/>
      </c>
    </row>
    <row r="6882" spans="14:18" x14ac:dyDescent="0.25">
      <c r="N6882" s="47" t="s">
        <v>42</v>
      </c>
      <c r="O6882" s="47" t="s">
        <v>43</v>
      </c>
      <c r="P6882" s="47" t="b">
        <f t="shared" si="321"/>
        <v>0</v>
      </c>
      <c r="Q6882" s="49" t="str">
        <f t="shared" si="322"/>
        <v/>
      </c>
      <c r="R6882" s="51" t="str">
        <f t="shared" si="323"/>
        <v/>
      </c>
    </row>
    <row r="6883" spans="14:18" x14ac:dyDescent="0.25">
      <c r="N6883" s="47" t="s">
        <v>42</v>
      </c>
      <c r="O6883" s="47" t="s">
        <v>43</v>
      </c>
      <c r="P6883" s="47" t="b">
        <f t="shared" si="321"/>
        <v>0</v>
      </c>
      <c r="Q6883" s="49" t="str">
        <f t="shared" si="322"/>
        <v/>
      </c>
      <c r="R6883" s="51" t="str">
        <f t="shared" si="323"/>
        <v/>
      </c>
    </row>
    <row r="6884" spans="14:18" x14ac:dyDescent="0.25">
      <c r="N6884" s="47" t="s">
        <v>42</v>
      </c>
      <c r="O6884" s="47" t="s">
        <v>43</v>
      </c>
      <c r="P6884" s="47" t="b">
        <f t="shared" si="321"/>
        <v>0</v>
      </c>
      <c r="Q6884" s="49" t="str">
        <f t="shared" si="322"/>
        <v/>
      </c>
      <c r="R6884" s="51" t="str">
        <f t="shared" si="323"/>
        <v/>
      </c>
    </row>
    <row r="6885" spans="14:18" x14ac:dyDescent="0.25">
      <c r="N6885" s="47" t="s">
        <v>42</v>
      </c>
      <c r="O6885" s="47" t="s">
        <v>43</v>
      </c>
      <c r="P6885" s="47" t="b">
        <f t="shared" si="321"/>
        <v>0</v>
      </c>
      <c r="Q6885" s="49" t="str">
        <f t="shared" si="322"/>
        <v/>
      </c>
      <c r="R6885" s="51" t="str">
        <f t="shared" si="323"/>
        <v/>
      </c>
    </row>
    <row r="6886" spans="14:18" x14ac:dyDescent="0.25">
      <c r="N6886" s="47" t="s">
        <v>42</v>
      </c>
      <c r="O6886" s="47" t="s">
        <v>43</v>
      </c>
      <c r="P6886" s="47" t="b">
        <f t="shared" si="321"/>
        <v>0</v>
      </c>
      <c r="Q6886" s="49" t="str">
        <f t="shared" si="322"/>
        <v/>
      </c>
      <c r="R6886" s="51" t="str">
        <f t="shared" si="323"/>
        <v/>
      </c>
    </row>
    <row r="6887" spans="14:18" x14ac:dyDescent="0.25">
      <c r="N6887" s="47" t="s">
        <v>42</v>
      </c>
      <c r="O6887" s="47" t="s">
        <v>43</v>
      </c>
      <c r="P6887" s="47" t="b">
        <f t="shared" si="321"/>
        <v>0</v>
      </c>
      <c r="Q6887" s="49" t="str">
        <f t="shared" si="322"/>
        <v/>
      </c>
      <c r="R6887" s="51" t="str">
        <f t="shared" si="323"/>
        <v/>
      </c>
    </row>
    <row r="6888" spans="14:18" x14ac:dyDescent="0.25">
      <c r="N6888" s="47" t="s">
        <v>42</v>
      </c>
      <c r="O6888" s="47" t="s">
        <v>43</v>
      </c>
      <c r="P6888" s="47" t="b">
        <f t="shared" si="321"/>
        <v>0</v>
      </c>
      <c r="Q6888" s="49" t="str">
        <f t="shared" si="322"/>
        <v/>
      </c>
      <c r="R6888" s="51" t="str">
        <f t="shared" si="323"/>
        <v/>
      </c>
    </row>
    <row r="6889" spans="14:18" x14ac:dyDescent="0.25">
      <c r="N6889" s="47" t="s">
        <v>42</v>
      </c>
      <c r="O6889" s="47" t="s">
        <v>43</v>
      </c>
      <c r="P6889" s="47" t="b">
        <f t="shared" si="321"/>
        <v>0</v>
      </c>
      <c r="Q6889" s="49" t="str">
        <f t="shared" si="322"/>
        <v/>
      </c>
      <c r="R6889" s="51" t="str">
        <f t="shared" si="323"/>
        <v/>
      </c>
    </row>
    <row r="6890" spans="14:18" x14ac:dyDescent="0.25">
      <c r="N6890" s="47" t="s">
        <v>42</v>
      </c>
      <c r="O6890" s="47" t="s">
        <v>43</v>
      </c>
      <c r="P6890" s="47" t="b">
        <f t="shared" si="321"/>
        <v>0</v>
      </c>
      <c r="Q6890" s="49" t="str">
        <f t="shared" si="322"/>
        <v/>
      </c>
      <c r="R6890" s="51" t="str">
        <f t="shared" si="323"/>
        <v/>
      </c>
    </row>
    <row r="6891" spans="14:18" x14ac:dyDescent="0.25">
      <c r="N6891" s="47" t="s">
        <v>42</v>
      </c>
      <c r="O6891" s="47" t="s">
        <v>43</v>
      </c>
      <c r="P6891" s="47" t="b">
        <f t="shared" si="321"/>
        <v>0</v>
      </c>
      <c r="Q6891" s="49" t="str">
        <f t="shared" si="322"/>
        <v/>
      </c>
      <c r="R6891" s="51" t="str">
        <f t="shared" si="323"/>
        <v/>
      </c>
    </row>
    <row r="6892" spans="14:18" x14ac:dyDescent="0.25">
      <c r="N6892" s="47" t="s">
        <v>42</v>
      </c>
      <c r="O6892" s="47" t="s">
        <v>43</v>
      </c>
      <c r="P6892" s="47" t="b">
        <f t="shared" si="321"/>
        <v>0</v>
      </c>
      <c r="Q6892" s="49" t="str">
        <f t="shared" si="322"/>
        <v/>
      </c>
      <c r="R6892" s="51" t="str">
        <f t="shared" si="323"/>
        <v/>
      </c>
    </row>
    <row r="6893" spans="14:18" x14ac:dyDescent="0.25">
      <c r="N6893" s="47" t="s">
        <v>42</v>
      </c>
      <c r="O6893" s="47" t="s">
        <v>43</v>
      </c>
      <c r="P6893" s="47" t="b">
        <f t="shared" si="321"/>
        <v>0</v>
      </c>
      <c r="Q6893" s="49" t="str">
        <f t="shared" si="322"/>
        <v/>
      </c>
      <c r="R6893" s="51" t="str">
        <f t="shared" si="323"/>
        <v/>
      </c>
    </row>
    <row r="6894" spans="14:18" x14ac:dyDescent="0.25">
      <c r="N6894" s="47" t="s">
        <v>42</v>
      </c>
      <c r="O6894" s="47" t="s">
        <v>43</v>
      </c>
      <c r="P6894" s="47" t="b">
        <f t="shared" si="321"/>
        <v>0</v>
      </c>
      <c r="Q6894" s="49" t="str">
        <f t="shared" si="322"/>
        <v/>
      </c>
      <c r="R6894" s="51" t="str">
        <f t="shared" si="323"/>
        <v/>
      </c>
    </row>
    <row r="6895" spans="14:18" x14ac:dyDescent="0.25">
      <c r="N6895" s="47" t="s">
        <v>42</v>
      </c>
      <c r="O6895" s="47" t="s">
        <v>43</v>
      </c>
      <c r="P6895" s="47" t="b">
        <f t="shared" si="321"/>
        <v>0</v>
      </c>
      <c r="Q6895" s="49" t="str">
        <f t="shared" si="322"/>
        <v/>
      </c>
      <c r="R6895" s="51" t="str">
        <f t="shared" si="323"/>
        <v/>
      </c>
    </row>
    <row r="6896" spans="14:18" x14ac:dyDescent="0.25">
      <c r="N6896" s="47" t="s">
        <v>42</v>
      </c>
      <c r="O6896" s="47" t="s">
        <v>43</v>
      </c>
      <c r="P6896" s="47" t="b">
        <f t="shared" si="321"/>
        <v>0</v>
      </c>
      <c r="Q6896" s="49" t="str">
        <f t="shared" si="322"/>
        <v/>
      </c>
      <c r="R6896" s="51" t="str">
        <f t="shared" si="323"/>
        <v/>
      </c>
    </row>
    <row r="6897" spans="14:18" x14ac:dyDescent="0.25">
      <c r="N6897" s="47" t="s">
        <v>42</v>
      </c>
      <c r="O6897" s="47" t="s">
        <v>43</v>
      </c>
      <c r="P6897" s="47" t="b">
        <f t="shared" si="321"/>
        <v>0</v>
      </c>
      <c r="Q6897" s="49" t="str">
        <f t="shared" si="322"/>
        <v/>
      </c>
      <c r="R6897" s="51" t="str">
        <f t="shared" si="323"/>
        <v/>
      </c>
    </row>
    <row r="6898" spans="14:18" x14ac:dyDescent="0.25">
      <c r="N6898" s="47" t="s">
        <v>42</v>
      </c>
      <c r="O6898" s="47" t="s">
        <v>43</v>
      </c>
      <c r="P6898" s="47" t="b">
        <f t="shared" si="321"/>
        <v>0</v>
      </c>
      <c r="Q6898" s="49" t="str">
        <f t="shared" si="322"/>
        <v/>
      </c>
      <c r="R6898" s="51" t="str">
        <f t="shared" si="323"/>
        <v/>
      </c>
    </row>
    <row r="6899" spans="14:18" x14ac:dyDescent="0.25">
      <c r="N6899" s="47" t="s">
        <v>42</v>
      </c>
      <c r="O6899" s="47" t="s">
        <v>43</v>
      </c>
      <c r="P6899" s="47" t="b">
        <f t="shared" si="321"/>
        <v>0</v>
      </c>
      <c r="Q6899" s="49" t="str">
        <f t="shared" si="322"/>
        <v/>
      </c>
      <c r="R6899" s="51" t="str">
        <f t="shared" si="323"/>
        <v/>
      </c>
    </row>
    <row r="6900" spans="14:18" x14ac:dyDescent="0.25">
      <c r="N6900" s="47" t="s">
        <v>42</v>
      </c>
      <c r="O6900" s="47" t="s">
        <v>43</v>
      </c>
      <c r="P6900" s="47" t="b">
        <f t="shared" si="321"/>
        <v>0</v>
      </c>
      <c r="Q6900" s="49" t="str">
        <f t="shared" si="322"/>
        <v/>
      </c>
      <c r="R6900" s="51" t="str">
        <f t="shared" si="323"/>
        <v/>
      </c>
    </row>
    <row r="6901" spans="14:18" x14ac:dyDescent="0.25">
      <c r="N6901" s="47" t="s">
        <v>42</v>
      </c>
      <c r="O6901" s="47" t="s">
        <v>43</v>
      </c>
      <c r="P6901" s="47" t="b">
        <f t="shared" si="321"/>
        <v>0</v>
      </c>
      <c r="Q6901" s="49" t="str">
        <f t="shared" si="322"/>
        <v/>
      </c>
      <c r="R6901" s="51" t="str">
        <f t="shared" si="323"/>
        <v/>
      </c>
    </row>
    <row r="6902" spans="14:18" x14ac:dyDescent="0.25">
      <c r="N6902" s="47" t="s">
        <v>42</v>
      </c>
      <c r="O6902" s="47" t="s">
        <v>43</v>
      </c>
      <c r="P6902" s="47" t="b">
        <f t="shared" si="321"/>
        <v>0</v>
      </c>
      <c r="Q6902" s="49" t="str">
        <f t="shared" si="322"/>
        <v/>
      </c>
      <c r="R6902" s="51" t="str">
        <f t="shared" si="323"/>
        <v/>
      </c>
    </row>
    <row r="6903" spans="14:18" x14ac:dyDescent="0.25">
      <c r="N6903" s="47" t="s">
        <v>42</v>
      </c>
      <c r="O6903" s="47" t="s">
        <v>43</v>
      </c>
      <c r="P6903" s="47" t="b">
        <f t="shared" si="321"/>
        <v>0</v>
      </c>
      <c r="Q6903" s="49" t="str">
        <f t="shared" si="322"/>
        <v/>
      </c>
      <c r="R6903" s="51" t="str">
        <f t="shared" si="323"/>
        <v/>
      </c>
    </row>
    <row r="6904" spans="14:18" x14ac:dyDescent="0.25">
      <c r="N6904" s="47" t="s">
        <v>42</v>
      </c>
      <c r="O6904" s="47" t="s">
        <v>43</v>
      </c>
      <c r="P6904" s="47" t="b">
        <f t="shared" si="321"/>
        <v>0</v>
      </c>
      <c r="Q6904" s="49" t="str">
        <f t="shared" si="322"/>
        <v/>
      </c>
      <c r="R6904" s="51" t="str">
        <f t="shared" si="323"/>
        <v/>
      </c>
    </row>
    <row r="6905" spans="14:18" x14ac:dyDescent="0.25">
      <c r="N6905" s="47" t="s">
        <v>42</v>
      </c>
      <c r="O6905" s="47" t="s">
        <v>43</v>
      </c>
      <c r="P6905" s="47" t="b">
        <f t="shared" si="321"/>
        <v>0</v>
      </c>
      <c r="Q6905" s="49" t="str">
        <f t="shared" si="322"/>
        <v/>
      </c>
      <c r="R6905" s="51" t="str">
        <f t="shared" si="323"/>
        <v/>
      </c>
    </row>
    <row r="6906" spans="14:18" x14ac:dyDescent="0.25">
      <c r="N6906" s="47" t="s">
        <v>42</v>
      </c>
      <c r="O6906" s="47" t="s">
        <v>43</v>
      </c>
      <c r="P6906" s="47" t="b">
        <f t="shared" si="321"/>
        <v>0</v>
      </c>
      <c r="Q6906" s="49" t="str">
        <f t="shared" si="322"/>
        <v/>
      </c>
      <c r="R6906" s="51" t="str">
        <f t="shared" si="323"/>
        <v/>
      </c>
    </row>
    <row r="6907" spans="14:18" x14ac:dyDescent="0.25">
      <c r="N6907" s="47" t="s">
        <v>42</v>
      </c>
      <c r="O6907" s="47" t="s">
        <v>43</v>
      </c>
      <c r="P6907" s="47" t="b">
        <f t="shared" si="321"/>
        <v>0</v>
      </c>
      <c r="Q6907" s="49" t="str">
        <f t="shared" si="322"/>
        <v/>
      </c>
      <c r="R6907" s="51" t="str">
        <f t="shared" si="323"/>
        <v/>
      </c>
    </row>
    <row r="6908" spans="14:18" x14ac:dyDescent="0.25">
      <c r="N6908" s="47" t="s">
        <v>42</v>
      </c>
      <c r="O6908" s="47" t="s">
        <v>43</v>
      </c>
      <c r="P6908" s="47" t="b">
        <f t="shared" si="321"/>
        <v>0</v>
      </c>
      <c r="Q6908" s="49" t="str">
        <f t="shared" si="322"/>
        <v/>
      </c>
      <c r="R6908" s="51" t="str">
        <f t="shared" si="323"/>
        <v/>
      </c>
    </row>
    <row r="6909" spans="14:18" x14ac:dyDescent="0.25">
      <c r="N6909" s="47" t="s">
        <v>42</v>
      </c>
      <c r="O6909" s="47" t="s">
        <v>43</v>
      </c>
      <c r="P6909" s="47" t="b">
        <f t="shared" si="321"/>
        <v>0</v>
      </c>
      <c r="Q6909" s="49" t="str">
        <f t="shared" si="322"/>
        <v/>
      </c>
      <c r="R6909" s="51" t="str">
        <f t="shared" si="323"/>
        <v/>
      </c>
    </row>
    <row r="6910" spans="14:18" x14ac:dyDescent="0.25">
      <c r="N6910" s="47" t="s">
        <v>42</v>
      </c>
      <c r="O6910" s="47" t="s">
        <v>43</v>
      </c>
      <c r="P6910" s="47" t="b">
        <f t="shared" si="321"/>
        <v>0</v>
      </c>
      <c r="Q6910" s="49" t="str">
        <f t="shared" si="322"/>
        <v/>
      </c>
      <c r="R6910" s="51" t="str">
        <f t="shared" si="323"/>
        <v/>
      </c>
    </row>
    <row r="6911" spans="14:18" x14ac:dyDescent="0.25">
      <c r="N6911" s="47" t="s">
        <v>42</v>
      </c>
      <c r="O6911" s="47" t="s">
        <v>43</v>
      </c>
      <c r="P6911" s="47" t="b">
        <f t="shared" si="321"/>
        <v>0</v>
      </c>
      <c r="Q6911" s="49" t="str">
        <f t="shared" si="322"/>
        <v/>
      </c>
      <c r="R6911" s="51" t="str">
        <f t="shared" si="323"/>
        <v/>
      </c>
    </row>
    <row r="6912" spans="14:18" x14ac:dyDescent="0.25">
      <c r="N6912" s="47" t="s">
        <v>42</v>
      </c>
      <c r="O6912" s="47" t="s">
        <v>43</v>
      </c>
      <c r="P6912" s="47" t="b">
        <f t="shared" si="321"/>
        <v>0</v>
      </c>
      <c r="Q6912" s="49" t="str">
        <f t="shared" si="322"/>
        <v/>
      </c>
      <c r="R6912" s="51" t="str">
        <f t="shared" si="323"/>
        <v/>
      </c>
    </row>
    <row r="6913" spans="14:18" x14ac:dyDescent="0.25">
      <c r="N6913" s="47" t="s">
        <v>42</v>
      </c>
      <c r="O6913" s="47" t="s">
        <v>43</v>
      </c>
      <c r="P6913" s="47" t="b">
        <f t="shared" si="321"/>
        <v>0</v>
      </c>
      <c r="Q6913" s="49" t="str">
        <f t="shared" si="322"/>
        <v/>
      </c>
      <c r="R6913" s="51" t="str">
        <f t="shared" si="323"/>
        <v/>
      </c>
    </row>
    <row r="6914" spans="14:18" x14ac:dyDescent="0.25">
      <c r="N6914" s="47" t="s">
        <v>42</v>
      </c>
      <c r="O6914" s="47" t="s">
        <v>43</v>
      </c>
      <c r="P6914" s="47" t="b">
        <f t="shared" si="321"/>
        <v>0</v>
      </c>
      <c r="Q6914" s="49" t="str">
        <f t="shared" si="322"/>
        <v/>
      </c>
      <c r="R6914" s="51" t="str">
        <f t="shared" si="323"/>
        <v/>
      </c>
    </row>
    <row r="6915" spans="14:18" x14ac:dyDescent="0.25">
      <c r="N6915" s="47" t="s">
        <v>42</v>
      </c>
      <c r="O6915" s="47" t="s">
        <v>43</v>
      </c>
      <c r="P6915" s="47" t="b">
        <f t="shared" ref="P6915:P6978" si="324">IF(LEN(M6915)=22,LEFT(M6915,17),IF(LEN(M6915)=21,LEFT(M6915,16)))</f>
        <v>0</v>
      </c>
      <c r="Q6915" s="49" t="str">
        <f t="shared" ref="Q6915:Q6978" si="325">RIGHT(M6915,5)</f>
        <v/>
      </c>
      <c r="R6915" s="51" t="str">
        <f t="shared" ref="R6915:R6978" si="326">IF(M6915="","",HYPERLINK(_xlfn.CONCAT(N6915,Q6915,O6915,P6915)))</f>
        <v/>
      </c>
    </row>
    <row r="6916" spans="14:18" x14ac:dyDescent="0.25">
      <c r="N6916" s="47" t="s">
        <v>42</v>
      </c>
      <c r="O6916" s="47" t="s">
        <v>43</v>
      </c>
      <c r="P6916" s="47" t="b">
        <f t="shared" si="324"/>
        <v>0</v>
      </c>
      <c r="Q6916" s="49" t="str">
        <f t="shared" si="325"/>
        <v/>
      </c>
      <c r="R6916" s="51" t="str">
        <f t="shared" si="326"/>
        <v/>
      </c>
    </row>
    <row r="6917" spans="14:18" x14ac:dyDescent="0.25">
      <c r="N6917" s="47" t="s">
        <v>42</v>
      </c>
      <c r="O6917" s="47" t="s">
        <v>43</v>
      </c>
      <c r="P6917" s="47" t="b">
        <f t="shared" si="324"/>
        <v>0</v>
      </c>
      <c r="Q6917" s="49" t="str">
        <f t="shared" si="325"/>
        <v/>
      </c>
      <c r="R6917" s="51" t="str">
        <f t="shared" si="326"/>
        <v/>
      </c>
    </row>
    <row r="6918" spans="14:18" x14ac:dyDescent="0.25">
      <c r="N6918" s="47" t="s">
        <v>42</v>
      </c>
      <c r="O6918" s="47" t="s">
        <v>43</v>
      </c>
      <c r="P6918" s="47" t="b">
        <f t="shared" si="324"/>
        <v>0</v>
      </c>
      <c r="Q6918" s="49" t="str">
        <f t="shared" si="325"/>
        <v/>
      </c>
      <c r="R6918" s="51" t="str">
        <f t="shared" si="326"/>
        <v/>
      </c>
    </row>
    <row r="6919" spans="14:18" x14ac:dyDescent="0.25">
      <c r="N6919" s="47" t="s">
        <v>42</v>
      </c>
      <c r="O6919" s="47" t="s">
        <v>43</v>
      </c>
      <c r="P6919" s="47" t="b">
        <f t="shared" si="324"/>
        <v>0</v>
      </c>
      <c r="Q6919" s="49" t="str">
        <f t="shared" si="325"/>
        <v/>
      </c>
      <c r="R6919" s="51" t="str">
        <f t="shared" si="326"/>
        <v/>
      </c>
    </row>
    <row r="6920" spans="14:18" x14ac:dyDescent="0.25">
      <c r="N6920" s="47" t="s">
        <v>42</v>
      </c>
      <c r="O6920" s="47" t="s">
        <v>43</v>
      </c>
      <c r="P6920" s="47" t="b">
        <f t="shared" si="324"/>
        <v>0</v>
      </c>
      <c r="Q6920" s="49" t="str">
        <f t="shared" si="325"/>
        <v/>
      </c>
      <c r="R6920" s="51" t="str">
        <f t="shared" si="326"/>
        <v/>
      </c>
    </row>
    <row r="6921" spans="14:18" x14ac:dyDescent="0.25">
      <c r="N6921" s="47" t="s">
        <v>42</v>
      </c>
      <c r="O6921" s="47" t="s">
        <v>43</v>
      </c>
      <c r="P6921" s="47" t="b">
        <f t="shared" si="324"/>
        <v>0</v>
      </c>
      <c r="Q6921" s="49" t="str">
        <f t="shared" si="325"/>
        <v/>
      </c>
      <c r="R6921" s="51" t="str">
        <f t="shared" si="326"/>
        <v/>
      </c>
    </row>
    <row r="6922" spans="14:18" x14ac:dyDescent="0.25">
      <c r="N6922" s="47" t="s">
        <v>42</v>
      </c>
      <c r="O6922" s="47" t="s">
        <v>43</v>
      </c>
      <c r="P6922" s="47" t="b">
        <f t="shared" si="324"/>
        <v>0</v>
      </c>
      <c r="Q6922" s="49" t="str">
        <f t="shared" si="325"/>
        <v/>
      </c>
      <c r="R6922" s="51" t="str">
        <f t="shared" si="326"/>
        <v/>
      </c>
    </row>
    <row r="6923" spans="14:18" x14ac:dyDescent="0.25">
      <c r="N6923" s="47" t="s">
        <v>42</v>
      </c>
      <c r="O6923" s="47" t="s">
        <v>43</v>
      </c>
      <c r="P6923" s="47" t="b">
        <f t="shared" si="324"/>
        <v>0</v>
      </c>
      <c r="Q6923" s="49" t="str">
        <f t="shared" si="325"/>
        <v/>
      </c>
      <c r="R6923" s="51" t="str">
        <f t="shared" si="326"/>
        <v/>
      </c>
    </row>
    <row r="6924" spans="14:18" x14ac:dyDescent="0.25">
      <c r="N6924" s="47" t="s">
        <v>42</v>
      </c>
      <c r="O6924" s="47" t="s">
        <v>43</v>
      </c>
      <c r="P6924" s="47" t="b">
        <f t="shared" si="324"/>
        <v>0</v>
      </c>
      <c r="Q6924" s="49" t="str">
        <f t="shared" si="325"/>
        <v/>
      </c>
      <c r="R6924" s="51" t="str">
        <f t="shared" si="326"/>
        <v/>
      </c>
    </row>
    <row r="6925" spans="14:18" x14ac:dyDescent="0.25">
      <c r="N6925" s="47" t="s">
        <v>42</v>
      </c>
      <c r="O6925" s="47" t="s">
        <v>43</v>
      </c>
      <c r="P6925" s="47" t="b">
        <f t="shared" si="324"/>
        <v>0</v>
      </c>
      <c r="Q6925" s="49" t="str">
        <f t="shared" si="325"/>
        <v/>
      </c>
      <c r="R6925" s="51" t="str">
        <f t="shared" si="326"/>
        <v/>
      </c>
    </row>
    <row r="6926" spans="14:18" x14ac:dyDescent="0.25">
      <c r="N6926" s="47" t="s">
        <v>42</v>
      </c>
      <c r="O6926" s="47" t="s">
        <v>43</v>
      </c>
      <c r="P6926" s="47" t="b">
        <f t="shared" si="324"/>
        <v>0</v>
      </c>
      <c r="Q6926" s="49" t="str">
        <f t="shared" si="325"/>
        <v/>
      </c>
      <c r="R6926" s="51" t="str">
        <f t="shared" si="326"/>
        <v/>
      </c>
    </row>
    <row r="6927" spans="14:18" x14ac:dyDescent="0.25">
      <c r="N6927" s="47" t="s">
        <v>42</v>
      </c>
      <c r="O6927" s="47" t="s">
        <v>43</v>
      </c>
      <c r="P6927" s="47" t="b">
        <f t="shared" si="324"/>
        <v>0</v>
      </c>
      <c r="Q6927" s="49" t="str">
        <f t="shared" si="325"/>
        <v/>
      </c>
      <c r="R6927" s="51" t="str">
        <f t="shared" si="326"/>
        <v/>
      </c>
    </row>
    <row r="6928" spans="14:18" x14ac:dyDescent="0.25">
      <c r="N6928" s="47" t="s">
        <v>42</v>
      </c>
      <c r="O6928" s="47" t="s">
        <v>43</v>
      </c>
      <c r="P6928" s="47" t="b">
        <f t="shared" si="324"/>
        <v>0</v>
      </c>
      <c r="Q6928" s="49" t="str">
        <f t="shared" si="325"/>
        <v/>
      </c>
      <c r="R6928" s="51" t="str">
        <f t="shared" si="326"/>
        <v/>
      </c>
    </row>
    <row r="6929" spans="14:18" x14ac:dyDescent="0.25">
      <c r="N6929" s="47" t="s">
        <v>42</v>
      </c>
      <c r="O6929" s="47" t="s">
        <v>43</v>
      </c>
      <c r="P6929" s="47" t="b">
        <f t="shared" si="324"/>
        <v>0</v>
      </c>
      <c r="Q6929" s="49" t="str">
        <f t="shared" si="325"/>
        <v/>
      </c>
      <c r="R6929" s="51" t="str">
        <f t="shared" si="326"/>
        <v/>
      </c>
    </row>
    <row r="6930" spans="14:18" x14ac:dyDescent="0.25">
      <c r="N6930" s="47" t="s">
        <v>42</v>
      </c>
      <c r="O6930" s="47" t="s">
        <v>43</v>
      </c>
      <c r="P6930" s="47" t="b">
        <f t="shared" si="324"/>
        <v>0</v>
      </c>
      <c r="Q6930" s="49" t="str">
        <f t="shared" si="325"/>
        <v/>
      </c>
      <c r="R6930" s="51" t="str">
        <f t="shared" si="326"/>
        <v/>
      </c>
    </row>
    <row r="6931" spans="14:18" x14ac:dyDescent="0.25">
      <c r="N6931" s="47" t="s">
        <v>42</v>
      </c>
      <c r="O6931" s="47" t="s">
        <v>43</v>
      </c>
      <c r="P6931" s="47" t="b">
        <f t="shared" si="324"/>
        <v>0</v>
      </c>
      <c r="Q6931" s="49" t="str">
        <f t="shared" si="325"/>
        <v/>
      </c>
      <c r="R6931" s="51" t="str">
        <f t="shared" si="326"/>
        <v/>
      </c>
    </row>
    <row r="6932" spans="14:18" x14ac:dyDescent="0.25">
      <c r="N6932" s="47" t="s">
        <v>42</v>
      </c>
      <c r="O6932" s="47" t="s">
        <v>43</v>
      </c>
      <c r="P6932" s="47" t="b">
        <f t="shared" si="324"/>
        <v>0</v>
      </c>
      <c r="Q6932" s="49" t="str">
        <f t="shared" si="325"/>
        <v/>
      </c>
      <c r="R6932" s="51" t="str">
        <f t="shared" si="326"/>
        <v/>
      </c>
    </row>
    <row r="6933" spans="14:18" x14ac:dyDescent="0.25">
      <c r="N6933" s="47" t="s">
        <v>42</v>
      </c>
      <c r="O6933" s="47" t="s">
        <v>43</v>
      </c>
      <c r="P6933" s="47" t="b">
        <f t="shared" si="324"/>
        <v>0</v>
      </c>
      <c r="Q6933" s="49" t="str">
        <f t="shared" si="325"/>
        <v/>
      </c>
      <c r="R6933" s="51" t="str">
        <f t="shared" si="326"/>
        <v/>
      </c>
    </row>
    <row r="6934" spans="14:18" x14ac:dyDescent="0.25">
      <c r="N6934" s="47" t="s">
        <v>42</v>
      </c>
      <c r="O6934" s="47" t="s">
        <v>43</v>
      </c>
      <c r="P6934" s="47" t="b">
        <f t="shared" si="324"/>
        <v>0</v>
      </c>
      <c r="Q6934" s="49" t="str">
        <f t="shared" si="325"/>
        <v/>
      </c>
      <c r="R6934" s="51" t="str">
        <f t="shared" si="326"/>
        <v/>
      </c>
    </row>
    <row r="6935" spans="14:18" x14ac:dyDescent="0.25">
      <c r="N6935" s="47" t="s">
        <v>42</v>
      </c>
      <c r="O6935" s="47" t="s">
        <v>43</v>
      </c>
      <c r="P6935" s="47" t="b">
        <f t="shared" si="324"/>
        <v>0</v>
      </c>
      <c r="Q6935" s="49" t="str">
        <f t="shared" si="325"/>
        <v/>
      </c>
      <c r="R6935" s="51" t="str">
        <f t="shared" si="326"/>
        <v/>
      </c>
    </row>
    <row r="6936" spans="14:18" x14ac:dyDescent="0.25">
      <c r="N6936" s="47" t="s">
        <v>42</v>
      </c>
      <c r="O6936" s="47" t="s">
        <v>43</v>
      </c>
      <c r="P6936" s="47" t="b">
        <f t="shared" si="324"/>
        <v>0</v>
      </c>
      <c r="Q6936" s="49" t="str">
        <f t="shared" si="325"/>
        <v/>
      </c>
      <c r="R6936" s="51" t="str">
        <f t="shared" si="326"/>
        <v/>
      </c>
    </row>
    <row r="6937" spans="14:18" x14ac:dyDescent="0.25">
      <c r="N6937" s="47" t="s">
        <v>42</v>
      </c>
      <c r="O6937" s="47" t="s">
        <v>43</v>
      </c>
      <c r="P6937" s="47" t="b">
        <f t="shared" si="324"/>
        <v>0</v>
      </c>
      <c r="Q6937" s="49" t="str">
        <f t="shared" si="325"/>
        <v/>
      </c>
      <c r="R6937" s="51" t="str">
        <f t="shared" si="326"/>
        <v/>
      </c>
    </row>
    <row r="6938" spans="14:18" x14ac:dyDescent="0.25">
      <c r="N6938" s="47" t="s">
        <v>42</v>
      </c>
      <c r="O6938" s="47" t="s">
        <v>43</v>
      </c>
      <c r="P6938" s="47" t="b">
        <f t="shared" si="324"/>
        <v>0</v>
      </c>
      <c r="Q6938" s="49" t="str">
        <f t="shared" si="325"/>
        <v/>
      </c>
      <c r="R6938" s="51" t="str">
        <f t="shared" si="326"/>
        <v/>
      </c>
    </row>
    <row r="6939" spans="14:18" x14ac:dyDescent="0.25">
      <c r="N6939" s="47" t="s">
        <v>42</v>
      </c>
      <c r="O6939" s="47" t="s">
        <v>43</v>
      </c>
      <c r="P6939" s="47" t="b">
        <f t="shared" si="324"/>
        <v>0</v>
      </c>
      <c r="Q6939" s="49" t="str">
        <f t="shared" si="325"/>
        <v/>
      </c>
      <c r="R6939" s="51" t="str">
        <f t="shared" si="326"/>
        <v/>
      </c>
    </row>
    <row r="6940" spans="14:18" x14ac:dyDescent="0.25">
      <c r="N6940" s="47" t="s">
        <v>42</v>
      </c>
      <c r="O6940" s="47" t="s">
        <v>43</v>
      </c>
      <c r="P6940" s="47" t="b">
        <f t="shared" si="324"/>
        <v>0</v>
      </c>
      <c r="Q6940" s="49" t="str">
        <f t="shared" si="325"/>
        <v/>
      </c>
      <c r="R6940" s="51" t="str">
        <f t="shared" si="326"/>
        <v/>
      </c>
    </row>
    <row r="6941" spans="14:18" x14ac:dyDescent="0.25">
      <c r="N6941" s="47" t="s">
        <v>42</v>
      </c>
      <c r="O6941" s="47" t="s">
        <v>43</v>
      </c>
      <c r="P6941" s="47" t="b">
        <f t="shared" si="324"/>
        <v>0</v>
      </c>
      <c r="Q6941" s="49" t="str">
        <f t="shared" si="325"/>
        <v/>
      </c>
      <c r="R6941" s="51" t="str">
        <f t="shared" si="326"/>
        <v/>
      </c>
    </row>
    <row r="6942" spans="14:18" x14ac:dyDescent="0.25">
      <c r="N6942" s="47" t="s">
        <v>42</v>
      </c>
      <c r="O6942" s="47" t="s">
        <v>43</v>
      </c>
      <c r="P6942" s="47" t="b">
        <f t="shared" si="324"/>
        <v>0</v>
      </c>
      <c r="Q6942" s="49" t="str">
        <f t="shared" si="325"/>
        <v/>
      </c>
      <c r="R6942" s="51" t="str">
        <f t="shared" si="326"/>
        <v/>
      </c>
    </row>
    <row r="6943" spans="14:18" x14ac:dyDescent="0.25">
      <c r="N6943" s="47" t="s">
        <v>42</v>
      </c>
      <c r="O6943" s="47" t="s">
        <v>43</v>
      </c>
      <c r="P6943" s="47" t="b">
        <f t="shared" si="324"/>
        <v>0</v>
      </c>
      <c r="Q6943" s="49" t="str">
        <f t="shared" si="325"/>
        <v/>
      </c>
      <c r="R6943" s="51" t="str">
        <f t="shared" si="326"/>
        <v/>
      </c>
    </row>
    <row r="6944" spans="14:18" x14ac:dyDescent="0.25">
      <c r="N6944" s="47" t="s">
        <v>42</v>
      </c>
      <c r="O6944" s="47" t="s">
        <v>43</v>
      </c>
      <c r="P6944" s="47" t="b">
        <f t="shared" si="324"/>
        <v>0</v>
      </c>
      <c r="Q6944" s="49" t="str">
        <f t="shared" si="325"/>
        <v/>
      </c>
      <c r="R6944" s="51" t="str">
        <f t="shared" si="326"/>
        <v/>
      </c>
    </row>
    <row r="6945" spans="14:18" x14ac:dyDescent="0.25">
      <c r="N6945" s="47" t="s">
        <v>42</v>
      </c>
      <c r="O6945" s="47" t="s">
        <v>43</v>
      </c>
      <c r="P6945" s="47" t="b">
        <f t="shared" si="324"/>
        <v>0</v>
      </c>
      <c r="Q6945" s="49" t="str">
        <f t="shared" si="325"/>
        <v/>
      </c>
      <c r="R6945" s="51" t="str">
        <f t="shared" si="326"/>
        <v/>
      </c>
    </row>
    <row r="6946" spans="14:18" x14ac:dyDescent="0.25">
      <c r="N6946" s="47" t="s">
        <v>42</v>
      </c>
      <c r="O6946" s="47" t="s">
        <v>43</v>
      </c>
      <c r="P6946" s="47" t="b">
        <f t="shared" si="324"/>
        <v>0</v>
      </c>
      <c r="Q6946" s="49" t="str">
        <f t="shared" si="325"/>
        <v/>
      </c>
      <c r="R6946" s="51" t="str">
        <f t="shared" si="326"/>
        <v/>
      </c>
    </row>
    <row r="6947" spans="14:18" x14ac:dyDescent="0.25">
      <c r="N6947" s="47" t="s">
        <v>42</v>
      </c>
      <c r="O6947" s="47" t="s">
        <v>43</v>
      </c>
      <c r="P6947" s="47" t="b">
        <f t="shared" si="324"/>
        <v>0</v>
      </c>
      <c r="Q6947" s="49" t="str">
        <f t="shared" si="325"/>
        <v/>
      </c>
      <c r="R6947" s="51" t="str">
        <f t="shared" si="326"/>
        <v/>
      </c>
    </row>
    <row r="6948" spans="14:18" x14ac:dyDescent="0.25">
      <c r="N6948" s="47" t="s">
        <v>42</v>
      </c>
      <c r="O6948" s="47" t="s">
        <v>43</v>
      </c>
      <c r="P6948" s="47" t="b">
        <f t="shared" si="324"/>
        <v>0</v>
      </c>
      <c r="Q6948" s="49" t="str">
        <f t="shared" si="325"/>
        <v/>
      </c>
      <c r="R6948" s="51" t="str">
        <f t="shared" si="326"/>
        <v/>
      </c>
    </row>
    <row r="6949" spans="14:18" x14ac:dyDescent="0.25">
      <c r="N6949" s="47" t="s">
        <v>42</v>
      </c>
      <c r="O6949" s="47" t="s">
        <v>43</v>
      </c>
      <c r="P6949" s="47" t="b">
        <f t="shared" si="324"/>
        <v>0</v>
      </c>
      <c r="Q6949" s="49" t="str">
        <f t="shared" si="325"/>
        <v/>
      </c>
      <c r="R6949" s="51" t="str">
        <f t="shared" si="326"/>
        <v/>
      </c>
    </row>
    <row r="6950" spans="14:18" x14ac:dyDescent="0.25">
      <c r="N6950" s="47" t="s">
        <v>42</v>
      </c>
      <c r="O6950" s="47" t="s">
        <v>43</v>
      </c>
      <c r="P6950" s="47" t="b">
        <f t="shared" si="324"/>
        <v>0</v>
      </c>
      <c r="Q6950" s="49" t="str">
        <f t="shared" si="325"/>
        <v/>
      </c>
      <c r="R6950" s="51" t="str">
        <f t="shared" si="326"/>
        <v/>
      </c>
    </row>
    <row r="6951" spans="14:18" x14ac:dyDescent="0.25">
      <c r="N6951" s="47" t="s">
        <v>42</v>
      </c>
      <c r="O6951" s="47" t="s">
        <v>43</v>
      </c>
      <c r="P6951" s="47" t="b">
        <f t="shared" si="324"/>
        <v>0</v>
      </c>
      <c r="Q6951" s="49" t="str">
        <f t="shared" si="325"/>
        <v/>
      </c>
      <c r="R6951" s="51" t="str">
        <f t="shared" si="326"/>
        <v/>
      </c>
    </row>
    <row r="6952" spans="14:18" x14ac:dyDescent="0.25">
      <c r="N6952" s="47" t="s">
        <v>42</v>
      </c>
      <c r="O6952" s="47" t="s">
        <v>43</v>
      </c>
      <c r="P6952" s="47" t="b">
        <f t="shared" si="324"/>
        <v>0</v>
      </c>
      <c r="Q6952" s="49" t="str">
        <f t="shared" si="325"/>
        <v/>
      </c>
      <c r="R6952" s="51" t="str">
        <f t="shared" si="326"/>
        <v/>
      </c>
    </row>
    <row r="6953" spans="14:18" x14ac:dyDescent="0.25">
      <c r="N6953" s="47" t="s">
        <v>42</v>
      </c>
      <c r="O6953" s="47" t="s">
        <v>43</v>
      </c>
      <c r="P6953" s="47" t="b">
        <f t="shared" si="324"/>
        <v>0</v>
      </c>
      <c r="Q6953" s="49" t="str">
        <f t="shared" si="325"/>
        <v/>
      </c>
      <c r="R6953" s="51" t="str">
        <f t="shared" si="326"/>
        <v/>
      </c>
    </row>
    <row r="6954" spans="14:18" x14ac:dyDescent="0.25">
      <c r="N6954" s="47" t="s">
        <v>42</v>
      </c>
      <c r="O6954" s="47" t="s">
        <v>43</v>
      </c>
      <c r="P6954" s="47" t="b">
        <f t="shared" si="324"/>
        <v>0</v>
      </c>
      <c r="Q6954" s="49" t="str">
        <f t="shared" si="325"/>
        <v/>
      </c>
      <c r="R6954" s="51" t="str">
        <f t="shared" si="326"/>
        <v/>
      </c>
    </row>
    <row r="6955" spans="14:18" x14ac:dyDescent="0.25">
      <c r="N6955" s="47" t="s">
        <v>42</v>
      </c>
      <c r="O6955" s="47" t="s">
        <v>43</v>
      </c>
      <c r="P6955" s="47" t="b">
        <f t="shared" si="324"/>
        <v>0</v>
      </c>
      <c r="Q6955" s="49" t="str">
        <f t="shared" si="325"/>
        <v/>
      </c>
      <c r="R6955" s="51" t="str">
        <f t="shared" si="326"/>
        <v/>
      </c>
    </row>
    <row r="6956" spans="14:18" x14ac:dyDescent="0.25">
      <c r="N6956" s="47" t="s">
        <v>42</v>
      </c>
      <c r="O6956" s="47" t="s">
        <v>43</v>
      </c>
      <c r="P6956" s="47" t="b">
        <f t="shared" si="324"/>
        <v>0</v>
      </c>
      <c r="Q6956" s="49" t="str">
        <f t="shared" si="325"/>
        <v/>
      </c>
      <c r="R6956" s="51" t="str">
        <f t="shared" si="326"/>
        <v/>
      </c>
    </row>
    <row r="6957" spans="14:18" x14ac:dyDescent="0.25">
      <c r="N6957" s="47" t="s">
        <v>42</v>
      </c>
      <c r="O6957" s="47" t="s">
        <v>43</v>
      </c>
      <c r="P6957" s="47" t="b">
        <f t="shared" si="324"/>
        <v>0</v>
      </c>
      <c r="Q6957" s="49" t="str">
        <f t="shared" si="325"/>
        <v/>
      </c>
      <c r="R6957" s="51" t="str">
        <f t="shared" si="326"/>
        <v/>
      </c>
    </row>
    <row r="6958" spans="14:18" x14ac:dyDescent="0.25">
      <c r="N6958" s="47" t="s">
        <v>42</v>
      </c>
      <c r="O6958" s="47" t="s">
        <v>43</v>
      </c>
      <c r="P6958" s="47" t="b">
        <f t="shared" si="324"/>
        <v>0</v>
      </c>
      <c r="Q6958" s="49" t="str">
        <f t="shared" si="325"/>
        <v/>
      </c>
      <c r="R6958" s="51" t="str">
        <f t="shared" si="326"/>
        <v/>
      </c>
    </row>
    <row r="6959" spans="14:18" x14ac:dyDescent="0.25">
      <c r="N6959" s="47" t="s">
        <v>42</v>
      </c>
      <c r="O6959" s="47" t="s">
        <v>43</v>
      </c>
      <c r="P6959" s="47" t="b">
        <f t="shared" si="324"/>
        <v>0</v>
      </c>
      <c r="Q6959" s="49" t="str">
        <f t="shared" si="325"/>
        <v/>
      </c>
      <c r="R6959" s="51" t="str">
        <f t="shared" si="326"/>
        <v/>
      </c>
    </row>
    <row r="6960" spans="14:18" x14ac:dyDescent="0.25">
      <c r="N6960" s="47" t="s">
        <v>42</v>
      </c>
      <c r="O6960" s="47" t="s">
        <v>43</v>
      </c>
      <c r="P6960" s="47" t="b">
        <f t="shared" si="324"/>
        <v>0</v>
      </c>
      <c r="Q6960" s="49" t="str">
        <f t="shared" si="325"/>
        <v/>
      </c>
      <c r="R6960" s="51" t="str">
        <f t="shared" si="326"/>
        <v/>
      </c>
    </row>
    <row r="6961" spans="14:18" x14ac:dyDescent="0.25">
      <c r="N6961" s="47" t="s">
        <v>42</v>
      </c>
      <c r="O6961" s="47" t="s">
        <v>43</v>
      </c>
      <c r="P6961" s="47" t="b">
        <f t="shared" si="324"/>
        <v>0</v>
      </c>
      <c r="Q6961" s="49" t="str">
        <f t="shared" si="325"/>
        <v/>
      </c>
      <c r="R6961" s="51" t="str">
        <f t="shared" si="326"/>
        <v/>
      </c>
    </row>
    <row r="6962" spans="14:18" x14ac:dyDescent="0.25">
      <c r="N6962" s="47" t="s">
        <v>42</v>
      </c>
      <c r="O6962" s="47" t="s">
        <v>43</v>
      </c>
      <c r="P6962" s="47" t="b">
        <f t="shared" si="324"/>
        <v>0</v>
      </c>
      <c r="Q6962" s="49" t="str">
        <f t="shared" si="325"/>
        <v/>
      </c>
      <c r="R6962" s="51" t="str">
        <f t="shared" si="326"/>
        <v/>
      </c>
    </row>
    <row r="6963" spans="14:18" x14ac:dyDescent="0.25">
      <c r="N6963" s="47" t="s">
        <v>42</v>
      </c>
      <c r="O6963" s="47" t="s">
        <v>43</v>
      </c>
      <c r="P6963" s="47" t="b">
        <f t="shared" si="324"/>
        <v>0</v>
      </c>
      <c r="Q6963" s="49" t="str">
        <f t="shared" si="325"/>
        <v/>
      </c>
      <c r="R6963" s="51" t="str">
        <f t="shared" si="326"/>
        <v/>
      </c>
    </row>
    <row r="6964" spans="14:18" x14ac:dyDescent="0.25">
      <c r="N6964" s="47" t="s">
        <v>42</v>
      </c>
      <c r="O6964" s="47" t="s">
        <v>43</v>
      </c>
      <c r="P6964" s="47" t="b">
        <f t="shared" si="324"/>
        <v>0</v>
      </c>
      <c r="Q6964" s="49" t="str">
        <f t="shared" si="325"/>
        <v/>
      </c>
      <c r="R6964" s="51" t="str">
        <f t="shared" si="326"/>
        <v/>
      </c>
    </row>
    <row r="6965" spans="14:18" x14ac:dyDescent="0.25">
      <c r="N6965" s="47" t="s">
        <v>42</v>
      </c>
      <c r="O6965" s="47" t="s">
        <v>43</v>
      </c>
      <c r="P6965" s="47" t="b">
        <f t="shared" si="324"/>
        <v>0</v>
      </c>
      <c r="Q6965" s="49" t="str">
        <f t="shared" si="325"/>
        <v/>
      </c>
      <c r="R6965" s="51" t="str">
        <f t="shared" si="326"/>
        <v/>
      </c>
    </row>
    <row r="6966" spans="14:18" x14ac:dyDescent="0.25">
      <c r="N6966" s="47" t="s">
        <v>42</v>
      </c>
      <c r="O6966" s="47" t="s">
        <v>43</v>
      </c>
      <c r="P6966" s="47" t="b">
        <f t="shared" si="324"/>
        <v>0</v>
      </c>
      <c r="Q6966" s="49" t="str">
        <f t="shared" si="325"/>
        <v/>
      </c>
      <c r="R6966" s="51" t="str">
        <f t="shared" si="326"/>
        <v/>
      </c>
    </row>
    <row r="6967" spans="14:18" x14ac:dyDescent="0.25">
      <c r="N6967" s="47" t="s">
        <v>42</v>
      </c>
      <c r="O6967" s="47" t="s">
        <v>43</v>
      </c>
      <c r="P6967" s="47" t="b">
        <f t="shared" si="324"/>
        <v>0</v>
      </c>
      <c r="Q6967" s="49" t="str">
        <f t="shared" si="325"/>
        <v/>
      </c>
      <c r="R6967" s="51" t="str">
        <f t="shared" si="326"/>
        <v/>
      </c>
    </row>
    <row r="6968" spans="14:18" x14ac:dyDescent="0.25">
      <c r="N6968" s="47" t="s">
        <v>42</v>
      </c>
      <c r="O6968" s="47" t="s">
        <v>43</v>
      </c>
      <c r="P6968" s="47" t="b">
        <f t="shared" si="324"/>
        <v>0</v>
      </c>
      <c r="Q6968" s="49" t="str">
        <f t="shared" si="325"/>
        <v/>
      </c>
      <c r="R6968" s="51" t="str">
        <f t="shared" si="326"/>
        <v/>
      </c>
    </row>
    <row r="6969" spans="14:18" x14ac:dyDescent="0.25">
      <c r="N6969" s="47" t="s">
        <v>42</v>
      </c>
      <c r="O6969" s="47" t="s">
        <v>43</v>
      </c>
      <c r="P6969" s="47" t="b">
        <f t="shared" si="324"/>
        <v>0</v>
      </c>
      <c r="Q6969" s="49" t="str">
        <f t="shared" si="325"/>
        <v/>
      </c>
      <c r="R6969" s="51" t="str">
        <f t="shared" si="326"/>
        <v/>
      </c>
    </row>
    <row r="6970" spans="14:18" x14ac:dyDescent="0.25">
      <c r="N6970" s="47" t="s">
        <v>42</v>
      </c>
      <c r="O6970" s="47" t="s">
        <v>43</v>
      </c>
      <c r="P6970" s="47" t="b">
        <f t="shared" si="324"/>
        <v>0</v>
      </c>
      <c r="Q6970" s="49" t="str">
        <f t="shared" si="325"/>
        <v/>
      </c>
      <c r="R6970" s="51" t="str">
        <f t="shared" si="326"/>
        <v/>
      </c>
    </row>
    <row r="6971" spans="14:18" x14ac:dyDescent="0.25">
      <c r="N6971" s="47" t="s">
        <v>42</v>
      </c>
      <c r="O6971" s="47" t="s">
        <v>43</v>
      </c>
      <c r="P6971" s="47" t="b">
        <f t="shared" si="324"/>
        <v>0</v>
      </c>
      <c r="Q6971" s="49" t="str">
        <f t="shared" si="325"/>
        <v/>
      </c>
      <c r="R6971" s="51" t="str">
        <f t="shared" si="326"/>
        <v/>
      </c>
    </row>
    <row r="6972" spans="14:18" x14ac:dyDescent="0.25">
      <c r="N6972" s="47" t="s">
        <v>42</v>
      </c>
      <c r="O6972" s="47" t="s">
        <v>43</v>
      </c>
      <c r="P6972" s="47" t="b">
        <f t="shared" si="324"/>
        <v>0</v>
      </c>
      <c r="Q6972" s="49" t="str">
        <f t="shared" si="325"/>
        <v/>
      </c>
      <c r="R6972" s="51" t="str">
        <f t="shared" si="326"/>
        <v/>
      </c>
    </row>
    <row r="6973" spans="14:18" x14ac:dyDescent="0.25">
      <c r="N6973" s="47" t="s">
        <v>42</v>
      </c>
      <c r="O6973" s="47" t="s">
        <v>43</v>
      </c>
      <c r="P6973" s="47" t="b">
        <f t="shared" si="324"/>
        <v>0</v>
      </c>
      <c r="Q6973" s="49" t="str">
        <f t="shared" si="325"/>
        <v/>
      </c>
      <c r="R6973" s="51" t="str">
        <f t="shared" si="326"/>
        <v/>
      </c>
    </row>
    <row r="6974" spans="14:18" x14ac:dyDescent="0.25">
      <c r="N6974" s="47" t="s">
        <v>42</v>
      </c>
      <c r="O6974" s="47" t="s">
        <v>43</v>
      </c>
      <c r="P6974" s="47" t="b">
        <f t="shared" si="324"/>
        <v>0</v>
      </c>
      <c r="Q6974" s="49" t="str">
        <f t="shared" si="325"/>
        <v/>
      </c>
      <c r="R6974" s="51" t="str">
        <f t="shared" si="326"/>
        <v/>
      </c>
    </row>
    <row r="6975" spans="14:18" x14ac:dyDescent="0.25">
      <c r="N6975" s="47" t="s">
        <v>42</v>
      </c>
      <c r="O6975" s="47" t="s">
        <v>43</v>
      </c>
      <c r="P6975" s="47" t="b">
        <f t="shared" si="324"/>
        <v>0</v>
      </c>
      <c r="Q6975" s="49" t="str">
        <f t="shared" si="325"/>
        <v/>
      </c>
      <c r="R6975" s="51" t="str">
        <f t="shared" si="326"/>
        <v/>
      </c>
    </row>
    <row r="6976" spans="14:18" x14ac:dyDescent="0.25">
      <c r="N6976" s="47" t="s">
        <v>42</v>
      </c>
      <c r="O6976" s="47" t="s">
        <v>43</v>
      </c>
      <c r="P6976" s="47" t="b">
        <f t="shared" si="324"/>
        <v>0</v>
      </c>
      <c r="Q6976" s="49" t="str">
        <f t="shared" si="325"/>
        <v/>
      </c>
      <c r="R6976" s="51" t="str">
        <f t="shared" si="326"/>
        <v/>
      </c>
    </row>
    <row r="6977" spans="14:18" x14ac:dyDescent="0.25">
      <c r="N6977" s="47" t="s">
        <v>42</v>
      </c>
      <c r="O6977" s="47" t="s">
        <v>43</v>
      </c>
      <c r="P6977" s="47" t="b">
        <f t="shared" si="324"/>
        <v>0</v>
      </c>
      <c r="Q6977" s="49" t="str">
        <f t="shared" si="325"/>
        <v/>
      </c>
      <c r="R6977" s="51" t="str">
        <f t="shared" si="326"/>
        <v/>
      </c>
    </row>
    <row r="6978" spans="14:18" x14ac:dyDescent="0.25">
      <c r="N6978" s="47" t="s">
        <v>42</v>
      </c>
      <c r="O6978" s="47" t="s">
        <v>43</v>
      </c>
      <c r="P6978" s="47" t="b">
        <f t="shared" si="324"/>
        <v>0</v>
      </c>
      <c r="Q6978" s="49" t="str">
        <f t="shared" si="325"/>
        <v/>
      </c>
      <c r="R6978" s="51" t="str">
        <f t="shared" si="326"/>
        <v/>
      </c>
    </row>
    <row r="6979" spans="14:18" x14ac:dyDescent="0.25">
      <c r="N6979" s="47" t="s">
        <v>42</v>
      </c>
      <c r="O6979" s="47" t="s">
        <v>43</v>
      </c>
      <c r="P6979" s="47" t="b">
        <f t="shared" ref="P6979:P7042" si="327">IF(LEN(M6979)=22,LEFT(M6979,17),IF(LEN(M6979)=21,LEFT(M6979,16)))</f>
        <v>0</v>
      </c>
      <c r="Q6979" s="49" t="str">
        <f t="shared" ref="Q6979:Q7042" si="328">RIGHT(M6979,5)</f>
        <v/>
      </c>
      <c r="R6979" s="51" t="str">
        <f t="shared" ref="R6979:R7042" si="329">IF(M6979="","",HYPERLINK(_xlfn.CONCAT(N6979,Q6979,O6979,P6979)))</f>
        <v/>
      </c>
    </row>
    <row r="6980" spans="14:18" x14ac:dyDescent="0.25">
      <c r="N6980" s="47" t="s">
        <v>42</v>
      </c>
      <c r="O6980" s="47" t="s">
        <v>43</v>
      </c>
      <c r="P6980" s="47" t="b">
        <f t="shared" si="327"/>
        <v>0</v>
      </c>
      <c r="Q6980" s="49" t="str">
        <f t="shared" si="328"/>
        <v/>
      </c>
      <c r="R6980" s="51" t="str">
        <f t="shared" si="329"/>
        <v/>
      </c>
    </row>
    <row r="6981" spans="14:18" x14ac:dyDescent="0.25">
      <c r="N6981" s="47" t="s">
        <v>42</v>
      </c>
      <c r="O6981" s="47" t="s">
        <v>43</v>
      </c>
      <c r="P6981" s="47" t="b">
        <f t="shared" si="327"/>
        <v>0</v>
      </c>
      <c r="Q6981" s="49" t="str">
        <f t="shared" si="328"/>
        <v/>
      </c>
      <c r="R6981" s="51" t="str">
        <f t="shared" si="329"/>
        <v/>
      </c>
    </row>
    <row r="6982" spans="14:18" x14ac:dyDescent="0.25">
      <c r="N6982" s="47" t="s">
        <v>42</v>
      </c>
      <c r="O6982" s="47" t="s">
        <v>43</v>
      </c>
      <c r="P6982" s="47" t="b">
        <f t="shared" si="327"/>
        <v>0</v>
      </c>
      <c r="Q6982" s="49" t="str">
        <f t="shared" si="328"/>
        <v/>
      </c>
      <c r="R6982" s="51" t="str">
        <f t="shared" si="329"/>
        <v/>
      </c>
    </row>
    <row r="6983" spans="14:18" x14ac:dyDescent="0.25">
      <c r="N6983" s="47" t="s">
        <v>42</v>
      </c>
      <c r="O6983" s="47" t="s">
        <v>43</v>
      </c>
      <c r="P6983" s="47" t="b">
        <f t="shared" si="327"/>
        <v>0</v>
      </c>
      <c r="Q6983" s="49" t="str">
        <f t="shared" si="328"/>
        <v/>
      </c>
      <c r="R6983" s="51" t="str">
        <f t="shared" si="329"/>
        <v/>
      </c>
    </row>
    <row r="6984" spans="14:18" x14ac:dyDescent="0.25">
      <c r="N6984" s="47" t="s">
        <v>42</v>
      </c>
      <c r="O6984" s="47" t="s">
        <v>43</v>
      </c>
      <c r="P6984" s="47" t="b">
        <f t="shared" si="327"/>
        <v>0</v>
      </c>
      <c r="Q6984" s="49" t="str">
        <f t="shared" si="328"/>
        <v/>
      </c>
      <c r="R6984" s="51" t="str">
        <f t="shared" si="329"/>
        <v/>
      </c>
    </row>
    <row r="6985" spans="14:18" x14ac:dyDescent="0.25">
      <c r="N6985" s="47" t="s">
        <v>42</v>
      </c>
      <c r="O6985" s="47" t="s">
        <v>43</v>
      </c>
      <c r="P6985" s="47" t="b">
        <f t="shared" si="327"/>
        <v>0</v>
      </c>
      <c r="Q6985" s="49" t="str">
        <f t="shared" si="328"/>
        <v/>
      </c>
      <c r="R6985" s="51" t="str">
        <f t="shared" si="329"/>
        <v/>
      </c>
    </row>
    <row r="6986" spans="14:18" x14ac:dyDescent="0.25">
      <c r="N6986" s="47" t="s">
        <v>42</v>
      </c>
      <c r="O6986" s="47" t="s">
        <v>43</v>
      </c>
      <c r="P6986" s="47" t="b">
        <f t="shared" si="327"/>
        <v>0</v>
      </c>
      <c r="Q6986" s="49" t="str">
        <f t="shared" si="328"/>
        <v/>
      </c>
      <c r="R6986" s="51" t="str">
        <f t="shared" si="329"/>
        <v/>
      </c>
    </row>
    <row r="6987" spans="14:18" x14ac:dyDescent="0.25">
      <c r="N6987" s="47" t="s">
        <v>42</v>
      </c>
      <c r="O6987" s="47" t="s">
        <v>43</v>
      </c>
      <c r="P6987" s="47" t="b">
        <f t="shared" si="327"/>
        <v>0</v>
      </c>
      <c r="Q6987" s="49" t="str">
        <f t="shared" si="328"/>
        <v/>
      </c>
      <c r="R6987" s="51" t="str">
        <f t="shared" si="329"/>
        <v/>
      </c>
    </row>
    <row r="6988" spans="14:18" x14ac:dyDescent="0.25">
      <c r="N6988" s="47" t="s">
        <v>42</v>
      </c>
      <c r="O6988" s="47" t="s">
        <v>43</v>
      </c>
      <c r="P6988" s="47" t="b">
        <f t="shared" si="327"/>
        <v>0</v>
      </c>
      <c r="Q6988" s="49" t="str">
        <f t="shared" si="328"/>
        <v/>
      </c>
      <c r="R6988" s="51" t="str">
        <f t="shared" si="329"/>
        <v/>
      </c>
    </row>
    <row r="6989" spans="14:18" x14ac:dyDescent="0.25">
      <c r="N6989" s="47" t="s">
        <v>42</v>
      </c>
      <c r="O6989" s="47" t="s">
        <v>43</v>
      </c>
      <c r="P6989" s="47" t="b">
        <f t="shared" si="327"/>
        <v>0</v>
      </c>
      <c r="Q6989" s="49" t="str">
        <f t="shared" si="328"/>
        <v/>
      </c>
      <c r="R6989" s="51" t="str">
        <f t="shared" si="329"/>
        <v/>
      </c>
    </row>
    <row r="6990" spans="14:18" x14ac:dyDescent="0.25">
      <c r="N6990" s="47" t="s">
        <v>42</v>
      </c>
      <c r="O6990" s="47" t="s">
        <v>43</v>
      </c>
      <c r="P6990" s="47" t="b">
        <f t="shared" si="327"/>
        <v>0</v>
      </c>
      <c r="Q6990" s="49" t="str">
        <f t="shared" si="328"/>
        <v/>
      </c>
      <c r="R6990" s="51" t="str">
        <f t="shared" si="329"/>
        <v/>
      </c>
    </row>
    <row r="6991" spans="14:18" x14ac:dyDescent="0.25">
      <c r="N6991" s="47" t="s">
        <v>42</v>
      </c>
      <c r="O6991" s="47" t="s">
        <v>43</v>
      </c>
      <c r="P6991" s="47" t="b">
        <f t="shared" si="327"/>
        <v>0</v>
      </c>
      <c r="Q6991" s="49" t="str">
        <f t="shared" si="328"/>
        <v/>
      </c>
      <c r="R6991" s="51" t="str">
        <f t="shared" si="329"/>
        <v/>
      </c>
    </row>
    <row r="6992" spans="14:18" x14ac:dyDescent="0.25">
      <c r="N6992" s="47" t="s">
        <v>42</v>
      </c>
      <c r="O6992" s="47" t="s">
        <v>43</v>
      </c>
      <c r="P6992" s="47" t="b">
        <f t="shared" si="327"/>
        <v>0</v>
      </c>
      <c r="Q6992" s="49" t="str">
        <f t="shared" si="328"/>
        <v/>
      </c>
      <c r="R6992" s="51" t="str">
        <f t="shared" si="329"/>
        <v/>
      </c>
    </row>
    <row r="6993" spans="14:18" x14ac:dyDescent="0.25">
      <c r="N6993" s="47" t="s">
        <v>42</v>
      </c>
      <c r="O6993" s="47" t="s">
        <v>43</v>
      </c>
      <c r="P6993" s="47" t="b">
        <f t="shared" si="327"/>
        <v>0</v>
      </c>
      <c r="Q6993" s="49" t="str">
        <f t="shared" si="328"/>
        <v/>
      </c>
      <c r="R6993" s="51" t="str">
        <f t="shared" si="329"/>
        <v/>
      </c>
    </row>
    <row r="6994" spans="14:18" x14ac:dyDescent="0.25">
      <c r="N6994" s="47" t="s">
        <v>42</v>
      </c>
      <c r="O6994" s="47" t="s">
        <v>43</v>
      </c>
      <c r="P6994" s="47" t="b">
        <f t="shared" si="327"/>
        <v>0</v>
      </c>
      <c r="Q6994" s="49" t="str">
        <f t="shared" si="328"/>
        <v/>
      </c>
      <c r="R6994" s="51" t="str">
        <f t="shared" si="329"/>
        <v/>
      </c>
    </row>
    <row r="6995" spans="14:18" x14ac:dyDescent="0.25">
      <c r="N6995" s="47" t="s">
        <v>42</v>
      </c>
      <c r="O6995" s="47" t="s">
        <v>43</v>
      </c>
      <c r="P6995" s="47" t="b">
        <f t="shared" si="327"/>
        <v>0</v>
      </c>
      <c r="Q6995" s="49" t="str">
        <f t="shared" si="328"/>
        <v/>
      </c>
      <c r="R6995" s="51" t="str">
        <f t="shared" si="329"/>
        <v/>
      </c>
    </row>
    <row r="6996" spans="14:18" x14ac:dyDescent="0.25">
      <c r="N6996" s="47" t="s">
        <v>42</v>
      </c>
      <c r="O6996" s="47" t="s">
        <v>43</v>
      </c>
      <c r="P6996" s="47" t="b">
        <f t="shared" si="327"/>
        <v>0</v>
      </c>
      <c r="Q6996" s="49" t="str">
        <f t="shared" si="328"/>
        <v/>
      </c>
      <c r="R6996" s="51" t="str">
        <f t="shared" si="329"/>
        <v/>
      </c>
    </row>
    <row r="6997" spans="14:18" x14ac:dyDescent="0.25">
      <c r="N6997" s="47" t="s">
        <v>42</v>
      </c>
      <c r="O6997" s="47" t="s">
        <v>43</v>
      </c>
      <c r="P6997" s="47" t="b">
        <f t="shared" si="327"/>
        <v>0</v>
      </c>
      <c r="Q6997" s="49" t="str">
        <f t="shared" si="328"/>
        <v/>
      </c>
      <c r="R6997" s="51" t="str">
        <f t="shared" si="329"/>
        <v/>
      </c>
    </row>
    <row r="6998" spans="14:18" x14ac:dyDescent="0.25">
      <c r="N6998" s="47" t="s">
        <v>42</v>
      </c>
      <c r="O6998" s="47" t="s">
        <v>43</v>
      </c>
      <c r="P6998" s="47" t="b">
        <f t="shared" si="327"/>
        <v>0</v>
      </c>
      <c r="Q6998" s="49" t="str">
        <f t="shared" si="328"/>
        <v/>
      </c>
      <c r="R6998" s="51" t="str">
        <f t="shared" si="329"/>
        <v/>
      </c>
    </row>
    <row r="6999" spans="14:18" x14ac:dyDescent="0.25">
      <c r="N6999" s="47" t="s">
        <v>42</v>
      </c>
      <c r="O6999" s="47" t="s">
        <v>43</v>
      </c>
      <c r="P6999" s="47" t="b">
        <f t="shared" si="327"/>
        <v>0</v>
      </c>
      <c r="Q6999" s="49" t="str">
        <f t="shared" si="328"/>
        <v/>
      </c>
      <c r="R6999" s="51" t="str">
        <f t="shared" si="329"/>
        <v/>
      </c>
    </row>
    <row r="7000" spans="14:18" x14ac:dyDescent="0.25">
      <c r="N7000" s="47" t="s">
        <v>42</v>
      </c>
      <c r="O7000" s="47" t="s">
        <v>43</v>
      </c>
      <c r="P7000" s="47" t="b">
        <f t="shared" si="327"/>
        <v>0</v>
      </c>
      <c r="Q7000" s="49" t="str">
        <f t="shared" si="328"/>
        <v/>
      </c>
      <c r="R7000" s="51" t="str">
        <f t="shared" si="329"/>
        <v/>
      </c>
    </row>
    <row r="7001" spans="14:18" x14ac:dyDescent="0.25">
      <c r="N7001" s="47" t="s">
        <v>42</v>
      </c>
      <c r="O7001" s="47" t="s">
        <v>43</v>
      </c>
      <c r="P7001" s="47" t="b">
        <f t="shared" si="327"/>
        <v>0</v>
      </c>
      <c r="Q7001" s="49" t="str">
        <f t="shared" si="328"/>
        <v/>
      </c>
      <c r="R7001" s="51" t="str">
        <f t="shared" si="329"/>
        <v/>
      </c>
    </row>
    <row r="7002" spans="14:18" x14ac:dyDescent="0.25">
      <c r="N7002" s="47" t="s">
        <v>42</v>
      </c>
      <c r="O7002" s="47" t="s">
        <v>43</v>
      </c>
      <c r="P7002" s="47" t="b">
        <f t="shared" si="327"/>
        <v>0</v>
      </c>
      <c r="Q7002" s="49" t="str">
        <f t="shared" si="328"/>
        <v/>
      </c>
      <c r="R7002" s="51" t="str">
        <f t="shared" si="329"/>
        <v/>
      </c>
    </row>
    <row r="7003" spans="14:18" x14ac:dyDescent="0.25">
      <c r="N7003" s="47" t="s">
        <v>42</v>
      </c>
      <c r="O7003" s="47" t="s">
        <v>43</v>
      </c>
      <c r="P7003" s="47" t="b">
        <f t="shared" si="327"/>
        <v>0</v>
      </c>
      <c r="Q7003" s="49" t="str">
        <f t="shared" si="328"/>
        <v/>
      </c>
      <c r="R7003" s="51" t="str">
        <f t="shared" si="329"/>
        <v/>
      </c>
    </row>
    <row r="7004" spans="14:18" x14ac:dyDescent="0.25">
      <c r="N7004" s="47" t="s">
        <v>42</v>
      </c>
      <c r="O7004" s="47" t="s">
        <v>43</v>
      </c>
      <c r="P7004" s="47" t="b">
        <f t="shared" si="327"/>
        <v>0</v>
      </c>
      <c r="Q7004" s="49" t="str">
        <f t="shared" si="328"/>
        <v/>
      </c>
      <c r="R7004" s="51" t="str">
        <f t="shared" si="329"/>
        <v/>
      </c>
    </row>
    <row r="7005" spans="14:18" x14ac:dyDescent="0.25">
      <c r="N7005" s="47" t="s">
        <v>42</v>
      </c>
      <c r="O7005" s="47" t="s">
        <v>43</v>
      </c>
      <c r="P7005" s="47" t="b">
        <f t="shared" si="327"/>
        <v>0</v>
      </c>
      <c r="Q7005" s="49" t="str">
        <f t="shared" si="328"/>
        <v/>
      </c>
      <c r="R7005" s="51" t="str">
        <f t="shared" si="329"/>
        <v/>
      </c>
    </row>
    <row r="7006" spans="14:18" x14ac:dyDescent="0.25">
      <c r="N7006" s="47" t="s">
        <v>42</v>
      </c>
      <c r="O7006" s="47" t="s">
        <v>43</v>
      </c>
      <c r="P7006" s="47" t="b">
        <f t="shared" si="327"/>
        <v>0</v>
      </c>
      <c r="Q7006" s="49" t="str">
        <f t="shared" si="328"/>
        <v/>
      </c>
      <c r="R7006" s="51" t="str">
        <f t="shared" si="329"/>
        <v/>
      </c>
    </row>
    <row r="7007" spans="14:18" x14ac:dyDescent="0.25">
      <c r="N7007" s="47" t="s">
        <v>42</v>
      </c>
      <c r="O7007" s="47" t="s">
        <v>43</v>
      </c>
      <c r="P7007" s="47" t="b">
        <f t="shared" si="327"/>
        <v>0</v>
      </c>
      <c r="Q7007" s="49" t="str">
        <f t="shared" si="328"/>
        <v/>
      </c>
      <c r="R7007" s="51" t="str">
        <f t="shared" si="329"/>
        <v/>
      </c>
    </row>
    <row r="7008" spans="14:18" x14ac:dyDescent="0.25">
      <c r="N7008" s="47" t="s">
        <v>42</v>
      </c>
      <c r="O7008" s="47" t="s">
        <v>43</v>
      </c>
      <c r="P7008" s="47" t="b">
        <f t="shared" si="327"/>
        <v>0</v>
      </c>
      <c r="Q7008" s="49" t="str">
        <f t="shared" si="328"/>
        <v/>
      </c>
      <c r="R7008" s="51" t="str">
        <f t="shared" si="329"/>
        <v/>
      </c>
    </row>
    <row r="7009" spans="14:18" x14ac:dyDescent="0.25">
      <c r="N7009" s="47" t="s">
        <v>42</v>
      </c>
      <c r="O7009" s="47" t="s">
        <v>43</v>
      </c>
      <c r="P7009" s="47" t="b">
        <f t="shared" si="327"/>
        <v>0</v>
      </c>
      <c r="Q7009" s="49" t="str">
        <f t="shared" si="328"/>
        <v/>
      </c>
      <c r="R7009" s="51" t="str">
        <f t="shared" si="329"/>
        <v/>
      </c>
    </row>
    <row r="7010" spans="14:18" x14ac:dyDescent="0.25">
      <c r="N7010" s="47" t="s">
        <v>42</v>
      </c>
      <c r="O7010" s="47" t="s">
        <v>43</v>
      </c>
      <c r="P7010" s="47" t="b">
        <f t="shared" si="327"/>
        <v>0</v>
      </c>
      <c r="Q7010" s="49" t="str">
        <f t="shared" si="328"/>
        <v/>
      </c>
      <c r="R7010" s="51" t="str">
        <f t="shared" si="329"/>
        <v/>
      </c>
    </row>
    <row r="7011" spans="14:18" x14ac:dyDescent="0.25">
      <c r="N7011" s="47" t="s">
        <v>42</v>
      </c>
      <c r="O7011" s="47" t="s">
        <v>43</v>
      </c>
      <c r="P7011" s="47" t="b">
        <f t="shared" si="327"/>
        <v>0</v>
      </c>
      <c r="Q7011" s="49" t="str">
        <f t="shared" si="328"/>
        <v/>
      </c>
      <c r="R7011" s="51" t="str">
        <f t="shared" si="329"/>
        <v/>
      </c>
    </row>
    <row r="7012" spans="14:18" x14ac:dyDescent="0.25">
      <c r="N7012" s="47" t="s">
        <v>42</v>
      </c>
      <c r="O7012" s="47" t="s">
        <v>43</v>
      </c>
      <c r="P7012" s="47" t="b">
        <f t="shared" si="327"/>
        <v>0</v>
      </c>
      <c r="Q7012" s="49" t="str">
        <f t="shared" si="328"/>
        <v/>
      </c>
      <c r="R7012" s="51" t="str">
        <f t="shared" si="329"/>
        <v/>
      </c>
    </row>
    <row r="7013" spans="14:18" x14ac:dyDescent="0.25">
      <c r="N7013" s="47" t="s">
        <v>42</v>
      </c>
      <c r="O7013" s="47" t="s">
        <v>43</v>
      </c>
      <c r="P7013" s="47" t="b">
        <f t="shared" si="327"/>
        <v>0</v>
      </c>
      <c r="Q7013" s="49" t="str">
        <f t="shared" si="328"/>
        <v/>
      </c>
      <c r="R7013" s="51" t="str">
        <f t="shared" si="329"/>
        <v/>
      </c>
    </row>
    <row r="7014" spans="14:18" x14ac:dyDescent="0.25">
      <c r="N7014" s="47" t="s">
        <v>42</v>
      </c>
      <c r="O7014" s="47" t="s">
        <v>43</v>
      </c>
      <c r="P7014" s="47" t="b">
        <f t="shared" si="327"/>
        <v>0</v>
      </c>
      <c r="Q7014" s="49" t="str">
        <f t="shared" si="328"/>
        <v/>
      </c>
      <c r="R7014" s="51" t="str">
        <f t="shared" si="329"/>
        <v/>
      </c>
    </row>
    <row r="7015" spans="14:18" x14ac:dyDescent="0.25">
      <c r="N7015" s="47" t="s">
        <v>42</v>
      </c>
      <c r="O7015" s="47" t="s">
        <v>43</v>
      </c>
      <c r="P7015" s="47" t="b">
        <f t="shared" si="327"/>
        <v>0</v>
      </c>
      <c r="Q7015" s="49" t="str">
        <f t="shared" si="328"/>
        <v/>
      </c>
      <c r="R7015" s="51" t="str">
        <f t="shared" si="329"/>
        <v/>
      </c>
    </row>
    <row r="7016" spans="14:18" x14ac:dyDescent="0.25">
      <c r="N7016" s="47" t="s">
        <v>42</v>
      </c>
      <c r="O7016" s="47" t="s">
        <v>43</v>
      </c>
      <c r="P7016" s="47" t="b">
        <f t="shared" si="327"/>
        <v>0</v>
      </c>
      <c r="Q7016" s="49" t="str">
        <f t="shared" si="328"/>
        <v/>
      </c>
      <c r="R7016" s="51" t="str">
        <f t="shared" si="329"/>
        <v/>
      </c>
    </row>
    <row r="7017" spans="14:18" x14ac:dyDescent="0.25">
      <c r="N7017" s="47" t="s">
        <v>42</v>
      </c>
      <c r="O7017" s="47" t="s">
        <v>43</v>
      </c>
      <c r="P7017" s="47" t="b">
        <f t="shared" si="327"/>
        <v>0</v>
      </c>
      <c r="Q7017" s="49" t="str">
        <f t="shared" si="328"/>
        <v/>
      </c>
      <c r="R7017" s="51" t="str">
        <f t="shared" si="329"/>
        <v/>
      </c>
    </row>
    <row r="7018" spans="14:18" x14ac:dyDescent="0.25">
      <c r="N7018" s="47" t="s">
        <v>42</v>
      </c>
      <c r="O7018" s="47" t="s">
        <v>43</v>
      </c>
      <c r="P7018" s="47" t="b">
        <f t="shared" si="327"/>
        <v>0</v>
      </c>
      <c r="Q7018" s="49" t="str">
        <f t="shared" si="328"/>
        <v/>
      </c>
      <c r="R7018" s="51" t="str">
        <f t="shared" si="329"/>
        <v/>
      </c>
    </row>
    <row r="7019" spans="14:18" x14ac:dyDescent="0.25">
      <c r="N7019" s="47" t="s">
        <v>42</v>
      </c>
      <c r="O7019" s="47" t="s">
        <v>43</v>
      </c>
      <c r="P7019" s="47" t="b">
        <f t="shared" si="327"/>
        <v>0</v>
      </c>
      <c r="Q7019" s="49" t="str">
        <f t="shared" si="328"/>
        <v/>
      </c>
      <c r="R7019" s="51" t="str">
        <f t="shared" si="329"/>
        <v/>
      </c>
    </row>
    <row r="7020" spans="14:18" x14ac:dyDescent="0.25">
      <c r="N7020" s="47" t="s">
        <v>42</v>
      </c>
      <c r="O7020" s="47" t="s">
        <v>43</v>
      </c>
      <c r="P7020" s="47" t="b">
        <f t="shared" si="327"/>
        <v>0</v>
      </c>
      <c r="Q7020" s="49" t="str">
        <f t="shared" si="328"/>
        <v/>
      </c>
      <c r="R7020" s="51" t="str">
        <f t="shared" si="329"/>
        <v/>
      </c>
    </row>
    <row r="7021" spans="14:18" x14ac:dyDescent="0.25">
      <c r="N7021" s="47" t="s">
        <v>42</v>
      </c>
      <c r="O7021" s="47" t="s">
        <v>43</v>
      </c>
      <c r="P7021" s="47" t="b">
        <f t="shared" si="327"/>
        <v>0</v>
      </c>
      <c r="Q7021" s="49" t="str">
        <f t="shared" si="328"/>
        <v/>
      </c>
      <c r="R7021" s="51" t="str">
        <f t="shared" si="329"/>
        <v/>
      </c>
    </row>
    <row r="7022" spans="14:18" x14ac:dyDescent="0.25">
      <c r="N7022" s="47" t="s">
        <v>42</v>
      </c>
      <c r="O7022" s="47" t="s">
        <v>43</v>
      </c>
      <c r="P7022" s="47" t="b">
        <f t="shared" si="327"/>
        <v>0</v>
      </c>
      <c r="Q7022" s="49" t="str">
        <f t="shared" si="328"/>
        <v/>
      </c>
      <c r="R7022" s="51" t="str">
        <f t="shared" si="329"/>
        <v/>
      </c>
    </row>
    <row r="7023" spans="14:18" x14ac:dyDescent="0.25">
      <c r="N7023" s="47" t="s">
        <v>42</v>
      </c>
      <c r="O7023" s="47" t="s">
        <v>43</v>
      </c>
      <c r="P7023" s="47" t="b">
        <f t="shared" si="327"/>
        <v>0</v>
      </c>
      <c r="Q7023" s="49" t="str">
        <f t="shared" si="328"/>
        <v/>
      </c>
      <c r="R7023" s="51" t="str">
        <f t="shared" si="329"/>
        <v/>
      </c>
    </row>
    <row r="7024" spans="14:18" x14ac:dyDescent="0.25">
      <c r="N7024" s="47" t="s">
        <v>42</v>
      </c>
      <c r="O7024" s="47" t="s">
        <v>43</v>
      </c>
      <c r="P7024" s="47" t="b">
        <f t="shared" si="327"/>
        <v>0</v>
      </c>
      <c r="Q7024" s="49" t="str">
        <f t="shared" si="328"/>
        <v/>
      </c>
      <c r="R7024" s="51" t="str">
        <f t="shared" si="329"/>
        <v/>
      </c>
    </row>
    <row r="7025" spans="14:18" x14ac:dyDescent="0.25">
      <c r="N7025" s="47" t="s">
        <v>42</v>
      </c>
      <c r="O7025" s="47" t="s">
        <v>43</v>
      </c>
      <c r="P7025" s="47" t="b">
        <f t="shared" si="327"/>
        <v>0</v>
      </c>
      <c r="Q7025" s="49" t="str">
        <f t="shared" si="328"/>
        <v/>
      </c>
      <c r="R7025" s="51" t="str">
        <f t="shared" si="329"/>
        <v/>
      </c>
    </row>
    <row r="7026" spans="14:18" x14ac:dyDescent="0.25">
      <c r="N7026" s="47" t="s">
        <v>42</v>
      </c>
      <c r="O7026" s="47" t="s">
        <v>43</v>
      </c>
      <c r="P7026" s="47" t="b">
        <f t="shared" si="327"/>
        <v>0</v>
      </c>
      <c r="Q7026" s="49" t="str">
        <f t="shared" si="328"/>
        <v/>
      </c>
      <c r="R7026" s="51" t="str">
        <f t="shared" si="329"/>
        <v/>
      </c>
    </row>
    <row r="7027" spans="14:18" x14ac:dyDescent="0.25">
      <c r="N7027" s="47" t="s">
        <v>42</v>
      </c>
      <c r="O7027" s="47" t="s">
        <v>43</v>
      </c>
      <c r="P7027" s="47" t="b">
        <f t="shared" si="327"/>
        <v>0</v>
      </c>
      <c r="Q7027" s="49" t="str">
        <f t="shared" si="328"/>
        <v/>
      </c>
      <c r="R7027" s="51" t="str">
        <f t="shared" si="329"/>
        <v/>
      </c>
    </row>
    <row r="7028" spans="14:18" x14ac:dyDescent="0.25">
      <c r="N7028" s="47" t="s">
        <v>42</v>
      </c>
      <c r="O7028" s="47" t="s">
        <v>43</v>
      </c>
      <c r="P7028" s="47" t="b">
        <f t="shared" si="327"/>
        <v>0</v>
      </c>
      <c r="Q7028" s="49" t="str">
        <f t="shared" si="328"/>
        <v/>
      </c>
      <c r="R7028" s="51" t="str">
        <f t="shared" si="329"/>
        <v/>
      </c>
    </row>
    <row r="7029" spans="14:18" x14ac:dyDescent="0.25">
      <c r="N7029" s="47" t="s">
        <v>42</v>
      </c>
      <c r="O7029" s="47" t="s">
        <v>43</v>
      </c>
      <c r="P7029" s="47" t="b">
        <f t="shared" si="327"/>
        <v>0</v>
      </c>
      <c r="Q7029" s="49" t="str">
        <f t="shared" si="328"/>
        <v/>
      </c>
      <c r="R7029" s="51" t="str">
        <f t="shared" si="329"/>
        <v/>
      </c>
    </row>
    <row r="7030" spans="14:18" x14ac:dyDescent="0.25">
      <c r="N7030" s="47" t="s">
        <v>42</v>
      </c>
      <c r="O7030" s="47" t="s">
        <v>43</v>
      </c>
      <c r="P7030" s="47" t="b">
        <f t="shared" si="327"/>
        <v>0</v>
      </c>
      <c r="Q7030" s="49" t="str">
        <f t="shared" si="328"/>
        <v/>
      </c>
      <c r="R7030" s="51" t="str">
        <f t="shared" si="329"/>
        <v/>
      </c>
    </row>
    <row r="7031" spans="14:18" x14ac:dyDescent="0.25">
      <c r="N7031" s="47" t="s">
        <v>42</v>
      </c>
      <c r="O7031" s="47" t="s">
        <v>43</v>
      </c>
      <c r="P7031" s="47" t="b">
        <f t="shared" si="327"/>
        <v>0</v>
      </c>
      <c r="Q7031" s="49" t="str">
        <f t="shared" si="328"/>
        <v/>
      </c>
      <c r="R7031" s="51" t="str">
        <f t="shared" si="329"/>
        <v/>
      </c>
    </row>
    <row r="7032" spans="14:18" x14ac:dyDescent="0.25">
      <c r="N7032" s="47" t="s">
        <v>42</v>
      </c>
      <c r="O7032" s="47" t="s">
        <v>43</v>
      </c>
      <c r="P7032" s="47" t="b">
        <f t="shared" si="327"/>
        <v>0</v>
      </c>
      <c r="Q7032" s="49" t="str">
        <f t="shared" si="328"/>
        <v/>
      </c>
      <c r="R7032" s="51" t="str">
        <f t="shared" si="329"/>
        <v/>
      </c>
    </row>
    <row r="7033" spans="14:18" x14ac:dyDescent="0.25">
      <c r="N7033" s="47" t="s">
        <v>42</v>
      </c>
      <c r="O7033" s="47" t="s">
        <v>43</v>
      </c>
      <c r="P7033" s="47" t="b">
        <f t="shared" si="327"/>
        <v>0</v>
      </c>
      <c r="Q7033" s="49" t="str">
        <f t="shared" si="328"/>
        <v/>
      </c>
      <c r="R7033" s="51" t="str">
        <f t="shared" si="329"/>
        <v/>
      </c>
    </row>
    <row r="7034" spans="14:18" x14ac:dyDescent="0.25">
      <c r="N7034" s="47" t="s">
        <v>42</v>
      </c>
      <c r="O7034" s="47" t="s">
        <v>43</v>
      </c>
      <c r="P7034" s="47" t="b">
        <f t="shared" si="327"/>
        <v>0</v>
      </c>
      <c r="Q7034" s="49" t="str">
        <f t="shared" si="328"/>
        <v/>
      </c>
      <c r="R7034" s="51" t="str">
        <f t="shared" si="329"/>
        <v/>
      </c>
    </row>
    <row r="7035" spans="14:18" x14ac:dyDescent="0.25">
      <c r="N7035" s="47" t="s">
        <v>42</v>
      </c>
      <c r="O7035" s="47" t="s">
        <v>43</v>
      </c>
      <c r="P7035" s="47" t="b">
        <f t="shared" si="327"/>
        <v>0</v>
      </c>
      <c r="Q7035" s="49" t="str">
        <f t="shared" si="328"/>
        <v/>
      </c>
      <c r="R7035" s="51" t="str">
        <f t="shared" si="329"/>
        <v/>
      </c>
    </row>
    <row r="7036" spans="14:18" x14ac:dyDescent="0.25">
      <c r="N7036" s="47" t="s">
        <v>42</v>
      </c>
      <c r="O7036" s="47" t="s">
        <v>43</v>
      </c>
      <c r="P7036" s="47" t="b">
        <f t="shared" si="327"/>
        <v>0</v>
      </c>
      <c r="Q7036" s="49" t="str">
        <f t="shared" si="328"/>
        <v/>
      </c>
      <c r="R7036" s="51" t="str">
        <f t="shared" si="329"/>
        <v/>
      </c>
    </row>
    <row r="7037" spans="14:18" x14ac:dyDescent="0.25">
      <c r="N7037" s="47" t="s">
        <v>42</v>
      </c>
      <c r="O7037" s="47" t="s">
        <v>43</v>
      </c>
      <c r="P7037" s="47" t="b">
        <f t="shared" si="327"/>
        <v>0</v>
      </c>
      <c r="Q7037" s="49" t="str">
        <f t="shared" si="328"/>
        <v/>
      </c>
      <c r="R7037" s="51" t="str">
        <f t="shared" si="329"/>
        <v/>
      </c>
    </row>
    <row r="7038" spans="14:18" x14ac:dyDescent="0.25">
      <c r="N7038" s="47" t="s">
        <v>42</v>
      </c>
      <c r="O7038" s="47" t="s">
        <v>43</v>
      </c>
      <c r="P7038" s="47" t="b">
        <f t="shared" si="327"/>
        <v>0</v>
      </c>
      <c r="Q7038" s="49" t="str">
        <f t="shared" si="328"/>
        <v/>
      </c>
      <c r="R7038" s="51" t="str">
        <f t="shared" si="329"/>
        <v/>
      </c>
    </row>
    <row r="7039" spans="14:18" x14ac:dyDescent="0.25">
      <c r="N7039" s="47" t="s">
        <v>42</v>
      </c>
      <c r="O7039" s="47" t="s">
        <v>43</v>
      </c>
      <c r="P7039" s="47" t="b">
        <f t="shared" si="327"/>
        <v>0</v>
      </c>
      <c r="Q7039" s="49" t="str">
        <f t="shared" si="328"/>
        <v/>
      </c>
      <c r="R7039" s="51" t="str">
        <f t="shared" si="329"/>
        <v/>
      </c>
    </row>
    <row r="7040" spans="14:18" x14ac:dyDescent="0.25">
      <c r="N7040" s="47" t="s">
        <v>42</v>
      </c>
      <c r="O7040" s="47" t="s">
        <v>43</v>
      </c>
      <c r="P7040" s="47" t="b">
        <f t="shared" si="327"/>
        <v>0</v>
      </c>
      <c r="Q7040" s="49" t="str">
        <f t="shared" si="328"/>
        <v/>
      </c>
      <c r="R7040" s="51" t="str">
        <f t="shared" si="329"/>
        <v/>
      </c>
    </row>
    <row r="7041" spans="14:18" x14ac:dyDescent="0.25">
      <c r="N7041" s="47" t="s">
        <v>42</v>
      </c>
      <c r="O7041" s="47" t="s">
        <v>43</v>
      </c>
      <c r="P7041" s="47" t="b">
        <f t="shared" si="327"/>
        <v>0</v>
      </c>
      <c r="Q7041" s="49" t="str">
        <f t="shared" si="328"/>
        <v/>
      </c>
      <c r="R7041" s="51" t="str">
        <f t="shared" si="329"/>
        <v/>
      </c>
    </row>
    <row r="7042" spans="14:18" x14ac:dyDescent="0.25">
      <c r="N7042" s="47" t="s">
        <v>42</v>
      </c>
      <c r="O7042" s="47" t="s">
        <v>43</v>
      </c>
      <c r="P7042" s="47" t="b">
        <f t="shared" si="327"/>
        <v>0</v>
      </c>
      <c r="Q7042" s="49" t="str">
        <f t="shared" si="328"/>
        <v/>
      </c>
      <c r="R7042" s="51" t="str">
        <f t="shared" si="329"/>
        <v/>
      </c>
    </row>
    <row r="7043" spans="14:18" x14ac:dyDescent="0.25">
      <c r="N7043" s="47" t="s">
        <v>42</v>
      </c>
      <c r="O7043" s="47" t="s">
        <v>43</v>
      </c>
      <c r="P7043" s="47" t="b">
        <f t="shared" ref="P7043:P7106" si="330">IF(LEN(M7043)=22,LEFT(M7043,17),IF(LEN(M7043)=21,LEFT(M7043,16)))</f>
        <v>0</v>
      </c>
      <c r="Q7043" s="49" t="str">
        <f t="shared" ref="Q7043:Q7106" si="331">RIGHT(M7043,5)</f>
        <v/>
      </c>
      <c r="R7043" s="51" t="str">
        <f t="shared" ref="R7043:R7106" si="332">IF(M7043="","",HYPERLINK(_xlfn.CONCAT(N7043,Q7043,O7043,P7043)))</f>
        <v/>
      </c>
    </row>
    <row r="7044" spans="14:18" x14ac:dyDescent="0.25">
      <c r="N7044" s="47" t="s">
        <v>42</v>
      </c>
      <c r="O7044" s="47" t="s">
        <v>43</v>
      </c>
      <c r="P7044" s="47" t="b">
        <f t="shared" si="330"/>
        <v>0</v>
      </c>
      <c r="Q7044" s="49" t="str">
        <f t="shared" si="331"/>
        <v/>
      </c>
      <c r="R7044" s="51" t="str">
        <f t="shared" si="332"/>
        <v/>
      </c>
    </row>
    <row r="7045" spans="14:18" x14ac:dyDescent="0.25">
      <c r="N7045" s="47" t="s">
        <v>42</v>
      </c>
      <c r="O7045" s="47" t="s">
        <v>43</v>
      </c>
      <c r="P7045" s="47" t="b">
        <f t="shared" si="330"/>
        <v>0</v>
      </c>
      <c r="Q7045" s="49" t="str">
        <f t="shared" si="331"/>
        <v/>
      </c>
      <c r="R7045" s="51" t="str">
        <f t="shared" si="332"/>
        <v/>
      </c>
    </row>
    <row r="7046" spans="14:18" x14ac:dyDescent="0.25">
      <c r="N7046" s="47" t="s">
        <v>42</v>
      </c>
      <c r="O7046" s="47" t="s">
        <v>43</v>
      </c>
      <c r="P7046" s="47" t="b">
        <f t="shared" si="330"/>
        <v>0</v>
      </c>
      <c r="Q7046" s="49" t="str">
        <f t="shared" si="331"/>
        <v/>
      </c>
      <c r="R7046" s="51" t="str">
        <f t="shared" si="332"/>
        <v/>
      </c>
    </row>
    <row r="7047" spans="14:18" x14ac:dyDescent="0.25">
      <c r="N7047" s="47" t="s">
        <v>42</v>
      </c>
      <c r="O7047" s="47" t="s">
        <v>43</v>
      </c>
      <c r="P7047" s="47" t="b">
        <f t="shared" si="330"/>
        <v>0</v>
      </c>
      <c r="Q7047" s="49" t="str">
        <f t="shared" si="331"/>
        <v/>
      </c>
      <c r="R7047" s="51" t="str">
        <f t="shared" si="332"/>
        <v/>
      </c>
    </row>
    <row r="7048" spans="14:18" x14ac:dyDescent="0.25">
      <c r="N7048" s="47" t="s">
        <v>42</v>
      </c>
      <c r="O7048" s="47" t="s">
        <v>43</v>
      </c>
      <c r="P7048" s="47" t="b">
        <f t="shared" si="330"/>
        <v>0</v>
      </c>
      <c r="Q7048" s="49" t="str">
        <f t="shared" si="331"/>
        <v/>
      </c>
      <c r="R7048" s="51" t="str">
        <f t="shared" si="332"/>
        <v/>
      </c>
    </row>
    <row r="7049" spans="14:18" x14ac:dyDescent="0.25">
      <c r="N7049" s="47" t="s">
        <v>42</v>
      </c>
      <c r="O7049" s="47" t="s">
        <v>43</v>
      </c>
      <c r="P7049" s="47" t="b">
        <f t="shared" si="330"/>
        <v>0</v>
      </c>
      <c r="Q7049" s="49" t="str">
        <f t="shared" si="331"/>
        <v/>
      </c>
      <c r="R7049" s="51" t="str">
        <f t="shared" si="332"/>
        <v/>
      </c>
    </row>
    <row r="7050" spans="14:18" x14ac:dyDescent="0.25">
      <c r="N7050" s="47" t="s">
        <v>42</v>
      </c>
      <c r="O7050" s="47" t="s">
        <v>43</v>
      </c>
      <c r="P7050" s="47" t="b">
        <f t="shared" si="330"/>
        <v>0</v>
      </c>
      <c r="Q7050" s="49" t="str">
        <f t="shared" si="331"/>
        <v/>
      </c>
      <c r="R7050" s="51" t="str">
        <f t="shared" si="332"/>
        <v/>
      </c>
    </row>
    <row r="7051" spans="14:18" x14ac:dyDescent="0.25">
      <c r="N7051" s="47" t="s">
        <v>42</v>
      </c>
      <c r="O7051" s="47" t="s">
        <v>43</v>
      </c>
      <c r="P7051" s="47" t="b">
        <f t="shared" si="330"/>
        <v>0</v>
      </c>
      <c r="Q7051" s="49" t="str">
        <f t="shared" si="331"/>
        <v/>
      </c>
      <c r="R7051" s="51" t="str">
        <f t="shared" si="332"/>
        <v/>
      </c>
    </row>
    <row r="7052" spans="14:18" x14ac:dyDescent="0.25">
      <c r="N7052" s="47" t="s">
        <v>42</v>
      </c>
      <c r="O7052" s="47" t="s">
        <v>43</v>
      </c>
      <c r="P7052" s="47" t="b">
        <f t="shared" si="330"/>
        <v>0</v>
      </c>
      <c r="Q7052" s="49" t="str">
        <f t="shared" si="331"/>
        <v/>
      </c>
      <c r="R7052" s="51" t="str">
        <f t="shared" si="332"/>
        <v/>
      </c>
    </row>
    <row r="7053" spans="14:18" x14ac:dyDescent="0.25">
      <c r="N7053" s="47" t="s">
        <v>42</v>
      </c>
      <c r="O7053" s="47" t="s">
        <v>43</v>
      </c>
      <c r="P7053" s="47" t="b">
        <f t="shared" si="330"/>
        <v>0</v>
      </c>
      <c r="Q7053" s="49" t="str">
        <f t="shared" si="331"/>
        <v/>
      </c>
      <c r="R7053" s="51" t="str">
        <f t="shared" si="332"/>
        <v/>
      </c>
    </row>
    <row r="7054" spans="14:18" x14ac:dyDescent="0.25">
      <c r="N7054" s="47" t="s">
        <v>42</v>
      </c>
      <c r="O7054" s="47" t="s">
        <v>43</v>
      </c>
      <c r="P7054" s="47" t="b">
        <f t="shared" si="330"/>
        <v>0</v>
      </c>
      <c r="Q7054" s="49" t="str">
        <f t="shared" si="331"/>
        <v/>
      </c>
      <c r="R7054" s="51" t="str">
        <f t="shared" si="332"/>
        <v/>
      </c>
    </row>
    <row r="7055" spans="14:18" x14ac:dyDescent="0.25">
      <c r="N7055" s="47" t="s">
        <v>42</v>
      </c>
      <c r="O7055" s="47" t="s">
        <v>43</v>
      </c>
      <c r="P7055" s="47" t="b">
        <f t="shared" si="330"/>
        <v>0</v>
      </c>
      <c r="Q7055" s="49" t="str">
        <f t="shared" si="331"/>
        <v/>
      </c>
      <c r="R7055" s="51" t="str">
        <f t="shared" si="332"/>
        <v/>
      </c>
    </row>
    <row r="7056" spans="14:18" x14ac:dyDescent="0.25">
      <c r="N7056" s="47" t="s">
        <v>42</v>
      </c>
      <c r="O7056" s="47" t="s">
        <v>43</v>
      </c>
      <c r="P7056" s="47" t="b">
        <f t="shared" si="330"/>
        <v>0</v>
      </c>
      <c r="Q7056" s="49" t="str">
        <f t="shared" si="331"/>
        <v/>
      </c>
      <c r="R7056" s="51" t="str">
        <f t="shared" si="332"/>
        <v/>
      </c>
    </row>
    <row r="7057" spans="14:18" x14ac:dyDescent="0.25">
      <c r="N7057" s="47" t="s">
        <v>42</v>
      </c>
      <c r="O7057" s="47" t="s">
        <v>43</v>
      </c>
      <c r="P7057" s="47" t="b">
        <f t="shared" si="330"/>
        <v>0</v>
      </c>
      <c r="Q7057" s="49" t="str">
        <f t="shared" si="331"/>
        <v/>
      </c>
      <c r="R7057" s="51" t="str">
        <f t="shared" si="332"/>
        <v/>
      </c>
    </row>
    <row r="7058" spans="14:18" x14ac:dyDescent="0.25">
      <c r="N7058" s="47" t="s">
        <v>42</v>
      </c>
      <c r="O7058" s="47" t="s">
        <v>43</v>
      </c>
      <c r="P7058" s="47" t="b">
        <f t="shared" si="330"/>
        <v>0</v>
      </c>
      <c r="Q7058" s="49" t="str">
        <f t="shared" si="331"/>
        <v/>
      </c>
      <c r="R7058" s="51" t="str">
        <f t="shared" si="332"/>
        <v/>
      </c>
    </row>
    <row r="7059" spans="14:18" x14ac:dyDescent="0.25">
      <c r="N7059" s="47" t="s">
        <v>42</v>
      </c>
      <c r="O7059" s="47" t="s">
        <v>43</v>
      </c>
      <c r="P7059" s="47" t="b">
        <f t="shared" si="330"/>
        <v>0</v>
      </c>
      <c r="Q7059" s="49" t="str">
        <f t="shared" si="331"/>
        <v/>
      </c>
      <c r="R7059" s="51" t="str">
        <f t="shared" si="332"/>
        <v/>
      </c>
    </row>
    <row r="7060" spans="14:18" x14ac:dyDescent="0.25">
      <c r="N7060" s="47" t="s">
        <v>42</v>
      </c>
      <c r="O7060" s="47" t="s">
        <v>43</v>
      </c>
      <c r="P7060" s="47" t="b">
        <f t="shared" si="330"/>
        <v>0</v>
      </c>
      <c r="Q7060" s="49" t="str">
        <f t="shared" si="331"/>
        <v/>
      </c>
      <c r="R7060" s="51" t="str">
        <f t="shared" si="332"/>
        <v/>
      </c>
    </row>
    <row r="7061" spans="14:18" x14ac:dyDescent="0.25">
      <c r="N7061" s="47" t="s">
        <v>42</v>
      </c>
      <c r="O7061" s="47" t="s">
        <v>43</v>
      </c>
      <c r="P7061" s="47" t="b">
        <f t="shared" si="330"/>
        <v>0</v>
      </c>
      <c r="Q7061" s="49" t="str">
        <f t="shared" si="331"/>
        <v/>
      </c>
      <c r="R7061" s="51" t="str">
        <f t="shared" si="332"/>
        <v/>
      </c>
    </row>
    <row r="7062" spans="14:18" x14ac:dyDescent="0.25">
      <c r="N7062" s="47" t="s">
        <v>42</v>
      </c>
      <c r="O7062" s="47" t="s">
        <v>43</v>
      </c>
      <c r="P7062" s="47" t="b">
        <f t="shared" si="330"/>
        <v>0</v>
      </c>
      <c r="Q7062" s="49" t="str">
        <f t="shared" si="331"/>
        <v/>
      </c>
      <c r="R7062" s="51" t="str">
        <f t="shared" si="332"/>
        <v/>
      </c>
    </row>
    <row r="7063" spans="14:18" x14ac:dyDescent="0.25">
      <c r="N7063" s="47" t="s">
        <v>42</v>
      </c>
      <c r="O7063" s="47" t="s">
        <v>43</v>
      </c>
      <c r="P7063" s="47" t="b">
        <f t="shared" si="330"/>
        <v>0</v>
      </c>
      <c r="Q7063" s="49" t="str">
        <f t="shared" si="331"/>
        <v/>
      </c>
      <c r="R7063" s="51" t="str">
        <f t="shared" si="332"/>
        <v/>
      </c>
    </row>
    <row r="7064" spans="14:18" x14ac:dyDescent="0.25">
      <c r="N7064" s="47" t="s">
        <v>42</v>
      </c>
      <c r="O7064" s="47" t="s">
        <v>43</v>
      </c>
      <c r="P7064" s="47" t="b">
        <f t="shared" si="330"/>
        <v>0</v>
      </c>
      <c r="Q7064" s="49" t="str">
        <f t="shared" si="331"/>
        <v/>
      </c>
      <c r="R7064" s="51" t="str">
        <f t="shared" si="332"/>
        <v/>
      </c>
    </row>
    <row r="7065" spans="14:18" x14ac:dyDescent="0.25">
      <c r="N7065" s="47" t="s">
        <v>42</v>
      </c>
      <c r="O7065" s="47" t="s">
        <v>43</v>
      </c>
      <c r="P7065" s="47" t="b">
        <f t="shared" si="330"/>
        <v>0</v>
      </c>
      <c r="Q7065" s="49" t="str">
        <f t="shared" si="331"/>
        <v/>
      </c>
      <c r="R7065" s="51" t="str">
        <f t="shared" si="332"/>
        <v/>
      </c>
    </row>
    <row r="7066" spans="14:18" x14ac:dyDescent="0.25">
      <c r="N7066" s="47" t="s">
        <v>42</v>
      </c>
      <c r="O7066" s="47" t="s">
        <v>43</v>
      </c>
      <c r="P7066" s="47" t="b">
        <f t="shared" si="330"/>
        <v>0</v>
      </c>
      <c r="Q7066" s="49" t="str">
        <f t="shared" si="331"/>
        <v/>
      </c>
      <c r="R7066" s="51" t="str">
        <f t="shared" si="332"/>
        <v/>
      </c>
    </row>
    <row r="7067" spans="14:18" x14ac:dyDescent="0.25">
      <c r="N7067" s="47" t="s">
        <v>42</v>
      </c>
      <c r="O7067" s="47" t="s">
        <v>43</v>
      </c>
      <c r="P7067" s="47" t="b">
        <f t="shared" si="330"/>
        <v>0</v>
      </c>
      <c r="Q7067" s="49" t="str">
        <f t="shared" si="331"/>
        <v/>
      </c>
      <c r="R7067" s="51" t="str">
        <f t="shared" si="332"/>
        <v/>
      </c>
    </row>
    <row r="7068" spans="14:18" x14ac:dyDescent="0.25">
      <c r="N7068" s="47" t="s">
        <v>42</v>
      </c>
      <c r="O7068" s="47" t="s">
        <v>43</v>
      </c>
      <c r="P7068" s="47" t="b">
        <f t="shared" si="330"/>
        <v>0</v>
      </c>
      <c r="Q7068" s="49" t="str">
        <f t="shared" si="331"/>
        <v/>
      </c>
      <c r="R7068" s="51" t="str">
        <f t="shared" si="332"/>
        <v/>
      </c>
    </row>
    <row r="7069" spans="14:18" x14ac:dyDescent="0.25">
      <c r="N7069" s="47" t="s">
        <v>42</v>
      </c>
      <c r="O7069" s="47" t="s">
        <v>43</v>
      </c>
      <c r="P7069" s="47" t="b">
        <f t="shared" si="330"/>
        <v>0</v>
      </c>
      <c r="Q7069" s="49" t="str">
        <f t="shared" si="331"/>
        <v/>
      </c>
      <c r="R7069" s="51" t="str">
        <f t="shared" si="332"/>
        <v/>
      </c>
    </row>
    <row r="7070" spans="14:18" x14ac:dyDescent="0.25">
      <c r="N7070" s="47" t="s">
        <v>42</v>
      </c>
      <c r="O7070" s="47" t="s">
        <v>43</v>
      </c>
      <c r="P7070" s="47" t="b">
        <f t="shared" si="330"/>
        <v>0</v>
      </c>
      <c r="Q7070" s="49" t="str">
        <f t="shared" si="331"/>
        <v/>
      </c>
      <c r="R7070" s="51" t="str">
        <f t="shared" si="332"/>
        <v/>
      </c>
    </row>
    <row r="7071" spans="14:18" x14ac:dyDescent="0.25">
      <c r="N7071" s="47" t="s">
        <v>42</v>
      </c>
      <c r="O7071" s="47" t="s">
        <v>43</v>
      </c>
      <c r="P7071" s="47" t="b">
        <f t="shared" si="330"/>
        <v>0</v>
      </c>
      <c r="Q7071" s="49" t="str">
        <f t="shared" si="331"/>
        <v/>
      </c>
      <c r="R7071" s="51" t="str">
        <f t="shared" si="332"/>
        <v/>
      </c>
    </row>
    <row r="7072" spans="14:18" x14ac:dyDescent="0.25">
      <c r="N7072" s="47" t="s">
        <v>42</v>
      </c>
      <c r="O7072" s="47" t="s">
        <v>43</v>
      </c>
      <c r="P7072" s="47" t="b">
        <f t="shared" si="330"/>
        <v>0</v>
      </c>
      <c r="Q7072" s="49" t="str">
        <f t="shared" si="331"/>
        <v/>
      </c>
      <c r="R7072" s="51" t="str">
        <f t="shared" si="332"/>
        <v/>
      </c>
    </row>
    <row r="7073" spans="14:18" x14ac:dyDescent="0.25">
      <c r="N7073" s="47" t="s">
        <v>42</v>
      </c>
      <c r="O7073" s="47" t="s">
        <v>43</v>
      </c>
      <c r="P7073" s="47" t="b">
        <f t="shared" si="330"/>
        <v>0</v>
      </c>
      <c r="Q7073" s="49" t="str">
        <f t="shared" si="331"/>
        <v/>
      </c>
      <c r="R7073" s="51" t="str">
        <f t="shared" si="332"/>
        <v/>
      </c>
    </row>
    <row r="7074" spans="14:18" x14ac:dyDescent="0.25">
      <c r="N7074" s="47" t="s">
        <v>42</v>
      </c>
      <c r="O7074" s="47" t="s">
        <v>43</v>
      </c>
      <c r="P7074" s="47" t="b">
        <f t="shared" si="330"/>
        <v>0</v>
      </c>
      <c r="Q7074" s="49" t="str">
        <f t="shared" si="331"/>
        <v/>
      </c>
      <c r="R7074" s="51" t="str">
        <f t="shared" si="332"/>
        <v/>
      </c>
    </row>
    <row r="7075" spans="14:18" x14ac:dyDescent="0.25">
      <c r="N7075" s="47" t="s">
        <v>42</v>
      </c>
      <c r="O7075" s="47" t="s">
        <v>43</v>
      </c>
      <c r="P7075" s="47" t="b">
        <f t="shared" si="330"/>
        <v>0</v>
      </c>
      <c r="Q7075" s="49" t="str">
        <f t="shared" si="331"/>
        <v/>
      </c>
      <c r="R7075" s="51" t="str">
        <f t="shared" si="332"/>
        <v/>
      </c>
    </row>
    <row r="7076" spans="14:18" x14ac:dyDescent="0.25">
      <c r="N7076" s="47" t="s">
        <v>42</v>
      </c>
      <c r="O7076" s="47" t="s">
        <v>43</v>
      </c>
      <c r="P7076" s="47" t="b">
        <f t="shared" si="330"/>
        <v>0</v>
      </c>
      <c r="Q7076" s="49" t="str">
        <f t="shared" si="331"/>
        <v/>
      </c>
      <c r="R7076" s="51" t="str">
        <f t="shared" si="332"/>
        <v/>
      </c>
    </row>
    <row r="7077" spans="14:18" x14ac:dyDescent="0.25">
      <c r="N7077" s="47" t="s">
        <v>42</v>
      </c>
      <c r="O7077" s="47" t="s">
        <v>43</v>
      </c>
      <c r="P7077" s="47" t="b">
        <f t="shared" si="330"/>
        <v>0</v>
      </c>
      <c r="Q7077" s="49" t="str">
        <f t="shared" si="331"/>
        <v/>
      </c>
      <c r="R7077" s="51" t="str">
        <f t="shared" si="332"/>
        <v/>
      </c>
    </row>
    <row r="7078" spans="14:18" x14ac:dyDescent="0.25">
      <c r="N7078" s="47" t="s">
        <v>42</v>
      </c>
      <c r="O7078" s="47" t="s">
        <v>43</v>
      </c>
      <c r="P7078" s="47" t="b">
        <f t="shared" si="330"/>
        <v>0</v>
      </c>
      <c r="Q7078" s="49" t="str">
        <f t="shared" si="331"/>
        <v/>
      </c>
      <c r="R7078" s="51" t="str">
        <f t="shared" si="332"/>
        <v/>
      </c>
    </row>
    <row r="7079" spans="14:18" x14ac:dyDescent="0.25">
      <c r="N7079" s="47" t="s">
        <v>42</v>
      </c>
      <c r="O7079" s="47" t="s">
        <v>43</v>
      </c>
      <c r="P7079" s="47" t="b">
        <f t="shared" si="330"/>
        <v>0</v>
      </c>
      <c r="Q7079" s="49" t="str">
        <f t="shared" si="331"/>
        <v/>
      </c>
      <c r="R7079" s="51" t="str">
        <f t="shared" si="332"/>
        <v/>
      </c>
    </row>
    <row r="7080" spans="14:18" x14ac:dyDescent="0.25">
      <c r="N7080" s="47" t="s">
        <v>42</v>
      </c>
      <c r="O7080" s="47" t="s">
        <v>43</v>
      </c>
      <c r="P7080" s="47" t="b">
        <f t="shared" si="330"/>
        <v>0</v>
      </c>
      <c r="Q7080" s="49" t="str">
        <f t="shared" si="331"/>
        <v/>
      </c>
      <c r="R7080" s="51" t="str">
        <f t="shared" si="332"/>
        <v/>
      </c>
    </row>
    <row r="7081" spans="14:18" x14ac:dyDescent="0.25">
      <c r="N7081" s="47" t="s">
        <v>42</v>
      </c>
      <c r="O7081" s="47" t="s">
        <v>43</v>
      </c>
      <c r="P7081" s="47" t="b">
        <f t="shared" si="330"/>
        <v>0</v>
      </c>
      <c r="Q7081" s="49" t="str">
        <f t="shared" si="331"/>
        <v/>
      </c>
      <c r="R7081" s="51" t="str">
        <f t="shared" si="332"/>
        <v/>
      </c>
    </row>
    <row r="7082" spans="14:18" x14ac:dyDescent="0.25">
      <c r="N7082" s="47" t="s">
        <v>42</v>
      </c>
      <c r="O7082" s="47" t="s">
        <v>43</v>
      </c>
      <c r="P7082" s="47" t="b">
        <f t="shared" si="330"/>
        <v>0</v>
      </c>
      <c r="Q7082" s="49" t="str">
        <f t="shared" si="331"/>
        <v/>
      </c>
      <c r="R7082" s="51" t="str">
        <f t="shared" si="332"/>
        <v/>
      </c>
    </row>
    <row r="7083" spans="14:18" x14ac:dyDescent="0.25">
      <c r="N7083" s="47" t="s">
        <v>42</v>
      </c>
      <c r="O7083" s="47" t="s">
        <v>43</v>
      </c>
      <c r="P7083" s="47" t="b">
        <f t="shared" si="330"/>
        <v>0</v>
      </c>
      <c r="Q7083" s="49" t="str">
        <f t="shared" si="331"/>
        <v/>
      </c>
      <c r="R7083" s="51" t="str">
        <f t="shared" si="332"/>
        <v/>
      </c>
    </row>
    <row r="7084" spans="14:18" x14ac:dyDescent="0.25">
      <c r="N7084" s="47" t="s">
        <v>42</v>
      </c>
      <c r="O7084" s="47" t="s">
        <v>43</v>
      </c>
      <c r="P7084" s="47" t="b">
        <f t="shared" si="330"/>
        <v>0</v>
      </c>
      <c r="Q7084" s="49" t="str">
        <f t="shared" si="331"/>
        <v/>
      </c>
      <c r="R7084" s="51" t="str">
        <f t="shared" si="332"/>
        <v/>
      </c>
    </row>
    <row r="7085" spans="14:18" x14ac:dyDescent="0.25">
      <c r="N7085" s="47" t="s">
        <v>42</v>
      </c>
      <c r="O7085" s="47" t="s">
        <v>43</v>
      </c>
      <c r="P7085" s="47" t="b">
        <f t="shared" si="330"/>
        <v>0</v>
      </c>
      <c r="Q7085" s="49" t="str">
        <f t="shared" si="331"/>
        <v/>
      </c>
      <c r="R7085" s="51" t="str">
        <f t="shared" si="332"/>
        <v/>
      </c>
    </row>
    <row r="7086" spans="14:18" x14ac:dyDescent="0.25">
      <c r="N7086" s="47" t="s">
        <v>42</v>
      </c>
      <c r="O7086" s="47" t="s">
        <v>43</v>
      </c>
      <c r="P7086" s="47" t="b">
        <f t="shared" si="330"/>
        <v>0</v>
      </c>
      <c r="Q7086" s="49" t="str">
        <f t="shared" si="331"/>
        <v/>
      </c>
      <c r="R7086" s="51" t="str">
        <f t="shared" si="332"/>
        <v/>
      </c>
    </row>
    <row r="7087" spans="14:18" x14ac:dyDescent="0.25">
      <c r="N7087" s="47" t="s">
        <v>42</v>
      </c>
      <c r="O7087" s="47" t="s">
        <v>43</v>
      </c>
      <c r="P7087" s="47" t="b">
        <f t="shared" si="330"/>
        <v>0</v>
      </c>
      <c r="Q7087" s="49" t="str">
        <f t="shared" si="331"/>
        <v/>
      </c>
      <c r="R7087" s="51" t="str">
        <f t="shared" si="332"/>
        <v/>
      </c>
    </row>
    <row r="7088" spans="14:18" x14ac:dyDescent="0.25">
      <c r="N7088" s="47" t="s">
        <v>42</v>
      </c>
      <c r="O7088" s="47" t="s">
        <v>43</v>
      </c>
      <c r="P7088" s="47" t="b">
        <f t="shared" si="330"/>
        <v>0</v>
      </c>
      <c r="Q7088" s="49" t="str">
        <f t="shared" si="331"/>
        <v/>
      </c>
      <c r="R7088" s="51" t="str">
        <f t="shared" si="332"/>
        <v/>
      </c>
    </row>
    <row r="7089" spans="14:18" x14ac:dyDescent="0.25">
      <c r="N7089" s="47" t="s">
        <v>42</v>
      </c>
      <c r="O7089" s="47" t="s">
        <v>43</v>
      </c>
      <c r="P7089" s="47" t="b">
        <f t="shared" si="330"/>
        <v>0</v>
      </c>
      <c r="Q7089" s="49" t="str">
        <f t="shared" si="331"/>
        <v/>
      </c>
      <c r="R7089" s="51" t="str">
        <f t="shared" si="332"/>
        <v/>
      </c>
    </row>
    <row r="7090" spans="14:18" x14ac:dyDescent="0.25">
      <c r="N7090" s="47" t="s">
        <v>42</v>
      </c>
      <c r="O7090" s="47" t="s">
        <v>43</v>
      </c>
      <c r="P7090" s="47" t="b">
        <f t="shared" si="330"/>
        <v>0</v>
      </c>
      <c r="Q7090" s="49" t="str">
        <f t="shared" si="331"/>
        <v/>
      </c>
      <c r="R7090" s="51" t="str">
        <f t="shared" si="332"/>
        <v/>
      </c>
    </row>
    <row r="7091" spans="14:18" x14ac:dyDescent="0.25">
      <c r="N7091" s="47" t="s">
        <v>42</v>
      </c>
      <c r="O7091" s="47" t="s">
        <v>43</v>
      </c>
      <c r="P7091" s="47" t="b">
        <f t="shared" si="330"/>
        <v>0</v>
      </c>
      <c r="Q7091" s="49" t="str">
        <f t="shared" si="331"/>
        <v/>
      </c>
      <c r="R7091" s="51" t="str">
        <f t="shared" si="332"/>
        <v/>
      </c>
    </row>
    <row r="7092" spans="14:18" x14ac:dyDescent="0.25">
      <c r="N7092" s="47" t="s">
        <v>42</v>
      </c>
      <c r="O7092" s="47" t="s">
        <v>43</v>
      </c>
      <c r="P7092" s="47" t="b">
        <f t="shared" si="330"/>
        <v>0</v>
      </c>
      <c r="Q7092" s="49" t="str">
        <f t="shared" si="331"/>
        <v/>
      </c>
      <c r="R7092" s="51" t="str">
        <f t="shared" si="332"/>
        <v/>
      </c>
    </row>
    <row r="7093" spans="14:18" x14ac:dyDescent="0.25">
      <c r="N7093" s="47" t="s">
        <v>42</v>
      </c>
      <c r="O7093" s="47" t="s">
        <v>43</v>
      </c>
      <c r="P7093" s="47" t="b">
        <f t="shared" si="330"/>
        <v>0</v>
      </c>
      <c r="Q7093" s="49" t="str">
        <f t="shared" si="331"/>
        <v/>
      </c>
      <c r="R7093" s="51" t="str">
        <f t="shared" si="332"/>
        <v/>
      </c>
    </row>
    <row r="7094" spans="14:18" x14ac:dyDescent="0.25">
      <c r="N7094" s="47" t="s">
        <v>42</v>
      </c>
      <c r="O7094" s="47" t="s">
        <v>43</v>
      </c>
      <c r="P7094" s="47" t="b">
        <f t="shared" si="330"/>
        <v>0</v>
      </c>
      <c r="Q7094" s="49" t="str">
        <f t="shared" si="331"/>
        <v/>
      </c>
      <c r="R7094" s="51" t="str">
        <f t="shared" si="332"/>
        <v/>
      </c>
    </row>
    <row r="7095" spans="14:18" x14ac:dyDescent="0.25">
      <c r="N7095" s="47" t="s">
        <v>42</v>
      </c>
      <c r="O7095" s="47" t="s">
        <v>43</v>
      </c>
      <c r="P7095" s="47" t="b">
        <f t="shared" si="330"/>
        <v>0</v>
      </c>
      <c r="Q7095" s="49" t="str">
        <f t="shared" si="331"/>
        <v/>
      </c>
      <c r="R7095" s="51" t="str">
        <f t="shared" si="332"/>
        <v/>
      </c>
    </row>
    <row r="7096" spans="14:18" x14ac:dyDescent="0.25">
      <c r="N7096" s="47" t="s">
        <v>42</v>
      </c>
      <c r="O7096" s="47" t="s">
        <v>43</v>
      </c>
      <c r="P7096" s="47" t="b">
        <f t="shared" si="330"/>
        <v>0</v>
      </c>
      <c r="Q7096" s="49" t="str">
        <f t="shared" si="331"/>
        <v/>
      </c>
      <c r="R7096" s="51" t="str">
        <f t="shared" si="332"/>
        <v/>
      </c>
    </row>
    <row r="7097" spans="14:18" x14ac:dyDescent="0.25">
      <c r="N7097" s="47" t="s">
        <v>42</v>
      </c>
      <c r="O7097" s="47" t="s">
        <v>43</v>
      </c>
      <c r="P7097" s="47" t="b">
        <f t="shared" si="330"/>
        <v>0</v>
      </c>
      <c r="Q7097" s="49" t="str">
        <f t="shared" si="331"/>
        <v/>
      </c>
      <c r="R7097" s="51" t="str">
        <f t="shared" si="332"/>
        <v/>
      </c>
    </row>
    <row r="7098" spans="14:18" x14ac:dyDescent="0.25">
      <c r="N7098" s="47" t="s">
        <v>42</v>
      </c>
      <c r="O7098" s="47" t="s">
        <v>43</v>
      </c>
      <c r="P7098" s="47" t="b">
        <f t="shared" si="330"/>
        <v>0</v>
      </c>
      <c r="Q7098" s="49" t="str">
        <f t="shared" si="331"/>
        <v/>
      </c>
      <c r="R7098" s="51" t="str">
        <f t="shared" si="332"/>
        <v/>
      </c>
    </row>
    <row r="7099" spans="14:18" x14ac:dyDescent="0.25">
      <c r="N7099" s="47" t="s">
        <v>42</v>
      </c>
      <c r="O7099" s="47" t="s">
        <v>43</v>
      </c>
      <c r="P7099" s="47" t="b">
        <f t="shared" si="330"/>
        <v>0</v>
      </c>
      <c r="Q7099" s="49" t="str">
        <f t="shared" si="331"/>
        <v/>
      </c>
      <c r="R7099" s="51" t="str">
        <f t="shared" si="332"/>
        <v/>
      </c>
    </row>
    <row r="7100" spans="14:18" x14ac:dyDescent="0.25">
      <c r="N7100" s="47" t="s">
        <v>42</v>
      </c>
      <c r="O7100" s="47" t="s">
        <v>43</v>
      </c>
      <c r="P7100" s="47" t="b">
        <f t="shared" si="330"/>
        <v>0</v>
      </c>
      <c r="Q7100" s="49" t="str">
        <f t="shared" si="331"/>
        <v/>
      </c>
      <c r="R7100" s="51" t="str">
        <f t="shared" si="332"/>
        <v/>
      </c>
    </row>
    <row r="7101" spans="14:18" x14ac:dyDescent="0.25">
      <c r="N7101" s="47" t="s">
        <v>42</v>
      </c>
      <c r="O7101" s="47" t="s">
        <v>43</v>
      </c>
      <c r="P7101" s="47" t="b">
        <f t="shared" si="330"/>
        <v>0</v>
      </c>
      <c r="Q7101" s="49" t="str">
        <f t="shared" si="331"/>
        <v/>
      </c>
      <c r="R7101" s="51" t="str">
        <f t="shared" si="332"/>
        <v/>
      </c>
    </row>
    <row r="7102" spans="14:18" x14ac:dyDescent="0.25">
      <c r="N7102" s="47" t="s">
        <v>42</v>
      </c>
      <c r="O7102" s="47" t="s">
        <v>43</v>
      </c>
      <c r="P7102" s="47" t="b">
        <f t="shared" si="330"/>
        <v>0</v>
      </c>
      <c r="Q7102" s="49" t="str">
        <f t="shared" si="331"/>
        <v/>
      </c>
      <c r="R7102" s="51" t="str">
        <f t="shared" si="332"/>
        <v/>
      </c>
    </row>
    <row r="7103" spans="14:18" x14ac:dyDescent="0.25">
      <c r="N7103" s="47" t="s">
        <v>42</v>
      </c>
      <c r="O7103" s="47" t="s">
        <v>43</v>
      </c>
      <c r="P7103" s="47" t="b">
        <f t="shared" si="330"/>
        <v>0</v>
      </c>
      <c r="Q7103" s="49" t="str">
        <f t="shared" si="331"/>
        <v/>
      </c>
      <c r="R7103" s="51" t="str">
        <f t="shared" si="332"/>
        <v/>
      </c>
    </row>
    <row r="7104" spans="14:18" x14ac:dyDescent="0.25">
      <c r="N7104" s="47" t="s">
        <v>42</v>
      </c>
      <c r="O7104" s="47" t="s">
        <v>43</v>
      </c>
      <c r="P7104" s="47" t="b">
        <f t="shared" si="330"/>
        <v>0</v>
      </c>
      <c r="Q7104" s="49" t="str">
        <f t="shared" si="331"/>
        <v/>
      </c>
      <c r="R7104" s="51" t="str">
        <f t="shared" si="332"/>
        <v/>
      </c>
    </row>
    <row r="7105" spans="14:18" x14ac:dyDescent="0.25">
      <c r="N7105" s="47" t="s">
        <v>42</v>
      </c>
      <c r="O7105" s="47" t="s">
        <v>43</v>
      </c>
      <c r="P7105" s="47" t="b">
        <f t="shared" si="330"/>
        <v>0</v>
      </c>
      <c r="Q7105" s="49" t="str">
        <f t="shared" si="331"/>
        <v/>
      </c>
      <c r="R7105" s="51" t="str">
        <f t="shared" si="332"/>
        <v/>
      </c>
    </row>
    <row r="7106" spans="14:18" x14ac:dyDescent="0.25">
      <c r="N7106" s="47" t="s">
        <v>42</v>
      </c>
      <c r="O7106" s="47" t="s">
        <v>43</v>
      </c>
      <c r="P7106" s="47" t="b">
        <f t="shared" si="330"/>
        <v>0</v>
      </c>
      <c r="Q7106" s="49" t="str">
        <f t="shared" si="331"/>
        <v/>
      </c>
      <c r="R7106" s="51" t="str">
        <f t="shared" si="332"/>
        <v/>
      </c>
    </row>
    <row r="7107" spans="14:18" x14ac:dyDescent="0.25">
      <c r="N7107" s="47" t="s">
        <v>42</v>
      </c>
      <c r="O7107" s="47" t="s">
        <v>43</v>
      </c>
      <c r="P7107" s="47" t="b">
        <f t="shared" ref="P7107:P7170" si="333">IF(LEN(M7107)=22,LEFT(M7107,17),IF(LEN(M7107)=21,LEFT(M7107,16)))</f>
        <v>0</v>
      </c>
      <c r="Q7107" s="49" t="str">
        <f t="shared" ref="Q7107:Q7170" si="334">RIGHT(M7107,5)</f>
        <v/>
      </c>
      <c r="R7107" s="51" t="str">
        <f t="shared" ref="R7107:R7170" si="335">IF(M7107="","",HYPERLINK(_xlfn.CONCAT(N7107,Q7107,O7107,P7107)))</f>
        <v/>
      </c>
    </row>
    <row r="7108" spans="14:18" x14ac:dyDescent="0.25">
      <c r="N7108" s="47" t="s">
        <v>42</v>
      </c>
      <c r="O7108" s="47" t="s">
        <v>43</v>
      </c>
      <c r="P7108" s="47" t="b">
        <f t="shared" si="333"/>
        <v>0</v>
      </c>
      <c r="Q7108" s="49" t="str">
        <f t="shared" si="334"/>
        <v/>
      </c>
      <c r="R7108" s="51" t="str">
        <f t="shared" si="335"/>
        <v/>
      </c>
    </row>
    <row r="7109" spans="14:18" x14ac:dyDescent="0.25">
      <c r="N7109" s="47" t="s">
        <v>42</v>
      </c>
      <c r="O7109" s="47" t="s">
        <v>43</v>
      </c>
      <c r="P7109" s="47" t="b">
        <f t="shared" si="333"/>
        <v>0</v>
      </c>
      <c r="Q7109" s="49" t="str">
        <f t="shared" si="334"/>
        <v/>
      </c>
      <c r="R7109" s="51" t="str">
        <f t="shared" si="335"/>
        <v/>
      </c>
    </row>
    <row r="7110" spans="14:18" x14ac:dyDescent="0.25">
      <c r="N7110" s="47" t="s">
        <v>42</v>
      </c>
      <c r="O7110" s="47" t="s">
        <v>43</v>
      </c>
      <c r="P7110" s="47" t="b">
        <f t="shared" si="333"/>
        <v>0</v>
      </c>
      <c r="Q7110" s="49" t="str">
        <f t="shared" si="334"/>
        <v/>
      </c>
      <c r="R7110" s="51" t="str">
        <f t="shared" si="335"/>
        <v/>
      </c>
    </row>
    <row r="7111" spans="14:18" x14ac:dyDescent="0.25">
      <c r="N7111" s="47" t="s">
        <v>42</v>
      </c>
      <c r="O7111" s="47" t="s">
        <v>43</v>
      </c>
      <c r="P7111" s="47" t="b">
        <f t="shared" si="333"/>
        <v>0</v>
      </c>
      <c r="Q7111" s="49" t="str">
        <f t="shared" si="334"/>
        <v/>
      </c>
      <c r="R7111" s="51" t="str">
        <f t="shared" si="335"/>
        <v/>
      </c>
    </row>
    <row r="7112" spans="14:18" x14ac:dyDescent="0.25">
      <c r="N7112" s="47" t="s">
        <v>42</v>
      </c>
      <c r="O7112" s="47" t="s">
        <v>43</v>
      </c>
      <c r="P7112" s="47" t="b">
        <f t="shared" si="333"/>
        <v>0</v>
      </c>
      <c r="Q7112" s="49" t="str">
        <f t="shared" si="334"/>
        <v/>
      </c>
      <c r="R7112" s="51" t="str">
        <f t="shared" si="335"/>
        <v/>
      </c>
    </row>
    <row r="7113" spans="14:18" x14ac:dyDescent="0.25">
      <c r="N7113" s="47" t="s">
        <v>42</v>
      </c>
      <c r="O7113" s="47" t="s">
        <v>43</v>
      </c>
      <c r="P7113" s="47" t="b">
        <f t="shared" si="333"/>
        <v>0</v>
      </c>
      <c r="Q7113" s="49" t="str">
        <f t="shared" si="334"/>
        <v/>
      </c>
      <c r="R7113" s="51" t="str">
        <f t="shared" si="335"/>
        <v/>
      </c>
    </row>
    <row r="7114" spans="14:18" x14ac:dyDescent="0.25">
      <c r="N7114" s="47" t="s">
        <v>42</v>
      </c>
      <c r="O7114" s="47" t="s">
        <v>43</v>
      </c>
      <c r="P7114" s="47" t="b">
        <f t="shared" si="333"/>
        <v>0</v>
      </c>
      <c r="Q7114" s="49" t="str">
        <f t="shared" si="334"/>
        <v/>
      </c>
      <c r="R7114" s="51" t="str">
        <f t="shared" si="335"/>
        <v/>
      </c>
    </row>
    <row r="7115" spans="14:18" x14ac:dyDescent="0.25">
      <c r="N7115" s="47" t="s">
        <v>42</v>
      </c>
      <c r="O7115" s="47" t="s">
        <v>43</v>
      </c>
      <c r="P7115" s="47" t="b">
        <f t="shared" si="333"/>
        <v>0</v>
      </c>
      <c r="Q7115" s="49" t="str">
        <f t="shared" si="334"/>
        <v/>
      </c>
      <c r="R7115" s="51" t="str">
        <f t="shared" si="335"/>
        <v/>
      </c>
    </row>
    <row r="7116" spans="14:18" x14ac:dyDescent="0.25">
      <c r="N7116" s="47" t="s">
        <v>42</v>
      </c>
      <c r="O7116" s="47" t="s">
        <v>43</v>
      </c>
      <c r="P7116" s="47" t="b">
        <f t="shared" si="333"/>
        <v>0</v>
      </c>
      <c r="Q7116" s="49" t="str">
        <f t="shared" si="334"/>
        <v/>
      </c>
      <c r="R7116" s="51" t="str">
        <f t="shared" si="335"/>
        <v/>
      </c>
    </row>
    <row r="7117" spans="14:18" x14ac:dyDescent="0.25">
      <c r="N7117" s="47" t="s">
        <v>42</v>
      </c>
      <c r="O7117" s="47" t="s">
        <v>43</v>
      </c>
      <c r="P7117" s="47" t="b">
        <f t="shared" si="333"/>
        <v>0</v>
      </c>
      <c r="Q7117" s="49" t="str">
        <f t="shared" si="334"/>
        <v/>
      </c>
      <c r="R7117" s="51" t="str">
        <f t="shared" si="335"/>
        <v/>
      </c>
    </row>
    <row r="7118" spans="14:18" x14ac:dyDescent="0.25">
      <c r="N7118" s="47" t="s">
        <v>42</v>
      </c>
      <c r="O7118" s="47" t="s">
        <v>43</v>
      </c>
      <c r="P7118" s="47" t="b">
        <f t="shared" si="333"/>
        <v>0</v>
      </c>
      <c r="Q7118" s="49" t="str">
        <f t="shared" si="334"/>
        <v/>
      </c>
      <c r="R7118" s="51" t="str">
        <f t="shared" si="335"/>
        <v/>
      </c>
    </row>
    <row r="7119" spans="14:18" x14ac:dyDescent="0.25">
      <c r="N7119" s="47" t="s">
        <v>42</v>
      </c>
      <c r="O7119" s="47" t="s">
        <v>43</v>
      </c>
      <c r="P7119" s="47" t="b">
        <f t="shared" si="333"/>
        <v>0</v>
      </c>
      <c r="Q7119" s="49" t="str">
        <f t="shared" si="334"/>
        <v/>
      </c>
      <c r="R7119" s="51" t="str">
        <f t="shared" si="335"/>
        <v/>
      </c>
    </row>
    <row r="7120" spans="14:18" x14ac:dyDescent="0.25">
      <c r="N7120" s="47" t="s">
        <v>42</v>
      </c>
      <c r="O7120" s="47" t="s">
        <v>43</v>
      </c>
      <c r="P7120" s="47" t="b">
        <f t="shared" si="333"/>
        <v>0</v>
      </c>
      <c r="Q7120" s="49" t="str">
        <f t="shared" si="334"/>
        <v/>
      </c>
      <c r="R7120" s="51" t="str">
        <f t="shared" si="335"/>
        <v/>
      </c>
    </row>
    <row r="7121" spans="14:18" x14ac:dyDescent="0.25">
      <c r="N7121" s="47" t="s">
        <v>42</v>
      </c>
      <c r="O7121" s="47" t="s">
        <v>43</v>
      </c>
      <c r="P7121" s="47" t="b">
        <f t="shared" si="333"/>
        <v>0</v>
      </c>
      <c r="Q7121" s="49" t="str">
        <f t="shared" si="334"/>
        <v/>
      </c>
      <c r="R7121" s="51" t="str">
        <f t="shared" si="335"/>
        <v/>
      </c>
    </row>
    <row r="7122" spans="14:18" x14ac:dyDescent="0.25">
      <c r="N7122" s="47" t="s">
        <v>42</v>
      </c>
      <c r="O7122" s="47" t="s">
        <v>43</v>
      </c>
      <c r="P7122" s="47" t="b">
        <f t="shared" si="333"/>
        <v>0</v>
      </c>
      <c r="Q7122" s="49" t="str">
        <f t="shared" si="334"/>
        <v/>
      </c>
      <c r="R7122" s="51" t="str">
        <f t="shared" si="335"/>
        <v/>
      </c>
    </row>
    <row r="7123" spans="14:18" x14ac:dyDescent="0.25">
      <c r="N7123" s="47" t="s">
        <v>42</v>
      </c>
      <c r="O7123" s="47" t="s">
        <v>43</v>
      </c>
      <c r="P7123" s="47" t="b">
        <f t="shared" si="333"/>
        <v>0</v>
      </c>
      <c r="Q7123" s="49" t="str">
        <f t="shared" si="334"/>
        <v/>
      </c>
      <c r="R7123" s="51" t="str">
        <f t="shared" si="335"/>
        <v/>
      </c>
    </row>
    <row r="7124" spans="14:18" x14ac:dyDescent="0.25">
      <c r="N7124" s="47" t="s">
        <v>42</v>
      </c>
      <c r="O7124" s="47" t="s">
        <v>43</v>
      </c>
      <c r="P7124" s="47" t="b">
        <f t="shared" si="333"/>
        <v>0</v>
      </c>
      <c r="Q7124" s="49" t="str">
        <f t="shared" si="334"/>
        <v/>
      </c>
      <c r="R7124" s="51" t="str">
        <f t="shared" si="335"/>
        <v/>
      </c>
    </row>
    <row r="7125" spans="14:18" x14ac:dyDescent="0.25">
      <c r="N7125" s="47" t="s">
        <v>42</v>
      </c>
      <c r="O7125" s="47" t="s">
        <v>43</v>
      </c>
      <c r="P7125" s="47" t="b">
        <f t="shared" si="333"/>
        <v>0</v>
      </c>
      <c r="Q7125" s="49" t="str">
        <f t="shared" si="334"/>
        <v/>
      </c>
      <c r="R7125" s="51" t="str">
        <f t="shared" si="335"/>
        <v/>
      </c>
    </row>
    <row r="7126" spans="14:18" x14ac:dyDescent="0.25">
      <c r="N7126" s="47" t="s">
        <v>42</v>
      </c>
      <c r="O7126" s="47" t="s">
        <v>43</v>
      </c>
      <c r="P7126" s="47" t="b">
        <f t="shared" si="333"/>
        <v>0</v>
      </c>
      <c r="Q7126" s="49" t="str">
        <f t="shared" si="334"/>
        <v/>
      </c>
      <c r="R7126" s="51" t="str">
        <f t="shared" si="335"/>
        <v/>
      </c>
    </row>
    <row r="7127" spans="14:18" x14ac:dyDescent="0.25">
      <c r="N7127" s="47" t="s">
        <v>42</v>
      </c>
      <c r="O7127" s="47" t="s">
        <v>43</v>
      </c>
      <c r="P7127" s="47" t="b">
        <f t="shared" si="333"/>
        <v>0</v>
      </c>
      <c r="Q7127" s="49" t="str">
        <f t="shared" si="334"/>
        <v/>
      </c>
      <c r="R7127" s="51" t="str">
        <f t="shared" si="335"/>
        <v/>
      </c>
    </row>
    <row r="7128" spans="14:18" x14ac:dyDescent="0.25">
      <c r="N7128" s="47" t="s">
        <v>42</v>
      </c>
      <c r="O7128" s="47" t="s">
        <v>43</v>
      </c>
      <c r="P7128" s="47" t="b">
        <f t="shared" si="333"/>
        <v>0</v>
      </c>
      <c r="Q7128" s="49" t="str">
        <f t="shared" si="334"/>
        <v/>
      </c>
      <c r="R7128" s="51" t="str">
        <f t="shared" si="335"/>
        <v/>
      </c>
    </row>
    <row r="7129" spans="14:18" x14ac:dyDescent="0.25">
      <c r="N7129" s="47" t="s">
        <v>42</v>
      </c>
      <c r="O7129" s="47" t="s">
        <v>43</v>
      </c>
      <c r="P7129" s="47" t="b">
        <f t="shared" si="333"/>
        <v>0</v>
      </c>
      <c r="Q7129" s="49" t="str">
        <f t="shared" si="334"/>
        <v/>
      </c>
      <c r="R7129" s="51" t="str">
        <f t="shared" si="335"/>
        <v/>
      </c>
    </row>
    <row r="7130" spans="14:18" x14ac:dyDescent="0.25">
      <c r="N7130" s="47" t="s">
        <v>42</v>
      </c>
      <c r="O7130" s="47" t="s">
        <v>43</v>
      </c>
      <c r="P7130" s="47" t="b">
        <f t="shared" si="333"/>
        <v>0</v>
      </c>
      <c r="Q7130" s="49" t="str">
        <f t="shared" si="334"/>
        <v/>
      </c>
      <c r="R7130" s="51" t="str">
        <f t="shared" si="335"/>
        <v/>
      </c>
    </row>
    <row r="7131" spans="14:18" x14ac:dyDescent="0.25">
      <c r="N7131" s="47" t="s">
        <v>42</v>
      </c>
      <c r="O7131" s="47" t="s">
        <v>43</v>
      </c>
      <c r="P7131" s="47" t="b">
        <f t="shared" si="333"/>
        <v>0</v>
      </c>
      <c r="Q7131" s="49" t="str">
        <f t="shared" si="334"/>
        <v/>
      </c>
      <c r="R7131" s="51" t="str">
        <f t="shared" si="335"/>
        <v/>
      </c>
    </row>
    <row r="7132" spans="14:18" x14ac:dyDescent="0.25">
      <c r="N7132" s="47" t="s">
        <v>42</v>
      </c>
      <c r="O7132" s="47" t="s">
        <v>43</v>
      </c>
      <c r="P7132" s="47" t="b">
        <f t="shared" si="333"/>
        <v>0</v>
      </c>
      <c r="Q7132" s="49" t="str">
        <f t="shared" si="334"/>
        <v/>
      </c>
      <c r="R7132" s="51" t="str">
        <f t="shared" si="335"/>
        <v/>
      </c>
    </row>
    <row r="7133" spans="14:18" x14ac:dyDescent="0.25">
      <c r="N7133" s="47" t="s">
        <v>42</v>
      </c>
      <c r="O7133" s="47" t="s">
        <v>43</v>
      </c>
      <c r="P7133" s="47" t="b">
        <f t="shared" si="333"/>
        <v>0</v>
      </c>
      <c r="Q7133" s="49" t="str">
        <f t="shared" si="334"/>
        <v/>
      </c>
      <c r="R7133" s="51" t="str">
        <f t="shared" si="335"/>
        <v/>
      </c>
    </row>
    <row r="7134" spans="14:18" x14ac:dyDescent="0.25">
      <c r="N7134" s="47" t="s">
        <v>42</v>
      </c>
      <c r="O7134" s="47" t="s">
        <v>43</v>
      </c>
      <c r="P7134" s="47" t="b">
        <f t="shared" si="333"/>
        <v>0</v>
      </c>
      <c r="Q7134" s="49" t="str">
        <f t="shared" si="334"/>
        <v/>
      </c>
      <c r="R7134" s="51" t="str">
        <f t="shared" si="335"/>
        <v/>
      </c>
    </row>
    <row r="7135" spans="14:18" x14ac:dyDescent="0.25">
      <c r="N7135" s="47" t="s">
        <v>42</v>
      </c>
      <c r="O7135" s="47" t="s">
        <v>43</v>
      </c>
      <c r="P7135" s="47" t="b">
        <f t="shared" si="333"/>
        <v>0</v>
      </c>
      <c r="Q7135" s="49" t="str">
        <f t="shared" si="334"/>
        <v/>
      </c>
      <c r="R7135" s="51" t="str">
        <f t="shared" si="335"/>
        <v/>
      </c>
    </row>
    <row r="7136" spans="14:18" x14ac:dyDescent="0.25">
      <c r="N7136" s="47" t="s">
        <v>42</v>
      </c>
      <c r="O7136" s="47" t="s">
        <v>43</v>
      </c>
      <c r="P7136" s="47" t="b">
        <f t="shared" si="333"/>
        <v>0</v>
      </c>
      <c r="Q7136" s="49" t="str">
        <f t="shared" si="334"/>
        <v/>
      </c>
      <c r="R7136" s="51" t="str">
        <f t="shared" si="335"/>
        <v/>
      </c>
    </row>
    <row r="7137" spans="14:18" x14ac:dyDescent="0.25">
      <c r="N7137" s="47" t="s">
        <v>42</v>
      </c>
      <c r="O7137" s="47" t="s">
        <v>43</v>
      </c>
      <c r="P7137" s="47" t="b">
        <f t="shared" si="333"/>
        <v>0</v>
      </c>
      <c r="Q7137" s="49" t="str">
        <f t="shared" si="334"/>
        <v/>
      </c>
      <c r="R7137" s="51" t="str">
        <f t="shared" si="335"/>
        <v/>
      </c>
    </row>
    <row r="7138" spans="14:18" x14ac:dyDescent="0.25">
      <c r="N7138" s="47" t="s">
        <v>42</v>
      </c>
      <c r="O7138" s="47" t="s">
        <v>43</v>
      </c>
      <c r="P7138" s="47" t="b">
        <f t="shared" si="333"/>
        <v>0</v>
      </c>
      <c r="Q7138" s="49" t="str">
        <f t="shared" si="334"/>
        <v/>
      </c>
      <c r="R7138" s="51" t="str">
        <f t="shared" si="335"/>
        <v/>
      </c>
    </row>
    <row r="7139" spans="14:18" x14ac:dyDescent="0.25">
      <c r="N7139" s="47" t="s">
        <v>42</v>
      </c>
      <c r="O7139" s="47" t="s">
        <v>43</v>
      </c>
      <c r="P7139" s="47" t="b">
        <f t="shared" si="333"/>
        <v>0</v>
      </c>
      <c r="Q7139" s="49" t="str">
        <f t="shared" si="334"/>
        <v/>
      </c>
      <c r="R7139" s="51" t="str">
        <f t="shared" si="335"/>
        <v/>
      </c>
    </row>
    <row r="7140" spans="14:18" x14ac:dyDescent="0.25">
      <c r="N7140" s="47" t="s">
        <v>42</v>
      </c>
      <c r="O7140" s="47" t="s">
        <v>43</v>
      </c>
      <c r="P7140" s="47" t="b">
        <f t="shared" si="333"/>
        <v>0</v>
      </c>
      <c r="Q7140" s="49" t="str">
        <f t="shared" si="334"/>
        <v/>
      </c>
      <c r="R7140" s="51" t="str">
        <f t="shared" si="335"/>
        <v/>
      </c>
    </row>
    <row r="7141" spans="14:18" x14ac:dyDescent="0.25">
      <c r="N7141" s="47" t="s">
        <v>42</v>
      </c>
      <c r="O7141" s="47" t="s">
        <v>43</v>
      </c>
      <c r="P7141" s="47" t="b">
        <f t="shared" si="333"/>
        <v>0</v>
      </c>
      <c r="Q7141" s="49" t="str">
        <f t="shared" si="334"/>
        <v/>
      </c>
      <c r="R7141" s="51" t="str">
        <f t="shared" si="335"/>
        <v/>
      </c>
    </row>
    <row r="7142" spans="14:18" x14ac:dyDescent="0.25">
      <c r="N7142" s="47" t="s">
        <v>42</v>
      </c>
      <c r="O7142" s="47" t="s">
        <v>43</v>
      </c>
      <c r="P7142" s="47" t="b">
        <f t="shared" si="333"/>
        <v>0</v>
      </c>
      <c r="Q7142" s="49" t="str">
        <f t="shared" si="334"/>
        <v/>
      </c>
      <c r="R7142" s="51" t="str">
        <f t="shared" si="335"/>
        <v/>
      </c>
    </row>
    <row r="7143" spans="14:18" x14ac:dyDescent="0.25">
      <c r="N7143" s="47" t="s">
        <v>42</v>
      </c>
      <c r="O7143" s="47" t="s">
        <v>43</v>
      </c>
      <c r="P7143" s="47" t="b">
        <f t="shared" si="333"/>
        <v>0</v>
      </c>
      <c r="Q7143" s="49" t="str">
        <f t="shared" si="334"/>
        <v/>
      </c>
      <c r="R7143" s="51" t="str">
        <f t="shared" si="335"/>
        <v/>
      </c>
    </row>
    <row r="7144" spans="14:18" x14ac:dyDescent="0.25">
      <c r="N7144" s="47" t="s">
        <v>42</v>
      </c>
      <c r="O7144" s="47" t="s">
        <v>43</v>
      </c>
      <c r="P7144" s="47" t="b">
        <f t="shared" si="333"/>
        <v>0</v>
      </c>
      <c r="Q7144" s="49" t="str">
        <f t="shared" si="334"/>
        <v/>
      </c>
      <c r="R7144" s="51" t="str">
        <f t="shared" si="335"/>
        <v/>
      </c>
    </row>
    <row r="7145" spans="14:18" x14ac:dyDescent="0.25">
      <c r="N7145" s="47" t="s">
        <v>42</v>
      </c>
      <c r="O7145" s="47" t="s">
        <v>43</v>
      </c>
      <c r="P7145" s="47" t="b">
        <f t="shared" si="333"/>
        <v>0</v>
      </c>
      <c r="Q7145" s="49" t="str">
        <f t="shared" si="334"/>
        <v/>
      </c>
      <c r="R7145" s="51" t="str">
        <f t="shared" si="335"/>
        <v/>
      </c>
    </row>
    <row r="7146" spans="14:18" x14ac:dyDescent="0.25">
      <c r="N7146" s="47" t="s">
        <v>42</v>
      </c>
      <c r="O7146" s="47" t="s">
        <v>43</v>
      </c>
      <c r="P7146" s="47" t="b">
        <f t="shared" si="333"/>
        <v>0</v>
      </c>
      <c r="Q7146" s="49" t="str">
        <f t="shared" si="334"/>
        <v/>
      </c>
      <c r="R7146" s="51" t="str">
        <f t="shared" si="335"/>
        <v/>
      </c>
    </row>
    <row r="7147" spans="14:18" x14ac:dyDescent="0.25">
      <c r="N7147" s="47" t="s">
        <v>42</v>
      </c>
      <c r="O7147" s="47" t="s">
        <v>43</v>
      </c>
      <c r="P7147" s="47" t="b">
        <f t="shared" si="333"/>
        <v>0</v>
      </c>
      <c r="Q7147" s="49" t="str">
        <f t="shared" si="334"/>
        <v/>
      </c>
      <c r="R7147" s="51" t="str">
        <f t="shared" si="335"/>
        <v/>
      </c>
    </row>
    <row r="7148" spans="14:18" x14ac:dyDescent="0.25">
      <c r="N7148" s="47" t="s">
        <v>42</v>
      </c>
      <c r="O7148" s="47" t="s">
        <v>43</v>
      </c>
      <c r="P7148" s="47" t="b">
        <f t="shared" si="333"/>
        <v>0</v>
      </c>
      <c r="Q7148" s="49" t="str">
        <f t="shared" si="334"/>
        <v/>
      </c>
      <c r="R7148" s="51" t="str">
        <f t="shared" si="335"/>
        <v/>
      </c>
    </row>
    <row r="7149" spans="14:18" x14ac:dyDescent="0.25">
      <c r="N7149" s="47" t="s">
        <v>42</v>
      </c>
      <c r="O7149" s="47" t="s">
        <v>43</v>
      </c>
      <c r="P7149" s="47" t="b">
        <f t="shared" si="333"/>
        <v>0</v>
      </c>
      <c r="Q7149" s="49" t="str">
        <f t="shared" si="334"/>
        <v/>
      </c>
      <c r="R7149" s="51" t="str">
        <f t="shared" si="335"/>
        <v/>
      </c>
    </row>
    <row r="7150" spans="14:18" x14ac:dyDescent="0.25">
      <c r="N7150" s="47" t="s">
        <v>42</v>
      </c>
      <c r="O7150" s="47" t="s">
        <v>43</v>
      </c>
      <c r="P7150" s="47" t="b">
        <f t="shared" si="333"/>
        <v>0</v>
      </c>
      <c r="Q7150" s="49" t="str">
        <f t="shared" si="334"/>
        <v/>
      </c>
      <c r="R7150" s="51" t="str">
        <f t="shared" si="335"/>
        <v/>
      </c>
    </row>
    <row r="7151" spans="14:18" x14ac:dyDescent="0.25">
      <c r="N7151" s="47" t="s">
        <v>42</v>
      </c>
      <c r="O7151" s="47" t="s">
        <v>43</v>
      </c>
      <c r="P7151" s="47" t="b">
        <f t="shared" si="333"/>
        <v>0</v>
      </c>
      <c r="Q7151" s="49" t="str">
        <f t="shared" si="334"/>
        <v/>
      </c>
      <c r="R7151" s="51" t="str">
        <f t="shared" si="335"/>
        <v/>
      </c>
    </row>
    <row r="7152" spans="14:18" x14ac:dyDescent="0.25">
      <c r="N7152" s="47" t="s">
        <v>42</v>
      </c>
      <c r="O7152" s="47" t="s">
        <v>43</v>
      </c>
      <c r="P7152" s="47" t="b">
        <f t="shared" si="333"/>
        <v>0</v>
      </c>
      <c r="Q7152" s="49" t="str">
        <f t="shared" si="334"/>
        <v/>
      </c>
      <c r="R7152" s="51" t="str">
        <f t="shared" si="335"/>
        <v/>
      </c>
    </row>
    <row r="7153" spans="14:18" x14ac:dyDescent="0.25">
      <c r="N7153" s="47" t="s">
        <v>42</v>
      </c>
      <c r="O7153" s="47" t="s">
        <v>43</v>
      </c>
      <c r="P7153" s="47" t="b">
        <f t="shared" si="333"/>
        <v>0</v>
      </c>
      <c r="Q7153" s="49" t="str">
        <f t="shared" si="334"/>
        <v/>
      </c>
      <c r="R7153" s="51" t="str">
        <f t="shared" si="335"/>
        <v/>
      </c>
    </row>
    <row r="7154" spans="14:18" x14ac:dyDescent="0.25">
      <c r="N7154" s="47" t="s">
        <v>42</v>
      </c>
      <c r="O7154" s="47" t="s">
        <v>43</v>
      </c>
      <c r="P7154" s="47" t="b">
        <f t="shared" si="333"/>
        <v>0</v>
      </c>
      <c r="Q7154" s="49" t="str">
        <f t="shared" si="334"/>
        <v/>
      </c>
      <c r="R7154" s="51" t="str">
        <f t="shared" si="335"/>
        <v/>
      </c>
    </row>
    <row r="7155" spans="14:18" x14ac:dyDescent="0.25">
      <c r="N7155" s="47" t="s">
        <v>42</v>
      </c>
      <c r="O7155" s="47" t="s">
        <v>43</v>
      </c>
      <c r="P7155" s="47" t="b">
        <f t="shared" si="333"/>
        <v>0</v>
      </c>
      <c r="Q7155" s="49" t="str">
        <f t="shared" si="334"/>
        <v/>
      </c>
      <c r="R7155" s="51" t="str">
        <f t="shared" si="335"/>
        <v/>
      </c>
    </row>
    <row r="7156" spans="14:18" x14ac:dyDescent="0.25">
      <c r="N7156" s="47" t="s">
        <v>42</v>
      </c>
      <c r="O7156" s="47" t="s">
        <v>43</v>
      </c>
      <c r="P7156" s="47" t="b">
        <f t="shared" si="333"/>
        <v>0</v>
      </c>
      <c r="Q7156" s="49" t="str">
        <f t="shared" si="334"/>
        <v/>
      </c>
      <c r="R7156" s="51" t="str">
        <f t="shared" si="335"/>
        <v/>
      </c>
    </row>
    <row r="7157" spans="14:18" x14ac:dyDescent="0.25">
      <c r="N7157" s="47" t="s">
        <v>42</v>
      </c>
      <c r="O7157" s="47" t="s">
        <v>43</v>
      </c>
      <c r="P7157" s="47" t="b">
        <f t="shared" si="333"/>
        <v>0</v>
      </c>
      <c r="Q7157" s="49" t="str">
        <f t="shared" si="334"/>
        <v/>
      </c>
      <c r="R7157" s="51" t="str">
        <f t="shared" si="335"/>
        <v/>
      </c>
    </row>
    <row r="7158" spans="14:18" x14ac:dyDescent="0.25">
      <c r="N7158" s="47" t="s">
        <v>42</v>
      </c>
      <c r="O7158" s="47" t="s">
        <v>43</v>
      </c>
      <c r="P7158" s="47" t="b">
        <f t="shared" si="333"/>
        <v>0</v>
      </c>
      <c r="Q7158" s="49" t="str">
        <f t="shared" si="334"/>
        <v/>
      </c>
      <c r="R7158" s="51" t="str">
        <f t="shared" si="335"/>
        <v/>
      </c>
    </row>
    <row r="7159" spans="14:18" x14ac:dyDescent="0.25">
      <c r="N7159" s="47" t="s">
        <v>42</v>
      </c>
      <c r="O7159" s="47" t="s">
        <v>43</v>
      </c>
      <c r="P7159" s="47" t="b">
        <f t="shared" si="333"/>
        <v>0</v>
      </c>
      <c r="Q7159" s="49" t="str">
        <f t="shared" si="334"/>
        <v/>
      </c>
      <c r="R7159" s="51" t="str">
        <f t="shared" si="335"/>
        <v/>
      </c>
    </row>
    <row r="7160" spans="14:18" x14ac:dyDescent="0.25">
      <c r="N7160" s="47" t="s">
        <v>42</v>
      </c>
      <c r="O7160" s="47" t="s">
        <v>43</v>
      </c>
      <c r="P7160" s="47" t="b">
        <f t="shared" si="333"/>
        <v>0</v>
      </c>
      <c r="Q7160" s="49" t="str">
        <f t="shared" si="334"/>
        <v/>
      </c>
      <c r="R7160" s="51" t="str">
        <f t="shared" si="335"/>
        <v/>
      </c>
    </row>
    <row r="7161" spans="14:18" x14ac:dyDescent="0.25">
      <c r="N7161" s="47" t="s">
        <v>42</v>
      </c>
      <c r="O7161" s="47" t="s">
        <v>43</v>
      </c>
      <c r="P7161" s="47" t="b">
        <f t="shared" si="333"/>
        <v>0</v>
      </c>
      <c r="Q7161" s="49" t="str">
        <f t="shared" si="334"/>
        <v/>
      </c>
      <c r="R7161" s="51" t="str">
        <f t="shared" si="335"/>
        <v/>
      </c>
    </row>
    <row r="7162" spans="14:18" x14ac:dyDescent="0.25">
      <c r="N7162" s="47" t="s">
        <v>42</v>
      </c>
      <c r="O7162" s="47" t="s">
        <v>43</v>
      </c>
      <c r="P7162" s="47" t="b">
        <f t="shared" si="333"/>
        <v>0</v>
      </c>
      <c r="Q7162" s="49" t="str">
        <f t="shared" si="334"/>
        <v/>
      </c>
      <c r="R7162" s="51" t="str">
        <f t="shared" si="335"/>
        <v/>
      </c>
    </row>
    <row r="7163" spans="14:18" x14ac:dyDescent="0.25">
      <c r="N7163" s="47" t="s">
        <v>42</v>
      </c>
      <c r="O7163" s="47" t="s">
        <v>43</v>
      </c>
      <c r="P7163" s="47" t="b">
        <f t="shared" si="333"/>
        <v>0</v>
      </c>
      <c r="Q7163" s="49" t="str">
        <f t="shared" si="334"/>
        <v/>
      </c>
      <c r="R7163" s="51" t="str">
        <f t="shared" si="335"/>
        <v/>
      </c>
    </row>
    <row r="7164" spans="14:18" x14ac:dyDescent="0.25">
      <c r="N7164" s="47" t="s">
        <v>42</v>
      </c>
      <c r="O7164" s="47" t="s">
        <v>43</v>
      </c>
      <c r="P7164" s="47" t="b">
        <f t="shared" si="333"/>
        <v>0</v>
      </c>
      <c r="Q7164" s="49" t="str">
        <f t="shared" si="334"/>
        <v/>
      </c>
      <c r="R7164" s="51" t="str">
        <f t="shared" si="335"/>
        <v/>
      </c>
    </row>
    <row r="7165" spans="14:18" x14ac:dyDescent="0.25">
      <c r="N7165" s="47" t="s">
        <v>42</v>
      </c>
      <c r="O7165" s="47" t="s">
        <v>43</v>
      </c>
      <c r="P7165" s="47" t="b">
        <f t="shared" si="333"/>
        <v>0</v>
      </c>
      <c r="Q7165" s="49" t="str">
        <f t="shared" si="334"/>
        <v/>
      </c>
      <c r="R7165" s="51" t="str">
        <f t="shared" si="335"/>
        <v/>
      </c>
    </row>
    <row r="7166" spans="14:18" x14ac:dyDescent="0.25">
      <c r="N7166" s="47" t="s">
        <v>42</v>
      </c>
      <c r="O7166" s="47" t="s">
        <v>43</v>
      </c>
      <c r="P7166" s="47" t="b">
        <f t="shared" si="333"/>
        <v>0</v>
      </c>
      <c r="Q7166" s="49" t="str">
        <f t="shared" si="334"/>
        <v/>
      </c>
      <c r="R7166" s="51" t="str">
        <f t="shared" si="335"/>
        <v/>
      </c>
    </row>
    <row r="7167" spans="14:18" x14ac:dyDescent="0.25">
      <c r="N7167" s="47" t="s">
        <v>42</v>
      </c>
      <c r="O7167" s="47" t="s">
        <v>43</v>
      </c>
      <c r="P7167" s="47" t="b">
        <f t="shared" si="333"/>
        <v>0</v>
      </c>
      <c r="Q7167" s="49" t="str">
        <f t="shared" si="334"/>
        <v/>
      </c>
      <c r="R7167" s="51" t="str">
        <f t="shared" si="335"/>
        <v/>
      </c>
    </row>
    <row r="7168" spans="14:18" x14ac:dyDescent="0.25">
      <c r="N7168" s="47" t="s">
        <v>42</v>
      </c>
      <c r="O7168" s="47" t="s">
        <v>43</v>
      </c>
      <c r="P7168" s="47" t="b">
        <f t="shared" si="333"/>
        <v>0</v>
      </c>
      <c r="Q7168" s="49" t="str">
        <f t="shared" si="334"/>
        <v/>
      </c>
      <c r="R7168" s="51" t="str">
        <f t="shared" si="335"/>
        <v/>
      </c>
    </row>
    <row r="7169" spans="14:18" x14ac:dyDescent="0.25">
      <c r="N7169" s="47" t="s">
        <v>42</v>
      </c>
      <c r="O7169" s="47" t="s">
        <v>43</v>
      </c>
      <c r="P7169" s="47" t="b">
        <f t="shared" si="333"/>
        <v>0</v>
      </c>
      <c r="Q7169" s="49" t="str">
        <f t="shared" si="334"/>
        <v/>
      </c>
      <c r="R7169" s="51" t="str">
        <f t="shared" si="335"/>
        <v/>
      </c>
    </row>
    <row r="7170" spans="14:18" x14ac:dyDescent="0.25">
      <c r="N7170" s="47" t="s">
        <v>42</v>
      </c>
      <c r="O7170" s="47" t="s">
        <v>43</v>
      </c>
      <c r="P7170" s="47" t="b">
        <f t="shared" si="333"/>
        <v>0</v>
      </c>
      <c r="Q7170" s="49" t="str">
        <f t="shared" si="334"/>
        <v/>
      </c>
      <c r="R7170" s="51" t="str">
        <f t="shared" si="335"/>
        <v/>
      </c>
    </row>
    <row r="7171" spans="14:18" x14ac:dyDescent="0.25">
      <c r="N7171" s="47" t="s">
        <v>42</v>
      </c>
      <c r="O7171" s="47" t="s">
        <v>43</v>
      </c>
      <c r="P7171" s="47" t="b">
        <f t="shared" ref="P7171:P7234" si="336">IF(LEN(M7171)=22,LEFT(M7171,17),IF(LEN(M7171)=21,LEFT(M7171,16)))</f>
        <v>0</v>
      </c>
      <c r="Q7171" s="49" t="str">
        <f t="shared" ref="Q7171:Q7234" si="337">RIGHT(M7171,5)</f>
        <v/>
      </c>
      <c r="R7171" s="51" t="str">
        <f t="shared" ref="R7171:R7234" si="338">IF(M7171="","",HYPERLINK(_xlfn.CONCAT(N7171,Q7171,O7171,P7171)))</f>
        <v/>
      </c>
    </row>
    <row r="7172" spans="14:18" x14ac:dyDescent="0.25">
      <c r="N7172" s="47" t="s">
        <v>42</v>
      </c>
      <c r="O7172" s="47" t="s">
        <v>43</v>
      </c>
      <c r="P7172" s="47" t="b">
        <f t="shared" si="336"/>
        <v>0</v>
      </c>
      <c r="Q7172" s="49" t="str">
        <f t="shared" si="337"/>
        <v/>
      </c>
      <c r="R7172" s="51" t="str">
        <f t="shared" si="338"/>
        <v/>
      </c>
    </row>
    <row r="7173" spans="14:18" x14ac:dyDescent="0.25">
      <c r="N7173" s="47" t="s">
        <v>42</v>
      </c>
      <c r="O7173" s="47" t="s">
        <v>43</v>
      </c>
      <c r="P7173" s="47" t="b">
        <f t="shared" si="336"/>
        <v>0</v>
      </c>
      <c r="Q7173" s="49" t="str">
        <f t="shared" si="337"/>
        <v/>
      </c>
      <c r="R7173" s="51" t="str">
        <f t="shared" si="338"/>
        <v/>
      </c>
    </row>
    <row r="7174" spans="14:18" x14ac:dyDescent="0.25">
      <c r="N7174" s="47" t="s">
        <v>42</v>
      </c>
      <c r="O7174" s="47" t="s">
        <v>43</v>
      </c>
      <c r="P7174" s="47" t="b">
        <f t="shared" si="336"/>
        <v>0</v>
      </c>
      <c r="Q7174" s="49" t="str">
        <f t="shared" si="337"/>
        <v/>
      </c>
      <c r="R7174" s="51" t="str">
        <f t="shared" si="338"/>
        <v/>
      </c>
    </row>
    <row r="7175" spans="14:18" x14ac:dyDescent="0.25">
      <c r="N7175" s="47" t="s">
        <v>42</v>
      </c>
      <c r="O7175" s="47" t="s">
        <v>43</v>
      </c>
      <c r="P7175" s="47" t="b">
        <f t="shared" si="336"/>
        <v>0</v>
      </c>
      <c r="Q7175" s="49" t="str">
        <f t="shared" si="337"/>
        <v/>
      </c>
      <c r="R7175" s="51" t="str">
        <f t="shared" si="338"/>
        <v/>
      </c>
    </row>
    <row r="7176" spans="14:18" x14ac:dyDescent="0.25">
      <c r="N7176" s="47" t="s">
        <v>42</v>
      </c>
      <c r="O7176" s="47" t="s">
        <v>43</v>
      </c>
      <c r="P7176" s="47" t="b">
        <f t="shared" si="336"/>
        <v>0</v>
      </c>
      <c r="Q7176" s="49" t="str">
        <f t="shared" si="337"/>
        <v/>
      </c>
      <c r="R7176" s="51" t="str">
        <f t="shared" si="338"/>
        <v/>
      </c>
    </row>
    <row r="7177" spans="14:18" x14ac:dyDescent="0.25">
      <c r="N7177" s="47" t="s">
        <v>42</v>
      </c>
      <c r="O7177" s="47" t="s">
        <v>43</v>
      </c>
      <c r="P7177" s="47" t="b">
        <f t="shared" si="336"/>
        <v>0</v>
      </c>
      <c r="Q7177" s="49" t="str">
        <f t="shared" si="337"/>
        <v/>
      </c>
      <c r="R7177" s="51" t="str">
        <f t="shared" si="338"/>
        <v/>
      </c>
    </row>
    <row r="7178" spans="14:18" x14ac:dyDescent="0.25">
      <c r="N7178" s="47" t="s">
        <v>42</v>
      </c>
      <c r="O7178" s="47" t="s">
        <v>43</v>
      </c>
      <c r="P7178" s="47" t="b">
        <f t="shared" si="336"/>
        <v>0</v>
      </c>
      <c r="Q7178" s="49" t="str">
        <f t="shared" si="337"/>
        <v/>
      </c>
      <c r="R7178" s="51" t="str">
        <f t="shared" si="338"/>
        <v/>
      </c>
    </row>
    <row r="7179" spans="14:18" x14ac:dyDescent="0.25">
      <c r="N7179" s="47" t="s">
        <v>42</v>
      </c>
      <c r="O7179" s="47" t="s">
        <v>43</v>
      </c>
      <c r="P7179" s="47" t="b">
        <f t="shared" si="336"/>
        <v>0</v>
      </c>
      <c r="Q7179" s="49" t="str">
        <f t="shared" si="337"/>
        <v/>
      </c>
      <c r="R7179" s="51" t="str">
        <f t="shared" si="338"/>
        <v/>
      </c>
    </row>
    <row r="7180" spans="14:18" x14ac:dyDescent="0.25">
      <c r="N7180" s="47" t="s">
        <v>42</v>
      </c>
      <c r="O7180" s="47" t="s">
        <v>43</v>
      </c>
      <c r="P7180" s="47" t="b">
        <f t="shared" si="336"/>
        <v>0</v>
      </c>
      <c r="Q7180" s="49" t="str">
        <f t="shared" si="337"/>
        <v/>
      </c>
      <c r="R7180" s="51" t="str">
        <f t="shared" si="338"/>
        <v/>
      </c>
    </row>
    <row r="7181" spans="14:18" x14ac:dyDescent="0.25">
      <c r="N7181" s="47" t="s">
        <v>42</v>
      </c>
      <c r="O7181" s="47" t="s">
        <v>43</v>
      </c>
      <c r="P7181" s="47" t="b">
        <f t="shared" si="336"/>
        <v>0</v>
      </c>
      <c r="Q7181" s="49" t="str">
        <f t="shared" si="337"/>
        <v/>
      </c>
      <c r="R7181" s="51" t="str">
        <f t="shared" si="338"/>
        <v/>
      </c>
    </row>
    <row r="7182" spans="14:18" x14ac:dyDescent="0.25">
      <c r="N7182" s="47" t="s">
        <v>42</v>
      </c>
      <c r="O7182" s="47" t="s">
        <v>43</v>
      </c>
      <c r="P7182" s="47" t="b">
        <f t="shared" si="336"/>
        <v>0</v>
      </c>
      <c r="Q7182" s="49" t="str">
        <f t="shared" si="337"/>
        <v/>
      </c>
      <c r="R7182" s="51" t="str">
        <f t="shared" si="338"/>
        <v/>
      </c>
    </row>
    <row r="7183" spans="14:18" x14ac:dyDescent="0.25">
      <c r="N7183" s="47" t="s">
        <v>42</v>
      </c>
      <c r="O7183" s="47" t="s">
        <v>43</v>
      </c>
      <c r="P7183" s="47" t="b">
        <f t="shared" si="336"/>
        <v>0</v>
      </c>
      <c r="Q7183" s="49" t="str">
        <f t="shared" si="337"/>
        <v/>
      </c>
      <c r="R7183" s="51" t="str">
        <f t="shared" si="338"/>
        <v/>
      </c>
    </row>
    <row r="7184" spans="14:18" x14ac:dyDescent="0.25">
      <c r="N7184" s="47" t="s">
        <v>42</v>
      </c>
      <c r="O7184" s="47" t="s">
        <v>43</v>
      </c>
      <c r="P7184" s="47" t="b">
        <f t="shared" si="336"/>
        <v>0</v>
      </c>
      <c r="Q7184" s="49" t="str">
        <f t="shared" si="337"/>
        <v/>
      </c>
      <c r="R7184" s="51" t="str">
        <f t="shared" si="338"/>
        <v/>
      </c>
    </row>
    <row r="7185" spans="14:18" x14ac:dyDescent="0.25">
      <c r="N7185" s="47" t="s">
        <v>42</v>
      </c>
      <c r="O7185" s="47" t="s">
        <v>43</v>
      </c>
      <c r="P7185" s="47" t="b">
        <f t="shared" si="336"/>
        <v>0</v>
      </c>
      <c r="Q7185" s="49" t="str">
        <f t="shared" si="337"/>
        <v/>
      </c>
      <c r="R7185" s="51" t="str">
        <f t="shared" si="338"/>
        <v/>
      </c>
    </row>
    <row r="7186" spans="14:18" x14ac:dyDescent="0.25">
      <c r="N7186" s="47" t="s">
        <v>42</v>
      </c>
      <c r="O7186" s="47" t="s">
        <v>43</v>
      </c>
      <c r="P7186" s="47" t="b">
        <f t="shared" si="336"/>
        <v>0</v>
      </c>
      <c r="Q7186" s="49" t="str">
        <f t="shared" si="337"/>
        <v/>
      </c>
      <c r="R7186" s="51" t="str">
        <f t="shared" si="338"/>
        <v/>
      </c>
    </row>
    <row r="7187" spans="14:18" x14ac:dyDescent="0.25">
      <c r="N7187" s="47" t="s">
        <v>42</v>
      </c>
      <c r="O7187" s="47" t="s">
        <v>43</v>
      </c>
      <c r="P7187" s="47" t="b">
        <f t="shared" si="336"/>
        <v>0</v>
      </c>
      <c r="Q7187" s="49" t="str">
        <f t="shared" si="337"/>
        <v/>
      </c>
      <c r="R7187" s="51" t="str">
        <f t="shared" si="338"/>
        <v/>
      </c>
    </row>
    <row r="7188" spans="14:18" x14ac:dyDescent="0.25">
      <c r="N7188" s="47" t="s">
        <v>42</v>
      </c>
      <c r="O7188" s="47" t="s">
        <v>43</v>
      </c>
      <c r="P7188" s="47" t="b">
        <f t="shared" si="336"/>
        <v>0</v>
      </c>
      <c r="Q7188" s="49" t="str">
        <f t="shared" si="337"/>
        <v/>
      </c>
      <c r="R7188" s="51" t="str">
        <f t="shared" si="338"/>
        <v/>
      </c>
    </row>
    <row r="7189" spans="14:18" x14ac:dyDescent="0.25">
      <c r="N7189" s="47" t="s">
        <v>42</v>
      </c>
      <c r="O7189" s="47" t="s">
        <v>43</v>
      </c>
      <c r="P7189" s="47" t="b">
        <f t="shared" si="336"/>
        <v>0</v>
      </c>
      <c r="Q7189" s="49" t="str">
        <f t="shared" si="337"/>
        <v/>
      </c>
      <c r="R7189" s="51" t="str">
        <f t="shared" si="338"/>
        <v/>
      </c>
    </row>
    <row r="7190" spans="14:18" x14ac:dyDescent="0.25">
      <c r="N7190" s="47" t="s">
        <v>42</v>
      </c>
      <c r="O7190" s="47" t="s">
        <v>43</v>
      </c>
      <c r="P7190" s="47" t="b">
        <f t="shared" si="336"/>
        <v>0</v>
      </c>
      <c r="Q7190" s="49" t="str">
        <f t="shared" si="337"/>
        <v/>
      </c>
      <c r="R7190" s="51" t="str">
        <f t="shared" si="338"/>
        <v/>
      </c>
    </row>
    <row r="7191" spans="14:18" x14ac:dyDescent="0.25">
      <c r="N7191" s="47" t="s">
        <v>42</v>
      </c>
      <c r="O7191" s="47" t="s">
        <v>43</v>
      </c>
      <c r="P7191" s="47" t="b">
        <f t="shared" si="336"/>
        <v>0</v>
      </c>
      <c r="Q7191" s="49" t="str">
        <f t="shared" si="337"/>
        <v/>
      </c>
      <c r="R7191" s="51" t="str">
        <f t="shared" si="338"/>
        <v/>
      </c>
    </row>
    <row r="7192" spans="14:18" x14ac:dyDescent="0.25">
      <c r="N7192" s="47" t="s">
        <v>42</v>
      </c>
      <c r="O7192" s="47" t="s">
        <v>43</v>
      </c>
      <c r="P7192" s="47" t="b">
        <f t="shared" si="336"/>
        <v>0</v>
      </c>
      <c r="Q7192" s="49" t="str">
        <f t="shared" si="337"/>
        <v/>
      </c>
      <c r="R7192" s="51" t="str">
        <f t="shared" si="338"/>
        <v/>
      </c>
    </row>
    <row r="7193" spans="14:18" x14ac:dyDescent="0.25">
      <c r="N7193" s="47" t="s">
        <v>42</v>
      </c>
      <c r="O7193" s="47" t="s">
        <v>43</v>
      </c>
      <c r="P7193" s="47" t="b">
        <f t="shared" si="336"/>
        <v>0</v>
      </c>
      <c r="Q7193" s="49" t="str">
        <f t="shared" si="337"/>
        <v/>
      </c>
      <c r="R7193" s="51" t="str">
        <f t="shared" si="338"/>
        <v/>
      </c>
    </row>
    <row r="7194" spans="14:18" x14ac:dyDescent="0.25">
      <c r="N7194" s="47" t="s">
        <v>42</v>
      </c>
      <c r="O7194" s="47" t="s">
        <v>43</v>
      </c>
      <c r="P7194" s="47" t="b">
        <f t="shared" si="336"/>
        <v>0</v>
      </c>
      <c r="Q7194" s="49" t="str">
        <f t="shared" si="337"/>
        <v/>
      </c>
      <c r="R7194" s="51" t="str">
        <f t="shared" si="338"/>
        <v/>
      </c>
    </row>
    <row r="7195" spans="14:18" x14ac:dyDescent="0.25">
      <c r="N7195" s="47" t="s">
        <v>42</v>
      </c>
      <c r="O7195" s="47" t="s">
        <v>43</v>
      </c>
      <c r="P7195" s="47" t="b">
        <f t="shared" si="336"/>
        <v>0</v>
      </c>
      <c r="Q7195" s="49" t="str">
        <f t="shared" si="337"/>
        <v/>
      </c>
      <c r="R7195" s="51" t="str">
        <f t="shared" si="338"/>
        <v/>
      </c>
    </row>
    <row r="7196" spans="14:18" x14ac:dyDescent="0.25">
      <c r="N7196" s="47" t="s">
        <v>42</v>
      </c>
      <c r="O7196" s="47" t="s">
        <v>43</v>
      </c>
      <c r="P7196" s="47" t="b">
        <f t="shared" si="336"/>
        <v>0</v>
      </c>
      <c r="Q7196" s="49" t="str">
        <f t="shared" si="337"/>
        <v/>
      </c>
      <c r="R7196" s="51" t="str">
        <f t="shared" si="338"/>
        <v/>
      </c>
    </row>
    <row r="7197" spans="14:18" x14ac:dyDescent="0.25">
      <c r="N7197" s="47" t="s">
        <v>42</v>
      </c>
      <c r="O7197" s="47" t="s">
        <v>43</v>
      </c>
      <c r="P7197" s="47" t="b">
        <f t="shared" si="336"/>
        <v>0</v>
      </c>
      <c r="Q7197" s="49" t="str">
        <f t="shared" si="337"/>
        <v/>
      </c>
      <c r="R7197" s="51" t="str">
        <f t="shared" si="338"/>
        <v/>
      </c>
    </row>
    <row r="7198" spans="14:18" x14ac:dyDescent="0.25">
      <c r="N7198" s="47" t="s">
        <v>42</v>
      </c>
      <c r="O7198" s="47" t="s">
        <v>43</v>
      </c>
      <c r="P7198" s="47" t="b">
        <f t="shared" si="336"/>
        <v>0</v>
      </c>
      <c r="Q7198" s="49" t="str">
        <f t="shared" si="337"/>
        <v/>
      </c>
      <c r="R7198" s="51" t="str">
        <f t="shared" si="338"/>
        <v/>
      </c>
    </row>
    <row r="7199" spans="14:18" x14ac:dyDescent="0.25">
      <c r="N7199" s="47" t="s">
        <v>42</v>
      </c>
      <c r="O7199" s="47" t="s">
        <v>43</v>
      </c>
      <c r="P7199" s="47" t="b">
        <f t="shared" si="336"/>
        <v>0</v>
      </c>
      <c r="Q7199" s="49" t="str">
        <f t="shared" si="337"/>
        <v/>
      </c>
      <c r="R7199" s="51" t="str">
        <f t="shared" si="338"/>
        <v/>
      </c>
    </row>
    <row r="7200" spans="14:18" x14ac:dyDescent="0.25">
      <c r="N7200" s="47" t="s">
        <v>42</v>
      </c>
      <c r="O7200" s="47" t="s">
        <v>43</v>
      </c>
      <c r="P7200" s="47" t="b">
        <f t="shared" si="336"/>
        <v>0</v>
      </c>
      <c r="Q7200" s="49" t="str">
        <f t="shared" si="337"/>
        <v/>
      </c>
      <c r="R7200" s="51" t="str">
        <f t="shared" si="338"/>
        <v/>
      </c>
    </row>
    <row r="7201" spans="14:18" x14ac:dyDescent="0.25">
      <c r="N7201" s="47" t="s">
        <v>42</v>
      </c>
      <c r="O7201" s="47" t="s">
        <v>43</v>
      </c>
      <c r="P7201" s="47" t="b">
        <f t="shared" si="336"/>
        <v>0</v>
      </c>
      <c r="Q7201" s="49" t="str">
        <f t="shared" si="337"/>
        <v/>
      </c>
      <c r="R7201" s="51" t="str">
        <f t="shared" si="338"/>
        <v/>
      </c>
    </row>
    <row r="7202" spans="14:18" x14ac:dyDescent="0.25">
      <c r="N7202" s="47" t="s">
        <v>42</v>
      </c>
      <c r="O7202" s="47" t="s">
        <v>43</v>
      </c>
      <c r="P7202" s="47" t="b">
        <f t="shared" si="336"/>
        <v>0</v>
      </c>
      <c r="Q7202" s="49" t="str">
        <f t="shared" si="337"/>
        <v/>
      </c>
      <c r="R7202" s="51" t="str">
        <f t="shared" si="338"/>
        <v/>
      </c>
    </row>
    <row r="7203" spans="14:18" x14ac:dyDescent="0.25">
      <c r="N7203" s="47" t="s">
        <v>42</v>
      </c>
      <c r="O7203" s="47" t="s">
        <v>43</v>
      </c>
      <c r="P7203" s="47" t="b">
        <f t="shared" si="336"/>
        <v>0</v>
      </c>
      <c r="Q7203" s="49" t="str">
        <f t="shared" si="337"/>
        <v/>
      </c>
      <c r="R7203" s="51" t="str">
        <f t="shared" si="338"/>
        <v/>
      </c>
    </row>
    <row r="7204" spans="14:18" x14ac:dyDescent="0.25">
      <c r="N7204" s="47" t="s">
        <v>42</v>
      </c>
      <c r="O7204" s="47" t="s">
        <v>43</v>
      </c>
      <c r="P7204" s="47" t="b">
        <f t="shared" si="336"/>
        <v>0</v>
      </c>
      <c r="Q7204" s="49" t="str">
        <f t="shared" si="337"/>
        <v/>
      </c>
      <c r="R7204" s="51" t="str">
        <f t="shared" si="338"/>
        <v/>
      </c>
    </row>
    <row r="7205" spans="14:18" x14ac:dyDescent="0.25">
      <c r="N7205" s="47" t="s">
        <v>42</v>
      </c>
      <c r="O7205" s="47" t="s">
        <v>43</v>
      </c>
      <c r="P7205" s="47" t="b">
        <f t="shared" si="336"/>
        <v>0</v>
      </c>
      <c r="Q7205" s="49" t="str">
        <f t="shared" si="337"/>
        <v/>
      </c>
      <c r="R7205" s="51" t="str">
        <f t="shared" si="338"/>
        <v/>
      </c>
    </row>
    <row r="7206" spans="14:18" x14ac:dyDescent="0.25">
      <c r="N7206" s="47" t="s">
        <v>42</v>
      </c>
      <c r="O7206" s="47" t="s">
        <v>43</v>
      </c>
      <c r="P7206" s="47" t="b">
        <f t="shared" si="336"/>
        <v>0</v>
      </c>
      <c r="Q7206" s="49" t="str">
        <f t="shared" si="337"/>
        <v/>
      </c>
      <c r="R7206" s="51" t="str">
        <f t="shared" si="338"/>
        <v/>
      </c>
    </row>
    <row r="7207" spans="14:18" x14ac:dyDescent="0.25">
      <c r="N7207" s="47" t="s">
        <v>42</v>
      </c>
      <c r="O7207" s="47" t="s">
        <v>43</v>
      </c>
      <c r="P7207" s="47" t="b">
        <f t="shared" si="336"/>
        <v>0</v>
      </c>
      <c r="Q7207" s="49" t="str">
        <f t="shared" si="337"/>
        <v/>
      </c>
      <c r="R7207" s="51" t="str">
        <f t="shared" si="338"/>
        <v/>
      </c>
    </row>
    <row r="7208" spans="14:18" x14ac:dyDescent="0.25">
      <c r="N7208" s="47" t="s">
        <v>42</v>
      </c>
      <c r="O7208" s="47" t="s">
        <v>43</v>
      </c>
      <c r="P7208" s="47" t="b">
        <f t="shared" si="336"/>
        <v>0</v>
      </c>
      <c r="Q7208" s="49" t="str">
        <f t="shared" si="337"/>
        <v/>
      </c>
      <c r="R7208" s="51" t="str">
        <f t="shared" si="338"/>
        <v/>
      </c>
    </row>
    <row r="7209" spans="14:18" x14ac:dyDescent="0.25">
      <c r="N7209" s="47" t="s">
        <v>42</v>
      </c>
      <c r="O7209" s="47" t="s">
        <v>43</v>
      </c>
      <c r="P7209" s="47" t="b">
        <f t="shared" si="336"/>
        <v>0</v>
      </c>
      <c r="Q7209" s="49" t="str">
        <f t="shared" si="337"/>
        <v/>
      </c>
      <c r="R7209" s="51" t="str">
        <f t="shared" si="338"/>
        <v/>
      </c>
    </row>
    <row r="7210" spans="14:18" x14ac:dyDescent="0.25">
      <c r="N7210" s="47" t="s">
        <v>42</v>
      </c>
      <c r="O7210" s="47" t="s">
        <v>43</v>
      </c>
      <c r="P7210" s="47" t="b">
        <f t="shared" si="336"/>
        <v>0</v>
      </c>
      <c r="Q7210" s="49" t="str">
        <f t="shared" si="337"/>
        <v/>
      </c>
      <c r="R7210" s="51" t="str">
        <f t="shared" si="338"/>
        <v/>
      </c>
    </row>
    <row r="7211" spans="14:18" x14ac:dyDescent="0.25">
      <c r="N7211" s="47" t="s">
        <v>42</v>
      </c>
      <c r="O7211" s="47" t="s">
        <v>43</v>
      </c>
      <c r="P7211" s="47" t="b">
        <f t="shared" si="336"/>
        <v>0</v>
      </c>
      <c r="Q7211" s="49" t="str">
        <f t="shared" si="337"/>
        <v/>
      </c>
      <c r="R7211" s="51" t="str">
        <f t="shared" si="338"/>
        <v/>
      </c>
    </row>
    <row r="7212" spans="14:18" x14ac:dyDescent="0.25">
      <c r="N7212" s="47" t="s">
        <v>42</v>
      </c>
      <c r="O7212" s="47" t="s">
        <v>43</v>
      </c>
      <c r="P7212" s="47" t="b">
        <f t="shared" si="336"/>
        <v>0</v>
      </c>
      <c r="Q7212" s="49" t="str">
        <f t="shared" si="337"/>
        <v/>
      </c>
      <c r="R7212" s="51" t="str">
        <f t="shared" si="338"/>
        <v/>
      </c>
    </row>
    <row r="7213" spans="14:18" x14ac:dyDescent="0.25">
      <c r="N7213" s="47" t="s">
        <v>42</v>
      </c>
      <c r="O7213" s="47" t="s">
        <v>43</v>
      </c>
      <c r="P7213" s="47" t="b">
        <f t="shared" si="336"/>
        <v>0</v>
      </c>
      <c r="Q7213" s="49" t="str">
        <f t="shared" si="337"/>
        <v/>
      </c>
      <c r="R7213" s="51" t="str">
        <f t="shared" si="338"/>
        <v/>
      </c>
    </row>
    <row r="7214" spans="14:18" x14ac:dyDescent="0.25">
      <c r="N7214" s="47" t="s">
        <v>42</v>
      </c>
      <c r="O7214" s="47" t="s">
        <v>43</v>
      </c>
      <c r="P7214" s="47" t="b">
        <f t="shared" si="336"/>
        <v>0</v>
      </c>
      <c r="Q7214" s="49" t="str">
        <f t="shared" si="337"/>
        <v/>
      </c>
      <c r="R7214" s="51" t="str">
        <f t="shared" si="338"/>
        <v/>
      </c>
    </row>
    <row r="7215" spans="14:18" x14ac:dyDescent="0.25">
      <c r="N7215" s="47" t="s">
        <v>42</v>
      </c>
      <c r="O7215" s="47" t="s">
        <v>43</v>
      </c>
      <c r="P7215" s="47" t="b">
        <f t="shared" si="336"/>
        <v>0</v>
      </c>
      <c r="Q7215" s="49" t="str">
        <f t="shared" si="337"/>
        <v/>
      </c>
      <c r="R7215" s="51" t="str">
        <f t="shared" si="338"/>
        <v/>
      </c>
    </row>
    <row r="7216" spans="14:18" x14ac:dyDescent="0.25">
      <c r="N7216" s="47" t="s">
        <v>42</v>
      </c>
      <c r="O7216" s="47" t="s">
        <v>43</v>
      </c>
      <c r="P7216" s="47" t="b">
        <f t="shared" si="336"/>
        <v>0</v>
      </c>
      <c r="Q7216" s="49" t="str">
        <f t="shared" si="337"/>
        <v/>
      </c>
      <c r="R7216" s="51" t="str">
        <f t="shared" si="338"/>
        <v/>
      </c>
    </row>
    <row r="7217" spans="14:18" x14ac:dyDescent="0.25">
      <c r="N7217" s="47" t="s">
        <v>42</v>
      </c>
      <c r="O7217" s="47" t="s">
        <v>43</v>
      </c>
      <c r="P7217" s="47" t="b">
        <f t="shared" si="336"/>
        <v>0</v>
      </c>
      <c r="Q7217" s="49" t="str">
        <f t="shared" si="337"/>
        <v/>
      </c>
      <c r="R7217" s="51" t="str">
        <f t="shared" si="338"/>
        <v/>
      </c>
    </row>
    <row r="7218" spans="14:18" x14ac:dyDescent="0.25">
      <c r="N7218" s="47" t="s">
        <v>42</v>
      </c>
      <c r="O7218" s="47" t="s">
        <v>43</v>
      </c>
      <c r="P7218" s="47" t="b">
        <f t="shared" si="336"/>
        <v>0</v>
      </c>
      <c r="Q7218" s="49" t="str">
        <f t="shared" si="337"/>
        <v/>
      </c>
      <c r="R7218" s="51" t="str">
        <f t="shared" si="338"/>
        <v/>
      </c>
    </row>
    <row r="7219" spans="14:18" x14ac:dyDescent="0.25">
      <c r="N7219" s="47" t="s">
        <v>42</v>
      </c>
      <c r="O7219" s="47" t="s">
        <v>43</v>
      </c>
      <c r="P7219" s="47" t="b">
        <f t="shared" si="336"/>
        <v>0</v>
      </c>
      <c r="Q7219" s="49" t="str">
        <f t="shared" si="337"/>
        <v/>
      </c>
      <c r="R7219" s="51" t="str">
        <f t="shared" si="338"/>
        <v/>
      </c>
    </row>
    <row r="7220" spans="14:18" x14ac:dyDescent="0.25">
      <c r="N7220" s="47" t="s">
        <v>42</v>
      </c>
      <c r="O7220" s="47" t="s">
        <v>43</v>
      </c>
      <c r="P7220" s="47" t="b">
        <f t="shared" si="336"/>
        <v>0</v>
      </c>
      <c r="Q7220" s="49" t="str">
        <f t="shared" si="337"/>
        <v/>
      </c>
      <c r="R7220" s="51" t="str">
        <f t="shared" si="338"/>
        <v/>
      </c>
    </row>
    <row r="7221" spans="14:18" x14ac:dyDescent="0.25">
      <c r="N7221" s="47" t="s">
        <v>42</v>
      </c>
      <c r="O7221" s="47" t="s">
        <v>43</v>
      </c>
      <c r="P7221" s="47" t="b">
        <f t="shared" si="336"/>
        <v>0</v>
      </c>
      <c r="Q7221" s="49" t="str">
        <f t="shared" si="337"/>
        <v/>
      </c>
      <c r="R7221" s="51" t="str">
        <f t="shared" si="338"/>
        <v/>
      </c>
    </row>
    <row r="7222" spans="14:18" x14ac:dyDescent="0.25">
      <c r="N7222" s="47" t="s">
        <v>42</v>
      </c>
      <c r="O7222" s="47" t="s">
        <v>43</v>
      </c>
      <c r="P7222" s="47" t="b">
        <f t="shared" si="336"/>
        <v>0</v>
      </c>
      <c r="Q7222" s="49" t="str">
        <f t="shared" si="337"/>
        <v/>
      </c>
      <c r="R7222" s="51" t="str">
        <f t="shared" si="338"/>
        <v/>
      </c>
    </row>
    <row r="7223" spans="14:18" x14ac:dyDescent="0.25">
      <c r="N7223" s="47" t="s">
        <v>42</v>
      </c>
      <c r="O7223" s="47" t="s">
        <v>43</v>
      </c>
      <c r="P7223" s="47" t="b">
        <f t="shared" si="336"/>
        <v>0</v>
      </c>
      <c r="Q7223" s="49" t="str">
        <f t="shared" si="337"/>
        <v/>
      </c>
      <c r="R7223" s="51" t="str">
        <f t="shared" si="338"/>
        <v/>
      </c>
    </row>
    <row r="7224" spans="14:18" x14ac:dyDescent="0.25">
      <c r="N7224" s="47" t="s">
        <v>42</v>
      </c>
      <c r="O7224" s="47" t="s">
        <v>43</v>
      </c>
      <c r="P7224" s="47" t="b">
        <f t="shared" si="336"/>
        <v>0</v>
      </c>
      <c r="Q7224" s="49" t="str">
        <f t="shared" si="337"/>
        <v/>
      </c>
      <c r="R7224" s="51" t="str">
        <f t="shared" si="338"/>
        <v/>
      </c>
    </row>
    <row r="7225" spans="14:18" x14ac:dyDescent="0.25">
      <c r="N7225" s="47" t="s">
        <v>42</v>
      </c>
      <c r="O7225" s="47" t="s">
        <v>43</v>
      </c>
      <c r="P7225" s="47" t="b">
        <f t="shared" si="336"/>
        <v>0</v>
      </c>
      <c r="Q7225" s="49" t="str">
        <f t="shared" si="337"/>
        <v/>
      </c>
      <c r="R7225" s="51" t="str">
        <f t="shared" si="338"/>
        <v/>
      </c>
    </row>
    <row r="7226" spans="14:18" x14ac:dyDescent="0.25">
      <c r="N7226" s="47" t="s">
        <v>42</v>
      </c>
      <c r="O7226" s="47" t="s">
        <v>43</v>
      </c>
      <c r="P7226" s="47" t="b">
        <f t="shared" si="336"/>
        <v>0</v>
      </c>
      <c r="Q7226" s="49" t="str">
        <f t="shared" si="337"/>
        <v/>
      </c>
      <c r="R7226" s="51" t="str">
        <f t="shared" si="338"/>
        <v/>
      </c>
    </row>
    <row r="7227" spans="14:18" x14ac:dyDescent="0.25">
      <c r="N7227" s="47" t="s">
        <v>42</v>
      </c>
      <c r="O7227" s="47" t="s">
        <v>43</v>
      </c>
      <c r="P7227" s="47" t="b">
        <f t="shared" si="336"/>
        <v>0</v>
      </c>
      <c r="Q7227" s="49" t="str">
        <f t="shared" si="337"/>
        <v/>
      </c>
      <c r="R7227" s="51" t="str">
        <f t="shared" si="338"/>
        <v/>
      </c>
    </row>
    <row r="7228" spans="14:18" x14ac:dyDescent="0.25">
      <c r="N7228" s="47" t="s">
        <v>42</v>
      </c>
      <c r="O7228" s="47" t="s">
        <v>43</v>
      </c>
      <c r="P7228" s="47" t="b">
        <f t="shared" si="336"/>
        <v>0</v>
      </c>
      <c r="Q7228" s="49" t="str">
        <f t="shared" si="337"/>
        <v/>
      </c>
      <c r="R7228" s="51" t="str">
        <f t="shared" si="338"/>
        <v/>
      </c>
    </row>
    <row r="7229" spans="14:18" x14ac:dyDescent="0.25">
      <c r="N7229" s="47" t="s">
        <v>42</v>
      </c>
      <c r="O7229" s="47" t="s">
        <v>43</v>
      </c>
      <c r="P7229" s="47" t="b">
        <f t="shared" si="336"/>
        <v>0</v>
      </c>
      <c r="Q7229" s="49" t="str">
        <f t="shared" si="337"/>
        <v/>
      </c>
      <c r="R7229" s="51" t="str">
        <f t="shared" si="338"/>
        <v/>
      </c>
    </row>
    <row r="7230" spans="14:18" x14ac:dyDescent="0.25">
      <c r="N7230" s="47" t="s">
        <v>42</v>
      </c>
      <c r="O7230" s="47" t="s">
        <v>43</v>
      </c>
      <c r="P7230" s="47" t="b">
        <f t="shared" si="336"/>
        <v>0</v>
      </c>
      <c r="Q7230" s="49" t="str">
        <f t="shared" si="337"/>
        <v/>
      </c>
      <c r="R7230" s="51" t="str">
        <f t="shared" si="338"/>
        <v/>
      </c>
    </row>
    <row r="7231" spans="14:18" x14ac:dyDescent="0.25">
      <c r="N7231" s="47" t="s">
        <v>42</v>
      </c>
      <c r="O7231" s="47" t="s">
        <v>43</v>
      </c>
      <c r="P7231" s="47" t="b">
        <f t="shared" si="336"/>
        <v>0</v>
      </c>
      <c r="Q7231" s="49" t="str">
        <f t="shared" si="337"/>
        <v/>
      </c>
      <c r="R7231" s="51" t="str">
        <f t="shared" si="338"/>
        <v/>
      </c>
    </row>
    <row r="7232" spans="14:18" x14ac:dyDescent="0.25">
      <c r="N7232" s="47" t="s">
        <v>42</v>
      </c>
      <c r="O7232" s="47" t="s">
        <v>43</v>
      </c>
      <c r="P7232" s="47" t="b">
        <f t="shared" si="336"/>
        <v>0</v>
      </c>
      <c r="Q7232" s="49" t="str">
        <f t="shared" si="337"/>
        <v/>
      </c>
      <c r="R7232" s="51" t="str">
        <f t="shared" si="338"/>
        <v/>
      </c>
    </row>
    <row r="7233" spans="14:18" x14ac:dyDescent="0.25">
      <c r="N7233" s="47" t="s">
        <v>42</v>
      </c>
      <c r="O7233" s="47" t="s">
        <v>43</v>
      </c>
      <c r="P7233" s="47" t="b">
        <f t="shared" si="336"/>
        <v>0</v>
      </c>
      <c r="Q7233" s="49" t="str">
        <f t="shared" si="337"/>
        <v/>
      </c>
      <c r="R7233" s="51" t="str">
        <f t="shared" si="338"/>
        <v/>
      </c>
    </row>
    <row r="7234" spans="14:18" x14ac:dyDescent="0.25">
      <c r="N7234" s="47" t="s">
        <v>42</v>
      </c>
      <c r="O7234" s="47" t="s">
        <v>43</v>
      </c>
      <c r="P7234" s="47" t="b">
        <f t="shared" si="336"/>
        <v>0</v>
      </c>
      <c r="Q7234" s="49" t="str">
        <f t="shared" si="337"/>
        <v/>
      </c>
      <c r="R7234" s="51" t="str">
        <f t="shared" si="338"/>
        <v/>
      </c>
    </row>
    <row r="7235" spans="14:18" x14ac:dyDescent="0.25">
      <c r="N7235" s="47" t="s">
        <v>42</v>
      </c>
      <c r="O7235" s="47" t="s">
        <v>43</v>
      </c>
      <c r="P7235" s="47" t="b">
        <f t="shared" ref="P7235:P7298" si="339">IF(LEN(M7235)=22,LEFT(M7235,17),IF(LEN(M7235)=21,LEFT(M7235,16)))</f>
        <v>0</v>
      </c>
      <c r="Q7235" s="49" t="str">
        <f t="shared" ref="Q7235:Q7298" si="340">RIGHT(M7235,5)</f>
        <v/>
      </c>
      <c r="R7235" s="51" t="str">
        <f t="shared" ref="R7235:R7298" si="341">IF(M7235="","",HYPERLINK(_xlfn.CONCAT(N7235,Q7235,O7235,P7235)))</f>
        <v/>
      </c>
    </row>
    <row r="7236" spans="14:18" x14ac:dyDescent="0.25">
      <c r="N7236" s="47" t="s">
        <v>42</v>
      </c>
      <c r="O7236" s="47" t="s">
        <v>43</v>
      </c>
      <c r="P7236" s="47" t="b">
        <f t="shared" si="339"/>
        <v>0</v>
      </c>
      <c r="Q7236" s="49" t="str">
        <f t="shared" si="340"/>
        <v/>
      </c>
      <c r="R7236" s="51" t="str">
        <f t="shared" si="341"/>
        <v/>
      </c>
    </row>
    <row r="7237" spans="14:18" x14ac:dyDescent="0.25">
      <c r="N7237" s="47" t="s">
        <v>42</v>
      </c>
      <c r="O7237" s="47" t="s">
        <v>43</v>
      </c>
      <c r="P7237" s="47" t="b">
        <f t="shared" si="339"/>
        <v>0</v>
      </c>
      <c r="Q7237" s="49" t="str">
        <f t="shared" si="340"/>
        <v/>
      </c>
      <c r="R7237" s="51" t="str">
        <f t="shared" si="341"/>
        <v/>
      </c>
    </row>
    <row r="7238" spans="14:18" x14ac:dyDescent="0.25">
      <c r="N7238" s="47" t="s">
        <v>42</v>
      </c>
      <c r="O7238" s="47" t="s">
        <v>43</v>
      </c>
      <c r="P7238" s="47" t="b">
        <f t="shared" si="339"/>
        <v>0</v>
      </c>
      <c r="Q7238" s="49" t="str">
        <f t="shared" si="340"/>
        <v/>
      </c>
      <c r="R7238" s="51" t="str">
        <f t="shared" si="341"/>
        <v/>
      </c>
    </row>
    <row r="7239" spans="14:18" x14ac:dyDescent="0.25">
      <c r="N7239" s="47" t="s">
        <v>42</v>
      </c>
      <c r="O7239" s="47" t="s">
        <v>43</v>
      </c>
      <c r="P7239" s="47" t="b">
        <f t="shared" si="339"/>
        <v>0</v>
      </c>
      <c r="Q7239" s="49" t="str">
        <f t="shared" si="340"/>
        <v/>
      </c>
      <c r="R7239" s="51" t="str">
        <f t="shared" si="341"/>
        <v/>
      </c>
    </row>
    <row r="7240" spans="14:18" x14ac:dyDescent="0.25">
      <c r="N7240" s="47" t="s">
        <v>42</v>
      </c>
      <c r="O7240" s="47" t="s">
        <v>43</v>
      </c>
      <c r="P7240" s="47" t="b">
        <f t="shared" si="339"/>
        <v>0</v>
      </c>
      <c r="Q7240" s="49" t="str">
        <f t="shared" si="340"/>
        <v/>
      </c>
      <c r="R7240" s="51" t="str">
        <f t="shared" si="341"/>
        <v/>
      </c>
    </row>
    <row r="7241" spans="14:18" x14ac:dyDescent="0.25">
      <c r="N7241" s="47" t="s">
        <v>42</v>
      </c>
      <c r="O7241" s="47" t="s">
        <v>43</v>
      </c>
      <c r="P7241" s="47" t="b">
        <f t="shared" si="339"/>
        <v>0</v>
      </c>
      <c r="Q7241" s="49" t="str">
        <f t="shared" si="340"/>
        <v/>
      </c>
      <c r="R7241" s="51" t="str">
        <f t="shared" si="341"/>
        <v/>
      </c>
    </row>
    <row r="7242" spans="14:18" x14ac:dyDescent="0.25">
      <c r="N7242" s="47" t="s">
        <v>42</v>
      </c>
      <c r="O7242" s="47" t="s">
        <v>43</v>
      </c>
      <c r="P7242" s="47" t="b">
        <f t="shared" si="339"/>
        <v>0</v>
      </c>
      <c r="Q7242" s="49" t="str">
        <f t="shared" si="340"/>
        <v/>
      </c>
      <c r="R7242" s="51" t="str">
        <f t="shared" si="341"/>
        <v/>
      </c>
    </row>
    <row r="7243" spans="14:18" x14ac:dyDescent="0.25">
      <c r="N7243" s="47" t="s">
        <v>42</v>
      </c>
      <c r="O7243" s="47" t="s">
        <v>43</v>
      </c>
      <c r="P7243" s="47" t="b">
        <f t="shared" si="339"/>
        <v>0</v>
      </c>
      <c r="Q7243" s="49" t="str">
        <f t="shared" si="340"/>
        <v/>
      </c>
      <c r="R7243" s="51" t="str">
        <f t="shared" si="341"/>
        <v/>
      </c>
    </row>
    <row r="7244" spans="14:18" x14ac:dyDescent="0.25">
      <c r="N7244" s="47" t="s">
        <v>42</v>
      </c>
      <c r="O7244" s="47" t="s">
        <v>43</v>
      </c>
      <c r="P7244" s="47" t="b">
        <f t="shared" si="339"/>
        <v>0</v>
      </c>
      <c r="Q7244" s="49" t="str">
        <f t="shared" si="340"/>
        <v/>
      </c>
      <c r="R7244" s="51" t="str">
        <f t="shared" si="341"/>
        <v/>
      </c>
    </row>
    <row r="7245" spans="14:18" x14ac:dyDescent="0.25">
      <c r="N7245" s="47" t="s">
        <v>42</v>
      </c>
      <c r="O7245" s="47" t="s">
        <v>43</v>
      </c>
      <c r="P7245" s="47" t="b">
        <f t="shared" si="339"/>
        <v>0</v>
      </c>
      <c r="Q7245" s="49" t="str">
        <f t="shared" si="340"/>
        <v/>
      </c>
      <c r="R7245" s="51" t="str">
        <f t="shared" si="341"/>
        <v/>
      </c>
    </row>
    <row r="7246" spans="14:18" x14ac:dyDescent="0.25">
      <c r="N7246" s="47" t="s">
        <v>42</v>
      </c>
      <c r="O7246" s="47" t="s">
        <v>43</v>
      </c>
      <c r="P7246" s="47" t="b">
        <f t="shared" si="339"/>
        <v>0</v>
      </c>
      <c r="Q7246" s="49" t="str">
        <f t="shared" si="340"/>
        <v/>
      </c>
      <c r="R7246" s="51" t="str">
        <f t="shared" si="341"/>
        <v/>
      </c>
    </row>
    <row r="7247" spans="14:18" x14ac:dyDescent="0.25">
      <c r="N7247" s="47" t="s">
        <v>42</v>
      </c>
      <c r="O7247" s="47" t="s">
        <v>43</v>
      </c>
      <c r="P7247" s="47" t="b">
        <f t="shared" si="339"/>
        <v>0</v>
      </c>
      <c r="Q7247" s="49" t="str">
        <f t="shared" si="340"/>
        <v/>
      </c>
      <c r="R7247" s="51" t="str">
        <f t="shared" si="341"/>
        <v/>
      </c>
    </row>
    <row r="7248" spans="14:18" x14ac:dyDescent="0.25">
      <c r="N7248" s="47" t="s">
        <v>42</v>
      </c>
      <c r="O7248" s="47" t="s">
        <v>43</v>
      </c>
      <c r="P7248" s="47" t="b">
        <f t="shared" si="339"/>
        <v>0</v>
      </c>
      <c r="Q7248" s="49" t="str">
        <f t="shared" si="340"/>
        <v/>
      </c>
      <c r="R7248" s="51" t="str">
        <f t="shared" si="341"/>
        <v/>
      </c>
    </row>
    <row r="7249" spans="14:18" x14ac:dyDescent="0.25">
      <c r="N7249" s="47" t="s">
        <v>42</v>
      </c>
      <c r="O7249" s="47" t="s">
        <v>43</v>
      </c>
      <c r="P7249" s="47" t="b">
        <f t="shared" si="339"/>
        <v>0</v>
      </c>
      <c r="Q7249" s="49" t="str">
        <f t="shared" si="340"/>
        <v/>
      </c>
      <c r="R7249" s="51" t="str">
        <f t="shared" si="341"/>
        <v/>
      </c>
    </row>
    <row r="7250" spans="14:18" x14ac:dyDescent="0.25">
      <c r="N7250" s="47" t="s">
        <v>42</v>
      </c>
      <c r="O7250" s="47" t="s">
        <v>43</v>
      </c>
      <c r="P7250" s="47" t="b">
        <f t="shared" si="339"/>
        <v>0</v>
      </c>
      <c r="Q7250" s="49" t="str">
        <f t="shared" si="340"/>
        <v/>
      </c>
      <c r="R7250" s="51" t="str">
        <f t="shared" si="341"/>
        <v/>
      </c>
    </row>
    <row r="7251" spans="14:18" x14ac:dyDescent="0.25">
      <c r="N7251" s="47" t="s">
        <v>42</v>
      </c>
      <c r="O7251" s="47" t="s">
        <v>43</v>
      </c>
      <c r="P7251" s="47" t="b">
        <f t="shared" si="339"/>
        <v>0</v>
      </c>
      <c r="Q7251" s="49" t="str">
        <f t="shared" si="340"/>
        <v/>
      </c>
      <c r="R7251" s="51" t="str">
        <f t="shared" si="341"/>
        <v/>
      </c>
    </row>
    <row r="7252" spans="14:18" x14ac:dyDescent="0.25">
      <c r="N7252" s="47" t="s">
        <v>42</v>
      </c>
      <c r="O7252" s="47" t="s">
        <v>43</v>
      </c>
      <c r="P7252" s="47" t="b">
        <f t="shared" si="339"/>
        <v>0</v>
      </c>
      <c r="Q7252" s="49" t="str">
        <f t="shared" si="340"/>
        <v/>
      </c>
      <c r="R7252" s="51" t="str">
        <f t="shared" si="341"/>
        <v/>
      </c>
    </row>
    <row r="7253" spans="14:18" x14ac:dyDescent="0.25">
      <c r="N7253" s="47" t="s">
        <v>42</v>
      </c>
      <c r="O7253" s="47" t="s">
        <v>43</v>
      </c>
      <c r="P7253" s="47" t="b">
        <f t="shared" si="339"/>
        <v>0</v>
      </c>
      <c r="Q7253" s="49" t="str">
        <f t="shared" si="340"/>
        <v/>
      </c>
      <c r="R7253" s="51" t="str">
        <f t="shared" si="341"/>
        <v/>
      </c>
    </row>
    <row r="7254" spans="14:18" x14ac:dyDescent="0.25">
      <c r="N7254" s="47" t="s">
        <v>42</v>
      </c>
      <c r="O7254" s="47" t="s">
        <v>43</v>
      </c>
      <c r="P7254" s="47" t="b">
        <f t="shared" si="339"/>
        <v>0</v>
      </c>
      <c r="Q7254" s="49" t="str">
        <f t="shared" si="340"/>
        <v/>
      </c>
      <c r="R7254" s="51" t="str">
        <f t="shared" si="341"/>
        <v/>
      </c>
    </row>
    <row r="7255" spans="14:18" x14ac:dyDescent="0.25">
      <c r="N7255" s="47" t="s">
        <v>42</v>
      </c>
      <c r="O7255" s="47" t="s">
        <v>43</v>
      </c>
      <c r="P7255" s="47" t="b">
        <f t="shared" si="339"/>
        <v>0</v>
      </c>
      <c r="Q7255" s="49" t="str">
        <f t="shared" si="340"/>
        <v/>
      </c>
      <c r="R7255" s="51" t="str">
        <f t="shared" si="341"/>
        <v/>
      </c>
    </row>
    <row r="7256" spans="14:18" x14ac:dyDescent="0.25">
      <c r="N7256" s="47" t="s">
        <v>42</v>
      </c>
      <c r="O7256" s="47" t="s">
        <v>43</v>
      </c>
      <c r="P7256" s="47" t="b">
        <f t="shared" si="339"/>
        <v>0</v>
      </c>
      <c r="Q7256" s="49" t="str">
        <f t="shared" si="340"/>
        <v/>
      </c>
      <c r="R7256" s="51" t="str">
        <f t="shared" si="341"/>
        <v/>
      </c>
    </row>
    <row r="7257" spans="14:18" x14ac:dyDescent="0.25">
      <c r="N7257" s="47" t="s">
        <v>42</v>
      </c>
      <c r="O7257" s="47" t="s">
        <v>43</v>
      </c>
      <c r="P7257" s="47" t="b">
        <f t="shared" si="339"/>
        <v>0</v>
      </c>
      <c r="Q7257" s="49" t="str">
        <f t="shared" si="340"/>
        <v/>
      </c>
      <c r="R7257" s="51" t="str">
        <f t="shared" si="341"/>
        <v/>
      </c>
    </row>
    <row r="7258" spans="14:18" x14ac:dyDescent="0.25">
      <c r="N7258" s="47" t="s">
        <v>42</v>
      </c>
      <c r="O7258" s="47" t="s">
        <v>43</v>
      </c>
      <c r="P7258" s="47" t="b">
        <f t="shared" si="339"/>
        <v>0</v>
      </c>
      <c r="Q7258" s="49" t="str">
        <f t="shared" si="340"/>
        <v/>
      </c>
      <c r="R7258" s="51" t="str">
        <f t="shared" si="341"/>
        <v/>
      </c>
    </row>
    <row r="7259" spans="14:18" x14ac:dyDescent="0.25">
      <c r="N7259" s="47" t="s">
        <v>42</v>
      </c>
      <c r="O7259" s="47" t="s">
        <v>43</v>
      </c>
      <c r="P7259" s="47" t="b">
        <f t="shared" si="339"/>
        <v>0</v>
      </c>
      <c r="Q7259" s="49" t="str">
        <f t="shared" si="340"/>
        <v/>
      </c>
      <c r="R7259" s="51" t="str">
        <f t="shared" si="341"/>
        <v/>
      </c>
    </row>
    <row r="7260" spans="14:18" x14ac:dyDescent="0.25">
      <c r="N7260" s="47" t="s">
        <v>42</v>
      </c>
      <c r="O7260" s="47" t="s">
        <v>43</v>
      </c>
      <c r="P7260" s="47" t="b">
        <f t="shared" si="339"/>
        <v>0</v>
      </c>
      <c r="Q7260" s="49" t="str">
        <f t="shared" si="340"/>
        <v/>
      </c>
      <c r="R7260" s="51" t="str">
        <f t="shared" si="341"/>
        <v/>
      </c>
    </row>
    <row r="7261" spans="14:18" x14ac:dyDescent="0.25">
      <c r="N7261" s="47" t="s">
        <v>42</v>
      </c>
      <c r="O7261" s="47" t="s">
        <v>43</v>
      </c>
      <c r="P7261" s="47" t="b">
        <f t="shared" si="339"/>
        <v>0</v>
      </c>
      <c r="Q7261" s="49" t="str">
        <f t="shared" si="340"/>
        <v/>
      </c>
      <c r="R7261" s="51" t="str">
        <f t="shared" si="341"/>
        <v/>
      </c>
    </row>
    <row r="7262" spans="14:18" x14ac:dyDescent="0.25">
      <c r="N7262" s="47" t="s">
        <v>42</v>
      </c>
      <c r="O7262" s="47" t="s">
        <v>43</v>
      </c>
      <c r="P7262" s="47" t="b">
        <f t="shared" si="339"/>
        <v>0</v>
      </c>
      <c r="Q7262" s="49" t="str">
        <f t="shared" si="340"/>
        <v/>
      </c>
      <c r="R7262" s="51" t="str">
        <f t="shared" si="341"/>
        <v/>
      </c>
    </row>
    <row r="7263" spans="14:18" x14ac:dyDescent="0.25">
      <c r="N7263" s="47" t="s">
        <v>42</v>
      </c>
      <c r="O7263" s="47" t="s">
        <v>43</v>
      </c>
      <c r="P7263" s="47" t="b">
        <f t="shared" si="339"/>
        <v>0</v>
      </c>
      <c r="Q7263" s="49" t="str">
        <f t="shared" si="340"/>
        <v/>
      </c>
      <c r="R7263" s="51" t="str">
        <f t="shared" si="341"/>
        <v/>
      </c>
    </row>
    <row r="7264" spans="14:18" x14ac:dyDescent="0.25">
      <c r="N7264" s="47" t="s">
        <v>42</v>
      </c>
      <c r="O7264" s="47" t="s">
        <v>43</v>
      </c>
      <c r="P7264" s="47" t="b">
        <f t="shared" si="339"/>
        <v>0</v>
      </c>
      <c r="Q7264" s="49" t="str">
        <f t="shared" si="340"/>
        <v/>
      </c>
      <c r="R7264" s="51" t="str">
        <f t="shared" si="341"/>
        <v/>
      </c>
    </row>
    <row r="7265" spans="14:18" x14ac:dyDescent="0.25">
      <c r="N7265" s="47" t="s">
        <v>42</v>
      </c>
      <c r="O7265" s="47" t="s">
        <v>43</v>
      </c>
      <c r="P7265" s="47" t="b">
        <f t="shared" si="339"/>
        <v>0</v>
      </c>
      <c r="Q7265" s="49" t="str">
        <f t="shared" si="340"/>
        <v/>
      </c>
      <c r="R7265" s="51" t="str">
        <f t="shared" si="341"/>
        <v/>
      </c>
    </row>
    <row r="7266" spans="14:18" x14ac:dyDescent="0.25">
      <c r="N7266" s="47" t="s">
        <v>42</v>
      </c>
      <c r="O7266" s="47" t="s">
        <v>43</v>
      </c>
      <c r="P7266" s="47" t="b">
        <f t="shared" si="339"/>
        <v>0</v>
      </c>
      <c r="Q7266" s="49" t="str">
        <f t="shared" si="340"/>
        <v/>
      </c>
      <c r="R7266" s="51" t="str">
        <f t="shared" si="341"/>
        <v/>
      </c>
    </row>
    <row r="7267" spans="14:18" x14ac:dyDescent="0.25">
      <c r="N7267" s="47" t="s">
        <v>42</v>
      </c>
      <c r="O7267" s="47" t="s">
        <v>43</v>
      </c>
      <c r="P7267" s="47" t="b">
        <f t="shared" si="339"/>
        <v>0</v>
      </c>
      <c r="Q7267" s="49" t="str">
        <f t="shared" si="340"/>
        <v/>
      </c>
      <c r="R7267" s="51" t="str">
        <f t="shared" si="341"/>
        <v/>
      </c>
    </row>
    <row r="7268" spans="14:18" x14ac:dyDescent="0.25">
      <c r="N7268" s="47" t="s">
        <v>42</v>
      </c>
      <c r="O7268" s="47" t="s">
        <v>43</v>
      </c>
      <c r="P7268" s="47" t="b">
        <f t="shared" si="339"/>
        <v>0</v>
      </c>
      <c r="Q7268" s="49" t="str">
        <f t="shared" si="340"/>
        <v/>
      </c>
      <c r="R7268" s="51" t="str">
        <f t="shared" si="341"/>
        <v/>
      </c>
    </row>
    <row r="7269" spans="14:18" x14ac:dyDescent="0.25">
      <c r="N7269" s="47" t="s">
        <v>42</v>
      </c>
      <c r="O7269" s="47" t="s">
        <v>43</v>
      </c>
      <c r="P7269" s="47" t="b">
        <f t="shared" si="339"/>
        <v>0</v>
      </c>
      <c r="Q7269" s="49" t="str">
        <f t="shared" si="340"/>
        <v/>
      </c>
      <c r="R7269" s="51" t="str">
        <f t="shared" si="341"/>
        <v/>
      </c>
    </row>
    <row r="7270" spans="14:18" x14ac:dyDescent="0.25">
      <c r="N7270" s="47" t="s">
        <v>42</v>
      </c>
      <c r="O7270" s="47" t="s">
        <v>43</v>
      </c>
      <c r="P7270" s="47" t="b">
        <f t="shared" si="339"/>
        <v>0</v>
      </c>
      <c r="Q7270" s="49" t="str">
        <f t="shared" si="340"/>
        <v/>
      </c>
      <c r="R7270" s="51" t="str">
        <f t="shared" si="341"/>
        <v/>
      </c>
    </row>
    <row r="7271" spans="14:18" x14ac:dyDescent="0.25">
      <c r="N7271" s="47" t="s">
        <v>42</v>
      </c>
      <c r="O7271" s="47" t="s">
        <v>43</v>
      </c>
      <c r="P7271" s="47" t="b">
        <f t="shared" si="339"/>
        <v>0</v>
      </c>
      <c r="Q7271" s="49" t="str">
        <f t="shared" si="340"/>
        <v/>
      </c>
      <c r="R7271" s="51" t="str">
        <f t="shared" si="341"/>
        <v/>
      </c>
    </row>
    <row r="7272" spans="14:18" x14ac:dyDescent="0.25">
      <c r="N7272" s="47" t="s">
        <v>42</v>
      </c>
      <c r="O7272" s="47" t="s">
        <v>43</v>
      </c>
      <c r="P7272" s="47" t="b">
        <f t="shared" si="339"/>
        <v>0</v>
      </c>
      <c r="Q7272" s="49" t="str">
        <f t="shared" si="340"/>
        <v/>
      </c>
      <c r="R7272" s="51" t="str">
        <f t="shared" si="341"/>
        <v/>
      </c>
    </row>
    <row r="7273" spans="14:18" x14ac:dyDescent="0.25">
      <c r="N7273" s="47" t="s">
        <v>42</v>
      </c>
      <c r="O7273" s="47" t="s">
        <v>43</v>
      </c>
      <c r="P7273" s="47" t="b">
        <f t="shared" si="339"/>
        <v>0</v>
      </c>
      <c r="Q7273" s="49" t="str">
        <f t="shared" si="340"/>
        <v/>
      </c>
      <c r="R7273" s="51" t="str">
        <f t="shared" si="341"/>
        <v/>
      </c>
    </row>
    <row r="7274" spans="14:18" x14ac:dyDescent="0.25">
      <c r="N7274" s="47" t="s">
        <v>42</v>
      </c>
      <c r="O7274" s="47" t="s">
        <v>43</v>
      </c>
      <c r="P7274" s="47" t="b">
        <f t="shared" si="339"/>
        <v>0</v>
      </c>
      <c r="Q7274" s="49" t="str">
        <f t="shared" si="340"/>
        <v/>
      </c>
      <c r="R7274" s="51" t="str">
        <f t="shared" si="341"/>
        <v/>
      </c>
    </row>
    <row r="7275" spans="14:18" x14ac:dyDescent="0.25">
      <c r="N7275" s="47" t="s">
        <v>42</v>
      </c>
      <c r="O7275" s="47" t="s">
        <v>43</v>
      </c>
      <c r="P7275" s="47" t="b">
        <f t="shared" si="339"/>
        <v>0</v>
      </c>
      <c r="Q7275" s="49" t="str">
        <f t="shared" si="340"/>
        <v/>
      </c>
      <c r="R7275" s="51" t="str">
        <f t="shared" si="341"/>
        <v/>
      </c>
    </row>
    <row r="7276" spans="14:18" x14ac:dyDescent="0.25">
      <c r="N7276" s="47" t="s">
        <v>42</v>
      </c>
      <c r="O7276" s="47" t="s">
        <v>43</v>
      </c>
      <c r="P7276" s="47" t="b">
        <f t="shared" si="339"/>
        <v>0</v>
      </c>
      <c r="Q7276" s="49" t="str">
        <f t="shared" si="340"/>
        <v/>
      </c>
      <c r="R7276" s="51" t="str">
        <f t="shared" si="341"/>
        <v/>
      </c>
    </row>
    <row r="7277" spans="14:18" x14ac:dyDescent="0.25">
      <c r="N7277" s="47" t="s">
        <v>42</v>
      </c>
      <c r="O7277" s="47" t="s">
        <v>43</v>
      </c>
      <c r="P7277" s="47" t="b">
        <f t="shared" si="339"/>
        <v>0</v>
      </c>
      <c r="Q7277" s="49" t="str">
        <f t="shared" si="340"/>
        <v/>
      </c>
      <c r="R7277" s="51" t="str">
        <f t="shared" si="341"/>
        <v/>
      </c>
    </row>
    <row r="7278" spans="14:18" x14ac:dyDescent="0.25">
      <c r="N7278" s="47" t="s">
        <v>42</v>
      </c>
      <c r="O7278" s="47" t="s">
        <v>43</v>
      </c>
      <c r="P7278" s="47" t="b">
        <f t="shared" si="339"/>
        <v>0</v>
      </c>
      <c r="Q7278" s="49" t="str">
        <f t="shared" si="340"/>
        <v/>
      </c>
      <c r="R7278" s="51" t="str">
        <f t="shared" si="341"/>
        <v/>
      </c>
    </row>
    <row r="7279" spans="14:18" x14ac:dyDescent="0.25">
      <c r="N7279" s="47" t="s">
        <v>42</v>
      </c>
      <c r="O7279" s="47" t="s">
        <v>43</v>
      </c>
      <c r="P7279" s="47" t="b">
        <f t="shared" si="339"/>
        <v>0</v>
      </c>
      <c r="Q7279" s="49" t="str">
        <f t="shared" si="340"/>
        <v/>
      </c>
      <c r="R7279" s="51" t="str">
        <f t="shared" si="341"/>
        <v/>
      </c>
    </row>
    <row r="7280" spans="14:18" x14ac:dyDescent="0.25">
      <c r="N7280" s="47" t="s">
        <v>42</v>
      </c>
      <c r="O7280" s="47" t="s">
        <v>43</v>
      </c>
      <c r="P7280" s="47" t="b">
        <f t="shared" si="339"/>
        <v>0</v>
      </c>
      <c r="Q7280" s="49" t="str">
        <f t="shared" si="340"/>
        <v/>
      </c>
      <c r="R7280" s="51" t="str">
        <f t="shared" si="341"/>
        <v/>
      </c>
    </row>
    <row r="7281" spans="14:18" x14ac:dyDescent="0.25">
      <c r="N7281" s="47" t="s">
        <v>42</v>
      </c>
      <c r="O7281" s="47" t="s">
        <v>43</v>
      </c>
      <c r="P7281" s="47" t="b">
        <f t="shared" si="339"/>
        <v>0</v>
      </c>
      <c r="Q7281" s="49" t="str">
        <f t="shared" si="340"/>
        <v/>
      </c>
      <c r="R7281" s="51" t="str">
        <f t="shared" si="341"/>
        <v/>
      </c>
    </row>
    <row r="7282" spans="14:18" x14ac:dyDescent="0.25">
      <c r="N7282" s="47" t="s">
        <v>42</v>
      </c>
      <c r="O7282" s="47" t="s">
        <v>43</v>
      </c>
      <c r="P7282" s="47" t="b">
        <f t="shared" si="339"/>
        <v>0</v>
      </c>
      <c r="Q7282" s="49" t="str">
        <f t="shared" si="340"/>
        <v/>
      </c>
      <c r="R7282" s="51" t="str">
        <f t="shared" si="341"/>
        <v/>
      </c>
    </row>
    <row r="7283" spans="14:18" x14ac:dyDescent="0.25">
      <c r="N7283" s="47" t="s">
        <v>42</v>
      </c>
      <c r="O7283" s="47" t="s">
        <v>43</v>
      </c>
      <c r="P7283" s="47" t="b">
        <f t="shared" si="339"/>
        <v>0</v>
      </c>
      <c r="Q7283" s="49" t="str">
        <f t="shared" si="340"/>
        <v/>
      </c>
      <c r="R7283" s="51" t="str">
        <f t="shared" si="341"/>
        <v/>
      </c>
    </row>
    <row r="7284" spans="14:18" x14ac:dyDescent="0.25">
      <c r="N7284" s="47" t="s">
        <v>42</v>
      </c>
      <c r="O7284" s="47" t="s">
        <v>43</v>
      </c>
      <c r="P7284" s="47" t="b">
        <f t="shared" si="339"/>
        <v>0</v>
      </c>
      <c r="Q7284" s="49" t="str">
        <f t="shared" si="340"/>
        <v/>
      </c>
      <c r="R7284" s="51" t="str">
        <f t="shared" si="341"/>
        <v/>
      </c>
    </row>
    <row r="7285" spans="14:18" x14ac:dyDescent="0.25">
      <c r="N7285" s="47" t="s">
        <v>42</v>
      </c>
      <c r="O7285" s="47" t="s">
        <v>43</v>
      </c>
      <c r="P7285" s="47" t="b">
        <f t="shared" si="339"/>
        <v>0</v>
      </c>
      <c r="Q7285" s="49" t="str">
        <f t="shared" si="340"/>
        <v/>
      </c>
      <c r="R7285" s="51" t="str">
        <f t="shared" si="341"/>
        <v/>
      </c>
    </row>
    <row r="7286" spans="14:18" x14ac:dyDescent="0.25">
      <c r="N7286" s="47" t="s">
        <v>42</v>
      </c>
      <c r="O7286" s="47" t="s">
        <v>43</v>
      </c>
      <c r="P7286" s="47" t="b">
        <f t="shared" si="339"/>
        <v>0</v>
      </c>
      <c r="Q7286" s="49" t="str">
        <f t="shared" si="340"/>
        <v/>
      </c>
      <c r="R7286" s="51" t="str">
        <f t="shared" si="341"/>
        <v/>
      </c>
    </row>
    <row r="7287" spans="14:18" x14ac:dyDescent="0.25">
      <c r="N7287" s="47" t="s">
        <v>42</v>
      </c>
      <c r="O7287" s="47" t="s">
        <v>43</v>
      </c>
      <c r="P7287" s="47" t="b">
        <f t="shared" si="339"/>
        <v>0</v>
      </c>
      <c r="Q7287" s="49" t="str">
        <f t="shared" si="340"/>
        <v/>
      </c>
      <c r="R7287" s="51" t="str">
        <f t="shared" si="341"/>
        <v/>
      </c>
    </row>
    <row r="7288" spans="14:18" x14ac:dyDescent="0.25">
      <c r="N7288" s="47" t="s">
        <v>42</v>
      </c>
      <c r="O7288" s="47" t="s">
        <v>43</v>
      </c>
      <c r="P7288" s="47" t="b">
        <f t="shared" si="339"/>
        <v>0</v>
      </c>
      <c r="Q7288" s="49" t="str">
        <f t="shared" si="340"/>
        <v/>
      </c>
      <c r="R7288" s="51" t="str">
        <f t="shared" si="341"/>
        <v/>
      </c>
    </row>
    <row r="7289" spans="14:18" x14ac:dyDescent="0.25">
      <c r="N7289" s="47" t="s">
        <v>42</v>
      </c>
      <c r="O7289" s="47" t="s">
        <v>43</v>
      </c>
      <c r="P7289" s="47" t="b">
        <f t="shared" si="339"/>
        <v>0</v>
      </c>
      <c r="Q7289" s="49" t="str">
        <f t="shared" si="340"/>
        <v/>
      </c>
      <c r="R7289" s="51" t="str">
        <f t="shared" si="341"/>
        <v/>
      </c>
    </row>
    <row r="7290" spans="14:18" x14ac:dyDescent="0.25">
      <c r="N7290" s="47" t="s">
        <v>42</v>
      </c>
      <c r="O7290" s="47" t="s">
        <v>43</v>
      </c>
      <c r="P7290" s="47" t="b">
        <f t="shared" si="339"/>
        <v>0</v>
      </c>
      <c r="Q7290" s="49" t="str">
        <f t="shared" si="340"/>
        <v/>
      </c>
      <c r="R7290" s="51" t="str">
        <f t="shared" si="341"/>
        <v/>
      </c>
    </row>
    <row r="7291" spans="14:18" x14ac:dyDescent="0.25">
      <c r="N7291" s="47" t="s">
        <v>42</v>
      </c>
      <c r="O7291" s="47" t="s">
        <v>43</v>
      </c>
      <c r="P7291" s="47" t="b">
        <f t="shared" si="339"/>
        <v>0</v>
      </c>
      <c r="Q7291" s="49" t="str">
        <f t="shared" si="340"/>
        <v/>
      </c>
      <c r="R7291" s="51" t="str">
        <f t="shared" si="341"/>
        <v/>
      </c>
    </row>
    <row r="7292" spans="14:18" x14ac:dyDescent="0.25">
      <c r="N7292" s="47" t="s">
        <v>42</v>
      </c>
      <c r="O7292" s="47" t="s">
        <v>43</v>
      </c>
      <c r="P7292" s="47" t="b">
        <f t="shared" si="339"/>
        <v>0</v>
      </c>
      <c r="Q7292" s="49" t="str">
        <f t="shared" si="340"/>
        <v/>
      </c>
      <c r="R7292" s="51" t="str">
        <f t="shared" si="341"/>
        <v/>
      </c>
    </row>
    <row r="7293" spans="14:18" x14ac:dyDescent="0.25">
      <c r="N7293" s="47" t="s">
        <v>42</v>
      </c>
      <c r="O7293" s="47" t="s">
        <v>43</v>
      </c>
      <c r="P7293" s="47" t="b">
        <f t="shared" si="339"/>
        <v>0</v>
      </c>
      <c r="Q7293" s="49" t="str">
        <f t="shared" si="340"/>
        <v/>
      </c>
      <c r="R7293" s="51" t="str">
        <f t="shared" si="341"/>
        <v/>
      </c>
    </row>
    <row r="7294" spans="14:18" x14ac:dyDescent="0.25">
      <c r="N7294" s="47" t="s">
        <v>42</v>
      </c>
      <c r="O7294" s="47" t="s">
        <v>43</v>
      </c>
      <c r="P7294" s="47" t="b">
        <f t="shared" si="339"/>
        <v>0</v>
      </c>
      <c r="Q7294" s="49" t="str">
        <f t="shared" si="340"/>
        <v/>
      </c>
      <c r="R7294" s="51" t="str">
        <f t="shared" si="341"/>
        <v/>
      </c>
    </row>
    <row r="7295" spans="14:18" x14ac:dyDescent="0.25">
      <c r="N7295" s="47" t="s">
        <v>42</v>
      </c>
      <c r="O7295" s="47" t="s">
        <v>43</v>
      </c>
      <c r="P7295" s="47" t="b">
        <f t="shared" si="339"/>
        <v>0</v>
      </c>
      <c r="Q7295" s="49" t="str">
        <f t="shared" si="340"/>
        <v/>
      </c>
      <c r="R7295" s="51" t="str">
        <f t="shared" si="341"/>
        <v/>
      </c>
    </row>
    <row r="7296" spans="14:18" x14ac:dyDescent="0.25">
      <c r="N7296" s="47" t="s">
        <v>42</v>
      </c>
      <c r="O7296" s="47" t="s">
        <v>43</v>
      </c>
      <c r="P7296" s="47" t="b">
        <f t="shared" si="339"/>
        <v>0</v>
      </c>
      <c r="Q7296" s="49" t="str">
        <f t="shared" si="340"/>
        <v/>
      </c>
      <c r="R7296" s="51" t="str">
        <f t="shared" si="341"/>
        <v/>
      </c>
    </row>
    <row r="7297" spans="14:18" x14ac:dyDescent="0.25">
      <c r="N7297" s="47" t="s">
        <v>42</v>
      </c>
      <c r="O7297" s="47" t="s">
        <v>43</v>
      </c>
      <c r="P7297" s="47" t="b">
        <f t="shared" si="339"/>
        <v>0</v>
      </c>
      <c r="Q7297" s="49" t="str">
        <f t="shared" si="340"/>
        <v/>
      </c>
      <c r="R7297" s="51" t="str">
        <f t="shared" si="341"/>
        <v/>
      </c>
    </row>
    <row r="7298" spans="14:18" x14ac:dyDescent="0.25">
      <c r="N7298" s="47" t="s">
        <v>42</v>
      </c>
      <c r="O7298" s="47" t="s">
        <v>43</v>
      </c>
      <c r="P7298" s="47" t="b">
        <f t="shared" si="339"/>
        <v>0</v>
      </c>
      <c r="Q7298" s="49" t="str">
        <f t="shared" si="340"/>
        <v/>
      </c>
      <c r="R7298" s="51" t="str">
        <f t="shared" si="341"/>
        <v/>
      </c>
    </row>
    <row r="7299" spans="14:18" x14ac:dyDescent="0.25">
      <c r="N7299" s="47" t="s">
        <v>42</v>
      </c>
      <c r="O7299" s="47" t="s">
        <v>43</v>
      </c>
      <c r="P7299" s="47" t="b">
        <f t="shared" ref="P7299:P7362" si="342">IF(LEN(M7299)=22,LEFT(M7299,17),IF(LEN(M7299)=21,LEFT(M7299,16)))</f>
        <v>0</v>
      </c>
      <c r="Q7299" s="49" t="str">
        <f t="shared" ref="Q7299:Q7362" si="343">RIGHT(M7299,5)</f>
        <v/>
      </c>
      <c r="R7299" s="51" t="str">
        <f t="shared" ref="R7299:R7362" si="344">IF(M7299="","",HYPERLINK(_xlfn.CONCAT(N7299,Q7299,O7299,P7299)))</f>
        <v/>
      </c>
    </row>
    <row r="7300" spans="14:18" x14ac:dyDescent="0.25">
      <c r="N7300" s="47" t="s">
        <v>42</v>
      </c>
      <c r="O7300" s="47" t="s">
        <v>43</v>
      </c>
      <c r="P7300" s="47" t="b">
        <f t="shared" si="342"/>
        <v>0</v>
      </c>
      <c r="Q7300" s="49" t="str">
        <f t="shared" si="343"/>
        <v/>
      </c>
      <c r="R7300" s="51" t="str">
        <f t="shared" si="344"/>
        <v/>
      </c>
    </row>
    <row r="7301" spans="14:18" x14ac:dyDescent="0.25">
      <c r="N7301" s="47" t="s">
        <v>42</v>
      </c>
      <c r="O7301" s="47" t="s">
        <v>43</v>
      </c>
      <c r="P7301" s="47" t="b">
        <f t="shared" si="342"/>
        <v>0</v>
      </c>
      <c r="Q7301" s="49" t="str">
        <f t="shared" si="343"/>
        <v/>
      </c>
      <c r="R7301" s="51" t="str">
        <f t="shared" si="344"/>
        <v/>
      </c>
    </row>
    <row r="7302" spans="14:18" x14ac:dyDescent="0.25">
      <c r="N7302" s="47" t="s">
        <v>42</v>
      </c>
      <c r="O7302" s="47" t="s">
        <v>43</v>
      </c>
      <c r="P7302" s="47" t="b">
        <f t="shared" si="342"/>
        <v>0</v>
      </c>
      <c r="Q7302" s="49" t="str">
        <f t="shared" si="343"/>
        <v/>
      </c>
      <c r="R7302" s="51" t="str">
        <f t="shared" si="344"/>
        <v/>
      </c>
    </row>
    <row r="7303" spans="14:18" x14ac:dyDescent="0.25">
      <c r="N7303" s="47" t="s">
        <v>42</v>
      </c>
      <c r="O7303" s="47" t="s">
        <v>43</v>
      </c>
      <c r="P7303" s="47" t="b">
        <f t="shared" si="342"/>
        <v>0</v>
      </c>
      <c r="Q7303" s="49" t="str">
        <f t="shared" si="343"/>
        <v/>
      </c>
      <c r="R7303" s="51" t="str">
        <f t="shared" si="344"/>
        <v/>
      </c>
    </row>
    <row r="7304" spans="14:18" x14ac:dyDescent="0.25">
      <c r="N7304" s="47" t="s">
        <v>42</v>
      </c>
      <c r="O7304" s="47" t="s">
        <v>43</v>
      </c>
      <c r="P7304" s="47" t="b">
        <f t="shared" si="342"/>
        <v>0</v>
      </c>
      <c r="Q7304" s="49" t="str">
        <f t="shared" si="343"/>
        <v/>
      </c>
      <c r="R7304" s="51" t="str">
        <f t="shared" si="344"/>
        <v/>
      </c>
    </row>
    <row r="7305" spans="14:18" x14ac:dyDescent="0.25">
      <c r="N7305" s="47" t="s">
        <v>42</v>
      </c>
      <c r="O7305" s="47" t="s">
        <v>43</v>
      </c>
      <c r="P7305" s="47" t="b">
        <f t="shared" si="342"/>
        <v>0</v>
      </c>
      <c r="Q7305" s="49" t="str">
        <f t="shared" si="343"/>
        <v/>
      </c>
      <c r="R7305" s="51" t="str">
        <f t="shared" si="344"/>
        <v/>
      </c>
    </row>
    <row r="7306" spans="14:18" x14ac:dyDescent="0.25">
      <c r="N7306" s="47" t="s">
        <v>42</v>
      </c>
      <c r="O7306" s="47" t="s">
        <v>43</v>
      </c>
      <c r="P7306" s="47" t="b">
        <f t="shared" si="342"/>
        <v>0</v>
      </c>
      <c r="Q7306" s="49" t="str">
        <f t="shared" si="343"/>
        <v/>
      </c>
      <c r="R7306" s="51" t="str">
        <f t="shared" si="344"/>
        <v/>
      </c>
    </row>
    <row r="7307" spans="14:18" x14ac:dyDescent="0.25">
      <c r="N7307" s="47" t="s">
        <v>42</v>
      </c>
      <c r="O7307" s="47" t="s">
        <v>43</v>
      </c>
      <c r="P7307" s="47" t="b">
        <f t="shared" si="342"/>
        <v>0</v>
      </c>
      <c r="Q7307" s="49" t="str">
        <f t="shared" si="343"/>
        <v/>
      </c>
      <c r="R7307" s="51" t="str">
        <f t="shared" si="344"/>
        <v/>
      </c>
    </row>
    <row r="7308" spans="14:18" x14ac:dyDescent="0.25">
      <c r="N7308" s="47" t="s">
        <v>42</v>
      </c>
      <c r="O7308" s="47" t="s">
        <v>43</v>
      </c>
      <c r="P7308" s="47" t="b">
        <f t="shared" si="342"/>
        <v>0</v>
      </c>
      <c r="Q7308" s="49" t="str">
        <f t="shared" si="343"/>
        <v/>
      </c>
      <c r="R7308" s="51" t="str">
        <f t="shared" si="344"/>
        <v/>
      </c>
    </row>
    <row r="7309" spans="14:18" x14ac:dyDescent="0.25">
      <c r="N7309" s="47" t="s">
        <v>42</v>
      </c>
      <c r="O7309" s="47" t="s">
        <v>43</v>
      </c>
      <c r="P7309" s="47" t="b">
        <f t="shared" si="342"/>
        <v>0</v>
      </c>
      <c r="Q7309" s="49" t="str">
        <f t="shared" si="343"/>
        <v/>
      </c>
      <c r="R7309" s="51" t="str">
        <f t="shared" si="344"/>
        <v/>
      </c>
    </row>
    <row r="7310" spans="14:18" x14ac:dyDescent="0.25">
      <c r="N7310" s="47" t="s">
        <v>42</v>
      </c>
      <c r="O7310" s="47" t="s">
        <v>43</v>
      </c>
      <c r="P7310" s="47" t="b">
        <f t="shared" si="342"/>
        <v>0</v>
      </c>
      <c r="Q7310" s="49" t="str">
        <f t="shared" si="343"/>
        <v/>
      </c>
      <c r="R7310" s="51" t="str">
        <f t="shared" si="344"/>
        <v/>
      </c>
    </row>
    <row r="7311" spans="14:18" x14ac:dyDescent="0.25">
      <c r="N7311" s="47" t="s">
        <v>42</v>
      </c>
      <c r="O7311" s="47" t="s">
        <v>43</v>
      </c>
      <c r="P7311" s="47" t="b">
        <f t="shared" si="342"/>
        <v>0</v>
      </c>
      <c r="Q7311" s="49" t="str">
        <f t="shared" si="343"/>
        <v/>
      </c>
      <c r="R7311" s="51" t="str">
        <f t="shared" si="344"/>
        <v/>
      </c>
    </row>
    <row r="7312" spans="14:18" x14ac:dyDescent="0.25">
      <c r="N7312" s="47" t="s">
        <v>42</v>
      </c>
      <c r="O7312" s="47" t="s">
        <v>43</v>
      </c>
      <c r="P7312" s="47" t="b">
        <f t="shared" si="342"/>
        <v>0</v>
      </c>
      <c r="Q7312" s="49" t="str">
        <f t="shared" si="343"/>
        <v/>
      </c>
      <c r="R7312" s="51" t="str">
        <f t="shared" si="344"/>
        <v/>
      </c>
    </row>
    <row r="7313" spans="14:18" x14ac:dyDescent="0.25">
      <c r="N7313" s="47" t="s">
        <v>42</v>
      </c>
      <c r="O7313" s="47" t="s">
        <v>43</v>
      </c>
      <c r="P7313" s="47" t="b">
        <f t="shared" si="342"/>
        <v>0</v>
      </c>
      <c r="Q7313" s="49" t="str">
        <f t="shared" si="343"/>
        <v/>
      </c>
      <c r="R7313" s="51" t="str">
        <f t="shared" si="344"/>
        <v/>
      </c>
    </row>
    <row r="7314" spans="14:18" x14ac:dyDescent="0.25">
      <c r="N7314" s="47" t="s">
        <v>42</v>
      </c>
      <c r="O7314" s="47" t="s">
        <v>43</v>
      </c>
      <c r="P7314" s="47" t="b">
        <f t="shared" si="342"/>
        <v>0</v>
      </c>
      <c r="Q7314" s="49" t="str">
        <f t="shared" si="343"/>
        <v/>
      </c>
      <c r="R7314" s="51" t="str">
        <f t="shared" si="344"/>
        <v/>
      </c>
    </row>
    <row r="7315" spans="14:18" x14ac:dyDescent="0.25">
      <c r="N7315" s="47" t="s">
        <v>42</v>
      </c>
      <c r="O7315" s="47" t="s">
        <v>43</v>
      </c>
      <c r="P7315" s="47" t="b">
        <f t="shared" si="342"/>
        <v>0</v>
      </c>
      <c r="Q7315" s="49" t="str">
        <f t="shared" si="343"/>
        <v/>
      </c>
      <c r="R7315" s="51" t="str">
        <f t="shared" si="344"/>
        <v/>
      </c>
    </row>
    <row r="7316" spans="14:18" x14ac:dyDescent="0.25">
      <c r="N7316" s="47" t="s">
        <v>42</v>
      </c>
      <c r="O7316" s="47" t="s">
        <v>43</v>
      </c>
      <c r="P7316" s="47" t="b">
        <f t="shared" si="342"/>
        <v>0</v>
      </c>
      <c r="Q7316" s="49" t="str">
        <f t="shared" si="343"/>
        <v/>
      </c>
      <c r="R7316" s="51" t="str">
        <f t="shared" si="344"/>
        <v/>
      </c>
    </row>
    <row r="7317" spans="14:18" x14ac:dyDescent="0.25">
      <c r="N7317" s="47" t="s">
        <v>42</v>
      </c>
      <c r="O7317" s="47" t="s">
        <v>43</v>
      </c>
      <c r="P7317" s="47" t="b">
        <f t="shared" si="342"/>
        <v>0</v>
      </c>
      <c r="Q7317" s="49" t="str">
        <f t="shared" si="343"/>
        <v/>
      </c>
      <c r="R7317" s="51" t="str">
        <f t="shared" si="344"/>
        <v/>
      </c>
    </row>
    <row r="7318" spans="14:18" x14ac:dyDescent="0.25">
      <c r="N7318" s="47" t="s">
        <v>42</v>
      </c>
      <c r="O7318" s="47" t="s">
        <v>43</v>
      </c>
      <c r="P7318" s="47" t="b">
        <f t="shared" si="342"/>
        <v>0</v>
      </c>
      <c r="Q7318" s="49" t="str">
        <f t="shared" si="343"/>
        <v/>
      </c>
      <c r="R7318" s="51" t="str">
        <f t="shared" si="344"/>
        <v/>
      </c>
    </row>
    <row r="7319" spans="14:18" x14ac:dyDescent="0.25">
      <c r="N7319" s="47" t="s">
        <v>42</v>
      </c>
      <c r="O7319" s="47" t="s">
        <v>43</v>
      </c>
      <c r="P7319" s="47" t="b">
        <f t="shared" si="342"/>
        <v>0</v>
      </c>
      <c r="Q7319" s="49" t="str">
        <f t="shared" si="343"/>
        <v/>
      </c>
      <c r="R7319" s="51" t="str">
        <f t="shared" si="344"/>
        <v/>
      </c>
    </row>
    <row r="7320" spans="14:18" x14ac:dyDescent="0.25">
      <c r="N7320" s="47" t="s">
        <v>42</v>
      </c>
      <c r="O7320" s="47" t="s">
        <v>43</v>
      </c>
      <c r="P7320" s="47" t="b">
        <f t="shared" si="342"/>
        <v>0</v>
      </c>
      <c r="Q7320" s="49" t="str">
        <f t="shared" si="343"/>
        <v/>
      </c>
      <c r="R7320" s="51" t="str">
        <f t="shared" si="344"/>
        <v/>
      </c>
    </row>
    <row r="7321" spans="14:18" x14ac:dyDescent="0.25">
      <c r="N7321" s="47" t="s">
        <v>42</v>
      </c>
      <c r="O7321" s="47" t="s">
        <v>43</v>
      </c>
      <c r="P7321" s="47" t="b">
        <f t="shared" si="342"/>
        <v>0</v>
      </c>
      <c r="Q7321" s="49" t="str">
        <f t="shared" si="343"/>
        <v/>
      </c>
      <c r="R7321" s="51" t="str">
        <f t="shared" si="344"/>
        <v/>
      </c>
    </row>
    <row r="7322" spans="14:18" x14ac:dyDescent="0.25">
      <c r="N7322" s="47" t="s">
        <v>42</v>
      </c>
      <c r="O7322" s="47" t="s">
        <v>43</v>
      </c>
      <c r="P7322" s="47" t="b">
        <f t="shared" si="342"/>
        <v>0</v>
      </c>
      <c r="Q7322" s="49" t="str">
        <f t="shared" si="343"/>
        <v/>
      </c>
      <c r="R7322" s="51" t="str">
        <f t="shared" si="344"/>
        <v/>
      </c>
    </row>
    <row r="7323" spans="14:18" x14ac:dyDescent="0.25">
      <c r="N7323" s="47" t="s">
        <v>42</v>
      </c>
      <c r="O7323" s="47" t="s">
        <v>43</v>
      </c>
      <c r="P7323" s="47" t="b">
        <f t="shared" si="342"/>
        <v>0</v>
      </c>
      <c r="Q7323" s="49" t="str">
        <f t="shared" si="343"/>
        <v/>
      </c>
      <c r="R7323" s="51" t="str">
        <f t="shared" si="344"/>
        <v/>
      </c>
    </row>
    <row r="7324" spans="14:18" x14ac:dyDescent="0.25">
      <c r="N7324" s="47" t="s">
        <v>42</v>
      </c>
      <c r="O7324" s="47" t="s">
        <v>43</v>
      </c>
      <c r="P7324" s="47" t="b">
        <f t="shared" si="342"/>
        <v>0</v>
      </c>
      <c r="Q7324" s="49" t="str">
        <f t="shared" si="343"/>
        <v/>
      </c>
      <c r="R7324" s="51" t="str">
        <f t="shared" si="344"/>
        <v/>
      </c>
    </row>
    <row r="7325" spans="14:18" x14ac:dyDescent="0.25">
      <c r="N7325" s="47" t="s">
        <v>42</v>
      </c>
      <c r="O7325" s="47" t="s">
        <v>43</v>
      </c>
      <c r="P7325" s="47" t="b">
        <f t="shared" si="342"/>
        <v>0</v>
      </c>
      <c r="Q7325" s="49" t="str">
        <f t="shared" si="343"/>
        <v/>
      </c>
      <c r="R7325" s="51" t="str">
        <f t="shared" si="344"/>
        <v/>
      </c>
    </row>
    <row r="7326" spans="14:18" x14ac:dyDescent="0.25">
      <c r="N7326" s="47" t="s">
        <v>42</v>
      </c>
      <c r="O7326" s="47" t="s">
        <v>43</v>
      </c>
      <c r="P7326" s="47" t="b">
        <f t="shared" si="342"/>
        <v>0</v>
      </c>
      <c r="Q7326" s="49" t="str">
        <f t="shared" si="343"/>
        <v/>
      </c>
      <c r="R7326" s="51" t="str">
        <f t="shared" si="344"/>
        <v/>
      </c>
    </row>
    <row r="7327" spans="14:18" x14ac:dyDescent="0.25">
      <c r="N7327" s="47" t="s">
        <v>42</v>
      </c>
      <c r="O7327" s="47" t="s">
        <v>43</v>
      </c>
      <c r="P7327" s="47" t="b">
        <f t="shared" si="342"/>
        <v>0</v>
      </c>
      <c r="Q7327" s="49" t="str">
        <f t="shared" si="343"/>
        <v/>
      </c>
      <c r="R7327" s="51" t="str">
        <f t="shared" si="344"/>
        <v/>
      </c>
    </row>
    <row r="7328" spans="14:18" x14ac:dyDescent="0.25">
      <c r="N7328" s="47" t="s">
        <v>42</v>
      </c>
      <c r="O7328" s="47" t="s">
        <v>43</v>
      </c>
      <c r="P7328" s="47" t="b">
        <f t="shared" si="342"/>
        <v>0</v>
      </c>
      <c r="Q7328" s="49" t="str">
        <f t="shared" si="343"/>
        <v/>
      </c>
      <c r="R7328" s="51" t="str">
        <f t="shared" si="344"/>
        <v/>
      </c>
    </row>
    <row r="7329" spans="14:18" x14ac:dyDescent="0.25">
      <c r="N7329" s="47" t="s">
        <v>42</v>
      </c>
      <c r="O7329" s="47" t="s">
        <v>43</v>
      </c>
      <c r="P7329" s="47" t="b">
        <f t="shared" si="342"/>
        <v>0</v>
      </c>
      <c r="Q7329" s="49" t="str">
        <f t="shared" si="343"/>
        <v/>
      </c>
      <c r="R7329" s="51" t="str">
        <f t="shared" si="344"/>
        <v/>
      </c>
    </row>
    <row r="7330" spans="14:18" x14ac:dyDescent="0.25">
      <c r="N7330" s="47" t="s">
        <v>42</v>
      </c>
      <c r="O7330" s="47" t="s">
        <v>43</v>
      </c>
      <c r="P7330" s="47" t="b">
        <f t="shared" si="342"/>
        <v>0</v>
      </c>
      <c r="Q7330" s="49" t="str">
        <f t="shared" si="343"/>
        <v/>
      </c>
      <c r="R7330" s="51" t="str">
        <f t="shared" si="344"/>
        <v/>
      </c>
    </row>
    <row r="7331" spans="14:18" x14ac:dyDescent="0.25">
      <c r="N7331" s="47" t="s">
        <v>42</v>
      </c>
      <c r="O7331" s="47" t="s">
        <v>43</v>
      </c>
      <c r="P7331" s="47" t="b">
        <f t="shared" si="342"/>
        <v>0</v>
      </c>
      <c r="Q7331" s="49" t="str">
        <f t="shared" si="343"/>
        <v/>
      </c>
      <c r="R7331" s="51" t="str">
        <f t="shared" si="344"/>
        <v/>
      </c>
    </row>
    <row r="7332" spans="14:18" x14ac:dyDescent="0.25">
      <c r="N7332" s="47" t="s">
        <v>42</v>
      </c>
      <c r="O7332" s="47" t="s">
        <v>43</v>
      </c>
      <c r="P7332" s="47" t="b">
        <f t="shared" si="342"/>
        <v>0</v>
      </c>
      <c r="Q7332" s="49" t="str">
        <f t="shared" si="343"/>
        <v/>
      </c>
      <c r="R7332" s="51" t="str">
        <f t="shared" si="344"/>
        <v/>
      </c>
    </row>
    <row r="7333" spans="14:18" x14ac:dyDescent="0.25">
      <c r="N7333" s="47" t="s">
        <v>42</v>
      </c>
      <c r="O7333" s="47" t="s">
        <v>43</v>
      </c>
      <c r="P7333" s="47" t="b">
        <f t="shared" si="342"/>
        <v>0</v>
      </c>
      <c r="Q7333" s="49" t="str">
        <f t="shared" si="343"/>
        <v/>
      </c>
      <c r="R7333" s="51" t="str">
        <f t="shared" si="344"/>
        <v/>
      </c>
    </row>
    <row r="7334" spans="14:18" x14ac:dyDescent="0.25">
      <c r="N7334" s="47" t="s">
        <v>42</v>
      </c>
      <c r="O7334" s="47" t="s">
        <v>43</v>
      </c>
      <c r="P7334" s="47" t="b">
        <f t="shared" si="342"/>
        <v>0</v>
      </c>
      <c r="Q7334" s="49" t="str">
        <f t="shared" si="343"/>
        <v/>
      </c>
      <c r="R7334" s="51" t="str">
        <f t="shared" si="344"/>
        <v/>
      </c>
    </row>
    <row r="7335" spans="14:18" x14ac:dyDescent="0.25">
      <c r="N7335" s="47" t="s">
        <v>42</v>
      </c>
      <c r="O7335" s="47" t="s">
        <v>43</v>
      </c>
      <c r="P7335" s="47" t="b">
        <f t="shared" si="342"/>
        <v>0</v>
      </c>
      <c r="Q7335" s="49" t="str">
        <f t="shared" si="343"/>
        <v/>
      </c>
      <c r="R7335" s="51" t="str">
        <f t="shared" si="344"/>
        <v/>
      </c>
    </row>
    <row r="7336" spans="14:18" x14ac:dyDescent="0.25">
      <c r="N7336" s="47" t="s">
        <v>42</v>
      </c>
      <c r="O7336" s="47" t="s">
        <v>43</v>
      </c>
      <c r="P7336" s="47" t="b">
        <f t="shared" si="342"/>
        <v>0</v>
      </c>
      <c r="Q7336" s="49" t="str">
        <f t="shared" si="343"/>
        <v/>
      </c>
      <c r="R7336" s="51" t="str">
        <f t="shared" si="344"/>
        <v/>
      </c>
    </row>
    <row r="7337" spans="14:18" x14ac:dyDescent="0.25">
      <c r="N7337" s="47" t="s">
        <v>42</v>
      </c>
      <c r="O7337" s="47" t="s">
        <v>43</v>
      </c>
      <c r="P7337" s="47" t="b">
        <f t="shared" si="342"/>
        <v>0</v>
      </c>
      <c r="Q7337" s="49" t="str">
        <f t="shared" si="343"/>
        <v/>
      </c>
      <c r="R7337" s="51" t="str">
        <f t="shared" si="344"/>
        <v/>
      </c>
    </row>
    <row r="7338" spans="14:18" x14ac:dyDescent="0.25">
      <c r="N7338" s="47" t="s">
        <v>42</v>
      </c>
      <c r="O7338" s="47" t="s">
        <v>43</v>
      </c>
      <c r="P7338" s="47" t="b">
        <f t="shared" si="342"/>
        <v>0</v>
      </c>
      <c r="Q7338" s="49" t="str">
        <f t="shared" si="343"/>
        <v/>
      </c>
      <c r="R7338" s="51" t="str">
        <f t="shared" si="344"/>
        <v/>
      </c>
    </row>
    <row r="7339" spans="14:18" x14ac:dyDescent="0.25">
      <c r="N7339" s="47" t="s">
        <v>42</v>
      </c>
      <c r="O7339" s="47" t="s">
        <v>43</v>
      </c>
      <c r="P7339" s="47" t="b">
        <f t="shared" si="342"/>
        <v>0</v>
      </c>
      <c r="Q7339" s="49" t="str">
        <f t="shared" si="343"/>
        <v/>
      </c>
      <c r="R7339" s="51" t="str">
        <f t="shared" si="344"/>
        <v/>
      </c>
    </row>
    <row r="7340" spans="14:18" x14ac:dyDescent="0.25">
      <c r="N7340" s="47" t="s">
        <v>42</v>
      </c>
      <c r="O7340" s="47" t="s">
        <v>43</v>
      </c>
      <c r="P7340" s="47" t="b">
        <f t="shared" si="342"/>
        <v>0</v>
      </c>
      <c r="Q7340" s="49" t="str">
        <f t="shared" si="343"/>
        <v/>
      </c>
      <c r="R7340" s="51" t="str">
        <f t="shared" si="344"/>
        <v/>
      </c>
    </row>
    <row r="7341" spans="14:18" x14ac:dyDescent="0.25">
      <c r="N7341" s="47" t="s">
        <v>42</v>
      </c>
      <c r="O7341" s="47" t="s">
        <v>43</v>
      </c>
      <c r="P7341" s="47" t="b">
        <f t="shared" si="342"/>
        <v>0</v>
      </c>
      <c r="Q7341" s="49" t="str">
        <f t="shared" si="343"/>
        <v/>
      </c>
      <c r="R7341" s="51" t="str">
        <f t="shared" si="344"/>
        <v/>
      </c>
    </row>
    <row r="7342" spans="14:18" x14ac:dyDescent="0.25">
      <c r="N7342" s="47" t="s">
        <v>42</v>
      </c>
      <c r="O7342" s="47" t="s">
        <v>43</v>
      </c>
      <c r="P7342" s="47" t="b">
        <f t="shared" si="342"/>
        <v>0</v>
      </c>
      <c r="Q7342" s="49" t="str">
        <f t="shared" si="343"/>
        <v/>
      </c>
      <c r="R7342" s="51" t="str">
        <f t="shared" si="344"/>
        <v/>
      </c>
    </row>
    <row r="7343" spans="14:18" x14ac:dyDescent="0.25">
      <c r="N7343" s="47" t="s">
        <v>42</v>
      </c>
      <c r="O7343" s="47" t="s">
        <v>43</v>
      </c>
      <c r="P7343" s="47" t="b">
        <f t="shared" si="342"/>
        <v>0</v>
      </c>
      <c r="Q7343" s="49" t="str">
        <f t="shared" si="343"/>
        <v/>
      </c>
      <c r="R7343" s="51" t="str">
        <f t="shared" si="344"/>
        <v/>
      </c>
    </row>
    <row r="7344" spans="14:18" x14ac:dyDescent="0.25">
      <c r="N7344" s="47" t="s">
        <v>42</v>
      </c>
      <c r="O7344" s="47" t="s">
        <v>43</v>
      </c>
      <c r="P7344" s="47" t="b">
        <f t="shared" si="342"/>
        <v>0</v>
      </c>
      <c r="Q7344" s="49" t="str">
        <f t="shared" si="343"/>
        <v/>
      </c>
      <c r="R7344" s="51" t="str">
        <f t="shared" si="344"/>
        <v/>
      </c>
    </row>
    <row r="7345" spans="14:18" x14ac:dyDescent="0.25">
      <c r="N7345" s="47" t="s">
        <v>42</v>
      </c>
      <c r="O7345" s="47" t="s">
        <v>43</v>
      </c>
      <c r="P7345" s="47" t="b">
        <f t="shared" si="342"/>
        <v>0</v>
      </c>
      <c r="Q7345" s="49" t="str">
        <f t="shared" si="343"/>
        <v/>
      </c>
      <c r="R7345" s="51" t="str">
        <f t="shared" si="344"/>
        <v/>
      </c>
    </row>
    <row r="7346" spans="14:18" x14ac:dyDescent="0.25">
      <c r="N7346" s="47" t="s">
        <v>42</v>
      </c>
      <c r="O7346" s="47" t="s">
        <v>43</v>
      </c>
      <c r="P7346" s="47" t="b">
        <f t="shared" si="342"/>
        <v>0</v>
      </c>
      <c r="Q7346" s="49" t="str">
        <f t="shared" si="343"/>
        <v/>
      </c>
      <c r="R7346" s="51" t="str">
        <f t="shared" si="344"/>
        <v/>
      </c>
    </row>
    <row r="7347" spans="14:18" x14ac:dyDescent="0.25">
      <c r="N7347" s="47" t="s">
        <v>42</v>
      </c>
      <c r="O7347" s="47" t="s">
        <v>43</v>
      </c>
      <c r="P7347" s="47" t="b">
        <f t="shared" si="342"/>
        <v>0</v>
      </c>
      <c r="Q7347" s="49" t="str">
        <f t="shared" si="343"/>
        <v/>
      </c>
      <c r="R7347" s="51" t="str">
        <f t="shared" si="344"/>
        <v/>
      </c>
    </row>
    <row r="7348" spans="14:18" x14ac:dyDescent="0.25">
      <c r="N7348" s="47" t="s">
        <v>42</v>
      </c>
      <c r="O7348" s="47" t="s">
        <v>43</v>
      </c>
      <c r="P7348" s="47" t="b">
        <f t="shared" si="342"/>
        <v>0</v>
      </c>
      <c r="Q7348" s="49" t="str">
        <f t="shared" si="343"/>
        <v/>
      </c>
      <c r="R7348" s="51" t="str">
        <f t="shared" si="344"/>
        <v/>
      </c>
    </row>
    <row r="7349" spans="14:18" x14ac:dyDescent="0.25">
      <c r="N7349" s="47" t="s">
        <v>42</v>
      </c>
      <c r="O7349" s="47" t="s">
        <v>43</v>
      </c>
      <c r="P7349" s="47" t="b">
        <f t="shared" si="342"/>
        <v>0</v>
      </c>
      <c r="Q7349" s="49" t="str">
        <f t="shared" si="343"/>
        <v/>
      </c>
      <c r="R7349" s="51" t="str">
        <f t="shared" si="344"/>
        <v/>
      </c>
    </row>
    <row r="7350" spans="14:18" x14ac:dyDescent="0.25">
      <c r="N7350" s="47" t="s">
        <v>42</v>
      </c>
      <c r="O7350" s="47" t="s">
        <v>43</v>
      </c>
      <c r="P7350" s="47" t="b">
        <f t="shared" si="342"/>
        <v>0</v>
      </c>
      <c r="Q7350" s="49" t="str">
        <f t="shared" si="343"/>
        <v/>
      </c>
      <c r="R7350" s="51" t="str">
        <f t="shared" si="344"/>
        <v/>
      </c>
    </row>
    <row r="7351" spans="14:18" x14ac:dyDescent="0.25">
      <c r="N7351" s="47" t="s">
        <v>42</v>
      </c>
      <c r="O7351" s="47" t="s">
        <v>43</v>
      </c>
      <c r="P7351" s="47" t="b">
        <f t="shared" si="342"/>
        <v>0</v>
      </c>
      <c r="Q7351" s="49" t="str">
        <f t="shared" si="343"/>
        <v/>
      </c>
      <c r="R7351" s="51" t="str">
        <f t="shared" si="344"/>
        <v/>
      </c>
    </row>
    <row r="7352" spans="14:18" x14ac:dyDescent="0.25">
      <c r="N7352" s="47" t="s">
        <v>42</v>
      </c>
      <c r="O7352" s="47" t="s">
        <v>43</v>
      </c>
      <c r="P7352" s="47" t="b">
        <f t="shared" si="342"/>
        <v>0</v>
      </c>
      <c r="Q7352" s="49" t="str">
        <f t="shared" si="343"/>
        <v/>
      </c>
      <c r="R7352" s="51" t="str">
        <f t="shared" si="344"/>
        <v/>
      </c>
    </row>
    <row r="7353" spans="14:18" x14ac:dyDescent="0.25">
      <c r="N7353" s="47" t="s">
        <v>42</v>
      </c>
      <c r="O7353" s="47" t="s">
        <v>43</v>
      </c>
      <c r="P7353" s="47" t="b">
        <f t="shared" si="342"/>
        <v>0</v>
      </c>
      <c r="Q7353" s="49" t="str">
        <f t="shared" si="343"/>
        <v/>
      </c>
      <c r="R7353" s="51" t="str">
        <f t="shared" si="344"/>
        <v/>
      </c>
    </row>
    <row r="7354" spans="14:18" x14ac:dyDescent="0.25">
      <c r="N7354" s="47" t="s">
        <v>42</v>
      </c>
      <c r="O7354" s="47" t="s">
        <v>43</v>
      </c>
      <c r="P7354" s="47" t="b">
        <f t="shared" si="342"/>
        <v>0</v>
      </c>
      <c r="Q7354" s="49" t="str">
        <f t="shared" si="343"/>
        <v/>
      </c>
      <c r="R7354" s="51" t="str">
        <f t="shared" si="344"/>
        <v/>
      </c>
    </row>
    <row r="7355" spans="14:18" x14ac:dyDescent="0.25">
      <c r="N7355" s="47" t="s">
        <v>42</v>
      </c>
      <c r="O7355" s="47" t="s">
        <v>43</v>
      </c>
      <c r="P7355" s="47" t="b">
        <f t="shared" si="342"/>
        <v>0</v>
      </c>
      <c r="Q7355" s="49" t="str">
        <f t="shared" si="343"/>
        <v/>
      </c>
      <c r="R7355" s="51" t="str">
        <f t="shared" si="344"/>
        <v/>
      </c>
    </row>
    <row r="7356" spans="14:18" x14ac:dyDescent="0.25">
      <c r="N7356" s="47" t="s">
        <v>42</v>
      </c>
      <c r="O7356" s="47" t="s">
        <v>43</v>
      </c>
      <c r="P7356" s="47" t="b">
        <f t="shared" si="342"/>
        <v>0</v>
      </c>
      <c r="Q7356" s="49" t="str">
        <f t="shared" si="343"/>
        <v/>
      </c>
      <c r="R7356" s="51" t="str">
        <f t="shared" si="344"/>
        <v/>
      </c>
    </row>
    <row r="7357" spans="14:18" x14ac:dyDescent="0.25">
      <c r="N7357" s="47" t="s">
        <v>42</v>
      </c>
      <c r="O7357" s="47" t="s">
        <v>43</v>
      </c>
      <c r="P7357" s="47" t="b">
        <f t="shared" si="342"/>
        <v>0</v>
      </c>
      <c r="Q7357" s="49" t="str">
        <f t="shared" si="343"/>
        <v/>
      </c>
      <c r="R7357" s="51" t="str">
        <f t="shared" si="344"/>
        <v/>
      </c>
    </row>
    <row r="7358" spans="14:18" x14ac:dyDescent="0.25">
      <c r="N7358" s="47" t="s">
        <v>42</v>
      </c>
      <c r="O7358" s="47" t="s">
        <v>43</v>
      </c>
      <c r="P7358" s="47" t="b">
        <f t="shared" si="342"/>
        <v>0</v>
      </c>
      <c r="Q7358" s="49" t="str">
        <f t="shared" si="343"/>
        <v/>
      </c>
      <c r="R7358" s="51" t="str">
        <f t="shared" si="344"/>
        <v/>
      </c>
    </row>
    <row r="7359" spans="14:18" x14ac:dyDescent="0.25">
      <c r="N7359" s="47" t="s">
        <v>42</v>
      </c>
      <c r="O7359" s="47" t="s">
        <v>43</v>
      </c>
      <c r="P7359" s="47" t="b">
        <f t="shared" si="342"/>
        <v>0</v>
      </c>
      <c r="Q7359" s="49" t="str">
        <f t="shared" si="343"/>
        <v/>
      </c>
      <c r="R7359" s="51" t="str">
        <f t="shared" si="344"/>
        <v/>
      </c>
    </row>
    <row r="7360" spans="14:18" x14ac:dyDescent="0.25">
      <c r="N7360" s="47" t="s">
        <v>42</v>
      </c>
      <c r="O7360" s="47" t="s">
        <v>43</v>
      </c>
      <c r="P7360" s="47" t="b">
        <f t="shared" si="342"/>
        <v>0</v>
      </c>
      <c r="Q7360" s="49" t="str">
        <f t="shared" si="343"/>
        <v/>
      </c>
      <c r="R7360" s="51" t="str">
        <f t="shared" si="344"/>
        <v/>
      </c>
    </row>
    <row r="7361" spans="14:18" x14ac:dyDescent="0.25">
      <c r="N7361" s="47" t="s">
        <v>42</v>
      </c>
      <c r="O7361" s="47" t="s">
        <v>43</v>
      </c>
      <c r="P7361" s="47" t="b">
        <f t="shared" si="342"/>
        <v>0</v>
      </c>
      <c r="Q7361" s="49" t="str">
        <f t="shared" si="343"/>
        <v/>
      </c>
      <c r="R7361" s="51" t="str">
        <f t="shared" si="344"/>
        <v/>
      </c>
    </row>
    <row r="7362" spans="14:18" x14ac:dyDescent="0.25">
      <c r="N7362" s="47" t="s">
        <v>42</v>
      </c>
      <c r="O7362" s="47" t="s">
        <v>43</v>
      </c>
      <c r="P7362" s="47" t="b">
        <f t="shared" si="342"/>
        <v>0</v>
      </c>
      <c r="Q7362" s="49" t="str">
        <f t="shared" si="343"/>
        <v/>
      </c>
      <c r="R7362" s="51" t="str">
        <f t="shared" si="344"/>
        <v/>
      </c>
    </row>
    <row r="7363" spans="14:18" x14ac:dyDescent="0.25">
      <c r="N7363" s="47" t="s">
        <v>42</v>
      </c>
      <c r="O7363" s="47" t="s">
        <v>43</v>
      </c>
      <c r="P7363" s="47" t="b">
        <f t="shared" ref="P7363:P7426" si="345">IF(LEN(M7363)=22,LEFT(M7363,17),IF(LEN(M7363)=21,LEFT(M7363,16)))</f>
        <v>0</v>
      </c>
      <c r="Q7363" s="49" t="str">
        <f t="shared" ref="Q7363:Q7426" si="346">RIGHT(M7363,5)</f>
        <v/>
      </c>
      <c r="R7363" s="51" t="str">
        <f t="shared" ref="R7363:R7426" si="347">IF(M7363="","",HYPERLINK(_xlfn.CONCAT(N7363,Q7363,O7363,P7363)))</f>
        <v/>
      </c>
    </row>
    <row r="7364" spans="14:18" x14ac:dyDescent="0.25">
      <c r="N7364" s="47" t="s">
        <v>42</v>
      </c>
      <c r="O7364" s="47" t="s">
        <v>43</v>
      </c>
      <c r="P7364" s="47" t="b">
        <f t="shared" si="345"/>
        <v>0</v>
      </c>
      <c r="Q7364" s="49" t="str">
        <f t="shared" si="346"/>
        <v/>
      </c>
      <c r="R7364" s="51" t="str">
        <f t="shared" si="347"/>
        <v/>
      </c>
    </row>
    <row r="7365" spans="14:18" x14ac:dyDescent="0.25">
      <c r="N7365" s="47" t="s">
        <v>42</v>
      </c>
      <c r="O7365" s="47" t="s">
        <v>43</v>
      </c>
      <c r="P7365" s="47" t="b">
        <f t="shared" si="345"/>
        <v>0</v>
      </c>
      <c r="Q7365" s="49" t="str">
        <f t="shared" si="346"/>
        <v/>
      </c>
      <c r="R7365" s="51" t="str">
        <f t="shared" si="347"/>
        <v/>
      </c>
    </row>
    <row r="7366" spans="14:18" x14ac:dyDescent="0.25">
      <c r="N7366" s="47" t="s">
        <v>42</v>
      </c>
      <c r="O7366" s="47" t="s">
        <v>43</v>
      </c>
      <c r="P7366" s="47" t="b">
        <f t="shared" si="345"/>
        <v>0</v>
      </c>
      <c r="Q7366" s="49" t="str">
        <f t="shared" si="346"/>
        <v/>
      </c>
      <c r="R7366" s="51" t="str">
        <f t="shared" si="347"/>
        <v/>
      </c>
    </row>
    <row r="7367" spans="14:18" x14ac:dyDescent="0.25">
      <c r="N7367" s="47" t="s">
        <v>42</v>
      </c>
      <c r="O7367" s="47" t="s">
        <v>43</v>
      </c>
      <c r="P7367" s="47" t="b">
        <f t="shared" si="345"/>
        <v>0</v>
      </c>
      <c r="Q7367" s="49" t="str">
        <f t="shared" si="346"/>
        <v/>
      </c>
      <c r="R7367" s="51" t="str">
        <f t="shared" si="347"/>
        <v/>
      </c>
    </row>
    <row r="7368" spans="14:18" x14ac:dyDescent="0.25">
      <c r="N7368" s="47" t="s">
        <v>42</v>
      </c>
      <c r="O7368" s="47" t="s">
        <v>43</v>
      </c>
      <c r="P7368" s="47" t="b">
        <f t="shared" si="345"/>
        <v>0</v>
      </c>
      <c r="Q7368" s="49" t="str">
        <f t="shared" si="346"/>
        <v/>
      </c>
      <c r="R7368" s="51" t="str">
        <f t="shared" si="347"/>
        <v/>
      </c>
    </row>
    <row r="7369" spans="14:18" x14ac:dyDescent="0.25">
      <c r="N7369" s="47" t="s">
        <v>42</v>
      </c>
      <c r="O7369" s="47" t="s">
        <v>43</v>
      </c>
      <c r="P7369" s="47" t="b">
        <f t="shared" si="345"/>
        <v>0</v>
      </c>
      <c r="Q7369" s="49" t="str">
        <f t="shared" si="346"/>
        <v/>
      </c>
      <c r="R7369" s="51" t="str">
        <f t="shared" si="347"/>
        <v/>
      </c>
    </row>
    <row r="7370" spans="14:18" x14ac:dyDescent="0.25">
      <c r="N7370" s="47" t="s">
        <v>42</v>
      </c>
      <c r="O7370" s="47" t="s">
        <v>43</v>
      </c>
      <c r="P7370" s="47" t="b">
        <f t="shared" si="345"/>
        <v>0</v>
      </c>
      <c r="Q7370" s="49" t="str">
        <f t="shared" si="346"/>
        <v/>
      </c>
      <c r="R7370" s="51" t="str">
        <f t="shared" si="347"/>
        <v/>
      </c>
    </row>
    <row r="7371" spans="14:18" x14ac:dyDescent="0.25">
      <c r="N7371" s="47" t="s">
        <v>42</v>
      </c>
      <c r="O7371" s="47" t="s">
        <v>43</v>
      </c>
      <c r="P7371" s="47" t="b">
        <f t="shared" si="345"/>
        <v>0</v>
      </c>
      <c r="Q7371" s="49" t="str">
        <f t="shared" si="346"/>
        <v/>
      </c>
      <c r="R7371" s="51" t="str">
        <f t="shared" si="347"/>
        <v/>
      </c>
    </row>
    <row r="7372" spans="14:18" x14ac:dyDescent="0.25">
      <c r="N7372" s="47" t="s">
        <v>42</v>
      </c>
      <c r="O7372" s="47" t="s">
        <v>43</v>
      </c>
      <c r="P7372" s="47" t="b">
        <f t="shared" si="345"/>
        <v>0</v>
      </c>
      <c r="Q7372" s="49" t="str">
        <f t="shared" si="346"/>
        <v/>
      </c>
      <c r="R7372" s="51" t="str">
        <f t="shared" si="347"/>
        <v/>
      </c>
    </row>
    <row r="7373" spans="14:18" x14ac:dyDescent="0.25">
      <c r="N7373" s="47" t="s">
        <v>42</v>
      </c>
      <c r="O7373" s="47" t="s">
        <v>43</v>
      </c>
      <c r="P7373" s="47" t="b">
        <f t="shared" si="345"/>
        <v>0</v>
      </c>
      <c r="Q7373" s="49" t="str">
        <f t="shared" si="346"/>
        <v/>
      </c>
      <c r="R7373" s="51" t="str">
        <f t="shared" si="347"/>
        <v/>
      </c>
    </row>
    <row r="7374" spans="14:18" x14ac:dyDescent="0.25">
      <c r="N7374" s="47" t="s">
        <v>42</v>
      </c>
      <c r="O7374" s="47" t="s">
        <v>43</v>
      </c>
      <c r="P7374" s="47" t="b">
        <f t="shared" si="345"/>
        <v>0</v>
      </c>
      <c r="Q7374" s="49" t="str">
        <f t="shared" si="346"/>
        <v/>
      </c>
      <c r="R7374" s="51" t="str">
        <f t="shared" si="347"/>
        <v/>
      </c>
    </row>
    <row r="7375" spans="14:18" x14ac:dyDescent="0.25">
      <c r="N7375" s="47" t="s">
        <v>42</v>
      </c>
      <c r="O7375" s="47" t="s">
        <v>43</v>
      </c>
      <c r="P7375" s="47" t="b">
        <f t="shared" si="345"/>
        <v>0</v>
      </c>
      <c r="Q7375" s="49" t="str">
        <f t="shared" si="346"/>
        <v/>
      </c>
      <c r="R7375" s="51" t="str">
        <f t="shared" si="347"/>
        <v/>
      </c>
    </row>
    <row r="7376" spans="14:18" x14ac:dyDescent="0.25">
      <c r="N7376" s="47" t="s">
        <v>42</v>
      </c>
      <c r="O7376" s="47" t="s">
        <v>43</v>
      </c>
      <c r="P7376" s="47" t="b">
        <f t="shared" si="345"/>
        <v>0</v>
      </c>
      <c r="Q7376" s="49" t="str">
        <f t="shared" si="346"/>
        <v/>
      </c>
      <c r="R7376" s="51" t="str">
        <f t="shared" si="347"/>
        <v/>
      </c>
    </row>
    <row r="7377" spans="14:18" x14ac:dyDescent="0.25">
      <c r="N7377" s="47" t="s">
        <v>42</v>
      </c>
      <c r="O7377" s="47" t="s">
        <v>43</v>
      </c>
      <c r="P7377" s="47" t="b">
        <f t="shared" si="345"/>
        <v>0</v>
      </c>
      <c r="Q7377" s="49" t="str">
        <f t="shared" si="346"/>
        <v/>
      </c>
      <c r="R7377" s="51" t="str">
        <f t="shared" si="347"/>
        <v/>
      </c>
    </row>
    <row r="7378" spans="14:18" x14ac:dyDescent="0.25">
      <c r="N7378" s="47" t="s">
        <v>42</v>
      </c>
      <c r="O7378" s="47" t="s">
        <v>43</v>
      </c>
      <c r="P7378" s="47" t="b">
        <f t="shared" si="345"/>
        <v>0</v>
      </c>
      <c r="Q7378" s="49" t="str">
        <f t="shared" si="346"/>
        <v/>
      </c>
      <c r="R7378" s="51" t="str">
        <f t="shared" si="347"/>
        <v/>
      </c>
    </row>
    <row r="7379" spans="14:18" x14ac:dyDescent="0.25">
      <c r="N7379" s="47" t="s">
        <v>42</v>
      </c>
      <c r="O7379" s="47" t="s">
        <v>43</v>
      </c>
      <c r="P7379" s="47" t="b">
        <f t="shared" si="345"/>
        <v>0</v>
      </c>
      <c r="Q7379" s="49" t="str">
        <f t="shared" si="346"/>
        <v/>
      </c>
      <c r="R7379" s="51" t="str">
        <f t="shared" si="347"/>
        <v/>
      </c>
    </row>
    <row r="7380" spans="14:18" x14ac:dyDescent="0.25">
      <c r="N7380" s="47" t="s">
        <v>42</v>
      </c>
      <c r="O7380" s="47" t="s">
        <v>43</v>
      </c>
      <c r="P7380" s="47" t="b">
        <f t="shared" si="345"/>
        <v>0</v>
      </c>
      <c r="Q7380" s="49" t="str">
        <f t="shared" si="346"/>
        <v/>
      </c>
      <c r="R7380" s="51" t="str">
        <f t="shared" si="347"/>
        <v/>
      </c>
    </row>
    <row r="7381" spans="14:18" x14ac:dyDescent="0.25">
      <c r="N7381" s="47" t="s">
        <v>42</v>
      </c>
      <c r="O7381" s="47" t="s">
        <v>43</v>
      </c>
      <c r="P7381" s="47" t="b">
        <f t="shared" si="345"/>
        <v>0</v>
      </c>
      <c r="Q7381" s="49" t="str">
        <f t="shared" si="346"/>
        <v/>
      </c>
      <c r="R7381" s="51" t="str">
        <f t="shared" si="347"/>
        <v/>
      </c>
    </row>
    <row r="7382" spans="14:18" x14ac:dyDescent="0.25">
      <c r="N7382" s="47" t="s">
        <v>42</v>
      </c>
      <c r="O7382" s="47" t="s">
        <v>43</v>
      </c>
      <c r="P7382" s="47" t="b">
        <f t="shared" si="345"/>
        <v>0</v>
      </c>
      <c r="Q7382" s="49" t="str">
        <f t="shared" si="346"/>
        <v/>
      </c>
      <c r="R7382" s="51" t="str">
        <f t="shared" si="347"/>
        <v/>
      </c>
    </row>
    <row r="7383" spans="14:18" x14ac:dyDescent="0.25">
      <c r="N7383" s="47" t="s">
        <v>42</v>
      </c>
      <c r="O7383" s="47" t="s">
        <v>43</v>
      </c>
      <c r="P7383" s="47" t="b">
        <f t="shared" si="345"/>
        <v>0</v>
      </c>
      <c r="Q7383" s="49" t="str">
        <f t="shared" si="346"/>
        <v/>
      </c>
      <c r="R7383" s="51" t="str">
        <f t="shared" si="347"/>
        <v/>
      </c>
    </row>
    <row r="7384" spans="14:18" x14ac:dyDescent="0.25">
      <c r="N7384" s="47" t="s">
        <v>42</v>
      </c>
      <c r="O7384" s="47" t="s">
        <v>43</v>
      </c>
      <c r="P7384" s="47" t="b">
        <f t="shared" si="345"/>
        <v>0</v>
      </c>
      <c r="Q7384" s="49" t="str">
        <f t="shared" si="346"/>
        <v/>
      </c>
      <c r="R7384" s="51" t="str">
        <f t="shared" si="347"/>
        <v/>
      </c>
    </row>
    <row r="7385" spans="14:18" x14ac:dyDescent="0.25">
      <c r="N7385" s="47" t="s">
        <v>42</v>
      </c>
      <c r="O7385" s="47" t="s">
        <v>43</v>
      </c>
      <c r="P7385" s="47" t="b">
        <f t="shared" si="345"/>
        <v>0</v>
      </c>
      <c r="Q7385" s="49" t="str">
        <f t="shared" si="346"/>
        <v/>
      </c>
      <c r="R7385" s="51" t="str">
        <f t="shared" si="347"/>
        <v/>
      </c>
    </row>
    <row r="7386" spans="14:18" x14ac:dyDescent="0.25">
      <c r="N7386" s="47" t="s">
        <v>42</v>
      </c>
      <c r="O7386" s="47" t="s">
        <v>43</v>
      </c>
      <c r="P7386" s="47" t="b">
        <f t="shared" si="345"/>
        <v>0</v>
      </c>
      <c r="Q7386" s="49" t="str">
        <f t="shared" si="346"/>
        <v/>
      </c>
      <c r="R7386" s="51" t="str">
        <f t="shared" si="347"/>
        <v/>
      </c>
    </row>
    <row r="7387" spans="14:18" x14ac:dyDescent="0.25">
      <c r="N7387" s="47" t="s">
        <v>42</v>
      </c>
      <c r="O7387" s="47" t="s">
        <v>43</v>
      </c>
      <c r="P7387" s="47" t="b">
        <f t="shared" si="345"/>
        <v>0</v>
      </c>
      <c r="Q7387" s="49" t="str">
        <f t="shared" si="346"/>
        <v/>
      </c>
      <c r="R7387" s="51" t="str">
        <f t="shared" si="347"/>
        <v/>
      </c>
    </row>
    <row r="7388" spans="14:18" x14ac:dyDescent="0.25">
      <c r="N7388" s="47" t="s">
        <v>42</v>
      </c>
      <c r="O7388" s="47" t="s">
        <v>43</v>
      </c>
      <c r="P7388" s="47" t="b">
        <f t="shared" si="345"/>
        <v>0</v>
      </c>
      <c r="Q7388" s="49" t="str">
        <f t="shared" si="346"/>
        <v/>
      </c>
      <c r="R7388" s="51" t="str">
        <f t="shared" si="347"/>
        <v/>
      </c>
    </row>
    <row r="7389" spans="14:18" x14ac:dyDescent="0.25">
      <c r="N7389" s="47" t="s">
        <v>42</v>
      </c>
      <c r="O7389" s="47" t="s">
        <v>43</v>
      </c>
      <c r="P7389" s="47" t="b">
        <f t="shared" si="345"/>
        <v>0</v>
      </c>
      <c r="Q7389" s="49" t="str">
        <f t="shared" si="346"/>
        <v/>
      </c>
      <c r="R7389" s="51" t="str">
        <f t="shared" si="347"/>
        <v/>
      </c>
    </row>
    <row r="7390" spans="14:18" x14ac:dyDescent="0.25">
      <c r="N7390" s="47" t="s">
        <v>42</v>
      </c>
      <c r="O7390" s="47" t="s">
        <v>43</v>
      </c>
      <c r="P7390" s="47" t="b">
        <f t="shared" si="345"/>
        <v>0</v>
      </c>
      <c r="Q7390" s="49" t="str">
        <f t="shared" si="346"/>
        <v/>
      </c>
      <c r="R7390" s="51" t="str">
        <f t="shared" si="347"/>
        <v/>
      </c>
    </row>
    <row r="7391" spans="14:18" x14ac:dyDescent="0.25">
      <c r="N7391" s="47" t="s">
        <v>42</v>
      </c>
      <c r="O7391" s="47" t="s">
        <v>43</v>
      </c>
      <c r="P7391" s="47" t="b">
        <f t="shared" si="345"/>
        <v>0</v>
      </c>
      <c r="Q7391" s="49" t="str">
        <f t="shared" si="346"/>
        <v/>
      </c>
      <c r="R7391" s="51" t="str">
        <f t="shared" si="347"/>
        <v/>
      </c>
    </row>
    <row r="7392" spans="14:18" x14ac:dyDescent="0.25">
      <c r="N7392" s="47" t="s">
        <v>42</v>
      </c>
      <c r="O7392" s="47" t="s">
        <v>43</v>
      </c>
      <c r="P7392" s="47" t="b">
        <f t="shared" si="345"/>
        <v>0</v>
      </c>
      <c r="Q7392" s="49" t="str">
        <f t="shared" si="346"/>
        <v/>
      </c>
      <c r="R7392" s="51" t="str">
        <f t="shared" si="347"/>
        <v/>
      </c>
    </row>
    <row r="7393" spans="14:18" x14ac:dyDescent="0.25">
      <c r="N7393" s="47" t="s">
        <v>42</v>
      </c>
      <c r="O7393" s="47" t="s">
        <v>43</v>
      </c>
      <c r="P7393" s="47" t="b">
        <f t="shared" si="345"/>
        <v>0</v>
      </c>
      <c r="Q7393" s="49" t="str">
        <f t="shared" si="346"/>
        <v/>
      </c>
      <c r="R7393" s="51" t="str">
        <f t="shared" si="347"/>
        <v/>
      </c>
    </row>
    <row r="7394" spans="14:18" x14ac:dyDescent="0.25">
      <c r="N7394" s="47" t="s">
        <v>42</v>
      </c>
      <c r="O7394" s="47" t="s">
        <v>43</v>
      </c>
      <c r="P7394" s="47" t="b">
        <f t="shared" si="345"/>
        <v>0</v>
      </c>
      <c r="Q7394" s="49" t="str">
        <f t="shared" si="346"/>
        <v/>
      </c>
      <c r="R7394" s="51" t="str">
        <f t="shared" si="347"/>
        <v/>
      </c>
    </row>
    <row r="7395" spans="14:18" x14ac:dyDescent="0.25">
      <c r="N7395" s="47" t="s">
        <v>42</v>
      </c>
      <c r="O7395" s="47" t="s">
        <v>43</v>
      </c>
      <c r="P7395" s="47" t="b">
        <f t="shared" si="345"/>
        <v>0</v>
      </c>
      <c r="Q7395" s="49" t="str">
        <f t="shared" si="346"/>
        <v/>
      </c>
      <c r="R7395" s="51" t="str">
        <f t="shared" si="347"/>
        <v/>
      </c>
    </row>
    <row r="7396" spans="14:18" x14ac:dyDescent="0.25">
      <c r="N7396" s="47" t="s">
        <v>42</v>
      </c>
      <c r="O7396" s="47" t="s">
        <v>43</v>
      </c>
      <c r="P7396" s="47" t="b">
        <f t="shared" si="345"/>
        <v>0</v>
      </c>
      <c r="Q7396" s="49" t="str">
        <f t="shared" si="346"/>
        <v/>
      </c>
      <c r="R7396" s="51" t="str">
        <f t="shared" si="347"/>
        <v/>
      </c>
    </row>
    <row r="7397" spans="14:18" x14ac:dyDescent="0.25">
      <c r="N7397" s="47" t="s">
        <v>42</v>
      </c>
      <c r="O7397" s="47" t="s">
        <v>43</v>
      </c>
      <c r="P7397" s="47" t="b">
        <f t="shared" si="345"/>
        <v>0</v>
      </c>
      <c r="Q7397" s="49" t="str">
        <f t="shared" si="346"/>
        <v/>
      </c>
      <c r="R7397" s="51" t="str">
        <f t="shared" si="347"/>
        <v/>
      </c>
    </row>
    <row r="7398" spans="14:18" x14ac:dyDescent="0.25">
      <c r="N7398" s="47" t="s">
        <v>42</v>
      </c>
      <c r="O7398" s="47" t="s">
        <v>43</v>
      </c>
      <c r="P7398" s="47" t="b">
        <f t="shared" si="345"/>
        <v>0</v>
      </c>
      <c r="Q7398" s="49" t="str">
        <f t="shared" si="346"/>
        <v/>
      </c>
      <c r="R7398" s="51" t="str">
        <f t="shared" si="347"/>
        <v/>
      </c>
    </row>
    <row r="7399" spans="14:18" x14ac:dyDescent="0.25">
      <c r="N7399" s="47" t="s">
        <v>42</v>
      </c>
      <c r="O7399" s="47" t="s">
        <v>43</v>
      </c>
      <c r="P7399" s="47" t="b">
        <f t="shared" si="345"/>
        <v>0</v>
      </c>
      <c r="Q7399" s="49" t="str">
        <f t="shared" si="346"/>
        <v/>
      </c>
      <c r="R7399" s="51" t="str">
        <f t="shared" si="347"/>
        <v/>
      </c>
    </row>
    <row r="7400" spans="14:18" x14ac:dyDescent="0.25">
      <c r="N7400" s="47" t="s">
        <v>42</v>
      </c>
      <c r="O7400" s="47" t="s">
        <v>43</v>
      </c>
      <c r="P7400" s="47" t="b">
        <f t="shared" si="345"/>
        <v>0</v>
      </c>
      <c r="Q7400" s="49" t="str">
        <f t="shared" si="346"/>
        <v/>
      </c>
      <c r="R7400" s="51" t="str">
        <f t="shared" si="347"/>
        <v/>
      </c>
    </row>
    <row r="7401" spans="14:18" x14ac:dyDescent="0.25">
      <c r="N7401" s="47" t="s">
        <v>42</v>
      </c>
      <c r="O7401" s="47" t="s">
        <v>43</v>
      </c>
      <c r="P7401" s="47" t="b">
        <f t="shared" si="345"/>
        <v>0</v>
      </c>
      <c r="Q7401" s="49" t="str">
        <f t="shared" si="346"/>
        <v/>
      </c>
      <c r="R7401" s="51" t="str">
        <f t="shared" si="347"/>
        <v/>
      </c>
    </row>
    <row r="7402" spans="14:18" x14ac:dyDescent="0.25">
      <c r="N7402" s="47" t="s">
        <v>42</v>
      </c>
      <c r="O7402" s="47" t="s">
        <v>43</v>
      </c>
      <c r="P7402" s="47" t="b">
        <f t="shared" si="345"/>
        <v>0</v>
      </c>
      <c r="Q7402" s="49" t="str">
        <f t="shared" si="346"/>
        <v/>
      </c>
      <c r="R7402" s="51" t="str">
        <f t="shared" si="347"/>
        <v/>
      </c>
    </row>
    <row r="7403" spans="14:18" x14ac:dyDescent="0.25">
      <c r="N7403" s="47" t="s">
        <v>42</v>
      </c>
      <c r="O7403" s="47" t="s">
        <v>43</v>
      </c>
      <c r="P7403" s="47" t="b">
        <f t="shared" si="345"/>
        <v>0</v>
      </c>
      <c r="Q7403" s="49" t="str">
        <f t="shared" si="346"/>
        <v/>
      </c>
      <c r="R7403" s="51" t="str">
        <f t="shared" si="347"/>
        <v/>
      </c>
    </row>
    <row r="7404" spans="14:18" x14ac:dyDescent="0.25">
      <c r="N7404" s="47" t="s">
        <v>42</v>
      </c>
      <c r="O7404" s="47" t="s">
        <v>43</v>
      </c>
      <c r="P7404" s="47" t="b">
        <f t="shared" si="345"/>
        <v>0</v>
      </c>
      <c r="Q7404" s="49" t="str">
        <f t="shared" si="346"/>
        <v/>
      </c>
      <c r="R7404" s="51" t="str">
        <f t="shared" si="347"/>
        <v/>
      </c>
    </row>
    <row r="7405" spans="14:18" x14ac:dyDescent="0.25">
      <c r="N7405" s="47" t="s">
        <v>42</v>
      </c>
      <c r="O7405" s="47" t="s">
        <v>43</v>
      </c>
      <c r="P7405" s="47" t="b">
        <f t="shared" si="345"/>
        <v>0</v>
      </c>
      <c r="Q7405" s="49" t="str">
        <f t="shared" si="346"/>
        <v/>
      </c>
      <c r="R7405" s="51" t="str">
        <f t="shared" si="347"/>
        <v/>
      </c>
    </row>
    <row r="7406" spans="14:18" x14ac:dyDescent="0.25">
      <c r="N7406" s="47" t="s">
        <v>42</v>
      </c>
      <c r="O7406" s="47" t="s">
        <v>43</v>
      </c>
      <c r="P7406" s="47" t="b">
        <f t="shared" si="345"/>
        <v>0</v>
      </c>
      <c r="Q7406" s="49" t="str">
        <f t="shared" si="346"/>
        <v/>
      </c>
      <c r="R7406" s="51" t="str">
        <f t="shared" si="347"/>
        <v/>
      </c>
    </row>
    <row r="7407" spans="14:18" x14ac:dyDescent="0.25">
      <c r="N7407" s="47" t="s">
        <v>42</v>
      </c>
      <c r="O7407" s="47" t="s">
        <v>43</v>
      </c>
      <c r="P7407" s="47" t="b">
        <f t="shared" si="345"/>
        <v>0</v>
      </c>
      <c r="Q7407" s="49" t="str">
        <f t="shared" si="346"/>
        <v/>
      </c>
      <c r="R7407" s="51" t="str">
        <f t="shared" si="347"/>
        <v/>
      </c>
    </row>
    <row r="7408" spans="14:18" x14ac:dyDescent="0.25">
      <c r="N7408" s="47" t="s">
        <v>42</v>
      </c>
      <c r="O7408" s="47" t="s">
        <v>43</v>
      </c>
      <c r="P7408" s="47" t="b">
        <f t="shared" si="345"/>
        <v>0</v>
      </c>
      <c r="Q7408" s="49" t="str">
        <f t="shared" si="346"/>
        <v/>
      </c>
      <c r="R7408" s="51" t="str">
        <f t="shared" si="347"/>
        <v/>
      </c>
    </row>
    <row r="7409" spans="14:18" x14ac:dyDescent="0.25">
      <c r="N7409" s="47" t="s">
        <v>42</v>
      </c>
      <c r="O7409" s="47" t="s">
        <v>43</v>
      </c>
      <c r="P7409" s="47" t="b">
        <f t="shared" si="345"/>
        <v>0</v>
      </c>
      <c r="Q7409" s="49" t="str">
        <f t="shared" si="346"/>
        <v/>
      </c>
      <c r="R7409" s="51" t="str">
        <f t="shared" si="347"/>
        <v/>
      </c>
    </row>
    <row r="7410" spans="14:18" x14ac:dyDescent="0.25">
      <c r="N7410" s="47" t="s">
        <v>42</v>
      </c>
      <c r="O7410" s="47" t="s">
        <v>43</v>
      </c>
      <c r="P7410" s="47" t="b">
        <f t="shared" si="345"/>
        <v>0</v>
      </c>
      <c r="Q7410" s="49" t="str">
        <f t="shared" si="346"/>
        <v/>
      </c>
      <c r="R7410" s="51" t="str">
        <f t="shared" si="347"/>
        <v/>
      </c>
    </row>
    <row r="7411" spans="14:18" x14ac:dyDescent="0.25">
      <c r="N7411" s="47" t="s">
        <v>42</v>
      </c>
      <c r="O7411" s="47" t="s">
        <v>43</v>
      </c>
      <c r="P7411" s="47" t="b">
        <f t="shared" si="345"/>
        <v>0</v>
      </c>
      <c r="Q7411" s="49" t="str">
        <f t="shared" si="346"/>
        <v/>
      </c>
      <c r="R7411" s="51" t="str">
        <f t="shared" si="347"/>
        <v/>
      </c>
    </row>
    <row r="7412" spans="14:18" x14ac:dyDescent="0.25">
      <c r="N7412" s="47" t="s">
        <v>42</v>
      </c>
      <c r="O7412" s="47" t="s">
        <v>43</v>
      </c>
      <c r="P7412" s="47" t="b">
        <f t="shared" si="345"/>
        <v>0</v>
      </c>
      <c r="Q7412" s="49" t="str">
        <f t="shared" si="346"/>
        <v/>
      </c>
      <c r="R7412" s="51" t="str">
        <f t="shared" si="347"/>
        <v/>
      </c>
    </row>
    <row r="7413" spans="14:18" x14ac:dyDescent="0.25">
      <c r="N7413" s="47" t="s">
        <v>42</v>
      </c>
      <c r="O7413" s="47" t="s">
        <v>43</v>
      </c>
      <c r="P7413" s="47" t="b">
        <f t="shared" si="345"/>
        <v>0</v>
      </c>
      <c r="Q7413" s="49" t="str">
        <f t="shared" si="346"/>
        <v/>
      </c>
      <c r="R7413" s="51" t="str">
        <f t="shared" si="347"/>
        <v/>
      </c>
    </row>
    <row r="7414" spans="14:18" x14ac:dyDescent="0.25">
      <c r="N7414" s="47" t="s">
        <v>42</v>
      </c>
      <c r="O7414" s="47" t="s">
        <v>43</v>
      </c>
      <c r="P7414" s="47" t="b">
        <f t="shared" si="345"/>
        <v>0</v>
      </c>
      <c r="Q7414" s="49" t="str">
        <f t="shared" si="346"/>
        <v/>
      </c>
      <c r="R7414" s="51" t="str">
        <f t="shared" si="347"/>
        <v/>
      </c>
    </row>
    <row r="7415" spans="14:18" x14ac:dyDescent="0.25">
      <c r="N7415" s="47" t="s">
        <v>42</v>
      </c>
      <c r="O7415" s="47" t="s">
        <v>43</v>
      </c>
      <c r="P7415" s="47" t="b">
        <f t="shared" si="345"/>
        <v>0</v>
      </c>
      <c r="Q7415" s="49" t="str">
        <f t="shared" si="346"/>
        <v/>
      </c>
      <c r="R7415" s="51" t="str">
        <f t="shared" si="347"/>
        <v/>
      </c>
    </row>
    <row r="7416" spans="14:18" x14ac:dyDescent="0.25">
      <c r="N7416" s="47" t="s">
        <v>42</v>
      </c>
      <c r="O7416" s="47" t="s">
        <v>43</v>
      </c>
      <c r="P7416" s="47" t="b">
        <f t="shared" si="345"/>
        <v>0</v>
      </c>
      <c r="Q7416" s="49" t="str">
        <f t="shared" si="346"/>
        <v/>
      </c>
      <c r="R7416" s="51" t="str">
        <f t="shared" si="347"/>
        <v/>
      </c>
    </row>
    <row r="7417" spans="14:18" x14ac:dyDescent="0.25">
      <c r="N7417" s="47" t="s">
        <v>42</v>
      </c>
      <c r="O7417" s="47" t="s">
        <v>43</v>
      </c>
      <c r="P7417" s="47" t="b">
        <f t="shared" si="345"/>
        <v>0</v>
      </c>
      <c r="Q7417" s="49" t="str">
        <f t="shared" si="346"/>
        <v/>
      </c>
      <c r="R7417" s="51" t="str">
        <f t="shared" si="347"/>
        <v/>
      </c>
    </row>
    <row r="7418" spans="14:18" x14ac:dyDescent="0.25">
      <c r="N7418" s="47" t="s">
        <v>42</v>
      </c>
      <c r="O7418" s="47" t="s">
        <v>43</v>
      </c>
      <c r="P7418" s="47" t="b">
        <f t="shared" si="345"/>
        <v>0</v>
      </c>
      <c r="Q7418" s="49" t="str">
        <f t="shared" si="346"/>
        <v/>
      </c>
      <c r="R7418" s="51" t="str">
        <f t="shared" si="347"/>
        <v/>
      </c>
    </row>
    <row r="7419" spans="14:18" x14ac:dyDescent="0.25">
      <c r="N7419" s="47" t="s">
        <v>42</v>
      </c>
      <c r="O7419" s="47" t="s">
        <v>43</v>
      </c>
      <c r="P7419" s="47" t="b">
        <f t="shared" si="345"/>
        <v>0</v>
      </c>
      <c r="Q7419" s="49" t="str">
        <f t="shared" si="346"/>
        <v/>
      </c>
      <c r="R7419" s="51" t="str">
        <f t="shared" si="347"/>
        <v/>
      </c>
    </row>
    <row r="7420" spans="14:18" x14ac:dyDescent="0.25">
      <c r="N7420" s="47" t="s">
        <v>42</v>
      </c>
      <c r="O7420" s="47" t="s">
        <v>43</v>
      </c>
      <c r="P7420" s="47" t="b">
        <f t="shared" si="345"/>
        <v>0</v>
      </c>
      <c r="Q7420" s="49" t="str">
        <f t="shared" si="346"/>
        <v/>
      </c>
      <c r="R7420" s="51" t="str">
        <f t="shared" si="347"/>
        <v/>
      </c>
    </row>
    <row r="7421" spans="14:18" x14ac:dyDescent="0.25">
      <c r="N7421" s="47" t="s">
        <v>42</v>
      </c>
      <c r="O7421" s="47" t="s">
        <v>43</v>
      </c>
      <c r="P7421" s="47" t="b">
        <f t="shared" si="345"/>
        <v>0</v>
      </c>
      <c r="Q7421" s="49" t="str">
        <f t="shared" si="346"/>
        <v/>
      </c>
      <c r="R7421" s="51" t="str">
        <f t="shared" si="347"/>
        <v/>
      </c>
    </row>
    <row r="7422" spans="14:18" x14ac:dyDescent="0.25">
      <c r="N7422" s="47" t="s">
        <v>42</v>
      </c>
      <c r="O7422" s="47" t="s">
        <v>43</v>
      </c>
      <c r="P7422" s="47" t="b">
        <f t="shared" si="345"/>
        <v>0</v>
      </c>
      <c r="Q7422" s="49" t="str">
        <f t="shared" si="346"/>
        <v/>
      </c>
      <c r="R7422" s="51" t="str">
        <f t="shared" si="347"/>
        <v/>
      </c>
    </row>
    <row r="7423" spans="14:18" x14ac:dyDescent="0.25">
      <c r="N7423" s="47" t="s">
        <v>42</v>
      </c>
      <c r="O7423" s="47" t="s">
        <v>43</v>
      </c>
      <c r="P7423" s="47" t="b">
        <f t="shared" si="345"/>
        <v>0</v>
      </c>
      <c r="Q7423" s="49" t="str">
        <f t="shared" si="346"/>
        <v/>
      </c>
      <c r="R7423" s="51" t="str">
        <f t="shared" si="347"/>
        <v/>
      </c>
    </row>
    <row r="7424" spans="14:18" x14ac:dyDescent="0.25">
      <c r="N7424" s="47" t="s">
        <v>42</v>
      </c>
      <c r="O7424" s="47" t="s">
        <v>43</v>
      </c>
      <c r="P7424" s="47" t="b">
        <f t="shared" si="345"/>
        <v>0</v>
      </c>
      <c r="Q7424" s="49" t="str">
        <f t="shared" si="346"/>
        <v/>
      </c>
      <c r="R7424" s="51" t="str">
        <f t="shared" si="347"/>
        <v/>
      </c>
    </row>
    <row r="7425" spans="14:18" x14ac:dyDescent="0.25">
      <c r="N7425" s="47" t="s">
        <v>42</v>
      </c>
      <c r="O7425" s="47" t="s">
        <v>43</v>
      </c>
      <c r="P7425" s="47" t="b">
        <f t="shared" si="345"/>
        <v>0</v>
      </c>
      <c r="Q7425" s="49" t="str">
        <f t="shared" si="346"/>
        <v/>
      </c>
      <c r="R7425" s="51" t="str">
        <f t="shared" si="347"/>
        <v/>
      </c>
    </row>
    <row r="7426" spans="14:18" x14ac:dyDescent="0.25">
      <c r="N7426" s="47" t="s">
        <v>42</v>
      </c>
      <c r="O7426" s="47" t="s">
        <v>43</v>
      </c>
      <c r="P7426" s="47" t="b">
        <f t="shared" si="345"/>
        <v>0</v>
      </c>
      <c r="Q7426" s="49" t="str">
        <f t="shared" si="346"/>
        <v/>
      </c>
      <c r="R7426" s="51" t="str">
        <f t="shared" si="347"/>
        <v/>
      </c>
    </row>
    <row r="7427" spans="14:18" x14ac:dyDescent="0.25">
      <c r="N7427" s="47" t="s">
        <v>42</v>
      </c>
      <c r="O7427" s="47" t="s">
        <v>43</v>
      </c>
      <c r="P7427" s="47" t="b">
        <f t="shared" ref="P7427:P7490" si="348">IF(LEN(M7427)=22,LEFT(M7427,17),IF(LEN(M7427)=21,LEFT(M7427,16)))</f>
        <v>0</v>
      </c>
      <c r="Q7427" s="49" t="str">
        <f t="shared" ref="Q7427:Q7490" si="349">RIGHT(M7427,5)</f>
        <v/>
      </c>
      <c r="R7427" s="51" t="str">
        <f t="shared" ref="R7427:R7490" si="350">IF(M7427="","",HYPERLINK(_xlfn.CONCAT(N7427,Q7427,O7427,P7427)))</f>
        <v/>
      </c>
    </row>
    <row r="7428" spans="14:18" x14ac:dyDescent="0.25">
      <c r="N7428" s="47" t="s">
        <v>42</v>
      </c>
      <c r="O7428" s="47" t="s">
        <v>43</v>
      </c>
      <c r="P7428" s="47" t="b">
        <f t="shared" si="348"/>
        <v>0</v>
      </c>
      <c r="Q7428" s="49" t="str">
        <f t="shared" si="349"/>
        <v/>
      </c>
      <c r="R7428" s="51" t="str">
        <f t="shared" si="350"/>
        <v/>
      </c>
    </row>
    <row r="7429" spans="14:18" x14ac:dyDescent="0.25">
      <c r="N7429" s="47" t="s">
        <v>42</v>
      </c>
      <c r="O7429" s="47" t="s">
        <v>43</v>
      </c>
      <c r="P7429" s="47" t="b">
        <f t="shared" si="348"/>
        <v>0</v>
      </c>
      <c r="Q7429" s="49" t="str">
        <f t="shared" si="349"/>
        <v/>
      </c>
      <c r="R7429" s="51" t="str">
        <f t="shared" si="350"/>
        <v/>
      </c>
    </row>
    <row r="7430" spans="14:18" x14ac:dyDescent="0.25">
      <c r="N7430" s="47" t="s">
        <v>42</v>
      </c>
      <c r="O7430" s="47" t="s">
        <v>43</v>
      </c>
      <c r="P7430" s="47" t="b">
        <f t="shared" si="348"/>
        <v>0</v>
      </c>
      <c r="Q7430" s="49" t="str">
        <f t="shared" si="349"/>
        <v/>
      </c>
      <c r="R7430" s="51" t="str">
        <f t="shared" si="350"/>
        <v/>
      </c>
    </row>
    <row r="7431" spans="14:18" x14ac:dyDescent="0.25">
      <c r="N7431" s="47" t="s">
        <v>42</v>
      </c>
      <c r="O7431" s="47" t="s">
        <v>43</v>
      </c>
      <c r="P7431" s="47" t="b">
        <f t="shared" si="348"/>
        <v>0</v>
      </c>
      <c r="Q7431" s="49" t="str">
        <f t="shared" si="349"/>
        <v/>
      </c>
      <c r="R7431" s="51" t="str">
        <f t="shared" si="350"/>
        <v/>
      </c>
    </row>
    <row r="7432" spans="14:18" x14ac:dyDescent="0.25">
      <c r="N7432" s="47" t="s">
        <v>42</v>
      </c>
      <c r="O7432" s="47" t="s">
        <v>43</v>
      </c>
      <c r="P7432" s="47" t="b">
        <f t="shared" si="348"/>
        <v>0</v>
      </c>
      <c r="Q7432" s="49" t="str">
        <f t="shared" si="349"/>
        <v/>
      </c>
      <c r="R7432" s="51" t="str">
        <f t="shared" si="350"/>
        <v/>
      </c>
    </row>
    <row r="7433" spans="14:18" x14ac:dyDescent="0.25">
      <c r="N7433" s="47" t="s">
        <v>42</v>
      </c>
      <c r="O7433" s="47" t="s">
        <v>43</v>
      </c>
      <c r="P7433" s="47" t="b">
        <f t="shared" si="348"/>
        <v>0</v>
      </c>
      <c r="Q7433" s="49" t="str">
        <f t="shared" si="349"/>
        <v/>
      </c>
      <c r="R7433" s="51" t="str">
        <f t="shared" si="350"/>
        <v/>
      </c>
    </row>
    <row r="7434" spans="14:18" x14ac:dyDescent="0.25">
      <c r="N7434" s="47" t="s">
        <v>42</v>
      </c>
      <c r="O7434" s="47" t="s">
        <v>43</v>
      </c>
      <c r="P7434" s="47" t="b">
        <f t="shared" si="348"/>
        <v>0</v>
      </c>
      <c r="Q7434" s="49" t="str">
        <f t="shared" si="349"/>
        <v/>
      </c>
      <c r="R7434" s="51" t="str">
        <f t="shared" si="350"/>
        <v/>
      </c>
    </row>
    <row r="7435" spans="14:18" x14ac:dyDescent="0.25">
      <c r="N7435" s="47" t="s">
        <v>42</v>
      </c>
      <c r="O7435" s="47" t="s">
        <v>43</v>
      </c>
      <c r="P7435" s="47" t="b">
        <f t="shared" si="348"/>
        <v>0</v>
      </c>
      <c r="Q7435" s="49" t="str">
        <f t="shared" si="349"/>
        <v/>
      </c>
      <c r="R7435" s="51" t="str">
        <f t="shared" si="350"/>
        <v/>
      </c>
    </row>
    <row r="7436" spans="14:18" x14ac:dyDescent="0.25">
      <c r="N7436" s="47" t="s">
        <v>42</v>
      </c>
      <c r="O7436" s="47" t="s">
        <v>43</v>
      </c>
      <c r="P7436" s="47" t="b">
        <f t="shared" si="348"/>
        <v>0</v>
      </c>
      <c r="Q7436" s="49" t="str">
        <f t="shared" si="349"/>
        <v/>
      </c>
      <c r="R7436" s="51" t="str">
        <f t="shared" si="350"/>
        <v/>
      </c>
    </row>
    <row r="7437" spans="14:18" x14ac:dyDescent="0.25">
      <c r="N7437" s="47" t="s">
        <v>42</v>
      </c>
      <c r="O7437" s="47" t="s">
        <v>43</v>
      </c>
      <c r="P7437" s="47" t="b">
        <f t="shared" si="348"/>
        <v>0</v>
      </c>
      <c r="Q7437" s="49" t="str">
        <f t="shared" si="349"/>
        <v/>
      </c>
      <c r="R7437" s="51" t="str">
        <f t="shared" si="350"/>
        <v/>
      </c>
    </row>
    <row r="7438" spans="14:18" x14ac:dyDescent="0.25">
      <c r="N7438" s="47" t="s">
        <v>42</v>
      </c>
      <c r="O7438" s="47" t="s">
        <v>43</v>
      </c>
      <c r="P7438" s="47" t="b">
        <f t="shared" si="348"/>
        <v>0</v>
      </c>
      <c r="Q7438" s="49" t="str">
        <f t="shared" si="349"/>
        <v/>
      </c>
      <c r="R7438" s="51" t="str">
        <f t="shared" si="350"/>
        <v/>
      </c>
    </row>
    <row r="7439" spans="14:18" x14ac:dyDescent="0.25">
      <c r="N7439" s="47" t="s">
        <v>42</v>
      </c>
      <c r="O7439" s="47" t="s">
        <v>43</v>
      </c>
      <c r="P7439" s="47" t="b">
        <f t="shared" si="348"/>
        <v>0</v>
      </c>
      <c r="Q7439" s="49" t="str">
        <f t="shared" si="349"/>
        <v/>
      </c>
      <c r="R7439" s="51" t="str">
        <f t="shared" si="350"/>
        <v/>
      </c>
    </row>
    <row r="7440" spans="14:18" x14ac:dyDescent="0.25">
      <c r="N7440" s="47" t="s">
        <v>42</v>
      </c>
      <c r="O7440" s="47" t="s">
        <v>43</v>
      </c>
      <c r="P7440" s="47" t="b">
        <f t="shared" si="348"/>
        <v>0</v>
      </c>
      <c r="Q7440" s="49" t="str">
        <f t="shared" si="349"/>
        <v/>
      </c>
      <c r="R7440" s="51" t="str">
        <f t="shared" si="350"/>
        <v/>
      </c>
    </row>
    <row r="7441" spans="14:18" x14ac:dyDescent="0.25">
      <c r="N7441" s="47" t="s">
        <v>42</v>
      </c>
      <c r="O7441" s="47" t="s">
        <v>43</v>
      </c>
      <c r="P7441" s="47" t="b">
        <f t="shared" si="348"/>
        <v>0</v>
      </c>
      <c r="Q7441" s="49" t="str">
        <f t="shared" si="349"/>
        <v/>
      </c>
      <c r="R7441" s="51" t="str">
        <f t="shared" si="350"/>
        <v/>
      </c>
    </row>
    <row r="7442" spans="14:18" x14ac:dyDescent="0.25">
      <c r="N7442" s="47" t="s">
        <v>42</v>
      </c>
      <c r="O7442" s="47" t="s">
        <v>43</v>
      </c>
      <c r="P7442" s="47" t="b">
        <f t="shared" si="348"/>
        <v>0</v>
      </c>
      <c r="Q7442" s="49" t="str">
        <f t="shared" si="349"/>
        <v/>
      </c>
      <c r="R7442" s="51" t="str">
        <f t="shared" si="350"/>
        <v/>
      </c>
    </row>
    <row r="7443" spans="14:18" x14ac:dyDescent="0.25">
      <c r="N7443" s="47" t="s">
        <v>42</v>
      </c>
      <c r="O7443" s="47" t="s">
        <v>43</v>
      </c>
      <c r="P7443" s="47" t="b">
        <f t="shared" si="348"/>
        <v>0</v>
      </c>
      <c r="Q7443" s="49" t="str">
        <f t="shared" si="349"/>
        <v/>
      </c>
      <c r="R7443" s="51" t="str">
        <f t="shared" si="350"/>
        <v/>
      </c>
    </row>
    <row r="7444" spans="14:18" x14ac:dyDescent="0.25">
      <c r="N7444" s="47" t="s">
        <v>42</v>
      </c>
      <c r="O7444" s="47" t="s">
        <v>43</v>
      </c>
      <c r="P7444" s="47" t="b">
        <f t="shared" si="348"/>
        <v>0</v>
      </c>
      <c r="Q7444" s="49" t="str">
        <f t="shared" si="349"/>
        <v/>
      </c>
      <c r="R7444" s="51" t="str">
        <f t="shared" si="350"/>
        <v/>
      </c>
    </row>
    <row r="7445" spans="14:18" x14ac:dyDescent="0.25">
      <c r="N7445" s="47" t="s">
        <v>42</v>
      </c>
      <c r="O7445" s="47" t="s">
        <v>43</v>
      </c>
      <c r="P7445" s="47" t="b">
        <f t="shared" si="348"/>
        <v>0</v>
      </c>
      <c r="Q7445" s="49" t="str">
        <f t="shared" si="349"/>
        <v/>
      </c>
      <c r="R7445" s="51" t="str">
        <f t="shared" si="350"/>
        <v/>
      </c>
    </row>
    <row r="7446" spans="14:18" x14ac:dyDescent="0.25">
      <c r="N7446" s="47" t="s">
        <v>42</v>
      </c>
      <c r="O7446" s="47" t="s">
        <v>43</v>
      </c>
      <c r="P7446" s="47" t="b">
        <f t="shared" si="348"/>
        <v>0</v>
      </c>
      <c r="Q7446" s="49" t="str">
        <f t="shared" si="349"/>
        <v/>
      </c>
      <c r="R7446" s="51" t="str">
        <f t="shared" si="350"/>
        <v/>
      </c>
    </row>
    <row r="7447" spans="14:18" x14ac:dyDescent="0.25">
      <c r="N7447" s="47" t="s">
        <v>42</v>
      </c>
      <c r="O7447" s="47" t="s">
        <v>43</v>
      </c>
      <c r="P7447" s="47" t="b">
        <f t="shared" si="348"/>
        <v>0</v>
      </c>
      <c r="Q7447" s="49" t="str">
        <f t="shared" si="349"/>
        <v/>
      </c>
      <c r="R7447" s="51" t="str">
        <f t="shared" si="350"/>
        <v/>
      </c>
    </row>
    <row r="7448" spans="14:18" x14ac:dyDescent="0.25">
      <c r="N7448" s="47" t="s">
        <v>42</v>
      </c>
      <c r="O7448" s="47" t="s">
        <v>43</v>
      </c>
      <c r="P7448" s="47" t="b">
        <f t="shared" si="348"/>
        <v>0</v>
      </c>
      <c r="Q7448" s="49" t="str">
        <f t="shared" si="349"/>
        <v/>
      </c>
      <c r="R7448" s="51" t="str">
        <f t="shared" si="350"/>
        <v/>
      </c>
    </row>
    <row r="7449" spans="14:18" x14ac:dyDescent="0.25">
      <c r="N7449" s="47" t="s">
        <v>42</v>
      </c>
      <c r="O7449" s="47" t="s">
        <v>43</v>
      </c>
      <c r="P7449" s="47" t="b">
        <f t="shared" si="348"/>
        <v>0</v>
      </c>
      <c r="Q7449" s="49" t="str">
        <f t="shared" si="349"/>
        <v/>
      </c>
      <c r="R7449" s="51" t="str">
        <f t="shared" si="350"/>
        <v/>
      </c>
    </row>
    <row r="7450" spans="14:18" x14ac:dyDescent="0.25">
      <c r="N7450" s="47" t="s">
        <v>42</v>
      </c>
      <c r="O7450" s="47" t="s">
        <v>43</v>
      </c>
      <c r="P7450" s="47" t="b">
        <f t="shared" si="348"/>
        <v>0</v>
      </c>
      <c r="Q7450" s="49" t="str">
        <f t="shared" si="349"/>
        <v/>
      </c>
      <c r="R7450" s="51" t="str">
        <f t="shared" si="350"/>
        <v/>
      </c>
    </row>
    <row r="7451" spans="14:18" x14ac:dyDescent="0.25">
      <c r="N7451" s="47" t="s">
        <v>42</v>
      </c>
      <c r="O7451" s="47" t="s">
        <v>43</v>
      </c>
      <c r="P7451" s="47" t="b">
        <f t="shared" si="348"/>
        <v>0</v>
      </c>
      <c r="Q7451" s="49" t="str">
        <f t="shared" si="349"/>
        <v/>
      </c>
      <c r="R7451" s="51" t="str">
        <f t="shared" si="350"/>
        <v/>
      </c>
    </row>
    <row r="7452" spans="14:18" x14ac:dyDescent="0.25">
      <c r="N7452" s="47" t="s">
        <v>42</v>
      </c>
      <c r="O7452" s="47" t="s">
        <v>43</v>
      </c>
      <c r="P7452" s="47" t="b">
        <f t="shared" si="348"/>
        <v>0</v>
      </c>
      <c r="Q7452" s="49" t="str">
        <f t="shared" si="349"/>
        <v/>
      </c>
      <c r="R7452" s="51" t="str">
        <f t="shared" si="350"/>
        <v/>
      </c>
    </row>
    <row r="7453" spans="14:18" x14ac:dyDescent="0.25">
      <c r="N7453" s="47" t="s">
        <v>42</v>
      </c>
      <c r="O7453" s="47" t="s">
        <v>43</v>
      </c>
      <c r="P7453" s="47" t="b">
        <f t="shared" si="348"/>
        <v>0</v>
      </c>
      <c r="Q7453" s="49" t="str">
        <f t="shared" si="349"/>
        <v/>
      </c>
      <c r="R7453" s="51" t="str">
        <f t="shared" si="350"/>
        <v/>
      </c>
    </row>
    <row r="7454" spans="14:18" x14ac:dyDescent="0.25">
      <c r="N7454" s="47" t="s">
        <v>42</v>
      </c>
      <c r="O7454" s="47" t="s">
        <v>43</v>
      </c>
      <c r="P7454" s="47" t="b">
        <f t="shared" si="348"/>
        <v>0</v>
      </c>
      <c r="Q7454" s="49" t="str">
        <f t="shared" si="349"/>
        <v/>
      </c>
      <c r="R7454" s="51" t="str">
        <f t="shared" si="350"/>
        <v/>
      </c>
    </row>
    <row r="7455" spans="14:18" x14ac:dyDescent="0.25">
      <c r="N7455" s="47" t="s">
        <v>42</v>
      </c>
      <c r="O7455" s="47" t="s">
        <v>43</v>
      </c>
      <c r="P7455" s="47" t="b">
        <f t="shared" si="348"/>
        <v>0</v>
      </c>
      <c r="Q7455" s="49" t="str">
        <f t="shared" si="349"/>
        <v/>
      </c>
      <c r="R7455" s="51" t="str">
        <f t="shared" si="350"/>
        <v/>
      </c>
    </row>
    <row r="7456" spans="14:18" x14ac:dyDescent="0.25">
      <c r="N7456" s="47" t="s">
        <v>42</v>
      </c>
      <c r="O7456" s="47" t="s">
        <v>43</v>
      </c>
      <c r="P7456" s="47" t="b">
        <f t="shared" si="348"/>
        <v>0</v>
      </c>
      <c r="Q7456" s="49" t="str">
        <f t="shared" si="349"/>
        <v/>
      </c>
      <c r="R7456" s="51" t="str">
        <f t="shared" si="350"/>
        <v/>
      </c>
    </row>
    <row r="7457" spans="14:18" x14ac:dyDescent="0.25">
      <c r="N7457" s="47" t="s">
        <v>42</v>
      </c>
      <c r="O7457" s="47" t="s">
        <v>43</v>
      </c>
      <c r="P7457" s="47" t="b">
        <f t="shared" si="348"/>
        <v>0</v>
      </c>
      <c r="Q7457" s="49" t="str">
        <f t="shared" si="349"/>
        <v/>
      </c>
      <c r="R7457" s="51" t="str">
        <f t="shared" si="350"/>
        <v/>
      </c>
    </row>
    <row r="7458" spans="14:18" x14ac:dyDescent="0.25">
      <c r="N7458" s="47" t="s">
        <v>42</v>
      </c>
      <c r="O7458" s="47" t="s">
        <v>43</v>
      </c>
      <c r="P7458" s="47" t="b">
        <f t="shared" si="348"/>
        <v>0</v>
      </c>
      <c r="Q7458" s="49" t="str">
        <f t="shared" si="349"/>
        <v/>
      </c>
      <c r="R7458" s="51" t="str">
        <f t="shared" si="350"/>
        <v/>
      </c>
    </row>
    <row r="7459" spans="14:18" x14ac:dyDescent="0.25">
      <c r="N7459" s="47" t="s">
        <v>42</v>
      </c>
      <c r="O7459" s="47" t="s">
        <v>43</v>
      </c>
      <c r="P7459" s="47" t="b">
        <f t="shared" si="348"/>
        <v>0</v>
      </c>
      <c r="Q7459" s="49" t="str">
        <f t="shared" si="349"/>
        <v/>
      </c>
      <c r="R7459" s="51" t="str">
        <f t="shared" si="350"/>
        <v/>
      </c>
    </row>
    <row r="7460" spans="14:18" x14ac:dyDescent="0.25">
      <c r="N7460" s="47" t="s">
        <v>42</v>
      </c>
      <c r="O7460" s="47" t="s">
        <v>43</v>
      </c>
      <c r="P7460" s="47" t="b">
        <f t="shared" si="348"/>
        <v>0</v>
      </c>
      <c r="Q7460" s="49" t="str">
        <f t="shared" si="349"/>
        <v/>
      </c>
      <c r="R7460" s="51" t="str">
        <f t="shared" si="350"/>
        <v/>
      </c>
    </row>
    <row r="7461" spans="14:18" x14ac:dyDescent="0.25">
      <c r="N7461" s="47" t="s">
        <v>42</v>
      </c>
      <c r="O7461" s="47" t="s">
        <v>43</v>
      </c>
      <c r="P7461" s="47" t="b">
        <f t="shared" si="348"/>
        <v>0</v>
      </c>
      <c r="Q7461" s="49" t="str">
        <f t="shared" si="349"/>
        <v/>
      </c>
      <c r="R7461" s="51" t="str">
        <f t="shared" si="350"/>
        <v/>
      </c>
    </row>
    <row r="7462" spans="14:18" x14ac:dyDescent="0.25">
      <c r="N7462" s="47" t="s">
        <v>42</v>
      </c>
      <c r="O7462" s="47" t="s">
        <v>43</v>
      </c>
      <c r="P7462" s="47" t="b">
        <f t="shared" si="348"/>
        <v>0</v>
      </c>
      <c r="Q7462" s="49" t="str">
        <f t="shared" si="349"/>
        <v/>
      </c>
      <c r="R7462" s="51" t="str">
        <f t="shared" si="350"/>
        <v/>
      </c>
    </row>
    <row r="7463" spans="14:18" x14ac:dyDescent="0.25">
      <c r="N7463" s="47" t="s">
        <v>42</v>
      </c>
      <c r="O7463" s="47" t="s">
        <v>43</v>
      </c>
      <c r="P7463" s="47" t="b">
        <f t="shared" si="348"/>
        <v>0</v>
      </c>
      <c r="Q7463" s="49" t="str">
        <f t="shared" si="349"/>
        <v/>
      </c>
      <c r="R7463" s="51" t="str">
        <f t="shared" si="350"/>
        <v/>
      </c>
    </row>
    <row r="7464" spans="14:18" x14ac:dyDescent="0.25">
      <c r="N7464" s="47" t="s">
        <v>42</v>
      </c>
      <c r="O7464" s="47" t="s">
        <v>43</v>
      </c>
      <c r="P7464" s="47" t="b">
        <f t="shared" si="348"/>
        <v>0</v>
      </c>
      <c r="Q7464" s="49" t="str">
        <f t="shared" si="349"/>
        <v/>
      </c>
      <c r="R7464" s="51" t="str">
        <f t="shared" si="350"/>
        <v/>
      </c>
    </row>
    <row r="7465" spans="14:18" x14ac:dyDescent="0.25">
      <c r="N7465" s="47" t="s">
        <v>42</v>
      </c>
      <c r="O7465" s="47" t="s">
        <v>43</v>
      </c>
      <c r="P7465" s="47" t="b">
        <f t="shared" si="348"/>
        <v>0</v>
      </c>
      <c r="Q7465" s="49" t="str">
        <f t="shared" si="349"/>
        <v/>
      </c>
      <c r="R7465" s="51" t="str">
        <f t="shared" si="350"/>
        <v/>
      </c>
    </row>
    <row r="7466" spans="14:18" x14ac:dyDescent="0.25">
      <c r="N7466" s="47" t="s">
        <v>42</v>
      </c>
      <c r="O7466" s="47" t="s">
        <v>43</v>
      </c>
      <c r="P7466" s="47" t="b">
        <f t="shared" si="348"/>
        <v>0</v>
      </c>
      <c r="Q7466" s="49" t="str">
        <f t="shared" si="349"/>
        <v/>
      </c>
      <c r="R7466" s="51" t="str">
        <f t="shared" si="350"/>
        <v/>
      </c>
    </row>
    <row r="7467" spans="14:18" x14ac:dyDescent="0.25">
      <c r="N7467" s="47" t="s">
        <v>42</v>
      </c>
      <c r="O7467" s="47" t="s">
        <v>43</v>
      </c>
      <c r="P7467" s="47" t="b">
        <f t="shared" si="348"/>
        <v>0</v>
      </c>
      <c r="Q7467" s="49" t="str">
        <f t="shared" si="349"/>
        <v/>
      </c>
      <c r="R7467" s="51" t="str">
        <f t="shared" si="350"/>
        <v/>
      </c>
    </row>
    <row r="7468" spans="14:18" x14ac:dyDescent="0.25">
      <c r="N7468" s="47" t="s">
        <v>42</v>
      </c>
      <c r="O7468" s="47" t="s">
        <v>43</v>
      </c>
      <c r="P7468" s="47" t="b">
        <f t="shared" si="348"/>
        <v>0</v>
      </c>
      <c r="Q7468" s="49" t="str">
        <f t="shared" si="349"/>
        <v/>
      </c>
      <c r="R7468" s="51" t="str">
        <f t="shared" si="350"/>
        <v/>
      </c>
    </row>
    <row r="7469" spans="14:18" x14ac:dyDescent="0.25">
      <c r="N7469" s="47" t="s">
        <v>42</v>
      </c>
      <c r="O7469" s="47" t="s">
        <v>43</v>
      </c>
      <c r="P7469" s="47" t="b">
        <f t="shared" si="348"/>
        <v>0</v>
      </c>
      <c r="Q7469" s="49" t="str">
        <f t="shared" si="349"/>
        <v/>
      </c>
      <c r="R7469" s="51" t="str">
        <f t="shared" si="350"/>
        <v/>
      </c>
    </row>
    <row r="7470" spans="14:18" x14ac:dyDescent="0.25">
      <c r="N7470" s="47" t="s">
        <v>42</v>
      </c>
      <c r="O7470" s="47" t="s">
        <v>43</v>
      </c>
      <c r="P7470" s="47" t="b">
        <f t="shared" si="348"/>
        <v>0</v>
      </c>
      <c r="Q7470" s="49" t="str">
        <f t="shared" si="349"/>
        <v/>
      </c>
      <c r="R7470" s="51" t="str">
        <f t="shared" si="350"/>
        <v/>
      </c>
    </row>
    <row r="7471" spans="14:18" x14ac:dyDescent="0.25">
      <c r="N7471" s="47" t="s">
        <v>42</v>
      </c>
      <c r="O7471" s="47" t="s">
        <v>43</v>
      </c>
      <c r="P7471" s="47" t="b">
        <f t="shared" si="348"/>
        <v>0</v>
      </c>
      <c r="Q7471" s="49" t="str">
        <f t="shared" si="349"/>
        <v/>
      </c>
      <c r="R7471" s="51" t="str">
        <f t="shared" si="350"/>
        <v/>
      </c>
    </row>
    <row r="7472" spans="14:18" x14ac:dyDescent="0.25">
      <c r="N7472" s="47" t="s">
        <v>42</v>
      </c>
      <c r="O7472" s="47" t="s">
        <v>43</v>
      </c>
      <c r="P7472" s="47" t="b">
        <f t="shared" si="348"/>
        <v>0</v>
      </c>
      <c r="Q7472" s="49" t="str">
        <f t="shared" si="349"/>
        <v/>
      </c>
      <c r="R7472" s="51" t="str">
        <f t="shared" si="350"/>
        <v/>
      </c>
    </row>
    <row r="7473" spans="14:18" x14ac:dyDescent="0.25">
      <c r="N7473" s="47" t="s">
        <v>42</v>
      </c>
      <c r="O7473" s="47" t="s">
        <v>43</v>
      </c>
      <c r="P7473" s="47" t="b">
        <f t="shared" si="348"/>
        <v>0</v>
      </c>
      <c r="Q7473" s="49" t="str">
        <f t="shared" si="349"/>
        <v/>
      </c>
      <c r="R7473" s="51" t="str">
        <f t="shared" si="350"/>
        <v/>
      </c>
    </row>
    <row r="7474" spans="14:18" x14ac:dyDescent="0.25">
      <c r="N7474" s="47" t="s">
        <v>42</v>
      </c>
      <c r="O7474" s="47" t="s">
        <v>43</v>
      </c>
      <c r="P7474" s="47" t="b">
        <f t="shared" si="348"/>
        <v>0</v>
      </c>
      <c r="Q7474" s="49" t="str">
        <f t="shared" si="349"/>
        <v/>
      </c>
      <c r="R7474" s="51" t="str">
        <f t="shared" si="350"/>
        <v/>
      </c>
    </row>
    <row r="7475" spans="14:18" x14ac:dyDescent="0.25">
      <c r="N7475" s="47" t="s">
        <v>42</v>
      </c>
      <c r="O7475" s="47" t="s">
        <v>43</v>
      </c>
      <c r="P7475" s="47" t="b">
        <f t="shared" si="348"/>
        <v>0</v>
      </c>
      <c r="Q7475" s="49" t="str">
        <f t="shared" si="349"/>
        <v/>
      </c>
      <c r="R7475" s="51" t="str">
        <f t="shared" si="350"/>
        <v/>
      </c>
    </row>
    <row r="7476" spans="14:18" x14ac:dyDescent="0.25">
      <c r="N7476" s="47" t="s">
        <v>42</v>
      </c>
      <c r="O7476" s="47" t="s">
        <v>43</v>
      </c>
      <c r="P7476" s="47" t="b">
        <f t="shared" si="348"/>
        <v>0</v>
      </c>
      <c r="Q7476" s="49" t="str">
        <f t="shared" si="349"/>
        <v/>
      </c>
      <c r="R7476" s="51" t="str">
        <f t="shared" si="350"/>
        <v/>
      </c>
    </row>
    <row r="7477" spans="14:18" x14ac:dyDescent="0.25">
      <c r="N7477" s="47" t="s">
        <v>42</v>
      </c>
      <c r="O7477" s="47" t="s">
        <v>43</v>
      </c>
      <c r="P7477" s="47" t="b">
        <f t="shared" si="348"/>
        <v>0</v>
      </c>
      <c r="Q7477" s="49" t="str">
        <f t="shared" si="349"/>
        <v/>
      </c>
      <c r="R7477" s="51" t="str">
        <f t="shared" si="350"/>
        <v/>
      </c>
    </row>
    <row r="7478" spans="14:18" x14ac:dyDescent="0.25">
      <c r="N7478" s="47" t="s">
        <v>42</v>
      </c>
      <c r="O7478" s="47" t="s">
        <v>43</v>
      </c>
      <c r="P7478" s="47" t="b">
        <f t="shared" si="348"/>
        <v>0</v>
      </c>
      <c r="Q7478" s="49" t="str">
        <f t="shared" si="349"/>
        <v/>
      </c>
      <c r="R7478" s="51" t="str">
        <f t="shared" si="350"/>
        <v/>
      </c>
    </row>
    <row r="7479" spans="14:18" x14ac:dyDescent="0.25">
      <c r="N7479" s="47" t="s">
        <v>42</v>
      </c>
      <c r="O7479" s="47" t="s">
        <v>43</v>
      </c>
      <c r="P7479" s="47" t="b">
        <f t="shared" si="348"/>
        <v>0</v>
      </c>
      <c r="Q7479" s="49" t="str">
        <f t="shared" si="349"/>
        <v/>
      </c>
      <c r="R7479" s="51" t="str">
        <f t="shared" si="350"/>
        <v/>
      </c>
    </row>
    <row r="7480" spans="14:18" x14ac:dyDescent="0.25">
      <c r="N7480" s="47" t="s">
        <v>42</v>
      </c>
      <c r="O7480" s="47" t="s">
        <v>43</v>
      </c>
      <c r="P7480" s="47" t="b">
        <f t="shared" si="348"/>
        <v>0</v>
      </c>
      <c r="Q7480" s="49" t="str">
        <f t="shared" si="349"/>
        <v/>
      </c>
      <c r="R7480" s="51" t="str">
        <f t="shared" si="350"/>
        <v/>
      </c>
    </row>
    <row r="7481" spans="14:18" x14ac:dyDescent="0.25">
      <c r="N7481" s="47" t="s">
        <v>42</v>
      </c>
      <c r="O7481" s="47" t="s">
        <v>43</v>
      </c>
      <c r="P7481" s="47" t="b">
        <f t="shared" si="348"/>
        <v>0</v>
      </c>
      <c r="Q7481" s="49" t="str">
        <f t="shared" si="349"/>
        <v/>
      </c>
      <c r="R7481" s="51" t="str">
        <f t="shared" si="350"/>
        <v/>
      </c>
    </row>
    <row r="7482" spans="14:18" x14ac:dyDescent="0.25">
      <c r="N7482" s="47" t="s">
        <v>42</v>
      </c>
      <c r="O7482" s="47" t="s">
        <v>43</v>
      </c>
      <c r="P7482" s="47" t="b">
        <f t="shared" si="348"/>
        <v>0</v>
      </c>
      <c r="Q7482" s="49" t="str">
        <f t="shared" si="349"/>
        <v/>
      </c>
      <c r="R7482" s="51" t="str">
        <f t="shared" si="350"/>
        <v/>
      </c>
    </row>
    <row r="7483" spans="14:18" x14ac:dyDescent="0.25">
      <c r="N7483" s="47" t="s">
        <v>42</v>
      </c>
      <c r="O7483" s="47" t="s">
        <v>43</v>
      </c>
      <c r="P7483" s="47" t="b">
        <f t="shared" si="348"/>
        <v>0</v>
      </c>
      <c r="Q7483" s="49" t="str">
        <f t="shared" si="349"/>
        <v/>
      </c>
      <c r="R7483" s="51" t="str">
        <f t="shared" si="350"/>
        <v/>
      </c>
    </row>
    <row r="7484" spans="14:18" x14ac:dyDescent="0.25">
      <c r="N7484" s="47" t="s">
        <v>42</v>
      </c>
      <c r="O7484" s="47" t="s">
        <v>43</v>
      </c>
      <c r="P7484" s="47" t="b">
        <f t="shared" si="348"/>
        <v>0</v>
      </c>
      <c r="Q7484" s="49" t="str">
        <f t="shared" si="349"/>
        <v/>
      </c>
      <c r="R7484" s="51" t="str">
        <f t="shared" si="350"/>
        <v/>
      </c>
    </row>
    <row r="7485" spans="14:18" x14ac:dyDescent="0.25">
      <c r="N7485" s="47" t="s">
        <v>42</v>
      </c>
      <c r="O7485" s="47" t="s">
        <v>43</v>
      </c>
      <c r="P7485" s="47" t="b">
        <f t="shared" si="348"/>
        <v>0</v>
      </c>
      <c r="Q7485" s="49" t="str">
        <f t="shared" si="349"/>
        <v/>
      </c>
      <c r="R7485" s="51" t="str">
        <f t="shared" si="350"/>
        <v/>
      </c>
    </row>
    <row r="7486" spans="14:18" x14ac:dyDescent="0.25">
      <c r="N7486" s="47" t="s">
        <v>42</v>
      </c>
      <c r="O7486" s="47" t="s">
        <v>43</v>
      </c>
      <c r="P7486" s="47" t="b">
        <f t="shared" si="348"/>
        <v>0</v>
      </c>
      <c r="Q7486" s="49" t="str">
        <f t="shared" si="349"/>
        <v/>
      </c>
      <c r="R7486" s="51" t="str">
        <f t="shared" si="350"/>
        <v/>
      </c>
    </row>
    <row r="7487" spans="14:18" x14ac:dyDescent="0.25">
      <c r="N7487" s="47" t="s">
        <v>42</v>
      </c>
      <c r="O7487" s="47" t="s">
        <v>43</v>
      </c>
      <c r="P7487" s="47" t="b">
        <f t="shared" si="348"/>
        <v>0</v>
      </c>
      <c r="Q7487" s="49" t="str">
        <f t="shared" si="349"/>
        <v/>
      </c>
      <c r="R7487" s="51" t="str">
        <f t="shared" si="350"/>
        <v/>
      </c>
    </row>
    <row r="7488" spans="14:18" x14ac:dyDescent="0.25">
      <c r="N7488" s="47" t="s">
        <v>42</v>
      </c>
      <c r="O7488" s="47" t="s">
        <v>43</v>
      </c>
      <c r="P7488" s="47" t="b">
        <f t="shared" si="348"/>
        <v>0</v>
      </c>
      <c r="Q7488" s="49" t="str">
        <f t="shared" si="349"/>
        <v/>
      </c>
      <c r="R7488" s="51" t="str">
        <f t="shared" si="350"/>
        <v/>
      </c>
    </row>
    <row r="7489" spans="14:18" x14ac:dyDescent="0.25">
      <c r="N7489" s="47" t="s">
        <v>42</v>
      </c>
      <c r="O7489" s="47" t="s">
        <v>43</v>
      </c>
      <c r="P7489" s="47" t="b">
        <f t="shared" si="348"/>
        <v>0</v>
      </c>
      <c r="Q7489" s="49" t="str">
        <f t="shared" si="349"/>
        <v/>
      </c>
      <c r="R7489" s="51" t="str">
        <f t="shared" si="350"/>
        <v/>
      </c>
    </row>
    <row r="7490" spans="14:18" x14ac:dyDescent="0.25">
      <c r="N7490" s="47" t="s">
        <v>42</v>
      </c>
      <c r="O7490" s="47" t="s">
        <v>43</v>
      </c>
      <c r="P7490" s="47" t="b">
        <f t="shared" si="348"/>
        <v>0</v>
      </c>
      <c r="Q7490" s="49" t="str">
        <f t="shared" si="349"/>
        <v/>
      </c>
      <c r="R7490" s="51" t="str">
        <f t="shared" si="350"/>
        <v/>
      </c>
    </row>
    <row r="7491" spans="14:18" x14ac:dyDescent="0.25">
      <c r="N7491" s="47" t="s">
        <v>42</v>
      </c>
      <c r="O7491" s="47" t="s">
        <v>43</v>
      </c>
      <c r="P7491" s="47" t="b">
        <f t="shared" ref="P7491:P7554" si="351">IF(LEN(M7491)=22,LEFT(M7491,17),IF(LEN(M7491)=21,LEFT(M7491,16)))</f>
        <v>0</v>
      </c>
      <c r="Q7491" s="49" t="str">
        <f t="shared" ref="Q7491:Q7554" si="352">RIGHT(M7491,5)</f>
        <v/>
      </c>
      <c r="R7491" s="51" t="str">
        <f t="shared" ref="R7491:R7554" si="353">IF(M7491="","",HYPERLINK(_xlfn.CONCAT(N7491,Q7491,O7491,P7491)))</f>
        <v/>
      </c>
    </row>
    <row r="7492" spans="14:18" x14ac:dyDescent="0.25">
      <c r="N7492" s="47" t="s">
        <v>42</v>
      </c>
      <c r="O7492" s="47" t="s">
        <v>43</v>
      </c>
      <c r="P7492" s="47" t="b">
        <f t="shared" si="351"/>
        <v>0</v>
      </c>
      <c r="Q7492" s="49" t="str">
        <f t="shared" si="352"/>
        <v/>
      </c>
      <c r="R7492" s="51" t="str">
        <f t="shared" si="353"/>
        <v/>
      </c>
    </row>
    <row r="7493" spans="14:18" x14ac:dyDescent="0.25">
      <c r="N7493" s="47" t="s">
        <v>42</v>
      </c>
      <c r="O7493" s="47" t="s">
        <v>43</v>
      </c>
      <c r="P7493" s="47" t="b">
        <f t="shared" si="351"/>
        <v>0</v>
      </c>
      <c r="Q7493" s="49" t="str">
        <f t="shared" si="352"/>
        <v/>
      </c>
      <c r="R7493" s="51" t="str">
        <f t="shared" si="353"/>
        <v/>
      </c>
    </row>
    <row r="7494" spans="14:18" x14ac:dyDescent="0.25">
      <c r="N7494" s="47" t="s">
        <v>42</v>
      </c>
      <c r="O7494" s="47" t="s">
        <v>43</v>
      </c>
      <c r="P7494" s="47" t="b">
        <f t="shared" si="351"/>
        <v>0</v>
      </c>
      <c r="Q7494" s="49" t="str">
        <f t="shared" si="352"/>
        <v/>
      </c>
      <c r="R7494" s="51" t="str">
        <f t="shared" si="353"/>
        <v/>
      </c>
    </row>
    <row r="7495" spans="14:18" x14ac:dyDescent="0.25">
      <c r="N7495" s="47" t="s">
        <v>42</v>
      </c>
      <c r="O7495" s="47" t="s">
        <v>43</v>
      </c>
      <c r="P7495" s="47" t="b">
        <f t="shared" si="351"/>
        <v>0</v>
      </c>
      <c r="Q7495" s="49" t="str">
        <f t="shared" si="352"/>
        <v/>
      </c>
      <c r="R7495" s="51" t="str">
        <f t="shared" si="353"/>
        <v/>
      </c>
    </row>
    <row r="7496" spans="14:18" x14ac:dyDescent="0.25">
      <c r="N7496" s="47" t="s">
        <v>42</v>
      </c>
      <c r="O7496" s="47" t="s">
        <v>43</v>
      </c>
      <c r="P7496" s="47" t="b">
        <f t="shared" si="351"/>
        <v>0</v>
      </c>
      <c r="Q7496" s="49" t="str">
        <f t="shared" si="352"/>
        <v/>
      </c>
      <c r="R7496" s="51" t="str">
        <f t="shared" si="353"/>
        <v/>
      </c>
    </row>
    <row r="7497" spans="14:18" x14ac:dyDescent="0.25">
      <c r="N7497" s="47" t="s">
        <v>42</v>
      </c>
      <c r="O7497" s="47" t="s">
        <v>43</v>
      </c>
      <c r="P7497" s="47" t="b">
        <f t="shared" si="351"/>
        <v>0</v>
      </c>
      <c r="Q7497" s="49" t="str">
        <f t="shared" si="352"/>
        <v/>
      </c>
      <c r="R7497" s="51" t="str">
        <f t="shared" si="353"/>
        <v/>
      </c>
    </row>
    <row r="7498" spans="14:18" x14ac:dyDescent="0.25">
      <c r="N7498" s="47" t="s">
        <v>42</v>
      </c>
      <c r="O7498" s="47" t="s">
        <v>43</v>
      </c>
      <c r="P7498" s="47" t="b">
        <f t="shared" si="351"/>
        <v>0</v>
      </c>
      <c r="Q7498" s="49" t="str">
        <f t="shared" si="352"/>
        <v/>
      </c>
      <c r="R7498" s="51" t="str">
        <f t="shared" si="353"/>
        <v/>
      </c>
    </row>
    <row r="7499" spans="14:18" x14ac:dyDescent="0.25">
      <c r="N7499" s="47" t="s">
        <v>42</v>
      </c>
      <c r="O7499" s="47" t="s">
        <v>43</v>
      </c>
      <c r="P7499" s="47" t="b">
        <f t="shared" si="351"/>
        <v>0</v>
      </c>
      <c r="Q7499" s="49" t="str">
        <f t="shared" si="352"/>
        <v/>
      </c>
      <c r="R7499" s="51" t="str">
        <f t="shared" si="353"/>
        <v/>
      </c>
    </row>
    <row r="7500" spans="14:18" x14ac:dyDescent="0.25">
      <c r="N7500" s="47" t="s">
        <v>42</v>
      </c>
      <c r="O7500" s="47" t="s">
        <v>43</v>
      </c>
      <c r="P7500" s="47" t="b">
        <f t="shared" si="351"/>
        <v>0</v>
      </c>
      <c r="Q7500" s="49" t="str">
        <f t="shared" si="352"/>
        <v/>
      </c>
      <c r="R7500" s="51" t="str">
        <f t="shared" si="353"/>
        <v/>
      </c>
    </row>
    <row r="7501" spans="14:18" x14ac:dyDescent="0.25">
      <c r="N7501" s="47" t="s">
        <v>42</v>
      </c>
      <c r="O7501" s="47" t="s">
        <v>43</v>
      </c>
      <c r="P7501" s="47" t="b">
        <f t="shared" si="351"/>
        <v>0</v>
      </c>
      <c r="Q7501" s="49" t="str">
        <f t="shared" si="352"/>
        <v/>
      </c>
      <c r="R7501" s="51" t="str">
        <f t="shared" si="353"/>
        <v/>
      </c>
    </row>
    <row r="7502" spans="14:18" x14ac:dyDescent="0.25">
      <c r="N7502" s="47" t="s">
        <v>42</v>
      </c>
      <c r="O7502" s="47" t="s">
        <v>43</v>
      </c>
      <c r="P7502" s="47" t="b">
        <f t="shared" si="351"/>
        <v>0</v>
      </c>
      <c r="Q7502" s="49" t="str">
        <f t="shared" si="352"/>
        <v/>
      </c>
      <c r="R7502" s="51" t="str">
        <f t="shared" si="353"/>
        <v/>
      </c>
    </row>
    <row r="7503" spans="14:18" x14ac:dyDescent="0.25">
      <c r="N7503" s="47" t="s">
        <v>42</v>
      </c>
      <c r="O7503" s="47" t="s">
        <v>43</v>
      </c>
      <c r="P7503" s="47" t="b">
        <f t="shared" si="351"/>
        <v>0</v>
      </c>
      <c r="Q7503" s="49" t="str">
        <f t="shared" si="352"/>
        <v/>
      </c>
      <c r="R7503" s="51" t="str">
        <f t="shared" si="353"/>
        <v/>
      </c>
    </row>
    <row r="7504" spans="14:18" x14ac:dyDescent="0.25">
      <c r="N7504" s="47" t="s">
        <v>42</v>
      </c>
      <c r="O7504" s="47" t="s">
        <v>43</v>
      </c>
      <c r="P7504" s="47" t="b">
        <f t="shared" si="351"/>
        <v>0</v>
      </c>
      <c r="Q7504" s="49" t="str">
        <f t="shared" si="352"/>
        <v/>
      </c>
      <c r="R7504" s="51" t="str">
        <f t="shared" si="353"/>
        <v/>
      </c>
    </row>
    <row r="7505" spans="14:18" x14ac:dyDescent="0.25">
      <c r="N7505" s="47" t="s">
        <v>42</v>
      </c>
      <c r="O7505" s="47" t="s">
        <v>43</v>
      </c>
      <c r="P7505" s="47" t="b">
        <f t="shared" si="351"/>
        <v>0</v>
      </c>
      <c r="Q7505" s="49" t="str">
        <f t="shared" si="352"/>
        <v/>
      </c>
      <c r="R7505" s="51" t="str">
        <f t="shared" si="353"/>
        <v/>
      </c>
    </row>
    <row r="7506" spans="14:18" x14ac:dyDescent="0.25">
      <c r="N7506" s="47" t="s">
        <v>42</v>
      </c>
      <c r="O7506" s="47" t="s">
        <v>43</v>
      </c>
      <c r="P7506" s="47" t="b">
        <f t="shared" si="351"/>
        <v>0</v>
      </c>
      <c r="Q7506" s="49" t="str">
        <f t="shared" si="352"/>
        <v/>
      </c>
      <c r="R7506" s="51" t="str">
        <f t="shared" si="353"/>
        <v/>
      </c>
    </row>
    <row r="7507" spans="14:18" x14ac:dyDescent="0.25">
      <c r="N7507" s="47" t="s">
        <v>42</v>
      </c>
      <c r="O7507" s="47" t="s">
        <v>43</v>
      </c>
      <c r="P7507" s="47" t="b">
        <f t="shared" si="351"/>
        <v>0</v>
      </c>
      <c r="Q7507" s="49" t="str">
        <f t="shared" si="352"/>
        <v/>
      </c>
      <c r="R7507" s="51" t="str">
        <f t="shared" si="353"/>
        <v/>
      </c>
    </row>
    <row r="7508" spans="14:18" x14ac:dyDescent="0.25">
      <c r="N7508" s="47" t="s">
        <v>42</v>
      </c>
      <c r="O7508" s="47" t="s">
        <v>43</v>
      </c>
      <c r="P7508" s="47" t="b">
        <f t="shared" si="351"/>
        <v>0</v>
      </c>
      <c r="Q7508" s="49" t="str">
        <f t="shared" si="352"/>
        <v/>
      </c>
      <c r="R7508" s="51" t="str">
        <f t="shared" si="353"/>
        <v/>
      </c>
    </row>
    <row r="7509" spans="14:18" x14ac:dyDescent="0.25">
      <c r="N7509" s="47" t="s">
        <v>42</v>
      </c>
      <c r="O7509" s="47" t="s">
        <v>43</v>
      </c>
      <c r="P7509" s="47" t="b">
        <f t="shared" si="351"/>
        <v>0</v>
      </c>
      <c r="Q7509" s="49" t="str">
        <f t="shared" si="352"/>
        <v/>
      </c>
      <c r="R7509" s="51" t="str">
        <f t="shared" si="353"/>
        <v/>
      </c>
    </row>
    <row r="7510" spans="14:18" x14ac:dyDescent="0.25">
      <c r="N7510" s="47" t="s">
        <v>42</v>
      </c>
      <c r="O7510" s="47" t="s">
        <v>43</v>
      </c>
      <c r="P7510" s="47" t="b">
        <f t="shared" si="351"/>
        <v>0</v>
      </c>
      <c r="Q7510" s="49" t="str">
        <f t="shared" si="352"/>
        <v/>
      </c>
      <c r="R7510" s="51" t="str">
        <f t="shared" si="353"/>
        <v/>
      </c>
    </row>
    <row r="7511" spans="14:18" x14ac:dyDescent="0.25">
      <c r="N7511" s="47" t="s">
        <v>42</v>
      </c>
      <c r="O7511" s="47" t="s">
        <v>43</v>
      </c>
      <c r="P7511" s="47" t="b">
        <f t="shared" si="351"/>
        <v>0</v>
      </c>
      <c r="Q7511" s="49" t="str">
        <f t="shared" si="352"/>
        <v/>
      </c>
      <c r="R7511" s="51" t="str">
        <f t="shared" si="353"/>
        <v/>
      </c>
    </row>
    <row r="7512" spans="14:18" x14ac:dyDescent="0.25">
      <c r="N7512" s="47" t="s">
        <v>42</v>
      </c>
      <c r="O7512" s="47" t="s">
        <v>43</v>
      </c>
      <c r="P7512" s="47" t="b">
        <f t="shared" si="351"/>
        <v>0</v>
      </c>
      <c r="Q7512" s="49" t="str">
        <f t="shared" si="352"/>
        <v/>
      </c>
      <c r="R7512" s="51" t="str">
        <f t="shared" si="353"/>
        <v/>
      </c>
    </row>
    <row r="7513" spans="14:18" x14ac:dyDescent="0.25">
      <c r="N7513" s="47" t="s">
        <v>42</v>
      </c>
      <c r="O7513" s="47" t="s">
        <v>43</v>
      </c>
      <c r="P7513" s="47" t="b">
        <f t="shared" si="351"/>
        <v>0</v>
      </c>
      <c r="Q7513" s="49" t="str">
        <f t="shared" si="352"/>
        <v/>
      </c>
      <c r="R7513" s="51" t="str">
        <f t="shared" si="353"/>
        <v/>
      </c>
    </row>
    <row r="7514" spans="14:18" x14ac:dyDescent="0.25">
      <c r="N7514" s="47" t="s">
        <v>42</v>
      </c>
      <c r="O7514" s="47" t="s">
        <v>43</v>
      </c>
      <c r="P7514" s="47" t="b">
        <f t="shared" si="351"/>
        <v>0</v>
      </c>
      <c r="Q7514" s="49" t="str">
        <f t="shared" si="352"/>
        <v/>
      </c>
      <c r="R7514" s="51" t="str">
        <f t="shared" si="353"/>
        <v/>
      </c>
    </row>
    <row r="7515" spans="14:18" x14ac:dyDescent="0.25">
      <c r="N7515" s="47" t="s">
        <v>42</v>
      </c>
      <c r="O7515" s="47" t="s">
        <v>43</v>
      </c>
      <c r="P7515" s="47" t="b">
        <f t="shared" si="351"/>
        <v>0</v>
      </c>
      <c r="Q7515" s="49" t="str">
        <f t="shared" si="352"/>
        <v/>
      </c>
      <c r="R7515" s="51" t="str">
        <f t="shared" si="353"/>
        <v/>
      </c>
    </row>
    <row r="7516" spans="14:18" x14ac:dyDescent="0.25">
      <c r="N7516" s="47" t="s">
        <v>42</v>
      </c>
      <c r="O7516" s="47" t="s">
        <v>43</v>
      </c>
      <c r="P7516" s="47" t="b">
        <f t="shared" si="351"/>
        <v>0</v>
      </c>
      <c r="Q7516" s="49" t="str">
        <f t="shared" si="352"/>
        <v/>
      </c>
      <c r="R7516" s="51" t="str">
        <f t="shared" si="353"/>
        <v/>
      </c>
    </row>
    <row r="7517" spans="14:18" x14ac:dyDescent="0.25">
      <c r="N7517" s="47" t="s">
        <v>42</v>
      </c>
      <c r="O7517" s="47" t="s">
        <v>43</v>
      </c>
      <c r="P7517" s="47" t="b">
        <f t="shared" si="351"/>
        <v>0</v>
      </c>
      <c r="Q7517" s="49" t="str">
        <f t="shared" si="352"/>
        <v/>
      </c>
      <c r="R7517" s="51" t="str">
        <f t="shared" si="353"/>
        <v/>
      </c>
    </row>
    <row r="7518" spans="14:18" x14ac:dyDescent="0.25">
      <c r="N7518" s="47" t="s">
        <v>42</v>
      </c>
      <c r="O7518" s="47" t="s">
        <v>43</v>
      </c>
      <c r="P7518" s="47" t="b">
        <f t="shared" si="351"/>
        <v>0</v>
      </c>
      <c r="Q7518" s="49" t="str">
        <f t="shared" si="352"/>
        <v/>
      </c>
      <c r="R7518" s="51" t="str">
        <f t="shared" si="353"/>
        <v/>
      </c>
    </row>
    <row r="7519" spans="14:18" x14ac:dyDescent="0.25">
      <c r="N7519" s="47" t="s">
        <v>42</v>
      </c>
      <c r="O7519" s="47" t="s">
        <v>43</v>
      </c>
      <c r="P7519" s="47" t="b">
        <f t="shared" si="351"/>
        <v>0</v>
      </c>
      <c r="Q7519" s="49" t="str">
        <f t="shared" si="352"/>
        <v/>
      </c>
      <c r="R7519" s="51" t="str">
        <f t="shared" si="353"/>
        <v/>
      </c>
    </row>
    <row r="7520" spans="14:18" x14ac:dyDescent="0.25">
      <c r="N7520" s="47" t="s">
        <v>42</v>
      </c>
      <c r="O7520" s="47" t="s">
        <v>43</v>
      </c>
      <c r="P7520" s="47" t="b">
        <f t="shared" si="351"/>
        <v>0</v>
      </c>
      <c r="Q7520" s="49" t="str">
        <f t="shared" si="352"/>
        <v/>
      </c>
      <c r="R7520" s="51" t="str">
        <f t="shared" si="353"/>
        <v/>
      </c>
    </row>
    <row r="7521" spans="14:18" x14ac:dyDescent="0.25">
      <c r="N7521" s="47" t="s">
        <v>42</v>
      </c>
      <c r="O7521" s="47" t="s">
        <v>43</v>
      </c>
      <c r="P7521" s="47" t="b">
        <f t="shared" si="351"/>
        <v>0</v>
      </c>
      <c r="Q7521" s="49" t="str">
        <f t="shared" si="352"/>
        <v/>
      </c>
      <c r="R7521" s="51" t="str">
        <f t="shared" si="353"/>
        <v/>
      </c>
    </row>
    <row r="7522" spans="14:18" x14ac:dyDescent="0.25">
      <c r="N7522" s="47" t="s">
        <v>42</v>
      </c>
      <c r="O7522" s="47" t="s">
        <v>43</v>
      </c>
      <c r="P7522" s="47" t="b">
        <f t="shared" si="351"/>
        <v>0</v>
      </c>
      <c r="Q7522" s="49" t="str">
        <f t="shared" si="352"/>
        <v/>
      </c>
      <c r="R7522" s="51" t="str">
        <f t="shared" si="353"/>
        <v/>
      </c>
    </row>
    <row r="7523" spans="14:18" x14ac:dyDescent="0.25">
      <c r="N7523" s="47" t="s">
        <v>42</v>
      </c>
      <c r="O7523" s="47" t="s">
        <v>43</v>
      </c>
      <c r="P7523" s="47" t="b">
        <f t="shared" si="351"/>
        <v>0</v>
      </c>
      <c r="Q7523" s="49" t="str">
        <f t="shared" si="352"/>
        <v/>
      </c>
      <c r="R7523" s="51" t="str">
        <f t="shared" si="353"/>
        <v/>
      </c>
    </row>
    <row r="7524" spans="14:18" x14ac:dyDescent="0.25">
      <c r="N7524" s="47" t="s">
        <v>42</v>
      </c>
      <c r="O7524" s="47" t="s">
        <v>43</v>
      </c>
      <c r="P7524" s="47" t="b">
        <f t="shared" si="351"/>
        <v>0</v>
      </c>
      <c r="Q7524" s="49" t="str">
        <f t="shared" si="352"/>
        <v/>
      </c>
      <c r="R7524" s="51" t="str">
        <f t="shared" si="353"/>
        <v/>
      </c>
    </row>
    <row r="7525" spans="14:18" x14ac:dyDescent="0.25">
      <c r="N7525" s="47" t="s">
        <v>42</v>
      </c>
      <c r="O7525" s="47" t="s">
        <v>43</v>
      </c>
      <c r="P7525" s="47" t="b">
        <f t="shared" si="351"/>
        <v>0</v>
      </c>
      <c r="Q7525" s="49" t="str">
        <f t="shared" si="352"/>
        <v/>
      </c>
      <c r="R7525" s="51" t="str">
        <f t="shared" si="353"/>
        <v/>
      </c>
    </row>
    <row r="7526" spans="14:18" x14ac:dyDescent="0.25">
      <c r="N7526" s="47" t="s">
        <v>42</v>
      </c>
      <c r="O7526" s="47" t="s">
        <v>43</v>
      </c>
      <c r="P7526" s="47" t="b">
        <f t="shared" si="351"/>
        <v>0</v>
      </c>
      <c r="Q7526" s="49" t="str">
        <f t="shared" si="352"/>
        <v/>
      </c>
      <c r="R7526" s="51" t="str">
        <f t="shared" si="353"/>
        <v/>
      </c>
    </row>
    <row r="7527" spans="14:18" x14ac:dyDescent="0.25">
      <c r="N7527" s="47" t="s">
        <v>42</v>
      </c>
      <c r="O7527" s="47" t="s">
        <v>43</v>
      </c>
      <c r="P7527" s="47" t="b">
        <f t="shared" si="351"/>
        <v>0</v>
      </c>
      <c r="Q7527" s="49" t="str">
        <f t="shared" si="352"/>
        <v/>
      </c>
      <c r="R7527" s="51" t="str">
        <f t="shared" si="353"/>
        <v/>
      </c>
    </row>
    <row r="7528" spans="14:18" x14ac:dyDescent="0.25">
      <c r="N7528" s="47" t="s">
        <v>42</v>
      </c>
      <c r="O7528" s="47" t="s">
        <v>43</v>
      </c>
      <c r="P7528" s="47" t="b">
        <f t="shared" si="351"/>
        <v>0</v>
      </c>
      <c r="Q7528" s="49" t="str">
        <f t="shared" si="352"/>
        <v/>
      </c>
      <c r="R7528" s="51" t="str">
        <f t="shared" si="353"/>
        <v/>
      </c>
    </row>
    <row r="7529" spans="14:18" x14ac:dyDescent="0.25">
      <c r="N7529" s="47" t="s">
        <v>42</v>
      </c>
      <c r="O7529" s="47" t="s">
        <v>43</v>
      </c>
      <c r="P7529" s="47" t="b">
        <f t="shared" si="351"/>
        <v>0</v>
      </c>
      <c r="Q7529" s="49" t="str">
        <f t="shared" si="352"/>
        <v/>
      </c>
      <c r="R7529" s="51" t="str">
        <f t="shared" si="353"/>
        <v/>
      </c>
    </row>
    <row r="7530" spans="14:18" x14ac:dyDescent="0.25">
      <c r="N7530" s="47" t="s">
        <v>42</v>
      </c>
      <c r="O7530" s="47" t="s">
        <v>43</v>
      </c>
      <c r="P7530" s="47" t="b">
        <f t="shared" si="351"/>
        <v>0</v>
      </c>
      <c r="Q7530" s="49" t="str">
        <f t="shared" si="352"/>
        <v/>
      </c>
      <c r="R7530" s="51" t="str">
        <f t="shared" si="353"/>
        <v/>
      </c>
    </row>
    <row r="7531" spans="14:18" x14ac:dyDescent="0.25">
      <c r="N7531" s="47" t="s">
        <v>42</v>
      </c>
      <c r="O7531" s="47" t="s">
        <v>43</v>
      </c>
      <c r="P7531" s="47" t="b">
        <f t="shared" si="351"/>
        <v>0</v>
      </c>
      <c r="Q7531" s="49" t="str">
        <f t="shared" si="352"/>
        <v/>
      </c>
      <c r="R7531" s="51" t="str">
        <f t="shared" si="353"/>
        <v/>
      </c>
    </row>
    <row r="7532" spans="14:18" x14ac:dyDescent="0.25">
      <c r="N7532" s="47" t="s">
        <v>42</v>
      </c>
      <c r="O7532" s="47" t="s">
        <v>43</v>
      </c>
      <c r="P7532" s="47" t="b">
        <f t="shared" si="351"/>
        <v>0</v>
      </c>
      <c r="Q7532" s="49" t="str">
        <f t="shared" si="352"/>
        <v/>
      </c>
      <c r="R7532" s="51" t="str">
        <f t="shared" si="353"/>
        <v/>
      </c>
    </row>
    <row r="7533" spans="14:18" x14ac:dyDescent="0.25">
      <c r="N7533" s="47" t="s">
        <v>42</v>
      </c>
      <c r="O7533" s="47" t="s">
        <v>43</v>
      </c>
      <c r="P7533" s="47" t="b">
        <f t="shared" si="351"/>
        <v>0</v>
      </c>
      <c r="Q7533" s="49" t="str">
        <f t="shared" si="352"/>
        <v/>
      </c>
      <c r="R7533" s="51" t="str">
        <f t="shared" si="353"/>
        <v/>
      </c>
    </row>
    <row r="7534" spans="14:18" x14ac:dyDescent="0.25">
      <c r="N7534" s="47" t="s">
        <v>42</v>
      </c>
      <c r="O7534" s="47" t="s">
        <v>43</v>
      </c>
      <c r="P7534" s="47" t="b">
        <f t="shared" si="351"/>
        <v>0</v>
      </c>
      <c r="Q7534" s="49" t="str">
        <f t="shared" si="352"/>
        <v/>
      </c>
      <c r="R7534" s="51" t="str">
        <f t="shared" si="353"/>
        <v/>
      </c>
    </row>
    <row r="7535" spans="14:18" x14ac:dyDescent="0.25">
      <c r="N7535" s="47" t="s">
        <v>42</v>
      </c>
      <c r="O7535" s="47" t="s">
        <v>43</v>
      </c>
      <c r="P7535" s="47" t="b">
        <f t="shared" si="351"/>
        <v>0</v>
      </c>
      <c r="Q7535" s="49" t="str">
        <f t="shared" si="352"/>
        <v/>
      </c>
      <c r="R7535" s="51" t="str">
        <f t="shared" si="353"/>
        <v/>
      </c>
    </row>
    <row r="7536" spans="14:18" x14ac:dyDescent="0.25">
      <c r="N7536" s="47" t="s">
        <v>42</v>
      </c>
      <c r="O7536" s="47" t="s">
        <v>43</v>
      </c>
      <c r="P7536" s="47" t="b">
        <f t="shared" si="351"/>
        <v>0</v>
      </c>
      <c r="Q7536" s="49" t="str">
        <f t="shared" si="352"/>
        <v/>
      </c>
      <c r="R7536" s="51" t="str">
        <f t="shared" si="353"/>
        <v/>
      </c>
    </row>
    <row r="7537" spans="14:18" x14ac:dyDescent="0.25">
      <c r="N7537" s="47" t="s">
        <v>42</v>
      </c>
      <c r="O7537" s="47" t="s">
        <v>43</v>
      </c>
      <c r="P7537" s="47" t="b">
        <f t="shared" si="351"/>
        <v>0</v>
      </c>
      <c r="Q7537" s="49" t="str">
        <f t="shared" si="352"/>
        <v/>
      </c>
      <c r="R7537" s="51" t="str">
        <f t="shared" si="353"/>
        <v/>
      </c>
    </row>
    <row r="7538" spans="14:18" x14ac:dyDescent="0.25">
      <c r="N7538" s="47" t="s">
        <v>42</v>
      </c>
      <c r="O7538" s="47" t="s">
        <v>43</v>
      </c>
      <c r="P7538" s="47" t="b">
        <f t="shared" si="351"/>
        <v>0</v>
      </c>
      <c r="Q7538" s="49" t="str">
        <f t="shared" si="352"/>
        <v/>
      </c>
      <c r="R7538" s="51" t="str">
        <f t="shared" si="353"/>
        <v/>
      </c>
    </row>
    <row r="7539" spans="14:18" x14ac:dyDescent="0.25">
      <c r="N7539" s="47" t="s">
        <v>42</v>
      </c>
      <c r="O7539" s="47" t="s">
        <v>43</v>
      </c>
      <c r="P7539" s="47" t="b">
        <f t="shared" si="351"/>
        <v>0</v>
      </c>
      <c r="Q7539" s="49" t="str">
        <f t="shared" si="352"/>
        <v/>
      </c>
      <c r="R7539" s="51" t="str">
        <f t="shared" si="353"/>
        <v/>
      </c>
    </row>
    <row r="7540" spans="14:18" x14ac:dyDescent="0.25">
      <c r="N7540" s="47" t="s">
        <v>42</v>
      </c>
      <c r="O7540" s="47" t="s">
        <v>43</v>
      </c>
      <c r="P7540" s="47" t="b">
        <f t="shared" si="351"/>
        <v>0</v>
      </c>
      <c r="Q7540" s="49" t="str">
        <f t="shared" si="352"/>
        <v/>
      </c>
      <c r="R7540" s="51" t="str">
        <f t="shared" si="353"/>
        <v/>
      </c>
    </row>
    <row r="7541" spans="14:18" x14ac:dyDescent="0.25">
      <c r="N7541" s="47" t="s">
        <v>42</v>
      </c>
      <c r="O7541" s="47" t="s">
        <v>43</v>
      </c>
      <c r="P7541" s="47" t="b">
        <f t="shared" si="351"/>
        <v>0</v>
      </c>
      <c r="Q7541" s="49" t="str">
        <f t="shared" si="352"/>
        <v/>
      </c>
      <c r="R7541" s="51" t="str">
        <f t="shared" si="353"/>
        <v/>
      </c>
    </row>
    <row r="7542" spans="14:18" x14ac:dyDescent="0.25">
      <c r="N7542" s="47" t="s">
        <v>42</v>
      </c>
      <c r="O7542" s="47" t="s">
        <v>43</v>
      </c>
      <c r="P7542" s="47" t="b">
        <f t="shared" si="351"/>
        <v>0</v>
      </c>
      <c r="Q7542" s="49" t="str">
        <f t="shared" si="352"/>
        <v/>
      </c>
      <c r="R7542" s="51" t="str">
        <f t="shared" si="353"/>
        <v/>
      </c>
    </row>
    <row r="7543" spans="14:18" x14ac:dyDescent="0.25">
      <c r="N7543" s="47" t="s">
        <v>42</v>
      </c>
      <c r="O7543" s="47" t="s">
        <v>43</v>
      </c>
      <c r="P7543" s="47" t="b">
        <f t="shared" si="351"/>
        <v>0</v>
      </c>
      <c r="Q7543" s="49" t="str">
        <f t="shared" si="352"/>
        <v/>
      </c>
      <c r="R7543" s="51" t="str">
        <f t="shared" si="353"/>
        <v/>
      </c>
    </row>
    <row r="7544" spans="14:18" x14ac:dyDescent="0.25">
      <c r="N7544" s="47" t="s">
        <v>42</v>
      </c>
      <c r="O7544" s="47" t="s">
        <v>43</v>
      </c>
      <c r="P7544" s="47" t="b">
        <f t="shared" si="351"/>
        <v>0</v>
      </c>
      <c r="Q7544" s="49" t="str">
        <f t="shared" si="352"/>
        <v/>
      </c>
      <c r="R7544" s="51" t="str">
        <f t="shared" si="353"/>
        <v/>
      </c>
    </row>
    <row r="7545" spans="14:18" x14ac:dyDescent="0.25">
      <c r="N7545" s="47" t="s">
        <v>42</v>
      </c>
      <c r="O7545" s="47" t="s">
        <v>43</v>
      </c>
      <c r="P7545" s="47" t="b">
        <f t="shared" si="351"/>
        <v>0</v>
      </c>
      <c r="Q7545" s="49" t="str">
        <f t="shared" si="352"/>
        <v/>
      </c>
      <c r="R7545" s="51" t="str">
        <f t="shared" si="353"/>
        <v/>
      </c>
    </row>
    <row r="7546" spans="14:18" x14ac:dyDescent="0.25">
      <c r="N7546" s="47" t="s">
        <v>42</v>
      </c>
      <c r="O7546" s="47" t="s">
        <v>43</v>
      </c>
      <c r="P7546" s="47" t="b">
        <f t="shared" si="351"/>
        <v>0</v>
      </c>
      <c r="Q7546" s="49" t="str">
        <f t="shared" si="352"/>
        <v/>
      </c>
      <c r="R7546" s="51" t="str">
        <f t="shared" si="353"/>
        <v/>
      </c>
    </row>
    <row r="7547" spans="14:18" x14ac:dyDescent="0.25">
      <c r="N7547" s="47" t="s">
        <v>42</v>
      </c>
      <c r="O7547" s="47" t="s">
        <v>43</v>
      </c>
      <c r="P7547" s="47" t="b">
        <f t="shared" si="351"/>
        <v>0</v>
      </c>
      <c r="Q7547" s="49" t="str">
        <f t="shared" si="352"/>
        <v/>
      </c>
      <c r="R7547" s="51" t="str">
        <f t="shared" si="353"/>
        <v/>
      </c>
    </row>
    <row r="7548" spans="14:18" x14ac:dyDescent="0.25">
      <c r="N7548" s="47" t="s">
        <v>42</v>
      </c>
      <c r="O7548" s="47" t="s">
        <v>43</v>
      </c>
      <c r="P7548" s="47" t="b">
        <f t="shared" si="351"/>
        <v>0</v>
      </c>
      <c r="Q7548" s="49" t="str">
        <f t="shared" si="352"/>
        <v/>
      </c>
      <c r="R7548" s="51" t="str">
        <f t="shared" si="353"/>
        <v/>
      </c>
    </row>
    <row r="7549" spans="14:18" x14ac:dyDescent="0.25">
      <c r="N7549" s="47" t="s">
        <v>42</v>
      </c>
      <c r="O7549" s="47" t="s">
        <v>43</v>
      </c>
      <c r="P7549" s="47" t="b">
        <f t="shared" si="351"/>
        <v>0</v>
      </c>
      <c r="Q7549" s="49" t="str">
        <f t="shared" si="352"/>
        <v/>
      </c>
      <c r="R7549" s="51" t="str">
        <f t="shared" si="353"/>
        <v/>
      </c>
    </row>
    <row r="7550" spans="14:18" x14ac:dyDescent="0.25">
      <c r="N7550" s="47" t="s">
        <v>42</v>
      </c>
      <c r="O7550" s="47" t="s">
        <v>43</v>
      </c>
      <c r="P7550" s="47" t="b">
        <f t="shared" si="351"/>
        <v>0</v>
      </c>
      <c r="Q7550" s="49" t="str">
        <f t="shared" si="352"/>
        <v/>
      </c>
      <c r="R7550" s="51" t="str">
        <f t="shared" si="353"/>
        <v/>
      </c>
    </row>
    <row r="7551" spans="14:18" x14ac:dyDescent="0.25">
      <c r="N7551" s="47" t="s">
        <v>42</v>
      </c>
      <c r="O7551" s="47" t="s">
        <v>43</v>
      </c>
      <c r="P7551" s="47" t="b">
        <f t="shared" si="351"/>
        <v>0</v>
      </c>
      <c r="Q7551" s="49" t="str">
        <f t="shared" si="352"/>
        <v/>
      </c>
      <c r="R7551" s="51" t="str">
        <f t="shared" si="353"/>
        <v/>
      </c>
    </row>
    <row r="7552" spans="14:18" x14ac:dyDescent="0.25">
      <c r="N7552" s="47" t="s">
        <v>42</v>
      </c>
      <c r="O7552" s="47" t="s">
        <v>43</v>
      </c>
      <c r="P7552" s="47" t="b">
        <f t="shared" si="351"/>
        <v>0</v>
      </c>
      <c r="Q7552" s="49" t="str">
        <f t="shared" si="352"/>
        <v/>
      </c>
      <c r="R7552" s="51" t="str">
        <f t="shared" si="353"/>
        <v/>
      </c>
    </row>
    <row r="7553" spans="14:18" x14ac:dyDescent="0.25">
      <c r="N7553" s="47" t="s">
        <v>42</v>
      </c>
      <c r="O7553" s="47" t="s">
        <v>43</v>
      </c>
      <c r="P7553" s="47" t="b">
        <f t="shared" si="351"/>
        <v>0</v>
      </c>
      <c r="Q7553" s="49" t="str">
        <f t="shared" si="352"/>
        <v/>
      </c>
      <c r="R7553" s="51" t="str">
        <f t="shared" si="353"/>
        <v/>
      </c>
    </row>
    <row r="7554" spans="14:18" x14ac:dyDescent="0.25">
      <c r="N7554" s="47" t="s">
        <v>42</v>
      </c>
      <c r="O7554" s="47" t="s">
        <v>43</v>
      </c>
      <c r="P7554" s="47" t="b">
        <f t="shared" si="351"/>
        <v>0</v>
      </c>
      <c r="Q7554" s="49" t="str">
        <f t="shared" si="352"/>
        <v/>
      </c>
      <c r="R7554" s="51" t="str">
        <f t="shared" si="353"/>
        <v/>
      </c>
    </row>
    <row r="7555" spans="14:18" x14ac:dyDescent="0.25">
      <c r="N7555" s="47" t="s">
        <v>42</v>
      </c>
      <c r="O7555" s="47" t="s">
        <v>43</v>
      </c>
      <c r="P7555" s="47" t="b">
        <f t="shared" ref="P7555:P7618" si="354">IF(LEN(M7555)=22,LEFT(M7555,17),IF(LEN(M7555)=21,LEFT(M7555,16)))</f>
        <v>0</v>
      </c>
      <c r="Q7555" s="49" t="str">
        <f t="shared" ref="Q7555:Q7618" si="355">RIGHT(M7555,5)</f>
        <v/>
      </c>
      <c r="R7555" s="51" t="str">
        <f t="shared" ref="R7555:R7618" si="356">IF(M7555="","",HYPERLINK(_xlfn.CONCAT(N7555,Q7555,O7555,P7555)))</f>
        <v/>
      </c>
    </row>
    <row r="7556" spans="14:18" x14ac:dyDescent="0.25">
      <c r="N7556" s="47" t="s">
        <v>42</v>
      </c>
      <c r="O7556" s="47" t="s">
        <v>43</v>
      </c>
      <c r="P7556" s="47" t="b">
        <f t="shared" si="354"/>
        <v>0</v>
      </c>
      <c r="Q7556" s="49" t="str">
        <f t="shared" si="355"/>
        <v/>
      </c>
      <c r="R7556" s="51" t="str">
        <f t="shared" si="356"/>
        <v/>
      </c>
    </row>
    <row r="7557" spans="14:18" x14ac:dyDescent="0.25">
      <c r="N7557" s="47" t="s">
        <v>42</v>
      </c>
      <c r="O7557" s="47" t="s">
        <v>43</v>
      </c>
      <c r="P7557" s="47" t="b">
        <f t="shared" si="354"/>
        <v>0</v>
      </c>
      <c r="Q7557" s="49" t="str">
        <f t="shared" si="355"/>
        <v/>
      </c>
      <c r="R7557" s="51" t="str">
        <f t="shared" si="356"/>
        <v/>
      </c>
    </row>
    <row r="7558" spans="14:18" x14ac:dyDescent="0.25">
      <c r="N7558" s="47" t="s">
        <v>42</v>
      </c>
      <c r="O7558" s="47" t="s">
        <v>43</v>
      </c>
      <c r="P7558" s="47" t="b">
        <f t="shared" si="354"/>
        <v>0</v>
      </c>
      <c r="Q7558" s="49" t="str">
        <f t="shared" si="355"/>
        <v/>
      </c>
      <c r="R7558" s="51" t="str">
        <f t="shared" si="356"/>
        <v/>
      </c>
    </row>
    <row r="7559" spans="14:18" x14ac:dyDescent="0.25">
      <c r="N7559" s="47" t="s">
        <v>42</v>
      </c>
      <c r="O7559" s="47" t="s">
        <v>43</v>
      </c>
      <c r="P7559" s="47" t="b">
        <f t="shared" si="354"/>
        <v>0</v>
      </c>
      <c r="Q7559" s="49" t="str">
        <f t="shared" si="355"/>
        <v/>
      </c>
      <c r="R7559" s="51" t="str">
        <f t="shared" si="356"/>
        <v/>
      </c>
    </row>
    <row r="7560" spans="14:18" x14ac:dyDescent="0.25">
      <c r="N7560" s="47" t="s">
        <v>42</v>
      </c>
      <c r="O7560" s="47" t="s">
        <v>43</v>
      </c>
      <c r="P7560" s="47" t="b">
        <f t="shared" si="354"/>
        <v>0</v>
      </c>
      <c r="Q7560" s="49" t="str">
        <f t="shared" si="355"/>
        <v/>
      </c>
      <c r="R7560" s="51" t="str">
        <f t="shared" si="356"/>
        <v/>
      </c>
    </row>
    <row r="7561" spans="14:18" x14ac:dyDescent="0.25">
      <c r="N7561" s="47" t="s">
        <v>42</v>
      </c>
      <c r="O7561" s="47" t="s">
        <v>43</v>
      </c>
      <c r="P7561" s="47" t="b">
        <f t="shared" si="354"/>
        <v>0</v>
      </c>
      <c r="Q7561" s="49" t="str">
        <f t="shared" si="355"/>
        <v/>
      </c>
      <c r="R7561" s="51" t="str">
        <f t="shared" si="356"/>
        <v/>
      </c>
    </row>
    <row r="7562" spans="14:18" x14ac:dyDescent="0.25">
      <c r="N7562" s="47" t="s">
        <v>42</v>
      </c>
      <c r="O7562" s="47" t="s">
        <v>43</v>
      </c>
      <c r="P7562" s="47" t="b">
        <f t="shared" si="354"/>
        <v>0</v>
      </c>
      <c r="Q7562" s="49" t="str">
        <f t="shared" si="355"/>
        <v/>
      </c>
      <c r="R7562" s="51" t="str">
        <f t="shared" si="356"/>
        <v/>
      </c>
    </row>
    <row r="7563" spans="14:18" x14ac:dyDescent="0.25">
      <c r="N7563" s="47" t="s">
        <v>42</v>
      </c>
      <c r="O7563" s="47" t="s">
        <v>43</v>
      </c>
      <c r="P7563" s="47" t="b">
        <f t="shared" si="354"/>
        <v>0</v>
      </c>
      <c r="Q7563" s="49" t="str">
        <f t="shared" si="355"/>
        <v/>
      </c>
      <c r="R7563" s="51" t="str">
        <f t="shared" si="356"/>
        <v/>
      </c>
    </row>
    <row r="7564" spans="14:18" x14ac:dyDescent="0.25">
      <c r="N7564" s="47" t="s">
        <v>42</v>
      </c>
      <c r="O7564" s="47" t="s">
        <v>43</v>
      </c>
      <c r="P7564" s="47" t="b">
        <f t="shared" si="354"/>
        <v>0</v>
      </c>
      <c r="Q7564" s="49" t="str">
        <f t="shared" si="355"/>
        <v/>
      </c>
      <c r="R7564" s="51" t="str">
        <f t="shared" si="356"/>
        <v/>
      </c>
    </row>
    <row r="7565" spans="14:18" x14ac:dyDescent="0.25">
      <c r="N7565" s="47" t="s">
        <v>42</v>
      </c>
      <c r="O7565" s="47" t="s">
        <v>43</v>
      </c>
      <c r="P7565" s="47" t="b">
        <f t="shared" si="354"/>
        <v>0</v>
      </c>
      <c r="Q7565" s="49" t="str">
        <f t="shared" si="355"/>
        <v/>
      </c>
      <c r="R7565" s="51" t="str">
        <f t="shared" si="356"/>
        <v/>
      </c>
    </row>
    <row r="7566" spans="14:18" x14ac:dyDescent="0.25">
      <c r="N7566" s="47" t="s">
        <v>42</v>
      </c>
      <c r="O7566" s="47" t="s">
        <v>43</v>
      </c>
      <c r="P7566" s="47" t="b">
        <f t="shared" si="354"/>
        <v>0</v>
      </c>
      <c r="Q7566" s="49" t="str">
        <f t="shared" si="355"/>
        <v/>
      </c>
      <c r="R7566" s="51" t="str">
        <f t="shared" si="356"/>
        <v/>
      </c>
    </row>
    <row r="7567" spans="14:18" x14ac:dyDescent="0.25">
      <c r="N7567" s="47" t="s">
        <v>42</v>
      </c>
      <c r="O7567" s="47" t="s">
        <v>43</v>
      </c>
      <c r="P7567" s="47" t="b">
        <f t="shared" si="354"/>
        <v>0</v>
      </c>
      <c r="Q7567" s="49" t="str">
        <f t="shared" si="355"/>
        <v/>
      </c>
      <c r="R7567" s="51" t="str">
        <f t="shared" si="356"/>
        <v/>
      </c>
    </row>
    <row r="7568" spans="14:18" x14ac:dyDescent="0.25">
      <c r="N7568" s="47" t="s">
        <v>42</v>
      </c>
      <c r="O7568" s="47" t="s">
        <v>43</v>
      </c>
      <c r="P7568" s="47" t="b">
        <f t="shared" si="354"/>
        <v>0</v>
      </c>
      <c r="Q7568" s="49" t="str">
        <f t="shared" si="355"/>
        <v/>
      </c>
      <c r="R7568" s="51" t="str">
        <f t="shared" si="356"/>
        <v/>
      </c>
    </row>
    <row r="7569" spans="14:18" x14ac:dyDescent="0.25">
      <c r="N7569" s="47" t="s">
        <v>42</v>
      </c>
      <c r="O7569" s="47" t="s">
        <v>43</v>
      </c>
      <c r="P7569" s="47" t="b">
        <f t="shared" si="354"/>
        <v>0</v>
      </c>
      <c r="Q7569" s="49" t="str">
        <f t="shared" si="355"/>
        <v/>
      </c>
      <c r="R7569" s="51" t="str">
        <f t="shared" si="356"/>
        <v/>
      </c>
    </row>
    <row r="7570" spans="14:18" x14ac:dyDescent="0.25">
      <c r="N7570" s="47" t="s">
        <v>42</v>
      </c>
      <c r="O7570" s="47" t="s">
        <v>43</v>
      </c>
      <c r="P7570" s="47" t="b">
        <f t="shared" si="354"/>
        <v>0</v>
      </c>
      <c r="Q7570" s="49" t="str">
        <f t="shared" si="355"/>
        <v/>
      </c>
      <c r="R7570" s="51" t="str">
        <f t="shared" si="356"/>
        <v/>
      </c>
    </row>
    <row r="7571" spans="14:18" x14ac:dyDescent="0.25">
      <c r="N7571" s="47" t="s">
        <v>42</v>
      </c>
      <c r="O7571" s="47" t="s">
        <v>43</v>
      </c>
      <c r="P7571" s="47" t="b">
        <f t="shared" si="354"/>
        <v>0</v>
      </c>
      <c r="Q7571" s="49" t="str">
        <f t="shared" si="355"/>
        <v/>
      </c>
      <c r="R7571" s="51" t="str">
        <f t="shared" si="356"/>
        <v/>
      </c>
    </row>
    <row r="7572" spans="14:18" x14ac:dyDescent="0.25">
      <c r="N7572" s="47" t="s">
        <v>42</v>
      </c>
      <c r="O7572" s="47" t="s">
        <v>43</v>
      </c>
      <c r="P7572" s="47" t="b">
        <f t="shared" si="354"/>
        <v>0</v>
      </c>
      <c r="Q7572" s="49" t="str">
        <f t="shared" si="355"/>
        <v/>
      </c>
      <c r="R7572" s="51" t="str">
        <f t="shared" si="356"/>
        <v/>
      </c>
    </row>
    <row r="7573" spans="14:18" x14ac:dyDescent="0.25">
      <c r="N7573" s="47" t="s">
        <v>42</v>
      </c>
      <c r="O7573" s="47" t="s">
        <v>43</v>
      </c>
      <c r="P7573" s="47" t="b">
        <f t="shared" si="354"/>
        <v>0</v>
      </c>
      <c r="Q7573" s="49" t="str">
        <f t="shared" si="355"/>
        <v/>
      </c>
      <c r="R7573" s="51" t="str">
        <f t="shared" si="356"/>
        <v/>
      </c>
    </row>
    <row r="7574" spans="14:18" x14ac:dyDescent="0.25">
      <c r="N7574" s="47" t="s">
        <v>42</v>
      </c>
      <c r="O7574" s="47" t="s">
        <v>43</v>
      </c>
      <c r="P7574" s="47" t="b">
        <f t="shared" si="354"/>
        <v>0</v>
      </c>
      <c r="Q7574" s="49" t="str">
        <f t="shared" si="355"/>
        <v/>
      </c>
      <c r="R7574" s="51" t="str">
        <f t="shared" si="356"/>
        <v/>
      </c>
    </row>
    <row r="7575" spans="14:18" x14ac:dyDescent="0.25">
      <c r="N7575" s="47" t="s">
        <v>42</v>
      </c>
      <c r="O7575" s="47" t="s">
        <v>43</v>
      </c>
      <c r="P7575" s="47" t="b">
        <f t="shared" si="354"/>
        <v>0</v>
      </c>
      <c r="Q7575" s="49" t="str">
        <f t="shared" si="355"/>
        <v/>
      </c>
      <c r="R7575" s="51" t="str">
        <f t="shared" si="356"/>
        <v/>
      </c>
    </row>
    <row r="7576" spans="14:18" x14ac:dyDescent="0.25">
      <c r="N7576" s="47" t="s">
        <v>42</v>
      </c>
      <c r="O7576" s="47" t="s">
        <v>43</v>
      </c>
      <c r="P7576" s="47" t="b">
        <f t="shared" si="354"/>
        <v>0</v>
      </c>
      <c r="Q7576" s="49" t="str">
        <f t="shared" si="355"/>
        <v/>
      </c>
      <c r="R7576" s="51" t="str">
        <f t="shared" si="356"/>
        <v/>
      </c>
    </row>
    <row r="7577" spans="14:18" x14ac:dyDescent="0.25">
      <c r="N7577" s="47" t="s">
        <v>42</v>
      </c>
      <c r="O7577" s="47" t="s">
        <v>43</v>
      </c>
      <c r="P7577" s="47" t="b">
        <f t="shared" si="354"/>
        <v>0</v>
      </c>
      <c r="Q7577" s="49" t="str">
        <f t="shared" si="355"/>
        <v/>
      </c>
      <c r="R7577" s="51" t="str">
        <f t="shared" si="356"/>
        <v/>
      </c>
    </row>
    <row r="7578" spans="14:18" x14ac:dyDescent="0.25">
      <c r="N7578" s="47" t="s">
        <v>42</v>
      </c>
      <c r="O7578" s="47" t="s">
        <v>43</v>
      </c>
      <c r="P7578" s="47" t="b">
        <f t="shared" si="354"/>
        <v>0</v>
      </c>
      <c r="Q7578" s="49" t="str">
        <f t="shared" si="355"/>
        <v/>
      </c>
      <c r="R7578" s="51" t="str">
        <f t="shared" si="356"/>
        <v/>
      </c>
    </row>
    <row r="7579" spans="14:18" x14ac:dyDescent="0.25">
      <c r="N7579" s="47" t="s">
        <v>42</v>
      </c>
      <c r="O7579" s="47" t="s">
        <v>43</v>
      </c>
      <c r="P7579" s="47" t="b">
        <f t="shared" si="354"/>
        <v>0</v>
      </c>
      <c r="Q7579" s="49" t="str">
        <f t="shared" si="355"/>
        <v/>
      </c>
      <c r="R7579" s="51" t="str">
        <f t="shared" si="356"/>
        <v/>
      </c>
    </row>
    <row r="7580" spans="14:18" x14ac:dyDescent="0.25">
      <c r="N7580" s="47" t="s">
        <v>42</v>
      </c>
      <c r="O7580" s="47" t="s">
        <v>43</v>
      </c>
      <c r="P7580" s="47" t="b">
        <f t="shared" si="354"/>
        <v>0</v>
      </c>
      <c r="Q7580" s="49" t="str">
        <f t="shared" si="355"/>
        <v/>
      </c>
      <c r="R7580" s="51" t="str">
        <f t="shared" si="356"/>
        <v/>
      </c>
    </row>
    <row r="7581" spans="14:18" x14ac:dyDescent="0.25">
      <c r="N7581" s="47" t="s">
        <v>42</v>
      </c>
      <c r="O7581" s="47" t="s">
        <v>43</v>
      </c>
      <c r="P7581" s="47" t="b">
        <f t="shared" si="354"/>
        <v>0</v>
      </c>
      <c r="Q7581" s="49" t="str">
        <f t="shared" si="355"/>
        <v/>
      </c>
      <c r="R7581" s="51" t="str">
        <f t="shared" si="356"/>
        <v/>
      </c>
    </row>
    <row r="7582" spans="14:18" x14ac:dyDescent="0.25">
      <c r="N7582" s="47" t="s">
        <v>42</v>
      </c>
      <c r="O7582" s="47" t="s">
        <v>43</v>
      </c>
      <c r="P7582" s="47" t="b">
        <f t="shared" si="354"/>
        <v>0</v>
      </c>
      <c r="Q7582" s="49" t="str">
        <f t="shared" si="355"/>
        <v/>
      </c>
      <c r="R7582" s="51" t="str">
        <f t="shared" si="356"/>
        <v/>
      </c>
    </row>
    <row r="7583" spans="14:18" x14ac:dyDescent="0.25">
      <c r="N7583" s="47" t="s">
        <v>42</v>
      </c>
      <c r="O7583" s="47" t="s">
        <v>43</v>
      </c>
      <c r="P7583" s="47" t="b">
        <f t="shared" si="354"/>
        <v>0</v>
      </c>
      <c r="Q7583" s="49" t="str">
        <f t="shared" si="355"/>
        <v/>
      </c>
      <c r="R7583" s="51" t="str">
        <f t="shared" si="356"/>
        <v/>
      </c>
    </row>
    <row r="7584" spans="14:18" x14ac:dyDescent="0.25">
      <c r="N7584" s="47" t="s">
        <v>42</v>
      </c>
      <c r="O7584" s="47" t="s">
        <v>43</v>
      </c>
      <c r="P7584" s="47" t="b">
        <f t="shared" si="354"/>
        <v>0</v>
      </c>
      <c r="Q7584" s="49" t="str">
        <f t="shared" si="355"/>
        <v/>
      </c>
      <c r="R7584" s="51" t="str">
        <f t="shared" si="356"/>
        <v/>
      </c>
    </row>
    <row r="7585" spans="14:18" x14ac:dyDescent="0.25">
      <c r="N7585" s="47" t="s">
        <v>42</v>
      </c>
      <c r="O7585" s="47" t="s">
        <v>43</v>
      </c>
      <c r="P7585" s="47" t="b">
        <f t="shared" si="354"/>
        <v>0</v>
      </c>
      <c r="Q7585" s="49" t="str">
        <f t="shared" si="355"/>
        <v/>
      </c>
      <c r="R7585" s="51" t="str">
        <f t="shared" si="356"/>
        <v/>
      </c>
    </row>
    <row r="7586" spans="14:18" x14ac:dyDescent="0.25">
      <c r="N7586" s="47" t="s">
        <v>42</v>
      </c>
      <c r="O7586" s="47" t="s">
        <v>43</v>
      </c>
      <c r="P7586" s="47" t="b">
        <f t="shared" si="354"/>
        <v>0</v>
      </c>
      <c r="Q7586" s="49" t="str">
        <f t="shared" si="355"/>
        <v/>
      </c>
      <c r="R7586" s="51" t="str">
        <f t="shared" si="356"/>
        <v/>
      </c>
    </row>
    <row r="7587" spans="14:18" x14ac:dyDescent="0.25">
      <c r="N7587" s="47" t="s">
        <v>42</v>
      </c>
      <c r="O7587" s="47" t="s">
        <v>43</v>
      </c>
      <c r="P7587" s="47" t="b">
        <f t="shared" si="354"/>
        <v>0</v>
      </c>
      <c r="Q7587" s="49" t="str">
        <f t="shared" si="355"/>
        <v/>
      </c>
      <c r="R7587" s="51" t="str">
        <f t="shared" si="356"/>
        <v/>
      </c>
    </row>
    <row r="7588" spans="14:18" x14ac:dyDescent="0.25">
      <c r="N7588" s="47" t="s">
        <v>42</v>
      </c>
      <c r="O7588" s="47" t="s">
        <v>43</v>
      </c>
      <c r="P7588" s="47" t="b">
        <f t="shared" si="354"/>
        <v>0</v>
      </c>
      <c r="Q7588" s="49" t="str">
        <f t="shared" si="355"/>
        <v/>
      </c>
      <c r="R7588" s="51" t="str">
        <f t="shared" si="356"/>
        <v/>
      </c>
    </row>
    <row r="7589" spans="14:18" x14ac:dyDescent="0.25">
      <c r="N7589" s="47" t="s">
        <v>42</v>
      </c>
      <c r="O7589" s="47" t="s">
        <v>43</v>
      </c>
      <c r="P7589" s="47" t="b">
        <f t="shared" si="354"/>
        <v>0</v>
      </c>
      <c r="Q7589" s="49" t="str">
        <f t="shared" si="355"/>
        <v/>
      </c>
      <c r="R7589" s="51" t="str">
        <f t="shared" si="356"/>
        <v/>
      </c>
    </row>
    <row r="7590" spans="14:18" x14ac:dyDescent="0.25">
      <c r="N7590" s="47" t="s">
        <v>42</v>
      </c>
      <c r="O7590" s="47" t="s">
        <v>43</v>
      </c>
      <c r="P7590" s="47" t="b">
        <f t="shared" si="354"/>
        <v>0</v>
      </c>
      <c r="Q7590" s="49" t="str">
        <f t="shared" si="355"/>
        <v/>
      </c>
      <c r="R7590" s="51" t="str">
        <f t="shared" si="356"/>
        <v/>
      </c>
    </row>
    <row r="7591" spans="14:18" x14ac:dyDescent="0.25">
      <c r="N7591" s="47" t="s">
        <v>42</v>
      </c>
      <c r="O7591" s="47" t="s">
        <v>43</v>
      </c>
      <c r="P7591" s="47" t="b">
        <f t="shared" si="354"/>
        <v>0</v>
      </c>
      <c r="Q7591" s="49" t="str">
        <f t="shared" si="355"/>
        <v/>
      </c>
      <c r="R7591" s="51" t="str">
        <f t="shared" si="356"/>
        <v/>
      </c>
    </row>
    <row r="7592" spans="14:18" x14ac:dyDescent="0.25">
      <c r="N7592" s="47" t="s">
        <v>42</v>
      </c>
      <c r="O7592" s="47" t="s">
        <v>43</v>
      </c>
      <c r="P7592" s="47" t="b">
        <f t="shared" si="354"/>
        <v>0</v>
      </c>
      <c r="Q7592" s="49" t="str">
        <f t="shared" si="355"/>
        <v/>
      </c>
      <c r="R7592" s="51" t="str">
        <f t="shared" si="356"/>
        <v/>
      </c>
    </row>
    <row r="7593" spans="14:18" x14ac:dyDescent="0.25">
      <c r="N7593" s="47" t="s">
        <v>42</v>
      </c>
      <c r="O7593" s="47" t="s">
        <v>43</v>
      </c>
      <c r="P7593" s="47" t="b">
        <f t="shared" si="354"/>
        <v>0</v>
      </c>
      <c r="Q7593" s="49" t="str">
        <f t="shared" si="355"/>
        <v/>
      </c>
      <c r="R7593" s="51" t="str">
        <f t="shared" si="356"/>
        <v/>
      </c>
    </row>
    <row r="7594" spans="14:18" x14ac:dyDescent="0.25">
      <c r="N7594" s="47" t="s">
        <v>42</v>
      </c>
      <c r="O7594" s="47" t="s">
        <v>43</v>
      </c>
      <c r="P7594" s="47" t="b">
        <f t="shared" si="354"/>
        <v>0</v>
      </c>
      <c r="Q7594" s="49" t="str">
        <f t="shared" si="355"/>
        <v/>
      </c>
      <c r="R7594" s="51" t="str">
        <f t="shared" si="356"/>
        <v/>
      </c>
    </row>
    <row r="7595" spans="14:18" x14ac:dyDescent="0.25">
      <c r="N7595" s="47" t="s">
        <v>42</v>
      </c>
      <c r="O7595" s="47" t="s">
        <v>43</v>
      </c>
      <c r="P7595" s="47" t="b">
        <f t="shared" si="354"/>
        <v>0</v>
      </c>
      <c r="Q7595" s="49" t="str">
        <f t="shared" si="355"/>
        <v/>
      </c>
      <c r="R7595" s="51" t="str">
        <f t="shared" si="356"/>
        <v/>
      </c>
    </row>
    <row r="7596" spans="14:18" x14ac:dyDescent="0.25">
      <c r="N7596" s="47" t="s">
        <v>42</v>
      </c>
      <c r="O7596" s="47" t="s">
        <v>43</v>
      </c>
      <c r="P7596" s="47" t="b">
        <f t="shared" si="354"/>
        <v>0</v>
      </c>
      <c r="Q7596" s="49" t="str">
        <f t="shared" si="355"/>
        <v/>
      </c>
      <c r="R7596" s="51" t="str">
        <f t="shared" si="356"/>
        <v/>
      </c>
    </row>
    <row r="7597" spans="14:18" x14ac:dyDescent="0.25">
      <c r="N7597" s="47" t="s">
        <v>42</v>
      </c>
      <c r="O7597" s="47" t="s">
        <v>43</v>
      </c>
      <c r="P7597" s="47" t="b">
        <f t="shared" si="354"/>
        <v>0</v>
      </c>
      <c r="Q7597" s="49" t="str">
        <f t="shared" si="355"/>
        <v/>
      </c>
      <c r="R7597" s="51" t="str">
        <f t="shared" si="356"/>
        <v/>
      </c>
    </row>
    <row r="7598" spans="14:18" x14ac:dyDescent="0.25">
      <c r="N7598" s="47" t="s">
        <v>42</v>
      </c>
      <c r="O7598" s="47" t="s">
        <v>43</v>
      </c>
      <c r="P7598" s="47" t="b">
        <f t="shared" si="354"/>
        <v>0</v>
      </c>
      <c r="Q7598" s="49" t="str">
        <f t="shared" si="355"/>
        <v/>
      </c>
      <c r="R7598" s="51" t="str">
        <f t="shared" si="356"/>
        <v/>
      </c>
    </row>
    <row r="7599" spans="14:18" x14ac:dyDescent="0.25">
      <c r="N7599" s="47" t="s">
        <v>42</v>
      </c>
      <c r="O7599" s="47" t="s">
        <v>43</v>
      </c>
      <c r="P7599" s="47" t="b">
        <f t="shared" si="354"/>
        <v>0</v>
      </c>
      <c r="Q7599" s="49" t="str">
        <f t="shared" si="355"/>
        <v/>
      </c>
      <c r="R7599" s="51" t="str">
        <f t="shared" si="356"/>
        <v/>
      </c>
    </row>
    <row r="7600" spans="14:18" x14ac:dyDescent="0.25">
      <c r="N7600" s="47" t="s">
        <v>42</v>
      </c>
      <c r="O7600" s="47" t="s">
        <v>43</v>
      </c>
      <c r="P7600" s="47" t="b">
        <f t="shared" si="354"/>
        <v>0</v>
      </c>
      <c r="Q7600" s="49" t="str">
        <f t="shared" si="355"/>
        <v/>
      </c>
      <c r="R7600" s="51" t="str">
        <f t="shared" si="356"/>
        <v/>
      </c>
    </row>
    <row r="7601" spans="14:18" x14ac:dyDescent="0.25">
      <c r="N7601" s="47" t="s">
        <v>42</v>
      </c>
      <c r="O7601" s="47" t="s">
        <v>43</v>
      </c>
      <c r="P7601" s="47" t="b">
        <f t="shared" si="354"/>
        <v>0</v>
      </c>
      <c r="Q7601" s="49" t="str">
        <f t="shared" si="355"/>
        <v/>
      </c>
      <c r="R7601" s="51" t="str">
        <f t="shared" si="356"/>
        <v/>
      </c>
    </row>
    <row r="7602" spans="14:18" x14ac:dyDescent="0.25">
      <c r="N7602" s="47" t="s">
        <v>42</v>
      </c>
      <c r="O7602" s="47" t="s">
        <v>43</v>
      </c>
      <c r="P7602" s="47" t="b">
        <f t="shared" si="354"/>
        <v>0</v>
      </c>
      <c r="Q7602" s="49" t="str">
        <f t="shared" si="355"/>
        <v/>
      </c>
      <c r="R7602" s="51" t="str">
        <f t="shared" si="356"/>
        <v/>
      </c>
    </row>
    <row r="7603" spans="14:18" x14ac:dyDescent="0.25">
      <c r="N7603" s="47" t="s">
        <v>42</v>
      </c>
      <c r="O7603" s="47" t="s">
        <v>43</v>
      </c>
      <c r="P7603" s="47" t="b">
        <f t="shared" si="354"/>
        <v>0</v>
      </c>
      <c r="Q7603" s="49" t="str">
        <f t="shared" si="355"/>
        <v/>
      </c>
      <c r="R7603" s="51" t="str">
        <f t="shared" si="356"/>
        <v/>
      </c>
    </row>
    <row r="7604" spans="14:18" x14ac:dyDescent="0.25">
      <c r="N7604" s="47" t="s">
        <v>42</v>
      </c>
      <c r="O7604" s="47" t="s">
        <v>43</v>
      </c>
      <c r="P7604" s="47" t="b">
        <f t="shared" si="354"/>
        <v>0</v>
      </c>
      <c r="Q7604" s="49" t="str">
        <f t="shared" si="355"/>
        <v/>
      </c>
      <c r="R7604" s="51" t="str">
        <f t="shared" si="356"/>
        <v/>
      </c>
    </row>
    <row r="7605" spans="14:18" x14ac:dyDescent="0.25">
      <c r="N7605" s="47" t="s">
        <v>42</v>
      </c>
      <c r="O7605" s="47" t="s">
        <v>43</v>
      </c>
      <c r="P7605" s="47" t="b">
        <f t="shared" si="354"/>
        <v>0</v>
      </c>
      <c r="Q7605" s="49" t="str">
        <f t="shared" si="355"/>
        <v/>
      </c>
      <c r="R7605" s="51" t="str">
        <f t="shared" si="356"/>
        <v/>
      </c>
    </row>
    <row r="7606" spans="14:18" x14ac:dyDescent="0.25">
      <c r="N7606" s="47" t="s">
        <v>42</v>
      </c>
      <c r="O7606" s="47" t="s">
        <v>43</v>
      </c>
      <c r="P7606" s="47" t="b">
        <f t="shared" si="354"/>
        <v>0</v>
      </c>
      <c r="Q7606" s="49" t="str">
        <f t="shared" si="355"/>
        <v/>
      </c>
      <c r="R7606" s="51" t="str">
        <f t="shared" si="356"/>
        <v/>
      </c>
    </row>
    <row r="7607" spans="14:18" x14ac:dyDescent="0.25">
      <c r="N7607" s="47" t="s">
        <v>42</v>
      </c>
      <c r="O7607" s="47" t="s">
        <v>43</v>
      </c>
      <c r="P7607" s="47" t="b">
        <f t="shared" si="354"/>
        <v>0</v>
      </c>
      <c r="Q7607" s="49" t="str">
        <f t="shared" si="355"/>
        <v/>
      </c>
      <c r="R7607" s="51" t="str">
        <f t="shared" si="356"/>
        <v/>
      </c>
    </row>
    <row r="7608" spans="14:18" x14ac:dyDescent="0.25">
      <c r="N7608" s="47" t="s">
        <v>42</v>
      </c>
      <c r="O7608" s="47" t="s">
        <v>43</v>
      </c>
      <c r="P7608" s="47" t="b">
        <f t="shared" si="354"/>
        <v>0</v>
      </c>
      <c r="Q7608" s="49" t="str">
        <f t="shared" si="355"/>
        <v/>
      </c>
      <c r="R7608" s="51" t="str">
        <f t="shared" si="356"/>
        <v/>
      </c>
    </row>
    <row r="7609" spans="14:18" x14ac:dyDescent="0.25">
      <c r="N7609" s="47" t="s">
        <v>42</v>
      </c>
      <c r="O7609" s="47" t="s">
        <v>43</v>
      </c>
      <c r="P7609" s="47" t="b">
        <f t="shared" si="354"/>
        <v>0</v>
      </c>
      <c r="Q7609" s="49" t="str">
        <f t="shared" si="355"/>
        <v/>
      </c>
      <c r="R7609" s="51" t="str">
        <f t="shared" si="356"/>
        <v/>
      </c>
    </row>
    <row r="7610" spans="14:18" x14ac:dyDescent="0.25">
      <c r="N7610" s="47" t="s">
        <v>42</v>
      </c>
      <c r="O7610" s="47" t="s">
        <v>43</v>
      </c>
      <c r="P7610" s="47" t="b">
        <f t="shared" si="354"/>
        <v>0</v>
      </c>
      <c r="Q7610" s="49" t="str">
        <f t="shared" si="355"/>
        <v/>
      </c>
      <c r="R7610" s="51" t="str">
        <f t="shared" si="356"/>
        <v/>
      </c>
    </row>
    <row r="7611" spans="14:18" x14ac:dyDescent="0.25">
      <c r="N7611" s="47" t="s">
        <v>42</v>
      </c>
      <c r="O7611" s="47" t="s">
        <v>43</v>
      </c>
      <c r="P7611" s="47" t="b">
        <f t="shared" si="354"/>
        <v>0</v>
      </c>
      <c r="Q7611" s="49" t="str">
        <f t="shared" si="355"/>
        <v/>
      </c>
      <c r="R7611" s="51" t="str">
        <f t="shared" si="356"/>
        <v/>
      </c>
    </row>
    <row r="7612" spans="14:18" x14ac:dyDescent="0.25">
      <c r="N7612" s="47" t="s">
        <v>42</v>
      </c>
      <c r="O7612" s="47" t="s">
        <v>43</v>
      </c>
      <c r="P7612" s="47" t="b">
        <f t="shared" si="354"/>
        <v>0</v>
      </c>
      <c r="Q7612" s="49" t="str">
        <f t="shared" si="355"/>
        <v/>
      </c>
      <c r="R7612" s="51" t="str">
        <f t="shared" si="356"/>
        <v/>
      </c>
    </row>
    <row r="7613" spans="14:18" x14ac:dyDescent="0.25">
      <c r="N7613" s="47" t="s">
        <v>42</v>
      </c>
      <c r="O7613" s="47" t="s">
        <v>43</v>
      </c>
      <c r="P7613" s="47" t="b">
        <f t="shared" si="354"/>
        <v>0</v>
      </c>
      <c r="Q7613" s="49" t="str">
        <f t="shared" si="355"/>
        <v/>
      </c>
      <c r="R7613" s="51" t="str">
        <f t="shared" si="356"/>
        <v/>
      </c>
    </row>
    <row r="7614" spans="14:18" x14ac:dyDescent="0.25">
      <c r="N7614" s="47" t="s">
        <v>42</v>
      </c>
      <c r="O7614" s="47" t="s">
        <v>43</v>
      </c>
      <c r="P7614" s="47" t="b">
        <f t="shared" si="354"/>
        <v>0</v>
      </c>
      <c r="Q7614" s="49" t="str">
        <f t="shared" si="355"/>
        <v/>
      </c>
      <c r="R7614" s="51" t="str">
        <f t="shared" si="356"/>
        <v/>
      </c>
    </row>
    <row r="7615" spans="14:18" x14ac:dyDescent="0.25">
      <c r="N7615" s="47" t="s">
        <v>42</v>
      </c>
      <c r="O7615" s="47" t="s">
        <v>43</v>
      </c>
      <c r="P7615" s="47" t="b">
        <f t="shared" si="354"/>
        <v>0</v>
      </c>
      <c r="Q7615" s="49" t="str">
        <f t="shared" si="355"/>
        <v/>
      </c>
      <c r="R7615" s="51" t="str">
        <f t="shared" si="356"/>
        <v/>
      </c>
    </row>
    <row r="7616" spans="14:18" x14ac:dyDescent="0.25">
      <c r="N7616" s="47" t="s">
        <v>42</v>
      </c>
      <c r="O7616" s="47" t="s">
        <v>43</v>
      </c>
      <c r="P7616" s="47" t="b">
        <f t="shared" si="354"/>
        <v>0</v>
      </c>
      <c r="Q7616" s="49" t="str">
        <f t="shared" si="355"/>
        <v/>
      </c>
      <c r="R7616" s="51" t="str">
        <f t="shared" si="356"/>
        <v/>
      </c>
    </row>
    <row r="7617" spans="14:18" x14ac:dyDescent="0.25">
      <c r="N7617" s="47" t="s">
        <v>42</v>
      </c>
      <c r="O7617" s="47" t="s">
        <v>43</v>
      </c>
      <c r="P7617" s="47" t="b">
        <f t="shared" si="354"/>
        <v>0</v>
      </c>
      <c r="Q7617" s="49" t="str">
        <f t="shared" si="355"/>
        <v/>
      </c>
      <c r="R7617" s="51" t="str">
        <f t="shared" si="356"/>
        <v/>
      </c>
    </row>
    <row r="7618" spans="14:18" x14ac:dyDescent="0.25">
      <c r="N7618" s="47" t="s">
        <v>42</v>
      </c>
      <c r="O7618" s="47" t="s">
        <v>43</v>
      </c>
      <c r="P7618" s="47" t="b">
        <f t="shared" si="354"/>
        <v>0</v>
      </c>
      <c r="Q7618" s="49" t="str">
        <f t="shared" si="355"/>
        <v/>
      </c>
      <c r="R7618" s="51" t="str">
        <f t="shared" si="356"/>
        <v/>
      </c>
    </row>
    <row r="7619" spans="14:18" x14ac:dyDescent="0.25">
      <c r="N7619" s="47" t="s">
        <v>42</v>
      </c>
      <c r="O7619" s="47" t="s">
        <v>43</v>
      </c>
      <c r="P7619" s="47" t="b">
        <f t="shared" ref="P7619:P7682" si="357">IF(LEN(M7619)=22,LEFT(M7619,17),IF(LEN(M7619)=21,LEFT(M7619,16)))</f>
        <v>0</v>
      </c>
      <c r="Q7619" s="49" t="str">
        <f t="shared" ref="Q7619:Q7682" si="358">RIGHT(M7619,5)</f>
        <v/>
      </c>
      <c r="R7619" s="51" t="str">
        <f t="shared" ref="R7619:R7682" si="359">IF(M7619="","",HYPERLINK(_xlfn.CONCAT(N7619,Q7619,O7619,P7619)))</f>
        <v/>
      </c>
    </row>
    <row r="7620" spans="14:18" x14ac:dyDescent="0.25">
      <c r="N7620" s="47" t="s">
        <v>42</v>
      </c>
      <c r="O7620" s="47" t="s">
        <v>43</v>
      </c>
      <c r="P7620" s="47" t="b">
        <f t="shared" si="357"/>
        <v>0</v>
      </c>
      <c r="Q7620" s="49" t="str">
        <f t="shared" si="358"/>
        <v/>
      </c>
      <c r="R7620" s="51" t="str">
        <f t="shared" si="359"/>
        <v/>
      </c>
    </row>
    <row r="7621" spans="14:18" x14ac:dyDescent="0.25">
      <c r="N7621" s="47" t="s">
        <v>42</v>
      </c>
      <c r="O7621" s="47" t="s">
        <v>43</v>
      </c>
      <c r="P7621" s="47" t="b">
        <f t="shared" si="357"/>
        <v>0</v>
      </c>
      <c r="Q7621" s="49" t="str">
        <f t="shared" si="358"/>
        <v/>
      </c>
      <c r="R7621" s="51" t="str">
        <f t="shared" si="359"/>
        <v/>
      </c>
    </row>
    <row r="7622" spans="14:18" x14ac:dyDescent="0.25">
      <c r="N7622" s="47" t="s">
        <v>42</v>
      </c>
      <c r="O7622" s="47" t="s">
        <v>43</v>
      </c>
      <c r="P7622" s="47" t="b">
        <f t="shared" si="357"/>
        <v>0</v>
      </c>
      <c r="Q7622" s="49" t="str">
        <f t="shared" si="358"/>
        <v/>
      </c>
      <c r="R7622" s="51" t="str">
        <f t="shared" si="359"/>
        <v/>
      </c>
    </row>
    <row r="7623" spans="14:18" x14ac:dyDescent="0.25">
      <c r="N7623" s="47" t="s">
        <v>42</v>
      </c>
      <c r="O7623" s="47" t="s">
        <v>43</v>
      </c>
      <c r="P7623" s="47" t="b">
        <f t="shared" si="357"/>
        <v>0</v>
      </c>
      <c r="Q7623" s="49" t="str">
        <f t="shared" si="358"/>
        <v/>
      </c>
      <c r="R7623" s="51" t="str">
        <f t="shared" si="359"/>
        <v/>
      </c>
    </row>
    <row r="7624" spans="14:18" x14ac:dyDescent="0.25">
      <c r="N7624" s="47" t="s">
        <v>42</v>
      </c>
      <c r="O7624" s="47" t="s">
        <v>43</v>
      </c>
      <c r="P7624" s="47" t="b">
        <f t="shared" si="357"/>
        <v>0</v>
      </c>
      <c r="Q7624" s="49" t="str">
        <f t="shared" si="358"/>
        <v/>
      </c>
      <c r="R7624" s="51" t="str">
        <f t="shared" si="359"/>
        <v/>
      </c>
    </row>
    <row r="7625" spans="14:18" x14ac:dyDescent="0.25">
      <c r="N7625" s="47" t="s">
        <v>42</v>
      </c>
      <c r="O7625" s="47" t="s">
        <v>43</v>
      </c>
      <c r="P7625" s="47" t="b">
        <f t="shared" si="357"/>
        <v>0</v>
      </c>
      <c r="Q7625" s="49" t="str">
        <f t="shared" si="358"/>
        <v/>
      </c>
      <c r="R7625" s="51" t="str">
        <f t="shared" si="359"/>
        <v/>
      </c>
    </row>
    <row r="7626" spans="14:18" x14ac:dyDescent="0.25">
      <c r="N7626" s="47" t="s">
        <v>42</v>
      </c>
      <c r="O7626" s="47" t="s">
        <v>43</v>
      </c>
      <c r="P7626" s="47" t="b">
        <f t="shared" si="357"/>
        <v>0</v>
      </c>
      <c r="Q7626" s="49" t="str">
        <f t="shared" si="358"/>
        <v/>
      </c>
      <c r="R7626" s="51" t="str">
        <f t="shared" si="359"/>
        <v/>
      </c>
    </row>
    <row r="7627" spans="14:18" x14ac:dyDescent="0.25">
      <c r="N7627" s="47" t="s">
        <v>42</v>
      </c>
      <c r="O7627" s="47" t="s">
        <v>43</v>
      </c>
      <c r="P7627" s="47" t="b">
        <f t="shared" si="357"/>
        <v>0</v>
      </c>
      <c r="Q7627" s="49" t="str">
        <f t="shared" si="358"/>
        <v/>
      </c>
      <c r="R7627" s="51" t="str">
        <f t="shared" si="359"/>
        <v/>
      </c>
    </row>
    <row r="7628" spans="14:18" x14ac:dyDescent="0.25">
      <c r="N7628" s="47" t="s">
        <v>42</v>
      </c>
      <c r="O7628" s="47" t="s">
        <v>43</v>
      </c>
      <c r="P7628" s="47" t="b">
        <f t="shared" si="357"/>
        <v>0</v>
      </c>
      <c r="Q7628" s="49" t="str">
        <f t="shared" si="358"/>
        <v/>
      </c>
      <c r="R7628" s="51" t="str">
        <f t="shared" si="359"/>
        <v/>
      </c>
    </row>
    <row r="7629" spans="14:18" x14ac:dyDescent="0.25">
      <c r="N7629" s="47" t="s">
        <v>42</v>
      </c>
      <c r="O7629" s="47" t="s">
        <v>43</v>
      </c>
      <c r="P7629" s="47" t="b">
        <f t="shared" si="357"/>
        <v>0</v>
      </c>
      <c r="Q7629" s="49" t="str">
        <f t="shared" si="358"/>
        <v/>
      </c>
      <c r="R7629" s="51" t="str">
        <f t="shared" si="359"/>
        <v/>
      </c>
    </row>
    <row r="7630" spans="14:18" x14ac:dyDescent="0.25">
      <c r="N7630" s="47" t="s">
        <v>42</v>
      </c>
      <c r="O7630" s="47" t="s">
        <v>43</v>
      </c>
      <c r="P7630" s="47" t="b">
        <f t="shared" si="357"/>
        <v>0</v>
      </c>
      <c r="Q7630" s="49" t="str">
        <f t="shared" si="358"/>
        <v/>
      </c>
      <c r="R7630" s="51" t="str">
        <f t="shared" si="359"/>
        <v/>
      </c>
    </row>
    <row r="7631" spans="14:18" x14ac:dyDescent="0.25">
      <c r="N7631" s="47" t="s">
        <v>42</v>
      </c>
      <c r="O7631" s="47" t="s">
        <v>43</v>
      </c>
      <c r="P7631" s="47" t="b">
        <f t="shared" si="357"/>
        <v>0</v>
      </c>
      <c r="Q7631" s="49" t="str">
        <f t="shared" si="358"/>
        <v/>
      </c>
      <c r="R7631" s="51" t="str">
        <f t="shared" si="359"/>
        <v/>
      </c>
    </row>
    <row r="7632" spans="14:18" x14ac:dyDescent="0.25">
      <c r="N7632" s="47" t="s">
        <v>42</v>
      </c>
      <c r="O7632" s="47" t="s">
        <v>43</v>
      </c>
      <c r="P7632" s="47" t="b">
        <f t="shared" si="357"/>
        <v>0</v>
      </c>
      <c r="Q7632" s="49" t="str">
        <f t="shared" si="358"/>
        <v/>
      </c>
      <c r="R7632" s="51" t="str">
        <f t="shared" si="359"/>
        <v/>
      </c>
    </row>
    <row r="7633" spans="14:18" x14ac:dyDescent="0.25">
      <c r="N7633" s="47" t="s">
        <v>42</v>
      </c>
      <c r="O7633" s="47" t="s">
        <v>43</v>
      </c>
      <c r="P7633" s="47" t="b">
        <f t="shared" si="357"/>
        <v>0</v>
      </c>
      <c r="Q7633" s="49" t="str">
        <f t="shared" si="358"/>
        <v/>
      </c>
      <c r="R7633" s="51" t="str">
        <f t="shared" si="359"/>
        <v/>
      </c>
    </row>
    <row r="7634" spans="14:18" x14ac:dyDescent="0.25">
      <c r="N7634" s="47" t="s">
        <v>42</v>
      </c>
      <c r="O7634" s="47" t="s">
        <v>43</v>
      </c>
      <c r="P7634" s="47" t="b">
        <f t="shared" si="357"/>
        <v>0</v>
      </c>
      <c r="Q7634" s="49" t="str">
        <f t="shared" si="358"/>
        <v/>
      </c>
      <c r="R7634" s="51" t="str">
        <f t="shared" si="359"/>
        <v/>
      </c>
    </row>
    <row r="7635" spans="14:18" x14ac:dyDescent="0.25">
      <c r="N7635" s="47" t="s">
        <v>42</v>
      </c>
      <c r="O7635" s="47" t="s">
        <v>43</v>
      </c>
      <c r="P7635" s="47" t="b">
        <f t="shared" si="357"/>
        <v>0</v>
      </c>
      <c r="Q7635" s="49" t="str">
        <f t="shared" si="358"/>
        <v/>
      </c>
      <c r="R7635" s="51" t="str">
        <f t="shared" si="359"/>
        <v/>
      </c>
    </row>
    <row r="7636" spans="14:18" x14ac:dyDescent="0.25">
      <c r="N7636" s="47" t="s">
        <v>42</v>
      </c>
      <c r="O7636" s="47" t="s">
        <v>43</v>
      </c>
      <c r="P7636" s="47" t="b">
        <f t="shared" si="357"/>
        <v>0</v>
      </c>
      <c r="Q7636" s="49" t="str">
        <f t="shared" si="358"/>
        <v/>
      </c>
      <c r="R7636" s="51" t="str">
        <f t="shared" si="359"/>
        <v/>
      </c>
    </row>
    <row r="7637" spans="14:18" x14ac:dyDescent="0.25">
      <c r="N7637" s="47" t="s">
        <v>42</v>
      </c>
      <c r="O7637" s="47" t="s">
        <v>43</v>
      </c>
      <c r="P7637" s="47" t="b">
        <f t="shared" si="357"/>
        <v>0</v>
      </c>
      <c r="Q7637" s="49" t="str">
        <f t="shared" si="358"/>
        <v/>
      </c>
      <c r="R7637" s="51" t="str">
        <f t="shared" si="359"/>
        <v/>
      </c>
    </row>
    <row r="7638" spans="14:18" x14ac:dyDescent="0.25">
      <c r="N7638" s="47" t="s">
        <v>42</v>
      </c>
      <c r="O7638" s="47" t="s">
        <v>43</v>
      </c>
      <c r="P7638" s="47" t="b">
        <f t="shared" si="357"/>
        <v>0</v>
      </c>
      <c r="Q7638" s="49" t="str">
        <f t="shared" si="358"/>
        <v/>
      </c>
      <c r="R7638" s="51" t="str">
        <f t="shared" si="359"/>
        <v/>
      </c>
    </row>
    <row r="7639" spans="14:18" x14ac:dyDescent="0.25">
      <c r="N7639" s="47" t="s">
        <v>42</v>
      </c>
      <c r="O7639" s="47" t="s">
        <v>43</v>
      </c>
      <c r="P7639" s="47" t="b">
        <f t="shared" si="357"/>
        <v>0</v>
      </c>
      <c r="Q7639" s="49" t="str">
        <f t="shared" si="358"/>
        <v/>
      </c>
      <c r="R7639" s="51" t="str">
        <f t="shared" si="359"/>
        <v/>
      </c>
    </row>
    <row r="7640" spans="14:18" x14ac:dyDescent="0.25">
      <c r="N7640" s="47" t="s">
        <v>42</v>
      </c>
      <c r="O7640" s="47" t="s">
        <v>43</v>
      </c>
      <c r="P7640" s="47" t="b">
        <f t="shared" si="357"/>
        <v>0</v>
      </c>
      <c r="Q7640" s="49" t="str">
        <f t="shared" si="358"/>
        <v/>
      </c>
      <c r="R7640" s="51" t="str">
        <f t="shared" si="359"/>
        <v/>
      </c>
    </row>
    <row r="7641" spans="14:18" x14ac:dyDescent="0.25">
      <c r="N7641" s="47" t="s">
        <v>42</v>
      </c>
      <c r="O7641" s="47" t="s">
        <v>43</v>
      </c>
      <c r="P7641" s="47" t="b">
        <f t="shared" si="357"/>
        <v>0</v>
      </c>
      <c r="Q7641" s="49" t="str">
        <f t="shared" si="358"/>
        <v/>
      </c>
      <c r="R7641" s="51" t="str">
        <f t="shared" si="359"/>
        <v/>
      </c>
    </row>
    <row r="7642" spans="14:18" x14ac:dyDescent="0.25">
      <c r="N7642" s="47" t="s">
        <v>42</v>
      </c>
      <c r="O7642" s="47" t="s">
        <v>43</v>
      </c>
      <c r="P7642" s="47" t="b">
        <f t="shared" si="357"/>
        <v>0</v>
      </c>
      <c r="Q7642" s="49" t="str">
        <f t="shared" si="358"/>
        <v/>
      </c>
      <c r="R7642" s="51" t="str">
        <f t="shared" si="359"/>
        <v/>
      </c>
    </row>
    <row r="7643" spans="14:18" x14ac:dyDescent="0.25">
      <c r="N7643" s="47" t="s">
        <v>42</v>
      </c>
      <c r="O7643" s="47" t="s">
        <v>43</v>
      </c>
      <c r="P7643" s="47" t="b">
        <f t="shared" si="357"/>
        <v>0</v>
      </c>
      <c r="Q7643" s="49" t="str">
        <f t="shared" si="358"/>
        <v/>
      </c>
      <c r="R7643" s="51" t="str">
        <f t="shared" si="359"/>
        <v/>
      </c>
    </row>
    <row r="7644" spans="14:18" x14ac:dyDescent="0.25">
      <c r="N7644" s="47" t="s">
        <v>42</v>
      </c>
      <c r="O7644" s="47" t="s">
        <v>43</v>
      </c>
      <c r="P7644" s="47" t="b">
        <f t="shared" si="357"/>
        <v>0</v>
      </c>
      <c r="Q7644" s="49" t="str">
        <f t="shared" si="358"/>
        <v/>
      </c>
      <c r="R7644" s="51" t="str">
        <f t="shared" si="359"/>
        <v/>
      </c>
    </row>
    <row r="7645" spans="14:18" x14ac:dyDescent="0.25">
      <c r="N7645" s="47" t="s">
        <v>42</v>
      </c>
      <c r="O7645" s="47" t="s">
        <v>43</v>
      </c>
      <c r="P7645" s="47" t="b">
        <f t="shared" si="357"/>
        <v>0</v>
      </c>
      <c r="Q7645" s="49" t="str">
        <f t="shared" si="358"/>
        <v/>
      </c>
      <c r="R7645" s="51" t="str">
        <f t="shared" si="359"/>
        <v/>
      </c>
    </row>
    <row r="7646" spans="14:18" x14ac:dyDescent="0.25">
      <c r="N7646" s="47" t="s">
        <v>42</v>
      </c>
      <c r="O7646" s="47" t="s">
        <v>43</v>
      </c>
      <c r="P7646" s="47" t="b">
        <f t="shared" si="357"/>
        <v>0</v>
      </c>
      <c r="Q7646" s="49" t="str">
        <f t="shared" si="358"/>
        <v/>
      </c>
      <c r="R7646" s="51" t="str">
        <f t="shared" si="359"/>
        <v/>
      </c>
    </row>
    <row r="7647" spans="14:18" x14ac:dyDescent="0.25">
      <c r="N7647" s="47" t="s">
        <v>42</v>
      </c>
      <c r="O7647" s="47" t="s">
        <v>43</v>
      </c>
      <c r="P7647" s="47" t="b">
        <f t="shared" si="357"/>
        <v>0</v>
      </c>
      <c r="Q7647" s="49" t="str">
        <f t="shared" si="358"/>
        <v/>
      </c>
      <c r="R7647" s="51" t="str">
        <f t="shared" si="359"/>
        <v/>
      </c>
    </row>
    <row r="7648" spans="14:18" x14ac:dyDescent="0.25">
      <c r="N7648" s="47" t="s">
        <v>42</v>
      </c>
      <c r="O7648" s="47" t="s">
        <v>43</v>
      </c>
      <c r="P7648" s="47" t="b">
        <f t="shared" si="357"/>
        <v>0</v>
      </c>
      <c r="Q7648" s="49" t="str">
        <f t="shared" si="358"/>
        <v/>
      </c>
      <c r="R7648" s="51" t="str">
        <f t="shared" si="359"/>
        <v/>
      </c>
    </row>
    <row r="7649" spans="14:18" x14ac:dyDescent="0.25">
      <c r="N7649" s="47" t="s">
        <v>42</v>
      </c>
      <c r="O7649" s="47" t="s">
        <v>43</v>
      </c>
      <c r="P7649" s="47" t="b">
        <f t="shared" si="357"/>
        <v>0</v>
      </c>
      <c r="Q7649" s="49" t="str">
        <f t="shared" si="358"/>
        <v/>
      </c>
      <c r="R7649" s="51" t="str">
        <f t="shared" si="359"/>
        <v/>
      </c>
    </row>
    <row r="7650" spans="14:18" x14ac:dyDescent="0.25">
      <c r="N7650" s="47" t="s">
        <v>42</v>
      </c>
      <c r="O7650" s="47" t="s">
        <v>43</v>
      </c>
      <c r="P7650" s="47" t="b">
        <f t="shared" si="357"/>
        <v>0</v>
      </c>
      <c r="Q7650" s="49" t="str">
        <f t="shared" si="358"/>
        <v/>
      </c>
      <c r="R7650" s="51" t="str">
        <f t="shared" si="359"/>
        <v/>
      </c>
    </row>
    <row r="7651" spans="14:18" x14ac:dyDescent="0.25">
      <c r="N7651" s="47" t="s">
        <v>42</v>
      </c>
      <c r="O7651" s="47" t="s">
        <v>43</v>
      </c>
      <c r="P7651" s="47" t="b">
        <f t="shared" si="357"/>
        <v>0</v>
      </c>
      <c r="Q7651" s="49" t="str">
        <f t="shared" si="358"/>
        <v/>
      </c>
      <c r="R7651" s="51" t="str">
        <f t="shared" si="359"/>
        <v/>
      </c>
    </row>
    <row r="7652" spans="14:18" x14ac:dyDescent="0.25">
      <c r="N7652" s="47" t="s">
        <v>42</v>
      </c>
      <c r="O7652" s="47" t="s">
        <v>43</v>
      </c>
      <c r="P7652" s="47" t="b">
        <f t="shared" si="357"/>
        <v>0</v>
      </c>
      <c r="Q7652" s="49" t="str">
        <f t="shared" si="358"/>
        <v/>
      </c>
      <c r="R7652" s="51" t="str">
        <f t="shared" si="359"/>
        <v/>
      </c>
    </row>
    <row r="7653" spans="14:18" x14ac:dyDescent="0.25">
      <c r="N7653" s="47" t="s">
        <v>42</v>
      </c>
      <c r="O7653" s="47" t="s">
        <v>43</v>
      </c>
      <c r="P7653" s="47" t="b">
        <f t="shared" si="357"/>
        <v>0</v>
      </c>
      <c r="Q7653" s="49" t="str">
        <f t="shared" si="358"/>
        <v/>
      </c>
      <c r="R7653" s="51" t="str">
        <f t="shared" si="359"/>
        <v/>
      </c>
    </row>
    <row r="7654" spans="14:18" x14ac:dyDescent="0.25">
      <c r="N7654" s="47" t="s">
        <v>42</v>
      </c>
      <c r="O7654" s="47" t="s">
        <v>43</v>
      </c>
      <c r="P7654" s="47" t="b">
        <f t="shared" si="357"/>
        <v>0</v>
      </c>
      <c r="Q7654" s="49" t="str">
        <f t="shared" si="358"/>
        <v/>
      </c>
      <c r="R7654" s="51" t="str">
        <f t="shared" si="359"/>
        <v/>
      </c>
    </row>
    <row r="7655" spans="14:18" x14ac:dyDescent="0.25">
      <c r="N7655" s="47" t="s">
        <v>42</v>
      </c>
      <c r="O7655" s="47" t="s">
        <v>43</v>
      </c>
      <c r="P7655" s="47" t="b">
        <f t="shared" si="357"/>
        <v>0</v>
      </c>
      <c r="Q7655" s="49" t="str">
        <f t="shared" si="358"/>
        <v/>
      </c>
      <c r="R7655" s="51" t="str">
        <f t="shared" si="359"/>
        <v/>
      </c>
    </row>
    <row r="7656" spans="14:18" x14ac:dyDescent="0.25">
      <c r="N7656" s="47" t="s">
        <v>42</v>
      </c>
      <c r="O7656" s="47" t="s">
        <v>43</v>
      </c>
      <c r="P7656" s="47" t="b">
        <f t="shared" si="357"/>
        <v>0</v>
      </c>
      <c r="Q7656" s="49" t="str">
        <f t="shared" si="358"/>
        <v/>
      </c>
      <c r="R7656" s="51" t="str">
        <f t="shared" si="359"/>
        <v/>
      </c>
    </row>
    <row r="7657" spans="14:18" x14ac:dyDescent="0.25">
      <c r="N7657" s="47" t="s">
        <v>42</v>
      </c>
      <c r="O7657" s="47" t="s">
        <v>43</v>
      </c>
      <c r="P7657" s="47" t="b">
        <f t="shared" si="357"/>
        <v>0</v>
      </c>
      <c r="Q7657" s="49" t="str">
        <f t="shared" si="358"/>
        <v/>
      </c>
      <c r="R7657" s="51" t="str">
        <f t="shared" si="359"/>
        <v/>
      </c>
    </row>
    <row r="7658" spans="14:18" x14ac:dyDescent="0.25">
      <c r="N7658" s="47" t="s">
        <v>42</v>
      </c>
      <c r="O7658" s="47" t="s">
        <v>43</v>
      </c>
      <c r="P7658" s="47" t="b">
        <f t="shared" si="357"/>
        <v>0</v>
      </c>
      <c r="Q7658" s="49" t="str">
        <f t="shared" si="358"/>
        <v/>
      </c>
      <c r="R7658" s="51" t="str">
        <f t="shared" si="359"/>
        <v/>
      </c>
    </row>
    <row r="7659" spans="14:18" x14ac:dyDescent="0.25">
      <c r="N7659" s="47" t="s">
        <v>42</v>
      </c>
      <c r="O7659" s="47" t="s">
        <v>43</v>
      </c>
      <c r="P7659" s="47" t="b">
        <f t="shared" si="357"/>
        <v>0</v>
      </c>
      <c r="Q7659" s="49" t="str">
        <f t="shared" si="358"/>
        <v/>
      </c>
      <c r="R7659" s="51" t="str">
        <f t="shared" si="359"/>
        <v/>
      </c>
    </row>
    <row r="7660" spans="14:18" x14ac:dyDescent="0.25">
      <c r="N7660" s="47" t="s">
        <v>42</v>
      </c>
      <c r="O7660" s="47" t="s">
        <v>43</v>
      </c>
      <c r="P7660" s="47" t="b">
        <f t="shared" si="357"/>
        <v>0</v>
      </c>
      <c r="Q7660" s="49" t="str">
        <f t="shared" si="358"/>
        <v/>
      </c>
      <c r="R7660" s="51" t="str">
        <f t="shared" si="359"/>
        <v/>
      </c>
    </row>
    <row r="7661" spans="14:18" x14ac:dyDescent="0.25">
      <c r="N7661" s="47" t="s">
        <v>42</v>
      </c>
      <c r="O7661" s="47" t="s">
        <v>43</v>
      </c>
      <c r="P7661" s="47" t="b">
        <f t="shared" si="357"/>
        <v>0</v>
      </c>
      <c r="Q7661" s="49" t="str">
        <f t="shared" si="358"/>
        <v/>
      </c>
      <c r="R7661" s="51" t="str">
        <f t="shared" si="359"/>
        <v/>
      </c>
    </row>
    <row r="7662" spans="14:18" x14ac:dyDescent="0.25">
      <c r="N7662" s="47" t="s">
        <v>42</v>
      </c>
      <c r="O7662" s="47" t="s">
        <v>43</v>
      </c>
      <c r="P7662" s="47" t="b">
        <f t="shared" si="357"/>
        <v>0</v>
      </c>
      <c r="Q7662" s="49" t="str">
        <f t="shared" si="358"/>
        <v/>
      </c>
      <c r="R7662" s="51" t="str">
        <f t="shared" si="359"/>
        <v/>
      </c>
    </row>
    <row r="7663" spans="14:18" x14ac:dyDescent="0.25">
      <c r="N7663" s="47" t="s">
        <v>42</v>
      </c>
      <c r="O7663" s="47" t="s">
        <v>43</v>
      </c>
      <c r="P7663" s="47" t="b">
        <f t="shared" si="357"/>
        <v>0</v>
      </c>
      <c r="Q7663" s="49" t="str">
        <f t="shared" si="358"/>
        <v/>
      </c>
      <c r="R7663" s="51" t="str">
        <f t="shared" si="359"/>
        <v/>
      </c>
    </row>
    <row r="7664" spans="14:18" x14ac:dyDescent="0.25">
      <c r="N7664" s="47" t="s">
        <v>42</v>
      </c>
      <c r="O7664" s="47" t="s">
        <v>43</v>
      </c>
      <c r="P7664" s="47" t="b">
        <f t="shared" si="357"/>
        <v>0</v>
      </c>
      <c r="Q7664" s="49" t="str">
        <f t="shared" si="358"/>
        <v/>
      </c>
      <c r="R7664" s="51" t="str">
        <f t="shared" si="359"/>
        <v/>
      </c>
    </row>
    <row r="7665" spans="14:18" x14ac:dyDescent="0.25">
      <c r="N7665" s="47" t="s">
        <v>42</v>
      </c>
      <c r="O7665" s="47" t="s">
        <v>43</v>
      </c>
      <c r="P7665" s="47" t="b">
        <f t="shared" si="357"/>
        <v>0</v>
      </c>
      <c r="Q7665" s="49" t="str">
        <f t="shared" si="358"/>
        <v/>
      </c>
      <c r="R7665" s="51" t="str">
        <f t="shared" si="359"/>
        <v/>
      </c>
    </row>
    <row r="7666" spans="14:18" x14ac:dyDescent="0.25">
      <c r="N7666" s="47" t="s">
        <v>42</v>
      </c>
      <c r="O7666" s="47" t="s">
        <v>43</v>
      </c>
      <c r="P7666" s="47" t="b">
        <f t="shared" si="357"/>
        <v>0</v>
      </c>
      <c r="Q7666" s="49" t="str">
        <f t="shared" si="358"/>
        <v/>
      </c>
      <c r="R7666" s="51" t="str">
        <f t="shared" si="359"/>
        <v/>
      </c>
    </row>
    <row r="7667" spans="14:18" x14ac:dyDescent="0.25">
      <c r="N7667" s="47" t="s">
        <v>42</v>
      </c>
      <c r="O7667" s="47" t="s">
        <v>43</v>
      </c>
      <c r="P7667" s="47" t="b">
        <f t="shared" si="357"/>
        <v>0</v>
      </c>
      <c r="Q7667" s="49" t="str">
        <f t="shared" si="358"/>
        <v/>
      </c>
      <c r="R7667" s="51" t="str">
        <f t="shared" si="359"/>
        <v/>
      </c>
    </row>
    <row r="7668" spans="14:18" x14ac:dyDescent="0.25">
      <c r="N7668" s="47" t="s">
        <v>42</v>
      </c>
      <c r="O7668" s="47" t="s">
        <v>43</v>
      </c>
      <c r="P7668" s="47" t="b">
        <f t="shared" si="357"/>
        <v>0</v>
      </c>
      <c r="Q7668" s="49" t="str">
        <f t="shared" si="358"/>
        <v/>
      </c>
      <c r="R7668" s="51" t="str">
        <f t="shared" si="359"/>
        <v/>
      </c>
    </row>
    <row r="7669" spans="14:18" x14ac:dyDescent="0.25">
      <c r="N7669" s="47" t="s">
        <v>42</v>
      </c>
      <c r="O7669" s="47" t="s">
        <v>43</v>
      </c>
      <c r="P7669" s="47" t="b">
        <f t="shared" si="357"/>
        <v>0</v>
      </c>
      <c r="Q7669" s="49" t="str">
        <f t="shared" si="358"/>
        <v/>
      </c>
      <c r="R7669" s="51" t="str">
        <f t="shared" si="359"/>
        <v/>
      </c>
    </row>
    <row r="7670" spans="14:18" x14ac:dyDescent="0.25">
      <c r="N7670" s="47" t="s">
        <v>42</v>
      </c>
      <c r="O7670" s="47" t="s">
        <v>43</v>
      </c>
      <c r="P7670" s="47" t="b">
        <f t="shared" si="357"/>
        <v>0</v>
      </c>
      <c r="Q7670" s="49" t="str">
        <f t="shared" si="358"/>
        <v/>
      </c>
      <c r="R7670" s="51" t="str">
        <f t="shared" si="359"/>
        <v/>
      </c>
    </row>
    <row r="7671" spans="14:18" x14ac:dyDescent="0.25">
      <c r="N7671" s="47" t="s">
        <v>42</v>
      </c>
      <c r="O7671" s="47" t="s">
        <v>43</v>
      </c>
      <c r="P7671" s="47" t="b">
        <f t="shared" si="357"/>
        <v>0</v>
      </c>
      <c r="Q7671" s="49" t="str">
        <f t="shared" si="358"/>
        <v/>
      </c>
      <c r="R7671" s="51" t="str">
        <f t="shared" si="359"/>
        <v/>
      </c>
    </row>
    <row r="7672" spans="14:18" x14ac:dyDescent="0.25">
      <c r="N7672" s="47" t="s">
        <v>42</v>
      </c>
      <c r="O7672" s="47" t="s">
        <v>43</v>
      </c>
      <c r="P7672" s="47" t="b">
        <f t="shared" si="357"/>
        <v>0</v>
      </c>
      <c r="Q7672" s="49" t="str">
        <f t="shared" si="358"/>
        <v/>
      </c>
      <c r="R7672" s="51" t="str">
        <f t="shared" si="359"/>
        <v/>
      </c>
    </row>
    <row r="7673" spans="14:18" x14ac:dyDescent="0.25">
      <c r="N7673" s="47" t="s">
        <v>42</v>
      </c>
      <c r="O7673" s="47" t="s">
        <v>43</v>
      </c>
      <c r="P7673" s="47" t="b">
        <f t="shared" si="357"/>
        <v>0</v>
      </c>
      <c r="Q7673" s="49" t="str">
        <f t="shared" si="358"/>
        <v/>
      </c>
      <c r="R7673" s="51" t="str">
        <f t="shared" si="359"/>
        <v/>
      </c>
    </row>
    <row r="7674" spans="14:18" x14ac:dyDescent="0.25">
      <c r="N7674" s="47" t="s">
        <v>42</v>
      </c>
      <c r="O7674" s="47" t="s">
        <v>43</v>
      </c>
      <c r="P7674" s="47" t="b">
        <f t="shared" si="357"/>
        <v>0</v>
      </c>
      <c r="Q7674" s="49" t="str">
        <f t="shared" si="358"/>
        <v/>
      </c>
      <c r="R7674" s="51" t="str">
        <f t="shared" si="359"/>
        <v/>
      </c>
    </row>
    <row r="7675" spans="14:18" x14ac:dyDescent="0.25">
      <c r="N7675" s="47" t="s">
        <v>42</v>
      </c>
      <c r="O7675" s="47" t="s">
        <v>43</v>
      </c>
      <c r="P7675" s="47" t="b">
        <f t="shared" si="357"/>
        <v>0</v>
      </c>
      <c r="Q7675" s="49" t="str">
        <f t="shared" si="358"/>
        <v/>
      </c>
      <c r="R7675" s="51" t="str">
        <f t="shared" si="359"/>
        <v/>
      </c>
    </row>
    <row r="7676" spans="14:18" x14ac:dyDescent="0.25">
      <c r="N7676" s="47" t="s">
        <v>42</v>
      </c>
      <c r="O7676" s="47" t="s">
        <v>43</v>
      </c>
      <c r="P7676" s="47" t="b">
        <f t="shared" si="357"/>
        <v>0</v>
      </c>
      <c r="Q7676" s="49" t="str">
        <f t="shared" si="358"/>
        <v/>
      </c>
      <c r="R7676" s="51" t="str">
        <f t="shared" si="359"/>
        <v/>
      </c>
    </row>
    <row r="7677" spans="14:18" x14ac:dyDescent="0.25">
      <c r="N7677" s="47" t="s">
        <v>42</v>
      </c>
      <c r="O7677" s="47" t="s">
        <v>43</v>
      </c>
      <c r="P7677" s="47" t="b">
        <f t="shared" si="357"/>
        <v>0</v>
      </c>
      <c r="Q7677" s="49" t="str">
        <f t="shared" si="358"/>
        <v/>
      </c>
      <c r="R7677" s="51" t="str">
        <f t="shared" si="359"/>
        <v/>
      </c>
    </row>
    <row r="7678" spans="14:18" x14ac:dyDescent="0.25">
      <c r="N7678" s="47" t="s">
        <v>42</v>
      </c>
      <c r="O7678" s="47" t="s">
        <v>43</v>
      </c>
      <c r="P7678" s="47" t="b">
        <f t="shared" si="357"/>
        <v>0</v>
      </c>
      <c r="Q7678" s="49" t="str">
        <f t="shared" si="358"/>
        <v/>
      </c>
      <c r="R7678" s="51" t="str">
        <f t="shared" si="359"/>
        <v/>
      </c>
    </row>
    <row r="7679" spans="14:18" x14ac:dyDescent="0.25">
      <c r="N7679" s="47" t="s">
        <v>42</v>
      </c>
      <c r="O7679" s="47" t="s">
        <v>43</v>
      </c>
      <c r="P7679" s="47" t="b">
        <f t="shared" si="357"/>
        <v>0</v>
      </c>
      <c r="Q7679" s="49" t="str">
        <f t="shared" si="358"/>
        <v/>
      </c>
      <c r="R7679" s="51" t="str">
        <f t="shared" si="359"/>
        <v/>
      </c>
    </row>
    <row r="7680" spans="14:18" x14ac:dyDescent="0.25">
      <c r="N7680" s="47" t="s">
        <v>42</v>
      </c>
      <c r="O7680" s="47" t="s">
        <v>43</v>
      </c>
      <c r="P7680" s="47" t="b">
        <f t="shared" si="357"/>
        <v>0</v>
      </c>
      <c r="Q7680" s="49" t="str">
        <f t="shared" si="358"/>
        <v/>
      </c>
      <c r="R7680" s="51" t="str">
        <f t="shared" si="359"/>
        <v/>
      </c>
    </row>
    <row r="7681" spans="14:18" x14ac:dyDescent="0.25">
      <c r="N7681" s="47" t="s">
        <v>42</v>
      </c>
      <c r="O7681" s="47" t="s">
        <v>43</v>
      </c>
      <c r="P7681" s="47" t="b">
        <f t="shared" si="357"/>
        <v>0</v>
      </c>
      <c r="Q7681" s="49" t="str">
        <f t="shared" si="358"/>
        <v/>
      </c>
      <c r="R7681" s="51" t="str">
        <f t="shared" si="359"/>
        <v/>
      </c>
    </row>
    <row r="7682" spans="14:18" x14ac:dyDescent="0.25">
      <c r="N7682" s="47" t="s">
        <v>42</v>
      </c>
      <c r="O7682" s="47" t="s">
        <v>43</v>
      </c>
      <c r="P7682" s="47" t="b">
        <f t="shared" si="357"/>
        <v>0</v>
      </c>
      <c r="Q7682" s="49" t="str">
        <f t="shared" si="358"/>
        <v/>
      </c>
      <c r="R7682" s="51" t="str">
        <f t="shared" si="359"/>
        <v/>
      </c>
    </row>
    <row r="7683" spans="14:18" x14ac:dyDescent="0.25">
      <c r="N7683" s="47" t="s">
        <v>42</v>
      </c>
      <c r="O7683" s="47" t="s">
        <v>43</v>
      </c>
      <c r="P7683" s="47" t="b">
        <f t="shared" ref="P7683:P7746" si="360">IF(LEN(M7683)=22,LEFT(M7683,17),IF(LEN(M7683)=21,LEFT(M7683,16)))</f>
        <v>0</v>
      </c>
      <c r="Q7683" s="49" t="str">
        <f t="shared" ref="Q7683:Q7746" si="361">RIGHT(M7683,5)</f>
        <v/>
      </c>
      <c r="R7683" s="51" t="str">
        <f t="shared" ref="R7683:R7746" si="362">IF(M7683="","",HYPERLINK(_xlfn.CONCAT(N7683,Q7683,O7683,P7683)))</f>
        <v/>
      </c>
    </row>
    <row r="7684" spans="14:18" x14ac:dyDescent="0.25">
      <c r="N7684" s="47" t="s">
        <v>42</v>
      </c>
      <c r="O7684" s="47" t="s">
        <v>43</v>
      </c>
      <c r="P7684" s="47" t="b">
        <f t="shared" si="360"/>
        <v>0</v>
      </c>
      <c r="Q7684" s="49" t="str">
        <f t="shared" si="361"/>
        <v/>
      </c>
      <c r="R7684" s="51" t="str">
        <f t="shared" si="362"/>
        <v/>
      </c>
    </row>
    <row r="7685" spans="14:18" x14ac:dyDescent="0.25">
      <c r="N7685" s="47" t="s">
        <v>42</v>
      </c>
      <c r="O7685" s="47" t="s">
        <v>43</v>
      </c>
      <c r="P7685" s="47" t="b">
        <f t="shared" si="360"/>
        <v>0</v>
      </c>
      <c r="Q7685" s="49" t="str">
        <f t="shared" si="361"/>
        <v/>
      </c>
      <c r="R7685" s="51" t="str">
        <f t="shared" si="362"/>
        <v/>
      </c>
    </row>
    <row r="7686" spans="14:18" x14ac:dyDescent="0.25">
      <c r="N7686" s="47" t="s">
        <v>42</v>
      </c>
      <c r="O7686" s="47" t="s">
        <v>43</v>
      </c>
      <c r="P7686" s="47" t="b">
        <f t="shared" si="360"/>
        <v>0</v>
      </c>
      <c r="Q7686" s="49" t="str">
        <f t="shared" si="361"/>
        <v/>
      </c>
      <c r="R7686" s="51" t="str">
        <f t="shared" si="362"/>
        <v/>
      </c>
    </row>
    <row r="7687" spans="14:18" x14ac:dyDescent="0.25">
      <c r="N7687" s="47" t="s">
        <v>42</v>
      </c>
      <c r="O7687" s="47" t="s">
        <v>43</v>
      </c>
      <c r="P7687" s="47" t="b">
        <f t="shared" si="360"/>
        <v>0</v>
      </c>
      <c r="Q7687" s="49" t="str">
        <f t="shared" si="361"/>
        <v/>
      </c>
      <c r="R7687" s="51" t="str">
        <f t="shared" si="362"/>
        <v/>
      </c>
    </row>
    <row r="7688" spans="14:18" x14ac:dyDescent="0.25">
      <c r="N7688" s="47" t="s">
        <v>42</v>
      </c>
      <c r="O7688" s="47" t="s">
        <v>43</v>
      </c>
      <c r="P7688" s="47" t="b">
        <f t="shared" si="360"/>
        <v>0</v>
      </c>
      <c r="Q7688" s="49" t="str">
        <f t="shared" si="361"/>
        <v/>
      </c>
      <c r="R7688" s="51" t="str">
        <f t="shared" si="362"/>
        <v/>
      </c>
    </row>
    <row r="7689" spans="14:18" x14ac:dyDescent="0.25">
      <c r="N7689" s="47" t="s">
        <v>42</v>
      </c>
      <c r="O7689" s="47" t="s">
        <v>43</v>
      </c>
      <c r="P7689" s="47" t="b">
        <f t="shared" si="360"/>
        <v>0</v>
      </c>
      <c r="Q7689" s="49" t="str">
        <f t="shared" si="361"/>
        <v/>
      </c>
      <c r="R7689" s="51" t="str">
        <f t="shared" si="362"/>
        <v/>
      </c>
    </row>
    <row r="7690" spans="14:18" x14ac:dyDescent="0.25">
      <c r="N7690" s="47" t="s">
        <v>42</v>
      </c>
      <c r="O7690" s="47" t="s">
        <v>43</v>
      </c>
      <c r="P7690" s="47" t="b">
        <f t="shared" si="360"/>
        <v>0</v>
      </c>
      <c r="Q7690" s="49" t="str">
        <f t="shared" si="361"/>
        <v/>
      </c>
      <c r="R7690" s="51" t="str">
        <f t="shared" si="362"/>
        <v/>
      </c>
    </row>
    <row r="7691" spans="14:18" x14ac:dyDescent="0.25">
      <c r="N7691" s="47" t="s">
        <v>42</v>
      </c>
      <c r="O7691" s="47" t="s">
        <v>43</v>
      </c>
      <c r="P7691" s="47" t="b">
        <f t="shared" si="360"/>
        <v>0</v>
      </c>
      <c r="Q7691" s="49" t="str">
        <f t="shared" si="361"/>
        <v/>
      </c>
      <c r="R7691" s="51" t="str">
        <f t="shared" si="362"/>
        <v/>
      </c>
    </row>
    <row r="7692" spans="14:18" x14ac:dyDescent="0.25">
      <c r="N7692" s="47" t="s">
        <v>42</v>
      </c>
      <c r="O7692" s="47" t="s">
        <v>43</v>
      </c>
      <c r="P7692" s="47" t="b">
        <f t="shared" si="360"/>
        <v>0</v>
      </c>
      <c r="Q7692" s="49" t="str">
        <f t="shared" si="361"/>
        <v/>
      </c>
      <c r="R7692" s="51" t="str">
        <f t="shared" si="362"/>
        <v/>
      </c>
    </row>
    <row r="7693" spans="14:18" x14ac:dyDescent="0.25">
      <c r="N7693" s="47" t="s">
        <v>42</v>
      </c>
      <c r="O7693" s="47" t="s">
        <v>43</v>
      </c>
      <c r="P7693" s="47" t="b">
        <f t="shared" si="360"/>
        <v>0</v>
      </c>
      <c r="Q7693" s="49" t="str">
        <f t="shared" si="361"/>
        <v/>
      </c>
      <c r="R7693" s="51" t="str">
        <f t="shared" si="362"/>
        <v/>
      </c>
    </row>
    <row r="7694" spans="14:18" x14ac:dyDescent="0.25">
      <c r="N7694" s="47" t="s">
        <v>42</v>
      </c>
      <c r="O7694" s="47" t="s">
        <v>43</v>
      </c>
      <c r="P7694" s="47" t="b">
        <f t="shared" si="360"/>
        <v>0</v>
      </c>
      <c r="Q7694" s="49" t="str">
        <f t="shared" si="361"/>
        <v/>
      </c>
      <c r="R7694" s="51" t="str">
        <f t="shared" si="362"/>
        <v/>
      </c>
    </row>
    <row r="7695" spans="14:18" x14ac:dyDescent="0.25">
      <c r="N7695" s="47" t="s">
        <v>42</v>
      </c>
      <c r="O7695" s="47" t="s">
        <v>43</v>
      </c>
      <c r="P7695" s="47" t="b">
        <f t="shared" si="360"/>
        <v>0</v>
      </c>
      <c r="Q7695" s="49" t="str">
        <f t="shared" si="361"/>
        <v/>
      </c>
      <c r="R7695" s="51" t="str">
        <f t="shared" si="362"/>
        <v/>
      </c>
    </row>
    <row r="7696" spans="14:18" x14ac:dyDescent="0.25">
      <c r="N7696" s="47" t="s">
        <v>42</v>
      </c>
      <c r="O7696" s="47" t="s">
        <v>43</v>
      </c>
      <c r="P7696" s="47" t="b">
        <f t="shared" si="360"/>
        <v>0</v>
      </c>
      <c r="Q7696" s="49" t="str">
        <f t="shared" si="361"/>
        <v/>
      </c>
      <c r="R7696" s="51" t="str">
        <f t="shared" si="362"/>
        <v/>
      </c>
    </row>
    <row r="7697" spans="14:18" x14ac:dyDescent="0.25">
      <c r="N7697" s="47" t="s">
        <v>42</v>
      </c>
      <c r="O7697" s="47" t="s">
        <v>43</v>
      </c>
      <c r="P7697" s="47" t="b">
        <f t="shared" si="360"/>
        <v>0</v>
      </c>
      <c r="Q7697" s="49" t="str">
        <f t="shared" si="361"/>
        <v/>
      </c>
      <c r="R7697" s="51" t="str">
        <f t="shared" si="362"/>
        <v/>
      </c>
    </row>
    <row r="7698" spans="14:18" x14ac:dyDescent="0.25">
      <c r="N7698" s="47" t="s">
        <v>42</v>
      </c>
      <c r="O7698" s="47" t="s">
        <v>43</v>
      </c>
      <c r="P7698" s="47" t="b">
        <f t="shared" si="360"/>
        <v>0</v>
      </c>
      <c r="Q7698" s="49" t="str">
        <f t="shared" si="361"/>
        <v/>
      </c>
      <c r="R7698" s="51" t="str">
        <f t="shared" si="362"/>
        <v/>
      </c>
    </row>
    <row r="7699" spans="14:18" x14ac:dyDescent="0.25">
      <c r="N7699" s="47" t="s">
        <v>42</v>
      </c>
      <c r="O7699" s="47" t="s">
        <v>43</v>
      </c>
      <c r="P7699" s="47" t="b">
        <f t="shared" si="360"/>
        <v>0</v>
      </c>
      <c r="Q7699" s="49" t="str">
        <f t="shared" si="361"/>
        <v/>
      </c>
      <c r="R7699" s="51" t="str">
        <f t="shared" si="362"/>
        <v/>
      </c>
    </row>
    <row r="7700" spans="14:18" x14ac:dyDescent="0.25">
      <c r="N7700" s="47" t="s">
        <v>42</v>
      </c>
      <c r="O7700" s="47" t="s">
        <v>43</v>
      </c>
      <c r="P7700" s="47" t="b">
        <f t="shared" si="360"/>
        <v>0</v>
      </c>
      <c r="Q7700" s="49" t="str">
        <f t="shared" si="361"/>
        <v/>
      </c>
      <c r="R7700" s="51" t="str">
        <f t="shared" si="362"/>
        <v/>
      </c>
    </row>
    <row r="7701" spans="14:18" x14ac:dyDescent="0.25">
      <c r="N7701" s="47" t="s">
        <v>42</v>
      </c>
      <c r="O7701" s="47" t="s">
        <v>43</v>
      </c>
      <c r="P7701" s="47" t="b">
        <f t="shared" si="360"/>
        <v>0</v>
      </c>
      <c r="Q7701" s="49" t="str">
        <f t="shared" si="361"/>
        <v/>
      </c>
      <c r="R7701" s="51" t="str">
        <f t="shared" si="362"/>
        <v/>
      </c>
    </row>
    <row r="7702" spans="14:18" x14ac:dyDescent="0.25">
      <c r="N7702" s="47" t="s">
        <v>42</v>
      </c>
      <c r="O7702" s="47" t="s">
        <v>43</v>
      </c>
      <c r="P7702" s="47" t="b">
        <f t="shared" si="360"/>
        <v>0</v>
      </c>
      <c r="Q7702" s="49" t="str">
        <f t="shared" si="361"/>
        <v/>
      </c>
      <c r="R7702" s="51" t="str">
        <f t="shared" si="362"/>
        <v/>
      </c>
    </row>
    <row r="7703" spans="14:18" x14ac:dyDescent="0.25">
      <c r="N7703" s="47" t="s">
        <v>42</v>
      </c>
      <c r="O7703" s="47" t="s">
        <v>43</v>
      </c>
      <c r="P7703" s="47" t="b">
        <f t="shared" si="360"/>
        <v>0</v>
      </c>
      <c r="Q7703" s="49" t="str">
        <f t="shared" si="361"/>
        <v/>
      </c>
      <c r="R7703" s="51" t="str">
        <f t="shared" si="362"/>
        <v/>
      </c>
    </row>
    <row r="7704" spans="14:18" x14ac:dyDescent="0.25">
      <c r="N7704" s="47" t="s">
        <v>42</v>
      </c>
      <c r="O7704" s="47" t="s">
        <v>43</v>
      </c>
      <c r="P7704" s="47" t="b">
        <f t="shared" si="360"/>
        <v>0</v>
      </c>
      <c r="Q7704" s="49" t="str">
        <f t="shared" si="361"/>
        <v/>
      </c>
      <c r="R7704" s="51" t="str">
        <f t="shared" si="362"/>
        <v/>
      </c>
    </row>
    <row r="7705" spans="14:18" x14ac:dyDescent="0.25">
      <c r="N7705" s="47" t="s">
        <v>42</v>
      </c>
      <c r="O7705" s="47" t="s">
        <v>43</v>
      </c>
      <c r="P7705" s="47" t="b">
        <f t="shared" si="360"/>
        <v>0</v>
      </c>
      <c r="Q7705" s="49" t="str">
        <f t="shared" si="361"/>
        <v/>
      </c>
      <c r="R7705" s="51" t="str">
        <f t="shared" si="362"/>
        <v/>
      </c>
    </row>
    <row r="7706" spans="14:18" x14ac:dyDescent="0.25">
      <c r="N7706" s="47" t="s">
        <v>42</v>
      </c>
      <c r="O7706" s="47" t="s">
        <v>43</v>
      </c>
      <c r="P7706" s="47" t="b">
        <f t="shared" si="360"/>
        <v>0</v>
      </c>
      <c r="Q7706" s="49" t="str">
        <f t="shared" si="361"/>
        <v/>
      </c>
      <c r="R7706" s="51" t="str">
        <f t="shared" si="362"/>
        <v/>
      </c>
    </row>
    <row r="7707" spans="14:18" x14ac:dyDescent="0.25">
      <c r="N7707" s="47" t="s">
        <v>42</v>
      </c>
      <c r="O7707" s="47" t="s">
        <v>43</v>
      </c>
      <c r="P7707" s="47" t="b">
        <f t="shared" si="360"/>
        <v>0</v>
      </c>
      <c r="Q7707" s="49" t="str">
        <f t="shared" si="361"/>
        <v/>
      </c>
      <c r="R7707" s="51" t="str">
        <f t="shared" si="362"/>
        <v/>
      </c>
    </row>
    <row r="7708" spans="14:18" x14ac:dyDescent="0.25">
      <c r="N7708" s="47" t="s">
        <v>42</v>
      </c>
      <c r="O7708" s="47" t="s">
        <v>43</v>
      </c>
      <c r="P7708" s="47" t="b">
        <f t="shared" si="360"/>
        <v>0</v>
      </c>
      <c r="Q7708" s="49" t="str">
        <f t="shared" si="361"/>
        <v/>
      </c>
      <c r="R7708" s="51" t="str">
        <f t="shared" si="362"/>
        <v/>
      </c>
    </row>
    <row r="7709" spans="14:18" x14ac:dyDescent="0.25">
      <c r="N7709" s="47" t="s">
        <v>42</v>
      </c>
      <c r="O7709" s="47" t="s">
        <v>43</v>
      </c>
      <c r="P7709" s="47" t="b">
        <f t="shared" si="360"/>
        <v>0</v>
      </c>
      <c r="Q7709" s="49" t="str">
        <f t="shared" si="361"/>
        <v/>
      </c>
      <c r="R7709" s="51" t="str">
        <f t="shared" si="362"/>
        <v/>
      </c>
    </row>
    <row r="7710" spans="14:18" x14ac:dyDescent="0.25">
      <c r="N7710" s="47" t="s">
        <v>42</v>
      </c>
      <c r="O7710" s="47" t="s">
        <v>43</v>
      </c>
      <c r="P7710" s="47" t="b">
        <f t="shared" si="360"/>
        <v>0</v>
      </c>
      <c r="Q7710" s="49" t="str">
        <f t="shared" si="361"/>
        <v/>
      </c>
      <c r="R7710" s="51" t="str">
        <f t="shared" si="362"/>
        <v/>
      </c>
    </row>
    <row r="7711" spans="14:18" x14ac:dyDescent="0.25">
      <c r="N7711" s="47" t="s">
        <v>42</v>
      </c>
      <c r="O7711" s="47" t="s">
        <v>43</v>
      </c>
      <c r="P7711" s="47" t="b">
        <f t="shared" si="360"/>
        <v>0</v>
      </c>
      <c r="Q7711" s="49" t="str">
        <f t="shared" si="361"/>
        <v/>
      </c>
      <c r="R7711" s="51" t="str">
        <f t="shared" si="362"/>
        <v/>
      </c>
    </row>
    <row r="7712" spans="14:18" x14ac:dyDescent="0.25">
      <c r="N7712" s="47" t="s">
        <v>42</v>
      </c>
      <c r="O7712" s="47" t="s">
        <v>43</v>
      </c>
      <c r="P7712" s="47" t="b">
        <f t="shared" si="360"/>
        <v>0</v>
      </c>
      <c r="Q7712" s="49" t="str">
        <f t="shared" si="361"/>
        <v/>
      </c>
      <c r="R7712" s="51" t="str">
        <f t="shared" si="362"/>
        <v/>
      </c>
    </row>
    <row r="7713" spans="14:18" x14ac:dyDescent="0.25">
      <c r="N7713" s="47" t="s">
        <v>42</v>
      </c>
      <c r="O7713" s="47" t="s">
        <v>43</v>
      </c>
      <c r="P7713" s="47" t="b">
        <f t="shared" si="360"/>
        <v>0</v>
      </c>
      <c r="Q7713" s="49" t="str">
        <f t="shared" si="361"/>
        <v/>
      </c>
      <c r="R7713" s="51" t="str">
        <f t="shared" si="362"/>
        <v/>
      </c>
    </row>
    <row r="7714" spans="14:18" x14ac:dyDescent="0.25">
      <c r="N7714" s="47" t="s">
        <v>42</v>
      </c>
      <c r="O7714" s="47" t="s">
        <v>43</v>
      </c>
      <c r="P7714" s="47" t="b">
        <f t="shared" si="360"/>
        <v>0</v>
      </c>
      <c r="Q7714" s="49" t="str">
        <f t="shared" si="361"/>
        <v/>
      </c>
      <c r="R7714" s="51" t="str">
        <f t="shared" si="362"/>
        <v/>
      </c>
    </row>
    <row r="7715" spans="14:18" x14ac:dyDescent="0.25">
      <c r="N7715" s="47" t="s">
        <v>42</v>
      </c>
      <c r="O7715" s="47" t="s">
        <v>43</v>
      </c>
      <c r="P7715" s="47" t="b">
        <f t="shared" si="360"/>
        <v>0</v>
      </c>
      <c r="Q7715" s="49" t="str">
        <f t="shared" si="361"/>
        <v/>
      </c>
      <c r="R7715" s="51" t="str">
        <f t="shared" si="362"/>
        <v/>
      </c>
    </row>
    <row r="7716" spans="14:18" x14ac:dyDescent="0.25">
      <c r="N7716" s="47" t="s">
        <v>42</v>
      </c>
      <c r="O7716" s="47" t="s">
        <v>43</v>
      </c>
      <c r="P7716" s="47" t="b">
        <f t="shared" si="360"/>
        <v>0</v>
      </c>
      <c r="Q7716" s="49" t="str">
        <f t="shared" si="361"/>
        <v/>
      </c>
      <c r="R7716" s="51" t="str">
        <f t="shared" si="362"/>
        <v/>
      </c>
    </row>
    <row r="7717" spans="14:18" x14ac:dyDescent="0.25">
      <c r="N7717" s="47" t="s">
        <v>42</v>
      </c>
      <c r="O7717" s="47" t="s">
        <v>43</v>
      </c>
      <c r="P7717" s="47" t="b">
        <f t="shared" si="360"/>
        <v>0</v>
      </c>
      <c r="Q7717" s="49" t="str">
        <f t="shared" si="361"/>
        <v/>
      </c>
      <c r="R7717" s="51" t="str">
        <f t="shared" si="362"/>
        <v/>
      </c>
    </row>
    <row r="7718" spans="14:18" x14ac:dyDescent="0.25">
      <c r="N7718" s="47" t="s">
        <v>42</v>
      </c>
      <c r="O7718" s="47" t="s">
        <v>43</v>
      </c>
      <c r="P7718" s="47" t="b">
        <f t="shared" si="360"/>
        <v>0</v>
      </c>
      <c r="Q7718" s="49" t="str">
        <f t="shared" si="361"/>
        <v/>
      </c>
      <c r="R7718" s="51" t="str">
        <f t="shared" si="362"/>
        <v/>
      </c>
    </row>
    <row r="7719" spans="14:18" x14ac:dyDescent="0.25">
      <c r="N7719" s="47" t="s">
        <v>42</v>
      </c>
      <c r="O7719" s="47" t="s">
        <v>43</v>
      </c>
      <c r="P7719" s="47" t="b">
        <f t="shared" si="360"/>
        <v>0</v>
      </c>
      <c r="Q7719" s="49" t="str">
        <f t="shared" si="361"/>
        <v/>
      </c>
      <c r="R7719" s="51" t="str">
        <f t="shared" si="362"/>
        <v/>
      </c>
    </row>
    <row r="7720" spans="14:18" x14ac:dyDescent="0.25">
      <c r="N7720" s="47" t="s">
        <v>42</v>
      </c>
      <c r="O7720" s="47" t="s">
        <v>43</v>
      </c>
      <c r="P7720" s="47" t="b">
        <f t="shared" si="360"/>
        <v>0</v>
      </c>
      <c r="Q7720" s="49" t="str">
        <f t="shared" si="361"/>
        <v/>
      </c>
      <c r="R7720" s="51" t="str">
        <f t="shared" si="362"/>
        <v/>
      </c>
    </row>
    <row r="7721" spans="14:18" x14ac:dyDescent="0.25">
      <c r="N7721" s="47" t="s">
        <v>42</v>
      </c>
      <c r="O7721" s="47" t="s">
        <v>43</v>
      </c>
      <c r="P7721" s="47" t="b">
        <f t="shared" si="360"/>
        <v>0</v>
      </c>
      <c r="Q7721" s="49" t="str">
        <f t="shared" si="361"/>
        <v/>
      </c>
      <c r="R7721" s="51" t="str">
        <f t="shared" si="362"/>
        <v/>
      </c>
    </row>
    <row r="7722" spans="14:18" x14ac:dyDescent="0.25">
      <c r="N7722" s="47" t="s">
        <v>42</v>
      </c>
      <c r="O7722" s="47" t="s">
        <v>43</v>
      </c>
      <c r="P7722" s="47" t="b">
        <f t="shared" si="360"/>
        <v>0</v>
      </c>
      <c r="Q7722" s="49" t="str">
        <f t="shared" si="361"/>
        <v/>
      </c>
      <c r="R7722" s="51" t="str">
        <f t="shared" si="362"/>
        <v/>
      </c>
    </row>
    <row r="7723" spans="14:18" x14ac:dyDescent="0.25">
      <c r="N7723" s="47" t="s">
        <v>42</v>
      </c>
      <c r="O7723" s="47" t="s">
        <v>43</v>
      </c>
      <c r="P7723" s="47" t="b">
        <f t="shared" si="360"/>
        <v>0</v>
      </c>
      <c r="Q7723" s="49" t="str">
        <f t="shared" si="361"/>
        <v/>
      </c>
      <c r="R7723" s="51" t="str">
        <f t="shared" si="362"/>
        <v/>
      </c>
    </row>
    <row r="7724" spans="14:18" x14ac:dyDescent="0.25">
      <c r="N7724" s="47" t="s">
        <v>42</v>
      </c>
      <c r="O7724" s="47" t="s">
        <v>43</v>
      </c>
      <c r="P7724" s="47" t="b">
        <f t="shared" si="360"/>
        <v>0</v>
      </c>
      <c r="Q7724" s="49" t="str">
        <f t="shared" si="361"/>
        <v/>
      </c>
      <c r="R7724" s="51" t="str">
        <f t="shared" si="362"/>
        <v/>
      </c>
    </row>
    <row r="7725" spans="14:18" x14ac:dyDescent="0.25">
      <c r="N7725" s="47" t="s">
        <v>42</v>
      </c>
      <c r="O7725" s="47" t="s">
        <v>43</v>
      </c>
      <c r="P7725" s="47" t="b">
        <f t="shared" si="360"/>
        <v>0</v>
      </c>
      <c r="Q7725" s="49" t="str">
        <f t="shared" si="361"/>
        <v/>
      </c>
      <c r="R7725" s="51" t="str">
        <f t="shared" si="362"/>
        <v/>
      </c>
    </row>
    <row r="7726" spans="14:18" x14ac:dyDescent="0.25">
      <c r="N7726" s="47" t="s">
        <v>42</v>
      </c>
      <c r="O7726" s="47" t="s">
        <v>43</v>
      </c>
      <c r="P7726" s="47" t="b">
        <f t="shared" si="360"/>
        <v>0</v>
      </c>
      <c r="Q7726" s="49" t="str">
        <f t="shared" si="361"/>
        <v/>
      </c>
      <c r="R7726" s="51" t="str">
        <f t="shared" si="362"/>
        <v/>
      </c>
    </row>
    <row r="7727" spans="14:18" x14ac:dyDescent="0.25">
      <c r="N7727" s="47" t="s">
        <v>42</v>
      </c>
      <c r="O7727" s="47" t="s">
        <v>43</v>
      </c>
      <c r="P7727" s="47" t="b">
        <f t="shared" si="360"/>
        <v>0</v>
      </c>
      <c r="Q7727" s="49" t="str">
        <f t="shared" si="361"/>
        <v/>
      </c>
      <c r="R7727" s="51" t="str">
        <f t="shared" si="362"/>
        <v/>
      </c>
    </row>
    <row r="7728" spans="14:18" x14ac:dyDescent="0.25">
      <c r="N7728" s="47" t="s">
        <v>42</v>
      </c>
      <c r="O7728" s="47" t="s">
        <v>43</v>
      </c>
      <c r="P7728" s="47" t="b">
        <f t="shared" si="360"/>
        <v>0</v>
      </c>
      <c r="Q7728" s="49" t="str">
        <f t="shared" si="361"/>
        <v/>
      </c>
      <c r="R7728" s="51" t="str">
        <f t="shared" si="362"/>
        <v/>
      </c>
    </row>
    <row r="7729" spans="14:18" x14ac:dyDescent="0.25">
      <c r="N7729" s="47" t="s">
        <v>42</v>
      </c>
      <c r="O7729" s="47" t="s">
        <v>43</v>
      </c>
      <c r="P7729" s="47" t="b">
        <f t="shared" si="360"/>
        <v>0</v>
      </c>
      <c r="Q7729" s="49" t="str">
        <f t="shared" si="361"/>
        <v/>
      </c>
      <c r="R7729" s="51" t="str">
        <f t="shared" si="362"/>
        <v/>
      </c>
    </row>
    <row r="7730" spans="14:18" x14ac:dyDescent="0.25">
      <c r="N7730" s="47" t="s">
        <v>42</v>
      </c>
      <c r="O7730" s="47" t="s">
        <v>43</v>
      </c>
      <c r="P7730" s="47" t="b">
        <f t="shared" si="360"/>
        <v>0</v>
      </c>
      <c r="Q7730" s="49" t="str">
        <f t="shared" si="361"/>
        <v/>
      </c>
      <c r="R7730" s="51" t="str">
        <f t="shared" si="362"/>
        <v/>
      </c>
    </row>
    <row r="7731" spans="14:18" x14ac:dyDescent="0.25">
      <c r="N7731" s="47" t="s">
        <v>42</v>
      </c>
      <c r="O7731" s="47" t="s">
        <v>43</v>
      </c>
      <c r="P7731" s="47" t="b">
        <f t="shared" si="360"/>
        <v>0</v>
      </c>
      <c r="Q7731" s="49" t="str">
        <f t="shared" si="361"/>
        <v/>
      </c>
      <c r="R7731" s="51" t="str">
        <f t="shared" si="362"/>
        <v/>
      </c>
    </row>
    <row r="7732" spans="14:18" x14ac:dyDescent="0.25">
      <c r="N7732" s="47" t="s">
        <v>42</v>
      </c>
      <c r="O7732" s="47" t="s">
        <v>43</v>
      </c>
      <c r="P7732" s="47" t="b">
        <f t="shared" si="360"/>
        <v>0</v>
      </c>
      <c r="Q7732" s="49" t="str">
        <f t="shared" si="361"/>
        <v/>
      </c>
      <c r="R7732" s="51" t="str">
        <f t="shared" si="362"/>
        <v/>
      </c>
    </row>
    <row r="7733" spans="14:18" x14ac:dyDescent="0.25">
      <c r="N7733" s="47" t="s">
        <v>42</v>
      </c>
      <c r="O7733" s="47" t="s">
        <v>43</v>
      </c>
      <c r="P7733" s="47" t="b">
        <f t="shared" si="360"/>
        <v>0</v>
      </c>
      <c r="Q7733" s="49" t="str">
        <f t="shared" si="361"/>
        <v/>
      </c>
      <c r="R7733" s="51" t="str">
        <f t="shared" si="362"/>
        <v/>
      </c>
    </row>
    <row r="7734" spans="14:18" x14ac:dyDescent="0.25">
      <c r="N7734" s="47" t="s">
        <v>42</v>
      </c>
      <c r="O7734" s="47" t="s">
        <v>43</v>
      </c>
      <c r="P7734" s="47" t="b">
        <f t="shared" si="360"/>
        <v>0</v>
      </c>
      <c r="Q7734" s="49" t="str">
        <f t="shared" si="361"/>
        <v/>
      </c>
      <c r="R7734" s="51" t="str">
        <f t="shared" si="362"/>
        <v/>
      </c>
    </row>
    <row r="7735" spans="14:18" x14ac:dyDescent="0.25">
      <c r="N7735" s="47" t="s">
        <v>42</v>
      </c>
      <c r="O7735" s="47" t="s">
        <v>43</v>
      </c>
      <c r="P7735" s="47" t="b">
        <f t="shared" si="360"/>
        <v>0</v>
      </c>
      <c r="Q7735" s="49" t="str">
        <f t="shared" si="361"/>
        <v/>
      </c>
      <c r="R7735" s="51" t="str">
        <f t="shared" si="362"/>
        <v/>
      </c>
    </row>
    <row r="7736" spans="14:18" x14ac:dyDescent="0.25">
      <c r="N7736" s="47" t="s">
        <v>42</v>
      </c>
      <c r="O7736" s="47" t="s">
        <v>43</v>
      </c>
      <c r="P7736" s="47" t="b">
        <f t="shared" si="360"/>
        <v>0</v>
      </c>
      <c r="Q7736" s="49" t="str">
        <f t="shared" si="361"/>
        <v/>
      </c>
      <c r="R7736" s="51" t="str">
        <f t="shared" si="362"/>
        <v/>
      </c>
    </row>
    <row r="7737" spans="14:18" x14ac:dyDescent="0.25">
      <c r="N7737" s="47" t="s">
        <v>42</v>
      </c>
      <c r="O7737" s="47" t="s">
        <v>43</v>
      </c>
      <c r="P7737" s="47" t="b">
        <f t="shared" si="360"/>
        <v>0</v>
      </c>
      <c r="Q7737" s="49" t="str">
        <f t="shared" si="361"/>
        <v/>
      </c>
      <c r="R7737" s="51" t="str">
        <f t="shared" si="362"/>
        <v/>
      </c>
    </row>
    <row r="7738" spans="14:18" x14ac:dyDescent="0.25">
      <c r="N7738" s="47" t="s">
        <v>42</v>
      </c>
      <c r="O7738" s="47" t="s">
        <v>43</v>
      </c>
      <c r="P7738" s="47" t="b">
        <f t="shared" si="360"/>
        <v>0</v>
      </c>
      <c r="Q7738" s="49" t="str">
        <f t="shared" si="361"/>
        <v/>
      </c>
      <c r="R7738" s="51" t="str">
        <f t="shared" si="362"/>
        <v/>
      </c>
    </row>
    <row r="7739" spans="14:18" x14ac:dyDescent="0.25">
      <c r="N7739" s="47" t="s">
        <v>42</v>
      </c>
      <c r="O7739" s="47" t="s">
        <v>43</v>
      </c>
      <c r="P7739" s="47" t="b">
        <f t="shared" si="360"/>
        <v>0</v>
      </c>
      <c r="Q7739" s="49" t="str">
        <f t="shared" si="361"/>
        <v/>
      </c>
      <c r="R7739" s="51" t="str">
        <f t="shared" si="362"/>
        <v/>
      </c>
    </row>
    <row r="7740" spans="14:18" x14ac:dyDescent="0.25">
      <c r="N7740" s="47" t="s">
        <v>42</v>
      </c>
      <c r="O7740" s="47" t="s">
        <v>43</v>
      </c>
      <c r="P7740" s="47" t="b">
        <f t="shared" si="360"/>
        <v>0</v>
      </c>
      <c r="Q7740" s="49" t="str">
        <f t="shared" si="361"/>
        <v/>
      </c>
      <c r="R7740" s="51" t="str">
        <f t="shared" si="362"/>
        <v/>
      </c>
    </row>
    <row r="7741" spans="14:18" x14ac:dyDescent="0.25">
      <c r="N7741" s="47" t="s">
        <v>42</v>
      </c>
      <c r="O7741" s="47" t="s">
        <v>43</v>
      </c>
      <c r="P7741" s="47" t="b">
        <f t="shared" si="360"/>
        <v>0</v>
      </c>
      <c r="Q7741" s="49" t="str">
        <f t="shared" si="361"/>
        <v/>
      </c>
      <c r="R7741" s="51" t="str">
        <f t="shared" si="362"/>
        <v/>
      </c>
    </row>
    <row r="7742" spans="14:18" x14ac:dyDescent="0.25">
      <c r="N7742" s="47" t="s">
        <v>42</v>
      </c>
      <c r="O7742" s="47" t="s">
        <v>43</v>
      </c>
      <c r="P7742" s="47" t="b">
        <f t="shared" si="360"/>
        <v>0</v>
      </c>
      <c r="Q7742" s="49" t="str">
        <f t="shared" si="361"/>
        <v/>
      </c>
      <c r="R7742" s="51" t="str">
        <f t="shared" si="362"/>
        <v/>
      </c>
    </row>
    <row r="7743" spans="14:18" x14ac:dyDescent="0.25">
      <c r="N7743" s="47" t="s">
        <v>42</v>
      </c>
      <c r="O7743" s="47" t="s">
        <v>43</v>
      </c>
      <c r="P7743" s="47" t="b">
        <f t="shared" si="360"/>
        <v>0</v>
      </c>
      <c r="Q7743" s="49" t="str">
        <f t="shared" si="361"/>
        <v/>
      </c>
      <c r="R7743" s="51" t="str">
        <f t="shared" si="362"/>
        <v/>
      </c>
    </row>
    <row r="7744" spans="14:18" x14ac:dyDescent="0.25">
      <c r="N7744" s="47" t="s">
        <v>42</v>
      </c>
      <c r="O7744" s="47" t="s">
        <v>43</v>
      </c>
      <c r="P7744" s="47" t="b">
        <f t="shared" si="360"/>
        <v>0</v>
      </c>
      <c r="Q7744" s="49" t="str">
        <f t="shared" si="361"/>
        <v/>
      </c>
      <c r="R7744" s="51" t="str">
        <f t="shared" si="362"/>
        <v/>
      </c>
    </row>
    <row r="7745" spans="14:18" x14ac:dyDescent="0.25">
      <c r="N7745" s="47" t="s">
        <v>42</v>
      </c>
      <c r="O7745" s="47" t="s">
        <v>43</v>
      </c>
      <c r="P7745" s="47" t="b">
        <f t="shared" si="360"/>
        <v>0</v>
      </c>
      <c r="Q7745" s="49" t="str">
        <f t="shared" si="361"/>
        <v/>
      </c>
      <c r="R7745" s="51" t="str">
        <f t="shared" si="362"/>
        <v/>
      </c>
    </row>
    <row r="7746" spans="14:18" x14ac:dyDescent="0.25">
      <c r="N7746" s="47" t="s">
        <v>42</v>
      </c>
      <c r="O7746" s="47" t="s">
        <v>43</v>
      </c>
      <c r="P7746" s="47" t="b">
        <f t="shared" si="360"/>
        <v>0</v>
      </c>
      <c r="Q7746" s="49" t="str">
        <f t="shared" si="361"/>
        <v/>
      </c>
      <c r="R7746" s="51" t="str">
        <f t="shared" si="362"/>
        <v/>
      </c>
    </row>
    <row r="7747" spans="14:18" x14ac:dyDescent="0.25">
      <c r="N7747" s="47" t="s">
        <v>42</v>
      </c>
      <c r="O7747" s="47" t="s">
        <v>43</v>
      </c>
      <c r="P7747" s="47" t="b">
        <f t="shared" ref="P7747:P7810" si="363">IF(LEN(M7747)=22,LEFT(M7747,17),IF(LEN(M7747)=21,LEFT(M7747,16)))</f>
        <v>0</v>
      </c>
      <c r="Q7747" s="49" t="str">
        <f t="shared" ref="Q7747:Q7810" si="364">RIGHT(M7747,5)</f>
        <v/>
      </c>
      <c r="R7747" s="51" t="str">
        <f t="shared" ref="R7747:R7810" si="365">IF(M7747="","",HYPERLINK(_xlfn.CONCAT(N7747,Q7747,O7747,P7747)))</f>
        <v/>
      </c>
    </row>
    <row r="7748" spans="14:18" x14ac:dyDescent="0.25">
      <c r="N7748" s="47" t="s">
        <v>42</v>
      </c>
      <c r="O7748" s="47" t="s">
        <v>43</v>
      </c>
      <c r="P7748" s="47" t="b">
        <f t="shared" si="363"/>
        <v>0</v>
      </c>
      <c r="Q7748" s="49" t="str">
        <f t="shared" si="364"/>
        <v/>
      </c>
      <c r="R7748" s="51" t="str">
        <f t="shared" si="365"/>
        <v/>
      </c>
    </row>
    <row r="7749" spans="14:18" x14ac:dyDescent="0.25">
      <c r="N7749" s="47" t="s">
        <v>42</v>
      </c>
      <c r="O7749" s="47" t="s">
        <v>43</v>
      </c>
      <c r="P7749" s="47" t="b">
        <f t="shared" si="363"/>
        <v>0</v>
      </c>
      <c r="Q7749" s="49" t="str">
        <f t="shared" si="364"/>
        <v/>
      </c>
      <c r="R7749" s="51" t="str">
        <f t="shared" si="365"/>
        <v/>
      </c>
    </row>
    <row r="7750" spans="14:18" x14ac:dyDescent="0.25">
      <c r="N7750" s="47" t="s">
        <v>42</v>
      </c>
      <c r="O7750" s="47" t="s">
        <v>43</v>
      </c>
      <c r="P7750" s="47" t="b">
        <f t="shared" si="363"/>
        <v>0</v>
      </c>
      <c r="Q7750" s="49" t="str">
        <f t="shared" si="364"/>
        <v/>
      </c>
      <c r="R7750" s="51" t="str">
        <f t="shared" si="365"/>
        <v/>
      </c>
    </row>
    <row r="7751" spans="14:18" x14ac:dyDescent="0.25">
      <c r="N7751" s="47" t="s">
        <v>42</v>
      </c>
      <c r="O7751" s="47" t="s">
        <v>43</v>
      </c>
      <c r="P7751" s="47" t="b">
        <f t="shared" si="363"/>
        <v>0</v>
      </c>
      <c r="Q7751" s="49" t="str">
        <f t="shared" si="364"/>
        <v/>
      </c>
      <c r="R7751" s="51" t="str">
        <f t="shared" si="365"/>
        <v/>
      </c>
    </row>
    <row r="7752" spans="14:18" x14ac:dyDescent="0.25">
      <c r="N7752" s="47" t="s">
        <v>42</v>
      </c>
      <c r="O7752" s="47" t="s">
        <v>43</v>
      </c>
      <c r="P7752" s="47" t="b">
        <f t="shared" si="363"/>
        <v>0</v>
      </c>
      <c r="Q7752" s="49" t="str">
        <f t="shared" si="364"/>
        <v/>
      </c>
      <c r="R7752" s="51" t="str">
        <f t="shared" si="365"/>
        <v/>
      </c>
    </row>
    <row r="7753" spans="14:18" x14ac:dyDescent="0.25">
      <c r="N7753" s="47" t="s">
        <v>42</v>
      </c>
      <c r="O7753" s="47" t="s">
        <v>43</v>
      </c>
      <c r="P7753" s="47" t="b">
        <f t="shared" si="363"/>
        <v>0</v>
      </c>
      <c r="Q7753" s="49" t="str">
        <f t="shared" si="364"/>
        <v/>
      </c>
      <c r="R7753" s="51" t="str">
        <f t="shared" si="365"/>
        <v/>
      </c>
    </row>
    <row r="7754" spans="14:18" x14ac:dyDescent="0.25">
      <c r="N7754" s="47" t="s">
        <v>42</v>
      </c>
      <c r="O7754" s="47" t="s">
        <v>43</v>
      </c>
      <c r="P7754" s="47" t="b">
        <f t="shared" si="363"/>
        <v>0</v>
      </c>
      <c r="Q7754" s="49" t="str">
        <f t="shared" si="364"/>
        <v/>
      </c>
      <c r="R7754" s="51" t="str">
        <f t="shared" si="365"/>
        <v/>
      </c>
    </row>
    <row r="7755" spans="14:18" x14ac:dyDescent="0.25">
      <c r="N7755" s="47" t="s">
        <v>42</v>
      </c>
      <c r="O7755" s="47" t="s">
        <v>43</v>
      </c>
      <c r="P7755" s="47" t="b">
        <f t="shared" si="363"/>
        <v>0</v>
      </c>
      <c r="Q7755" s="49" t="str">
        <f t="shared" si="364"/>
        <v/>
      </c>
      <c r="R7755" s="51" t="str">
        <f t="shared" si="365"/>
        <v/>
      </c>
    </row>
    <row r="7756" spans="14:18" x14ac:dyDescent="0.25">
      <c r="N7756" s="47" t="s">
        <v>42</v>
      </c>
      <c r="O7756" s="47" t="s">
        <v>43</v>
      </c>
      <c r="P7756" s="47" t="b">
        <f t="shared" si="363"/>
        <v>0</v>
      </c>
      <c r="Q7756" s="49" t="str">
        <f t="shared" si="364"/>
        <v/>
      </c>
      <c r="R7756" s="51" t="str">
        <f t="shared" si="365"/>
        <v/>
      </c>
    </row>
    <row r="7757" spans="14:18" x14ac:dyDescent="0.25">
      <c r="N7757" s="47" t="s">
        <v>42</v>
      </c>
      <c r="O7757" s="47" t="s">
        <v>43</v>
      </c>
      <c r="P7757" s="47" t="b">
        <f t="shared" si="363"/>
        <v>0</v>
      </c>
      <c r="Q7757" s="49" t="str">
        <f t="shared" si="364"/>
        <v/>
      </c>
      <c r="R7757" s="51" t="str">
        <f t="shared" si="365"/>
        <v/>
      </c>
    </row>
    <row r="7758" spans="14:18" x14ac:dyDescent="0.25">
      <c r="N7758" s="47" t="s">
        <v>42</v>
      </c>
      <c r="O7758" s="47" t="s">
        <v>43</v>
      </c>
      <c r="P7758" s="47" t="b">
        <f t="shared" si="363"/>
        <v>0</v>
      </c>
      <c r="Q7758" s="49" t="str">
        <f t="shared" si="364"/>
        <v/>
      </c>
      <c r="R7758" s="51" t="str">
        <f t="shared" si="365"/>
        <v/>
      </c>
    </row>
    <row r="7759" spans="14:18" x14ac:dyDescent="0.25">
      <c r="N7759" s="47" t="s">
        <v>42</v>
      </c>
      <c r="O7759" s="47" t="s">
        <v>43</v>
      </c>
      <c r="P7759" s="47" t="b">
        <f t="shared" si="363"/>
        <v>0</v>
      </c>
      <c r="Q7759" s="49" t="str">
        <f t="shared" si="364"/>
        <v/>
      </c>
      <c r="R7759" s="51" t="str">
        <f t="shared" si="365"/>
        <v/>
      </c>
    </row>
    <row r="7760" spans="14:18" x14ac:dyDescent="0.25">
      <c r="N7760" s="47" t="s">
        <v>42</v>
      </c>
      <c r="O7760" s="47" t="s">
        <v>43</v>
      </c>
      <c r="P7760" s="47" t="b">
        <f t="shared" si="363"/>
        <v>0</v>
      </c>
      <c r="Q7760" s="49" t="str">
        <f t="shared" si="364"/>
        <v/>
      </c>
      <c r="R7760" s="51" t="str">
        <f t="shared" si="365"/>
        <v/>
      </c>
    </row>
    <row r="7761" spans="14:18" x14ac:dyDescent="0.25">
      <c r="N7761" s="47" t="s">
        <v>42</v>
      </c>
      <c r="O7761" s="47" t="s">
        <v>43</v>
      </c>
      <c r="P7761" s="47" t="b">
        <f t="shared" si="363"/>
        <v>0</v>
      </c>
      <c r="Q7761" s="49" t="str">
        <f t="shared" si="364"/>
        <v/>
      </c>
      <c r="R7761" s="51" t="str">
        <f t="shared" si="365"/>
        <v/>
      </c>
    </row>
    <row r="7762" spans="14:18" x14ac:dyDescent="0.25">
      <c r="N7762" s="47" t="s">
        <v>42</v>
      </c>
      <c r="O7762" s="47" t="s">
        <v>43</v>
      </c>
      <c r="P7762" s="47" t="b">
        <f t="shared" si="363"/>
        <v>0</v>
      </c>
      <c r="Q7762" s="49" t="str">
        <f t="shared" si="364"/>
        <v/>
      </c>
      <c r="R7762" s="51" t="str">
        <f t="shared" si="365"/>
        <v/>
      </c>
    </row>
    <row r="7763" spans="14:18" x14ac:dyDescent="0.25">
      <c r="N7763" s="47" t="s">
        <v>42</v>
      </c>
      <c r="O7763" s="47" t="s">
        <v>43</v>
      </c>
      <c r="P7763" s="47" t="b">
        <f t="shared" si="363"/>
        <v>0</v>
      </c>
      <c r="Q7763" s="49" t="str">
        <f t="shared" si="364"/>
        <v/>
      </c>
      <c r="R7763" s="51" t="str">
        <f t="shared" si="365"/>
        <v/>
      </c>
    </row>
    <row r="7764" spans="14:18" x14ac:dyDescent="0.25">
      <c r="N7764" s="47" t="s">
        <v>42</v>
      </c>
      <c r="O7764" s="47" t="s">
        <v>43</v>
      </c>
      <c r="P7764" s="47" t="b">
        <f t="shared" si="363"/>
        <v>0</v>
      </c>
      <c r="Q7764" s="49" t="str">
        <f t="shared" si="364"/>
        <v/>
      </c>
      <c r="R7764" s="51" t="str">
        <f t="shared" si="365"/>
        <v/>
      </c>
    </row>
    <row r="7765" spans="14:18" x14ac:dyDescent="0.25">
      <c r="N7765" s="47" t="s">
        <v>42</v>
      </c>
      <c r="O7765" s="47" t="s">
        <v>43</v>
      </c>
      <c r="P7765" s="47" t="b">
        <f t="shared" si="363"/>
        <v>0</v>
      </c>
      <c r="Q7765" s="49" t="str">
        <f t="shared" si="364"/>
        <v/>
      </c>
      <c r="R7765" s="51" t="str">
        <f t="shared" si="365"/>
        <v/>
      </c>
    </row>
    <row r="7766" spans="14:18" x14ac:dyDescent="0.25">
      <c r="N7766" s="47" t="s">
        <v>42</v>
      </c>
      <c r="O7766" s="47" t="s">
        <v>43</v>
      </c>
      <c r="P7766" s="47" t="b">
        <f t="shared" si="363"/>
        <v>0</v>
      </c>
      <c r="Q7766" s="49" t="str">
        <f t="shared" si="364"/>
        <v/>
      </c>
      <c r="R7766" s="51" t="str">
        <f t="shared" si="365"/>
        <v/>
      </c>
    </row>
    <row r="7767" spans="14:18" x14ac:dyDescent="0.25">
      <c r="N7767" s="47" t="s">
        <v>42</v>
      </c>
      <c r="O7767" s="47" t="s">
        <v>43</v>
      </c>
      <c r="P7767" s="47" t="b">
        <f t="shared" si="363"/>
        <v>0</v>
      </c>
      <c r="Q7767" s="49" t="str">
        <f t="shared" si="364"/>
        <v/>
      </c>
      <c r="R7767" s="51" t="str">
        <f t="shared" si="365"/>
        <v/>
      </c>
    </row>
    <row r="7768" spans="14:18" x14ac:dyDescent="0.25">
      <c r="N7768" s="47" t="s">
        <v>42</v>
      </c>
      <c r="O7768" s="47" t="s">
        <v>43</v>
      </c>
      <c r="P7768" s="47" t="b">
        <f t="shared" si="363"/>
        <v>0</v>
      </c>
      <c r="Q7768" s="49" t="str">
        <f t="shared" si="364"/>
        <v/>
      </c>
      <c r="R7768" s="51" t="str">
        <f t="shared" si="365"/>
        <v/>
      </c>
    </row>
    <row r="7769" spans="14:18" x14ac:dyDescent="0.25">
      <c r="N7769" s="47" t="s">
        <v>42</v>
      </c>
      <c r="O7769" s="47" t="s">
        <v>43</v>
      </c>
      <c r="P7769" s="47" t="b">
        <f t="shared" si="363"/>
        <v>0</v>
      </c>
      <c r="Q7769" s="49" t="str">
        <f t="shared" si="364"/>
        <v/>
      </c>
      <c r="R7769" s="51" t="str">
        <f t="shared" si="365"/>
        <v/>
      </c>
    </row>
    <row r="7770" spans="14:18" x14ac:dyDescent="0.25">
      <c r="N7770" s="47" t="s">
        <v>42</v>
      </c>
      <c r="O7770" s="47" t="s">
        <v>43</v>
      </c>
      <c r="P7770" s="47" t="b">
        <f t="shared" si="363"/>
        <v>0</v>
      </c>
      <c r="Q7770" s="49" t="str">
        <f t="shared" si="364"/>
        <v/>
      </c>
      <c r="R7770" s="51" t="str">
        <f t="shared" si="365"/>
        <v/>
      </c>
    </row>
    <row r="7771" spans="14:18" x14ac:dyDescent="0.25">
      <c r="N7771" s="47" t="s">
        <v>42</v>
      </c>
      <c r="O7771" s="47" t="s">
        <v>43</v>
      </c>
      <c r="P7771" s="47" t="b">
        <f t="shared" si="363"/>
        <v>0</v>
      </c>
      <c r="Q7771" s="49" t="str">
        <f t="shared" si="364"/>
        <v/>
      </c>
      <c r="R7771" s="51" t="str">
        <f t="shared" si="365"/>
        <v/>
      </c>
    </row>
    <row r="7772" spans="14:18" x14ac:dyDescent="0.25">
      <c r="N7772" s="47" t="s">
        <v>42</v>
      </c>
      <c r="O7772" s="47" t="s">
        <v>43</v>
      </c>
      <c r="P7772" s="47" t="b">
        <f t="shared" si="363"/>
        <v>0</v>
      </c>
      <c r="Q7772" s="49" t="str">
        <f t="shared" si="364"/>
        <v/>
      </c>
      <c r="R7772" s="51" t="str">
        <f t="shared" si="365"/>
        <v/>
      </c>
    </row>
    <row r="7773" spans="14:18" x14ac:dyDescent="0.25">
      <c r="N7773" s="47" t="s">
        <v>42</v>
      </c>
      <c r="O7773" s="47" t="s">
        <v>43</v>
      </c>
      <c r="P7773" s="47" t="b">
        <f t="shared" si="363"/>
        <v>0</v>
      </c>
      <c r="Q7773" s="49" t="str">
        <f t="shared" si="364"/>
        <v/>
      </c>
      <c r="R7773" s="51" t="str">
        <f t="shared" si="365"/>
        <v/>
      </c>
    </row>
    <row r="7774" spans="14:18" x14ac:dyDescent="0.25">
      <c r="N7774" s="47" t="s">
        <v>42</v>
      </c>
      <c r="O7774" s="47" t="s">
        <v>43</v>
      </c>
      <c r="P7774" s="47" t="b">
        <f t="shared" si="363"/>
        <v>0</v>
      </c>
      <c r="Q7774" s="49" t="str">
        <f t="shared" si="364"/>
        <v/>
      </c>
      <c r="R7774" s="51" t="str">
        <f t="shared" si="365"/>
        <v/>
      </c>
    </row>
    <row r="7775" spans="14:18" x14ac:dyDescent="0.25">
      <c r="N7775" s="47" t="s">
        <v>42</v>
      </c>
      <c r="O7775" s="47" t="s">
        <v>43</v>
      </c>
      <c r="P7775" s="47" t="b">
        <f t="shared" si="363"/>
        <v>0</v>
      </c>
      <c r="Q7775" s="49" t="str">
        <f t="shared" si="364"/>
        <v/>
      </c>
      <c r="R7775" s="51" t="str">
        <f t="shared" si="365"/>
        <v/>
      </c>
    </row>
    <row r="7776" spans="14:18" x14ac:dyDescent="0.25">
      <c r="N7776" s="47" t="s">
        <v>42</v>
      </c>
      <c r="O7776" s="47" t="s">
        <v>43</v>
      </c>
      <c r="P7776" s="47" t="b">
        <f t="shared" si="363"/>
        <v>0</v>
      </c>
      <c r="Q7776" s="49" t="str">
        <f t="shared" si="364"/>
        <v/>
      </c>
      <c r="R7776" s="51" t="str">
        <f t="shared" si="365"/>
        <v/>
      </c>
    </row>
    <row r="7777" spans="14:18" x14ac:dyDescent="0.25">
      <c r="N7777" s="47" t="s">
        <v>42</v>
      </c>
      <c r="O7777" s="47" t="s">
        <v>43</v>
      </c>
      <c r="P7777" s="47" t="b">
        <f t="shared" si="363"/>
        <v>0</v>
      </c>
      <c r="Q7777" s="49" t="str">
        <f t="shared" si="364"/>
        <v/>
      </c>
      <c r="R7777" s="51" t="str">
        <f t="shared" si="365"/>
        <v/>
      </c>
    </row>
    <row r="7778" spans="14:18" x14ac:dyDescent="0.25">
      <c r="N7778" s="47" t="s">
        <v>42</v>
      </c>
      <c r="O7778" s="47" t="s">
        <v>43</v>
      </c>
      <c r="P7778" s="47" t="b">
        <f t="shared" si="363"/>
        <v>0</v>
      </c>
      <c r="Q7778" s="49" t="str">
        <f t="shared" si="364"/>
        <v/>
      </c>
      <c r="R7778" s="51" t="str">
        <f t="shared" si="365"/>
        <v/>
      </c>
    </row>
    <row r="7779" spans="14:18" x14ac:dyDescent="0.25">
      <c r="N7779" s="47" t="s">
        <v>42</v>
      </c>
      <c r="O7779" s="47" t="s">
        <v>43</v>
      </c>
      <c r="P7779" s="47" t="b">
        <f t="shared" si="363"/>
        <v>0</v>
      </c>
      <c r="Q7779" s="49" t="str">
        <f t="shared" si="364"/>
        <v/>
      </c>
      <c r="R7779" s="51" t="str">
        <f t="shared" si="365"/>
        <v/>
      </c>
    </row>
    <row r="7780" spans="14:18" x14ac:dyDescent="0.25">
      <c r="N7780" s="47" t="s">
        <v>42</v>
      </c>
      <c r="O7780" s="47" t="s">
        <v>43</v>
      </c>
      <c r="P7780" s="47" t="b">
        <f t="shared" si="363"/>
        <v>0</v>
      </c>
      <c r="Q7780" s="49" t="str">
        <f t="shared" si="364"/>
        <v/>
      </c>
      <c r="R7780" s="51" t="str">
        <f t="shared" si="365"/>
        <v/>
      </c>
    </row>
    <row r="7781" spans="14:18" x14ac:dyDescent="0.25">
      <c r="N7781" s="47" t="s">
        <v>42</v>
      </c>
      <c r="O7781" s="47" t="s">
        <v>43</v>
      </c>
      <c r="P7781" s="47" t="b">
        <f t="shared" si="363"/>
        <v>0</v>
      </c>
      <c r="Q7781" s="49" t="str">
        <f t="shared" si="364"/>
        <v/>
      </c>
      <c r="R7781" s="51" t="str">
        <f t="shared" si="365"/>
        <v/>
      </c>
    </row>
    <row r="7782" spans="14:18" x14ac:dyDescent="0.25">
      <c r="N7782" s="47" t="s">
        <v>42</v>
      </c>
      <c r="O7782" s="47" t="s">
        <v>43</v>
      </c>
      <c r="P7782" s="47" t="b">
        <f t="shared" si="363"/>
        <v>0</v>
      </c>
      <c r="Q7782" s="49" t="str">
        <f t="shared" si="364"/>
        <v/>
      </c>
      <c r="R7782" s="51" t="str">
        <f t="shared" si="365"/>
        <v/>
      </c>
    </row>
    <row r="7783" spans="14:18" x14ac:dyDescent="0.25">
      <c r="N7783" s="47" t="s">
        <v>42</v>
      </c>
      <c r="O7783" s="47" t="s">
        <v>43</v>
      </c>
      <c r="P7783" s="47" t="b">
        <f t="shared" si="363"/>
        <v>0</v>
      </c>
      <c r="Q7783" s="49" t="str">
        <f t="shared" si="364"/>
        <v/>
      </c>
      <c r="R7783" s="51" t="str">
        <f t="shared" si="365"/>
        <v/>
      </c>
    </row>
    <row r="7784" spans="14:18" x14ac:dyDescent="0.25">
      <c r="N7784" s="47" t="s">
        <v>42</v>
      </c>
      <c r="O7784" s="47" t="s">
        <v>43</v>
      </c>
      <c r="P7784" s="47" t="b">
        <f t="shared" si="363"/>
        <v>0</v>
      </c>
      <c r="Q7784" s="49" t="str">
        <f t="shared" si="364"/>
        <v/>
      </c>
      <c r="R7784" s="51" t="str">
        <f t="shared" si="365"/>
        <v/>
      </c>
    </row>
    <row r="7785" spans="14:18" x14ac:dyDescent="0.25">
      <c r="N7785" s="47" t="s">
        <v>42</v>
      </c>
      <c r="O7785" s="47" t="s">
        <v>43</v>
      </c>
      <c r="P7785" s="47" t="b">
        <f t="shared" si="363"/>
        <v>0</v>
      </c>
      <c r="Q7785" s="49" t="str">
        <f t="shared" si="364"/>
        <v/>
      </c>
      <c r="R7785" s="51" t="str">
        <f t="shared" si="365"/>
        <v/>
      </c>
    </row>
    <row r="7786" spans="14:18" x14ac:dyDescent="0.25">
      <c r="N7786" s="47" t="s">
        <v>42</v>
      </c>
      <c r="O7786" s="47" t="s">
        <v>43</v>
      </c>
      <c r="P7786" s="47" t="b">
        <f t="shared" si="363"/>
        <v>0</v>
      </c>
      <c r="Q7786" s="49" t="str">
        <f t="shared" si="364"/>
        <v/>
      </c>
      <c r="R7786" s="51" t="str">
        <f t="shared" si="365"/>
        <v/>
      </c>
    </row>
    <row r="7787" spans="14:18" x14ac:dyDescent="0.25">
      <c r="N7787" s="47" t="s">
        <v>42</v>
      </c>
      <c r="O7787" s="47" t="s">
        <v>43</v>
      </c>
      <c r="P7787" s="47" t="b">
        <f t="shared" si="363"/>
        <v>0</v>
      </c>
      <c r="Q7787" s="49" t="str">
        <f t="shared" si="364"/>
        <v/>
      </c>
      <c r="R7787" s="51" t="str">
        <f t="shared" si="365"/>
        <v/>
      </c>
    </row>
    <row r="7788" spans="14:18" x14ac:dyDescent="0.25">
      <c r="N7788" s="47" t="s">
        <v>42</v>
      </c>
      <c r="O7788" s="47" t="s">
        <v>43</v>
      </c>
      <c r="P7788" s="47" t="b">
        <f t="shared" si="363"/>
        <v>0</v>
      </c>
      <c r="Q7788" s="49" t="str">
        <f t="shared" si="364"/>
        <v/>
      </c>
      <c r="R7788" s="51" t="str">
        <f t="shared" si="365"/>
        <v/>
      </c>
    </row>
    <row r="7789" spans="14:18" x14ac:dyDescent="0.25">
      <c r="N7789" s="47" t="s">
        <v>42</v>
      </c>
      <c r="O7789" s="47" t="s">
        <v>43</v>
      </c>
      <c r="P7789" s="47" t="b">
        <f t="shared" si="363"/>
        <v>0</v>
      </c>
      <c r="Q7789" s="49" t="str">
        <f t="shared" si="364"/>
        <v/>
      </c>
      <c r="R7789" s="51" t="str">
        <f t="shared" si="365"/>
        <v/>
      </c>
    </row>
    <row r="7790" spans="14:18" x14ac:dyDescent="0.25">
      <c r="N7790" s="47" t="s">
        <v>42</v>
      </c>
      <c r="O7790" s="47" t="s">
        <v>43</v>
      </c>
      <c r="P7790" s="47" t="b">
        <f t="shared" si="363"/>
        <v>0</v>
      </c>
      <c r="Q7790" s="49" t="str">
        <f t="shared" si="364"/>
        <v/>
      </c>
      <c r="R7790" s="51" t="str">
        <f t="shared" si="365"/>
        <v/>
      </c>
    </row>
    <row r="7791" spans="14:18" x14ac:dyDescent="0.25">
      <c r="N7791" s="47" t="s">
        <v>42</v>
      </c>
      <c r="O7791" s="47" t="s">
        <v>43</v>
      </c>
      <c r="P7791" s="47" t="b">
        <f t="shared" si="363"/>
        <v>0</v>
      </c>
      <c r="Q7791" s="49" t="str">
        <f t="shared" si="364"/>
        <v/>
      </c>
      <c r="R7791" s="51" t="str">
        <f t="shared" si="365"/>
        <v/>
      </c>
    </row>
    <row r="7792" spans="14:18" x14ac:dyDescent="0.25">
      <c r="N7792" s="47" t="s">
        <v>42</v>
      </c>
      <c r="O7792" s="47" t="s">
        <v>43</v>
      </c>
      <c r="P7792" s="47" t="b">
        <f t="shared" si="363"/>
        <v>0</v>
      </c>
      <c r="Q7792" s="49" t="str">
        <f t="shared" si="364"/>
        <v/>
      </c>
      <c r="R7792" s="51" t="str">
        <f t="shared" si="365"/>
        <v/>
      </c>
    </row>
    <row r="7793" spans="14:18" x14ac:dyDescent="0.25">
      <c r="N7793" s="47" t="s">
        <v>42</v>
      </c>
      <c r="O7793" s="47" t="s">
        <v>43</v>
      </c>
      <c r="P7793" s="47" t="b">
        <f t="shared" si="363"/>
        <v>0</v>
      </c>
      <c r="Q7793" s="49" t="str">
        <f t="shared" si="364"/>
        <v/>
      </c>
      <c r="R7793" s="51" t="str">
        <f t="shared" si="365"/>
        <v/>
      </c>
    </row>
    <row r="7794" spans="14:18" x14ac:dyDescent="0.25">
      <c r="N7794" s="47" t="s">
        <v>42</v>
      </c>
      <c r="O7794" s="47" t="s">
        <v>43</v>
      </c>
      <c r="P7794" s="47" t="b">
        <f t="shared" si="363"/>
        <v>0</v>
      </c>
      <c r="Q7794" s="49" t="str">
        <f t="shared" si="364"/>
        <v/>
      </c>
      <c r="R7794" s="51" t="str">
        <f t="shared" si="365"/>
        <v/>
      </c>
    </row>
    <row r="7795" spans="14:18" x14ac:dyDescent="0.25">
      <c r="N7795" s="47" t="s">
        <v>42</v>
      </c>
      <c r="O7795" s="47" t="s">
        <v>43</v>
      </c>
      <c r="P7795" s="47" t="b">
        <f t="shared" si="363"/>
        <v>0</v>
      </c>
      <c r="Q7795" s="49" t="str">
        <f t="shared" si="364"/>
        <v/>
      </c>
      <c r="R7795" s="51" t="str">
        <f t="shared" si="365"/>
        <v/>
      </c>
    </row>
    <row r="7796" spans="14:18" x14ac:dyDescent="0.25">
      <c r="N7796" s="47" t="s">
        <v>42</v>
      </c>
      <c r="O7796" s="47" t="s">
        <v>43</v>
      </c>
      <c r="P7796" s="47" t="b">
        <f t="shared" si="363"/>
        <v>0</v>
      </c>
      <c r="Q7796" s="49" t="str">
        <f t="shared" si="364"/>
        <v/>
      </c>
      <c r="R7796" s="51" t="str">
        <f t="shared" si="365"/>
        <v/>
      </c>
    </row>
    <row r="7797" spans="14:18" x14ac:dyDescent="0.25">
      <c r="N7797" s="47" t="s">
        <v>42</v>
      </c>
      <c r="O7797" s="47" t="s">
        <v>43</v>
      </c>
      <c r="P7797" s="47" t="b">
        <f t="shared" si="363"/>
        <v>0</v>
      </c>
      <c r="Q7797" s="49" t="str">
        <f t="shared" si="364"/>
        <v/>
      </c>
      <c r="R7797" s="51" t="str">
        <f t="shared" si="365"/>
        <v/>
      </c>
    </row>
    <row r="7798" spans="14:18" x14ac:dyDescent="0.25">
      <c r="N7798" s="47" t="s">
        <v>42</v>
      </c>
      <c r="O7798" s="47" t="s">
        <v>43</v>
      </c>
      <c r="P7798" s="47" t="b">
        <f t="shared" si="363"/>
        <v>0</v>
      </c>
      <c r="Q7798" s="49" t="str">
        <f t="shared" si="364"/>
        <v/>
      </c>
      <c r="R7798" s="51" t="str">
        <f t="shared" si="365"/>
        <v/>
      </c>
    </row>
    <row r="7799" spans="14:18" x14ac:dyDescent="0.25">
      <c r="N7799" s="47" t="s">
        <v>42</v>
      </c>
      <c r="O7799" s="47" t="s">
        <v>43</v>
      </c>
      <c r="P7799" s="47" t="b">
        <f t="shared" si="363"/>
        <v>0</v>
      </c>
      <c r="Q7799" s="49" t="str">
        <f t="shared" si="364"/>
        <v/>
      </c>
      <c r="R7799" s="51" t="str">
        <f t="shared" si="365"/>
        <v/>
      </c>
    </row>
    <row r="7800" spans="14:18" x14ac:dyDescent="0.25">
      <c r="N7800" s="47" t="s">
        <v>42</v>
      </c>
      <c r="O7800" s="47" t="s">
        <v>43</v>
      </c>
      <c r="P7800" s="47" t="b">
        <f t="shared" si="363"/>
        <v>0</v>
      </c>
      <c r="Q7800" s="49" t="str">
        <f t="shared" si="364"/>
        <v/>
      </c>
      <c r="R7800" s="51" t="str">
        <f t="shared" si="365"/>
        <v/>
      </c>
    </row>
    <row r="7801" spans="14:18" x14ac:dyDescent="0.25">
      <c r="N7801" s="47" t="s">
        <v>42</v>
      </c>
      <c r="O7801" s="47" t="s">
        <v>43</v>
      </c>
      <c r="P7801" s="47" t="b">
        <f t="shared" si="363"/>
        <v>0</v>
      </c>
      <c r="Q7801" s="49" t="str">
        <f t="shared" si="364"/>
        <v/>
      </c>
      <c r="R7801" s="51" t="str">
        <f t="shared" si="365"/>
        <v/>
      </c>
    </row>
    <row r="7802" spans="14:18" x14ac:dyDescent="0.25">
      <c r="N7802" s="47" t="s">
        <v>42</v>
      </c>
      <c r="O7802" s="47" t="s">
        <v>43</v>
      </c>
      <c r="P7802" s="47" t="b">
        <f t="shared" si="363"/>
        <v>0</v>
      </c>
      <c r="Q7802" s="49" t="str">
        <f t="shared" si="364"/>
        <v/>
      </c>
      <c r="R7802" s="51" t="str">
        <f t="shared" si="365"/>
        <v/>
      </c>
    </row>
    <row r="7803" spans="14:18" x14ac:dyDescent="0.25">
      <c r="N7803" s="47" t="s">
        <v>42</v>
      </c>
      <c r="O7803" s="47" t="s">
        <v>43</v>
      </c>
      <c r="P7803" s="47" t="b">
        <f t="shared" si="363"/>
        <v>0</v>
      </c>
      <c r="Q7803" s="49" t="str">
        <f t="shared" si="364"/>
        <v/>
      </c>
      <c r="R7803" s="51" t="str">
        <f t="shared" si="365"/>
        <v/>
      </c>
    </row>
    <row r="7804" spans="14:18" x14ac:dyDescent="0.25">
      <c r="N7804" s="47" t="s">
        <v>42</v>
      </c>
      <c r="O7804" s="47" t="s">
        <v>43</v>
      </c>
      <c r="P7804" s="47" t="b">
        <f t="shared" si="363"/>
        <v>0</v>
      </c>
      <c r="Q7804" s="49" t="str">
        <f t="shared" si="364"/>
        <v/>
      </c>
      <c r="R7804" s="51" t="str">
        <f t="shared" si="365"/>
        <v/>
      </c>
    </row>
    <row r="7805" spans="14:18" x14ac:dyDescent="0.25">
      <c r="N7805" s="47" t="s">
        <v>42</v>
      </c>
      <c r="O7805" s="47" t="s">
        <v>43</v>
      </c>
      <c r="P7805" s="47" t="b">
        <f t="shared" si="363"/>
        <v>0</v>
      </c>
      <c r="Q7805" s="49" t="str">
        <f t="shared" si="364"/>
        <v/>
      </c>
      <c r="R7805" s="51" t="str">
        <f t="shared" si="365"/>
        <v/>
      </c>
    </row>
    <row r="7806" spans="14:18" x14ac:dyDescent="0.25">
      <c r="N7806" s="47" t="s">
        <v>42</v>
      </c>
      <c r="O7806" s="47" t="s">
        <v>43</v>
      </c>
      <c r="P7806" s="47" t="b">
        <f t="shared" si="363"/>
        <v>0</v>
      </c>
      <c r="Q7806" s="49" t="str">
        <f t="shared" si="364"/>
        <v/>
      </c>
      <c r="R7806" s="51" t="str">
        <f t="shared" si="365"/>
        <v/>
      </c>
    </row>
    <row r="7807" spans="14:18" x14ac:dyDescent="0.25">
      <c r="N7807" s="47" t="s">
        <v>42</v>
      </c>
      <c r="O7807" s="47" t="s">
        <v>43</v>
      </c>
      <c r="P7807" s="47" t="b">
        <f t="shared" si="363"/>
        <v>0</v>
      </c>
      <c r="Q7807" s="49" t="str">
        <f t="shared" si="364"/>
        <v/>
      </c>
      <c r="R7807" s="51" t="str">
        <f t="shared" si="365"/>
        <v/>
      </c>
    </row>
    <row r="7808" spans="14:18" x14ac:dyDescent="0.25">
      <c r="N7808" s="47" t="s">
        <v>42</v>
      </c>
      <c r="O7808" s="47" t="s">
        <v>43</v>
      </c>
      <c r="P7808" s="47" t="b">
        <f t="shared" si="363"/>
        <v>0</v>
      </c>
      <c r="Q7808" s="49" t="str">
        <f t="shared" si="364"/>
        <v/>
      </c>
      <c r="R7808" s="51" t="str">
        <f t="shared" si="365"/>
        <v/>
      </c>
    </row>
    <row r="7809" spans="14:18" x14ac:dyDescent="0.25">
      <c r="N7809" s="47" t="s">
        <v>42</v>
      </c>
      <c r="O7809" s="47" t="s">
        <v>43</v>
      </c>
      <c r="P7809" s="47" t="b">
        <f t="shared" si="363"/>
        <v>0</v>
      </c>
      <c r="Q7809" s="49" t="str">
        <f t="shared" si="364"/>
        <v/>
      </c>
      <c r="R7809" s="51" t="str">
        <f t="shared" si="365"/>
        <v/>
      </c>
    </row>
    <row r="7810" spans="14:18" x14ac:dyDescent="0.25">
      <c r="N7810" s="47" t="s">
        <v>42</v>
      </c>
      <c r="O7810" s="47" t="s">
        <v>43</v>
      </c>
      <c r="P7810" s="47" t="b">
        <f t="shared" si="363"/>
        <v>0</v>
      </c>
      <c r="Q7810" s="49" t="str">
        <f t="shared" si="364"/>
        <v/>
      </c>
      <c r="R7810" s="51" t="str">
        <f t="shared" si="365"/>
        <v/>
      </c>
    </row>
    <row r="7811" spans="14:18" x14ac:dyDescent="0.25">
      <c r="N7811" s="47" t="s">
        <v>42</v>
      </c>
      <c r="O7811" s="47" t="s">
        <v>43</v>
      </c>
      <c r="P7811" s="47" t="b">
        <f t="shared" ref="P7811:P7874" si="366">IF(LEN(M7811)=22,LEFT(M7811,17),IF(LEN(M7811)=21,LEFT(M7811,16)))</f>
        <v>0</v>
      </c>
      <c r="Q7811" s="49" t="str">
        <f t="shared" ref="Q7811:Q7874" si="367">RIGHT(M7811,5)</f>
        <v/>
      </c>
      <c r="R7811" s="51" t="str">
        <f t="shared" ref="R7811:R7874" si="368">IF(M7811="","",HYPERLINK(_xlfn.CONCAT(N7811,Q7811,O7811,P7811)))</f>
        <v/>
      </c>
    </row>
    <row r="7812" spans="14:18" x14ac:dyDescent="0.25">
      <c r="N7812" s="47" t="s">
        <v>42</v>
      </c>
      <c r="O7812" s="47" t="s">
        <v>43</v>
      </c>
      <c r="P7812" s="47" t="b">
        <f t="shared" si="366"/>
        <v>0</v>
      </c>
      <c r="Q7812" s="49" t="str">
        <f t="shared" si="367"/>
        <v/>
      </c>
      <c r="R7812" s="51" t="str">
        <f t="shared" si="368"/>
        <v/>
      </c>
    </row>
    <row r="7813" spans="14:18" x14ac:dyDescent="0.25">
      <c r="N7813" s="47" t="s">
        <v>42</v>
      </c>
      <c r="O7813" s="47" t="s">
        <v>43</v>
      </c>
      <c r="P7813" s="47" t="b">
        <f t="shared" si="366"/>
        <v>0</v>
      </c>
      <c r="Q7813" s="49" t="str">
        <f t="shared" si="367"/>
        <v/>
      </c>
      <c r="R7813" s="51" t="str">
        <f t="shared" si="368"/>
        <v/>
      </c>
    </row>
    <row r="7814" spans="14:18" x14ac:dyDescent="0.25">
      <c r="N7814" s="47" t="s">
        <v>42</v>
      </c>
      <c r="O7814" s="47" t="s">
        <v>43</v>
      </c>
      <c r="P7814" s="47" t="b">
        <f t="shared" si="366"/>
        <v>0</v>
      </c>
      <c r="Q7814" s="49" t="str">
        <f t="shared" si="367"/>
        <v/>
      </c>
      <c r="R7814" s="51" t="str">
        <f t="shared" si="368"/>
        <v/>
      </c>
    </row>
    <row r="7815" spans="14:18" x14ac:dyDescent="0.25">
      <c r="N7815" s="47" t="s">
        <v>42</v>
      </c>
      <c r="O7815" s="47" t="s">
        <v>43</v>
      </c>
      <c r="P7815" s="47" t="b">
        <f t="shared" si="366"/>
        <v>0</v>
      </c>
      <c r="Q7815" s="49" t="str">
        <f t="shared" si="367"/>
        <v/>
      </c>
      <c r="R7815" s="51" t="str">
        <f t="shared" si="368"/>
        <v/>
      </c>
    </row>
    <row r="7816" spans="14:18" x14ac:dyDescent="0.25">
      <c r="N7816" s="47" t="s">
        <v>42</v>
      </c>
      <c r="O7816" s="47" t="s">
        <v>43</v>
      </c>
      <c r="P7816" s="47" t="b">
        <f t="shared" si="366"/>
        <v>0</v>
      </c>
      <c r="Q7816" s="49" t="str">
        <f t="shared" si="367"/>
        <v/>
      </c>
      <c r="R7816" s="51" t="str">
        <f t="shared" si="368"/>
        <v/>
      </c>
    </row>
    <row r="7817" spans="14:18" x14ac:dyDescent="0.25">
      <c r="N7817" s="47" t="s">
        <v>42</v>
      </c>
      <c r="O7817" s="47" t="s">
        <v>43</v>
      </c>
      <c r="P7817" s="47" t="b">
        <f t="shared" si="366"/>
        <v>0</v>
      </c>
      <c r="Q7817" s="49" t="str">
        <f t="shared" si="367"/>
        <v/>
      </c>
      <c r="R7817" s="51" t="str">
        <f t="shared" si="368"/>
        <v/>
      </c>
    </row>
    <row r="7818" spans="14:18" x14ac:dyDescent="0.25">
      <c r="N7818" s="47" t="s">
        <v>42</v>
      </c>
      <c r="O7818" s="47" t="s">
        <v>43</v>
      </c>
      <c r="P7818" s="47" t="b">
        <f t="shared" si="366"/>
        <v>0</v>
      </c>
      <c r="Q7818" s="49" t="str">
        <f t="shared" si="367"/>
        <v/>
      </c>
      <c r="R7818" s="51" t="str">
        <f t="shared" si="368"/>
        <v/>
      </c>
    </row>
    <row r="7819" spans="14:18" x14ac:dyDescent="0.25">
      <c r="N7819" s="47" t="s">
        <v>42</v>
      </c>
      <c r="O7819" s="47" t="s">
        <v>43</v>
      </c>
      <c r="P7819" s="47" t="b">
        <f t="shared" si="366"/>
        <v>0</v>
      </c>
      <c r="Q7819" s="49" t="str">
        <f t="shared" si="367"/>
        <v/>
      </c>
      <c r="R7819" s="51" t="str">
        <f t="shared" si="368"/>
        <v/>
      </c>
    </row>
    <row r="7820" spans="14:18" x14ac:dyDescent="0.25">
      <c r="N7820" s="47" t="s">
        <v>42</v>
      </c>
      <c r="O7820" s="47" t="s">
        <v>43</v>
      </c>
      <c r="P7820" s="47" t="b">
        <f t="shared" si="366"/>
        <v>0</v>
      </c>
      <c r="Q7820" s="49" t="str">
        <f t="shared" si="367"/>
        <v/>
      </c>
      <c r="R7820" s="51" t="str">
        <f t="shared" si="368"/>
        <v/>
      </c>
    </row>
    <row r="7821" spans="14:18" x14ac:dyDescent="0.25">
      <c r="N7821" s="47" t="s">
        <v>42</v>
      </c>
      <c r="O7821" s="47" t="s">
        <v>43</v>
      </c>
      <c r="P7821" s="47" t="b">
        <f t="shared" si="366"/>
        <v>0</v>
      </c>
      <c r="Q7821" s="49" t="str">
        <f t="shared" si="367"/>
        <v/>
      </c>
      <c r="R7821" s="51" t="str">
        <f t="shared" si="368"/>
        <v/>
      </c>
    </row>
    <row r="7822" spans="14:18" x14ac:dyDescent="0.25">
      <c r="N7822" s="47" t="s">
        <v>42</v>
      </c>
      <c r="O7822" s="47" t="s">
        <v>43</v>
      </c>
      <c r="P7822" s="47" t="b">
        <f t="shared" si="366"/>
        <v>0</v>
      </c>
      <c r="Q7822" s="49" t="str">
        <f t="shared" si="367"/>
        <v/>
      </c>
      <c r="R7822" s="51" t="str">
        <f t="shared" si="368"/>
        <v/>
      </c>
    </row>
    <row r="7823" spans="14:18" x14ac:dyDescent="0.25">
      <c r="N7823" s="47" t="s">
        <v>42</v>
      </c>
      <c r="O7823" s="47" t="s">
        <v>43</v>
      </c>
      <c r="P7823" s="47" t="b">
        <f t="shared" si="366"/>
        <v>0</v>
      </c>
      <c r="Q7823" s="49" t="str">
        <f t="shared" si="367"/>
        <v/>
      </c>
      <c r="R7823" s="51" t="str">
        <f t="shared" si="368"/>
        <v/>
      </c>
    </row>
    <row r="7824" spans="14:18" x14ac:dyDescent="0.25">
      <c r="N7824" s="47" t="s">
        <v>42</v>
      </c>
      <c r="O7824" s="47" t="s">
        <v>43</v>
      </c>
      <c r="P7824" s="47" t="b">
        <f t="shared" si="366"/>
        <v>0</v>
      </c>
      <c r="Q7824" s="49" t="str">
        <f t="shared" si="367"/>
        <v/>
      </c>
      <c r="R7824" s="51" t="str">
        <f t="shared" si="368"/>
        <v/>
      </c>
    </row>
    <row r="7825" spans="14:18" x14ac:dyDescent="0.25">
      <c r="N7825" s="47" t="s">
        <v>42</v>
      </c>
      <c r="O7825" s="47" t="s">
        <v>43</v>
      </c>
      <c r="P7825" s="47" t="b">
        <f t="shared" si="366"/>
        <v>0</v>
      </c>
      <c r="Q7825" s="49" t="str">
        <f t="shared" si="367"/>
        <v/>
      </c>
      <c r="R7825" s="51" t="str">
        <f t="shared" si="368"/>
        <v/>
      </c>
    </row>
    <row r="7826" spans="14:18" x14ac:dyDescent="0.25">
      <c r="N7826" s="47" t="s">
        <v>42</v>
      </c>
      <c r="O7826" s="47" t="s">
        <v>43</v>
      </c>
      <c r="P7826" s="47" t="b">
        <f t="shared" si="366"/>
        <v>0</v>
      </c>
      <c r="Q7826" s="49" t="str">
        <f t="shared" si="367"/>
        <v/>
      </c>
      <c r="R7826" s="51" t="str">
        <f t="shared" si="368"/>
        <v/>
      </c>
    </row>
    <row r="7827" spans="14:18" x14ac:dyDescent="0.25">
      <c r="N7827" s="47" t="s">
        <v>42</v>
      </c>
      <c r="O7827" s="47" t="s">
        <v>43</v>
      </c>
      <c r="P7827" s="47" t="b">
        <f t="shared" si="366"/>
        <v>0</v>
      </c>
      <c r="Q7827" s="49" t="str">
        <f t="shared" si="367"/>
        <v/>
      </c>
      <c r="R7827" s="51" t="str">
        <f t="shared" si="368"/>
        <v/>
      </c>
    </row>
    <row r="7828" spans="14:18" x14ac:dyDescent="0.25">
      <c r="N7828" s="47" t="s">
        <v>42</v>
      </c>
      <c r="O7828" s="47" t="s">
        <v>43</v>
      </c>
      <c r="P7828" s="47" t="b">
        <f t="shared" si="366"/>
        <v>0</v>
      </c>
      <c r="Q7828" s="49" t="str">
        <f t="shared" si="367"/>
        <v/>
      </c>
      <c r="R7828" s="51" t="str">
        <f t="shared" si="368"/>
        <v/>
      </c>
    </row>
    <row r="7829" spans="14:18" x14ac:dyDescent="0.25">
      <c r="N7829" s="47" t="s">
        <v>42</v>
      </c>
      <c r="O7829" s="47" t="s">
        <v>43</v>
      </c>
      <c r="P7829" s="47" t="b">
        <f t="shared" si="366"/>
        <v>0</v>
      </c>
      <c r="Q7829" s="49" t="str">
        <f t="shared" si="367"/>
        <v/>
      </c>
      <c r="R7829" s="51" t="str">
        <f t="shared" si="368"/>
        <v/>
      </c>
    </row>
    <row r="7830" spans="14:18" x14ac:dyDescent="0.25">
      <c r="N7830" s="47" t="s">
        <v>42</v>
      </c>
      <c r="O7830" s="47" t="s">
        <v>43</v>
      </c>
      <c r="P7830" s="47" t="b">
        <f t="shared" si="366"/>
        <v>0</v>
      </c>
      <c r="Q7830" s="49" t="str">
        <f t="shared" si="367"/>
        <v/>
      </c>
      <c r="R7830" s="51" t="str">
        <f t="shared" si="368"/>
        <v/>
      </c>
    </row>
    <row r="7831" spans="14:18" x14ac:dyDescent="0.25">
      <c r="N7831" s="47" t="s">
        <v>42</v>
      </c>
      <c r="O7831" s="47" t="s">
        <v>43</v>
      </c>
      <c r="P7831" s="47" t="b">
        <f t="shared" si="366"/>
        <v>0</v>
      </c>
      <c r="Q7831" s="49" t="str">
        <f t="shared" si="367"/>
        <v/>
      </c>
      <c r="R7831" s="51" t="str">
        <f t="shared" si="368"/>
        <v/>
      </c>
    </row>
    <row r="7832" spans="14:18" x14ac:dyDescent="0.25">
      <c r="N7832" s="47" t="s">
        <v>42</v>
      </c>
      <c r="O7832" s="47" t="s">
        <v>43</v>
      </c>
      <c r="P7832" s="47" t="b">
        <f t="shared" si="366"/>
        <v>0</v>
      </c>
      <c r="Q7832" s="49" t="str">
        <f t="shared" si="367"/>
        <v/>
      </c>
      <c r="R7832" s="51" t="str">
        <f t="shared" si="368"/>
        <v/>
      </c>
    </row>
    <row r="7833" spans="14:18" x14ac:dyDescent="0.25">
      <c r="N7833" s="47" t="s">
        <v>42</v>
      </c>
      <c r="O7833" s="47" t="s">
        <v>43</v>
      </c>
      <c r="P7833" s="47" t="b">
        <f t="shared" si="366"/>
        <v>0</v>
      </c>
      <c r="Q7833" s="49" t="str">
        <f t="shared" si="367"/>
        <v/>
      </c>
      <c r="R7833" s="51" t="str">
        <f t="shared" si="368"/>
        <v/>
      </c>
    </row>
    <row r="7834" spans="14:18" x14ac:dyDescent="0.25">
      <c r="N7834" s="47" t="s">
        <v>42</v>
      </c>
      <c r="O7834" s="47" t="s">
        <v>43</v>
      </c>
      <c r="P7834" s="47" t="b">
        <f t="shared" si="366"/>
        <v>0</v>
      </c>
      <c r="Q7834" s="49" t="str">
        <f t="shared" si="367"/>
        <v/>
      </c>
      <c r="R7834" s="51" t="str">
        <f t="shared" si="368"/>
        <v/>
      </c>
    </row>
    <row r="7835" spans="14:18" x14ac:dyDescent="0.25">
      <c r="N7835" s="47" t="s">
        <v>42</v>
      </c>
      <c r="O7835" s="47" t="s">
        <v>43</v>
      </c>
      <c r="P7835" s="47" t="b">
        <f t="shared" si="366"/>
        <v>0</v>
      </c>
      <c r="Q7835" s="49" t="str">
        <f t="shared" si="367"/>
        <v/>
      </c>
      <c r="R7835" s="51" t="str">
        <f t="shared" si="368"/>
        <v/>
      </c>
    </row>
    <row r="7836" spans="14:18" x14ac:dyDescent="0.25">
      <c r="N7836" s="47" t="s">
        <v>42</v>
      </c>
      <c r="O7836" s="47" t="s">
        <v>43</v>
      </c>
      <c r="P7836" s="47" t="b">
        <f t="shared" si="366"/>
        <v>0</v>
      </c>
      <c r="Q7836" s="49" t="str">
        <f t="shared" si="367"/>
        <v/>
      </c>
      <c r="R7836" s="51" t="str">
        <f t="shared" si="368"/>
        <v/>
      </c>
    </row>
    <row r="7837" spans="14:18" x14ac:dyDescent="0.25">
      <c r="N7837" s="47" t="s">
        <v>42</v>
      </c>
      <c r="O7837" s="47" t="s">
        <v>43</v>
      </c>
      <c r="P7837" s="47" t="b">
        <f t="shared" si="366"/>
        <v>0</v>
      </c>
      <c r="Q7837" s="49" t="str">
        <f t="shared" si="367"/>
        <v/>
      </c>
      <c r="R7837" s="51" t="str">
        <f t="shared" si="368"/>
        <v/>
      </c>
    </row>
    <row r="7838" spans="14:18" x14ac:dyDescent="0.25">
      <c r="N7838" s="47" t="s">
        <v>42</v>
      </c>
      <c r="O7838" s="47" t="s">
        <v>43</v>
      </c>
      <c r="P7838" s="47" t="b">
        <f t="shared" si="366"/>
        <v>0</v>
      </c>
      <c r="Q7838" s="49" t="str">
        <f t="shared" si="367"/>
        <v/>
      </c>
      <c r="R7838" s="51" t="str">
        <f t="shared" si="368"/>
        <v/>
      </c>
    </row>
    <row r="7839" spans="14:18" x14ac:dyDescent="0.25">
      <c r="N7839" s="47" t="s">
        <v>42</v>
      </c>
      <c r="O7839" s="47" t="s">
        <v>43</v>
      </c>
      <c r="P7839" s="47" t="b">
        <f t="shared" si="366"/>
        <v>0</v>
      </c>
      <c r="Q7839" s="49" t="str">
        <f t="shared" si="367"/>
        <v/>
      </c>
      <c r="R7839" s="51" t="str">
        <f t="shared" si="368"/>
        <v/>
      </c>
    </row>
    <row r="7840" spans="14:18" x14ac:dyDescent="0.25">
      <c r="N7840" s="47" t="s">
        <v>42</v>
      </c>
      <c r="O7840" s="47" t="s">
        <v>43</v>
      </c>
      <c r="P7840" s="47" t="b">
        <f t="shared" si="366"/>
        <v>0</v>
      </c>
      <c r="Q7840" s="49" t="str">
        <f t="shared" si="367"/>
        <v/>
      </c>
      <c r="R7840" s="51" t="str">
        <f t="shared" si="368"/>
        <v/>
      </c>
    </row>
    <row r="7841" spans="14:18" x14ac:dyDescent="0.25">
      <c r="N7841" s="47" t="s">
        <v>42</v>
      </c>
      <c r="O7841" s="47" t="s">
        <v>43</v>
      </c>
      <c r="P7841" s="47" t="b">
        <f t="shared" si="366"/>
        <v>0</v>
      </c>
      <c r="Q7841" s="49" t="str">
        <f t="shared" si="367"/>
        <v/>
      </c>
      <c r="R7841" s="51" t="str">
        <f t="shared" si="368"/>
        <v/>
      </c>
    </row>
    <row r="7842" spans="14:18" x14ac:dyDescent="0.25">
      <c r="N7842" s="47" t="s">
        <v>42</v>
      </c>
      <c r="O7842" s="47" t="s">
        <v>43</v>
      </c>
      <c r="P7842" s="47" t="b">
        <f t="shared" si="366"/>
        <v>0</v>
      </c>
      <c r="Q7842" s="49" t="str">
        <f t="shared" si="367"/>
        <v/>
      </c>
      <c r="R7842" s="51" t="str">
        <f t="shared" si="368"/>
        <v/>
      </c>
    </row>
    <row r="7843" spans="14:18" x14ac:dyDescent="0.25">
      <c r="N7843" s="47" t="s">
        <v>42</v>
      </c>
      <c r="O7843" s="47" t="s">
        <v>43</v>
      </c>
      <c r="P7843" s="47" t="b">
        <f t="shared" si="366"/>
        <v>0</v>
      </c>
      <c r="Q7843" s="49" t="str">
        <f t="shared" si="367"/>
        <v/>
      </c>
      <c r="R7843" s="51" t="str">
        <f t="shared" si="368"/>
        <v/>
      </c>
    </row>
    <row r="7844" spans="14:18" x14ac:dyDescent="0.25">
      <c r="N7844" s="47" t="s">
        <v>42</v>
      </c>
      <c r="O7844" s="47" t="s">
        <v>43</v>
      </c>
      <c r="P7844" s="47" t="b">
        <f t="shared" si="366"/>
        <v>0</v>
      </c>
      <c r="Q7844" s="49" t="str">
        <f t="shared" si="367"/>
        <v/>
      </c>
      <c r="R7844" s="51" t="str">
        <f t="shared" si="368"/>
        <v/>
      </c>
    </row>
    <row r="7845" spans="14:18" x14ac:dyDescent="0.25">
      <c r="N7845" s="47" t="s">
        <v>42</v>
      </c>
      <c r="O7845" s="47" t="s">
        <v>43</v>
      </c>
      <c r="P7845" s="47" t="b">
        <f t="shared" si="366"/>
        <v>0</v>
      </c>
      <c r="Q7845" s="49" t="str">
        <f t="shared" si="367"/>
        <v/>
      </c>
      <c r="R7845" s="51" t="str">
        <f t="shared" si="368"/>
        <v/>
      </c>
    </row>
    <row r="7846" spans="14:18" x14ac:dyDescent="0.25">
      <c r="N7846" s="47" t="s">
        <v>42</v>
      </c>
      <c r="O7846" s="47" t="s">
        <v>43</v>
      </c>
      <c r="P7846" s="47" t="b">
        <f t="shared" si="366"/>
        <v>0</v>
      </c>
      <c r="Q7846" s="49" t="str">
        <f t="shared" si="367"/>
        <v/>
      </c>
      <c r="R7846" s="51" t="str">
        <f t="shared" si="368"/>
        <v/>
      </c>
    </row>
    <row r="7847" spans="14:18" x14ac:dyDescent="0.25">
      <c r="N7847" s="47" t="s">
        <v>42</v>
      </c>
      <c r="O7847" s="47" t="s">
        <v>43</v>
      </c>
      <c r="P7847" s="47" t="b">
        <f t="shared" si="366"/>
        <v>0</v>
      </c>
      <c r="Q7847" s="49" t="str">
        <f t="shared" si="367"/>
        <v/>
      </c>
      <c r="R7847" s="51" t="str">
        <f t="shared" si="368"/>
        <v/>
      </c>
    </row>
    <row r="7848" spans="14:18" x14ac:dyDescent="0.25">
      <c r="N7848" s="47" t="s">
        <v>42</v>
      </c>
      <c r="O7848" s="47" t="s">
        <v>43</v>
      </c>
      <c r="P7848" s="47" t="b">
        <f t="shared" si="366"/>
        <v>0</v>
      </c>
      <c r="Q7848" s="49" t="str">
        <f t="shared" si="367"/>
        <v/>
      </c>
      <c r="R7848" s="51" t="str">
        <f t="shared" si="368"/>
        <v/>
      </c>
    </row>
    <row r="7849" spans="14:18" x14ac:dyDescent="0.25">
      <c r="N7849" s="47" t="s">
        <v>42</v>
      </c>
      <c r="O7849" s="47" t="s">
        <v>43</v>
      </c>
      <c r="P7849" s="47" t="b">
        <f t="shared" si="366"/>
        <v>0</v>
      </c>
      <c r="Q7849" s="49" t="str">
        <f t="shared" si="367"/>
        <v/>
      </c>
      <c r="R7849" s="51" t="str">
        <f t="shared" si="368"/>
        <v/>
      </c>
    </row>
    <row r="7850" spans="14:18" x14ac:dyDescent="0.25">
      <c r="N7850" s="47" t="s">
        <v>42</v>
      </c>
      <c r="O7850" s="47" t="s">
        <v>43</v>
      </c>
      <c r="P7850" s="47" t="b">
        <f t="shared" si="366"/>
        <v>0</v>
      </c>
      <c r="Q7850" s="49" t="str">
        <f t="shared" si="367"/>
        <v/>
      </c>
      <c r="R7850" s="51" t="str">
        <f t="shared" si="368"/>
        <v/>
      </c>
    </row>
    <row r="7851" spans="14:18" x14ac:dyDescent="0.25">
      <c r="N7851" s="47" t="s">
        <v>42</v>
      </c>
      <c r="O7851" s="47" t="s">
        <v>43</v>
      </c>
      <c r="P7851" s="47" t="b">
        <f t="shared" si="366"/>
        <v>0</v>
      </c>
      <c r="Q7851" s="49" t="str">
        <f t="shared" si="367"/>
        <v/>
      </c>
      <c r="R7851" s="51" t="str">
        <f t="shared" si="368"/>
        <v/>
      </c>
    </row>
    <row r="7852" spans="14:18" x14ac:dyDescent="0.25">
      <c r="N7852" s="47" t="s">
        <v>42</v>
      </c>
      <c r="O7852" s="47" t="s">
        <v>43</v>
      </c>
      <c r="P7852" s="47" t="b">
        <f t="shared" si="366"/>
        <v>0</v>
      </c>
      <c r="Q7852" s="49" t="str">
        <f t="shared" si="367"/>
        <v/>
      </c>
      <c r="R7852" s="51" t="str">
        <f t="shared" si="368"/>
        <v/>
      </c>
    </row>
    <row r="7853" spans="14:18" x14ac:dyDescent="0.25">
      <c r="N7853" s="47" t="s">
        <v>42</v>
      </c>
      <c r="O7853" s="47" t="s">
        <v>43</v>
      </c>
      <c r="P7853" s="47" t="b">
        <f t="shared" si="366"/>
        <v>0</v>
      </c>
      <c r="Q7853" s="49" t="str">
        <f t="shared" si="367"/>
        <v/>
      </c>
      <c r="R7853" s="51" t="str">
        <f t="shared" si="368"/>
        <v/>
      </c>
    </row>
    <row r="7854" spans="14:18" x14ac:dyDescent="0.25">
      <c r="N7854" s="47" t="s">
        <v>42</v>
      </c>
      <c r="O7854" s="47" t="s">
        <v>43</v>
      </c>
      <c r="P7854" s="47" t="b">
        <f t="shared" si="366"/>
        <v>0</v>
      </c>
      <c r="Q7854" s="49" t="str">
        <f t="shared" si="367"/>
        <v/>
      </c>
      <c r="R7854" s="51" t="str">
        <f t="shared" si="368"/>
        <v/>
      </c>
    </row>
    <row r="7855" spans="14:18" x14ac:dyDescent="0.25">
      <c r="N7855" s="47" t="s">
        <v>42</v>
      </c>
      <c r="O7855" s="47" t="s">
        <v>43</v>
      </c>
      <c r="P7855" s="47" t="b">
        <f t="shared" si="366"/>
        <v>0</v>
      </c>
      <c r="Q7855" s="49" t="str">
        <f t="shared" si="367"/>
        <v/>
      </c>
      <c r="R7855" s="51" t="str">
        <f t="shared" si="368"/>
        <v/>
      </c>
    </row>
    <row r="7856" spans="14:18" x14ac:dyDescent="0.25">
      <c r="N7856" s="47" t="s">
        <v>42</v>
      </c>
      <c r="O7856" s="47" t="s">
        <v>43</v>
      </c>
      <c r="P7856" s="47" t="b">
        <f t="shared" si="366"/>
        <v>0</v>
      </c>
      <c r="Q7856" s="49" t="str">
        <f t="shared" si="367"/>
        <v/>
      </c>
      <c r="R7856" s="51" t="str">
        <f t="shared" si="368"/>
        <v/>
      </c>
    </row>
    <row r="7857" spans="14:18" x14ac:dyDescent="0.25">
      <c r="N7857" s="47" t="s">
        <v>42</v>
      </c>
      <c r="O7857" s="47" t="s">
        <v>43</v>
      </c>
      <c r="P7857" s="47" t="b">
        <f t="shared" si="366"/>
        <v>0</v>
      </c>
      <c r="Q7857" s="49" t="str">
        <f t="shared" si="367"/>
        <v/>
      </c>
      <c r="R7857" s="51" t="str">
        <f t="shared" si="368"/>
        <v/>
      </c>
    </row>
    <row r="7858" spans="14:18" x14ac:dyDescent="0.25">
      <c r="N7858" s="47" t="s">
        <v>42</v>
      </c>
      <c r="O7858" s="47" t="s">
        <v>43</v>
      </c>
      <c r="P7858" s="47" t="b">
        <f t="shared" si="366"/>
        <v>0</v>
      </c>
      <c r="Q7858" s="49" t="str">
        <f t="shared" si="367"/>
        <v/>
      </c>
      <c r="R7858" s="51" t="str">
        <f t="shared" si="368"/>
        <v/>
      </c>
    </row>
    <row r="7859" spans="14:18" x14ac:dyDescent="0.25">
      <c r="N7859" s="47" t="s">
        <v>42</v>
      </c>
      <c r="O7859" s="47" t="s">
        <v>43</v>
      </c>
      <c r="P7859" s="47" t="b">
        <f t="shared" si="366"/>
        <v>0</v>
      </c>
      <c r="Q7859" s="49" t="str">
        <f t="shared" si="367"/>
        <v/>
      </c>
      <c r="R7859" s="51" t="str">
        <f t="shared" si="368"/>
        <v/>
      </c>
    </row>
    <row r="7860" spans="14:18" x14ac:dyDescent="0.25">
      <c r="N7860" s="47" t="s">
        <v>42</v>
      </c>
      <c r="O7860" s="47" t="s">
        <v>43</v>
      </c>
      <c r="P7860" s="47" t="b">
        <f t="shared" si="366"/>
        <v>0</v>
      </c>
      <c r="Q7860" s="49" t="str">
        <f t="shared" si="367"/>
        <v/>
      </c>
      <c r="R7860" s="51" t="str">
        <f t="shared" si="368"/>
        <v/>
      </c>
    </row>
    <row r="7861" spans="14:18" x14ac:dyDescent="0.25">
      <c r="N7861" s="47" t="s">
        <v>42</v>
      </c>
      <c r="O7861" s="47" t="s">
        <v>43</v>
      </c>
      <c r="P7861" s="47" t="b">
        <f t="shared" si="366"/>
        <v>0</v>
      </c>
      <c r="Q7861" s="49" t="str">
        <f t="shared" si="367"/>
        <v/>
      </c>
      <c r="R7861" s="51" t="str">
        <f t="shared" si="368"/>
        <v/>
      </c>
    </row>
    <row r="7862" spans="14:18" x14ac:dyDescent="0.25">
      <c r="N7862" s="47" t="s">
        <v>42</v>
      </c>
      <c r="O7862" s="47" t="s">
        <v>43</v>
      </c>
      <c r="P7862" s="47" t="b">
        <f t="shared" si="366"/>
        <v>0</v>
      </c>
      <c r="Q7862" s="49" t="str">
        <f t="shared" si="367"/>
        <v/>
      </c>
      <c r="R7862" s="51" t="str">
        <f t="shared" si="368"/>
        <v/>
      </c>
    </row>
    <row r="7863" spans="14:18" x14ac:dyDescent="0.25">
      <c r="N7863" s="47" t="s">
        <v>42</v>
      </c>
      <c r="O7863" s="47" t="s">
        <v>43</v>
      </c>
      <c r="P7863" s="47" t="b">
        <f t="shared" si="366"/>
        <v>0</v>
      </c>
      <c r="Q7863" s="49" t="str">
        <f t="shared" si="367"/>
        <v/>
      </c>
      <c r="R7863" s="51" t="str">
        <f t="shared" si="368"/>
        <v/>
      </c>
    </row>
    <row r="7864" spans="14:18" x14ac:dyDescent="0.25">
      <c r="N7864" s="47" t="s">
        <v>42</v>
      </c>
      <c r="O7864" s="47" t="s">
        <v>43</v>
      </c>
      <c r="P7864" s="47" t="b">
        <f t="shared" si="366"/>
        <v>0</v>
      </c>
      <c r="Q7864" s="49" t="str">
        <f t="shared" si="367"/>
        <v/>
      </c>
      <c r="R7864" s="51" t="str">
        <f t="shared" si="368"/>
        <v/>
      </c>
    </row>
    <row r="7865" spans="14:18" x14ac:dyDescent="0.25">
      <c r="N7865" s="47" t="s">
        <v>42</v>
      </c>
      <c r="O7865" s="47" t="s">
        <v>43</v>
      </c>
      <c r="P7865" s="47" t="b">
        <f t="shared" si="366"/>
        <v>0</v>
      </c>
      <c r="Q7865" s="49" t="str">
        <f t="shared" si="367"/>
        <v/>
      </c>
      <c r="R7865" s="51" t="str">
        <f t="shared" si="368"/>
        <v/>
      </c>
    </row>
    <row r="7866" spans="14:18" x14ac:dyDescent="0.25">
      <c r="N7866" s="47" t="s">
        <v>42</v>
      </c>
      <c r="O7866" s="47" t="s">
        <v>43</v>
      </c>
      <c r="P7866" s="47" t="b">
        <f t="shared" si="366"/>
        <v>0</v>
      </c>
      <c r="Q7866" s="49" t="str">
        <f t="shared" si="367"/>
        <v/>
      </c>
      <c r="R7866" s="51" t="str">
        <f t="shared" si="368"/>
        <v/>
      </c>
    </row>
    <row r="7867" spans="14:18" x14ac:dyDescent="0.25">
      <c r="N7867" s="47" t="s">
        <v>42</v>
      </c>
      <c r="O7867" s="47" t="s">
        <v>43</v>
      </c>
      <c r="P7867" s="47" t="b">
        <f t="shared" si="366"/>
        <v>0</v>
      </c>
      <c r="Q7867" s="49" t="str">
        <f t="shared" si="367"/>
        <v/>
      </c>
      <c r="R7867" s="51" t="str">
        <f t="shared" si="368"/>
        <v/>
      </c>
    </row>
    <row r="7868" spans="14:18" x14ac:dyDescent="0.25">
      <c r="N7868" s="47" t="s">
        <v>42</v>
      </c>
      <c r="O7868" s="47" t="s">
        <v>43</v>
      </c>
      <c r="P7868" s="47" t="b">
        <f t="shared" si="366"/>
        <v>0</v>
      </c>
      <c r="Q7868" s="49" t="str">
        <f t="shared" si="367"/>
        <v/>
      </c>
      <c r="R7868" s="51" t="str">
        <f t="shared" si="368"/>
        <v/>
      </c>
    </row>
    <row r="7869" spans="14:18" x14ac:dyDescent="0.25">
      <c r="N7869" s="47" t="s">
        <v>42</v>
      </c>
      <c r="O7869" s="47" t="s">
        <v>43</v>
      </c>
      <c r="P7869" s="47" t="b">
        <f t="shared" si="366"/>
        <v>0</v>
      </c>
      <c r="Q7869" s="49" t="str">
        <f t="shared" si="367"/>
        <v/>
      </c>
      <c r="R7869" s="51" t="str">
        <f t="shared" si="368"/>
        <v/>
      </c>
    </row>
    <row r="7870" spans="14:18" x14ac:dyDescent="0.25">
      <c r="N7870" s="47" t="s">
        <v>42</v>
      </c>
      <c r="O7870" s="47" t="s">
        <v>43</v>
      </c>
      <c r="P7870" s="47" t="b">
        <f t="shared" si="366"/>
        <v>0</v>
      </c>
      <c r="Q7870" s="49" t="str">
        <f t="shared" si="367"/>
        <v/>
      </c>
      <c r="R7870" s="51" t="str">
        <f t="shared" si="368"/>
        <v/>
      </c>
    </row>
    <row r="7871" spans="14:18" x14ac:dyDescent="0.25">
      <c r="N7871" s="47" t="s">
        <v>42</v>
      </c>
      <c r="O7871" s="47" t="s">
        <v>43</v>
      </c>
      <c r="P7871" s="47" t="b">
        <f t="shared" si="366"/>
        <v>0</v>
      </c>
      <c r="Q7871" s="49" t="str">
        <f t="shared" si="367"/>
        <v/>
      </c>
      <c r="R7871" s="51" t="str">
        <f t="shared" si="368"/>
        <v/>
      </c>
    </row>
    <row r="7872" spans="14:18" x14ac:dyDescent="0.25">
      <c r="N7872" s="47" t="s">
        <v>42</v>
      </c>
      <c r="O7872" s="47" t="s">
        <v>43</v>
      </c>
      <c r="P7872" s="47" t="b">
        <f t="shared" si="366"/>
        <v>0</v>
      </c>
      <c r="Q7872" s="49" t="str">
        <f t="shared" si="367"/>
        <v/>
      </c>
      <c r="R7872" s="51" t="str">
        <f t="shared" si="368"/>
        <v/>
      </c>
    </row>
    <row r="7873" spans="14:18" x14ac:dyDescent="0.25">
      <c r="N7873" s="47" t="s">
        <v>42</v>
      </c>
      <c r="O7873" s="47" t="s">
        <v>43</v>
      </c>
      <c r="P7873" s="47" t="b">
        <f t="shared" si="366"/>
        <v>0</v>
      </c>
      <c r="Q7873" s="49" t="str">
        <f t="shared" si="367"/>
        <v/>
      </c>
      <c r="R7873" s="51" t="str">
        <f t="shared" si="368"/>
        <v/>
      </c>
    </row>
    <row r="7874" spans="14:18" x14ac:dyDescent="0.25">
      <c r="N7874" s="47" t="s">
        <v>42</v>
      </c>
      <c r="O7874" s="47" t="s">
        <v>43</v>
      </c>
      <c r="P7874" s="47" t="b">
        <f t="shared" si="366"/>
        <v>0</v>
      </c>
      <c r="Q7874" s="49" t="str">
        <f t="shared" si="367"/>
        <v/>
      </c>
      <c r="R7874" s="51" t="str">
        <f t="shared" si="368"/>
        <v/>
      </c>
    </row>
    <row r="7875" spans="14:18" x14ac:dyDescent="0.25">
      <c r="N7875" s="47" t="s">
        <v>42</v>
      </c>
      <c r="O7875" s="47" t="s">
        <v>43</v>
      </c>
      <c r="P7875" s="47" t="b">
        <f t="shared" ref="P7875:P7938" si="369">IF(LEN(M7875)=22,LEFT(M7875,17),IF(LEN(M7875)=21,LEFT(M7875,16)))</f>
        <v>0</v>
      </c>
      <c r="Q7875" s="49" t="str">
        <f t="shared" ref="Q7875:Q7938" si="370">RIGHT(M7875,5)</f>
        <v/>
      </c>
      <c r="R7875" s="51" t="str">
        <f t="shared" ref="R7875:R7938" si="371">IF(M7875="","",HYPERLINK(_xlfn.CONCAT(N7875,Q7875,O7875,P7875)))</f>
        <v/>
      </c>
    </row>
    <row r="7876" spans="14:18" x14ac:dyDescent="0.25">
      <c r="N7876" s="47" t="s">
        <v>42</v>
      </c>
      <c r="O7876" s="47" t="s">
        <v>43</v>
      </c>
      <c r="P7876" s="47" t="b">
        <f t="shared" si="369"/>
        <v>0</v>
      </c>
      <c r="Q7876" s="49" t="str">
        <f t="shared" si="370"/>
        <v/>
      </c>
      <c r="R7876" s="51" t="str">
        <f t="shared" si="371"/>
        <v/>
      </c>
    </row>
    <row r="7877" spans="14:18" x14ac:dyDescent="0.25">
      <c r="N7877" s="47" t="s">
        <v>42</v>
      </c>
      <c r="O7877" s="47" t="s">
        <v>43</v>
      </c>
      <c r="P7877" s="47" t="b">
        <f t="shared" si="369"/>
        <v>0</v>
      </c>
      <c r="Q7877" s="49" t="str">
        <f t="shared" si="370"/>
        <v/>
      </c>
      <c r="R7877" s="51" t="str">
        <f t="shared" si="371"/>
        <v/>
      </c>
    </row>
    <row r="7878" spans="14:18" x14ac:dyDescent="0.25">
      <c r="N7878" s="47" t="s">
        <v>42</v>
      </c>
      <c r="O7878" s="47" t="s">
        <v>43</v>
      </c>
      <c r="P7878" s="47" t="b">
        <f t="shared" si="369"/>
        <v>0</v>
      </c>
      <c r="Q7878" s="49" t="str">
        <f t="shared" si="370"/>
        <v/>
      </c>
      <c r="R7878" s="51" t="str">
        <f t="shared" si="371"/>
        <v/>
      </c>
    </row>
    <row r="7879" spans="14:18" x14ac:dyDescent="0.25">
      <c r="N7879" s="47" t="s">
        <v>42</v>
      </c>
      <c r="O7879" s="47" t="s">
        <v>43</v>
      </c>
      <c r="P7879" s="47" t="b">
        <f t="shared" si="369"/>
        <v>0</v>
      </c>
      <c r="Q7879" s="49" t="str">
        <f t="shared" si="370"/>
        <v/>
      </c>
      <c r="R7879" s="51" t="str">
        <f t="shared" si="371"/>
        <v/>
      </c>
    </row>
    <row r="7880" spans="14:18" x14ac:dyDescent="0.25">
      <c r="N7880" s="47" t="s">
        <v>42</v>
      </c>
      <c r="O7880" s="47" t="s">
        <v>43</v>
      </c>
      <c r="P7880" s="47" t="b">
        <f t="shared" si="369"/>
        <v>0</v>
      </c>
      <c r="Q7880" s="49" t="str">
        <f t="shared" si="370"/>
        <v/>
      </c>
      <c r="R7880" s="51" t="str">
        <f t="shared" si="371"/>
        <v/>
      </c>
    </row>
    <row r="7881" spans="14:18" x14ac:dyDescent="0.25">
      <c r="N7881" s="47" t="s">
        <v>42</v>
      </c>
      <c r="O7881" s="47" t="s">
        <v>43</v>
      </c>
      <c r="P7881" s="47" t="b">
        <f t="shared" si="369"/>
        <v>0</v>
      </c>
      <c r="Q7881" s="49" t="str">
        <f t="shared" si="370"/>
        <v/>
      </c>
      <c r="R7881" s="51" t="str">
        <f t="shared" si="371"/>
        <v/>
      </c>
    </row>
    <row r="7882" spans="14:18" x14ac:dyDescent="0.25">
      <c r="N7882" s="47" t="s">
        <v>42</v>
      </c>
      <c r="O7882" s="47" t="s">
        <v>43</v>
      </c>
      <c r="P7882" s="47" t="b">
        <f t="shared" si="369"/>
        <v>0</v>
      </c>
      <c r="Q7882" s="49" t="str">
        <f t="shared" si="370"/>
        <v/>
      </c>
      <c r="R7882" s="51" t="str">
        <f t="shared" si="371"/>
        <v/>
      </c>
    </row>
    <row r="7883" spans="14:18" x14ac:dyDescent="0.25">
      <c r="N7883" s="47" t="s">
        <v>42</v>
      </c>
      <c r="O7883" s="47" t="s">
        <v>43</v>
      </c>
      <c r="P7883" s="47" t="b">
        <f t="shared" si="369"/>
        <v>0</v>
      </c>
      <c r="Q7883" s="49" t="str">
        <f t="shared" si="370"/>
        <v/>
      </c>
      <c r="R7883" s="51" t="str">
        <f t="shared" si="371"/>
        <v/>
      </c>
    </row>
    <row r="7884" spans="14:18" x14ac:dyDescent="0.25">
      <c r="N7884" s="47" t="s">
        <v>42</v>
      </c>
      <c r="O7884" s="47" t="s">
        <v>43</v>
      </c>
      <c r="P7884" s="47" t="b">
        <f t="shared" si="369"/>
        <v>0</v>
      </c>
      <c r="Q7884" s="49" t="str">
        <f t="shared" si="370"/>
        <v/>
      </c>
      <c r="R7884" s="51" t="str">
        <f t="shared" si="371"/>
        <v/>
      </c>
    </row>
    <row r="7885" spans="14:18" x14ac:dyDescent="0.25">
      <c r="N7885" s="47" t="s">
        <v>42</v>
      </c>
      <c r="O7885" s="47" t="s">
        <v>43</v>
      </c>
      <c r="P7885" s="47" t="b">
        <f t="shared" si="369"/>
        <v>0</v>
      </c>
      <c r="Q7885" s="49" t="str">
        <f t="shared" si="370"/>
        <v/>
      </c>
      <c r="R7885" s="51" t="str">
        <f t="shared" si="371"/>
        <v/>
      </c>
    </row>
    <row r="7886" spans="14:18" x14ac:dyDescent="0.25">
      <c r="N7886" s="47" t="s">
        <v>42</v>
      </c>
      <c r="O7886" s="47" t="s">
        <v>43</v>
      </c>
      <c r="P7886" s="47" t="b">
        <f t="shared" si="369"/>
        <v>0</v>
      </c>
      <c r="Q7886" s="49" t="str">
        <f t="shared" si="370"/>
        <v/>
      </c>
      <c r="R7886" s="51" t="str">
        <f t="shared" si="371"/>
        <v/>
      </c>
    </row>
    <row r="7887" spans="14:18" x14ac:dyDescent="0.25">
      <c r="N7887" s="47" t="s">
        <v>42</v>
      </c>
      <c r="O7887" s="47" t="s">
        <v>43</v>
      </c>
      <c r="P7887" s="47" t="b">
        <f t="shared" si="369"/>
        <v>0</v>
      </c>
      <c r="Q7887" s="49" t="str">
        <f t="shared" si="370"/>
        <v/>
      </c>
      <c r="R7887" s="51" t="str">
        <f t="shared" si="371"/>
        <v/>
      </c>
    </row>
    <row r="7888" spans="14:18" x14ac:dyDescent="0.25">
      <c r="N7888" s="47" t="s">
        <v>42</v>
      </c>
      <c r="O7888" s="47" t="s">
        <v>43</v>
      </c>
      <c r="P7888" s="47" t="b">
        <f t="shared" si="369"/>
        <v>0</v>
      </c>
      <c r="Q7888" s="49" t="str">
        <f t="shared" si="370"/>
        <v/>
      </c>
      <c r="R7888" s="51" t="str">
        <f t="shared" si="371"/>
        <v/>
      </c>
    </row>
    <row r="7889" spans="14:18" x14ac:dyDescent="0.25">
      <c r="N7889" s="47" t="s">
        <v>42</v>
      </c>
      <c r="O7889" s="47" t="s">
        <v>43</v>
      </c>
      <c r="P7889" s="47" t="b">
        <f t="shared" si="369"/>
        <v>0</v>
      </c>
      <c r="Q7889" s="49" t="str">
        <f t="shared" si="370"/>
        <v/>
      </c>
      <c r="R7889" s="51" t="str">
        <f t="shared" si="371"/>
        <v/>
      </c>
    </row>
    <row r="7890" spans="14:18" x14ac:dyDescent="0.25">
      <c r="N7890" s="47" t="s">
        <v>42</v>
      </c>
      <c r="O7890" s="47" t="s">
        <v>43</v>
      </c>
      <c r="P7890" s="47" t="b">
        <f t="shared" si="369"/>
        <v>0</v>
      </c>
      <c r="Q7890" s="49" t="str">
        <f t="shared" si="370"/>
        <v/>
      </c>
      <c r="R7890" s="51" t="str">
        <f t="shared" si="371"/>
        <v/>
      </c>
    </row>
    <row r="7891" spans="14:18" x14ac:dyDescent="0.25">
      <c r="N7891" s="47" t="s">
        <v>42</v>
      </c>
      <c r="O7891" s="47" t="s">
        <v>43</v>
      </c>
      <c r="P7891" s="47" t="b">
        <f t="shared" si="369"/>
        <v>0</v>
      </c>
      <c r="Q7891" s="49" t="str">
        <f t="shared" si="370"/>
        <v/>
      </c>
      <c r="R7891" s="51" t="str">
        <f t="shared" si="371"/>
        <v/>
      </c>
    </row>
    <row r="7892" spans="14:18" x14ac:dyDescent="0.25">
      <c r="N7892" s="47" t="s">
        <v>42</v>
      </c>
      <c r="O7892" s="47" t="s">
        <v>43</v>
      </c>
      <c r="P7892" s="47" t="b">
        <f t="shared" si="369"/>
        <v>0</v>
      </c>
      <c r="Q7892" s="49" t="str">
        <f t="shared" si="370"/>
        <v/>
      </c>
      <c r="R7892" s="51" t="str">
        <f t="shared" si="371"/>
        <v/>
      </c>
    </row>
    <row r="7893" spans="14:18" x14ac:dyDescent="0.25">
      <c r="N7893" s="47" t="s">
        <v>42</v>
      </c>
      <c r="O7893" s="47" t="s">
        <v>43</v>
      </c>
      <c r="P7893" s="47" t="b">
        <f t="shared" si="369"/>
        <v>0</v>
      </c>
      <c r="Q7893" s="49" t="str">
        <f t="shared" si="370"/>
        <v/>
      </c>
      <c r="R7893" s="51" t="str">
        <f t="shared" si="371"/>
        <v/>
      </c>
    </row>
    <row r="7894" spans="14:18" x14ac:dyDescent="0.25">
      <c r="N7894" s="47" t="s">
        <v>42</v>
      </c>
      <c r="O7894" s="47" t="s">
        <v>43</v>
      </c>
      <c r="P7894" s="47" t="b">
        <f t="shared" si="369"/>
        <v>0</v>
      </c>
      <c r="Q7894" s="49" t="str">
        <f t="shared" si="370"/>
        <v/>
      </c>
      <c r="R7894" s="51" t="str">
        <f t="shared" si="371"/>
        <v/>
      </c>
    </row>
    <row r="7895" spans="14:18" x14ac:dyDescent="0.25">
      <c r="N7895" s="47" t="s">
        <v>42</v>
      </c>
      <c r="O7895" s="47" t="s">
        <v>43</v>
      </c>
      <c r="P7895" s="47" t="b">
        <f t="shared" si="369"/>
        <v>0</v>
      </c>
      <c r="Q7895" s="49" t="str">
        <f t="shared" si="370"/>
        <v/>
      </c>
      <c r="R7895" s="51" t="str">
        <f t="shared" si="371"/>
        <v/>
      </c>
    </row>
    <row r="7896" spans="14:18" x14ac:dyDescent="0.25">
      <c r="N7896" s="47" t="s">
        <v>42</v>
      </c>
      <c r="O7896" s="47" t="s">
        <v>43</v>
      </c>
      <c r="P7896" s="47" t="b">
        <f t="shared" si="369"/>
        <v>0</v>
      </c>
      <c r="Q7896" s="49" t="str">
        <f t="shared" si="370"/>
        <v/>
      </c>
      <c r="R7896" s="51" t="str">
        <f t="shared" si="371"/>
        <v/>
      </c>
    </row>
    <row r="7897" spans="14:18" x14ac:dyDescent="0.25">
      <c r="N7897" s="47" t="s">
        <v>42</v>
      </c>
      <c r="O7897" s="47" t="s">
        <v>43</v>
      </c>
      <c r="P7897" s="47" t="b">
        <f t="shared" si="369"/>
        <v>0</v>
      </c>
      <c r="Q7897" s="49" t="str">
        <f t="shared" si="370"/>
        <v/>
      </c>
      <c r="R7897" s="51" t="str">
        <f t="shared" si="371"/>
        <v/>
      </c>
    </row>
    <row r="7898" spans="14:18" x14ac:dyDescent="0.25">
      <c r="N7898" s="47" t="s">
        <v>42</v>
      </c>
      <c r="O7898" s="47" t="s">
        <v>43</v>
      </c>
      <c r="P7898" s="47" t="b">
        <f t="shared" si="369"/>
        <v>0</v>
      </c>
      <c r="Q7898" s="49" t="str">
        <f t="shared" si="370"/>
        <v/>
      </c>
      <c r="R7898" s="51" t="str">
        <f t="shared" si="371"/>
        <v/>
      </c>
    </row>
    <row r="7899" spans="14:18" x14ac:dyDescent="0.25">
      <c r="N7899" s="47" t="s">
        <v>42</v>
      </c>
      <c r="O7899" s="47" t="s">
        <v>43</v>
      </c>
      <c r="P7899" s="47" t="b">
        <f t="shared" si="369"/>
        <v>0</v>
      </c>
      <c r="Q7899" s="49" t="str">
        <f t="shared" si="370"/>
        <v/>
      </c>
      <c r="R7899" s="51" t="str">
        <f t="shared" si="371"/>
        <v/>
      </c>
    </row>
    <row r="7900" spans="14:18" x14ac:dyDescent="0.25">
      <c r="N7900" s="47" t="s">
        <v>42</v>
      </c>
      <c r="O7900" s="47" t="s">
        <v>43</v>
      </c>
      <c r="P7900" s="47" t="b">
        <f t="shared" si="369"/>
        <v>0</v>
      </c>
      <c r="Q7900" s="49" t="str">
        <f t="shared" si="370"/>
        <v/>
      </c>
      <c r="R7900" s="51" t="str">
        <f t="shared" si="371"/>
        <v/>
      </c>
    </row>
    <row r="7901" spans="14:18" x14ac:dyDescent="0.25">
      <c r="N7901" s="47" t="s">
        <v>42</v>
      </c>
      <c r="O7901" s="47" t="s">
        <v>43</v>
      </c>
      <c r="P7901" s="47" t="b">
        <f t="shared" si="369"/>
        <v>0</v>
      </c>
      <c r="Q7901" s="49" t="str">
        <f t="shared" si="370"/>
        <v/>
      </c>
      <c r="R7901" s="51" t="str">
        <f t="shared" si="371"/>
        <v/>
      </c>
    </row>
    <row r="7902" spans="14:18" x14ac:dyDescent="0.25">
      <c r="N7902" s="47" t="s">
        <v>42</v>
      </c>
      <c r="O7902" s="47" t="s">
        <v>43</v>
      </c>
      <c r="P7902" s="47" t="b">
        <f t="shared" si="369"/>
        <v>0</v>
      </c>
      <c r="Q7902" s="49" t="str">
        <f t="shared" si="370"/>
        <v/>
      </c>
      <c r="R7902" s="51" t="str">
        <f t="shared" si="371"/>
        <v/>
      </c>
    </row>
    <row r="7903" spans="14:18" x14ac:dyDescent="0.25">
      <c r="N7903" s="47" t="s">
        <v>42</v>
      </c>
      <c r="O7903" s="47" t="s">
        <v>43</v>
      </c>
      <c r="P7903" s="47" t="b">
        <f t="shared" si="369"/>
        <v>0</v>
      </c>
      <c r="Q7903" s="49" t="str">
        <f t="shared" si="370"/>
        <v/>
      </c>
      <c r="R7903" s="51" t="str">
        <f t="shared" si="371"/>
        <v/>
      </c>
    </row>
    <row r="7904" spans="14:18" x14ac:dyDescent="0.25">
      <c r="N7904" s="47" t="s">
        <v>42</v>
      </c>
      <c r="O7904" s="47" t="s">
        <v>43</v>
      </c>
      <c r="P7904" s="47" t="b">
        <f t="shared" si="369"/>
        <v>0</v>
      </c>
      <c r="Q7904" s="49" t="str">
        <f t="shared" si="370"/>
        <v/>
      </c>
      <c r="R7904" s="51" t="str">
        <f t="shared" si="371"/>
        <v/>
      </c>
    </row>
    <row r="7905" spans="14:18" x14ac:dyDescent="0.25">
      <c r="N7905" s="47" t="s">
        <v>42</v>
      </c>
      <c r="O7905" s="47" t="s">
        <v>43</v>
      </c>
      <c r="P7905" s="47" t="b">
        <f t="shared" si="369"/>
        <v>0</v>
      </c>
      <c r="Q7905" s="49" t="str">
        <f t="shared" si="370"/>
        <v/>
      </c>
      <c r="R7905" s="51" t="str">
        <f t="shared" si="371"/>
        <v/>
      </c>
    </row>
    <row r="7906" spans="14:18" x14ac:dyDescent="0.25">
      <c r="N7906" s="47" t="s">
        <v>42</v>
      </c>
      <c r="O7906" s="47" t="s">
        <v>43</v>
      </c>
      <c r="P7906" s="47" t="b">
        <f t="shared" si="369"/>
        <v>0</v>
      </c>
      <c r="Q7906" s="49" t="str">
        <f t="shared" si="370"/>
        <v/>
      </c>
      <c r="R7906" s="51" t="str">
        <f t="shared" si="371"/>
        <v/>
      </c>
    </row>
    <row r="7907" spans="14:18" x14ac:dyDescent="0.25">
      <c r="N7907" s="47" t="s">
        <v>42</v>
      </c>
      <c r="O7907" s="47" t="s">
        <v>43</v>
      </c>
      <c r="P7907" s="47" t="b">
        <f t="shared" si="369"/>
        <v>0</v>
      </c>
      <c r="Q7907" s="49" t="str">
        <f t="shared" si="370"/>
        <v/>
      </c>
      <c r="R7907" s="51" t="str">
        <f t="shared" si="371"/>
        <v/>
      </c>
    </row>
    <row r="7908" spans="14:18" x14ac:dyDescent="0.25">
      <c r="N7908" s="47" t="s">
        <v>42</v>
      </c>
      <c r="O7908" s="47" t="s">
        <v>43</v>
      </c>
      <c r="P7908" s="47" t="b">
        <f t="shared" si="369"/>
        <v>0</v>
      </c>
      <c r="Q7908" s="49" t="str">
        <f t="shared" si="370"/>
        <v/>
      </c>
      <c r="R7908" s="51" t="str">
        <f t="shared" si="371"/>
        <v/>
      </c>
    </row>
    <row r="7909" spans="14:18" x14ac:dyDescent="0.25">
      <c r="N7909" s="47" t="s">
        <v>42</v>
      </c>
      <c r="O7909" s="47" t="s">
        <v>43</v>
      </c>
      <c r="P7909" s="47" t="b">
        <f t="shared" si="369"/>
        <v>0</v>
      </c>
      <c r="Q7909" s="49" t="str">
        <f t="shared" si="370"/>
        <v/>
      </c>
      <c r="R7909" s="51" t="str">
        <f t="shared" si="371"/>
        <v/>
      </c>
    </row>
    <row r="7910" spans="14:18" x14ac:dyDescent="0.25">
      <c r="N7910" s="47" t="s">
        <v>42</v>
      </c>
      <c r="O7910" s="47" t="s">
        <v>43</v>
      </c>
      <c r="P7910" s="47" t="b">
        <f t="shared" si="369"/>
        <v>0</v>
      </c>
      <c r="Q7910" s="49" t="str">
        <f t="shared" si="370"/>
        <v/>
      </c>
      <c r="R7910" s="51" t="str">
        <f t="shared" si="371"/>
        <v/>
      </c>
    </row>
    <row r="7911" spans="14:18" x14ac:dyDescent="0.25">
      <c r="N7911" s="47" t="s">
        <v>42</v>
      </c>
      <c r="O7911" s="47" t="s">
        <v>43</v>
      </c>
      <c r="P7911" s="47" t="b">
        <f t="shared" si="369"/>
        <v>0</v>
      </c>
      <c r="Q7911" s="49" t="str">
        <f t="shared" si="370"/>
        <v/>
      </c>
      <c r="R7911" s="51" t="str">
        <f t="shared" si="371"/>
        <v/>
      </c>
    </row>
    <row r="7912" spans="14:18" x14ac:dyDescent="0.25">
      <c r="N7912" s="47" t="s">
        <v>42</v>
      </c>
      <c r="O7912" s="47" t="s">
        <v>43</v>
      </c>
      <c r="P7912" s="47" t="b">
        <f t="shared" si="369"/>
        <v>0</v>
      </c>
      <c r="Q7912" s="49" t="str">
        <f t="shared" si="370"/>
        <v/>
      </c>
      <c r="R7912" s="51" t="str">
        <f t="shared" si="371"/>
        <v/>
      </c>
    </row>
    <row r="7913" spans="14:18" x14ac:dyDescent="0.25">
      <c r="N7913" s="47" t="s">
        <v>42</v>
      </c>
      <c r="O7913" s="47" t="s">
        <v>43</v>
      </c>
      <c r="P7913" s="47" t="b">
        <f t="shared" si="369"/>
        <v>0</v>
      </c>
      <c r="Q7913" s="49" t="str">
        <f t="shared" si="370"/>
        <v/>
      </c>
      <c r="R7913" s="51" t="str">
        <f t="shared" si="371"/>
        <v/>
      </c>
    </row>
    <row r="7914" spans="14:18" x14ac:dyDescent="0.25">
      <c r="N7914" s="47" t="s">
        <v>42</v>
      </c>
      <c r="O7914" s="47" t="s">
        <v>43</v>
      </c>
      <c r="P7914" s="47" t="b">
        <f t="shared" si="369"/>
        <v>0</v>
      </c>
      <c r="Q7914" s="49" t="str">
        <f t="shared" si="370"/>
        <v/>
      </c>
      <c r="R7914" s="51" t="str">
        <f t="shared" si="371"/>
        <v/>
      </c>
    </row>
    <row r="7915" spans="14:18" x14ac:dyDescent="0.25">
      <c r="N7915" s="47" t="s">
        <v>42</v>
      </c>
      <c r="O7915" s="47" t="s">
        <v>43</v>
      </c>
      <c r="P7915" s="47" t="b">
        <f t="shared" si="369"/>
        <v>0</v>
      </c>
      <c r="Q7915" s="49" t="str">
        <f t="shared" si="370"/>
        <v/>
      </c>
      <c r="R7915" s="51" t="str">
        <f t="shared" si="371"/>
        <v/>
      </c>
    </row>
    <row r="7916" spans="14:18" x14ac:dyDescent="0.25">
      <c r="N7916" s="47" t="s">
        <v>42</v>
      </c>
      <c r="O7916" s="47" t="s">
        <v>43</v>
      </c>
      <c r="P7916" s="47" t="b">
        <f t="shared" si="369"/>
        <v>0</v>
      </c>
      <c r="Q7916" s="49" t="str">
        <f t="shared" si="370"/>
        <v/>
      </c>
      <c r="R7916" s="51" t="str">
        <f t="shared" si="371"/>
        <v/>
      </c>
    </row>
    <row r="7917" spans="14:18" x14ac:dyDescent="0.25">
      <c r="N7917" s="47" t="s">
        <v>42</v>
      </c>
      <c r="O7917" s="47" t="s">
        <v>43</v>
      </c>
      <c r="P7917" s="47" t="b">
        <f t="shared" si="369"/>
        <v>0</v>
      </c>
      <c r="Q7917" s="49" t="str">
        <f t="shared" si="370"/>
        <v/>
      </c>
      <c r="R7917" s="51" t="str">
        <f t="shared" si="371"/>
        <v/>
      </c>
    </row>
    <row r="7918" spans="14:18" x14ac:dyDescent="0.25">
      <c r="N7918" s="47" t="s">
        <v>42</v>
      </c>
      <c r="O7918" s="47" t="s">
        <v>43</v>
      </c>
      <c r="P7918" s="47" t="b">
        <f t="shared" si="369"/>
        <v>0</v>
      </c>
      <c r="Q7918" s="49" t="str">
        <f t="shared" si="370"/>
        <v/>
      </c>
      <c r="R7918" s="51" t="str">
        <f t="shared" si="371"/>
        <v/>
      </c>
    </row>
    <row r="7919" spans="14:18" x14ac:dyDescent="0.25">
      <c r="N7919" s="47" t="s">
        <v>42</v>
      </c>
      <c r="O7919" s="47" t="s">
        <v>43</v>
      </c>
      <c r="P7919" s="47" t="b">
        <f t="shared" si="369"/>
        <v>0</v>
      </c>
      <c r="Q7919" s="49" t="str">
        <f t="shared" si="370"/>
        <v/>
      </c>
      <c r="R7919" s="51" t="str">
        <f t="shared" si="371"/>
        <v/>
      </c>
    </row>
    <row r="7920" spans="14:18" x14ac:dyDescent="0.25">
      <c r="N7920" s="47" t="s">
        <v>42</v>
      </c>
      <c r="O7920" s="47" t="s">
        <v>43</v>
      </c>
      <c r="P7920" s="47" t="b">
        <f t="shared" si="369"/>
        <v>0</v>
      </c>
      <c r="Q7920" s="49" t="str">
        <f t="shared" si="370"/>
        <v/>
      </c>
      <c r="R7920" s="51" t="str">
        <f t="shared" si="371"/>
        <v/>
      </c>
    </row>
    <row r="7921" spans="14:18" x14ac:dyDescent="0.25">
      <c r="N7921" s="47" t="s">
        <v>42</v>
      </c>
      <c r="O7921" s="47" t="s">
        <v>43</v>
      </c>
      <c r="P7921" s="47" t="b">
        <f t="shared" si="369"/>
        <v>0</v>
      </c>
      <c r="Q7921" s="49" t="str">
        <f t="shared" si="370"/>
        <v/>
      </c>
      <c r="R7921" s="51" t="str">
        <f t="shared" si="371"/>
        <v/>
      </c>
    </row>
    <row r="7922" spans="14:18" x14ac:dyDescent="0.25">
      <c r="N7922" s="47" t="s">
        <v>42</v>
      </c>
      <c r="O7922" s="47" t="s">
        <v>43</v>
      </c>
      <c r="P7922" s="47" t="b">
        <f t="shared" si="369"/>
        <v>0</v>
      </c>
      <c r="Q7922" s="49" t="str">
        <f t="shared" si="370"/>
        <v/>
      </c>
      <c r="R7922" s="51" t="str">
        <f t="shared" si="371"/>
        <v/>
      </c>
    </row>
    <row r="7923" spans="14:18" x14ac:dyDescent="0.25">
      <c r="N7923" s="47" t="s">
        <v>42</v>
      </c>
      <c r="O7923" s="47" t="s">
        <v>43</v>
      </c>
      <c r="P7923" s="47" t="b">
        <f t="shared" si="369"/>
        <v>0</v>
      </c>
      <c r="Q7923" s="49" t="str">
        <f t="shared" si="370"/>
        <v/>
      </c>
      <c r="R7923" s="51" t="str">
        <f t="shared" si="371"/>
        <v/>
      </c>
    </row>
    <row r="7924" spans="14:18" x14ac:dyDescent="0.25">
      <c r="N7924" s="47" t="s">
        <v>42</v>
      </c>
      <c r="O7924" s="47" t="s">
        <v>43</v>
      </c>
      <c r="P7924" s="47" t="b">
        <f t="shared" si="369"/>
        <v>0</v>
      </c>
      <c r="Q7924" s="49" t="str">
        <f t="shared" si="370"/>
        <v/>
      </c>
      <c r="R7924" s="51" t="str">
        <f t="shared" si="371"/>
        <v/>
      </c>
    </row>
    <row r="7925" spans="14:18" x14ac:dyDescent="0.25">
      <c r="N7925" s="47" t="s">
        <v>42</v>
      </c>
      <c r="O7925" s="47" t="s">
        <v>43</v>
      </c>
      <c r="P7925" s="47" t="b">
        <f t="shared" si="369"/>
        <v>0</v>
      </c>
      <c r="Q7925" s="49" t="str">
        <f t="shared" si="370"/>
        <v/>
      </c>
      <c r="R7925" s="51" t="str">
        <f t="shared" si="371"/>
        <v/>
      </c>
    </row>
    <row r="7926" spans="14:18" x14ac:dyDescent="0.25">
      <c r="N7926" s="47" t="s">
        <v>42</v>
      </c>
      <c r="O7926" s="47" t="s">
        <v>43</v>
      </c>
      <c r="P7926" s="47" t="b">
        <f t="shared" si="369"/>
        <v>0</v>
      </c>
      <c r="Q7926" s="49" t="str">
        <f t="shared" si="370"/>
        <v/>
      </c>
      <c r="R7926" s="51" t="str">
        <f t="shared" si="371"/>
        <v/>
      </c>
    </row>
    <row r="7927" spans="14:18" x14ac:dyDescent="0.25">
      <c r="N7927" s="47" t="s">
        <v>42</v>
      </c>
      <c r="O7927" s="47" t="s">
        <v>43</v>
      </c>
      <c r="P7927" s="47" t="b">
        <f t="shared" si="369"/>
        <v>0</v>
      </c>
      <c r="Q7927" s="49" t="str">
        <f t="shared" si="370"/>
        <v/>
      </c>
      <c r="R7927" s="51" t="str">
        <f t="shared" si="371"/>
        <v/>
      </c>
    </row>
    <row r="7928" spans="14:18" x14ac:dyDescent="0.25">
      <c r="N7928" s="47" t="s">
        <v>42</v>
      </c>
      <c r="O7928" s="47" t="s">
        <v>43</v>
      </c>
      <c r="P7928" s="47" t="b">
        <f t="shared" si="369"/>
        <v>0</v>
      </c>
      <c r="Q7928" s="49" t="str">
        <f t="shared" si="370"/>
        <v/>
      </c>
      <c r="R7928" s="51" t="str">
        <f t="shared" si="371"/>
        <v/>
      </c>
    </row>
    <row r="7929" spans="14:18" x14ac:dyDescent="0.25">
      <c r="N7929" s="47" t="s">
        <v>42</v>
      </c>
      <c r="O7929" s="47" t="s">
        <v>43</v>
      </c>
      <c r="P7929" s="47" t="b">
        <f t="shared" si="369"/>
        <v>0</v>
      </c>
      <c r="Q7929" s="49" t="str">
        <f t="shared" si="370"/>
        <v/>
      </c>
      <c r="R7929" s="51" t="str">
        <f t="shared" si="371"/>
        <v/>
      </c>
    </row>
    <row r="7930" spans="14:18" x14ac:dyDescent="0.25">
      <c r="N7930" s="47" t="s">
        <v>42</v>
      </c>
      <c r="O7930" s="47" t="s">
        <v>43</v>
      </c>
      <c r="P7930" s="47" t="b">
        <f t="shared" si="369"/>
        <v>0</v>
      </c>
      <c r="Q7930" s="49" t="str">
        <f t="shared" si="370"/>
        <v/>
      </c>
      <c r="R7930" s="51" t="str">
        <f t="shared" si="371"/>
        <v/>
      </c>
    </row>
    <row r="7931" spans="14:18" x14ac:dyDescent="0.25">
      <c r="N7931" s="47" t="s">
        <v>42</v>
      </c>
      <c r="O7931" s="47" t="s">
        <v>43</v>
      </c>
      <c r="P7931" s="47" t="b">
        <f t="shared" si="369"/>
        <v>0</v>
      </c>
      <c r="Q7931" s="49" t="str">
        <f t="shared" si="370"/>
        <v/>
      </c>
      <c r="R7931" s="51" t="str">
        <f t="shared" si="371"/>
        <v/>
      </c>
    </row>
    <row r="7932" spans="14:18" x14ac:dyDescent="0.25">
      <c r="N7932" s="47" t="s">
        <v>42</v>
      </c>
      <c r="O7932" s="47" t="s">
        <v>43</v>
      </c>
      <c r="P7932" s="47" t="b">
        <f t="shared" si="369"/>
        <v>0</v>
      </c>
      <c r="Q7932" s="49" t="str">
        <f t="shared" si="370"/>
        <v/>
      </c>
      <c r="R7932" s="51" t="str">
        <f t="shared" si="371"/>
        <v/>
      </c>
    </row>
    <row r="7933" spans="14:18" x14ac:dyDescent="0.25">
      <c r="N7933" s="47" t="s">
        <v>42</v>
      </c>
      <c r="O7933" s="47" t="s">
        <v>43</v>
      </c>
      <c r="P7933" s="47" t="b">
        <f t="shared" si="369"/>
        <v>0</v>
      </c>
      <c r="Q7933" s="49" t="str">
        <f t="shared" si="370"/>
        <v/>
      </c>
      <c r="R7933" s="51" t="str">
        <f t="shared" si="371"/>
        <v/>
      </c>
    </row>
    <row r="7934" spans="14:18" x14ac:dyDescent="0.25">
      <c r="N7934" s="47" t="s">
        <v>42</v>
      </c>
      <c r="O7934" s="47" t="s">
        <v>43</v>
      </c>
      <c r="P7934" s="47" t="b">
        <f t="shared" si="369"/>
        <v>0</v>
      </c>
      <c r="Q7934" s="49" t="str">
        <f t="shared" si="370"/>
        <v/>
      </c>
      <c r="R7934" s="51" t="str">
        <f t="shared" si="371"/>
        <v/>
      </c>
    </row>
    <row r="7935" spans="14:18" x14ac:dyDescent="0.25">
      <c r="N7935" s="47" t="s">
        <v>42</v>
      </c>
      <c r="O7935" s="47" t="s">
        <v>43</v>
      </c>
      <c r="P7935" s="47" t="b">
        <f t="shared" si="369"/>
        <v>0</v>
      </c>
      <c r="Q7935" s="49" t="str">
        <f t="shared" si="370"/>
        <v/>
      </c>
      <c r="R7935" s="51" t="str">
        <f t="shared" si="371"/>
        <v/>
      </c>
    </row>
    <row r="7936" spans="14:18" x14ac:dyDescent="0.25">
      <c r="N7936" s="47" t="s">
        <v>42</v>
      </c>
      <c r="O7936" s="47" t="s">
        <v>43</v>
      </c>
      <c r="P7936" s="47" t="b">
        <f t="shared" si="369"/>
        <v>0</v>
      </c>
      <c r="Q7936" s="49" t="str">
        <f t="shared" si="370"/>
        <v/>
      </c>
      <c r="R7936" s="51" t="str">
        <f t="shared" si="371"/>
        <v/>
      </c>
    </row>
    <row r="7937" spans="14:18" x14ac:dyDescent="0.25">
      <c r="N7937" s="47" t="s">
        <v>42</v>
      </c>
      <c r="O7937" s="47" t="s">
        <v>43</v>
      </c>
      <c r="P7937" s="47" t="b">
        <f t="shared" si="369"/>
        <v>0</v>
      </c>
      <c r="Q7937" s="49" t="str">
        <f t="shared" si="370"/>
        <v/>
      </c>
      <c r="R7937" s="51" t="str">
        <f t="shared" si="371"/>
        <v/>
      </c>
    </row>
    <row r="7938" spans="14:18" x14ac:dyDescent="0.25">
      <c r="N7938" s="47" t="s">
        <v>42</v>
      </c>
      <c r="O7938" s="47" t="s">
        <v>43</v>
      </c>
      <c r="P7938" s="47" t="b">
        <f t="shared" si="369"/>
        <v>0</v>
      </c>
      <c r="Q7938" s="49" t="str">
        <f t="shared" si="370"/>
        <v/>
      </c>
      <c r="R7938" s="51" t="str">
        <f t="shared" si="371"/>
        <v/>
      </c>
    </row>
    <row r="7939" spans="14:18" x14ac:dyDescent="0.25">
      <c r="N7939" s="47" t="s">
        <v>42</v>
      </c>
      <c r="O7939" s="47" t="s">
        <v>43</v>
      </c>
      <c r="P7939" s="47" t="b">
        <f t="shared" ref="P7939:P8002" si="372">IF(LEN(M7939)=22,LEFT(M7939,17),IF(LEN(M7939)=21,LEFT(M7939,16)))</f>
        <v>0</v>
      </c>
      <c r="Q7939" s="49" t="str">
        <f t="shared" ref="Q7939:Q8002" si="373">RIGHT(M7939,5)</f>
        <v/>
      </c>
      <c r="R7939" s="51" t="str">
        <f t="shared" ref="R7939:R8002" si="374">IF(M7939="","",HYPERLINK(_xlfn.CONCAT(N7939,Q7939,O7939,P7939)))</f>
        <v/>
      </c>
    </row>
    <row r="7940" spans="14:18" x14ac:dyDescent="0.25">
      <c r="N7940" s="47" t="s">
        <v>42</v>
      </c>
      <c r="O7940" s="47" t="s">
        <v>43</v>
      </c>
      <c r="P7940" s="47" t="b">
        <f t="shared" si="372"/>
        <v>0</v>
      </c>
      <c r="Q7940" s="49" t="str">
        <f t="shared" si="373"/>
        <v/>
      </c>
      <c r="R7940" s="51" t="str">
        <f t="shared" si="374"/>
        <v/>
      </c>
    </row>
    <row r="7941" spans="14:18" x14ac:dyDescent="0.25">
      <c r="N7941" s="47" t="s">
        <v>42</v>
      </c>
      <c r="O7941" s="47" t="s">
        <v>43</v>
      </c>
      <c r="P7941" s="47" t="b">
        <f t="shared" si="372"/>
        <v>0</v>
      </c>
      <c r="Q7941" s="49" t="str">
        <f t="shared" si="373"/>
        <v/>
      </c>
      <c r="R7941" s="51" t="str">
        <f t="shared" si="374"/>
        <v/>
      </c>
    </row>
    <row r="7942" spans="14:18" x14ac:dyDescent="0.25">
      <c r="N7942" s="47" t="s">
        <v>42</v>
      </c>
      <c r="O7942" s="47" t="s">
        <v>43</v>
      </c>
      <c r="P7942" s="47" t="b">
        <f t="shared" si="372"/>
        <v>0</v>
      </c>
      <c r="Q7942" s="49" t="str">
        <f t="shared" si="373"/>
        <v/>
      </c>
      <c r="R7942" s="51" t="str">
        <f t="shared" si="374"/>
        <v/>
      </c>
    </row>
    <row r="7943" spans="14:18" x14ac:dyDescent="0.25">
      <c r="N7943" s="47" t="s">
        <v>42</v>
      </c>
      <c r="O7943" s="47" t="s">
        <v>43</v>
      </c>
      <c r="P7943" s="47" t="b">
        <f t="shared" si="372"/>
        <v>0</v>
      </c>
      <c r="Q7943" s="49" t="str">
        <f t="shared" si="373"/>
        <v/>
      </c>
      <c r="R7943" s="51" t="str">
        <f t="shared" si="374"/>
        <v/>
      </c>
    </row>
    <row r="7944" spans="14:18" x14ac:dyDescent="0.25">
      <c r="N7944" s="47" t="s">
        <v>42</v>
      </c>
      <c r="O7944" s="47" t="s">
        <v>43</v>
      </c>
      <c r="P7944" s="47" t="b">
        <f t="shared" si="372"/>
        <v>0</v>
      </c>
      <c r="Q7944" s="49" t="str">
        <f t="shared" si="373"/>
        <v/>
      </c>
      <c r="R7944" s="51" t="str">
        <f t="shared" si="374"/>
        <v/>
      </c>
    </row>
    <row r="7945" spans="14:18" x14ac:dyDescent="0.25">
      <c r="N7945" s="47" t="s">
        <v>42</v>
      </c>
      <c r="O7945" s="47" t="s">
        <v>43</v>
      </c>
      <c r="P7945" s="47" t="b">
        <f t="shared" si="372"/>
        <v>0</v>
      </c>
      <c r="Q7945" s="49" t="str">
        <f t="shared" si="373"/>
        <v/>
      </c>
      <c r="R7945" s="51" t="str">
        <f t="shared" si="374"/>
        <v/>
      </c>
    </row>
    <row r="7946" spans="14:18" x14ac:dyDescent="0.25">
      <c r="N7946" s="47" t="s">
        <v>42</v>
      </c>
      <c r="O7946" s="47" t="s">
        <v>43</v>
      </c>
      <c r="P7946" s="47" t="b">
        <f t="shared" si="372"/>
        <v>0</v>
      </c>
      <c r="Q7946" s="49" t="str">
        <f t="shared" si="373"/>
        <v/>
      </c>
      <c r="R7946" s="51" t="str">
        <f t="shared" si="374"/>
        <v/>
      </c>
    </row>
    <row r="7947" spans="14:18" x14ac:dyDescent="0.25">
      <c r="N7947" s="47" t="s">
        <v>42</v>
      </c>
      <c r="O7947" s="47" t="s">
        <v>43</v>
      </c>
      <c r="P7947" s="47" t="b">
        <f t="shared" si="372"/>
        <v>0</v>
      </c>
      <c r="Q7947" s="49" t="str">
        <f t="shared" si="373"/>
        <v/>
      </c>
      <c r="R7947" s="51" t="str">
        <f t="shared" si="374"/>
        <v/>
      </c>
    </row>
    <row r="7948" spans="14:18" x14ac:dyDescent="0.25">
      <c r="N7948" s="47" t="s">
        <v>42</v>
      </c>
      <c r="O7948" s="47" t="s">
        <v>43</v>
      </c>
      <c r="P7948" s="47" t="b">
        <f t="shared" si="372"/>
        <v>0</v>
      </c>
      <c r="Q7948" s="49" t="str">
        <f t="shared" si="373"/>
        <v/>
      </c>
      <c r="R7948" s="51" t="str">
        <f t="shared" si="374"/>
        <v/>
      </c>
    </row>
    <row r="7949" spans="14:18" x14ac:dyDescent="0.25">
      <c r="N7949" s="47" t="s">
        <v>42</v>
      </c>
      <c r="O7949" s="47" t="s">
        <v>43</v>
      </c>
      <c r="P7949" s="47" t="b">
        <f t="shared" si="372"/>
        <v>0</v>
      </c>
      <c r="Q7949" s="49" t="str">
        <f t="shared" si="373"/>
        <v/>
      </c>
      <c r="R7949" s="51" t="str">
        <f t="shared" si="374"/>
        <v/>
      </c>
    </row>
    <row r="7950" spans="14:18" x14ac:dyDescent="0.25">
      <c r="N7950" s="47" t="s">
        <v>42</v>
      </c>
      <c r="O7950" s="47" t="s">
        <v>43</v>
      </c>
      <c r="P7950" s="47" t="b">
        <f t="shared" si="372"/>
        <v>0</v>
      </c>
      <c r="Q7950" s="49" t="str">
        <f t="shared" si="373"/>
        <v/>
      </c>
      <c r="R7950" s="51" t="str">
        <f t="shared" si="374"/>
        <v/>
      </c>
    </row>
    <row r="7951" spans="14:18" x14ac:dyDescent="0.25">
      <c r="N7951" s="47" t="s">
        <v>42</v>
      </c>
      <c r="O7951" s="47" t="s">
        <v>43</v>
      </c>
      <c r="P7951" s="47" t="b">
        <f t="shared" si="372"/>
        <v>0</v>
      </c>
      <c r="Q7951" s="49" t="str">
        <f t="shared" si="373"/>
        <v/>
      </c>
      <c r="R7951" s="51" t="str">
        <f t="shared" si="374"/>
        <v/>
      </c>
    </row>
    <row r="7952" spans="14:18" x14ac:dyDescent="0.25">
      <c r="N7952" s="47" t="s">
        <v>42</v>
      </c>
      <c r="O7952" s="47" t="s">
        <v>43</v>
      </c>
      <c r="P7952" s="47" t="b">
        <f t="shared" si="372"/>
        <v>0</v>
      </c>
      <c r="Q7952" s="49" t="str">
        <f t="shared" si="373"/>
        <v/>
      </c>
      <c r="R7952" s="51" t="str">
        <f t="shared" si="374"/>
        <v/>
      </c>
    </row>
    <row r="7953" spans="14:18" x14ac:dyDescent="0.25">
      <c r="N7953" s="47" t="s">
        <v>42</v>
      </c>
      <c r="O7953" s="47" t="s">
        <v>43</v>
      </c>
      <c r="P7953" s="47" t="b">
        <f t="shared" si="372"/>
        <v>0</v>
      </c>
      <c r="Q7953" s="49" t="str">
        <f t="shared" si="373"/>
        <v/>
      </c>
      <c r="R7953" s="51" t="str">
        <f t="shared" si="374"/>
        <v/>
      </c>
    </row>
    <row r="7954" spans="14:18" x14ac:dyDescent="0.25">
      <c r="N7954" s="47" t="s">
        <v>42</v>
      </c>
      <c r="O7954" s="47" t="s">
        <v>43</v>
      </c>
      <c r="P7954" s="47" t="b">
        <f t="shared" si="372"/>
        <v>0</v>
      </c>
      <c r="Q7954" s="49" t="str">
        <f t="shared" si="373"/>
        <v/>
      </c>
      <c r="R7954" s="51" t="str">
        <f t="shared" si="374"/>
        <v/>
      </c>
    </row>
    <row r="7955" spans="14:18" x14ac:dyDescent="0.25">
      <c r="N7955" s="47" t="s">
        <v>42</v>
      </c>
      <c r="O7955" s="47" t="s">
        <v>43</v>
      </c>
      <c r="P7955" s="47" t="b">
        <f t="shared" si="372"/>
        <v>0</v>
      </c>
      <c r="Q7955" s="49" t="str">
        <f t="shared" si="373"/>
        <v/>
      </c>
      <c r="R7955" s="51" t="str">
        <f t="shared" si="374"/>
        <v/>
      </c>
    </row>
    <row r="7956" spans="14:18" x14ac:dyDescent="0.25">
      <c r="N7956" s="47" t="s">
        <v>42</v>
      </c>
      <c r="O7956" s="47" t="s">
        <v>43</v>
      </c>
      <c r="P7956" s="47" t="b">
        <f t="shared" si="372"/>
        <v>0</v>
      </c>
      <c r="Q7956" s="49" t="str">
        <f t="shared" si="373"/>
        <v/>
      </c>
      <c r="R7956" s="51" t="str">
        <f t="shared" si="374"/>
        <v/>
      </c>
    </row>
    <row r="7957" spans="14:18" x14ac:dyDescent="0.25">
      <c r="N7957" s="47" t="s">
        <v>42</v>
      </c>
      <c r="O7957" s="47" t="s">
        <v>43</v>
      </c>
      <c r="P7957" s="47" t="b">
        <f t="shared" si="372"/>
        <v>0</v>
      </c>
      <c r="Q7957" s="49" t="str">
        <f t="shared" si="373"/>
        <v/>
      </c>
      <c r="R7957" s="51" t="str">
        <f t="shared" si="374"/>
        <v/>
      </c>
    </row>
    <row r="7958" spans="14:18" x14ac:dyDescent="0.25">
      <c r="N7958" s="47" t="s">
        <v>42</v>
      </c>
      <c r="O7958" s="47" t="s">
        <v>43</v>
      </c>
      <c r="P7958" s="47" t="b">
        <f t="shared" si="372"/>
        <v>0</v>
      </c>
      <c r="Q7958" s="49" t="str">
        <f t="shared" si="373"/>
        <v/>
      </c>
      <c r="R7958" s="51" t="str">
        <f t="shared" si="374"/>
        <v/>
      </c>
    </row>
    <row r="7959" spans="14:18" x14ac:dyDescent="0.25">
      <c r="N7959" s="47" t="s">
        <v>42</v>
      </c>
      <c r="O7959" s="47" t="s">
        <v>43</v>
      </c>
      <c r="P7959" s="47" t="b">
        <f t="shared" si="372"/>
        <v>0</v>
      </c>
      <c r="Q7959" s="49" t="str">
        <f t="shared" si="373"/>
        <v/>
      </c>
      <c r="R7959" s="51" t="str">
        <f t="shared" si="374"/>
        <v/>
      </c>
    </row>
    <row r="7960" spans="14:18" x14ac:dyDescent="0.25">
      <c r="N7960" s="47" t="s">
        <v>42</v>
      </c>
      <c r="O7960" s="47" t="s">
        <v>43</v>
      </c>
      <c r="P7960" s="47" t="b">
        <f t="shared" si="372"/>
        <v>0</v>
      </c>
      <c r="Q7960" s="49" t="str">
        <f t="shared" si="373"/>
        <v/>
      </c>
      <c r="R7960" s="51" t="str">
        <f t="shared" si="374"/>
        <v/>
      </c>
    </row>
    <row r="7961" spans="14:18" x14ac:dyDescent="0.25">
      <c r="N7961" s="47" t="s">
        <v>42</v>
      </c>
      <c r="O7961" s="47" t="s">
        <v>43</v>
      </c>
      <c r="P7961" s="47" t="b">
        <f t="shared" si="372"/>
        <v>0</v>
      </c>
      <c r="Q7961" s="49" t="str">
        <f t="shared" si="373"/>
        <v/>
      </c>
      <c r="R7961" s="51" t="str">
        <f t="shared" si="374"/>
        <v/>
      </c>
    </row>
    <row r="7962" spans="14:18" x14ac:dyDescent="0.25">
      <c r="N7962" s="47" t="s">
        <v>42</v>
      </c>
      <c r="O7962" s="47" t="s">
        <v>43</v>
      </c>
      <c r="P7962" s="47" t="b">
        <f t="shared" si="372"/>
        <v>0</v>
      </c>
      <c r="Q7962" s="49" t="str">
        <f t="shared" si="373"/>
        <v/>
      </c>
      <c r="R7962" s="51" t="str">
        <f t="shared" si="374"/>
        <v/>
      </c>
    </row>
    <row r="7963" spans="14:18" x14ac:dyDescent="0.25">
      <c r="N7963" s="47" t="s">
        <v>42</v>
      </c>
      <c r="O7963" s="47" t="s">
        <v>43</v>
      </c>
      <c r="P7963" s="47" t="b">
        <f t="shared" si="372"/>
        <v>0</v>
      </c>
      <c r="Q7963" s="49" t="str">
        <f t="shared" si="373"/>
        <v/>
      </c>
      <c r="R7963" s="51" t="str">
        <f t="shared" si="374"/>
        <v/>
      </c>
    </row>
    <row r="7964" spans="14:18" x14ac:dyDescent="0.25">
      <c r="N7964" s="47" t="s">
        <v>42</v>
      </c>
      <c r="O7964" s="47" t="s">
        <v>43</v>
      </c>
      <c r="P7964" s="47" t="b">
        <f t="shared" si="372"/>
        <v>0</v>
      </c>
      <c r="Q7964" s="49" t="str">
        <f t="shared" si="373"/>
        <v/>
      </c>
      <c r="R7964" s="51" t="str">
        <f t="shared" si="374"/>
        <v/>
      </c>
    </row>
    <row r="7965" spans="14:18" x14ac:dyDescent="0.25">
      <c r="N7965" s="47" t="s">
        <v>42</v>
      </c>
      <c r="O7965" s="47" t="s">
        <v>43</v>
      </c>
      <c r="P7965" s="47" t="b">
        <f t="shared" si="372"/>
        <v>0</v>
      </c>
      <c r="Q7965" s="49" t="str">
        <f t="shared" si="373"/>
        <v/>
      </c>
      <c r="R7965" s="51" t="str">
        <f t="shared" si="374"/>
        <v/>
      </c>
    </row>
    <row r="7966" spans="14:18" x14ac:dyDescent="0.25">
      <c r="N7966" s="47" t="s">
        <v>42</v>
      </c>
      <c r="O7966" s="47" t="s">
        <v>43</v>
      </c>
      <c r="P7966" s="47" t="b">
        <f t="shared" si="372"/>
        <v>0</v>
      </c>
      <c r="Q7966" s="49" t="str">
        <f t="shared" si="373"/>
        <v/>
      </c>
      <c r="R7966" s="51" t="str">
        <f t="shared" si="374"/>
        <v/>
      </c>
    </row>
    <row r="7967" spans="14:18" x14ac:dyDescent="0.25">
      <c r="N7967" s="47" t="s">
        <v>42</v>
      </c>
      <c r="O7967" s="47" t="s">
        <v>43</v>
      </c>
      <c r="P7967" s="47" t="b">
        <f t="shared" si="372"/>
        <v>0</v>
      </c>
      <c r="Q7967" s="49" t="str">
        <f t="shared" si="373"/>
        <v/>
      </c>
      <c r="R7967" s="51" t="str">
        <f t="shared" si="374"/>
        <v/>
      </c>
    </row>
    <row r="7968" spans="14:18" x14ac:dyDescent="0.25">
      <c r="N7968" s="47" t="s">
        <v>42</v>
      </c>
      <c r="O7968" s="47" t="s">
        <v>43</v>
      </c>
      <c r="P7968" s="47" t="b">
        <f t="shared" si="372"/>
        <v>0</v>
      </c>
      <c r="Q7968" s="49" t="str">
        <f t="shared" si="373"/>
        <v/>
      </c>
      <c r="R7968" s="51" t="str">
        <f t="shared" si="374"/>
        <v/>
      </c>
    </row>
    <row r="7969" spans="14:18" x14ac:dyDescent="0.25">
      <c r="N7969" s="47" t="s">
        <v>42</v>
      </c>
      <c r="O7969" s="47" t="s">
        <v>43</v>
      </c>
      <c r="P7969" s="47" t="b">
        <f t="shared" si="372"/>
        <v>0</v>
      </c>
      <c r="Q7969" s="49" t="str">
        <f t="shared" si="373"/>
        <v/>
      </c>
      <c r="R7969" s="51" t="str">
        <f t="shared" si="374"/>
        <v/>
      </c>
    </row>
    <row r="7970" spans="14:18" x14ac:dyDescent="0.25">
      <c r="N7970" s="47" t="s">
        <v>42</v>
      </c>
      <c r="O7970" s="47" t="s">
        <v>43</v>
      </c>
      <c r="P7970" s="47" t="b">
        <f t="shared" si="372"/>
        <v>0</v>
      </c>
      <c r="Q7970" s="49" t="str">
        <f t="shared" si="373"/>
        <v/>
      </c>
      <c r="R7970" s="51" t="str">
        <f t="shared" si="374"/>
        <v/>
      </c>
    </row>
    <row r="7971" spans="14:18" x14ac:dyDescent="0.25">
      <c r="N7971" s="47" t="s">
        <v>42</v>
      </c>
      <c r="O7971" s="47" t="s">
        <v>43</v>
      </c>
      <c r="P7971" s="47" t="b">
        <f t="shared" si="372"/>
        <v>0</v>
      </c>
      <c r="Q7971" s="49" t="str">
        <f t="shared" si="373"/>
        <v/>
      </c>
      <c r="R7971" s="51" t="str">
        <f t="shared" si="374"/>
        <v/>
      </c>
    </row>
    <row r="7972" spans="14:18" x14ac:dyDescent="0.25">
      <c r="N7972" s="47" t="s">
        <v>42</v>
      </c>
      <c r="O7972" s="47" t="s">
        <v>43</v>
      </c>
      <c r="P7972" s="47" t="b">
        <f t="shared" si="372"/>
        <v>0</v>
      </c>
      <c r="Q7972" s="49" t="str">
        <f t="shared" si="373"/>
        <v/>
      </c>
      <c r="R7972" s="51" t="str">
        <f t="shared" si="374"/>
        <v/>
      </c>
    </row>
    <row r="7973" spans="14:18" x14ac:dyDescent="0.25">
      <c r="N7973" s="47" t="s">
        <v>42</v>
      </c>
      <c r="O7973" s="47" t="s">
        <v>43</v>
      </c>
      <c r="P7973" s="47" t="b">
        <f t="shared" si="372"/>
        <v>0</v>
      </c>
      <c r="Q7973" s="49" t="str">
        <f t="shared" si="373"/>
        <v/>
      </c>
      <c r="R7973" s="51" t="str">
        <f t="shared" si="374"/>
        <v/>
      </c>
    </row>
    <row r="7974" spans="14:18" x14ac:dyDescent="0.25">
      <c r="N7974" s="47" t="s">
        <v>42</v>
      </c>
      <c r="O7974" s="47" t="s">
        <v>43</v>
      </c>
      <c r="P7974" s="47" t="b">
        <f t="shared" si="372"/>
        <v>0</v>
      </c>
      <c r="Q7974" s="49" t="str">
        <f t="shared" si="373"/>
        <v/>
      </c>
      <c r="R7974" s="51" t="str">
        <f t="shared" si="374"/>
        <v/>
      </c>
    </row>
    <row r="7975" spans="14:18" x14ac:dyDescent="0.25">
      <c r="N7975" s="47" t="s">
        <v>42</v>
      </c>
      <c r="O7975" s="47" t="s">
        <v>43</v>
      </c>
      <c r="P7975" s="47" t="b">
        <f t="shared" si="372"/>
        <v>0</v>
      </c>
      <c r="Q7975" s="49" t="str">
        <f t="shared" si="373"/>
        <v/>
      </c>
      <c r="R7975" s="51" t="str">
        <f t="shared" si="374"/>
        <v/>
      </c>
    </row>
    <row r="7976" spans="14:18" x14ac:dyDescent="0.25">
      <c r="N7976" s="47" t="s">
        <v>42</v>
      </c>
      <c r="O7976" s="47" t="s">
        <v>43</v>
      </c>
      <c r="P7976" s="47" t="b">
        <f t="shared" si="372"/>
        <v>0</v>
      </c>
      <c r="Q7976" s="49" t="str">
        <f t="shared" si="373"/>
        <v/>
      </c>
      <c r="R7976" s="51" t="str">
        <f t="shared" si="374"/>
        <v/>
      </c>
    </row>
    <row r="7977" spans="14:18" x14ac:dyDescent="0.25">
      <c r="N7977" s="47" t="s">
        <v>42</v>
      </c>
      <c r="O7977" s="47" t="s">
        <v>43</v>
      </c>
      <c r="P7977" s="47" t="b">
        <f t="shared" si="372"/>
        <v>0</v>
      </c>
      <c r="Q7977" s="49" t="str">
        <f t="shared" si="373"/>
        <v/>
      </c>
      <c r="R7977" s="51" t="str">
        <f t="shared" si="374"/>
        <v/>
      </c>
    </row>
    <row r="7978" spans="14:18" x14ac:dyDescent="0.25">
      <c r="N7978" s="47" t="s">
        <v>42</v>
      </c>
      <c r="O7978" s="47" t="s">
        <v>43</v>
      </c>
      <c r="P7978" s="47" t="b">
        <f t="shared" si="372"/>
        <v>0</v>
      </c>
      <c r="Q7978" s="49" t="str">
        <f t="shared" si="373"/>
        <v/>
      </c>
      <c r="R7978" s="51" t="str">
        <f t="shared" si="374"/>
        <v/>
      </c>
    </row>
    <row r="7979" spans="14:18" x14ac:dyDescent="0.25">
      <c r="N7979" s="47" t="s">
        <v>42</v>
      </c>
      <c r="O7979" s="47" t="s">
        <v>43</v>
      </c>
      <c r="P7979" s="47" t="b">
        <f t="shared" si="372"/>
        <v>0</v>
      </c>
      <c r="Q7979" s="49" t="str">
        <f t="shared" si="373"/>
        <v/>
      </c>
      <c r="R7979" s="51" t="str">
        <f t="shared" si="374"/>
        <v/>
      </c>
    </row>
    <row r="7980" spans="14:18" x14ac:dyDescent="0.25">
      <c r="N7980" s="47" t="s">
        <v>42</v>
      </c>
      <c r="O7980" s="47" t="s">
        <v>43</v>
      </c>
      <c r="P7980" s="47" t="b">
        <f t="shared" si="372"/>
        <v>0</v>
      </c>
      <c r="Q7980" s="49" t="str">
        <f t="shared" si="373"/>
        <v/>
      </c>
      <c r="R7980" s="51" t="str">
        <f t="shared" si="374"/>
        <v/>
      </c>
    </row>
    <row r="7981" spans="14:18" x14ac:dyDescent="0.25">
      <c r="N7981" s="47" t="s">
        <v>42</v>
      </c>
      <c r="O7981" s="47" t="s">
        <v>43</v>
      </c>
      <c r="P7981" s="47" t="b">
        <f t="shared" si="372"/>
        <v>0</v>
      </c>
      <c r="Q7981" s="49" t="str">
        <f t="shared" si="373"/>
        <v/>
      </c>
      <c r="R7981" s="51" t="str">
        <f t="shared" si="374"/>
        <v/>
      </c>
    </row>
    <row r="7982" spans="14:18" x14ac:dyDescent="0.25">
      <c r="N7982" s="47" t="s">
        <v>42</v>
      </c>
      <c r="O7982" s="47" t="s">
        <v>43</v>
      </c>
      <c r="P7982" s="47" t="b">
        <f t="shared" si="372"/>
        <v>0</v>
      </c>
      <c r="Q7982" s="49" t="str">
        <f t="shared" si="373"/>
        <v/>
      </c>
      <c r="R7982" s="51" t="str">
        <f t="shared" si="374"/>
        <v/>
      </c>
    </row>
    <row r="7983" spans="14:18" x14ac:dyDescent="0.25">
      <c r="N7983" s="47" t="s">
        <v>42</v>
      </c>
      <c r="O7983" s="47" t="s">
        <v>43</v>
      </c>
      <c r="P7983" s="47" t="b">
        <f t="shared" si="372"/>
        <v>0</v>
      </c>
      <c r="Q7983" s="49" t="str">
        <f t="shared" si="373"/>
        <v/>
      </c>
      <c r="R7983" s="51" t="str">
        <f t="shared" si="374"/>
        <v/>
      </c>
    </row>
    <row r="7984" spans="14:18" x14ac:dyDescent="0.25">
      <c r="N7984" s="47" t="s">
        <v>42</v>
      </c>
      <c r="O7984" s="47" t="s">
        <v>43</v>
      </c>
      <c r="P7984" s="47" t="b">
        <f t="shared" si="372"/>
        <v>0</v>
      </c>
      <c r="Q7984" s="49" t="str">
        <f t="shared" si="373"/>
        <v/>
      </c>
      <c r="R7984" s="51" t="str">
        <f t="shared" si="374"/>
        <v/>
      </c>
    </row>
    <row r="7985" spans="14:18" x14ac:dyDescent="0.25">
      <c r="N7985" s="47" t="s">
        <v>42</v>
      </c>
      <c r="O7985" s="47" t="s">
        <v>43</v>
      </c>
      <c r="P7985" s="47" t="b">
        <f t="shared" si="372"/>
        <v>0</v>
      </c>
      <c r="Q7985" s="49" t="str">
        <f t="shared" si="373"/>
        <v/>
      </c>
      <c r="R7985" s="51" t="str">
        <f t="shared" si="374"/>
        <v/>
      </c>
    </row>
    <row r="7986" spans="14:18" x14ac:dyDescent="0.25">
      <c r="N7986" s="47" t="s">
        <v>42</v>
      </c>
      <c r="O7986" s="47" t="s">
        <v>43</v>
      </c>
      <c r="P7986" s="47" t="b">
        <f t="shared" si="372"/>
        <v>0</v>
      </c>
      <c r="Q7986" s="49" t="str">
        <f t="shared" si="373"/>
        <v/>
      </c>
      <c r="R7986" s="51" t="str">
        <f t="shared" si="374"/>
        <v/>
      </c>
    </row>
    <row r="7987" spans="14:18" x14ac:dyDescent="0.25">
      <c r="N7987" s="47" t="s">
        <v>42</v>
      </c>
      <c r="O7987" s="47" t="s">
        <v>43</v>
      </c>
      <c r="P7987" s="47" t="b">
        <f t="shared" si="372"/>
        <v>0</v>
      </c>
      <c r="Q7987" s="49" t="str">
        <f t="shared" si="373"/>
        <v/>
      </c>
      <c r="R7987" s="51" t="str">
        <f t="shared" si="374"/>
        <v/>
      </c>
    </row>
    <row r="7988" spans="14:18" x14ac:dyDescent="0.25">
      <c r="N7988" s="47" t="s">
        <v>42</v>
      </c>
      <c r="O7988" s="47" t="s">
        <v>43</v>
      </c>
      <c r="P7988" s="47" t="b">
        <f t="shared" si="372"/>
        <v>0</v>
      </c>
      <c r="Q7988" s="49" t="str">
        <f t="shared" si="373"/>
        <v/>
      </c>
      <c r="R7988" s="51" t="str">
        <f t="shared" si="374"/>
        <v/>
      </c>
    </row>
    <row r="7989" spans="14:18" x14ac:dyDescent="0.25">
      <c r="N7989" s="47" t="s">
        <v>42</v>
      </c>
      <c r="O7989" s="47" t="s">
        <v>43</v>
      </c>
      <c r="P7989" s="47" t="b">
        <f t="shared" si="372"/>
        <v>0</v>
      </c>
      <c r="Q7989" s="49" t="str">
        <f t="shared" si="373"/>
        <v/>
      </c>
      <c r="R7989" s="51" t="str">
        <f t="shared" si="374"/>
        <v/>
      </c>
    </row>
    <row r="7990" spans="14:18" x14ac:dyDescent="0.25">
      <c r="N7990" s="47" t="s">
        <v>42</v>
      </c>
      <c r="O7990" s="47" t="s">
        <v>43</v>
      </c>
      <c r="P7990" s="47" t="b">
        <f t="shared" si="372"/>
        <v>0</v>
      </c>
      <c r="Q7990" s="49" t="str">
        <f t="shared" si="373"/>
        <v/>
      </c>
      <c r="R7990" s="51" t="str">
        <f t="shared" si="374"/>
        <v/>
      </c>
    </row>
    <row r="7991" spans="14:18" x14ac:dyDescent="0.25">
      <c r="N7991" s="47" t="s">
        <v>42</v>
      </c>
      <c r="O7991" s="47" t="s">
        <v>43</v>
      </c>
      <c r="P7991" s="47" t="b">
        <f t="shared" si="372"/>
        <v>0</v>
      </c>
      <c r="Q7991" s="49" t="str">
        <f t="shared" si="373"/>
        <v/>
      </c>
      <c r="R7991" s="51" t="str">
        <f t="shared" si="374"/>
        <v/>
      </c>
    </row>
    <row r="7992" spans="14:18" x14ac:dyDescent="0.25">
      <c r="N7992" s="47" t="s">
        <v>42</v>
      </c>
      <c r="O7992" s="47" t="s">
        <v>43</v>
      </c>
      <c r="P7992" s="47" t="b">
        <f t="shared" si="372"/>
        <v>0</v>
      </c>
      <c r="Q7992" s="49" t="str">
        <f t="shared" si="373"/>
        <v/>
      </c>
      <c r="R7992" s="51" t="str">
        <f t="shared" si="374"/>
        <v/>
      </c>
    </row>
    <row r="7993" spans="14:18" x14ac:dyDescent="0.25">
      <c r="N7993" s="47" t="s">
        <v>42</v>
      </c>
      <c r="O7993" s="47" t="s">
        <v>43</v>
      </c>
      <c r="P7993" s="47" t="b">
        <f t="shared" si="372"/>
        <v>0</v>
      </c>
      <c r="Q7993" s="49" t="str">
        <f t="shared" si="373"/>
        <v/>
      </c>
      <c r="R7993" s="51" t="str">
        <f t="shared" si="374"/>
        <v/>
      </c>
    </row>
    <row r="7994" spans="14:18" x14ac:dyDescent="0.25">
      <c r="N7994" s="47" t="s">
        <v>42</v>
      </c>
      <c r="O7994" s="47" t="s">
        <v>43</v>
      </c>
      <c r="P7994" s="47" t="b">
        <f t="shared" si="372"/>
        <v>0</v>
      </c>
      <c r="Q7994" s="49" t="str">
        <f t="shared" si="373"/>
        <v/>
      </c>
      <c r="R7994" s="51" t="str">
        <f t="shared" si="374"/>
        <v/>
      </c>
    </row>
    <row r="7995" spans="14:18" x14ac:dyDescent="0.25">
      <c r="N7995" s="47" t="s">
        <v>42</v>
      </c>
      <c r="O7995" s="47" t="s">
        <v>43</v>
      </c>
      <c r="P7995" s="47" t="b">
        <f t="shared" si="372"/>
        <v>0</v>
      </c>
      <c r="Q7995" s="49" t="str">
        <f t="shared" si="373"/>
        <v/>
      </c>
      <c r="R7995" s="51" t="str">
        <f t="shared" si="374"/>
        <v/>
      </c>
    </row>
    <row r="7996" spans="14:18" x14ac:dyDescent="0.25">
      <c r="N7996" s="47" t="s">
        <v>42</v>
      </c>
      <c r="O7996" s="47" t="s">
        <v>43</v>
      </c>
      <c r="P7996" s="47" t="b">
        <f t="shared" si="372"/>
        <v>0</v>
      </c>
      <c r="Q7996" s="49" t="str">
        <f t="shared" si="373"/>
        <v/>
      </c>
      <c r="R7996" s="51" t="str">
        <f t="shared" si="374"/>
        <v/>
      </c>
    </row>
    <row r="7997" spans="14:18" x14ac:dyDescent="0.25">
      <c r="N7997" s="47" t="s">
        <v>42</v>
      </c>
      <c r="O7997" s="47" t="s">
        <v>43</v>
      </c>
      <c r="P7997" s="47" t="b">
        <f t="shared" si="372"/>
        <v>0</v>
      </c>
      <c r="Q7997" s="49" t="str">
        <f t="shared" si="373"/>
        <v/>
      </c>
      <c r="R7997" s="51" t="str">
        <f t="shared" si="374"/>
        <v/>
      </c>
    </row>
    <row r="7998" spans="14:18" x14ac:dyDescent="0.25">
      <c r="N7998" s="47" t="s">
        <v>42</v>
      </c>
      <c r="O7998" s="47" t="s">
        <v>43</v>
      </c>
      <c r="P7998" s="47" t="b">
        <f t="shared" si="372"/>
        <v>0</v>
      </c>
      <c r="Q7998" s="49" t="str">
        <f t="shared" si="373"/>
        <v/>
      </c>
      <c r="R7998" s="51" t="str">
        <f t="shared" si="374"/>
        <v/>
      </c>
    </row>
    <row r="7999" spans="14:18" x14ac:dyDescent="0.25">
      <c r="N7999" s="47" t="s">
        <v>42</v>
      </c>
      <c r="O7999" s="47" t="s">
        <v>43</v>
      </c>
      <c r="P7999" s="47" t="b">
        <f t="shared" si="372"/>
        <v>0</v>
      </c>
      <c r="Q7999" s="49" t="str">
        <f t="shared" si="373"/>
        <v/>
      </c>
      <c r="R7999" s="51" t="str">
        <f t="shared" si="374"/>
        <v/>
      </c>
    </row>
    <row r="8000" spans="14:18" x14ac:dyDescent="0.25">
      <c r="N8000" s="47" t="s">
        <v>42</v>
      </c>
      <c r="O8000" s="47" t="s">
        <v>43</v>
      </c>
      <c r="P8000" s="47" t="b">
        <f t="shared" si="372"/>
        <v>0</v>
      </c>
      <c r="Q8000" s="49" t="str">
        <f t="shared" si="373"/>
        <v/>
      </c>
      <c r="R8000" s="51" t="str">
        <f t="shared" si="374"/>
        <v/>
      </c>
    </row>
    <row r="8001" spans="14:18" x14ac:dyDescent="0.25">
      <c r="N8001" s="47" t="s">
        <v>42</v>
      </c>
      <c r="O8001" s="47" t="s">
        <v>43</v>
      </c>
      <c r="P8001" s="47" t="b">
        <f t="shared" si="372"/>
        <v>0</v>
      </c>
      <c r="Q8001" s="49" t="str">
        <f t="shared" si="373"/>
        <v/>
      </c>
      <c r="R8001" s="51" t="str">
        <f t="shared" si="374"/>
        <v/>
      </c>
    </row>
    <row r="8002" spans="14:18" x14ac:dyDescent="0.25">
      <c r="N8002" s="47" t="s">
        <v>42</v>
      </c>
      <c r="O8002" s="47" t="s">
        <v>43</v>
      </c>
      <c r="P8002" s="47" t="b">
        <f t="shared" si="372"/>
        <v>0</v>
      </c>
      <c r="Q8002" s="49" t="str">
        <f t="shared" si="373"/>
        <v/>
      </c>
      <c r="R8002" s="51" t="str">
        <f t="shared" si="374"/>
        <v/>
      </c>
    </row>
    <row r="8003" spans="14:18" x14ac:dyDescent="0.25">
      <c r="N8003" s="47" t="s">
        <v>42</v>
      </c>
      <c r="O8003" s="47" t="s">
        <v>43</v>
      </c>
      <c r="P8003" s="47" t="b">
        <f t="shared" ref="P8003:P8066" si="375">IF(LEN(M8003)=22,LEFT(M8003,17),IF(LEN(M8003)=21,LEFT(M8003,16)))</f>
        <v>0</v>
      </c>
      <c r="Q8003" s="49" t="str">
        <f t="shared" ref="Q8003:Q8066" si="376">RIGHT(M8003,5)</f>
        <v/>
      </c>
      <c r="R8003" s="51" t="str">
        <f t="shared" ref="R8003:R8066" si="377">IF(M8003="","",HYPERLINK(_xlfn.CONCAT(N8003,Q8003,O8003,P8003)))</f>
        <v/>
      </c>
    </row>
    <row r="8004" spans="14:18" x14ac:dyDescent="0.25">
      <c r="N8004" s="47" t="s">
        <v>42</v>
      </c>
      <c r="O8004" s="47" t="s">
        <v>43</v>
      </c>
      <c r="P8004" s="47" t="b">
        <f t="shared" si="375"/>
        <v>0</v>
      </c>
      <c r="Q8004" s="49" t="str">
        <f t="shared" si="376"/>
        <v/>
      </c>
      <c r="R8004" s="51" t="str">
        <f t="shared" si="377"/>
        <v/>
      </c>
    </row>
    <row r="8005" spans="14:18" x14ac:dyDescent="0.25">
      <c r="N8005" s="47" t="s">
        <v>42</v>
      </c>
      <c r="O8005" s="47" t="s">
        <v>43</v>
      </c>
      <c r="P8005" s="47" t="b">
        <f t="shared" si="375"/>
        <v>0</v>
      </c>
      <c r="Q8005" s="49" t="str">
        <f t="shared" si="376"/>
        <v/>
      </c>
      <c r="R8005" s="51" t="str">
        <f t="shared" si="377"/>
        <v/>
      </c>
    </row>
    <row r="8006" spans="14:18" x14ac:dyDescent="0.25">
      <c r="N8006" s="47" t="s">
        <v>42</v>
      </c>
      <c r="O8006" s="47" t="s">
        <v>43</v>
      </c>
      <c r="P8006" s="47" t="b">
        <f t="shared" si="375"/>
        <v>0</v>
      </c>
      <c r="Q8006" s="49" t="str">
        <f t="shared" si="376"/>
        <v/>
      </c>
      <c r="R8006" s="51" t="str">
        <f t="shared" si="377"/>
        <v/>
      </c>
    </row>
    <row r="8007" spans="14:18" x14ac:dyDescent="0.25">
      <c r="N8007" s="47" t="s">
        <v>42</v>
      </c>
      <c r="O8007" s="47" t="s">
        <v>43</v>
      </c>
      <c r="P8007" s="47" t="b">
        <f t="shared" si="375"/>
        <v>0</v>
      </c>
      <c r="Q8007" s="49" t="str">
        <f t="shared" si="376"/>
        <v/>
      </c>
      <c r="R8007" s="51" t="str">
        <f t="shared" si="377"/>
        <v/>
      </c>
    </row>
    <row r="8008" spans="14:18" x14ac:dyDescent="0.25">
      <c r="N8008" s="47" t="s">
        <v>42</v>
      </c>
      <c r="O8008" s="47" t="s">
        <v>43</v>
      </c>
      <c r="P8008" s="47" t="b">
        <f t="shared" si="375"/>
        <v>0</v>
      </c>
      <c r="Q8008" s="49" t="str">
        <f t="shared" si="376"/>
        <v/>
      </c>
      <c r="R8008" s="51" t="str">
        <f t="shared" si="377"/>
        <v/>
      </c>
    </row>
    <row r="8009" spans="14:18" x14ac:dyDescent="0.25">
      <c r="N8009" s="47" t="s">
        <v>42</v>
      </c>
      <c r="O8009" s="47" t="s">
        <v>43</v>
      </c>
      <c r="P8009" s="47" t="b">
        <f t="shared" si="375"/>
        <v>0</v>
      </c>
      <c r="Q8009" s="49" t="str">
        <f t="shared" si="376"/>
        <v/>
      </c>
      <c r="R8009" s="51" t="str">
        <f t="shared" si="377"/>
        <v/>
      </c>
    </row>
    <row r="8010" spans="14:18" x14ac:dyDescent="0.25">
      <c r="N8010" s="47" t="s">
        <v>42</v>
      </c>
      <c r="O8010" s="47" t="s">
        <v>43</v>
      </c>
      <c r="P8010" s="47" t="b">
        <f t="shared" si="375"/>
        <v>0</v>
      </c>
      <c r="Q8010" s="49" t="str">
        <f t="shared" si="376"/>
        <v/>
      </c>
      <c r="R8010" s="51" t="str">
        <f t="shared" si="377"/>
        <v/>
      </c>
    </row>
    <row r="8011" spans="14:18" x14ac:dyDescent="0.25">
      <c r="N8011" s="47" t="s">
        <v>42</v>
      </c>
      <c r="O8011" s="47" t="s">
        <v>43</v>
      </c>
      <c r="P8011" s="47" t="b">
        <f t="shared" si="375"/>
        <v>0</v>
      </c>
      <c r="Q8011" s="49" t="str">
        <f t="shared" si="376"/>
        <v/>
      </c>
      <c r="R8011" s="51" t="str">
        <f t="shared" si="377"/>
        <v/>
      </c>
    </row>
    <row r="8012" spans="14:18" x14ac:dyDescent="0.25">
      <c r="N8012" s="47" t="s">
        <v>42</v>
      </c>
      <c r="O8012" s="47" t="s">
        <v>43</v>
      </c>
      <c r="P8012" s="47" t="b">
        <f t="shared" si="375"/>
        <v>0</v>
      </c>
      <c r="Q8012" s="49" t="str">
        <f t="shared" si="376"/>
        <v/>
      </c>
      <c r="R8012" s="51" t="str">
        <f t="shared" si="377"/>
        <v/>
      </c>
    </row>
    <row r="8013" spans="14:18" x14ac:dyDescent="0.25">
      <c r="N8013" s="47" t="s">
        <v>42</v>
      </c>
      <c r="O8013" s="47" t="s">
        <v>43</v>
      </c>
      <c r="P8013" s="47" t="b">
        <f t="shared" si="375"/>
        <v>0</v>
      </c>
      <c r="Q8013" s="49" t="str">
        <f t="shared" si="376"/>
        <v/>
      </c>
      <c r="R8013" s="51" t="str">
        <f t="shared" si="377"/>
        <v/>
      </c>
    </row>
    <row r="8014" spans="14:18" x14ac:dyDescent="0.25">
      <c r="N8014" s="47" t="s">
        <v>42</v>
      </c>
      <c r="O8014" s="47" t="s">
        <v>43</v>
      </c>
      <c r="P8014" s="47" t="b">
        <f t="shared" si="375"/>
        <v>0</v>
      </c>
      <c r="Q8014" s="49" t="str">
        <f t="shared" si="376"/>
        <v/>
      </c>
      <c r="R8014" s="51" t="str">
        <f t="shared" si="377"/>
        <v/>
      </c>
    </row>
    <row r="8015" spans="14:18" x14ac:dyDescent="0.25">
      <c r="N8015" s="47" t="s">
        <v>42</v>
      </c>
      <c r="O8015" s="47" t="s">
        <v>43</v>
      </c>
      <c r="P8015" s="47" t="b">
        <f t="shared" si="375"/>
        <v>0</v>
      </c>
      <c r="Q8015" s="49" t="str">
        <f t="shared" si="376"/>
        <v/>
      </c>
      <c r="R8015" s="51" t="str">
        <f t="shared" si="377"/>
        <v/>
      </c>
    </row>
    <row r="8016" spans="14:18" x14ac:dyDescent="0.25">
      <c r="N8016" s="47" t="s">
        <v>42</v>
      </c>
      <c r="O8016" s="47" t="s">
        <v>43</v>
      </c>
      <c r="P8016" s="47" t="b">
        <f t="shared" si="375"/>
        <v>0</v>
      </c>
      <c r="Q8016" s="49" t="str">
        <f t="shared" si="376"/>
        <v/>
      </c>
      <c r="R8016" s="51" t="str">
        <f t="shared" si="377"/>
        <v/>
      </c>
    </row>
    <row r="8017" spans="14:18" x14ac:dyDescent="0.25">
      <c r="N8017" s="47" t="s">
        <v>42</v>
      </c>
      <c r="O8017" s="47" t="s">
        <v>43</v>
      </c>
      <c r="P8017" s="47" t="b">
        <f t="shared" si="375"/>
        <v>0</v>
      </c>
      <c r="Q8017" s="49" t="str">
        <f t="shared" si="376"/>
        <v/>
      </c>
      <c r="R8017" s="51" t="str">
        <f t="shared" si="377"/>
        <v/>
      </c>
    </row>
    <row r="8018" spans="14:18" x14ac:dyDescent="0.25">
      <c r="N8018" s="47" t="s">
        <v>42</v>
      </c>
      <c r="O8018" s="47" t="s">
        <v>43</v>
      </c>
      <c r="P8018" s="47" t="b">
        <f t="shared" si="375"/>
        <v>0</v>
      </c>
      <c r="Q8018" s="49" t="str">
        <f t="shared" si="376"/>
        <v/>
      </c>
      <c r="R8018" s="51" t="str">
        <f t="shared" si="377"/>
        <v/>
      </c>
    </row>
    <row r="8019" spans="14:18" x14ac:dyDescent="0.25">
      <c r="N8019" s="47" t="s">
        <v>42</v>
      </c>
      <c r="O8019" s="47" t="s">
        <v>43</v>
      </c>
      <c r="P8019" s="47" t="b">
        <f t="shared" si="375"/>
        <v>0</v>
      </c>
      <c r="Q8019" s="49" t="str">
        <f t="shared" si="376"/>
        <v/>
      </c>
      <c r="R8019" s="51" t="str">
        <f t="shared" si="377"/>
        <v/>
      </c>
    </row>
    <row r="8020" spans="14:18" x14ac:dyDescent="0.25">
      <c r="N8020" s="47" t="s">
        <v>42</v>
      </c>
      <c r="O8020" s="47" t="s">
        <v>43</v>
      </c>
      <c r="P8020" s="47" t="b">
        <f t="shared" si="375"/>
        <v>0</v>
      </c>
      <c r="Q8020" s="49" t="str">
        <f t="shared" si="376"/>
        <v/>
      </c>
      <c r="R8020" s="51" t="str">
        <f t="shared" si="377"/>
        <v/>
      </c>
    </row>
    <row r="8021" spans="14:18" x14ac:dyDescent="0.25">
      <c r="N8021" s="47" t="s">
        <v>42</v>
      </c>
      <c r="O8021" s="47" t="s">
        <v>43</v>
      </c>
      <c r="P8021" s="47" t="b">
        <f t="shared" si="375"/>
        <v>0</v>
      </c>
      <c r="Q8021" s="49" t="str">
        <f t="shared" si="376"/>
        <v/>
      </c>
      <c r="R8021" s="51" t="str">
        <f t="shared" si="377"/>
        <v/>
      </c>
    </row>
    <row r="8022" spans="14:18" x14ac:dyDescent="0.25">
      <c r="N8022" s="47" t="s">
        <v>42</v>
      </c>
      <c r="O8022" s="47" t="s">
        <v>43</v>
      </c>
      <c r="P8022" s="47" t="b">
        <f t="shared" si="375"/>
        <v>0</v>
      </c>
      <c r="Q8022" s="49" t="str">
        <f t="shared" si="376"/>
        <v/>
      </c>
      <c r="R8022" s="51" t="str">
        <f t="shared" si="377"/>
        <v/>
      </c>
    </row>
    <row r="8023" spans="14:18" x14ac:dyDescent="0.25">
      <c r="N8023" s="47" t="s">
        <v>42</v>
      </c>
      <c r="O8023" s="47" t="s">
        <v>43</v>
      </c>
      <c r="P8023" s="47" t="b">
        <f t="shared" si="375"/>
        <v>0</v>
      </c>
      <c r="Q8023" s="49" t="str">
        <f t="shared" si="376"/>
        <v/>
      </c>
      <c r="R8023" s="51" t="str">
        <f t="shared" si="377"/>
        <v/>
      </c>
    </row>
    <row r="8024" spans="14:18" x14ac:dyDescent="0.25">
      <c r="N8024" s="47" t="s">
        <v>42</v>
      </c>
      <c r="O8024" s="47" t="s">
        <v>43</v>
      </c>
      <c r="P8024" s="47" t="b">
        <f t="shared" si="375"/>
        <v>0</v>
      </c>
      <c r="Q8024" s="49" t="str">
        <f t="shared" si="376"/>
        <v/>
      </c>
      <c r="R8024" s="51" t="str">
        <f t="shared" si="377"/>
        <v/>
      </c>
    </row>
    <row r="8025" spans="14:18" x14ac:dyDescent="0.25">
      <c r="N8025" s="47" t="s">
        <v>42</v>
      </c>
      <c r="O8025" s="47" t="s">
        <v>43</v>
      </c>
      <c r="P8025" s="47" t="b">
        <f t="shared" si="375"/>
        <v>0</v>
      </c>
      <c r="Q8025" s="49" t="str">
        <f t="shared" si="376"/>
        <v/>
      </c>
      <c r="R8025" s="51" t="str">
        <f t="shared" si="377"/>
        <v/>
      </c>
    </row>
    <row r="8026" spans="14:18" x14ac:dyDescent="0.25">
      <c r="N8026" s="47" t="s">
        <v>42</v>
      </c>
      <c r="O8026" s="47" t="s">
        <v>43</v>
      </c>
      <c r="P8026" s="47" t="b">
        <f t="shared" si="375"/>
        <v>0</v>
      </c>
      <c r="Q8026" s="49" t="str">
        <f t="shared" si="376"/>
        <v/>
      </c>
      <c r="R8026" s="51" t="str">
        <f t="shared" si="377"/>
        <v/>
      </c>
    </row>
    <row r="8027" spans="14:18" x14ac:dyDescent="0.25">
      <c r="N8027" s="47" t="s">
        <v>42</v>
      </c>
      <c r="O8027" s="47" t="s">
        <v>43</v>
      </c>
      <c r="P8027" s="47" t="b">
        <f t="shared" si="375"/>
        <v>0</v>
      </c>
      <c r="Q8027" s="49" t="str">
        <f t="shared" si="376"/>
        <v/>
      </c>
      <c r="R8027" s="51" t="str">
        <f t="shared" si="377"/>
        <v/>
      </c>
    </row>
    <row r="8028" spans="14:18" x14ac:dyDescent="0.25">
      <c r="N8028" s="47" t="s">
        <v>42</v>
      </c>
      <c r="O8028" s="47" t="s">
        <v>43</v>
      </c>
      <c r="P8028" s="47" t="b">
        <f t="shared" si="375"/>
        <v>0</v>
      </c>
      <c r="Q8028" s="49" t="str">
        <f t="shared" si="376"/>
        <v/>
      </c>
      <c r="R8028" s="51" t="str">
        <f t="shared" si="377"/>
        <v/>
      </c>
    </row>
    <row r="8029" spans="14:18" x14ac:dyDescent="0.25">
      <c r="N8029" s="47" t="s">
        <v>42</v>
      </c>
      <c r="O8029" s="47" t="s">
        <v>43</v>
      </c>
      <c r="P8029" s="47" t="b">
        <f t="shared" si="375"/>
        <v>0</v>
      </c>
      <c r="Q8029" s="49" t="str">
        <f t="shared" si="376"/>
        <v/>
      </c>
      <c r="R8029" s="51" t="str">
        <f t="shared" si="377"/>
        <v/>
      </c>
    </row>
    <row r="8030" spans="14:18" x14ac:dyDescent="0.25">
      <c r="N8030" s="47" t="s">
        <v>42</v>
      </c>
      <c r="O8030" s="47" t="s">
        <v>43</v>
      </c>
      <c r="P8030" s="47" t="b">
        <f t="shared" si="375"/>
        <v>0</v>
      </c>
      <c r="Q8030" s="49" t="str">
        <f t="shared" si="376"/>
        <v/>
      </c>
      <c r="R8030" s="51" t="str">
        <f t="shared" si="377"/>
        <v/>
      </c>
    </row>
    <row r="8031" spans="14:18" x14ac:dyDescent="0.25">
      <c r="N8031" s="47" t="s">
        <v>42</v>
      </c>
      <c r="O8031" s="47" t="s">
        <v>43</v>
      </c>
      <c r="P8031" s="47" t="b">
        <f t="shared" si="375"/>
        <v>0</v>
      </c>
      <c r="Q8031" s="49" t="str">
        <f t="shared" si="376"/>
        <v/>
      </c>
      <c r="R8031" s="51" t="str">
        <f t="shared" si="377"/>
        <v/>
      </c>
    </row>
    <row r="8032" spans="14:18" x14ac:dyDescent="0.25">
      <c r="N8032" s="47" t="s">
        <v>42</v>
      </c>
      <c r="O8032" s="47" t="s">
        <v>43</v>
      </c>
      <c r="P8032" s="47" t="b">
        <f t="shared" si="375"/>
        <v>0</v>
      </c>
      <c r="Q8032" s="49" t="str">
        <f t="shared" si="376"/>
        <v/>
      </c>
      <c r="R8032" s="51" t="str">
        <f t="shared" si="377"/>
        <v/>
      </c>
    </row>
    <row r="8033" spans="14:18" x14ac:dyDescent="0.25">
      <c r="N8033" s="47" t="s">
        <v>42</v>
      </c>
      <c r="O8033" s="47" t="s">
        <v>43</v>
      </c>
      <c r="P8033" s="47" t="b">
        <f t="shared" si="375"/>
        <v>0</v>
      </c>
      <c r="Q8033" s="49" t="str">
        <f t="shared" si="376"/>
        <v/>
      </c>
      <c r="R8033" s="51" t="str">
        <f t="shared" si="377"/>
        <v/>
      </c>
    </row>
    <row r="8034" spans="14:18" x14ac:dyDescent="0.25">
      <c r="N8034" s="47" t="s">
        <v>42</v>
      </c>
      <c r="O8034" s="47" t="s">
        <v>43</v>
      </c>
      <c r="P8034" s="47" t="b">
        <f t="shared" si="375"/>
        <v>0</v>
      </c>
      <c r="Q8034" s="49" t="str">
        <f t="shared" si="376"/>
        <v/>
      </c>
      <c r="R8034" s="51" t="str">
        <f t="shared" si="377"/>
        <v/>
      </c>
    </row>
    <row r="8035" spans="14:18" x14ac:dyDescent="0.25">
      <c r="N8035" s="47" t="s">
        <v>42</v>
      </c>
      <c r="O8035" s="47" t="s">
        <v>43</v>
      </c>
      <c r="P8035" s="47" t="b">
        <f t="shared" si="375"/>
        <v>0</v>
      </c>
      <c r="Q8035" s="49" t="str">
        <f t="shared" si="376"/>
        <v/>
      </c>
      <c r="R8035" s="51" t="str">
        <f t="shared" si="377"/>
        <v/>
      </c>
    </row>
    <row r="8036" spans="14:18" x14ac:dyDescent="0.25">
      <c r="N8036" s="47" t="s">
        <v>42</v>
      </c>
      <c r="O8036" s="47" t="s">
        <v>43</v>
      </c>
      <c r="P8036" s="47" t="b">
        <f t="shared" si="375"/>
        <v>0</v>
      </c>
      <c r="Q8036" s="49" t="str">
        <f t="shared" si="376"/>
        <v/>
      </c>
      <c r="R8036" s="51" t="str">
        <f t="shared" si="377"/>
        <v/>
      </c>
    </row>
    <row r="8037" spans="14:18" x14ac:dyDescent="0.25">
      <c r="N8037" s="47" t="s">
        <v>42</v>
      </c>
      <c r="O8037" s="47" t="s">
        <v>43</v>
      </c>
      <c r="P8037" s="47" t="b">
        <f t="shared" si="375"/>
        <v>0</v>
      </c>
      <c r="Q8037" s="49" t="str">
        <f t="shared" si="376"/>
        <v/>
      </c>
      <c r="R8037" s="51" t="str">
        <f t="shared" si="377"/>
        <v/>
      </c>
    </row>
    <row r="8038" spans="14:18" x14ac:dyDescent="0.25">
      <c r="N8038" s="47" t="s">
        <v>42</v>
      </c>
      <c r="O8038" s="47" t="s">
        <v>43</v>
      </c>
      <c r="P8038" s="47" t="b">
        <f t="shared" si="375"/>
        <v>0</v>
      </c>
      <c r="Q8038" s="49" t="str">
        <f t="shared" si="376"/>
        <v/>
      </c>
      <c r="R8038" s="51" t="str">
        <f t="shared" si="377"/>
        <v/>
      </c>
    </row>
    <row r="8039" spans="14:18" x14ac:dyDescent="0.25">
      <c r="N8039" s="47" t="s">
        <v>42</v>
      </c>
      <c r="O8039" s="47" t="s">
        <v>43</v>
      </c>
      <c r="P8039" s="47" t="b">
        <f t="shared" si="375"/>
        <v>0</v>
      </c>
      <c r="Q8039" s="49" t="str">
        <f t="shared" si="376"/>
        <v/>
      </c>
      <c r="R8039" s="51" t="str">
        <f t="shared" si="377"/>
        <v/>
      </c>
    </row>
    <row r="8040" spans="14:18" x14ac:dyDescent="0.25">
      <c r="N8040" s="47" t="s">
        <v>42</v>
      </c>
      <c r="O8040" s="47" t="s">
        <v>43</v>
      </c>
      <c r="P8040" s="47" t="b">
        <f t="shared" si="375"/>
        <v>0</v>
      </c>
      <c r="Q8040" s="49" t="str">
        <f t="shared" si="376"/>
        <v/>
      </c>
      <c r="R8040" s="51" t="str">
        <f t="shared" si="377"/>
        <v/>
      </c>
    </row>
    <row r="8041" spans="14:18" x14ac:dyDescent="0.25">
      <c r="N8041" s="47" t="s">
        <v>42</v>
      </c>
      <c r="O8041" s="47" t="s">
        <v>43</v>
      </c>
      <c r="P8041" s="47" t="b">
        <f t="shared" si="375"/>
        <v>0</v>
      </c>
      <c r="Q8041" s="49" t="str">
        <f t="shared" si="376"/>
        <v/>
      </c>
      <c r="R8041" s="51" t="str">
        <f t="shared" si="377"/>
        <v/>
      </c>
    </row>
    <row r="8042" spans="14:18" x14ac:dyDescent="0.25">
      <c r="N8042" s="47" t="s">
        <v>42</v>
      </c>
      <c r="O8042" s="47" t="s">
        <v>43</v>
      </c>
      <c r="P8042" s="47" t="b">
        <f t="shared" si="375"/>
        <v>0</v>
      </c>
      <c r="Q8042" s="49" t="str">
        <f t="shared" si="376"/>
        <v/>
      </c>
      <c r="R8042" s="51" t="str">
        <f t="shared" si="377"/>
        <v/>
      </c>
    </row>
    <row r="8043" spans="14:18" x14ac:dyDescent="0.25">
      <c r="N8043" s="47" t="s">
        <v>42</v>
      </c>
      <c r="O8043" s="47" t="s">
        <v>43</v>
      </c>
      <c r="P8043" s="47" t="b">
        <f t="shared" si="375"/>
        <v>0</v>
      </c>
      <c r="Q8043" s="49" t="str">
        <f t="shared" si="376"/>
        <v/>
      </c>
      <c r="R8043" s="51" t="str">
        <f t="shared" si="377"/>
        <v/>
      </c>
    </row>
    <row r="8044" spans="14:18" x14ac:dyDescent="0.25">
      <c r="N8044" s="47" t="s">
        <v>42</v>
      </c>
      <c r="O8044" s="47" t="s">
        <v>43</v>
      </c>
      <c r="P8044" s="47" t="b">
        <f t="shared" si="375"/>
        <v>0</v>
      </c>
      <c r="Q8044" s="49" t="str">
        <f t="shared" si="376"/>
        <v/>
      </c>
      <c r="R8044" s="51" t="str">
        <f t="shared" si="377"/>
        <v/>
      </c>
    </row>
    <row r="8045" spans="14:18" x14ac:dyDescent="0.25">
      <c r="N8045" s="47" t="s">
        <v>42</v>
      </c>
      <c r="O8045" s="47" t="s">
        <v>43</v>
      </c>
      <c r="P8045" s="47" t="b">
        <f t="shared" si="375"/>
        <v>0</v>
      </c>
      <c r="Q8045" s="49" t="str">
        <f t="shared" si="376"/>
        <v/>
      </c>
      <c r="R8045" s="51" t="str">
        <f t="shared" si="377"/>
        <v/>
      </c>
    </row>
    <row r="8046" spans="14:18" x14ac:dyDescent="0.25">
      <c r="N8046" s="47" t="s">
        <v>42</v>
      </c>
      <c r="O8046" s="47" t="s">
        <v>43</v>
      </c>
      <c r="P8046" s="47" t="b">
        <f t="shared" si="375"/>
        <v>0</v>
      </c>
      <c r="Q8046" s="49" t="str">
        <f t="shared" si="376"/>
        <v/>
      </c>
      <c r="R8046" s="51" t="str">
        <f t="shared" si="377"/>
        <v/>
      </c>
    </row>
    <row r="8047" spans="14:18" x14ac:dyDescent="0.25">
      <c r="N8047" s="47" t="s">
        <v>42</v>
      </c>
      <c r="O8047" s="47" t="s">
        <v>43</v>
      </c>
      <c r="P8047" s="47" t="b">
        <f t="shared" si="375"/>
        <v>0</v>
      </c>
      <c r="Q8047" s="49" t="str">
        <f t="shared" si="376"/>
        <v/>
      </c>
      <c r="R8047" s="51" t="str">
        <f t="shared" si="377"/>
        <v/>
      </c>
    </row>
    <row r="8048" spans="14:18" x14ac:dyDescent="0.25">
      <c r="N8048" s="47" t="s">
        <v>42</v>
      </c>
      <c r="O8048" s="47" t="s">
        <v>43</v>
      </c>
      <c r="P8048" s="47" t="b">
        <f t="shared" si="375"/>
        <v>0</v>
      </c>
      <c r="Q8048" s="49" t="str">
        <f t="shared" si="376"/>
        <v/>
      </c>
      <c r="R8048" s="51" t="str">
        <f t="shared" si="377"/>
        <v/>
      </c>
    </row>
    <row r="8049" spans="14:18" x14ac:dyDescent="0.25">
      <c r="N8049" s="47" t="s">
        <v>42</v>
      </c>
      <c r="O8049" s="47" t="s">
        <v>43</v>
      </c>
      <c r="P8049" s="47" t="b">
        <f t="shared" si="375"/>
        <v>0</v>
      </c>
      <c r="Q8049" s="49" t="str">
        <f t="shared" si="376"/>
        <v/>
      </c>
      <c r="R8049" s="51" t="str">
        <f t="shared" si="377"/>
        <v/>
      </c>
    </row>
    <row r="8050" spans="14:18" x14ac:dyDescent="0.25">
      <c r="N8050" s="47" t="s">
        <v>42</v>
      </c>
      <c r="O8050" s="47" t="s">
        <v>43</v>
      </c>
      <c r="P8050" s="47" t="b">
        <f t="shared" si="375"/>
        <v>0</v>
      </c>
      <c r="Q8050" s="49" t="str">
        <f t="shared" si="376"/>
        <v/>
      </c>
      <c r="R8050" s="51" t="str">
        <f t="shared" si="377"/>
        <v/>
      </c>
    </row>
    <row r="8051" spans="14:18" x14ac:dyDescent="0.25">
      <c r="N8051" s="47" t="s">
        <v>42</v>
      </c>
      <c r="O8051" s="47" t="s">
        <v>43</v>
      </c>
      <c r="P8051" s="47" t="b">
        <f t="shared" si="375"/>
        <v>0</v>
      </c>
      <c r="Q8051" s="49" t="str">
        <f t="shared" si="376"/>
        <v/>
      </c>
      <c r="R8051" s="51" t="str">
        <f t="shared" si="377"/>
        <v/>
      </c>
    </row>
    <row r="8052" spans="14:18" x14ac:dyDescent="0.25">
      <c r="N8052" s="47" t="s">
        <v>42</v>
      </c>
      <c r="O8052" s="47" t="s">
        <v>43</v>
      </c>
      <c r="P8052" s="47" t="b">
        <f t="shared" si="375"/>
        <v>0</v>
      </c>
      <c r="Q8052" s="49" t="str">
        <f t="shared" si="376"/>
        <v/>
      </c>
      <c r="R8052" s="51" t="str">
        <f t="shared" si="377"/>
        <v/>
      </c>
    </row>
    <row r="8053" spans="14:18" x14ac:dyDescent="0.25">
      <c r="N8053" s="47" t="s">
        <v>42</v>
      </c>
      <c r="O8053" s="47" t="s">
        <v>43</v>
      </c>
      <c r="P8053" s="47" t="b">
        <f t="shared" si="375"/>
        <v>0</v>
      </c>
      <c r="Q8053" s="49" t="str">
        <f t="shared" si="376"/>
        <v/>
      </c>
      <c r="R8053" s="51" t="str">
        <f t="shared" si="377"/>
        <v/>
      </c>
    </row>
    <row r="8054" spans="14:18" x14ac:dyDescent="0.25">
      <c r="N8054" s="47" t="s">
        <v>42</v>
      </c>
      <c r="O8054" s="47" t="s">
        <v>43</v>
      </c>
      <c r="P8054" s="47" t="b">
        <f t="shared" si="375"/>
        <v>0</v>
      </c>
      <c r="Q8054" s="49" t="str">
        <f t="shared" si="376"/>
        <v/>
      </c>
      <c r="R8054" s="51" t="str">
        <f t="shared" si="377"/>
        <v/>
      </c>
    </row>
    <row r="8055" spans="14:18" x14ac:dyDescent="0.25">
      <c r="N8055" s="47" t="s">
        <v>42</v>
      </c>
      <c r="O8055" s="47" t="s">
        <v>43</v>
      </c>
      <c r="P8055" s="47" t="b">
        <f t="shared" si="375"/>
        <v>0</v>
      </c>
      <c r="Q8055" s="49" t="str">
        <f t="shared" si="376"/>
        <v/>
      </c>
      <c r="R8055" s="51" t="str">
        <f t="shared" si="377"/>
        <v/>
      </c>
    </row>
    <row r="8056" spans="14:18" x14ac:dyDescent="0.25">
      <c r="N8056" s="47" t="s">
        <v>42</v>
      </c>
      <c r="O8056" s="47" t="s">
        <v>43</v>
      </c>
      <c r="P8056" s="47" t="b">
        <f t="shared" si="375"/>
        <v>0</v>
      </c>
      <c r="Q8056" s="49" t="str">
        <f t="shared" si="376"/>
        <v/>
      </c>
      <c r="R8056" s="51" t="str">
        <f t="shared" si="377"/>
        <v/>
      </c>
    </row>
    <row r="8057" spans="14:18" x14ac:dyDescent="0.25">
      <c r="N8057" s="47" t="s">
        <v>42</v>
      </c>
      <c r="O8057" s="47" t="s">
        <v>43</v>
      </c>
      <c r="P8057" s="47" t="b">
        <f t="shared" si="375"/>
        <v>0</v>
      </c>
      <c r="Q8057" s="49" t="str">
        <f t="shared" si="376"/>
        <v/>
      </c>
      <c r="R8057" s="51" t="str">
        <f t="shared" si="377"/>
        <v/>
      </c>
    </row>
    <row r="8058" spans="14:18" x14ac:dyDescent="0.25">
      <c r="N8058" s="47" t="s">
        <v>42</v>
      </c>
      <c r="O8058" s="47" t="s">
        <v>43</v>
      </c>
      <c r="P8058" s="47" t="b">
        <f t="shared" si="375"/>
        <v>0</v>
      </c>
      <c r="Q8058" s="49" t="str">
        <f t="shared" si="376"/>
        <v/>
      </c>
      <c r="R8058" s="51" t="str">
        <f t="shared" si="377"/>
        <v/>
      </c>
    </row>
    <row r="8059" spans="14:18" x14ac:dyDescent="0.25">
      <c r="N8059" s="47" t="s">
        <v>42</v>
      </c>
      <c r="O8059" s="47" t="s">
        <v>43</v>
      </c>
      <c r="P8059" s="47" t="b">
        <f t="shared" si="375"/>
        <v>0</v>
      </c>
      <c r="Q8059" s="49" t="str">
        <f t="shared" si="376"/>
        <v/>
      </c>
      <c r="R8059" s="51" t="str">
        <f t="shared" si="377"/>
        <v/>
      </c>
    </row>
    <row r="8060" spans="14:18" x14ac:dyDescent="0.25">
      <c r="N8060" s="47" t="s">
        <v>42</v>
      </c>
      <c r="O8060" s="47" t="s">
        <v>43</v>
      </c>
      <c r="P8060" s="47" t="b">
        <f t="shared" si="375"/>
        <v>0</v>
      </c>
      <c r="Q8060" s="49" t="str">
        <f t="shared" si="376"/>
        <v/>
      </c>
      <c r="R8060" s="51" t="str">
        <f t="shared" si="377"/>
        <v/>
      </c>
    </row>
    <row r="8061" spans="14:18" x14ac:dyDescent="0.25">
      <c r="N8061" s="47" t="s">
        <v>42</v>
      </c>
      <c r="O8061" s="47" t="s">
        <v>43</v>
      </c>
      <c r="P8061" s="47" t="b">
        <f t="shared" si="375"/>
        <v>0</v>
      </c>
      <c r="Q8061" s="49" t="str">
        <f t="shared" si="376"/>
        <v/>
      </c>
      <c r="R8061" s="51" t="str">
        <f t="shared" si="377"/>
        <v/>
      </c>
    </row>
    <row r="8062" spans="14:18" x14ac:dyDescent="0.25">
      <c r="N8062" s="47" t="s">
        <v>42</v>
      </c>
      <c r="O8062" s="47" t="s">
        <v>43</v>
      </c>
      <c r="P8062" s="47" t="b">
        <f t="shared" si="375"/>
        <v>0</v>
      </c>
      <c r="Q8062" s="49" t="str">
        <f t="shared" si="376"/>
        <v/>
      </c>
      <c r="R8062" s="51" t="str">
        <f t="shared" si="377"/>
        <v/>
      </c>
    </row>
    <row r="8063" spans="14:18" x14ac:dyDescent="0.25">
      <c r="N8063" s="47" t="s">
        <v>42</v>
      </c>
      <c r="O8063" s="47" t="s">
        <v>43</v>
      </c>
      <c r="P8063" s="47" t="b">
        <f t="shared" si="375"/>
        <v>0</v>
      </c>
      <c r="Q8063" s="49" t="str">
        <f t="shared" si="376"/>
        <v/>
      </c>
      <c r="R8063" s="51" t="str">
        <f t="shared" si="377"/>
        <v/>
      </c>
    </row>
    <row r="8064" spans="14:18" x14ac:dyDescent="0.25">
      <c r="N8064" s="47" t="s">
        <v>42</v>
      </c>
      <c r="O8064" s="47" t="s">
        <v>43</v>
      </c>
      <c r="P8064" s="47" t="b">
        <f t="shared" si="375"/>
        <v>0</v>
      </c>
      <c r="Q8064" s="49" t="str">
        <f t="shared" si="376"/>
        <v/>
      </c>
      <c r="R8064" s="51" t="str">
        <f t="shared" si="377"/>
        <v/>
      </c>
    </row>
    <row r="8065" spans="14:18" x14ac:dyDescent="0.25">
      <c r="N8065" s="47" t="s">
        <v>42</v>
      </c>
      <c r="O8065" s="47" t="s">
        <v>43</v>
      </c>
      <c r="P8065" s="47" t="b">
        <f t="shared" si="375"/>
        <v>0</v>
      </c>
      <c r="Q8065" s="49" t="str">
        <f t="shared" si="376"/>
        <v/>
      </c>
      <c r="R8065" s="51" t="str">
        <f t="shared" si="377"/>
        <v/>
      </c>
    </row>
    <row r="8066" spans="14:18" x14ac:dyDescent="0.25">
      <c r="N8066" s="47" t="s">
        <v>42</v>
      </c>
      <c r="O8066" s="47" t="s">
        <v>43</v>
      </c>
      <c r="P8066" s="47" t="b">
        <f t="shared" si="375"/>
        <v>0</v>
      </c>
      <c r="Q8066" s="49" t="str">
        <f t="shared" si="376"/>
        <v/>
      </c>
      <c r="R8066" s="51" t="str">
        <f t="shared" si="377"/>
        <v/>
      </c>
    </row>
    <row r="8067" spans="14:18" x14ac:dyDescent="0.25">
      <c r="N8067" s="47" t="s">
        <v>42</v>
      </c>
      <c r="O8067" s="47" t="s">
        <v>43</v>
      </c>
      <c r="P8067" s="47" t="b">
        <f t="shared" ref="P8067:P8130" si="378">IF(LEN(M8067)=22,LEFT(M8067,17),IF(LEN(M8067)=21,LEFT(M8067,16)))</f>
        <v>0</v>
      </c>
      <c r="Q8067" s="49" t="str">
        <f t="shared" ref="Q8067:Q8130" si="379">RIGHT(M8067,5)</f>
        <v/>
      </c>
      <c r="R8067" s="51" t="str">
        <f t="shared" ref="R8067:R8130" si="380">IF(M8067="","",HYPERLINK(_xlfn.CONCAT(N8067,Q8067,O8067,P8067)))</f>
        <v/>
      </c>
    </row>
    <row r="8068" spans="14:18" x14ac:dyDescent="0.25">
      <c r="N8068" s="47" t="s">
        <v>42</v>
      </c>
      <c r="O8068" s="47" t="s">
        <v>43</v>
      </c>
      <c r="P8068" s="47" t="b">
        <f t="shared" si="378"/>
        <v>0</v>
      </c>
      <c r="Q8068" s="49" t="str">
        <f t="shared" si="379"/>
        <v/>
      </c>
      <c r="R8068" s="51" t="str">
        <f t="shared" si="380"/>
        <v/>
      </c>
    </row>
    <row r="8069" spans="14:18" x14ac:dyDescent="0.25">
      <c r="N8069" s="47" t="s">
        <v>42</v>
      </c>
      <c r="O8069" s="47" t="s">
        <v>43</v>
      </c>
      <c r="P8069" s="47" t="b">
        <f t="shared" si="378"/>
        <v>0</v>
      </c>
      <c r="Q8069" s="49" t="str">
        <f t="shared" si="379"/>
        <v/>
      </c>
      <c r="R8069" s="51" t="str">
        <f t="shared" si="380"/>
        <v/>
      </c>
    </row>
    <row r="8070" spans="14:18" x14ac:dyDescent="0.25">
      <c r="N8070" s="47" t="s">
        <v>42</v>
      </c>
      <c r="O8070" s="47" t="s">
        <v>43</v>
      </c>
      <c r="P8070" s="47" t="b">
        <f t="shared" si="378"/>
        <v>0</v>
      </c>
      <c r="Q8070" s="49" t="str">
        <f t="shared" si="379"/>
        <v/>
      </c>
      <c r="R8070" s="51" t="str">
        <f t="shared" si="380"/>
        <v/>
      </c>
    </row>
    <row r="8071" spans="14:18" x14ac:dyDescent="0.25">
      <c r="N8071" s="47" t="s">
        <v>42</v>
      </c>
      <c r="O8071" s="47" t="s">
        <v>43</v>
      </c>
      <c r="P8071" s="47" t="b">
        <f t="shared" si="378"/>
        <v>0</v>
      </c>
      <c r="Q8071" s="49" t="str">
        <f t="shared" si="379"/>
        <v/>
      </c>
      <c r="R8071" s="51" t="str">
        <f t="shared" si="380"/>
        <v/>
      </c>
    </row>
    <row r="8072" spans="14:18" x14ac:dyDescent="0.25">
      <c r="N8072" s="47" t="s">
        <v>42</v>
      </c>
      <c r="O8072" s="47" t="s">
        <v>43</v>
      </c>
      <c r="P8072" s="47" t="b">
        <f t="shared" si="378"/>
        <v>0</v>
      </c>
      <c r="Q8072" s="49" t="str">
        <f t="shared" si="379"/>
        <v/>
      </c>
      <c r="R8072" s="51" t="str">
        <f t="shared" si="380"/>
        <v/>
      </c>
    </row>
    <row r="8073" spans="14:18" x14ac:dyDescent="0.25">
      <c r="N8073" s="47" t="s">
        <v>42</v>
      </c>
      <c r="O8073" s="47" t="s">
        <v>43</v>
      </c>
      <c r="P8073" s="47" t="b">
        <f t="shared" si="378"/>
        <v>0</v>
      </c>
      <c r="Q8073" s="49" t="str">
        <f t="shared" si="379"/>
        <v/>
      </c>
      <c r="R8073" s="51" t="str">
        <f t="shared" si="380"/>
        <v/>
      </c>
    </row>
    <row r="8074" spans="14:18" x14ac:dyDescent="0.25">
      <c r="N8074" s="47" t="s">
        <v>42</v>
      </c>
      <c r="O8074" s="47" t="s">
        <v>43</v>
      </c>
      <c r="P8074" s="47" t="b">
        <f t="shared" si="378"/>
        <v>0</v>
      </c>
      <c r="Q8074" s="49" t="str">
        <f t="shared" si="379"/>
        <v/>
      </c>
      <c r="R8074" s="51" t="str">
        <f t="shared" si="380"/>
        <v/>
      </c>
    </row>
    <row r="8075" spans="14:18" x14ac:dyDescent="0.25">
      <c r="N8075" s="47" t="s">
        <v>42</v>
      </c>
      <c r="O8075" s="47" t="s">
        <v>43</v>
      </c>
      <c r="P8075" s="47" t="b">
        <f t="shared" si="378"/>
        <v>0</v>
      </c>
      <c r="Q8075" s="49" t="str">
        <f t="shared" si="379"/>
        <v/>
      </c>
      <c r="R8075" s="51" t="str">
        <f t="shared" si="380"/>
        <v/>
      </c>
    </row>
    <row r="8076" spans="14:18" x14ac:dyDescent="0.25">
      <c r="N8076" s="47" t="s">
        <v>42</v>
      </c>
      <c r="O8076" s="47" t="s">
        <v>43</v>
      </c>
      <c r="P8076" s="47" t="b">
        <f t="shared" si="378"/>
        <v>0</v>
      </c>
      <c r="Q8076" s="49" t="str">
        <f t="shared" si="379"/>
        <v/>
      </c>
      <c r="R8076" s="51" t="str">
        <f t="shared" si="380"/>
        <v/>
      </c>
    </row>
    <row r="8077" spans="14:18" x14ac:dyDescent="0.25">
      <c r="N8077" s="47" t="s">
        <v>42</v>
      </c>
      <c r="O8077" s="47" t="s">
        <v>43</v>
      </c>
      <c r="P8077" s="47" t="b">
        <f t="shared" si="378"/>
        <v>0</v>
      </c>
      <c r="Q8077" s="49" t="str">
        <f t="shared" si="379"/>
        <v/>
      </c>
      <c r="R8077" s="51" t="str">
        <f t="shared" si="380"/>
        <v/>
      </c>
    </row>
    <row r="8078" spans="14:18" x14ac:dyDescent="0.25">
      <c r="N8078" s="47" t="s">
        <v>42</v>
      </c>
      <c r="O8078" s="47" t="s">
        <v>43</v>
      </c>
      <c r="P8078" s="47" t="b">
        <f t="shared" si="378"/>
        <v>0</v>
      </c>
      <c r="Q8078" s="49" t="str">
        <f t="shared" si="379"/>
        <v/>
      </c>
      <c r="R8078" s="51" t="str">
        <f t="shared" si="380"/>
        <v/>
      </c>
    </row>
    <row r="8079" spans="14:18" x14ac:dyDescent="0.25">
      <c r="N8079" s="47" t="s">
        <v>42</v>
      </c>
      <c r="O8079" s="47" t="s">
        <v>43</v>
      </c>
      <c r="P8079" s="47" t="b">
        <f t="shared" si="378"/>
        <v>0</v>
      </c>
      <c r="Q8079" s="49" t="str">
        <f t="shared" si="379"/>
        <v/>
      </c>
      <c r="R8079" s="51" t="str">
        <f t="shared" si="380"/>
        <v/>
      </c>
    </row>
    <row r="8080" spans="14:18" x14ac:dyDescent="0.25">
      <c r="N8080" s="47" t="s">
        <v>42</v>
      </c>
      <c r="O8080" s="47" t="s">
        <v>43</v>
      </c>
      <c r="P8080" s="47" t="b">
        <f t="shared" si="378"/>
        <v>0</v>
      </c>
      <c r="Q8080" s="49" t="str">
        <f t="shared" si="379"/>
        <v/>
      </c>
      <c r="R8080" s="51" t="str">
        <f t="shared" si="380"/>
        <v/>
      </c>
    </row>
    <row r="8081" spans="14:18" x14ac:dyDescent="0.25">
      <c r="N8081" s="47" t="s">
        <v>42</v>
      </c>
      <c r="O8081" s="47" t="s">
        <v>43</v>
      </c>
      <c r="P8081" s="47" t="b">
        <f t="shared" si="378"/>
        <v>0</v>
      </c>
      <c r="Q8081" s="49" t="str">
        <f t="shared" si="379"/>
        <v/>
      </c>
      <c r="R8081" s="51" t="str">
        <f t="shared" si="380"/>
        <v/>
      </c>
    </row>
    <row r="8082" spans="14:18" x14ac:dyDescent="0.25">
      <c r="N8082" s="47" t="s">
        <v>42</v>
      </c>
      <c r="O8082" s="47" t="s">
        <v>43</v>
      </c>
      <c r="P8082" s="47" t="b">
        <f t="shared" si="378"/>
        <v>0</v>
      </c>
      <c r="Q8082" s="49" t="str">
        <f t="shared" si="379"/>
        <v/>
      </c>
      <c r="R8082" s="51" t="str">
        <f t="shared" si="380"/>
        <v/>
      </c>
    </row>
    <row r="8083" spans="14:18" x14ac:dyDescent="0.25">
      <c r="N8083" s="47" t="s">
        <v>42</v>
      </c>
      <c r="O8083" s="47" t="s">
        <v>43</v>
      </c>
      <c r="P8083" s="47" t="b">
        <f t="shared" si="378"/>
        <v>0</v>
      </c>
      <c r="Q8083" s="49" t="str">
        <f t="shared" si="379"/>
        <v/>
      </c>
      <c r="R8083" s="51" t="str">
        <f t="shared" si="380"/>
        <v/>
      </c>
    </row>
    <row r="8084" spans="14:18" x14ac:dyDescent="0.25">
      <c r="N8084" s="47" t="s">
        <v>42</v>
      </c>
      <c r="O8084" s="47" t="s">
        <v>43</v>
      </c>
      <c r="P8084" s="47" t="b">
        <f t="shared" si="378"/>
        <v>0</v>
      </c>
      <c r="Q8084" s="49" t="str">
        <f t="shared" si="379"/>
        <v/>
      </c>
      <c r="R8084" s="51" t="str">
        <f t="shared" si="380"/>
        <v/>
      </c>
    </row>
    <row r="8085" spans="14:18" x14ac:dyDescent="0.25">
      <c r="N8085" s="47" t="s">
        <v>42</v>
      </c>
      <c r="O8085" s="47" t="s">
        <v>43</v>
      </c>
      <c r="P8085" s="47" t="b">
        <f t="shared" si="378"/>
        <v>0</v>
      </c>
      <c r="Q8085" s="49" t="str">
        <f t="shared" si="379"/>
        <v/>
      </c>
      <c r="R8085" s="51" t="str">
        <f t="shared" si="380"/>
        <v/>
      </c>
    </row>
    <row r="8086" spans="14:18" x14ac:dyDescent="0.25">
      <c r="N8086" s="47" t="s">
        <v>42</v>
      </c>
      <c r="O8086" s="47" t="s">
        <v>43</v>
      </c>
      <c r="P8086" s="47" t="b">
        <f t="shared" si="378"/>
        <v>0</v>
      </c>
      <c r="Q8086" s="49" t="str">
        <f t="shared" si="379"/>
        <v/>
      </c>
      <c r="R8086" s="51" t="str">
        <f t="shared" si="380"/>
        <v/>
      </c>
    </row>
    <row r="8087" spans="14:18" x14ac:dyDescent="0.25">
      <c r="N8087" s="47" t="s">
        <v>42</v>
      </c>
      <c r="O8087" s="47" t="s">
        <v>43</v>
      </c>
      <c r="P8087" s="47" t="b">
        <f t="shared" si="378"/>
        <v>0</v>
      </c>
      <c r="Q8087" s="49" t="str">
        <f t="shared" si="379"/>
        <v/>
      </c>
      <c r="R8087" s="51" t="str">
        <f t="shared" si="380"/>
        <v/>
      </c>
    </row>
    <row r="8088" spans="14:18" x14ac:dyDescent="0.25">
      <c r="N8088" s="47" t="s">
        <v>42</v>
      </c>
      <c r="O8088" s="47" t="s">
        <v>43</v>
      </c>
      <c r="P8088" s="47" t="b">
        <f t="shared" si="378"/>
        <v>0</v>
      </c>
      <c r="Q8088" s="49" t="str">
        <f t="shared" si="379"/>
        <v/>
      </c>
      <c r="R8088" s="51" t="str">
        <f t="shared" si="380"/>
        <v/>
      </c>
    </row>
    <row r="8089" spans="14:18" x14ac:dyDescent="0.25">
      <c r="N8089" s="47" t="s">
        <v>42</v>
      </c>
      <c r="O8089" s="47" t="s">
        <v>43</v>
      </c>
      <c r="P8089" s="47" t="b">
        <f t="shared" si="378"/>
        <v>0</v>
      </c>
      <c r="Q8089" s="49" t="str">
        <f t="shared" si="379"/>
        <v/>
      </c>
      <c r="R8089" s="51" t="str">
        <f t="shared" si="380"/>
        <v/>
      </c>
    </row>
    <row r="8090" spans="14:18" x14ac:dyDescent="0.25">
      <c r="N8090" s="47" t="s">
        <v>42</v>
      </c>
      <c r="O8090" s="47" t="s">
        <v>43</v>
      </c>
      <c r="P8090" s="47" t="b">
        <f t="shared" si="378"/>
        <v>0</v>
      </c>
      <c r="Q8090" s="49" t="str">
        <f t="shared" si="379"/>
        <v/>
      </c>
      <c r="R8090" s="51" t="str">
        <f t="shared" si="380"/>
        <v/>
      </c>
    </row>
    <row r="8091" spans="14:18" x14ac:dyDescent="0.25">
      <c r="N8091" s="47" t="s">
        <v>42</v>
      </c>
      <c r="O8091" s="47" t="s">
        <v>43</v>
      </c>
      <c r="P8091" s="47" t="b">
        <f t="shared" si="378"/>
        <v>0</v>
      </c>
      <c r="Q8091" s="49" t="str">
        <f t="shared" si="379"/>
        <v/>
      </c>
      <c r="R8091" s="51" t="str">
        <f t="shared" si="380"/>
        <v/>
      </c>
    </row>
    <row r="8092" spans="14:18" x14ac:dyDescent="0.25">
      <c r="N8092" s="47" t="s">
        <v>42</v>
      </c>
      <c r="O8092" s="47" t="s">
        <v>43</v>
      </c>
      <c r="P8092" s="47" t="b">
        <f t="shared" si="378"/>
        <v>0</v>
      </c>
      <c r="Q8092" s="49" t="str">
        <f t="shared" si="379"/>
        <v/>
      </c>
      <c r="R8092" s="51" t="str">
        <f t="shared" si="380"/>
        <v/>
      </c>
    </row>
    <row r="8093" spans="14:18" x14ac:dyDescent="0.25">
      <c r="N8093" s="47" t="s">
        <v>42</v>
      </c>
      <c r="O8093" s="47" t="s">
        <v>43</v>
      </c>
      <c r="P8093" s="47" t="b">
        <f t="shared" si="378"/>
        <v>0</v>
      </c>
      <c r="Q8093" s="49" t="str">
        <f t="shared" si="379"/>
        <v/>
      </c>
      <c r="R8093" s="51" t="str">
        <f t="shared" si="380"/>
        <v/>
      </c>
    </row>
    <row r="8094" spans="14:18" x14ac:dyDescent="0.25">
      <c r="N8094" s="47" t="s">
        <v>42</v>
      </c>
      <c r="O8094" s="47" t="s">
        <v>43</v>
      </c>
      <c r="P8094" s="47" t="b">
        <f t="shared" si="378"/>
        <v>0</v>
      </c>
      <c r="Q8094" s="49" t="str">
        <f t="shared" si="379"/>
        <v/>
      </c>
      <c r="R8094" s="51" t="str">
        <f t="shared" si="380"/>
        <v/>
      </c>
    </row>
    <row r="8095" spans="14:18" x14ac:dyDescent="0.25">
      <c r="N8095" s="47" t="s">
        <v>42</v>
      </c>
      <c r="O8095" s="47" t="s">
        <v>43</v>
      </c>
      <c r="P8095" s="47" t="b">
        <f t="shared" si="378"/>
        <v>0</v>
      </c>
      <c r="Q8095" s="49" t="str">
        <f t="shared" si="379"/>
        <v/>
      </c>
      <c r="R8095" s="51" t="str">
        <f t="shared" si="380"/>
        <v/>
      </c>
    </row>
    <row r="8096" spans="14:18" x14ac:dyDescent="0.25">
      <c r="N8096" s="47" t="s">
        <v>42</v>
      </c>
      <c r="O8096" s="47" t="s">
        <v>43</v>
      </c>
      <c r="P8096" s="47" t="b">
        <f t="shared" si="378"/>
        <v>0</v>
      </c>
      <c r="Q8096" s="49" t="str">
        <f t="shared" si="379"/>
        <v/>
      </c>
      <c r="R8096" s="51" t="str">
        <f t="shared" si="380"/>
        <v/>
      </c>
    </row>
    <row r="8097" spans="14:18" x14ac:dyDescent="0.25">
      <c r="N8097" s="47" t="s">
        <v>42</v>
      </c>
      <c r="O8097" s="47" t="s">
        <v>43</v>
      </c>
      <c r="P8097" s="47" t="b">
        <f t="shared" si="378"/>
        <v>0</v>
      </c>
      <c r="Q8097" s="49" t="str">
        <f t="shared" si="379"/>
        <v/>
      </c>
      <c r="R8097" s="51" t="str">
        <f t="shared" si="380"/>
        <v/>
      </c>
    </row>
    <row r="8098" spans="14:18" x14ac:dyDescent="0.25">
      <c r="N8098" s="47" t="s">
        <v>42</v>
      </c>
      <c r="O8098" s="47" t="s">
        <v>43</v>
      </c>
      <c r="P8098" s="47" t="b">
        <f t="shared" si="378"/>
        <v>0</v>
      </c>
      <c r="Q8098" s="49" t="str">
        <f t="shared" si="379"/>
        <v/>
      </c>
      <c r="R8098" s="51" t="str">
        <f t="shared" si="380"/>
        <v/>
      </c>
    </row>
    <row r="8099" spans="14:18" x14ac:dyDescent="0.25">
      <c r="N8099" s="47" t="s">
        <v>42</v>
      </c>
      <c r="O8099" s="47" t="s">
        <v>43</v>
      </c>
      <c r="P8099" s="47" t="b">
        <f t="shared" si="378"/>
        <v>0</v>
      </c>
      <c r="Q8099" s="49" t="str">
        <f t="shared" si="379"/>
        <v/>
      </c>
      <c r="R8099" s="51" t="str">
        <f t="shared" si="380"/>
        <v/>
      </c>
    </row>
    <row r="8100" spans="14:18" x14ac:dyDescent="0.25">
      <c r="N8100" s="47" t="s">
        <v>42</v>
      </c>
      <c r="O8100" s="47" t="s">
        <v>43</v>
      </c>
      <c r="P8100" s="47" t="b">
        <f t="shared" si="378"/>
        <v>0</v>
      </c>
      <c r="Q8100" s="49" t="str">
        <f t="shared" si="379"/>
        <v/>
      </c>
      <c r="R8100" s="51" t="str">
        <f t="shared" si="380"/>
        <v/>
      </c>
    </row>
    <row r="8101" spans="14:18" x14ac:dyDescent="0.25">
      <c r="N8101" s="47" t="s">
        <v>42</v>
      </c>
      <c r="O8101" s="47" t="s">
        <v>43</v>
      </c>
      <c r="P8101" s="47" t="b">
        <f t="shared" si="378"/>
        <v>0</v>
      </c>
      <c r="Q8101" s="49" t="str">
        <f t="shared" si="379"/>
        <v/>
      </c>
      <c r="R8101" s="51" t="str">
        <f t="shared" si="380"/>
        <v/>
      </c>
    </row>
    <row r="8102" spans="14:18" x14ac:dyDescent="0.25">
      <c r="N8102" s="47" t="s">
        <v>42</v>
      </c>
      <c r="O8102" s="47" t="s">
        <v>43</v>
      </c>
      <c r="P8102" s="47" t="b">
        <f t="shared" si="378"/>
        <v>0</v>
      </c>
      <c r="Q8102" s="49" t="str">
        <f t="shared" si="379"/>
        <v/>
      </c>
      <c r="R8102" s="51" t="str">
        <f t="shared" si="380"/>
        <v/>
      </c>
    </row>
    <row r="8103" spans="14:18" x14ac:dyDescent="0.25">
      <c r="N8103" s="47" t="s">
        <v>42</v>
      </c>
      <c r="O8103" s="47" t="s">
        <v>43</v>
      </c>
      <c r="P8103" s="47" t="b">
        <f t="shared" si="378"/>
        <v>0</v>
      </c>
      <c r="Q8103" s="49" t="str">
        <f t="shared" si="379"/>
        <v/>
      </c>
      <c r="R8103" s="51" t="str">
        <f t="shared" si="380"/>
        <v/>
      </c>
    </row>
    <row r="8104" spans="14:18" x14ac:dyDescent="0.25">
      <c r="N8104" s="47" t="s">
        <v>42</v>
      </c>
      <c r="O8104" s="47" t="s">
        <v>43</v>
      </c>
      <c r="P8104" s="47" t="b">
        <f t="shared" si="378"/>
        <v>0</v>
      </c>
      <c r="Q8104" s="49" t="str">
        <f t="shared" si="379"/>
        <v/>
      </c>
      <c r="R8104" s="51" t="str">
        <f t="shared" si="380"/>
        <v/>
      </c>
    </row>
    <row r="8105" spans="14:18" x14ac:dyDescent="0.25">
      <c r="N8105" s="47" t="s">
        <v>42</v>
      </c>
      <c r="O8105" s="47" t="s">
        <v>43</v>
      </c>
      <c r="P8105" s="47" t="b">
        <f t="shared" si="378"/>
        <v>0</v>
      </c>
      <c r="Q8105" s="49" t="str">
        <f t="shared" si="379"/>
        <v/>
      </c>
      <c r="R8105" s="51" t="str">
        <f t="shared" si="380"/>
        <v/>
      </c>
    </row>
    <row r="8106" spans="14:18" x14ac:dyDescent="0.25">
      <c r="N8106" s="47" t="s">
        <v>42</v>
      </c>
      <c r="O8106" s="47" t="s">
        <v>43</v>
      </c>
      <c r="P8106" s="47" t="b">
        <f t="shared" si="378"/>
        <v>0</v>
      </c>
      <c r="Q8106" s="49" t="str">
        <f t="shared" si="379"/>
        <v/>
      </c>
      <c r="R8106" s="51" t="str">
        <f t="shared" si="380"/>
        <v/>
      </c>
    </row>
    <row r="8107" spans="14:18" x14ac:dyDescent="0.25">
      <c r="N8107" s="47" t="s">
        <v>42</v>
      </c>
      <c r="O8107" s="47" t="s">
        <v>43</v>
      </c>
      <c r="P8107" s="47" t="b">
        <f t="shared" si="378"/>
        <v>0</v>
      </c>
      <c r="Q8107" s="49" t="str">
        <f t="shared" si="379"/>
        <v/>
      </c>
      <c r="R8107" s="51" t="str">
        <f t="shared" si="380"/>
        <v/>
      </c>
    </row>
    <row r="8108" spans="14:18" x14ac:dyDescent="0.25">
      <c r="N8108" s="47" t="s">
        <v>42</v>
      </c>
      <c r="O8108" s="47" t="s">
        <v>43</v>
      </c>
      <c r="P8108" s="47" t="b">
        <f t="shared" si="378"/>
        <v>0</v>
      </c>
      <c r="Q8108" s="49" t="str">
        <f t="shared" si="379"/>
        <v/>
      </c>
      <c r="R8108" s="51" t="str">
        <f t="shared" si="380"/>
        <v/>
      </c>
    </row>
    <row r="8109" spans="14:18" x14ac:dyDescent="0.25">
      <c r="N8109" s="47" t="s">
        <v>42</v>
      </c>
      <c r="O8109" s="47" t="s">
        <v>43</v>
      </c>
      <c r="P8109" s="47" t="b">
        <f t="shared" si="378"/>
        <v>0</v>
      </c>
      <c r="Q8109" s="49" t="str">
        <f t="shared" si="379"/>
        <v/>
      </c>
      <c r="R8109" s="51" t="str">
        <f t="shared" si="380"/>
        <v/>
      </c>
    </row>
    <row r="8110" spans="14:18" x14ac:dyDescent="0.25">
      <c r="N8110" s="47" t="s">
        <v>42</v>
      </c>
      <c r="O8110" s="47" t="s">
        <v>43</v>
      </c>
      <c r="P8110" s="47" t="b">
        <f t="shared" si="378"/>
        <v>0</v>
      </c>
      <c r="Q8110" s="49" t="str">
        <f t="shared" si="379"/>
        <v/>
      </c>
      <c r="R8110" s="51" t="str">
        <f t="shared" si="380"/>
        <v/>
      </c>
    </row>
    <row r="8111" spans="14:18" x14ac:dyDescent="0.25">
      <c r="N8111" s="47" t="s">
        <v>42</v>
      </c>
      <c r="O8111" s="47" t="s">
        <v>43</v>
      </c>
      <c r="P8111" s="47" t="b">
        <f t="shared" si="378"/>
        <v>0</v>
      </c>
      <c r="Q8111" s="49" t="str">
        <f t="shared" si="379"/>
        <v/>
      </c>
      <c r="R8111" s="51" t="str">
        <f t="shared" si="380"/>
        <v/>
      </c>
    </row>
    <row r="8112" spans="14:18" x14ac:dyDescent="0.25">
      <c r="N8112" s="47" t="s">
        <v>42</v>
      </c>
      <c r="O8112" s="47" t="s">
        <v>43</v>
      </c>
      <c r="P8112" s="47" t="b">
        <f t="shared" si="378"/>
        <v>0</v>
      </c>
      <c r="Q8112" s="49" t="str">
        <f t="shared" si="379"/>
        <v/>
      </c>
      <c r="R8112" s="51" t="str">
        <f t="shared" si="380"/>
        <v/>
      </c>
    </row>
    <row r="8113" spans="14:18" x14ac:dyDescent="0.25">
      <c r="N8113" s="47" t="s">
        <v>42</v>
      </c>
      <c r="O8113" s="47" t="s">
        <v>43</v>
      </c>
      <c r="P8113" s="47" t="b">
        <f t="shared" si="378"/>
        <v>0</v>
      </c>
      <c r="Q8113" s="49" t="str">
        <f t="shared" si="379"/>
        <v/>
      </c>
      <c r="R8113" s="51" t="str">
        <f t="shared" si="380"/>
        <v/>
      </c>
    </row>
    <row r="8114" spans="14:18" x14ac:dyDescent="0.25">
      <c r="N8114" s="47" t="s">
        <v>42</v>
      </c>
      <c r="O8114" s="47" t="s">
        <v>43</v>
      </c>
      <c r="P8114" s="47" t="b">
        <f t="shared" si="378"/>
        <v>0</v>
      </c>
      <c r="Q8114" s="49" t="str">
        <f t="shared" si="379"/>
        <v/>
      </c>
      <c r="R8114" s="51" t="str">
        <f t="shared" si="380"/>
        <v/>
      </c>
    </row>
    <row r="8115" spans="14:18" x14ac:dyDescent="0.25">
      <c r="N8115" s="47" t="s">
        <v>42</v>
      </c>
      <c r="O8115" s="47" t="s">
        <v>43</v>
      </c>
      <c r="P8115" s="47" t="b">
        <f t="shared" si="378"/>
        <v>0</v>
      </c>
      <c r="Q8115" s="49" t="str">
        <f t="shared" si="379"/>
        <v/>
      </c>
      <c r="R8115" s="51" t="str">
        <f t="shared" si="380"/>
        <v/>
      </c>
    </row>
    <row r="8116" spans="14:18" x14ac:dyDescent="0.25">
      <c r="N8116" s="47" t="s">
        <v>42</v>
      </c>
      <c r="O8116" s="47" t="s">
        <v>43</v>
      </c>
      <c r="P8116" s="47" t="b">
        <f t="shared" si="378"/>
        <v>0</v>
      </c>
      <c r="Q8116" s="49" t="str">
        <f t="shared" si="379"/>
        <v/>
      </c>
      <c r="R8116" s="51" t="str">
        <f t="shared" si="380"/>
        <v/>
      </c>
    </row>
    <row r="8117" spans="14:18" x14ac:dyDescent="0.25">
      <c r="N8117" s="47" t="s">
        <v>42</v>
      </c>
      <c r="O8117" s="47" t="s">
        <v>43</v>
      </c>
      <c r="P8117" s="47" t="b">
        <f t="shared" si="378"/>
        <v>0</v>
      </c>
      <c r="Q8117" s="49" t="str">
        <f t="shared" si="379"/>
        <v/>
      </c>
      <c r="R8117" s="51" t="str">
        <f t="shared" si="380"/>
        <v/>
      </c>
    </row>
    <row r="8118" spans="14:18" x14ac:dyDescent="0.25">
      <c r="N8118" s="47" t="s">
        <v>42</v>
      </c>
      <c r="O8118" s="47" t="s">
        <v>43</v>
      </c>
      <c r="P8118" s="47" t="b">
        <f t="shared" si="378"/>
        <v>0</v>
      </c>
      <c r="Q8118" s="49" t="str">
        <f t="shared" si="379"/>
        <v/>
      </c>
      <c r="R8118" s="51" t="str">
        <f t="shared" si="380"/>
        <v/>
      </c>
    </row>
    <row r="8119" spans="14:18" x14ac:dyDescent="0.25">
      <c r="N8119" s="47" t="s">
        <v>42</v>
      </c>
      <c r="O8119" s="47" t="s">
        <v>43</v>
      </c>
      <c r="P8119" s="47" t="b">
        <f t="shared" si="378"/>
        <v>0</v>
      </c>
      <c r="Q8119" s="49" t="str">
        <f t="shared" si="379"/>
        <v/>
      </c>
      <c r="R8119" s="51" t="str">
        <f t="shared" si="380"/>
        <v/>
      </c>
    </row>
    <row r="8120" spans="14:18" x14ac:dyDescent="0.25">
      <c r="N8120" s="47" t="s">
        <v>42</v>
      </c>
      <c r="O8120" s="47" t="s">
        <v>43</v>
      </c>
      <c r="P8120" s="47" t="b">
        <f t="shared" si="378"/>
        <v>0</v>
      </c>
      <c r="Q8120" s="49" t="str">
        <f t="shared" si="379"/>
        <v/>
      </c>
      <c r="R8120" s="51" t="str">
        <f t="shared" si="380"/>
        <v/>
      </c>
    </row>
    <row r="8121" spans="14:18" x14ac:dyDescent="0.25">
      <c r="N8121" s="47" t="s">
        <v>42</v>
      </c>
      <c r="O8121" s="47" t="s">
        <v>43</v>
      </c>
      <c r="P8121" s="47" t="b">
        <f t="shared" si="378"/>
        <v>0</v>
      </c>
      <c r="Q8121" s="49" t="str">
        <f t="shared" si="379"/>
        <v/>
      </c>
      <c r="R8121" s="51" t="str">
        <f t="shared" si="380"/>
        <v/>
      </c>
    </row>
    <row r="8122" spans="14:18" x14ac:dyDescent="0.25">
      <c r="N8122" s="47" t="s">
        <v>42</v>
      </c>
      <c r="O8122" s="47" t="s">
        <v>43</v>
      </c>
      <c r="P8122" s="47" t="b">
        <f t="shared" si="378"/>
        <v>0</v>
      </c>
      <c r="Q8122" s="49" t="str">
        <f t="shared" si="379"/>
        <v/>
      </c>
      <c r="R8122" s="51" t="str">
        <f t="shared" si="380"/>
        <v/>
      </c>
    </row>
    <row r="8123" spans="14:18" x14ac:dyDescent="0.25">
      <c r="N8123" s="47" t="s">
        <v>42</v>
      </c>
      <c r="O8123" s="47" t="s">
        <v>43</v>
      </c>
      <c r="P8123" s="47" t="b">
        <f t="shared" si="378"/>
        <v>0</v>
      </c>
      <c r="Q8123" s="49" t="str">
        <f t="shared" si="379"/>
        <v/>
      </c>
      <c r="R8123" s="51" t="str">
        <f t="shared" si="380"/>
        <v/>
      </c>
    </row>
    <row r="8124" spans="14:18" x14ac:dyDescent="0.25">
      <c r="N8124" s="47" t="s">
        <v>42</v>
      </c>
      <c r="O8124" s="47" t="s">
        <v>43</v>
      </c>
      <c r="P8124" s="47" t="b">
        <f t="shared" si="378"/>
        <v>0</v>
      </c>
      <c r="Q8124" s="49" t="str">
        <f t="shared" si="379"/>
        <v/>
      </c>
      <c r="R8124" s="51" t="str">
        <f t="shared" si="380"/>
        <v/>
      </c>
    </row>
    <row r="8125" spans="14:18" x14ac:dyDescent="0.25">
      <c r="N8125" s="47" t="s">
        <v>42</v>
      </c>
      <c r="O8125" s="47" t="s">
        <v>43</v>
      </c>
      <c r="P8125" s="47" t="b">
        <f t="shared" si="378"/>
        <v>0</v>
      </c>
      <c r="Q8125" s="49" t="str">
        <f t="shared" si="379"/>
        <v/>
      </c>
      <c r="R8125" s="51" t="str">
        <f t="shared" si="380"/>
        <v/>
      </c>
    </row>
    <row r="8126" spans="14:18" x14ac:dyDescent="0.25">
      <c r="N8126" s="47" t="s">
        <v>42</v>
      </c>
      <c r="O8126" s="47" t="s">
        <v>43</v>
      </c>
      <c r="P8126" s="47" t="b">
        <f t="shared" si="378"/>
        <v>0</v>
      </c>
      <c r="Q8126" s="49" t="str">
        <f t="shared" si="379"/>
        <v/>
      </c>
      <c r="R8126" s="51" t="str">
        <f t="shared" si="380"/>
        <v/>
      </c>
    </row>
    <row r="8127" spans="14:18" x14ac:dyDescent="0.25">
      <c r="N8127" s="47" t="s">
        <v>42</v>
      </c>
      <c r="O8127" s="47" t="s">
        <v>43</v>
      </c>
      <c r="P8127" s="47" t="b">
        <f t="shared" si="378"/>
        <v>0</v>
      </c>
      <c r="Q8127" s="49" t="str">
        <f t="shared" si="379"/>
        <v/>
      </c>
      <c r="R8127" s="51" t="str">
        <f t="shared" si="380"/>
        <v/>
      </c>
    </row>
    <row r="8128" spans="14:18" x14ac:dyDescent="0.25">
      <c r="N8128" s="47" t="s">
        <v>42</v>
      </c>
      <c r="O8128" s="47" t="s">
        <v>43</v>
      </c>
      <c r="P8128" s="47" t="b">
        <f t="shared" si="378"/>
        <v>0</v>
      </c>
      <c r="Q8128" s="49" t="str">
        <f t="shared" si="379"/>
        <v/>
      </c>
      <c r="R8128" s="51" t="str">
        <f t="shared" si="380"/>
        <v/>
      </c>
    </row>
    <row r="8129" spans="14:18" x14ac:dyDescent="0.25">
      <c r="N8129" s="47" t="s">
        <v>42</v>
      </c>
      <c r="O8129" s="47" t="s">
        <v>43</v>
      </c>
      <c r="P8129" s="47" t="b">
        <f t="shared" si="378"/>
        <v>0</v>
      </c>
      <c r="Q8129" s="49" t="str">
        <f t="shared" si="379"/>
        <v/>
      </c>
      <c r="R8129" s="51" t="str">
        <f t="shared" si="380"/>
        <v/>
      </c>
    </row>
    <row r="8130" spans="14:18" x14ac:dyDescent="0.25">
      <c r="N8130" s="47" t="s">
        <v>42</v>
      </c>
      <c r="O8130" s="47" t="s">
        <v>43</v>
      </c>
      <c r="P8130" s="47" t="b">
        <f t="shared" si="378"/>
        <v>0</v>
      </c>
      <c r="Q8130" s="49" t="str">
        <f t="shared" si="379"/>
        <v/>
      </c>
      <c r="R8130" s="51" t="str">
        <f t="shared" si="380"/>
        <v/>
      </c>
    </row>
    <row r="8131" spans="14:18" x14ac:dyDescent="0.25">
      <c r="N8131" s="47" t="s">
        <v>42</v>
      </c>
      <c r="O8131" s="47" t="s">
        <v>43</v>
      </c>
      <c r="P8131" s="47" t="b">
        <f t="shared" ref="P8131:P8194" si="381">IF(LEN(M8131)=22,LEFT(M8131,17),IF(LEN(M8131)=21,LEFT(M8131,16)))</f>
        <v>0</v>
      </c>
      <c r="Q8131" s="49" t="str">
        <f t="shared" ref="Q8131:Q8194" si="382">RIGHT(M8131,5)</f>
        <v/>
      </c>
      <c r="R8131" s="51" t="str">
        <f t="shared" ref="R8131:R8194" si="383">IF(M8131="","",HYPERLINK(_xlfn.CONCAT(N8131,Q8131,O8131,P8131)))</f>
        <v/>
      </c>
    </row>
    <row r="8132" spans="14:18" x14ac:dyDescent="0.25">
      <c r="N8132" s="47" t="s">
        <v>42</v>
      </c>
      <c r="O8132" s="47" t="s">
        <v>43</v>
      </c>
      <c r="P8132" s="47" t="b">
        <f t="shared" si="381"/>
        <v>0</v>
      </c>
      <c r="Q8132" s="49" t="str">
        <f t="shared" si="382"/>
        <v/>
      </c>
      <c r="R8132" s="51" t="str">
        <f t="shared" si="383"/>
        <v/>
      </c>
    </row>
    <row r="8133" spans="14:18" x14ac:dyDescent="0.25">
      <c r="N8133" s="47" t="s">
        <v>42</v>
      </c>
      <c r="O8133" s="47" t="s">
        <v>43</v>
      </c>
      <c r="P8133" s="47" t="b">
        <f t="shared" si="381"/>
        <v>0</v>
      </c>
      <c r="Q8133" s="49" t="str">
        <f t="shared" si="382"/>
        <v/>
      </c>
      <c r="R8133" s="51" t="str">
        <f t="shared" si="383"/>
        <v/>
      </c>
    </row>
    <row r="8134" spans="14:18" x14ac:dyDescent="0.25">
      <c r="N8134" s="47" t="s">
        <v>42</v>
      </c>
      <c r="O8134" s="47" t="s">
        <v>43</v>
      </c>
      <c r="P8134" s="47" t="b">
        <f t="shared" si="381"/>
        <v>0</v>
      </c>
      <c r="Q8134" s="49" t="str">
        <f t="shared" si="382"/>
        <v/>
      </c>
      <c r="R8134" s="51" t="str">
        <f t="shared" si="383"/>
        <v/>
      </c>
    </row>
    <row r="8135" spans="14:18" x14ac:dyDescent="0.25">
      <c r="N8135" s="47" t="s">
        <v>42</v>
      </c>
      <c r="O8135" s="47" t="s">
        <v>43</v>
      </c>
      <c r="P8135" s="47" t="b">
        <f t="shared" si="381"/>
        <v>0</v>
      </c>
      <c r="Q8135" s="49" t="str">
        <f t="shared" si="382"/>
        <v/>
      </c>
      <c r="R8135" s="51" t="str">
        <f t="shared" si="383"/>
        <v/>
      </c>
    </row>
    <row r="8136" spans="14:18" x14ac:dyDescent="0.25">
      <c r="N8136" s="47" t="s">
        <v>42</v>
      </c>
      <c r="O8136" s="47" t="s">
        <v>43</v>
      </c>
      <c r="P8136" s="47" t="b">
        <f t="shared" si="381"/>
        <v>0</v>
      </c>
      <c r="Q8136" s="49" t="str">
        <f t="shared" si="382"/>
        <v/>
      </c>
      <c r="R8136" s="51" t="str">
        <f t="shared" si="383"/>
        <v/>
      </c>
    </row>
    <row r="8137" spans="14:18" x14ac:dyDescent="0.25">
      <c r="N8137" s="47" t="s">
        <v>42</v>
      </c>
      <c r="O8137" s="47" t="s">
        <v>43</v>
      </c>
      <c r="P8137" s="47" t="b">
        <f t="shared" si="381"/>
        <v>0</v>
      </c>
      <c r="Q8137" s="49" t="str">
        <f t="shared" si="382"/>
        <v/>
      </c>
      <c r="R8137" s="51" t="str">
        <f t="shared" si="383"/>
        <v/>
      </c>
    </row>
    <row r="8138" spans="14:18" x14ac:dyDescent="0.25">
      <c r="N8138" s="47" t="s">
        <v>42</v>
      </c>
      <c r="O8138" s="47" t="s">
        <v>43</v>
      </c>
      <c r="P8138" s="47" t="b">
        <f t="shared" si="381"/>
        <v>0</v>
      </c>
      <c r="Q8138" s="49" t="str">
        <f t="shared" si="382"/>
        <v/>
      </c>
      <c r="R8138" s="51" t="str">
        <f t="shared" si="383"/>
        <v/>
      </c>
    </row>
    <row r="8139" spans="14:18" x14ac:dyDescent="0.25">
      <c r="N8139" s="47" t="s">
        <v>42</v>
      </c>
      <c r="O8139" s="47" t="s">
        <v>43</v>
      </c>
      <c r="P8139" s="47" t="b">
        <f t="shared" si="381"/>
        <v>0</v>
      </c>
      <c r="Q8139" s="49" t="str">
        <f t="shared" si="382"/>
        <v/>
      </c>
      <c r="R8139" s="51" t="str">
        <f t="shared" si="383"/>
        <v/>
      </c>
    </row>
    <row r="8140" spans="14:18" x14ac:dyDescent="0.25">
      <c r="N8140" s="47" t="s">
        <v>42</v>
      </c>
      <c r="O8140" s="47" t="s">
        <v>43</v>
      </c>
      <c r="P8140" s="47" t="b">
        <f t="shared" si="381"/>
        <v>0</v>
      </c>
      <c r="Q8140" s="49" t="str">
        <f t="shared" si="382"/>
        <v/>
      </c>
      <c r="R8140" s="51" t="str">
        <f t="shared" si="383"/>
        <v/>
      </c>
    </row>
    <row r="8141" spans="14:18" x14ac:dyDescent="0.25">
      <c r="N8141" s="47" t="s">
        <v>42</v>
      </c>
      <c r="O8141" s="47" t="s">
        <v>43</v>
      </c>
      <c r="P8141" s="47" t="b">
        <f t="shared" si="381"/>
        <v>0</v>
      </c>
      <c r="Q8141" s="49" t="str">
        <f t="shared" si="382"/>
        <v/>
      </c>
      <c r="R8141" s="51" t="str">
        <f t="shared" si="383"/>
        <v/>
      </c>
    </row>
    <row r="8142" spans="14:18" x14ac:dyDescent="0.25">
      <c r="N8142" s="47" t="s">
        <v>42</v>
      </c>
      <c r="O8142" s="47" t="s">
        <v>43</v>
      </c>
      <c r="P8142" s="47" t="b">
        <f t="shared" si="381"/>
        <v>0</v>
      </c>
      <c r="Q8142" s="49" t="str">
        <f t="shared" si="382"/>
        <v/>
      </c>
      <c r="R8142" s="51" t="str">
        <f t="shared" si="383"/>
        <v/>
      </c>
    </row>
    <row r="8143" spans="14:18" x14ac:dyDescent="0.25">
      <c r="N8143" s="47" t="s">
        <v>42</v>
      </c>
      <c r="O8143" s="47" t="s">
        <v>43</v>
      </c>
      <c r="P8143" s="47" t="b">
        <f t="shared" si="381"/>
        <v>0</v>
      </c>
      <c r="Q8143" s="49" t="str">
        <f t="shared" si="382"/>
        <v/>
      </c>
      <c r="R8143" s="51" t="str">
        <f t="shared" si="383"/>
        <v/>
      </c>
    </row>
    <row r="8144" spans="14:18" x14ac:dyDescent="0.25">
      <c r="N8144" s="47" t="s">
        <v>42</v>
      </c>
      <c r="O8144" s="47" t="s">
        <v>43</v>
      </c>
      <c r="P8144" s="47" t="b">
        <f t="shared" si="381"/>
        <v>0</v>
      </c>
      <c r="Q8144" s="49" t="str">
        <f t="shared" si="382"/>
        <v/>
      </c>
      <c r="R8144" s="51" t="str">
        <f t="shared" si="383"/>
        <v/>
      </c>
    </row>
    <row r="8145" spans="14:18" x14ac:dyDescent="0.25">
      <c r="N8145" s="47" t="s">
        <v>42</v>
      </c>
      <c r="O8145" s="47" t="s">
        <v>43</v>
      </c>
      <c r="P8145" s="47" t="b">
        <f t="shared" si="381"/>
        <v>0</v>
      </c>
      <c r="Q8145" s="49" t="str">
        <f t="shared" si="382"/>
        <v/>
      </c>
      <c r="R8145" s="51" t="str">
        <f t="shared" si="383"/>
        <v/>
      </c>
    </row>
    <row r="8146" spans="14:18" x14ac:dyDescent="0.25">
      <c r="N8146" s="47" t="s">
        <v>42</v>
      </c>
      <c r="O8146" s="47" t="s">
        <v>43</v>
      </c>
      <c r="P8146" s="47" t="b">
        <f t="shared" si="381"/>
        <v>0</v>
      </c>
      <c r="Q8146" s="49" t="str">
        <f t="shared" si="382"/>
        <v/>
      </c>
      <c r="R8146" s="51" t="str">
        <f t="shared" si="383"/>
        <v/>
      </c>
    </row>
    <row r="8147" spans="14:18" x14ac:dyDescent="0.25">
      <c r="N8147" s="47" t="s">
        <v>42</v>
      </c>
      <c r="O8147" s="47" t="s">
        <v>43</v>
      </c>
      <c r="P8147" s="47" t="b">
        <f t="shared" si="381"/>
        <v>0</v>
      </c>
      <c r="Q8147" s="49" t="str">
        <f t="shared" si="382"/>
        <v/>
      </c>
      <c r="R8147" s="51" t="str">
        <f t="shared" si="383"/>
        <v/>
      </c>
    </row>
    <row r="8148" spans="14:18" x14ac:dyDescent="0.25">
      <c r="N8148" s="47" t="s">
        <v>42</v>
      </c>
      <c r="O8148" s="47" t="s">
        <v>43</v>
      </c>
      <c r="P8148" s="47" t="b">
        <f t="shared" si="381"/>
        <v>0</v>
      </c>
      <c r="Q8148" s="49" t="str">
        <f t="shared" si="382"/>
        <v/>
      </c>
      <c r="R8148" s="51" t="str">
        <f t="shared" si="383"/>
        <v/>
      </c>
    </row>
    <row r="8149" spans="14:18" x14ac:dyDescent="0.25">
      <c r="N8149" s="47" t="s">
        <v>42</v>
      </c>
      <c r="O8149" s="47" t="s">
        <v>43</v>
      </c>
      <c r="P8149" s="47" t="b">
        <f t="shared" si="381"/>
        <v>0</v>
      </c>
      <c r="Q8149" s="49" t="str">
        <f t="shared" si="382"/>
        <v/>
      </c>
      <c r="R8149" s="51" t="str">
        <f t="shared" si="383"/>
        <v/>
      </c>
    </row>
    <row r="8150" spans="14:18" x14ac:dyDescent="0.25">
      <c r="N8150" s="47" t="s">
        <v>42</v>
      </c>
      <c r="O8150" s="47" t="s">
        <v>43</v>
      </c>
      <c r="P8150" s="47" t="b">
        <f t="shared" si="381"/>
        <v>0</v>
      </c>
      <c r="Q8150" s="49" t="str">
        <f t="shared" si="382"/>
        <v/>
      </c>
      <c r="R8150" s="51" t="str">
        <f t="shared" si="383"/>
        <v/>
      </c>
    </row>
    <row r="8151" spans="14:18" x14ac:dyDescent="0.25">
      <c r="N8151" s="47" t="s">
        <v>42</v>
      </c>
      <c r="O8151" s="47" t="s">
        <v>43</v>
      </c>
      <c r="P8151" s="47" t="b">
        <f t="shared" si="381"/>
        <v>0</v>
      </c>
      <c r="Q8151" s="49" t="str">
        <f t="shared" si="382"/>
        <v/>
      </c>
      <c r="R8151" s="51" t="str">
        <f t="shared" si="383"/>
        <v/>
      </c>
    </row>
    <row r="8152" spans="14:18" x14ac:dyDescent="0.25">
      <c r="N8152" s="47" t="s">
        <v>42</v>
      </c>
      <c r="O8152" s="47" t="s">
        <v>43</v>
      </c>
      <c r="P8152" s="47" t="b">
        <f t="shared" si="381"/>
        <v>0</v>
      </c>
      <c r="Q8152" s="49" t="str">
        <f t="shared" si="382"/>
        <v/>
      </c>
      <c r="R8152" s="51" t="str">
        <f t="shared" si="383"/>
        <v/>
      </c>
    </row>
    <row r="8153" spans="14:18" x14ac:dyDescent="0.25">
      <c r="N8153" s="47" t="s">
        <v>42</v>
      </c>
      <c r="O8153" s="47" t="s">
        <v>43</v>
      </c>
      <c r="P8153" s="47" t="b">
        <f t="shared" si="381"/>
        <v>0</v>
      </c>
      <c r="Q8153" s="49" t="str">
        <f t="shared" si="382"/>
        <v/>
      </c>
      <c r="R8153" s="51" t="str">
        <f t="shared" si="383"/>
        <v/>
      </c>
    </row>
    <row r="8154" spans="14:18" x14ac:dyDescent="0.25">
      <c r="N8154" s="47" t="s">
        <v>42</v>
      </c>
      <c r="O8154" s="47" t="s">
        <v>43</v>
      </c>
      <c r="P8154" s="47" t="b">
        <f t="shared" si="381"/>
        <v>0</v>
      </c>
      <c r="Q8154" s="49" t="str">
        <f t="shared" si="382"/>
        <v/>
      </c>
      <c r="R8154" s="51" t="str">
        <f t="shared" si="383"/>
        <v/>
      </c>
    </row>
    <row r="8155" spans="14:18" x14ac:dyDescent="0.25">
      <c r="N8155" s="47" t="s">
        <v>42</v>
      </c>
      <c r="O8155" s="47" t="s">
        <v>43</v>
      </c>
      <c r="P8155" s="47" t="b">
        <f t="shared" si="381"/>
        <v>0</v>
      </c>
      <c r="Q8155" s="49" t="str">
        <f t="shared" si="382"/>
        <v/>
      </c>
      <c r="R8155" s="51" t="str">
        <f t="shared" si="383"/>
        <v/>
      </c>
    </row>
    <row r="8156" spans="14:18" x14ac:dyDescent="0.25">
      <c r="N8156" s="47" t="s">
        <v>42</v>
      </c>
      <c r="O8156" s="47" t="s">
        <v>43</v>
      </c>
      <c r="P8156" s="47" t="b">
        <f t="shared" si="381"/>
        <v>0</v>
      </c>
      <c r="Q8156" s="49" t="str">
        <f t="shared" si="382"/>
        <v/>
      </c>
      <c r="R8156" s="51" t="str">
        <f t="shared" si="383"/>
        <v/>
      </c>
    </row>
    <row r="8157" spans="14:18" x14ac:dyDescent="0.25">
      <c r="N8157" s="47" t="s">
        <v>42</v>
      </c>
      <c r="O8157" s="47" t="s">
        <v>43</v>
      </c>
      <c r="P8157" s="47" t="b">
        <f t="shared" si="381"/>
        <v>0</v>
      </c>
      <c r="Q8157" s="49" t="str">
        <f t="shared" si="382"/>
        <v/>
      </c>
      <c r="R8157" s="51" t="str">
        <f t="shared" si="383"/>
        <v/>
      </c>
    </row>
    <row r="8158" spans="14:18" x14ac:dyDescent="0.25">
      <c r="N8158" s="47" t="s">
        <v>42</v>
      </c>
      <c r="O8158" s="47" t="s">
        <v>43</v>
      </c>
      <c r="P8158" s="47" t="b">
        <f t="shared" si="381"/>
        <v>0</v>
      </c>
      <c r="Q8158" s="49" t="str">
        <f t="shared" si="382"/>
        <v/>
      </c>
      <c r="R8158" s="51" t="str">
        <f t="shared" si="383"/>
        <v/>
      </c>
    </row>
    <row r="8159" spans="14:18" x14ac:dyDescent="0.25">
      <c r="N8159" s="47" t="s">
        <v>42</v>
      </c>
      <c r="O8159" s="47" t="s">
        <v>43</v>
      </c>
      <c r="P8159" s="47" t="b">
        <f t="shared" si="381"/>
        <v>0</v>
      </c>
      <c r="Q8159" s="49" t="str">
        <f t="shared" si="382"/>
        <v/>
      </c>
      <c r="R8159" s="51" t="str">
        <f t="shared" si="383"/>
        <v/>
      </c>
    </row>
    <row r="8160" spans="14:18" x14ac:dyDescent="0.25">
      <c r="N8160" s="47" t="s">
        <v>42</v>
      </c>
      <c r="O8160" s="47" t="s">
        <v>43</v>
      </c>
      <c r="P8160" s="47" t="b">
        <f t="shared" si="381"/>
        <v>0</v>
      </c>
      <c r="Q8160" s="49" t="str">
        <f t="shared" si="382"/>
        <v/>
      </c>
      <c r="R8160" s="51" t="str">
        <f t="shared" si="383"/>
        <v/>
      </c>
    </row>
    <row r="8161" spans="14:18" x14ac:dyDescent="0.25">
      <c r="N8161" s="47" t="s">
        <v>42</v>
      </c>
      <c r="O8161" s="47" t="s">
        <v>43</v>
      </c>
      <c r="P8161" s="47" t="b">
        <f t="shared" si="381"/>
        <v>0</v>
      </c>
      <c r="Q8161" s="49" t="str">
        <f t="shared" si="382"/>
        <v/>
      </c>
      <c r="R8161" s="51" t="str">
        <f t="shared" si="383"/>
        <v/>
      </c>
    </row>
    <row r="8162" spans="14:18" x14ac:dyDescent="0.25">
      <c r="N8162" s="47" t="s">
        <v>42</v>
      </c>
      <c r="O8162" s="47" t="s">
        <v>43</v>
      </c>
      <c r="P8162" s="47" t="b">
        <f t="shared" si="381"/>
        <v>0</v>
      </c>
      <c r="Q8162" s="49" t="str">
        <f t="shared" si="382"/>
        <v/>
      </c>
      <c r="R8162" s="51" t="str">
        <f t="shared" si="383"/>
        <v/>
      </c>
    </row>
    <row r="8163" spans="14:18" x14ac:dyDescent="0.25">
      <c r="N8163" s="47" t="s">
        <v>42</v>
      </c>
      <c r="O8163" s="47" t="s">
        <v>43</v>
      </c>
      <c r="P8163" s="47" t="b">
        <f t="shared" si="381"/>
        <v>0</v>
      </c>
      <c r="Q8163" s="49" t="str">
        <f t="shared" si="382"/>
        <v/>
      </c>
      <c r="R8163" s="51" t="str">
        <f t="shared" si="383"/>
        <v/>
      </c>
    </row>
    <row r="8164" spans="14:18" x14ac:dyDescent="0.25">
      <c r="N8164" s="47" t="s">
        <v>42</v>
      </c>
      <c r="O8164" s="47" t="s">
        <v>43</v>
      </c>
      <c r="P8164" s="47" t="b">
        <f t="shared" si="381"/>
        <v>0</v>
      </c>
      <c r="Q8164" s="49" t="str">
        <f t="shared" si="382"/>
        <v/>
      </c>
      <c r="R8164" s="51" t="str">
        <f t="shared" si="383"/>
        <v/>
      </c>
    </row>
    <row r="8165" spans="14:18" x14ac:dyDescent="0.25">
      <c r="N8165" s="47" t="s">
        <v>42</v>
      </c>
      <c r="O8165" s="47" t="s">
        <v>43</v>
      </c>
      <c r="P8165" s="47" t="b">
        <f t="shared" si="381"/>
        <v>0</v>
      </c>
      <c r="Q8165" s="49" t="str">
        <f t="shared" si="382"/>
        <v/>
      </c>
      <c r="R8165" s="51" t="str">
        <f t="shared" si="383"/>
        <v/>
      </c>
    </row>
    <row r="8166" spans="14:18" x14ac:dyDescent="0.25">
      <c r="N8166" s="47" t="s">
        <v>42</v>
      </c>
      <c r="O8166" s="47" t="s">
        <v>43</v>
      </c>
      <c r="P8166" s="47" t="b">
        <f t="shared" si="381"/>
        <v>0</v>
      </c>
      <c r="Q8166" s="49" t="str">
        <f t="shared" si="382"/>
        <v/>
      </c>
      <c r="R8166" s="51" t="str">
        <f t="shared" si="383"/>
        <v/>
      </c>
    </row>
    <row r="8167" spans="14:18" x14ac:dyDescent="0.25">
      <c r="N8167" s="47" t="s">
        <v>42</v>
      </c>
      <c r="O8167" s="47" t="s">
        <v>43</v>
      </c>
      <c r="P8167" s="47" t="b">
        <f t="shared" si="381"/>
        <v>0</v>
      </c>
      <c r="Q8167" s="49" t="str">
        <f t="shared" si="382"/>
        <v/>
      </c>
      <c r="R8167" s="51" t="str">
        <f t="shared" si="383"/>
        <v/>
      </c>
    </row>
    <row r="8168" spans="14:18" x14ac:dyDescent="0.25">
      <c r="N8168" s="47" t="s">
        <v>42</v>
      </c>
      <c r="O8168" s="47" t="s">
        <v>43</v>
      </c>
      <c r="P8168" s="47" t="b">
        <f t="shared" si="381"/>
        <v>0</v>
      </c>
      <c r="Q8168" s="49" t="str">
        <f t="shared" si="382"/>
        <v/>
      </c>
      <c r="R8168" s="51" t="str">
        <f t="shared" si="383"/>
        <v/>
      </c>
    </row>
    <row r="8169" spans="14:18" x14ac:dyDescent="0.25">
      <c r="N8169" s="47" t="s">
        <v>42</v>
      </c>
      <c r="O8169" s="47" t="s">
        <v>43</v>
      </c>
      <c r="P8169" s="47" t="b">
        <f t="shared" si="381"/>
        <v>0</v>
      </c>
      <c r="Q8169" s="49" t="str">
        <f t="shared" si="382"/>
        <v/>
      </c>
      <c r="R8169" s="51" t="str">
        <f t="shared" si="383"/>
        <v/>
      </c>
    </row>
    <row r="8170" spans="14:18" x14ac:dyDescent="0.25">
      <c r="N8170" s="47" t="s">
        <v>42</v>
      </c>
      <c r="O8170" s="47" t="s">
        <v>43</v>
      </c>
      <c r="P8170" s="47" t="b">
        <f t="shared" si="381"/>
        <v>0</v>
      </c>
      <c r="Q8170" s="49" t="str">
        <f t="shared" si="382"/>
        <v/>
      </c>
      <c r="R8170" s="51" t="str">
        <f t="shared" si="383"/>
        <v/>
      </c>
    </row>
    <row r="8171" spans="14:18" x14ac:dyDescent="0.25">
      <c r="N8171" s="47" t="s">
        <v>42</v>
      </c>
      <c r="O8171" s="47" t="s">
        <v>43</v>
      </c>
      <c r="P8171" s="47" t="b">
        <f t="shared" si="381"/>
        <v>0</v>
      </c>
      <c r="Q8171" s="49" t="str">
        <f t="shared" si="382"/>
        <v/>
      </c>
      <c r="R8171" s="51" t="str">
        <f t="shared" si="383"/>
        <v/>
      </c>
    </row>
    <row r="8172" spans="14:18" x14ac:dyDescent="0.25">
      <c r="N8172" s="47" t="s">
        <v>42</v>
      </c>
      <c r="O8172" s="47" t="s">
        <v>43</v>
      </c>
      <c r="P8172" s="47" t="b">
        <f t="shared" si="381"/>
        <v>0</v>
      </c>
      <c r="Q8172" s="49" t="str">
        <f t="shared" si="382"/>
        <v/>
      </c>
      <c r="R8172" s="51" t="str">
        <f t="shared" si="383"/>
        <v/>
      </c>
    </row>
    <row r="8173" spans="14:18" x14ac:dyDescent="0.25">
      <c r="N8173" s="47" t="s">
        <v>42</v>
      </c>
      <c r="O8173" s="47" t="s">
        <v>43</v>
      </c>
      <c r="P8173" s="47" t="b">
        <f t="shared" si="381"/>
        <v>0</v>
      </c>
      <c r="Q8173" s="49" t="str">
        <f t="shared" si="382"/>
        <v/>
      </c>
      <c r="R8173" s="51" t="str">
        <f t="shared" si="383"/>
        <v/>
      </c>
    </row>
    <row r="8174" spans="14:18" x14ac:dyDescent="0.25">
      <c r="N8174" s="47" t="s">
        <v>42</v>
      </c>
      <c r="O8174" s="47" t="s">
        <v>43</v>
      </c>
      <c r="P8174" s="47" t="b">
        <f t="shared" si="381"/>
        <v>0</v>
      </c>
      <c r="Q8174" s="49" t="str">
        <f t="shared" si="382"/>
        <v/>
      </c>
      <c r="R8174" s="51" t="str">
        <f t="shared" si="383"/>
        <v/>
      </c>
    </row>
    <row r="8175" spans="14:18" x14ac:dyDescent="0.25">
      <c r="N8175" s="47" t="s">
        <v>42</v>
      </c>
      <c r="O8175" s="47" t="s">
        <v>43</v>
      </c>
      <c r="P8175" s="47" t="b">
        <f t="shared" si="381"/>
        <v>0</v>
      </c>
      <c r="Q8175" s="49" t="str">
        <f t="shared" si="382"/>
        <v/>
      </c>
      <c r="R8175" s="51" t="str">
        <f t="shared" si="383"/>
        <v/>
      </c>
    </row>
    <row r="8176" spans="14:18" x14ac:dyDescent="0.25">
      <c r="N8176" s="47" t="s">
        <v>42</v>
      </c>
      <c r="O8176" s="47" t="s">
        <v>43</v>
      </c>
      <c r="P8176" s="47" t="b">
        <f t="shared" si="381"/>
        <v>0</v>
      </c>
      <c r="Q8176" s="49" t="str">
        <f t="shared" si="382"/>
        <v/>
      </c>
      <c r="R8176" s="51" t="str">
        <f t="shared" si="383"/>
        <v/>
      </c>
    </row>
    <row r="8177" spans="14:18" x14ac:dyDescent="0.25">
      <c r="N8177" s="47" t="s">
        <v>42</v>
      </c>
      <c r="O8177" s="47" t="s">
        <v>43</v>
      </c>
      <c r="P8177" s="47" t="b">
        <f t="shared" si="381"/>
        <v>0</v>
      </c>
      <c r="Q8177" s="49" t="str">
        <f t="shared" si="382"/>
        <v/>
      </c>
      <c r="R8177" s="51" t="str">
        <f t="shared" si="383"/>
        <v/>
      </c>
    </row>
    <row r="8178" spans="14:18" x14ac:dyDescent="0.25">
      <c r="N8178" s="47" t="s">
        <v>42</v>
      </c>
      <c r="O8178" s="47" t="s">
        <v>43</v>
      </c>
      <c r="P8178" s="47" t="b">
        <f t="shared" si="381"/>
        <v>0</v>
      </c>
      <c r="Q8178" s="49" t="str">
        <f t="shared" si="382"/>
        <v/>
      </c>
      <c r="R8178" s="51" t="str">
        <f t="shared" si="383"/>
        <v/>
      </c>
    </row>
    <row r="8179" spans="14:18" x14ac:dyDescent="0.25">
      <c r="N8179" s="47" t="s">
        <v>42</v>
      </c>
      <c r="O8179" s="47" t="s">
        <v>43</v>
      </c>
      <c r="P8179" s="47" t="b">
        <f t="shared" si="381"/>
        <v>0</v>
      </c>
      <c r="Q8179" s="49" t="str">
        <f t="shared" si="382"/>
        <v/>
      </c>
      <c r="R8179" s="51" t="str">
        <f t="shared" si="383"/>
        <v/>
      </c>
    </row>
    <row r="8180" spans="14:18" x14ac:dyDescent="0.25">
      <c r="N8180" s="47" t="s">
        <v>42</v>
      </c>
      <c r="O8180" s="47" t="s">
        <v>43</v>
      </c>
      <c r="P8180" s="47" t="b">
        <f t="shared" si="381"/>
        <v>0</v>
      </c>
      <c r="Q8180" s="49" t="str">
        <f t="shared" si="382"/>
        <v/>
      </c>
      <c r="R8180" s="51" t="str">
        <f t="shared" si="383"/>
        <v/>
      </c>
    </row>
    <row r="8181" spans="14:18" x14ac:dyDescent="0.25">
      <c r="N8181" s="47" t="s">
        <v>42</v>
      </c>
      <c r="O8181" s="47" t="s">
        <v>43</v>
      </c>
      <c r="P8181" s="47" t="b">
        <f t="shared" si="381"/>
        <v>0</v>
      </c>
      <c r="Q8181" s="49" t="str">
        <f t="shared" si="382"/>
        <v/>
      </c>
      <c r="R8181" s="51" t="str">
        <f t="shared" si="383"/>
        <v/>
      </c>
    </row>
    <row r="8182" spans="14:18" x14ac:dyDescent="0.25">
      <c r="N8182" s="47" t="s">
        <v>42</v>
      </c>
      <c r="O8182" s="47" t="s">
        <v>43</v>
      </c>
      <c r="P8182" s="47" t="b">
        <f t="shared" si="381"/>
        <v>0</v>
      </c>
      <c r="Q8182" s="49" t="str">
        <f t="shared" si="382"/>
        <v/>
      </c>
      <c r="R8182" s="51" t="str">
        <f t="shared" si="383"/>
        <v/>
      </c>
    </row>
    <row r="8183" spans="14:18" x14ac:dyDescent="0.25">
      <c r="N8183" s="47" t="s">
        <v>42</v>
      </c>
      <c r="O8183" s="47" t="s">
        <v>43</v>
      </c>
      <c r="P8183" s="47" t="b">
        <f t="shared" si="381"/>
        <v>0</v>
      </c>
      <c r="Q8183" s="49" t="str">
        <f t="shared" si="382"/>
        <v/>
      </c>
      <c r="R8183" s="51" t="str">
        <f t="shared" si="383"/>
        <v/>
      </c>
    </row>
    <row r="8184" spans="14:18" x14ac:dyDescent="0.25">
      <c r="N8184" s="47" t="s">
        <v>42</v>
      </c>
      <c r="O8184" s="47" t="s">
        <v>43</v>
      </c>
      <c r="P8184" s="47" t="b">
        <f t="shared" si="381"/>
        <v>0</v>
      </c>
      <c r="Q8184" s="49" t="str">
        <f t="shared" si="382"/>
        <v/>
      </c>
      <c r="R8184" s="51" t="str">
        <f t="shared" si="383"/>
        <v/>
      </c>
    </row>
    <row r="8185" spans="14:18" x14ac:dyDescent="0.25">
      <c r="N8185" s="47" t="s">
        <v>42</v>
      </c>
      <c r="O8185" s="47" t="s">
        <v>43</v>
      </c>
      <c r="P8185" s="47" t="b">
        <f t="shared" si="381"/>
        <v>0</v>
      </c>
      <c r="Q8185" s="49" t="str">
        <f t="shared" si="382"/>
        <v/>
      </c>
      <c r="R8185" s="51" t="str">
        <f t="shared" si="383"/>
        <v/>
      </c>
    </row>
    <row r="8186" spans="14:18" x14ac:dyDescent="0.25">
      <c r="N8186" s="47" t="s">
        <v>42</v>
      </c>
      <c r="O8186" s="47" t="s">
        <v>43</v>
      </c>
      <c r="P8186" s="47" t="b">
        <f t="shared" si="381"/>
        <v>0</v>
      </c>
      <c r="Q8186" s="49" t="str">
        <f t="shared" si="382"/>
        <v/>
      </c>
      <c r="R8186" s="51" t="str">
        <f t="shared" si="383"/>
        <v/>
      </c>
    </row>
    <row r="8187" spans="14:18" x14ac:dyDescent="0.25">
      <c r="N8187" s="47" t="s">
        <v>42</v>
      </c>
      <c r="O8187" s="47" t="s">
        <v>43</v>
      </c>
      <c r="P8187" s="47" t="b">
        <f t="shared" si="381"/>
        <v>0</v>
      </c>
      <c r="Q8187" s="49" t="str">
        <f t="shared" si="382"/>
        <v/>
      </c>
      <c r="R8187" s="51" t="str">
        <f t="shared" si="383"/>
        <v/>
      </c>
    </row>
    <row r="8188" spans="14:18" x14ac:dyDescent="0.25">
      <c r="N8188" s="47" t="s">
        <v>42</v>
      </c>
      <c r="O8188" s="47" t="s">
        <v>43</v>
      </c>
      <c r="P8188" s="47" t="b">
        <f t="shared" si="381"/>
        <v>0</v>
      </c>
      <c r="Q8188" s="49" t="str">
        <f t="shared" si="382"/>
        <v/>
      </c>
      <c r="R8188" s="51" t="str">
        <f t="shared" si="383"/>
        <v/>
      </c>
    </row>
    <row r="8189" spans="14:18" x14ac:dyDescent="0.25">
      <c r="N8189" s="47" t="s">
        <v>42</v>
      </c>
      <c r="O8189" s="47" t="s">
        <v>43</v>
      </c>
      <c r="P8189" s="47" t="b">
        <f t="shared" si="381"/>
        <v>0</v>
      </c>
      <c r="Q8189" s="49" t="str">
        <f t="shared" si="382"/>
        <v/>
      </c>
      <c r="R8189" s="51" t="str">
        <f t="shared" si="383"/>
        <v/>
      </c>
    </row>
    <row r="8190" spans="14:18" x14ac:dyDescent="0.25">
      <c r="N8190" s="47" t="s">
        <v>42</v>
      </c>
      <c r="O8190" s="47" t="s">
        <v>43</v>
      </c>
      <c r="P8190" s="47" t="b">
        <f t="shared" si="381"/>
        <v>0</v>
      </c>
      <c r="Q8190" s="49" t="str">
        <f t="shared" si="382"/>
        <v/>
      </c>
      <c r="R8190" s="51" t="str">
        <f t="shared" si="383"/>
        <v/>
      </c>
    </row>
    <row r="8191" spans="14:18" x14ac:dyDescent="0.25">
      <c r="N8191" s="47" t="s">
        <v>42</v>
      </c>
      <c r="O8191" s="47" t="s">
        <v>43</v>
      </c>
      <c r="P8191" s="47" t="b">
        <f t="shared" si="381"/>
        <v>0</v>
      </c>
      <c r="Q8191" s="49" t="str">
        <f t="shared" si="382"/>
        <v/>
      </c>
      <c r="R8191" s="51" t="str">
        <f t="shared" si="383"/>
        <v/>
      </c>
    </row>
    <row r="8192" spans="14:18" x14ac:dyDescent="0.25">
      <c r="N8192" s="47" t="s">
        <v>42</v>
      </c>
      <c r="O8192" s="47" t="s">
        <v>43</v>
      </c>
      <c r="P8192" s="47" t="b">
        <f t="shared" si="381"/>
        <v>0</v>
      </c>
      <c r="Q8192" s="49" t="str">
        <f t="shared" si="382"/>
        <v/>
      </c>
      <c r="R8192" s="51" t="str">
        <f t="shared" si="383"/>
        <v/>
      </c>
    </row>
    <row r="8193" spans="14:18" x14ac:dyDescent="0.25">
      <c r="N8193" s="47" t="s">
        <v>42</v>
      </c>
      <c r="O8193" s="47" t="s">
        <v>43</v>
      </c>
      <c r="P8193" s="47" t="b">
        <f t="shared" si="381"/>
        <v>0</v>
      </c>
      <c r="Q8193" s="49" t="str">
        <f t="shared" si="382"/>
        <v/>
      </c>
      <c r="R8193" s="51" t="str">
        <f t="shared" si="383"/>
        <v/>
      </c>
    </row>
    <row r="8194" spans="14:18" x14ac:dyDescent="0.25">
      <c r="N8194" s="47" t="s">
        <v>42</v>
      </c>
      <c r="O8194" s="47" t="s">
        <v>43</v>
      </c>
      <c r="P8194" s="47" t="b">
        <f t="shared" si="381"/>
        <v>0</v>
      </c>
      <c r="Q8194" s="49" t="str">
        <f t="shared" si="382"/>
        <v/>
      </c>
      <c r="R8194" s="51" t="str">
        <f t="shared" si="383"/>
        <v/>
      </c>
    </row>
    <row r="8195" spans="14:18" x14ac:dyDescent="0.25">
      <c r="N8195" s="47" t="s">
        <v>42</v>
      </c>
      <c r="O8195" s="47" t="s">
        <v>43</v>
      </c>
      <c r="P8195" s="47" t="b">
        <f t="shared" ref="P8195:P8258" si="384">IF(LEN(M8195)=22,LEFT(M8195,17),IF(LEN(M8195)=21,LEFT(M8195,16)))</f>
        <v>0</v>
      </c>
      <c r="Q8195" s="49" t="str">
        <f t="shared" ref="Q8195:Q8258" si="385">RIGHT(M8195,5)</f>
        <v/>
      </c>
      <c r="R8195" s="51" t="str">
        <f t="shared" ref="R8195:R8258" si="386">IF(M8195="","",HYPERLINK(_xlfn.CONCAT(N8195,Q8195,O8195,P8195)))</f>
        <v/>
      </c>
    </row>
    <row r="8196" spans="14:18" x14ac:dyDescent="0.25">
      <c r="N8196" s="47" t="s">
        <v>42</v>
      </c>
      <c r="O8196" s="47" t="s">
        <v>43</v>
      </c>
      <c r="P8196" s="47" t="b">
        <f t="shared" si="384"/>
        <v>0</v>
      </c>
      <c r="Q8196" s="49" t="str">
        <f t="shared" si="385"/>
        <v/>
      </c>
      <c r="R8196" s="51" t="str">
        <f t="shared" si="386"/>
        <v/>
      </c>
    </row>
    <row r="8197" spans="14:18" x14ac:dyDescent="0.25">
      <c r="N8197" s="47" t="s">
        <v>42</v>
      </c>
      <c r="O8197" s="47" t="s">
        <v>43</v>
      </c>
      <c r="P8197" s="47" t="b">
        <f t="shared" si="384"/>
        <v>0</v>
      </c>
      <c r="Q8197" s="49" t="str">
        <f t="shared" si="385"/>
        <v/>
      </c>
      <c r="R8197" s="51" t="str">
        <f t="shared" si="386"/>
        <v/>
      </c>
    </row>
    <row r="8198" spans="14:18" x14ac:dyDescent="0.25">
      <c r="N8198" s="47" t="s">
        <v>42</v>
      </c>
      <c r="O8198" s="47" t="s">
        <v>43</v>
      </c>
      <c r="P8198" s="47" t="b">
        <f t="shared" si="384"/>
        <v>0</v>
      </c>
      <c r="Q8198" s="49" t="str">
        <f t="shared" si="385"/>
        <v/>
      </c>
      <c r="R8198" s="51" t="str">
        <f t="shared" si="386"/>
        <v/>
      </c>
    </row>
    <row r="8199" spans="14:18" x14ac:dyDescent="0.25">
      <c r="N8199" s="47" t="s">
        <v>42</v>
      </c>
      <c r="O8199" s="47" t="s">
        <v>43</v>
      </c>
      <c r="P8199" s="47" t="b">
        <f t="shared" si="384"/>
        <v>0</v>
      </c>
      <c r="Q8199" s="49" t="str">
        <f t="shared" si="385"/>
        <v/>
      </c>
      <c r="R8199" s="51" t="str">
        <f t="shared" si="386"/>
        <v/>
      </c>
    </row>
    <row r="8200" spans="14:18" x14ac:dyDescent="0.25">
      <c r="N8200" s="47" t="s">
        <v>42</v>
      </c>
      <c r="O8200" s="47" t="s">
        <v>43</v>
      </c>
      <c r="P8200" s="47" t="b">
        <f t="shared" si="384"/>
        <v>0</v>
      </c>
      <c r="Q8200" s="49" t="str">
        <f t="shared" si="385"/>
        <v/>
      </c>
      <c r="R8200" s="51" t="str">
        <f t="shared" si="386"/>
        <v/>
      </c>
    </row>
    <row r="8201" spans="14:18" x14ac:dyDescent="0.25">
      <c r="N8201" s="47" t="s">
        <v>42</v>
      </c>
      <c r="O8201" s="47" t="s">
        <v>43</v>
      </c>
      <c r="P8201" s="47" t="b">
        <f t="shared" si="384"/>
        <v>0</v>
      </c>
      <c r="Q8201" s="49" t="str">
        <f t="shared" si="385"/>
        <v/>
      </c>
      <c r="R8201" s="51" t="str">
        <f t="shared" si="386"/>
        <v/>
      </c>
    </row>
    <row r="8202" spans="14:18" x14ac:dyDescent="0.25">
      <c r="N8202" s="47" t="s">
        <v>42</v>
      </c>
      <c r="O8202" s="47" t="s">
        <v>43</v>
      </c>
      <c r="P8202" s="47" t="b">
        <f t="shared" si="384"/>
        <v>0</v>
      </c>
      <c r="Q8202" s="49" t="str">
        <f t="shared" si="385"/>
        <v/>
      </c>
      <c r="R8202" s="51" t="str">
        <f t="shared" si="386"/>
        <v/>
      </c>
    </row>
    <row r="8203" spans="14:18" x14ac:dyDescent="0.25">
      <c r="N8203" s="47" t="s">
        <v>42</v>
      </c>
      <c r="O8203" s="47" t="s">
        <v>43</v>
      </c>
      <c r="P8203" s="47" t="b">
        <f t="shared" si="384"/>
        <v>0</v>
      </c>
      <c r="Q8203" s="49" t="str">
        <f t="shared" si="385"/>
        <v/>
      </c>
      <c r="R8203" s="51" t="str">
        <f t="shared" si="386"/>
        <v/>
      </c>
    </row>
    <row r="8204" spans="14:18" x14ac:dyDescent="0.25">
      <c r="N8204" s="47" t="s">
        <v>42</v>
      </c>
      <c r="O8204" s="47" t="s">
        <v>43</v>
      </c>
      <c r="P8204" s="47" t="b">
        <f t="shared" si="384"/>
        <v>0</v>
      </c>
      <c r="Q8204" s="49" t="str">
        <f t="shared" si="385"/>
        <v/>
      </c>
      <c r="R8204" s="51" t="str">
        <f t="shared" si="386"/>
        <v/>
      </c>
    </row>
    <row r="8205" spans="14:18" x14ac:dyDescent="0.25">
      <c r="N8205" s="47" t="s">
        <v>42</v>
      </c>
      <c r="O8205" s="47" t="s">
        <v>43</v>
      </c>
      <c r="P8205" s="47" t="b">
        <f t="shared" si="384"/>
        <v>0</v>
      </c>
      <c r="Q8205" s="49" t="str">
        <f t="shared" si="385"/>
        <v/>
      </c>
      <c r="R8205" s="51" t="str">
        <f t="shared" si="386"/>
        <v/>
      </c>
    </row>
    <row r="8206" spans="14:18" x14ac:dyDescent="0.25">
      <c r="N8206" s="47" t="s">
        <v>42</v>
      </c>
      <c r="O8206" s="47" t="s">
        <v>43</v>
      </c>
      <c r="P8206" s="47" t="b">
        <f t="shared" si="384"/>
        <v>0</v>
      </c>
      <c r="Q8206" s="49" t="str">
        <f t="shared" si="385"/>
        <v/>
      </c>
      <c r="R8206" s="51" t="str">
        <f t="shared" si="386"/>
        <v/>
      </c>
    </row>
    <row r="8207" spans="14:18" x14ac:dyDescent="0.25">
      <c r="N8207" s="47" t="s">
        <v>42</v>
      </c>
      <c r="O8207" s="47" t="s">
        <v>43</v>
      </c>
      <c r="P8207" s="47" t="b">
        <f t="shared" si="384"/>
        <v>0</v>
      </c>
      <c r="Q8207" s="49" t="str">
        <f t="shared" si="385"/>
        <v/>
      </c>
      <c r="R8207" s="51" t="str">
        <f t="shared" si="386"/>
        <v/>
      </c>
    </row>
    <row r="8208" spans="14:18" x14ac:dyDescent="0.25">
      <c r="N8208" s="47" t="s">
        <v>42</v>
      </c>
      <c r="O8208" s="47" t="s">
        <v>43</v>
      </c>
      <c r="P8208" s="47" t="b">
        <f t="shared" si="384"/>
        <v>0</v>
      </c>
      <c r="Q8208" s="49" t="str">
        <f t="shared" si="385"/>
        <v/>
      </c>
      <c r="R8208" s="51" t="str">
        <f t="shared" si="386"/>
        <v/>
      </c>
    </row>
    <row r="8209" spans="14:18" x14ac:dyDescent="0.25">
      <c r="N8209" s="47" t="s">
        <v>42</v>
      </c>
      <c r="O8209" s="47" t="s">
        <v>43</v>
      </c>
      <c r="P8209" s="47" t="b">
        <f t="shared" si="384"/>
        <v>0</v>
      </c>
      <c r="Q8209" s="49" t="str">
        <f t="shared" si="385"/>
        <v/>
      </c>
      <c r="R8209" s="51" t="str">
        <f t="shared" si="386"/>
        <v/>
      </c>
    </row>
    <row r="8210" spans="14:18" x14ac:dyDescent="0.25">
      <c r="N8210" s="47" t="s">
        <v>42</v>
      </c>
      <c r="O8210" s="47" t="s">
        <v>43</v>
      </c>
      <c r="P8210" s="47" t="b">
        <f t="shared" si="384"/>
        <v>0</v>
      </c>
      <c r="Q8210" s="49" t="str">
        <f t="shared" si="385"/>
        <v/>
      </c>
      <c r="R8210" s="51" t="str">
        <f t="shared" si="386"/>
        <v/>
      </c>
    </row>
    <row r="8211" spans="14:18" x14ac:dyDescent="0.25">
      <c r="N8211" s="47" t="s">
        <v>42</v>
      </c>
      <c r="O8211" s="47" t="s">
        <v>43</v>
      </c>
      <c r="P8211" s="47" t="b">
        <f t="shared" si="384"/>
        <v>0</v>
      </c>
      <c r="Q8211" s="49" t="str">
        <f t="shared" si="385"/>
        <v/>
      </c>
      <c r="R8211" s="51" t="str">
        <f t="shared" si="386"/>
        <v/>
      </c>
    </row>
    <row r="8212" spans="14:18" x14ac:dyDescent="0.25">
      <c r="N8212" s="47" t="s">
        <v>42</v>
      </c>
      <c r="O8212" s="47" t="s">
        <v>43</v>
      </c>
      <c r="P8212" s="47" t="b">
        <f t="shared" si="384"/>
        <v>0</v>
      </c>
      <c r="Q8212" s="49" t="str">
        <f t="shared" si="385"/>
        <v/>
      </c>
      <c r="R8212" s="51" t="str">
        <f t="shared" si="386"/>
        <v/>
      </c>
    </row>
    <row r="8213" spans="14:18" x14ac:dyDescent="0.25">
      <c r="N8213" s="47" t="s">
        <v>42</v>
      </c>
      <c r="O8213" s="47" t="s">
        <v>43</v>
      </c>
      <c r="P8213" s="47" t="b">
        <f t="shared" si="384"/>
        <v>0</v>
      </c>
      <c r="Q8213" s="49" t="str">
        <f t="shared" si="385"/>
        <v/>
      </c>
      <c r="R8213" s="51" t="str">
        <f t="shared" si="386"/>
        <v/>
      </c>
    </row>
    <row r="8214" spans="14:18" x14ac:dyDescent="0.25">
      <c r="N8214" s="47" t="s">
        <v>42</v>
      </c>
      <c r="O8214" s="47" t="s">
        <v>43</v>
      </c>
      <c r="P8214" s="47" t="b">
        <f t="shared" si="384"/>
        <v>0</v>
      </c>
      <c r="Q8214" s="49" t="str">
        <f t="shared" si="385"/>
        <v/>
      </c>
      <c r="R8214" s="51" t="str">
        <f t="shared" si="386"/>
        <v/>
      </c>
    </row>
    <row r="8215" spans="14:18" x14ac:dyDescent="0.25">
      <c r="N8215" s="47" t="s">
        <v>42</v>
      </c>
      <c r="O8215" s="47" t="s">
        <v>43</v>
      </c>
      <c r="P8215" s="47" t="b">
        <f t="shared" si="384"/>
        <v>0</v>
      </c>
      <c r="Q8215" s="49" t="str">
        <f t="shared" si="385"/>
        <v/>
      </c>
      <c r="R8215" s="51" t="str">
        <f t="shared" si="386"/>
        <v/>
      </c>
    </row>
    <row r="8216" spans="14:18" x14ac:dyDescent="0.25">
      <c r="N8216" s="47" t="s">
        <v>42</v>
      </c>
      <c r="O8216" s="47" t="s">
        <v>43</v>
      </c>
      <c r="P8216" s="47" t="b">
        <f t="shared" si="384"/>
        <v>0</v>
      </c>
      <c r="Q8216" s="49" t="str">
        <f t="shared" si="385"/>
        <v/>
      </c>
      <c r="R8216" s="51" t="str">
        <f t="shared" si="386"/>
        <v/>
      </c>
    </row>
    <row r="8217" spans="14:18" x14ac:dyDescent="0.25">
      <c r="N8217" s="47" t="s">
        <v>42</v>
      </c>
      <c r="O8217" s="47" t="s">
        <v>43</v>
      </c>
      <c r="P8217" s="47" t="b">
        <f t="shared" si="384"/>
        <v>0</v>
      </c>
      <c r="Q8217" s="49" t="str">
        <f t="shared" si="385"/>
        <v/>
      </c>
      <c r="R8217" s="51" t="str">
        <f t="shared" si="386"/>
        <v/>
      </c>
    </row>
    <row r="8218" spans="14:18" x14ac:dyDescent="0.25">
      <c r="N8218" s="47" t="s">
        <v>42</v>
      </c>
      <c r="O8218" s="47" t="s">
        <v>43</v>
      </c>
      <c r="P8218" s="47" t="b">
        <f t="shared" si="384"/>
        <v>0</v>
      </c>
      <c r="Q8218" s="49" t="str">
        <f t="shared" si="385"/>
        <v/>
      </c>
      <c r="R8218" s="51" t="str">
        <f t="shared" si="386"/>
        <v/>
      </c>
    </row>
    <row r="8219" spans="14:18" x14ac:dyDescent="0.25">
      <c r="N8219" s="47" t="s">
        <v>42</v>
      </c>
      <c r="O8219" s="47" t="s">
        <v>43</v>
      </c>
      <c r="P8219" s="47" t="b">
        <f t="shared" si="384"/>
        <v>0</v>
      </c>
      <c r="Q8219" s="49" t="str">
        <f t="shared" si="385"/>
        <v/>
      </c>
      <c r="R8219" s="51" t="str">
        <f t="shared" si="386"/>
        <v/>
      </c>
    </row>
    <row r="8220" spans="14:18" x14ac:dyDescent="0.25">
      <c r="N8220" s="47" t="s">
        <v>42</v>
      </c>
      <c r="O8220" s="47" t="s">
        <v>43</v>
      </c>
      <c r="P8220" s="47" t="b">
        <f t="shared" si="384"/>
        <v>0</v>
      </c>
      <c r="Q8220" s="49" t="str">
        <f t="shared" si="385"/>
        <v/>
      </c>
      <c r="R8220" s="51" t="str">
        <f t="shared" si="386"/>
        <v/>
      </c>
    </row>
    <row r="8221" spans="14:18" x14ac:dyDescent="0.25">
      <c r="N8221" s="47" t="s">
        <v>42</v>
      </c>
      <c r="O8221" s="47" t="s">
        <v>43</v>
      </c>
      <c r="P8221" s="47" t="b">
        <f t="shared" si="384"/>
        <v>0</v>
      </c>
      <c r="Q8221" s="49" t="str">
        <f t="shared" si="385"/>
        <v/>
      </c>
      <c r="R8221" s="51" t="str">
        <f t="shared" si="386"/>
        <v/>
      </c>
    </row>
    <row r="8222" spans="14:18" x14ac:dyDescent="0.25">
      <c r="N8222" s="47" t="s">
        <v>42</v>
      </c>
      <c r="O8222" s="47" t="s">
        <v>43</v>
      </c>
      <c r="P8222" s="47" t="b">
        <f t="shared" si="384"/>
        <v>0</v>
      </c>
      <c r="Q8222" s="49" t="str">
        <f t="shared" si="385"/>
        <v/>
      </c>
      <c r="R8222" s="51" t="str">
        <f t="shared" si="386"/>
        <v/>
      </c>
    </row>
    <row r="8223" spans="14:18" x14ac:dyDescent="0.25">
      <c r="N8223" s="47" t="s">
        <v>42</v>
      </c>
      <c r="O8223" s="47" t="s">
        <v>43</v>
      </c>
      <c r="P8223" s="47" t="b">
        <f t="shared" si="384"/>
        <v>0</v>
      </c>
      <c r="Q8223" s="49" t="str">
        <f t="shared" si="385"/>
        <v/>
      </c>
      <c r="R8223" s="51" t="str">
        <f t="shared" si="386"/>
        <v/>
      </c>
    </row>
    <row r="8224" spans="14:18" x14ac:dyDescent="0.25">
      <c r="N8224" s="47" t="s">
        <v>42</v>
      </c>
      <c r="O8224" s="47" t="s">
        <v>43</v>
      </c>
      <c r="P8224" s="47" t="b">
        <f t="shared" si="384"/>
        <v>0</v>
      </c>
      <c r="Q8224" s="49" t="str">
        <f t="shared" si="385"/>
        <v/>
      </c>
      <c r="R8224" s="51" t="str">
        <f t="shared" si="386"/>
        <v/>
      </c>
    </row>
    <row r="8225" spans="14:18" x14ac:dyDescent="0.25">
      <c r="N8225" s="47" t="s">
        <v>42</v>
      </c>
      <c r="O8225" s="47" t="s">
        <v>43</v>
      </c>
      <c r="P8225" s="47" t="b">
        <f t="shared" si="384"/>
        <v>0</v>
      </c>
      <c r="Q8225" s="49" t="str">
        <f t="shared" si="385"/>
        <v/>
      </c>
      <c r="R8225" s="51" t="str">
        <f t="shared" si="386"/>
        <v/>
      </c>
    </row>
    <row r="8226" spans="14:18" x14ac:dyDescent="0.25">
      <c r="N8226" s="47" t="s">
        <v>42</v>
      </c>
      <c r="O8226" s="47" t="s">
        <v>43</v>
      </c>
      <c r="P8226" s="47" t="b">
        <f t="shared" si="384"/>
        <v>0</v>
      </c>
      <c r="Q8226" s="49" t="str">
        <f t="shared" si="385"/>
        <v/>
      </c>
      <c r="R8226" s="51" t="str">
        <f t="shared" si="386"/>
        <v/>
      </c>
    </row>
    <row r="8227" spans="14:18" x14ac:dyDescent="0.25">
      <c r="N8227" s="47" t="s">
        <v>42</v>
      </c>
      <c r="O8227" s="47" t="s">
        <v>43</v>
      </c>
      <c r="P8227" s="47" t="b">
        <f t="shared" si="384"/>
        <v>0</v>
      </c>
      <c r="Q8227" s="49" t="str">
        <f t="shared" si="385"/>
        <v/>
      </c>
      <c r="R8227" s="51" t="str">
        <f t="shared" si="386"/>
        <v/>
      </c>
    </row>
    <row r="8228" spans="14:18" x14ac:dyDescent="0.25">
      <c r="N8228" s="47" t="s">
        <v>42</v>
      </c>
      <c r="O8228" s="47" t="s">
        <v>43</v>
      </c>
      <c r="P8228" s="47" t="b">
        <f t="shared" si="384"/>
        <v>0</v>
      </c>
      <c r="Q8228" s="49" t="str">
        <f t="shared" si="385"/>
        <v/>
      </c>
      <c r="R8228" s="51" t="str">
        <f t="shared" si="386"/>
        <v/>
      </c>
    </row>
    <row r="8229" spans="14:18" x14ac:dyDescent="0.25">
      <c r="N8229" s="47" t="s">
        <v>42</v>
      </c>
      <c r="O8229" s="47" t="s">
        <v>43</v>
      </c>
      <c r="P8229" s="47" t="b">
        <f t="shared" si="384"/>
        <v>0</v>
      </c>
      <c r="Q8229" s="49" t="str">
        <f t="shared" si="385"/>
        <v/>
      </c>
      <c r="R8229" s="51" t="str">
        <f t="shared" si="386"/>
        <v/>
      </c>
    </row>
    <row r="8230" spans="14:18" x14ac:dyDescent="0.25">
      <c r="N8230" s="47" t="s">
        <v>42</v>
      </c>
      <c r="O8230" s="47" t="s">
        <v>43</v>
      </c>
      <c r="P8230" s="47" t="b">
        <f t="shared" si="384"/>
        <v>0</v>
      </c>
      <c r="Q8230" s="49" t="str">
        <f t="shared" si="385"/>
        <v/>
      </c>
      <c r="R8230" s="51" t="str">
        <f t="shared" si="386"/>
        <v/>
      </c>
    </row>
    <row r="8231" spans="14:18" x14ac:dyDescent="0.25">
      <c r="N8231" s="47" t="s">
        <v>42</v>
      </c>
      <c r="O8231" s="47" t="s">
        <v>43</v>
      </c>
      <c r="P8231" s="47" t="b">
        <f t="shared" si="384"/>
        <v>0</v>
      </c>
      <c r="Q8231" s="49" t="str">
        <f t="shared" si="385"/>
        <v/>
      </c>
      <c r="R8231" s="51" t="str">
        <f t="shared" si="386"/>
        <v/>
      </c>
    </row>
    <row r="8232" spans="14:18" x14ac:dyDescent="0.25">
      <c r="N8232" s="47" t="s">
        <v>42</v>
      </c>
      <c r="O8232" s="47" t="s">
        <v>43</v>
      </c>
      <c r="P8232" s="47" t="b">
        <f t="shared" si="384"/>
        <v>0</v>
      </c>
      <c r="Q8232" s="49" t="str">
        <f t="shared" si="385"/>
        <v/>
      </c>
      <c r="R8232" s="51" t="str">
        <f t="shared" si="386"/>
        <v/>
      </c>
    </row>
    <row r="8233" spans="14:18" x14ac:dyDescent="0.25">
      <c r="N8233" s="47" t="s">
        <v>42</v>
      </c>
      <c r="O8233" s="47" t="s">
        <v>43</v>
      </c>
      <c r="P8233" s="47" t="b">
        <f t="shared" si="384"/>
        <v>0</v>
      </c>
      <c r="Q8233" s="49" t="str">
        <f t="shared" si="385"/>
        <v/>
      </c>
      <c r="R8233" s="51" t="str">
        <f t="shared" si="386"/>
        <v/>
      </c>
    </row>
    <row r="8234" spans="14:18" x14ac:dyDescent="0.25">
      <c r="N8234" s="47" t="s">
        <v>42</v>
      </c>
      <c r="O8234" s="47" t="s">
        <v>43</v>
      </c>
      <c r="P8234" s="47" t="b">
        <f t="shared" si="384"/>
        <v>0</v>
      </c>
      <c r="Q8234" s="49" t="str">
        <f t="shared" si="385"/>
        <v/>
      </c>
      <c r="R8234" s="51" t="str">
        <f t="shared" si="386"/>
        <v/>
      </c>
    </row>
    <row r="8235" spans="14:18" x14ac:dyDescent="0.25">
      <c r="N8235" s="47" t="s">
        <v>42</v>
      </c>
      <c r="O8235" s="47" t="s">
        <v>43</v>
      </c>
      <c r="P8235" s="47" t="b">
        <f t="shared" si="384"/>
        <v>0</v>
      </c>
      <c r="Q8235" s="49" t="str">
        <f t="shared" si="385"/>
        <v/>
      </c>
      <c r="R8235" s="51" t="str">
        <f t="shared" si="386"/>
        <v/>
      </c>
    </row>
    <row r="8236" spans="14:18" x14ac:dyDescent="0.25">
      <c r="N8236" s="47" t="s">
        <v>42</v>
      </c>
      <c r="O8236" s="47" t="s">
        <v>43</v>
      </c>
      <c r="P8236" s="47" t="b">
        <f t="shared" si="384"/>
        <v>0</v>
      </c>
      <c r="Q8236" s="49" t="str">
        <f t="shared" si="385"/>
        <v/>
      </c>
      <c r="R8236" s="51" t="str">
        <f t="shared" si="386"/>
        <v/>
      </c>
    </row>
    <row r="8237" spans="14:18" x14ac:dyDescent="0.25">
      <c r="N8237" s="47" t="s">
        <v>42</v>
      </c>
      <c r="O8237" s="47" t="s">
        <v>43</v>
      </c>
      <c r="P8237" s="47" t="b">
        <f t="shared" si="384"/>
        <v>0</v>
      </c>
      <c r="Q8237" s="49" t="str">
        <f t="shared" si="385"/>
        <v/>
      </c>
      <c r="R8237" s="51" t="str">
        <f t="shared" si="386"/>
        <v/>
      </c>
    </row>
    <row r="8238" spans="14:18" x14ac:dyDescent="0.25">
      <c r="N8238" s="47" t="s">
        <v>42</v>
      </c>
      <c r="O8238" s="47" t="s">
        <v>43</v>
      </c>
      <c r="P8238" s="47" t="b">
        <f t="shared" si="384"/>
        <v>0</v>
      </c>
      <c r="Q8238" s="49" t="str">
        <f t="shared" si="385"/>
        <v/>
      </c>
      <c r="R8238" s="51" t="str">
        <f t="shared" si="386"/>
        <v/>
      </c>
    </row>
    <row r="8239" spans="14:18" x14ac:dyDescent="0.25">
      <c r="N8239" s="47" t="s">
        <v>42</v>
      </c>
      <c r="O8239" s="47" t="s">
        <v>43</v>
      </c>
      <c r="P8239" s="47" t="b">
        <f t="shared" si="384"/>
        <v>0</v>
      </c>
      <c r="Q8239" s="49" t="str">
        <f t="shared" si="385"/>
        <v/>
      </c>
      <c r="R8239" s="51" t="str">
        <f t="shared" si="386"/>
        <v/>
      </c>
    </row>
    <row r="8240" spans="14:18" x14ac:dyDescent="0.25">
      <c r="N8240" s="47" t="s">
        <v>42</v>
      </c>
      <c r="O8240" s="47" t="s">
        <v>43</v>
      </c>
      <c r="P8240" s="47" t="b">
        <f t="shared" si="384"/>
        <v>0</v>
      </c>
      <c r="Q8240" s="49" t="str">
        <f t="shared" si="385"/>
        <v/>
      </c>
      <c r="R8240" s="51" t="str">
        <f t="shared" si="386"/>
        <v/>
      </c>
    </row>
    <row r="8241" spans="14:18" x14ac:dyDescent="0.25">
      <c r="N8241" s="47" t="s">
        <v>42</v>
      </c>
      <c r="O8241" s="47" t="s">
        <v>43</v>
      </c>
      <c r="P8241" s="47" t="b">
        <f t="shared" si="384"/>
        <v>0</v>
      </c>
      <c r="Q8241" s="49" t="str">
        <f t="shared" si="385"/>
        <v/>
      </c>
      <c r="R8241" s="51" t="str">
        <f t="shared" si="386"/>
        <v/>
      </c>
    </row>
    <row r="8242" spans="14:18" x14ac:dyDescent="0.25">
      <c r="N8242" s="47" t="s">
        <v>42</v>
      </c>
      <c r="O8242" s="47" t="s">
        <v>43</v>
      </c>
      <c r="P8242" s="47" t="b">
        <f t="shared" si="384"/>
        <v>0</v>
      </c>
      <c r="Q8242" s="49" t="str">
        <f t="shared" si="385"/>
        <v/>
      </c>
      <c r="R8242" s="51" t="str">
        <f t="shared" si="386"/>
        <v/>
      </c>
    </row>
    <row r="8243" spans="14:18" x14ac:dyDescent="0.25">
      <c r="N8243" s="47" t="s">
        <v>42</v>
      </c>
      <c r="O8243" s="47" t="s">
        <v>43</v>
      </c>
      <c r="P8243" s="47" t="b">
        <f t="shared" si="384"/>
        <v>0</v>
      </c>
      <c r="Q8243" s="49" t="str">
        <f t="shared" si="385"/>
        <v/>
      </c>
      <c r="R8243" s="51" t="str">
        <f t="shared" si="386"/>
        <v/>
      </c>
    </row>
    <row r="8244" spans="14:18" x14ac:dyDescent="0.25">
      <c r="N8244" s="47" t="s">
        <v>42</v>
      </c>
      <c r="O8244" s="47" t="s">
        <v>43</v>
      </c>
      <c r="P8244" s="47" t="b">
        <f t="shared" si="384"/>
        <v>0</v>
      </c>
      <c r="Q8244" s="49" t="str">
        <f t="shared" si="385"/>
        <v/>
      </c>
      <c r="R8244" s="51" t="str">
        <f t="shared" si="386"/>
        <v/>
      </c>
    </row>
    <row r="8245" spans="14:18" x14ac:dyDescent="0.25">
      <c r="N8245" s="47" t="s">
        <v>42</v>
      </c>
      <c r="O8245" s="47" t="s">
        <v>43</v>
      </c>
      <c r="P8245" s="47" t="b">
        <f t="shared" si="384"/>
        <v>0</v>
      </c>
      <c r="Q8245" s="49" t="str">
        <f t="shared" si="385"/>
        <v/>
      </c>
      <c r="R8245" s="51" t="str">
        <f t="shared" si="386"/>
        <v/>
      </c>
    </row>
    <row r="8246" spans="14:18" x14ac:dyDescent="0.25">
      <c r="N8246" s="47" t="s">
        <v>42</v>
      </c>
      <c r="O8246" s="47" t="s">
        <v>43</v>
      </c>
      <c r="P8246" s="47" t="b">
        <f t="shared" si="384"/>
        <v>0</v>
      </c>
      <c r="Q8246" s="49" t="str">
        <f t="shared" si="385"/>
        <v/>
      </c>
      <c r="R8246" s="51" t="str">
        <f t="shared" si="386"/>
        <v/>
      </c>
    </row>
    <row r="8247" spans="14:18" x14ac:dyDescent="0.25">
      <c r="N8247" s="47" t="s">
        <v>42</v>
      </c>
      <c r="O8247" s="47" t="s">
        <v>43</v>
      </c>
      <c r="P8247" s="47" t="b">
        <f t="shared" si="384"/>
        <v>0</v>
      </c>
      <c r="Q8247" s="49" t="str">
        <f t="shared" si="385"/>
        <v/>
      </c>
      <c r="R8247" s="51" t="str">
        <f t="shared" si="386"/>
        <v/>
      </c>
    </row>
    <row r="8248" spans="14:18" x14ac:dyDescent="0.25">
      <c r="N8248" s="47" t="s">
        <v>42</v>
      </c>
      <c r="O8248" s="47" t="s">
        <v>43</v>
      </c>
      <c r="P8248" s="47" t="b">
        <f t="shared" si="384"/>
        <v>0</v>
      </c>
      <c r="Q8248" s="49" t="str">
        <f t="shared" si="385"/>
        <v/>
      </c>
      <c r="R8248" s="51" t="str">
        <f t="shared" si="386"/>
        <v/>
      </c>
    </row>
    <row r="8249" spans="14:18" x14ac:dyDescent="0.25">
      <c r="N8249" s="47" t="s">
        <v>42</v>
      </c>
      <c r="O8249" s="47" t="s">
        <v>43</v>
      </c>
      <c r="P8249" s="47" t="b">
        <f t="shared" si="384"/>
        <v>0</v>
      </c>
      <c r="Q8249" s="49" t="str">
        <f t="shared" si="385"/>
        <v/>
      </c>
      <c r="R8249" s="51" t="str">
        <f t="shared" si="386"/>
        <v/>
      </c>
    </row>
    <row r="8250" spans="14:18" x14ac:dyDescent="0.25">
      <c r="N8250" s="47" t="s">
        <v>42</v>
      </c>
      <c r="O8250" s="47" t="s">
        <v>43</v>
      </c>
      <c r="P8250" s="47" t="b">
        <f t="shared" si="384"/>
        <v>0</v>
      </c>
      <c r="Q8250" s="49" t="str">
        <f t="shared" si="385"/>
        <v/>
      </c>
      <c r="R8250" s="51" t="str">
        <f t="shared" si="386"/>
        <v/>
      </c>
    </row>
    <row r="8251" spans="14:18" x14ac:dyDescent="0.25">
      <c r="N8251" s="47" t="s">
        <v>42</v>
      </c>
      <c r="O8251" s="47" t="s">
        <v>43</v>
      </c>
      <c r="P8251" s="47" t="b">
        <f t="shared" si="384"/>
        <v>0</v>
      </c>
      <c r="Q8251" s="49" t="str">
        <f t="shared" si="385"/>
        <v/>
      </c>
      <c r="R8251" s="51" t="str">
        <f t="shared" si="386"/>
        <v/>
      </c>
    </row>
    <row r="8252" spans="14:18" x14ac:dyDescent="0.25">
      <c r="N8252" s="47" t="s">
        <v>42</v>
      </c>
      <c r="O8252" s="47" t="s">
        <v>43</v>
      </c>
      <c r="P8252" s="47" t="b">
        <f t="shared" si="384"/>
        <v>0</v>
      </c>
      <c r="Q8252" s="49" t="str">
        <f t="shared" si="385"/>
        <v/>
      </c>
      <c r="R8252" s="51" t="str">
        <f t="shared" si="386"/>
        <v/>
      </c>
    </row>
    <row r="8253" spans="14:18" x14ac:dyDescent="0.25">
      <c r="N8253" s="47" t="s">
        <v>42</v>
      </c>
      <c r="O8253" s="47" t="s">
        <v>43</v>
      </c>
      <c r="P8253" s="47" t="b">
        <f t="shared" si="384"/>
        <v>0</v>
      </c>
      <c r="Q8253" s="49" t="str">
        <f t="shared" si="385"/>
        <v/>
      </c>
      <c r="R8253" s="51" t="str">
        <f t="shared" si="386"/>
        <v/>
      </c>
    </row>
    <row r="8254" spans="14:18" x14ac:dyDescent="0.25">
      <c r="N8254" s="47" t="s">
        <v>42</v>
      </c>
      <c r="O8254" s="47" t="s">
        <v>43</v>
      </c>
      <c r="P8254" s="47" t="b">
        <f t="shared" si="384"/>
        <v>0</v>
      </c>
      <c r="Q8254" s="49" t="str">
        <f t="shared" si="385"/>
        <v/>
      </c>
      <c r="R8254" s="51" t="str">
        <f t="shared" si="386"/>
        <v/>
      </c>
    </row>
    <row r="8255" spans="14:18" x14ac:dyDescent="0.25">
      <c r="N8255" s="47" t="s">
        <v>42</v>
      </c>
      <c r="O8255" s="47" t="s">
        <v>43</v>
      </c>
      <c r="P8255" s="47" t="b">
        <f t="shared" si="384"/>
        <v>0</v>
      </c>
      <c r="Q8255" s="49" t="str">
        <f t="shared" si="385"/>
        <v/>
      </c>
      <c r="R8255" s="51" t="str">
        <f t="shared" si="386"/>
        <v/>
      </c>
    </row>
    <row r="8256" spans="14:18" x14ac:dyDescent="0.25">
      <c r="N8256" s="47" t="s">
        <v>42</v>
      </c>
      <c r="O8256" s="47" t="s">
        <v>43</v>
      </c>
      <c r="P8256" s="47" t="b">
        <f t="shared" si="384"/>
        <v>0</v>
      </c>
      <c r="Q8256" s="49" t="str">
        <f t="shared" si="385"/>
        <v/>
      </c>
      <c r="R8256" s="51" t="str">
        <f t="shared" si="386"/>
        <v/>
      </c>
    </row>
    <row r="8257" spans="14:18" x14ac:dyDescent="0.25">
      <c r="N8257" s="47" t="s">
        <v>42</v>
      </c>
      <c r="O8257" s="47" t="s">
        <v>43</v>
      </c>
      <c r="P8257" s="47" t="b">
        <f t="shared" si="384"/>
        <v>0</v>
      </c>
      <c r="Q8257" s="49" t="str">
        <f t="shared" si="385"/>
        <v/>
      </c>
      <c r="R8257" s="51" t="str">
        <f t="shared" si="386"/>
        <v/>
      </c>
    </row>
    <row r="8258" spans="14:18" x14ac:dyDescent="0.25">
      <c r="N8258" s="47" t="s">
        <v>42</v>
      </c>
      <c r="O8258" s="47" t="s">
        <v>43</v>
      </c>
      <c r="P8258" s="47" t="b">
        <f t="shared" si="384"/>
        <v>0</v>
      </c>
      <c r="Q8258" s="49" t="str">
        <f t="shared" si="385"/>
        <v/>
      </c>
      <c r="R8258" s="51" t="str">
        <f t="shared" si="386"/>
        <v/>
      </c>
    </row>
    <row r="8259" spans="14:18" x14ac:dyDescent="0.25">
      <c r="N8259" s="47" t="s">
        <v>42</v>
      </c>
      <c r="O8259" s="47" t="s">
        <v>43</v>
      </c>
      <c r="P8259" s="47" t="b">
        <f t="shared" ref="P8259:P8322" si="387">IF(LEN(M8259)=22,LEFT(M8259,17),IF(LEN(M8259)=21,LEFT(M8259,16)))</f>
        <v>0</v>
      </c>
      <c r="Q8259" s="49" t="str">
        <f t="shared" ref="Q8259:Q8322" si="388">RIGHT(M8259,5)</f>
        <v/>
      </c>
      <c r="R8259" s="51" t="str">
        <f t="shared" ref="R8259:R8322" si="389">IF(M8259="","",HYPERLINK(_xlfn.CONCAT(N8259,Q8259,O8259,P8259)))</f>
        <v/>
      </c>
    </row>
    <row r="8260" spans="14:18" x14ac:dyDescent="0.25">
      <c r="N8260" s="47" t="s">
        <v>42</v>
      </c>
      <c r="O8260" s="47" t="s">
        <v>43</v>
      </c>
      <c r="P8260" s="47" t="b">
        <f t="shared" si="387"/>
        <v>0</v>
      </c>
      <c r="Q8260" s="49" t="str">
        <f t="shared" si="388"/>
        <v/>
      </c>
      <c r="R8260" s="51" t="str">
        <f t="shared" si="389"/>
        <v/>
      </c>
    </row>
    <row r="8261" spans="14:18" x14ac:dyDescent="0.25">
      <c r="N8261" s="47" t="s">
        <v>42</v>
      </c>
      <c r="O8261" s="47" t="s">
        <v>43</v>
      </c>
      <c r="P8261" s="47" t="b">
        <f t="shared" si="387"/>
        <v>0</v>
      </c>
      <c r="Q8261" s="49" t="str">
        <f t="shared" si="388"/>
        <v/>
      </c>
      <c r="R8261" s="51" t="str">
        <f t="shared" si="389"/>
        <v/>
      </c>
    </row>
    <row r="8262" spans="14:18" x14ac:dyDescent="0.25">
      <c r="N8262" s="47" t="s">
        <v>42</v>
      </c>
      <c r="O8262" s="47" t="s">
        <v>43</v>
      </c>
      <c r="P8262" s="47" t="b">
        <f t="shared" si="387"/>
        <v>0</v>
      </c>
      <c r="Q8262" s="49" t="str">
        <f t="shared" si="388"/>
        <v/>
      </c>
      <c r="R8262" s="51" t="str">
        <f t="shared" si="389"/>
        <v/>
      </c>
    </row>
    <row r="8263" spans="14:18" x14ac:dyDescent="0.25">
      <c r="N8263" s="47" t="s">
        <v>42</v>
      </c>
      <c r="O8263" s="47" t="s">
        <v>43</v>
      </c>
      <c r="P8263" s="47" t="b">
        <f t="shared" si="387"/>
        <v>0</v>
      </c>
      <c r="Q8263" s="49" t="str">
        <f t="shared" si="388"/>
        <v/>
      </c>
      <c r="R8263" s="51" t="str">
        <f t="shared" si="389"/>
        <v/>
      </c>
    </row>
    <row r="8264" spans="14:18" x14ac:dyDescent="0.25">
      <c r="N8264" s="47" t="s">
        <v>42</v>
      </c>
      <c r="O8264" s="47" t="s">
        <v>43</v>
      </c>
      <c r="P8264" s="47" t="b">
        <f t="shared" si="387"/>
        <v>0</v>
      </c>
      <c r="Q8264" s="49" t="str">
        <f t="shared" si="388"/>
        <v/>
      </c>
      <c r="R8264" s="51" t="str">
        <f t="shared" si="389"/>
        <v/>
      </c>
    </row>
    <row r="8265" spans="14:18" x14ac:dyDescent="0.25">
      <c r="N8265" s="47" t="s">
        <v>42</v>
      </c>
      <c r="O8265" s="47" t="s">
        <v>43</v>
      </c>
      <c r="P8265" s="47" t="b">
        <f t="shared" si="387"/>
        <v>0</v>
      </c>
      <c r="Q8265" s="49" t="str">
        <f t="shared" si="388"/>
        <v/>
      </c>
      <c r="R8265" s="51" t="str">
        <f t="shared" si="389"/>
        <v/>
      </c>
    </row>
    <row r="8266" spans="14:18" x14ac:dyDescent="0.25">
      <c r="N8266" s="47" t="s">
        <v>42</v>
      </c>
      <c r="O8266" s="47" t="s">
        <v>43</v>
      </c>
      <c r="P8266" s="47" t="b">
        <f t="shared" si="387"/>
        <v>0</v>
      </c>
      <c r="Q8266" s="49" t="str">
        <f t="shared" si="388"/>
        <v/>
      </c>
      <c r="R8266" s="51" t="str">
        <f t="shared" si="389"/>
        <v/>
      </c>
    </row>
    <row r="8267" spans="14:18" x14ac:dyDescent="0.25">
      <c r="N8267" s="47" t="s">
        <v>42</v>
      </c>
      <c r="O8267" s="47" t="s">
        <v>43</v>
      </c>
      <c r="P8267" s="47" t="b">
        <f t="shared" si="387"/>
        <v>0</v>
      </c>
      <c r="Q8267" s="49" t="str">
        <f t="shared" si="388"/>
        <v/>
      </c>
      <c r="R8267" s="51" t="str">
        <f t="shared" si="389"/>
        <v/>
      </c>
    </row>
    <row r="8268" spans="14:18" x14ac:dyDescent="0.25">
      <c r="N8268" s="47" t="s">
        <v>42</v>
      </c>
      <c r="O8268" s="47" t="s">
        <v>43</v>
      </c>
      <c r="P8268" s="47" t="b">
        <f t="shared" si="387"/>
        <v>0</v>
      </c>
      <c r="Q8268" s="49" t="str">
        <f t="shared" si="388"/>
        <v/>
      </c>
      <c r="R8268" s="51" t="str">
        <f t="shared" si="389"/>
        <v/>
      </c>
    </row>
    <row r="8269" spans="14:18" x14ac:dyDescent="0.25">
      <c r="N8269" s="47" t="s">
        <v>42</v>
      </c>
      <c r="O8269" s="47" t="s">
        <v>43</v>
      </c>
      <c r="P8269" s="47" t="b">
        <f t="shared" si="387"/>
        <v>0</v>
      </c>
      <c r="Q8269" s="49" t="str">
        <f t="shared" si="388"/>
        <v/>
      </c>
      <c r="R8269" s="51" t="str">
        <f t="shared" si="389"/>
        <v/>
      </c>
    </row>
    <row r="8270" spans="14:18" x14ac:dyDescent="0.25">
      <c r="N8270" s="47" t="s">
        <v>42</v>
      </c>
      <c r="O8270" s="47" t="s">
        <v>43</v>
      </c>
      <c r="P8270" s="47" t="b">
        <f t="shared" si="387"/>
        <v>0</v>
      </c>
      <c r="Q8270" s="49" t="str">
        <f t="shared" si="388"/>
        <v/>
      </c>
      <c r="R8270" s="51" t="str">
        <f t="shared" si="389"/>
        <v/>
      </c>
    </row>
    <row r="8271" spans="14:18" x14ac:dyDescent="0.25">
      <c r="N8271" s="47" t="s">
        <v>42</v>
      </c>
      <c r="O8271" s="47" t="s">
        <v>43</v>
      </c>
      <c r="P8271" s="47" t="b">
        <f t="shared" si="387"/>
        <v>0</v>
      </c>
      <c r="Q8271" s="49" t="str">
        <f t="shared" si="388"/>
        <v/>
      </c>
      <c r="R8271" s="51" t="str">
        <f t="shared" si="389"/>
        <v/>
      </c>
    </row>
    <row r="8272" spans="14:18" x14ac:dyDescent="0.25">
      <c r="N8272" s="47" t="s">
        <v>42</v>
      </c>
      <c r="O8272" s="47" t="s">
        <v>43</v>
      </c>
      <c r="P8272" s="47" t="b">
        <f t="shared" si="387"/>
        <v>0</v>
      </c>
      <c r="Q8272" s="49" t="str">
        <f t="shared" si="388"/>
        <v/>
      </c>
      <c r="R8272" s="51" t="str">
        <f t="shared" si="389"/>
        <v/>
      </c>
    </row>
    <row r="8273" spans="14:18" x14ac:dyDescent="0.25">
      <c r="N8273" s="47" t="s">
        <v>42</v>
      </c>
      <c r="O8273" s="47" t="s">
        <v>43</v>
      </c>
      <c r="P8273" s="47" t="b">
        <f t="shared" si="387"/>
        <v>0</v>
      </c>
      <c r="Q8273" s="49" t="str">
        <f t="shared" si="388"/>
        <v/>
      </c>
      <c r="R8273" s="51" t="str">
        <f t="shared" si="389"/>
        <v/>
      </c>
    </row>
    <row r="8274" spans="14:18" x14ac:dyDescent="0.25">
      <c r="N8274" s="47" t="s">
        <v>42</v>
      </c>
      <c r="O8274" s="47" t="s">
        <v>43</v>
      </c>
      <c r="P8274" s="47" t="b">
        <f t="shared" si="387"/>
        <v>0</v>
      </c>
      <c r="Q8274" s="49" t="str">
        <f t="shared" si="388"/>
        <v/>
      </c>
      <c r="R8274" s="51" t="str">
        <f t="shared" si="389"/>
        <v/>
      </c>
    </row>
    <row r="8275" spans="14:18" x14ac:dyDescent="0.25">
      <c r="N8275" s="47" t="s">
        <v>42</v>
      </c>
      <c r="O8275" s="47" t="s">
        <v>43</v>
      </c>
      <c r="P8275" s="47" t="b">
        <f t="shared" si="387"/>
        <v>0</v>
      </c>
      <c r="Q8275" s="49" t="str">
        <f t="shared" si="388"/>
        <v/>
      </c>
      <c r="R8275" s="51" t="str">
        <f t="shared" si="389"/>
        <v/>
      </c>
    </row>
    <row r="8276" spans="14:18" x14ac:dyDescent="0.25">
      <c r="N8276" s="47" t="s">
        <v>42</v>
      </c>
      <c r="O8276" s="47" t="s">
        <v>43</v>
      </c>
      <c r="P8276" s="47" t="b">
        <f t="shared" si="387"/>
        <v>0</v>
      </c>
      <c r="Q8276" s="49" t="str">
        <f t="shared" si="388"/>
        <v/>
      </c>
      <c r="R8276" s="51" t="str">
        <f t="shared" si="389"/>
        <v/>
      </c>
    </row>
    <row r="8277" spans="14:18" x14ac:dyDescent="0.25">
      <c r="N8277" s="47" t="s">
        <v>42</v>
      </c>
      <c r="O8277" s="47" t="s">
        <v>43</v>
      </c>
      <c r="P8277" s="47" t="b">
        <f t="shared" si="387"/>
        <v>0</v>
      </c>
      <c r="Q8277" s="49" t="str">
        <f t="shared" si="388"/>
        <v/>
      </c>
      <c r="R8277" s="51" t="str">
        <f t="shared" si="389"/>
        <v/>
      </c>
    </row>
    <row r="8278" spans="14:18" x14ac:dyDescent="0.25">
      <c r="N8278" s="47" t="s">
        <v>42</v>
      </c>
      <c r="O8278" s="47" t="s">
        <v>43</v>
      </c>
      <c r="P8278" s="47" t="b">
        <f t="shared" si="387"/>
        <v>0</v>
      </c>
      <c r="Q8278" s="49" t="str">
        <f t="shared" si="388"/>
        <v/>
      </c>
      <c r="R8278" s="51" t="str">
        <f t="shared" si="389"/>
        <v/>
      </c>
    </row>
    <row r="8279" spans="14:18" x14ac:dyDescent="0.25">
      <c r="N8279" s="47" t="s">
        <v>42</v>
      </c>
      <c r="O8279" s="47" t="s">
        <v>43</v>
      </c>
      <c r="P8279" s="47" t="b">
        <f t="shared" si="387"/>
        <v>0</v>
      </c>
      <c r="Q8279" s="49" t="str">
        <f t="shared" si="388"/>
        <v/>
      </c>
      <c r="R8279" s="51" t="str">
        <f t="shared" si="389"/>
        <v/>
      </c>
    </row>
    <row r="8280" spans="14:18" x14ac:dyDescent="0.25">
      <c r="N8280" s="47" t="s">
        <v>42</v>
      </c>
      <c r="O8280" s="47" t="s">
        <v>43</v>
      </c>
      <c r="P8280" s="47" t="b">
        <f t="shared" si="387"/>
        <v>0</v>
      </c>
      <c r="Q8280" s="49" t="str">
        <f t="shared" si="388"/>
        <v/>
      </c>
      <c r="R8280" s="51" t="str">
        <f t="shared" si="389"/>
        <v/>
      </c>
    </row>
    <row r="8281" spans="14:18" x14ac:dyDescent="0.25">
      <c r="N8281" s="47" t="s">
        <v>42</v>
      </c>
      <c r="O8281" s="47" t="s">
        <v>43</v>
      </c>
      <c r="P8281" s="47" t="b">
        <f t="shared" si="387"/>
        <v>0</v>
      </c>
      <c r="Q8281" s="49" t="str">
        <f t="shared" si="388"/>
        <v/>
      </c>
      <c r="R8281" s="51" t="str">
        <f t="shared" si="389"/>
        <v/>
      </c>
    </row>
    <row r="8282" spans="14:18" x14ac:dyDescent="0.25">
      <c r="N8282" s="47" t="s">
        <v>42</v>
      </c>
      <c r="O8282" s="47" t="s">
        <v>43</v>
      </c>
      <c r="P8282" s="47" t="b">
        <f t="shared" si="387"/>
        <v>0</v>
      </c>
      <c r="Q8282" s="49" t="str">
        <f t="shared" si="388"/>
        <v/>
      </c>
      <c r="R8282" s="51" t="str">
        <f t="shared" si="389"/>
        <v/>
      </c>
    </row>
    <row r="8283" spans="14:18" x14ac:dyDescent="0.25">
      <c r="N8283" s="47" t="s">
        <v>42</v>
      </c>
      <c r="O8283" s="47" t="s">
        <v>43</v>
      </c>
      <c r="P8283" s="47" t="b">
        <f t="shared" si="387"/>
        <v>0</v>
      </c>
      <c r="Q8283" s="49" t="str">
        <f t="shared" si="388"/>
        <v/>
      </c>
      <c r="R8283" s="51" t="str">
        <f t="shared" si="389"/>
        <v/>
      </c>
    </row>
    <row r="8284" spans="14:18" x14ac:dyDescent="0.25">
      <c r="N8284" s="47" t="s">
        <v>42</v>
      </c>
      <c r="O8284" s="47" t="s">
        <v>43</v>
      </c>
      <c r="P8284" s="47" t="b">
        <f t="shared" si="387"/>
        <v>0</v>
      </c>
      <c r="Q8284" s="49" t="str">
        <f t="shared" si="388"/>
        <v/>
      </c>
      <c r="R8284" s="51" t="str">
        <f t="shared" si="389"/>
        <v/>
      </c>
    </row>
    <row r="8285" spans="14:18" x14ac:dyDescent="0.25">
      <c r="N8285" s="47" t="s">
        <v>42</v>
      </c>
      <c r="O8285" s="47" t="s">
        <v>43</v>
      </c>
      <c r="P8285" s="47" t="b">
        <f t="shared" si="387"/>
        <v>0</v>
      </c>
      <c r="Q8285" s="49" t="str">
        <f t="shared" si="388"/>
        <v/>
      </c>
      <c r="R8285" s="51" t="str">
        <f t="shared" si="389"/>
        <v/>
      </c>
    </row>
    <row r="8286" spans="14:18" x14ac:dyDescent="0.25">
      <c r="N8286" s="47" t="s">
        <v>42</v>
      </c>
      <c r="O8286" s="47" t="s">
        <v>43</v>
      </c>
      <c r="P8286" s="47" t="b">
        <f t="shared" si="387"/>
        <v>0</v>
      </c>
      <c r="Q8286" s="49" t="str">
        <f t="shared" si="388"/>
        <v/>
      </c>
      <c r="R8286" s="51" t="str">
        <f t="shared" si="389"/>
        <v/>
      </c>
    </row>
    <row r="8287" spans="14:18" x14ac:dyDescent="0.25">
      <c r="N8287" s="47" t="s">
        <v>42</v>
      </c>
      <c r="O8287" s="47" t="s">
        <v>43</v>
      </c>
      <c r="P8287" s="47" t="b">
        <f t="shared" si="387"/>
        <v>0</v>
      </c>
      <c r="Q8287" s="49" t="str">
        <f t="shared" si="388"/>
        <v/>
      </c>
      <c r="R8287" s="51" t="str">
        <f t="shared" si="389"/>
        <v/>
      </c>
    </row>
    <row r="8288" spans="14:18" x14ac:dyDescent="0.25">
      <c r="N8288" s="47" t="s">
        <v>42</v>
      </c>
      <c r="O8288" s="47" t="s">
        <v>43</v>
      </c>
      <c r="P8288" s="47" t="b">
        <f t="shared" si="387"/>
        <v>0</v>
      </c>
      <c r="Q8288" s="49" t="str">
        <f t="shared" si="388"/>
        <v/>
      </c>
      <c r="R8288" s="51" t="str">
        <f t="shared" si="389"/>
        <v/>
      </c>
    </row>
    <row r="8289" spans="14:18" x14ac:dyDescent="0.25">
      <c r="N8289" s="47" t="s">
        <v>42</v>
      </c>
      <c r="O8289" s="47" t="s">
        <v>43</v>
      </c>
      <c r="P8289" s="47" t="b">
        <f t="shared" si="387"/>
        <v>0</v>
      </c>
      <c r="Q8289" s="49" t="str">
        <f t="shared" si="388"/>
        <v/>
      </c>
      <c r="R8289" s="51" t="str">
        <f t="shared" si="389"/>
        <v/>
      </c>
    </row>
    <row r="8290" spans="14:18" x14ac:dyDescent="0.25">
      <c r="N8290" s="47" t="s">
        <v>42</v>
      </c>
      <c r="O8290" s="47" t="s">
        <v>43</v>
      </c>
      <c r="P8290" s="47" t="b">
        <f t="shared" si="387"/>
        <v>0</v>
      </c>
      <c r="Q8290" s="49" t="str">
        <f t="shared" si="388"/>
        <v/>
      </c>
      <c r="R8290" s="51" t="str">
        <f t="shared" si="389"/>
        <v/>
      </c>
    </row>
    <row r="8291" spans="14:18" x14ac:dyDescent="0.25">
      <c r="N8291" s="47" t="s">
        <v>42</v>
      </c>
      <c r="O8291" s="47" t="s">
        <v>43</v>
      </c>
      <c r="P8291" s="47" t="b">
        <f t="shared" si="387"/>
        <v>0</v>
      </c>
      <c r="Q8291" s="49" t="str">
        <f t="shared" si="388"/>
        <v/>
      </c>
      <c r="R8291" s="51" t="str">
        <f t="shared" si="389"/>
        <v/>
      </c>
    </row>
    <row r="8292" spans="14:18" x14ac:dyDescent="0.25">
      <c r="N8292" s="47" t="s">
        <v>42</v>
      </c>
      <c r="O8292" s="47" t="s">
        <v>43</v>
      </c>
      <c r="P8292" s="47" t="b">
        <f t="shared" si="387"/>
        <v>0</v>
      </c>
      <c r="Q8292" s="49" t="str">
        <f t="shared" si="388"/>
        <v/>
      </c>
      <c r="R8292" s="51" t="str">
        <f t="shared" si="389"/>
        <v/>
      </c>
    </row>
    <row r="8293" spans="14:18" x14ac:dyDescent="0.25">
      <c r="N8293" s="47" t="s">
        <v>42</v>
      </c>
      <c r="O8293" s="47" t="s">
        <v>43</v>
      </c>
      <c r="P8293" s="47" t="b">
        <f t="shared" si="387"/>
        <v>0</v>
      </c>
      <c r="Q8293" s="49" t="str">
        <f t="shared" si="388"/>
        <v/>
      </c>
      <c r="R8293" s="51" t="str">
        <f t="shared" si="389"/>
        <v/>
      </c>
    </row>
    <row r="8294" spans="14:18" x14ac:dyDescent="0.25">
      <c r="N8294" s="47" t="s">
        <v>42</v>
      </c>
      <c r="O8294" s="47" t="s">
        <v>43</v>
      </c>
      <c r="P8294" s="47" t="b">
        <f t="shared" si="387"/>
        <v>0</v>
      </c>
      <c r="Q8294" s="49" t="str">
        <f t="shared" si="388"/>
        <v/>
      </c>
      <c r="R8294" s="51" t="str">
        <f t="shared" si="389"/>
        <v/>
      </c>
    </row>
    <row r="8295" spans="14:18" x14ac:dyDescent="0.25">
      <c r="N8295" s="47" t="s">
        <v>42</v>
      </c>
      <c r="O8295" s="47" t="s">
        <v>43</v>
      </c>
      <c r="P8295" s="47" t="b">
        <f t="shared" si="387"/>
        <v>0</v>
      </c>
      <c r="Q8295" s="49" t="str">
        <f t="shared" si="388"/>
        <v/>
      </c>
      <c r="R8295" s="51" t="str">
        <f t="shared" si="389"/>
        <v/>
      </c>
    </row>
    <row r="8296" spans="14:18" x14ac:dyDescent="0.25">
      <c r="N8296" s="47" t="s">
        <v>42</v>
      </c>
      <c r="O8296" s="47" t="s">
        <v>43</v>
      </c>
      <c r="P8296" s="47" t="b">
        <f t="shared" si="387"/>
        <v>0</v>
      </c>
      <c r="Q8296" s="49" t="str">
        <f t="shared" si="388"/>
        <v/>
      </c>
      <c r="R8296" s="51" t="str">
        <f t="shared" si="389"/>
        <v/>
      </c>
    </row>
    <row r="8297" spans="14:18" x14ac:dyDescent="0.25">
      <c r="N8297" s="47" t="s">
        <v>42</v>
      </c>
      <c r="O8297" s="47" t="s">
        <v>43</v>
      </c>
      <c r="P8297" s="47" t="b">
        <f t="shared" si="387"/>
        <v>0</v>
      </c>
      <c r="Q8297" s="49" t="str">
        <f t="shared" si="388"/>
        <v/>
      </c>
      <c r="R8297" s="51" t="str">
        <f t="shared" si="389"/>
        <v/>
      </c>
    </row>
    <row r="8298" spans="14:18" x14ac:dyDescent="0.25">
      <c r="N8298" s="47" t="s">
        <v>42</v>
      </c>
      <c r="O8298" s="47" t="s">
        <v>43</v>
      </c>
      <c r="P8298" s="47" t="b">
        <f t="shared" si="387"/>
        <v>0</v>
      </c>
      <c r="Q8298" s="49" t="str">
        <f t="shared" si="388"/>
        <v/>
      </c>
      <c r="R8298" s="51" t="str">
        <f t="shared" si="389"/>
        <v/>
      </c>
    </row>
    <row r="8299" spans="14:18" x14ac:dyDescent="0.25">
      <c r="N8299" s="47" t="s">
        <v>42</v>
      </c>
      <c r="O8299" s="47" t="s">
        <v>43</v>
      </c>
      <c r="P8299" s="47" t="b">
        <f t="shared" si="387"/>
        <v>0</v>
      </c>
      <c r="Q8299" s="49" t="str">
        <f t="shared" si="388"/>
        <v/>
      </c>
      <c r="R8299" s="51" t="str">
        <f t="shared" si="389"/>
        <v/>
      </c>
    </row>
    <row r="8300" spans="14:18" x14ac:dyDescent="0.25">
      <c r="N8300" s="47" t="s">
        <v>42</v>
      </c>
      <c r="O8300" s="47" t="s">
        <v>43</v>
      </c>
      <c r="P8300" s="47" t="b">
        <f t="shared" si="387"/>
        <v>0</v>
      </c>
      <c r="Q8300" s="49" t="str">
        <f t="shared" si="388"/>
        <v/>
      </c>
      <c r="R8300" s="51" t="str">
        <f t="shared" si="389"/>
        <v/>
      </c>
    </row>
    <row r="8301" spans="14:18" x14ac:dyDescent="0.25">
      <c r="N8301" s="47" t="s">
        <v>42</v>
      </c>
      <c r="O8301" s="47" t="s">
        <v>43</v>
      </c>
      <c r="P8301" s="47" t="b">
        <f t="shared" si="387"/>
        <v>0</v>
      </c>
      <c r="Q8301" s="49" t="str">
        <f t="shared" si="388"/>
        <v/>
      </c>
      <c r="R8301" s="51" t="str">
        <f t="shared" si="389"/>
        <v/>
      </c>
    </row>
    <row r="8302" spans="14:18" x14ac:dyDescent="0.25">
      <c r="N8302" s="47" t="s">
        <v>42</v>
      </c>
      <c r="O8302" s="47" t="s">
        <v>43</v>
      </c>
      <c r="P8302" s="47" t="b">
        <f t="shared" si="387"/>
        <v>0</v>
      </c>
      <c r="Q8302" s="49" t="str">
        <f t="shared" si="388"/>
        <v/>
      </c>
      <c r="R8302" s="51" t="str">
        <f t="shared" si="389"/>
        <v/>
      </c>
    </row>
    <row r="8303" spans="14:18" x14ac:dyDescent="0.25">
      <c r="N8303" s="47" t="s">
        <v>42</v>
      </c>
      <c r="O8303" s="47" t="s">
        <v>43</v>
      </c>
      <c r="P8303" s="47" t="b">
        <f t="shared" si="387"/>
        <v>0</v>
      </c>
      <c r="Q8303" s="49" t="str">
        <f t="shared" si="388"/>
        <v/>
      </c>
      <c r="R8303" s="51" t="str">
        <f t="shared" si="389"/>
        <v/>
      </c>
    </row>
    <row r="8304" spans="14:18" x14ac:dyDescent="0.25">
      <c r="N8304" s="47" t="s">
        <v>42</v>
      </c>
      <c r="O8304" s="47" t="s">
        <v>43</v>
      </c>
      <c r="P8304" s="47" t="b">
        <f t="shared" si="387"/>
        <v>0</v>
      </c>
      <c r="Q8304" s="49" t="str">
        <f t="shared" si="388"/>
        <v/>
      </c>
      <c r="R8304" s="51" t="str">
        <f t="shared" si="389"/>
        <v/>
      </c>
    </row>
    <row r="8305" spans="14:18" x14ac:dyDescent="0.25">
      <c r="N8305" s="47" t="s">
        <v>42</v>
      </c>
      <c r="O8305" s="47" t="s">
        <v>43</v>
      </c>
      <c r="P8305" s="47" t="b">
        <f t="shared" si="387"/>
        <v>0</v>
      </c>
      <c r="Q8305" s="49" t="str">
        <f t="shared" si="388"/>
        <v/>
      </c>
      <c r="R8305" s="51" t="str">
        <f t="shared" si="389"/>
        <v/>
      </c>
    </row>
    <row r="8306" spans="14:18" x14ac:dyDescent="0.25">
      <c r="N8306" s="47" t="s">
        <v>42</v>
      </c>
      <c r="O8306" s="47" t="s">
        <v>43</v>
      </c>
      <c r="P8306" s="47" t="b">
        <f t="shared" si="387"/>
        <v>0</v>
      </c>
      <c r="Q8306" s="49" t="str">
        <f t="shared" si="388"/>
        <v/>
      </c>
      <c r="R8306" s="51" t="str">
        <f t="shared" si="389"/>
        <v/>
      </c>
    </row>
    <row r="8307" spans="14:18" x14ac:dyDescent="0.25">
      <c r="N8307" s="47" t="s">
        <v>42</v>
      </c>
      <c r="O8307" s="47" t="s">
        <v>43</v>
      </c>
      <c r="P8307" s="47" t="b">
        <f t="shared" si="387"/>
        <v>0</v>
      </c>
      <c r="Q8307" s="49" t="str">
        <f t="shared" si="388"/>
        <v/>
      </c>
      <c r="R8307" s="51" t="str">
        <f t="shared" si="389"/>
        <v/>
      </c>
    </row>
    <row r="8308" spans="14:18" x14ac:dyDescent="0.25">
      <c r="N8308" s="47" t="s">
        <v>42</v>
      </c>
      <c r="O8308" s="47" t="s">
        <v>43</v>
      </c>
      <c r="P8308" s="47" t="b">
        <f t="shared" si="387"/>
        <v>0</v>
      </c>
      <c r="Q8308" s="49" t="str">
        <f t="shared" si="388"/>
        <v/>
      </c>
      <c r="R8308" s="51" t="str">
        <f t="shared" si="389"/>
        <v/>
      </c>
    </row>
    <row r="8309" spans="14:18" x14ac:dyDescent="0.25">
      <c r="N8309" s="47" t="s">
        <v>42</v>
      </c>
      <c r="O8309" s="47" t="s">
        <v>43</v>
      </c>
      <c r="P8309" s="47" t="b">
        <f t="shared" si="387"/>
        <v>0</v>
      </c>
      <c r="Q8309" s="49" t="str">
        <f t="shared" si="388"/>
        <v/>
      </c>
      <c r="R8309" s="51" t="str">
        <f t="shared" si="389"/>
        <v/>
      </c>
    </row>
    <row r="8310" spans="14:18" x14ac:dyDescent="0.25">
      <c r="N8310" s="47" t="s">
        <v>42</v>
      </c>
      <c r="O8310" s="47" t="s">
        <v>43</v>
      </c>
      <c r="P8310" s="47" t="b">
        <f t="shared" si="387"/>
        <v>0</v>
      </c>
      <c r="Q8310" s="49" t="str">
        <f t="shared" si="388"/>
        <v/>
      </c>
      <c r="R8310" s="51" t="str">
        <f t="shared" si="389"/>
        <v/>
      </c>
    </row>
    <row r="8311" spans="14:18" x14ac:dyDescent="0.25">
      <c r="N8311" s="47" t="s">
        <v>42</v>
      </c>
      <c r="O8311" s="47" t="s">
        <v>43</v>
      </c>
      <c r="P8311" s="47" t="b">
        <f t="shared" si="387"/>
        <v>0</v>
      </c>
      <c r="Q8311" s="49" t="str">
        <f t="shared" si="388"/>
        <v/>
      </c>
      <c r="R8311" s="51" t="str">
        <f t="shared" si="389"/>
        <v/>
      </c>
    </row>
    <row r="8312" spans="14:18" x14ac:dyDescent="0.25">
      <c r="N8312" s="47" t="s">
        <v>42</v>
      </c>
      <c r="O8312" s="47" t="s">
        <v>43</v>
      </c>
      <c r="P8312" s="47" t="b">
        <f t="shared" si="387"/>
        <v>0</v>
      </c>
      <c r="Q8312" s="49" t="str">
        <f t="shared" si="388"/>
        <v/>
      </c>
      <c r="R8312" s="51" t="str">
        <f t="shared" si="389"/>
        <v/>
      </c>
    </row>
    <row r="8313" spans="14:18" x14ac:dyDescent="0.25">
      <c r="N8313" s="47" t="s">
        <v>42</v>
      </c>
      <c r="O8313" s="47" t="s">
        <v>43</v>
      </c>
      <c r="P8313" s="47" t="b">
        <f t="shared" si="387"/>
        <v>0</v>
      </c>
      <c r="Q8313" s="49" t="str">
        <f t="shared" si="388"/>
        <v/>
      </c>
      <c r="R8313" s="51" t="str">
        <f t="shared" si="389"/>
        <v/>
      </c>
    </row>
    <row r="8314" spans="14:18" x14ac:dyDescent="0.25">
      <c r="N8314" s="47" t="s">
        <v>42</v>
      </c>
      <c r="O8314" s="47" t="s">
        <v>43</v>
      </c>
      <c r="P8314" s="47" t="b">
        <f t="shared" si="387"/>
        <v>0</v>
      </c>
      <c r="Q8314" s="49" t="str">
        <f t="shared" si="388"/>
        <v/>
      </c>
      <c r="R8314" s="51" t="str">
        <f t="shared" si="389"/>
        <v/>
      </c>
    </row>
    <row r="8315" spans="14:18" x14ac:dyDescent="0.25">
      <c r="N8315" s="47" t="s">
        <v>42</v>
      </c>
      <c r="O8315" s="47" t="s">
        <v>43</v>
      </c>
      <c r="P8315" s="47" t="b">
        <f t="shared" si="387"/>
        <v>0</v>
      </c>
      <c r="Q8315" s="49" t="str">
        <f t="shared" si="388"/>
        <v/>
      </c>
      <c r="R8315" s="51" t="str">
        <f t="shared" si="389"/>
        <v/>
      </c>
    </row>
    <row r="8316" spans="14:18" x14ac:dyDescent="0.25">
      <c r="N8316" s="47" t="s">
        <v>42</v>
      </c>
      <c r="O8316" s="47" t="s">
        <v>43</v>
      </c>
      <c r="P8316" s="47" t="b">
        <f t="shared" si="387"/>
        <v>0</v>
      </c>
      <c r="Q8316" s="49" t="str">
        <f t="shared" si="388"/>
        <v/>
      </c>
      <c r="R8316" s="51" t="str">
        <f t="shared" si="389"/>
        <v/>
      </c>
    </row>
    <row r="8317" spans="14:18" x14ac:dyDescent="0.25">
      <c r="N8317" s="47" t="s">
        <v>42</v>
      </c>
      <c r="O8317" s="47" t="s">
        <v>43</v>
      </c>
      <c r="P8317" s="47" t="b">
        <f t="shared" si="387"/>
        <v>0</v>
      </c>
      <c r="Q8317" s="49" t="str">
        <f t="shared" si="388"/>
        <v/>
      </c>
      <c r="R8317" s="51" t="str">
        <f t="shared" si="389"/>
        <v/>
      </c>
    </row>
    <row r="8318" spans="14:18" x14ac:dyDescent="0.25">
      <c r="N8318" s="47" t="s">
        <v>42</v>
      </c>
      <c r="O8318" s="47" t="s">
        <v>43</v>
      </c>
      <c r="P8318" s="47" t="b">
        <f t="shared" si="387"/>
        <v>0</v>
      </c>
      <c r="Q8318" s="49" t="str">
        <f t="shared" si="388"/>
        <v/>
      </c>
      <c r="R8318" s="51" t="str">
        <f t="shared" si="389"/>
        <v/>
      </c>
    </row>
    <row r="8319" spans="14:18" x14ac:dyDescent="0.25">
      <c r="N8319" s="47" t="s">
        <v>42</v>
      </c>
      <c r="O8319" s="47" t="s">
        <v>43</v>
      </c>
      <c r="P8319" s="47" t="b">
        <f t="shared" si="387"/>
        <v>0</v>
      </c>
      <c r="Q8319" s="49" t="str">
        <f t="shared" si="388"/>
        <v/>
      </c>
      <c r="R8319" s="51" t="str">
        <f t="shared" si="389"/>
        <v/>
      </c>
    </row>
    <row r="8320" spans="14:18" x14ac:dyDescent="0.25">
      <c r="N8320" s="47" t="s">
        <v>42</v>
      </c>
      <c r="O8320" s="47" t="s">
        <v>43</v>
      </c>
      <c r="P8320" s="47" t="b">
        <f t="shared" si="387"/>
        <v>0</v>
      </c>
      <c r="Q8320" s="49" t="str">
        <f t="shared" si="388"/>
        <v/>
      </c>
      <c r="R8320" s="51" t="str">
        <f t="shared" si="389"/>
        <v/>
      </c>
    </row>
    <row r="8321" spans="14:18" x14ac:dyDescent="0.25">
      <c r="N8321" s="47" t="s">
        <v>42</v>
      </c>
      <c r="O8321" s="47" t="s">
        <v>43</v>
      </c>
      <c r="P8321" s="47" t="b">
        <f t="shared" si="387"/>
        <v>0</v>
      </c>
      <c r="Q8321" s="49" t="str">
        <f t="shared" si="388"/>
        <v/>
      </c>
      <c r="R8321" s="51" t="str">
        <f t="shared" si="389"/>
        <v/>
      </c>
    </row>
    <row r="8322" spans="14:18" x14ac:dyDescent="0.25">
      <c r="N8322" s="47" t="s">
        <v>42</v>
      </c>
      <c r="O8322" s="47" t="s">
        <v>43</v>
      </c>
      <c r="P8322" s="47" t="b">
        <f t="shared" si="387"/>
        <v>0</v>
      </c>
      <c r="Q8322" s="49" t="str">
        <f t="shared" si="388"/>
        <v/>
      </c>
      <c r="R8322" s="51" t="str">
        <f t="shared" si="389"/>
        <v/>
      </c>
    </row>
    <row r="8323" spans="14:18" x14ac:dyDescent="0.25">
      <c r="N8323" s="47" t="s">
        <v>42</v>
      </c>
      <c r="O8323" s="47" t="s">
        <v>43</v>
      </c>
      <c r="P8323" s="47" t="b">
        <f t="shared" ref="P8323:P8386" si="390">IF(LEN(M8323)=22,LEFT(M8323,17),IF(LEN(M8323)=21,LEFT(M8323,16)))</f>
        <v>0</v>
      </c>
      <c r="Q8323" s="49" t="str">
        <f t="shared" ref="Q8323:Q8386" si="391">RIGHT(M8323,5)</f>
        <v/>
      </c>
      <c r="R8323" s="51" t="str">
        <f t="shared" ref="R8323:R8386" si="392">IF(M8323="","",HYPERLINK(_xlfn.CONCAT(N8323,Q8323,O8323,P8323)))</f>
        <v/>
      </c>
    </row>
    <row r="8324" spans="14:18" x14ac:dyDescent="0.25">
      <c r="N8324" s="47" t="s">
        <v>42</v>
      </c>
      <c r="O8324" s="47" t="s">
        <v>43</v>
      </c>
      <c r="P8324" s="47" t="b">
        <f t="shared" si="390"/>
        <v>0</v>
      </c>
      <c r="Q8324" s="49" t="str">
        <f t="shared" si="391"/>
        <v/>
      </c>
      <c r="R8324" s="51" t="str">
        <f t="shared" si="392"/>
        <v/>
      </c>
    </row>
    <row r="8325" spans="14:18" x14ac:dyDescent="0.25">
      <c r="N8325" s="47" t="s">
        <v>42</v>
      </c>
      <c r="O8325" s="47" t="s">
        <v>43</v>
      </c>
      <c r="P8325" s="47" t="b">
        <f t="shared" si="390"/>
        <v>0</v>
      </c>
      <c r="Q8325" s="49" t="str">
        <f t="shared" si="391"/>
        <v/>
      </c>
      <c r="R8325" s="51" t="str">
        <f t="shared" si="392"/>
        <v/>
      </c>
    </row>
    <row r="8326" spans="14:18" x14ac:dyDescent="0.25">
      <c r="N8326" s="47" t="s">
        <v>42</v>
      </c>
      <c r="O8326" s="47" t="s">
        <v>43</v>
      </c>
      <c r="P8326" s="47" t="b">
        <f t="shared" si="390"/>
        <v>0</v>
      </c>
      <c r="Q8326" s="49" t="str">
        <f t="shared" si="391"/>
        <v/>
      </c>
      <c r="R8326" s="51" t="str">
        <f t="shared" si="392"/>
        <v/>
      </c>
    </row>
    <row r="8327" spans="14:18" x14ac:dyDescent="0.25">
      <c r="N8327" s="47" t="s">
        <v>42</v>
      </c>
      <c r="O8327" s="47" t="s">
        <v>43</v>
      </c>
      <c r="P8327" s="47" t="b">
        <f t="shared" si="390"/>
        <v>0</v>
      </c>
      <c r="Q8327" s="49" t="str">
        <f t="shared" si="391"/>
        <v/>
      </c>
      <c r="R8327" s="51" t="str">
        <f t="shared" si="392"/>
        <v/>
      </c>
    </row>
    <row r="8328" spans="14:18" x14ac:dyDescent="0.25">
      <c r="N8328" s="47" t="s">
        <v>42</v>
      </c>
      <c r="O8328" s="47" t="s">
        <v>43</v>
      </c>
      <c r="P8328" s="47" t="b">
        <f t="shared" si="390"/>
        <v>0</v>
      </c>
      <c r="Q8328" s="49" t="str">
        <f t="shared" si="391"/>
        <v/>
      </c>
      <c r="R8328" s="51" t="str">
        <f t="shared" si="392"/>
        <v/>
      </c>
    </row>
    <row r="8329" spans="14:18" x14ac:dyDescent="0.25">
      <c r="N8329" s="47" t="s">
        <v>42</v>
      </c>
      <c r="O8329" s="47" t="s">
        <v>43</v>
      </c>
      <c r="P8329" s="47" t="b">
        <f t="shared" si="390"/>
        <v>0</v>
      </c>
      <c r="Q8329" s="49" t="str">
        <f t="shared" si="391"/>
        <v/>
      </c>
      <c r="R8329" s="51" t="str">
        <f t="shared" si="392"/>
        <v/>
      </c>
    </row>
    <row r="8330" spans="14:18" x14ac:dyDescent="0.25">
      <c r="N8330" s="47" t="s">
        <v>42</v>
      </c>
      <c r="O8330" s="47" t="s">
        <v>43</v>
      </c>
      <c r="P8330" s="47" t="b">
        <f t="shared" si="390"/>
        <v>0</v>
      </c>
      <c r="Q8330" s="49" t="str">
        <f t="shared" si="391"/>
        <v/>
      </c>
      <c r="R8330" s="51" t="str">
        <f t="shared" si="392"/>
        <v/>
      </c>
    </row>
    <row r="8331" spans="14:18" x14ac:dyDescent="0.25">
      <c r="N8331" s="47" t="s">
        <v>42</v>
      </c>
      <c r="O8331" s="47" t="s">
        <v>43</v>
      </c>
      <c r="P8331" s="47" t="b">
        <f t="shared" si="390"/>
        <v>0</v>
      </c>
      <c r="Q8331" s="49" t="str">
        <f t="shared" si="391"/>
        <v/>
      </c>
      <c r="R8331" s="51" t="str">
        <f t="shared" si="392"/>
        <v/>
      </c>
    </row>
    <row r="8332" spans="14:18" x14ac:dyDescent="0.25">
      <c r="N8332" s="47" t="s">
        <v>42</v>
      </c>
      <c r="O8332" s="47" t="s">
        <v>43</v>
      </c>
      <c r="P8332" s="47" t="b">
        <f t="shared" si="390"/>
        <v>0</v>
      </c>
      <c r="Q8332" s="49" t="str">
        <f t="shared" si="391"/>
        <v/>
      </c>
      <c r="R8332" s="51" t="str">
        <f t="shared" si="392"/>
        <v/>
      </c>
    </row>
    <row r="8333" spans="14:18" x14ac:dyDescent="0.25">
      <c r="N8333" s="47" t="s">
        <v>42</v>
      </c>
      <c r="O8333" s="47" t="s">
        <v>43</v>
      </c>
      <c r="P8333" s="47" t="b">
        <f t="shared" si="390"/>
        <v>0</v>
      </c>
      <c r="Q8333" s="49" t="str">
        <f t="shared" si="391"/>
        <v/>
      </c>
      <c r="R8333" s="51" t="str">
        <f t="shared" si="392"/>
        <v/>
      </c>
    </row>
    <row r="8334" spans="14:18" x14ac:dyDescent="0.25">
      <c r="N8334" s="47" t="s">
        <v>42</v>
      </c>
      <c r="O8334" s="47" t="s">
        <v>43</v>
      </c>
      <c r="P8334" s="47" t="b">
        <f t="shared" si="390"/>
        <v>0</v>
      </c>
      <c r="Q8334" s="49" t="str">
        <f t="shared" si="391"/>
        <v/>
      </c>
      <c r="R8334" s="51" t="str">
        <f t="shared" si="392"/>
        <v/>
      </c>
    </row>
    <row r="8335" spans="14:18" x14ac:dyDescent="0.25">
      <c r="N8335" s="47" t="s">
        <v>42</v>
      </c>
      <c r="O8335" s="47" t="s">
        <v>43</v>
      </c>
      <c r="P8335" s="47" t="b">
        <f t="shared" si="390"/>
        <v>0</v>
      </c>
      <c r="Q8335" s="49" t="str">
        <f t="shared" si="391"/>
        <v/>
      </c>
      <c r="R8335" s="51" t="str">
        <f t="shared" si="392"/>
        <v/>
      </c>
    </row>
    <row r="8336" spans="14:18" x14ac:dyDescent="0.25">
      <c r="N8336" s="47" t="s">
        <v>42</v>
      </c>
      <c r="O8336" s="47" t="s">
        <v>43</v>
      </c>
      <c r="P8336" s="47" t="b">
        <f t="shared" si="390"/>
        <v>0</v>
      </c>
      <c r="Q8336" s="49" t="str">
        <f t="shared" si="391"/>
        <v/>
      </c>
      <c r="R8336" s="51" t="str">
        <f t="shared" si="392"/>
        <v/>
      </c>
    </row>
    <row r="8337" spans="14:18" x14ac:dyDescent="0.25">
      <c r="N8337" s="47" t="s">
        <v>42</v>
      </c>
      <c r="O8337" s="47" t="s">
        <v>43</v>
      </c>
      <c r="P8337" s="47" t="b">
        <f t="shared" si="390"/>
        <v>0</v>
      </c>
      <c r="Q8337" s="49" t="str">
        <f t="shared" si="391"/>
        <v/>
      </c>
      <c r="R8337" s="51" t="str">
        <f t="shared" si="392"/>
        <v/>
      </c>
    </row>
    <row r="8338" spans="14:18" x14ac:dyDescent="0.25">
      <c r="N8338" s="47" t="s">
        <v>42</v>
      </c>
      <c r="O8338" s="47" t="s">
        <v>43</v>
      </c>
      <c r="P8338" s="47" t="b">
        <f t="shared" si="390"/>
        <v>0</v>
      </c>
      <c r="Q8338" s="49" t="str">
        <f t="shared" si="391"/>
        <v/>
      </c>
      <c r="R8338" s="51" t="str">
        <f t="shared" si="392"/>
        <v/>
      </c>
    </row>
    <row r="8339" spans="14:18" x14ac:dyDescent="0.25">
      <c r="N8339" s="47" t="s">
        <v>42</v>
      </c>
      <c r="O8339" s="47" t="s">
        <v>43</v>
      </c>
      <c r="P8339" s="47" t="b">
        <f t="shared" si="390"/>
        <v>0</v>
      </c>
      <c r="Q8339" s="49" t="str">
        <f t="shared" si="391"/>
        <v/>
      </c>
      <c r="R8339" s="51" t="str">
        <f t="shared" si="392"/>
        <v/>
      </c>
    </row>
    <row r="8340" spans="14:18" x14ac:dyDescent="0.25">
      <c r="N8340" s="47" t="s">
        <v>42</v>
      </c>
      <c r="O8340" s="47" t="s">
        <v>43</v>
      </c>
      <c r="P8340" s="47" t="b">
        <f t="shared" si="390"/>
        <v>0</v>
      </c>
      <c r="Q8340" s="49" t="str">
        <f t="shared" si="391"/>
        <v/>
      </c>
      <c r="R8340" s="51" t="str">
        <f t="shared" si="392"/>
        <v/>
      </c>
    </row>
    <row r="8341" spans="14:18" x14ac:dyDescent="0.25">
      <c r="N8341" s="47" t="s">
        <v>42</v>
      </c>
      <c r="O8341" s="47" t="s">
        <v>43</v>
      </c>
      <c r="P8341" s="47" t="b">
        <f t="shared" si="390"/>
        <v>0</v>
      </c>
      <c r="Q8341" s="49" t="str">
        <f t="shared" si="391"/>
        <v/>
      </c>
      <c r="R8341" s="51" t="str">
        <f t="shared" si="392"/>
        <v/>
      </c>
    </row>
    <row r="8342" spans="14:18" x14ac:dyDescent="0.25">
      <c r="N8342" s="47" t="s">
        <v>42</v>
      </c>
      <c r="O8342" s="47" t="s">
        <v>43</v>
      </c>
      <c r="P8342" s="47" t="b">
        <f t="shared" si="390"/>
        <v>0</v>
      </c>
      <c r="Q8342" s="49" t="str">
        <f t="shared" si="391"/>
        <v/>
      </c>
      <c r="R8342" s="51" t="str">
        <f t="shared" si="392"/>
        <v/>
      </c>
    </row>
    <row r="8343" spans="14:18" x14ac:dyDescent="0.25">
      <c r="N8343" s="47" t="s">
        <v>42</v>
      </c>
      <c r="O8343" s="47" t="s">
        <v>43</v>
      </c>
      <c r="P8343" s="47" t="b">
        <f t="shared" si="390"/>
        <v>0</v>
      </c>
      <c r="Q8343" s="49" t="str">
        <f t="shared" si="391"/>
        <v/>
      </c>
      <c r="R8343" s="51" t="str">
        <f t="shared" si="392"/>
        <v/>
      </c>
    </row>
    <row r="8344" spans="14:18" x14ac:dyDescent="0.25">
      <c r="N8344" s="47" t="s">
        <v>42</v>
      </c>
      <c r="O8344" s="47" t="s">
        <v>43</v>
      </c>
      <c r="P8344" s="47" t="b">
        <f t="shared" si="390"/>
        <v>0</v>
      </c>
      <c r="Q8344" s="49" t="str">
        <f t="shared" si="391"/>
        <v/>
      </c>
      <c r="R8344" s="51" t="str">
        <f t="shared" si="392"/>
        <v/>
      </c>
    </row>
    <row r="8345" spans="14:18" x14ac:dyDescent="0.25">
      <c r="N8345" s="47" t="s">
        <v>42</v>
      </c>
      <c r="O8345" s="47" t="s">
        <v>43</v>
      </c>
      <c r="P8345" s="47" t="b">
        <f t="shared" si="390"/>
        <v>0</v>
      </c>
      <c r="Q8345" s="49" t="str">
        <f t="shared" si="391"/>
        <v/>
      </c>
      <c r="R8345" s="51" t="str">
        <f t="shared" si="392"/>
        <v/>
      </c>
    </row>
    <row r="8346" spans="14:18" x14ac:dyDescent="0.25">
      <c r="N8346" s="47" t="s">
        <v>42</v>
      </c>
      <c r="O8346" s="47" t="s">
        <v>43</v>
      </c>
      <c r="P8346" s="47" t="b">
        <f t="shared" si="390"/>
        <v>0</v>
      </c>
      <c r="Q8346" s="49" t="str">
        <f t="shared" si="391"/>
        <v/>
      </c>
      <c r="R8346" s="51" t="str">
        <f t="shared" si="392"/>
        <v/>
      </c>
    </row>
    <row r="8347" spans="14:18" x14ac:dyDescent="0.25">
      <c r="N8347" s="47" t="s">
        <v>42</v>
      </c>
      <c r="O8347" s="47" t="s">
        <v>43</v>
      </c>
      <c r="P8347" s="47" t="b">
        <f t="shared" si="390"/>
        <v>0</v>
      </c>
      <c r="Q8347" s="49" t="str">
        <f t="shared" si="391"/>
        <v/>
      </c>
      <c r="R8347" s="51" t="str">
        <f t="shared" si="392"/>
        <v/>
      </c>
    </row>
    <row r="8348" spans="14:18" x14ac:dyDescent="0.25">
      <c r="N8348" s="47" t="s">
        <v>42</v>
      </c>
      <c r="O8348" s="47" t="s">
        <v>43</v>
      </c>
      <c r="P8348" s="47" t="b">
        <f t="shared" si="390"/>
        <v>0</v>
      </c>
      <c r="Q8348" s="49" t="str">
        <f t="shared" si="391"/>
        <v/>
      </c>
      <c r="R8348" s="51" t="str">
        <f t="shared" si="392"/>
        <v/>
      </c>
    </row>
    <row r="8349" spans="14:18" x14ac:dyDescent="0.25">
      <c r="N8349" s="47" t="s">
        <v>42</v>
      </c>
      <c r="O8349" s="47" t="s">
        <v>43</v>
      </c>
      <c r="P8349" s="47" t="b">
        <f t="shared" si="390"/>
        <v>0</v>
      </c>
      <c r="Q8349" s="49" t="str">
        <f t="shared" si="391"/>
        <v/>
      </c>
      <c r="R8349" s="51" t="str">
        <f t="shared" si="392"/>
        <v/>
      </c>
    </row>
    <row r="8350" spans="14:18" x14ac:dyDescent="0.25">
      <c r="N8350" s="47" t="s">
        <v>42</v>
      </c>
      <c r="O8350" s="47" t="s">
        <v>43</v>
      </c>
      <c r="P8350" s="47" t="b">
        <f t="shared" si="390"/>
        <v>0</v>
      </c>
      <c r="Q8350" s="49" t="str">
        <f t="shared" si="391"/>
        <v/>
      </c>
      <c r="R8350" s="51" t="str">
        <f t="shared" si="392"/>
        <v/>
      </c>
    </row>
    <row r="8351" spans="14:18" x14ac:dyDescent="0.25">
      <c r="N8351" s="47" t="s">
        <v>42</v>
      </c>
      <c r="O8351" s="47" t="s">
        <v>43</v>
      </c>
      <c r="P8351" s="47" t="b">
        <f t="shared" si="390"/>
        <v>0</v>
      </c>
      <c r="Q8351" s="49" t="str">
        <f t="shared" si="391"/>
        <v/>
      </c>
      <c r="R8351" s="51" t="str">
        <f t="shared" si="392"/>
        <v/>
      </c>
    </row>
    <row r="8352" spans="14:18" x14ac:dyDescent="0.25">
      <c r="N8352" s="47" t="s">
        <v>42</v>
      </c>
      <c r="O8352" s="47" t="s">
        <v>43</v>
      </c>
      <c r="P8352" s="47" t="b">
        <f t="shared" si="390"/>
        <v>0</v>
      </c>
      <c r="Q8352" s="49" t="str">
        <f t="shared" si="391"/>
        <v/>
      </c>
      <c r="R8352" s="51" t="str">
        <f t="shared" si="392"/>
        <v/>
      </c>
    </row>
    <row r="8353" spans="14:18" x14ac:dyDescent="0.25">
      <c r="N8353" s="47" t="s">
        <v>42</v>
      </c>
      <c r="O8353" s="47" t="s">
        <v>43</v>
      </c>
      <c r="P8353" s="47" t="b">
        <f t="shared" si="390"/>
        <v>0</v>
      </c>
      <c r="Q8353" s="49" t="str">
        <f t="shared" si="391"/>
        <v/>
      </c>
      <c r="R8353" s="51" t="str">
        <f t="shared" si="392"/>
        <v/>
      </c>
    </row>
    <row r="8354" spans="14:18" x14ac:dyDescent="0.25">
      <c r="N8354" s="47" t="s">
        <v>42</v>
      </c>
      <c r="O8354" s="47" t="s">
        <v>43</v>
      </c>
      <c r="P8354" s="47" t="b">
        <f t="shared" si="390"/>
        <v>0</v>
      </c>
      <c r="Q8354" s="49" t="str">
        <f t="shared" si="391"/>
        <v/>
      </c>
      <c r="R8354" s="51" t="str">
        <f t="shared" si="392"/>
        <v/>
      </c>
    </row>
    <row r="8355" spans="14:18" x14ac:dyDescent="0.25">
      <c r="N8355" s="47" t="s">
        <v>42</v>
      </c>
      <c r="O8355" s="47" t="s">
        <v>43</v>
      </c>
      <c r="P8355" s="47" t="b">
        <f t="shared" si="390"/>
        <v>0</v>
      </c>
      <c r="Q8355" s="49" t="str">
        <f t="shared" si="391"/>
        <v/>
      </c>
      <c r="R8355" s="51" t="str">
        <f t="shared" si="392"/>
        <v/>
      </c>
    </row>
    <row r="8356" spans="14:18" x14ac:dyDescent="0.25">
      <c r="N8356" s="47" t="s">
        <v>42</v>
      </c>
      <c r="O8356" s="47" t="s">
        <v>43</v>
      </c>
      <c r="P8356" s="47" t="b">
        <f t="shared" si="390"/>
        <v>0</v>
      </c>
      <c r="Q8356" s="49" t="str">
        <f t="shared" si="391"/>
        <v/>
      </c>
      <c r="R8356" s="51" t="str">
        <f t="shared" si="392"/>
        <v/>
      </c>
    </row>
    <row r="8357" spans="14:18" x14ac:dyDescent="0.25">
      <c r="N8357" s="47" t="s">
        <v>42</v>
      </c>
      <c r="O8357" s="47" t="s">
        <v>43</v>
      </c>
      <c r="P8357" s="47" t="b">
        <f t="shared" si="390"/>
        <v>0</v>
      </c>
      <c r="Q8357" s="49" t="str">
        <f t="shared" si="391"/>
        <v/>
      </c>
      <c r="R8357" s="51" t="str">
        <f t="shared" si="392"/>
        <v/>
      </c>
    </row>
    <row r="8358" spans="14:18" x14ac:dyDescent="0.25">
      <c r="N8358" s="47" t="s">
        <v>42</v>
      </c>
      <c r="O8358" s="47" t="s">
        <v>43</v>
      </c>
      <c r="P8358" s="47" t="b">
        <f t="shared" si="390"/>
        <v>0</v>
      </c>
      <c r="Q8358" s="49" t="str">
        <f t="shared" si="391"/>
        <v/>
      </c>
      <c r="R8358" s="51" t="str">
        <f t="shared" si="392"/>
        <v/>
      </c>
    </row>
    <row r="8359" spans="14:18" x14ac:dyDescent="0.25">
      <c r="N8359" s="47" t="s">
        <v>42</v>
      </c>
      <c r="O8359" s="47" t="s">
        <v>43</v>
      </c>
      <c r="P8359" s="47" t="b">
        <f t="shared" si="390"/>
        <v>0</v>
      </c>
      <c r="Q8359" s="49" t="str">
        <f t="shared" si="391"/>
        <v/>
      </c>
      <c r="R8359" s="51" t="str">
        <f t="shared" si="392"/>
        <v/>
      </c>
    </row>
    <row r="8360" spans="14:18" x14ac:dyDescent="0.25">
      <c r="N8360" s="47" t="s">
        <v>42</v>
      </c>
      <c r="O8360" s="47" t="s">
        <v>43</v>
      </c>
      <c r="P8360" s="47" t="b">
        <f t="shared" si="390"/>
        <v>0</v>
      </c>
      <c r="Q8360" s="49" t="str">
        <f t="shared" si="391"/>
        <v/>
      </c>
      <c r="R8360" s="51" t="str">
        <f t="shared" si="392"/>
        <v/>
      </c>
    </row>
    <row r="8361" spans="14:18" x14ac:dyDescent="0.25">
      <c r="N8361" s="47" t="s">
        <v>42</v>
      </c>
      <c r="O8361" s="47" t="s">
        <v>43</v>
      </c>
      <c r="P8361" s="47" t="b">
        <f t="shared" si="390"/>
        <v>0</v>
      </c>
      <c r="Q8361" s="49" t="str">
        <f t="shared" si="391"/>
        <v/>
      </c>
      <c r="R8361" s="51" t="str">
        <f t="shared" si="392"/>
        <v/>
      </c>
    </row>
    <row r="8362" spans="14:18" x14ac:dyDescent="0.25">
      <c r="N8362" s="47" t="s">
        <v>42</v>
      </c>
      <c r="O8362" s="47" t="s">
        <v>43</v>
      </c>
      <c r="P8362" s="47" t="b">
        <f t="shared" si="390"/>
        <v>0</v>
      </c>
      <c r="Q8362" s="49" t="str">
        <f t="shared" si="391"/>
        <v/>
      </c>
      <c r="R8362" s="51" t="str">
        <f t="shared" si="392"/>
        <v/>
      </c>
    </row>
    <row r="8363" spans="14:18" x14ac:dyDescent="0.25">
      <c r="N8363" s="47" t="s">
        <v>42</v>
      </c>
      <c r="O8363" s="47" t="s">
        <v>43</v>
      </c>
      <c r="P8363" s="47" t="b">
        <f t="shared" si="390"/>
        <v>0</v>
      </c>
      <c r="Q8363" s="49" t="str">
        <f t="shared" si="391"/>
        <v/>
      </c>
      <c r="R8363" s="51" t="str">
        <f t="shared" si="392"/>
        <v/>
      </c>
    </row>
    <row r="8364" spans="14:18" x14ac:dyDescent="0.25">
      <c r="N8364" s="47" t="s">
        <v>42</v>
      </c>
      <c r="O8364" s="47" t="s">
        <v>43</v>
      </c>
      <c r="P8364" s="47" t="b">
        <f t="shared" si="390"/>
        <v>0</v>
      </c>
      <c r="Q8364" s="49" t="str">
        <f t="shared" si="391"/>
        <v/>
      </c>
      <c r="R8364" s="51" t="str">
        <f t="shared" si="392"/>
        <v/>
      </c>
    </row>
    <row r="8365" spans="14:18" x14ac:dyDescent="0.25">
      <c r="N8365" s="47" t="s">
        <v>42</v>
      </c>
      <c r="O8365" s="47" t="s">
        <v>43</v>
      </c>
      <c r="P8365" s="47" t="b">
        <f t="shared" si="390"/>
        <v>0</v>
      </c>
      <c r="Q8365" s="49" t="str">
        <f t="shared" si="391"/>
        <v/>
      </c>
      <c r="R8365" s="51" t="str">
        <f t="shared" si="392"/>
        <v/>
      </c>
    </row>
    <row r="8366" spans="14:18" x14ac:dyDescent="0.25">
      <c r="N8366" s="47" t="s">
        <v>42</v>
      </c>
      <c r="O8366" s="47" t="s">
        <v>43</v>
      </c>
      <c r="P8366" s="47" t="b">
        <f t="shared" si="390"/>
        <v>0</v>
      </c>
      <c r="Q8366" s="49" t="str">
        <f t="shared" si="391"/>
        <v/>
      </c>
      <c r="R8366" s="51" t="str">
        <f t="shared" si="392"/>
        <v/>
      </c>
    </row>
    <row r="8367" spans="14:18" x14ac:dyDescent="0.25">
      <c r="N8367" s="47" t="s">
        <v>42</v>
      </c>
      <c r="O8367" s="47" t="s">
        <v>43</v>
      </c>
      <c r="P8367" s="47" t="b">
        <f t="shared" si="390"/>
        <v>0</v>
      </c>
      <c r="Q8367" s="49" t="str">
        <f t="shared" si="391"/>
        <v/>
      </c>
      <c r="R8367" s="51" t="str">
        <f t="shared" si="392"/>
        <v/>
      </c>
    </row>
    <row r="8368" spans="14:18" x14ac:dyDescent="0.25">
      <c r="N8368" s="47" t="s">
        <v>42</v>
      </c>
      <c r="O8368" s="47" t="s">
        <v>43</v>
      </c>
      <c r="P8368" s="47" t="b">
        <f t="shared" si="390"/>
        <v>0</v>
      </c>
      <c r="Q8368" s="49" t="str">
        <f t="shared" si="391"/>
        <v/>
      </c>
      <c r="R8368" s="51" t="str">
        <f t="shared" si="392"/>
        <v/>
      </c>
    </row>
    <row r="8369" spans="14:18" x14ac:dyDescent="0.25">
      <c r="N8369" s="47" t="s">
        <v>42</v>
      </c>
      <c r="O8369" s="47" t="s">
        <v>43</v>
      </c>
      <c r="P8369" s="47" t="b">
        <f t="shared" si="390"/>
        <v>0</v>
      </c>
      <c r="Q8369" s="49" t="str">
        <f t="shared" si="391"/>
        <v/>
      </c>
      <c r="R8369" s="51" t="str">
        <f t="shared" si="392"/>
        <v/>
      </c>
    </row>
    <row r="8370" spans="14:18" x14ac:dyDescent="0.25">
      <c r="N8370" s="47" t="s">
        <v>42</v>
      </c>
      <c r="O8370" s="47" t="s">
        <v>43</v>
      </c>
      <c r="P8370" s="47" t="b">
        <f t="shared" si="390"/>
        <v>0</v>
      </c>
      <c r="Q8370" s="49" t="str">
        <f t="shared" si="391"/>
        <v/>
      </c>
      <c r="R8370" s="51" t="str">
        <f t="shared" si="392"/>
        <v/>
      </c>
    </row>
    <row r="8371" spans="14:18" x14ac:dyDescent="0.25">
      <c r="N8371" s="47" t="s">
        <v>42</v>
      </c>
      <c r="O8371" s="47" t="s">
        <v>43</v>
      </c>
      <c r="P8371" s="47" t="b">
        <f t="shared" si="390"/>
        <v>0</v>
      </c>
      <c r="Q8371" s="49" t="str">
        <f t="shared" si="391"/>
        <v/>
      </c>
      <c r="R8371" s="51" t="str">
        <f t="shared" si="392"/>
        <v/>
      </c>
    </row>
    <row r="8372" spans="14:18" x14ac:dyDescent="0.25">
      <c r="N8372" s="47" t="s">
        <v>42</v>
      </c>
      <c r="O8372" s="47" t="s">
        <v>43</v>
      </c>
      <c r="P8372" s="47" t="b">
        <f t="shared" si="390"/>
        <v>0</v>
      </c>
      <c r="Q8372" s="49" t="str">
        <f t="shared" si="391"/>
        <v/>
      </c>
      <c r="R8372" s="51" t="str">
        <f t="shared" si="392"/>
        <v/>
      </c>
    </row>
    <row r="8373" spans="14:18" x14ac:dyDescent="0.25">
      <c r="N8373" s="47" t="s">
        <v>42</v>
      </c>
      <c r="O8373" s="47" t="s">
        <v>43</v>
      </c>
      <c r="P8373" s="47" t="b">
        <f t="shared" si="390"/>
        <v>0</v>
      </c>
      <c r="Q8373" s="49" t="str">
        <f t="shared" si="391"/>
        <v/>
      </c>
      <c r="R8373" s="51" t="str">
        <f t="shared" si="392"/>
        <v/>
      </c>
    </row>
    <row r="8374" spans="14:18" x14ac:dyDescent="0.25">
      <c r="N8374" s="47" t="s">
        <v>42</v>
      </c>
      <c r="O8374" s="47" t="s">
        <v>43</v>
      </c>
      <c r="P8374" s="47" t="b">
        <f t="shared" si="390"/>
        <v>0</v>
      </c>
      <c r="Q8374" s="49" t="str">
        <f t="shared" si="391"/>
        <v/>
      </c>
      <c r="R8374" s="51" t="str">
        <f t="shared" si="392"/>
        <v/>
      </c>
    </row>
    <row r="8375" spans="14:18" x14ac:dyDescent="0.25">
      <c r="N8375" s="47" t="s">
        <v>42</v>
      </c>
      <c r="O8375" s="47" t="s">
        <v>43</v>
      </c>
      <c r="P8375" s="47" t="b">
        <f t="shared" si="390"/>
        <v>0</v>
      </c>
      <c r="Q8375" s="49" t="str">
        <f t="shared" si="391"/>
        <v/>
      </c>
      <c r="R8375" s="51" t="str">
        <f t="shared" si="392"/>
        <v/>
      </c>
    </row>
    <row r="8376" spans="14:18" x14ac:dyDescent="0.25">
      <c r="N8376" s="47" t="s">
        <v>42</v>
      </c>
      <c r="O8376" s="47" t="s">
        <v>43</v>
      </c>
      <c r="P8376" s="47" t="b">
        <f t="shared" si="390"/>
        <v>0</v>
      </c>
      <c r="Q8376" s="49" t="str">
        <f t="shared" si="391"/>
        <v/>
      </c>
      <c r="R8376" s="51" t="str">
        <f t="shared" si="392"/>
        <v/>
      </c>
    </row>
    <row r="8377" spans="14:18" x14ac:dyDescent="0.25">
      <c r="N8377" s="47" t="s">
        <v>42</v>
      </c>
      <c r="O8377" s="47" t="s">
        <v>43</v>
      </c>
      <c r="P8377" s="47" t="b">
        <f t="shared" si="390"/>
        <v>0</v>
      </c>
      <c r="Q8377" s="49" t="str">
        <f t="shared" si="391"/>
        <v/>
      </c>
      <c r="R8377" s="51" t="str">
        <f t="shared" si="392"/>
        <v/>
      </c>
    </row>
    <row r="8378" spans="14:18" x14ac:dyDescent="0.25">
      <c r="N8378" s="47" t="s">
        <v>42</v>
      </c>
      <c r="O8378" s="47" t="s">
        <v>43</v>
      </c>
      <c r="P8378" s="47" t="b">
        <f t="shared" si="390"/>
        <v>0</v>
      </c>
      <c r="Q8378" s="49" t="str">
        <f t="shared" si="391"/>
        <v/>
      </c>
      <c r="R8378" s="51" t="str">
        <f t="shared" si="392"/>
        <v/>
      </c>
    </row>
    <row r="8379" spans="14:18" x14ac:dyDescent="0.25">
      <c r="N8379" s="47" t="s">
        <v>42</v>
      </c>
      <c r="O8379" s="47" t="s">
        <v>43</v>
      </c>
      <c r="P8379" s="47" t="b">
        <f t="shared" si="390"/>
        <v>0</v>
      </c>
      <c r="Q8379" s="49" t="str">
        <f t="shared" si="391"/>
        <v/>
      </c>
      <c r="R8379" s="51" t="str">
        <f t="shared" si="392"/>
        <v/>
      </c>
    </row>
    <row r="8380" spans="14:18" x14ac:dyDescent="0.25">
      <c r="N8380" s="47" t="s">
        <v>42</v>
      </c>
      <c r="O8380" s="47" t="s">
        <v>43</v>
      </c>
      <c r="P8380" s="47" t="b">
        <f t="shared" si="390"/>
        <v>0</v>
      </c>
      <c r="Q8380" s="49" t="str">
        <f t="shared" si="391"/>
        <v/>
      </c>
      <c r="R8380" s="51" t="str">
        <f t="shared" si="392"/>
        <v/>
      </c>
    </row>
    <row r="8381" spans="14:18" x14ac:dyDescent="0.25">
      <c r="N8381" s="47" t="s">
        <v>42</v>
      </c>
      <c r="O8381" s="47" t="s">
        <v>43</v>
      </c>
      <c r="P8381" s="47" t="b">
        <f t="shared" si="390"/>
        <v>0</v>
      </c>
      <c r="Q8381" s="49" t="str">
        <f t="shared" si="391"/>
        <v/>
      </c>
      <c r="R8381" s="51" t="str">
        <f t="shared" si="392"/>
        <v/>
      </c>
    </row>
    <row r="8382" spans="14:18" x14ac:dyDescent="0.25">
      <c r="N8382" s="47" t="s">
        <v>42</v>
      </c>
      <c r="O8382" s="47" t="s">
        <v>43</v>
      </c>
      <c r="P8382" s="47" t="b">
        <f t="shared" si="390"/>
        <v>0</v>
      </c>
      <c r="Q8382" s="49" t="str">
        <f t="shared" si="391"/>
        <v/>
      </c>
      <c r="R8382" s="51" t="str">
        <f t="shared" si="392"/>
        <v/>
      </c>
    </row>
    <row r="8383" spans="14:18" x14ac:dyDescent="0.25">
      <c r="N8383" s="47" t="s">
        <v>42</v>
      </c>
      <c r="O8383" s="47" t="s">
        <v>43</v>
      </c>
      <c r="P8383" s="47" t="b">
        <f t="shared" si="390"/>
        <v>0</v>
      </c>
      <c r="Q8383" s="49" t="str">
        <f t="shared" si="391"/>
        <v/>
      </c>
      <c r="R8383" s="51" t="str">
        <f t="shared" si="392"/>
        <v/>
      </c>
    </row>
    <row r="8384" spans="14:18" x14ac:dyDescent="0.25">
      <c r="N8384" s="47" t="s">
        <v>42</v>
      </c>
      <c r="O8384" s="47" t="s">
        <v>43</v>
      </c>
      <c r="P8384" s="47" t="b">
        <f t="shared" si="390"/>
        <v>0</v>
      </c>
      <c r="Q8384" s="49" t="str">
        <f t="shared" si="391"/>
        <v/>
      </c>
      <c r="R8384" s="51" t="str">
        <f t="shared" si="392"/>
        <v/>
      </c>
    </row>
    <row r="8385" spans="14:18" x14ac:dyDescent="0.25">
      <c r="N8385" s="47" t="s">
        <v>42</v>
      </c>
      <c r="O8385" s="47" t="s">
        <v>43</v>
      </c>
      <c r="P8385" s="47" t="b">
        <f t="shared" si="390"/>
        <v>0</v>
      </c>
      <c r="Q8385" s="49" t="str">
        <f t="shared" si="391"/>
        <v/>
      </c>
      <c r="R8385" s="51" t="str">
        <f t="shared" si="392"/>
        <v/>
      </c>
    </row>
    <row r="8386" spans="14:18" x14ac:dyDescent="0.25">
      <c r="N8386" s="47" t="s">
        <v>42</v>
      </c>
      <c r="O8386" s="47" t="s">
        <v>43</v>
      </c>
      <c r="P8386" s="47" t="b">
        <f t="shared" si="390"/>
        <v>0</v>
      </c>
      <c r="Q8386" s="49" t="str">
        <f t="shared" si="391"/>
        <v/>
      </c>
      <c r="R8386" s="51" t="str">
        <f t="shared" si="392"/>
        <v/>
      </c>
    </row>
    <row r="8387" spans="14:18" x14ac:dyDescent="0.25">
      <c r="N8387" s="47" t="s">
        <v>42</v>
      </c>
      <c r="O8387" s="47" t="s">
        <v>43</v>
      </c>
      <c r="P8387" s="47" t="b">
        <f t="shared" ref="P8387:P8450" si="393">IF(LEN(M8387)=22,LEFT(M8387,17),IF(LEN(M8387)=21,LEFT(M8387,16)))</f>
        <v>0</v>
      </c>
      <c r="Q8387" s="49" t="str">
        <f t="shared" ref="Q8387:Q8450" si="394">RIGHT(M8387,5)</f>
        <v/>
      </c>
      <c r="R8387" s="51" t="str">
        <f t="shared" ref="R8387:R8450" si="395">IF(M8387="","",HYPERLINK(_xlfn.CONCAT(N8387,Q8387,O8387,P8387)))</f>
        <v/>
      </c>
    </row>
    <row r="8388" spans="14:18" x14ac:dyDescent="0.25">
      <c r="N8388" s="47" t="s">
        <v>42</v>
      </c>
      <c r="O8388" s="47" t="s">
        <v>43</v>
      </c>
      <c r="P8388" s="47" t="b">
        <f t="shared" si="393"/>
        <v>0</v>
      </c>
      <c r="Q8388" s="49" t="str">
        <f t="shared" si="394"/>
        <v/>
      </c>
      <c r="R8388" s="51" t="str">
        <f t="shared" si="395"/>
        <v/>
      </c>
    </row>
    <row r="8389" spans="14:18" x14ac:dyDescent="0.25">
      <c r="N8389" s="47" t="s">
        <v>42</v>
      </c>
      <c r="O8389" s="47" t="s">
        <v>43</v>
      </c>
      <c r="P8389" s="47" t="b">
        <f t="shared" si="393"/>
        <v>0</v>
      </c>
      <c r="Q8389" s="49" t="str">
        <f t="shared" si="394"/>
        <v/>
      </c>
      <c r="R8389" s="51" t="str">
        <f t="shared" si="395"/>
        <v/>
      </c>
    </row>
    <row r="8390" spans="14:18" x14ac:dyDescent="0.25">
      <c r="N8390" s="47" t="s">
        <v>42</v>
      </c>
      <c r="O8390" s="47" t="s">
        <v>43</v>
      </c>
      <c r="P8390" s="47" t="b">
        <f t="shared" si="393"/>
        <v>0</v>
      </c>
      <c r="Q8390" s="49" t="str">
        <f t="shared" si="394"/>
        <v/>
      </c>
      <c r="R8390" s="51" t="str">
        <f t="shared" si="395"/>
        <v/>
      </c>
    </row>
    <row r="8391" spans="14:18" x14ac:dyDescent="0.25">
      <c r="N8391" s="47" t="s">
        <v>42</v>
      </c>
      <c r="O8391" s="47" t="s">
        <v>43</v>
      </c>
      <c r="P8391" s="47" t="b">
        <f t="shared" si="393"/>
        <v>0</v>
      </c>
      <c r="Q8391" s="49" t="str">
        <f t="shared" si="394"/>
        <v/>
      </c>
      <c r="R8391" s="51" t="str">
        <f t="shared" si="395"/>
        <v/>
      </c>
    </row>
    <row r="8392" spans="14:18" x14ac:dyDescent="0.25">
      <c r="N8392" s="47" t="s">
        <v>42</v>
      </c>
      <c r="O8392" s="47" t="s">
        <v>43</v>
      </c>
      <c r="P8392" s="47" t="b">
        <f t="shared" si="393"/>
        <v>0</v>
      </c>
      <c r="Q8392" s="49" t="str">
        <f t="shared" si="394"/>
        <v/>
      </c>
      <c r="R8392" s="51" t="str">
        <f t="shared" si="395"/>
        <v/>
      </c>
    </row>
    <row r="8393" spans="14:18" x14ac:dyDescent="0.25">
      <c r="N8393" s="47" t="s">
        <v>42</v>
      </c>
      <c r="O8393" s="47" t="s">
        <v>43</v>
      </c>
      <c r="P8393" s="47" t="b">
        <f t="shared" si="393"/>
        <v>0</v>
      </c>
      <c r="Q8393" s="49" t="str">
        <f t="shared" si="394"/>
        <v/>
      </c>
      <c r="R8393" s="51" t="str">
        <f t="shared" si="395"/>
        <v/>
      </c>
    </row>
    <row r="8394" spans="14:18" x14ac:dyDescent="0.25">
      <c r="N8394" s="47" t="s">
        <v>42</v>
      </c>
      <c r="O8394" s="47" t="s">
        <v>43</v>
      </c>
      <c r="P8394" s="47" t="b">
        <f t="shared" si="393"/>
        <v>0</v>
      </c>
      <c r="Q8394" s="49" t="str">
        <f t="shared" si="394"/>
        <v/>
      </c>
      <c r="R8394" s="51" t="str">
        <f t="shared" si="395"/>
        <v/>
      </c>
    </row>
    <row r="8395" spans="14:18" x14ac:dyDescent="0.25">
      <c r="N8395" s="47" t="s">
        <v>42</v>
      </c>
      <c r="O8395" s="47" t="s">
        <v>43</v>
      </c>
      <c r="P8395" s="47" t="b">
        <f t="shared" si="393"/>
        <v>0</v>
      </c>
      <c r="Q8395" s="49" t="str">
        <f t="shared" si="394"/>
        <v/>
      </c>
      <c r="R8395" s="51" t="str">
        <f t="shared" si="395"/>
        <v/>
      </c>
    </row>
    <row r="8396" spans="14:18" x14ac:dyDescent="0.25">
      <c r="N8396" s="47" t="s">
        <v>42</v>
      </c>
      <c r="O8396" s="47" t="s">
        <v>43</v>
      </c>
      <c r="P8396" s="47" t="b">
        <f t="shared" si="393"/>
        <v>0</v>
      </c>
      <c r="Q8396" s="49" t="str">
        <f t="shared" si="394"/>
        <v/>
      </c>
      <c r="R8396" s="51" t="str">
        <f t="shared" si="395"/>
        <v/>
      </c>
    </row>
    <row r="8397" spans="14:18" x14ac:dyDescent="0.25">
      <c r="N8397" s="47" t="s">
        <v>42</v>
      </c>
      <c r="O8397" s="47" t="s">
        <v>43</v>
      </c>
      <c r="P8397" s="47" t="b">
        <f t="shared" si="393"/>
        <v>0</v>
      </c>
      <c r="Q8397" s="49" t="str">
        <f t="shared" si="394"/>
        <v/>
      </c>
      <c r="R8397" s="51" t="str">
        <f t="shared" si="395"/>
        <v/>
      </c>
    </row>
    <row r="8398" spans="14:18" x14ac:dyDescent="0.25">
      <c r="N8398" s="47" t="s">
        <v>42</v>
      </c>
      <c r="O8398" s="47" t="s">
        <v>43</v>
      </c>
      <c r="P8398" s="47" t="b">
        <f t="shared" si="393"/>
        <v>0</v>
      </c>
      <c r="Q8398" s="49" t="str">
        <f t="shared" si="394"/>
        <v/>
      </c>
      <c r="R8398" s="51" t="str">
        <f t="shared" si="395"/>
        <v/>
      </c>
    </row>
    <row r="8399" spans="14:18" x14ac:dyDescent="0.25">
      <c r="N8399" s="47" t="s">
        <v>42</v>
      </c>
      <c r="O8399" s="47" t="s">
        <v>43</v>
      </c>
      <c r="P8399" s="47" t="b">
        <f t="shared" si="393"/>
        <v>0</v>
      </c>
      <c r="Q8399" s="49" t="str">
        <f t="shared" si="394"/>
        <v/>
      </c>
      <c r="R8399" s="51" t="str">
        <f t="shared" si="395"/>
        <v/>
      </c>
    </row>
    <row r="8400" spans="14:18" x14ac:dyDescent="0.25">
      <c r="N8400" s="47" t="s">
        <v>42</v>
      </c>
      <c r="O8400" s="47" t="s">
        <v>43</v>
      </c>
      <c r="P8400" s="47" t="b">
        <f t="shared" si="393"/>
        <v>0</v>
      </c>
      <c r="Q8400" s="49" t="str">
        <f t="shared" si="394"/>
        <v/>
      </c>
      <c r="R8400" s="51" t="str">
        <f t="shared" si="395"/>
        <v/>
      </c>
    </row>
    <row r="8401" spans="14:18" x14ac:dyDescent="0.25">
      <c r="N8401" s="47" t="s">
        <v>42</v>
      </c>
      <c r="O8401" s="47" t="s">
        <v>43</v>
      </c>
      <c r="P8401" s="47" t="b">
        <f t="shared" si="393"/>
        <v>0</v>
      </c>
      <c r="Q8401" s="49" t="str">
        <f t="shared" si="394"/>
        <v/>
      </c>
      <c r="R8401" s="51" t="str">
        <f t="shared" si="395"/>
        <v/>
      </c>
    </row>
    <row r="8402" spans="14:18" x14ac:dyDescent="0.25">
      <c r="N8402" s="47" t="s">
        <v>42</v>
      </c>
      <c r="O8402" s="47" t="s">
        <v>43</v>
      </c>
      <c r="P8402" s="47" t="b">
        <f t="shared" si="393"/>
        <v>0</v>
      </c>
      <c r="Q8402" s="49" t="str">
        <f t="shared" si="394"/>
        <v/>
      </c>
      <c r="R8402" s="51" t="str">
        <f t="shared" si="395"/>
        <v/>
      </c>
    </row>
    <row r="8403" spans="14:18" x14ac:dyDescent="0.25">
      <c r="N8403" s="47" t="s">
        <v>42</v>
      </c>
      <c r="O8403" s="47" t="s">
        <v>43</v>
      </c>
      <c r="P8403" s="47" t="b">
        <f t="shared" si="393"/>
        <v>0</v>
      </c>
      <c r="Q8403" s="49" t="str">
        <f t="shared" si="394"/>
        <v/>
      </c>
      <c r="R8403" s="51" t="str">
        <f t="shared" si="395"/>
        <v/>
      </c>
    </row>
    <row r="8404" spans="14:18" x14ac:dyDescent="0.25">
      <c r="N8404" s="47" t="s">
        <v>42</v>
      </c>
      <c r="O8404" s="47" t="s">
        <v>43</v>
      </c>
      <c r="P8404" s="47" t="b">
        <f t="shared" si="393"/>
        <v>0</v>
      </c>
      <c r="Q8404" s="49" t="str">
        <f t="shared" si="394"/>
        <v/>
      </c>
      <c r="R8404" s="51" t="str">
        <f t="shared" si="395"/>
        <v/>
      </c>
    </row>
    <row r="8405" spans="14:18" x14ac:dyDescent="0.25">
      <c r="N8405" s="47" t="s">
        <v>42</v>
      </c>
      <c r="O8405" s="47" t="s">
        <v>43</v>
      </c>
      <c r="P8405" s="47" t="b">
        <f t="shared" si="393"/>
        <v>0</v>
      </c>
      <c r="Q8405" s="49" t="str">
        <f t="shared" si="394"/>
        <v/>
      </c>
      <c r="R8405" s="51" t="str">
        <f t="shared" si="395"/>
        <v/>
      </c>
    </row>
    <row r="8406" spans="14:18" x14ac:dyDescent="0.25">
      <c r="N8406" s="47" t="s">
        <v>42</v>
      </c>
      <c r="O8406" s="47" t="s">
        <v>43</v>
      </c>
      <c r="P8406" s="47" t="b">
        <f t="shared" si="393"/>
        <v>0</v>
      </c>
      <c r="Q8406" s="49" t="str">
        <f t="shared" si="394"/>
        <v/>
      </c>
      <c r="R8406" s="51" t="str">
        <f t="shared" si="395"/>
        <v/>
      </c>
    </row>
    <row r="8407" spans="14:18" x14ac:dyDescent="0.25">
      <c r="N8407" s="47" t="s">
        <v>42</v>
      </c>
      <c r="O8407" s="47" t="s">
        <v>43</v>
      </c>
      <c r="P8407" s="47" t="b">
        <f t="shared" si="393"/>
        <v>0</v>
      </c>
      <c r="Q8407" s="49" t="str">
        <f t="shared" si="394"/>
        <v/>
      </c>
      <c r="R8407" s="51" t="str">
        <f t="shared" si="395"/>
        <v/>
      </c>
    </row>
    <row r="8408" spans="14:18" x14ac:dyDescent="0.25">
      <c r="N8408" s="47" t="s">
        <v>42</v>
      </c>
      <c r="O8408" s="47" t="s">
        <v>43</v>
      </c>
      <c r="P8408" s="47" t="b">
        <f t="shared" si="393"/>
        <v>0</v>
      </c>
      <c r="Q8408" s="49" t="str">
        <f t="shared" si="394"/>
        <v/>
      </c>
      <c r="R8408" s="51" t="str">
        <f t="shared" si="395"/>
        <v/>
      </c>
    </row>
    <row r="8409" spans="14:18" x14ac:dyDescent="0.25">
      <c r="N8409" s="47" t="s">
        <v>42</v>
      </c>
      <c r="O8409" s="47" t="s">
        <v>43</v>
      </c>
      <c r="P8409" s="47" t="b">
        <f t="shared" si="393"/>
        <v>0</v>
      </c>
      <c r="Q8409" s="49" t="str">
        <f t="shared" si="394"/>
        <v/>
      </c>
      <c r="R8409" s="51" t="str">
        <f t="shared" si="395"/>
        <v/>
      </c>
    </row>
    <row r="8410" spans="14:18" x14ac:dyDescent="0.25">
      <c r="N8410" s="47" t="s">
        <v>42</v>
      </c>
      <c r="O8410" s="47" t="s">
        <v>43</v>
      </c>
      <c r="P8410" s="47" t="b">
        <f t="shared" si="393"/>
        <v>0</v>
      </c>
      <c r="Q8410" s="49" t="str">
        <f t="shared" si="394"/>
        <v/>
      </c>
      <c r="R8410" s="51" t="str">
        <f t="shared" si="395"/>
        <v/>
      </c>
    </row>
    <row r="8411" spans="14:18" x14ac:dyDescent="0.25">
      <c r="N8411" s="47" t="s">
        <v>42</v>
      </c>
      <c r="O8411" s="47" t="s">
        <v>43</v>
      </c>
      <c r="P8411" s="47" t="b">
        <f t="shared" si="393"/>
        <v>0</v>
      </c>
      <c r="Q8411" s="49" t="str">
        <f t="shared" si="394"/>
        <v/>
      </c>
      <c r="R8411" s="51" t="str">
        <f t="shared" si="395"/>
        <v/>
      </c>
    </row>
    <row r="8412" spans="14:18" x14ac:dyDescent="0.25">
      <c r="N8412" s="47" t="s">
        <v>42</v>
      </c>
      <c r="O8412" s="47" t="s">
        <v>43</v>
      </c>
      <c r="P8412" s="47" t="b">
        <f t="shared" si="393"/>
        <v>0</v>
      </c>
      <c r="Q8412" s="49" t="str">
        <f t="shared" si="394"/>
        <v/>
      </c>
      <c r="R8412" s="51" t="str">
        <f t="shared" si="395"/>
        <v/>
      </c>
    </row>
    <row r="8413" spans="14:18" x14ac:dyDescent="0.25">
      <c r="N8413" s="47" t="s">
        <v>42</v>
      </c>
      <c r="O8413" s="47" t="s">
        <v>43</v>
      </c>
      <c r="P8413" s="47" t="b">
        <f t="shared" si="393"/>
        <v>0</v>
      </c>
      <c r="Q8413" s="49" t="str">
        <f t="shared" si="394"/>
        <v/>
      </c>
      <c r="R8413" s="51" t="str">
        <f t="shared" si="395"/>
        <v/>
      </c>
    </row>
    <row r="8414" spans="14:18" x14ac:dyDescent="0.25">
      <c r="N8414" s="47" t="s">
        <v>42</v>
      </c>
      <c r="O8414" s="47" t="s">
        <v>43</v>
      </c>
      <c r="P8414" s="47" t="b">
        <f t="shared" si="393"/>
        <v>0</v>
      </c>
      <c r="Q8414" s="49" t="str">
        <f t="shared" si="394"/>
        <v/>
      </c>
      <c r="R8414" s="51" t="str">
        <f t="shared" si="395"/>
        <v/>
      </c>
    </row>
    <row r="8415" spans="14:18" x14ac:dyDescent="0.25">
      <c r="N8415" s="47" t="s">
        <v>42</v>
      </c>
      <c r="O8415" s="47" t="s">
        <v>43</v>
      </c>
      <c r="P8415" s="47" t="b">
        <f t="shared" si="393"/>
        <v>0</v>
      </c>
      <c r="Q8415" s="49" t="str">
        <f t="shared" si="394"/>
        <v/>
      </c>
      <c r="R8415" s="51" t="str">
        <f t="shared" si="395"/>
        <v/>
      </c>
    </row>
    <row r="8416" spans="14:18" x14ac:dyDescent="0.25">
      <c r="N8416" s="47" t="s">
        <v>42</v>
      </c>
      <c r="O8416" s="47" t="s">
        <v>43</v>
      </c>
      <c r="P8416" s="47" t="b">
        <f t="shared" si="393"/>
        <v>0</v>
      </c>
      <c r="Q8416" s="49" t="str">
        <f t="shared" si="394"/>
        <v/>
      </c>
      <c r="R8416" s="51" t="str">
        <f t="shared" si="395"/>
        <v/>
      </c>
    </row>
    <row r="8417" spans="14:18" x14ac:dyDescent="0.25">
      <c r="N8417" s="47" t="s">
        <v>42</v>
      </c>
      <c r="O8417" s="47" t="s">
        <v>43</v>
      </c>
      <c r="P8417" s="47" t="b">
        <f t="shared" si="393"/>
        <v>0</v>
      </c>
      <c r="Q8417" s="49" t="str">
        <f t="shared" si="394"/>
        <v/>
      </c>
      <c r="R8417" s="51" t="str">
        <f t="shared" si="395"/>
        <v/>
      </c>
    </row>
    <row r="8418" spans="14:18" x14ac:dyDescent="0.25">
      <c r="N8418" s="47" t="s">
        <v>42</v>
      </c>
      <c r="O8418" s="47" t="s">
        <v>43</v>
      </c>
      <c r="P8418" s="47" t="b">
        <f t="shared" si="393"/>
        <v>0</v>
      </c>
      <c r="Q8418" s="49" t="str">
        <f t="shared" si="394"/>
        <v/>
      </c>
      <c r="R8418" s="51" t="str">
        <f t="shared" si="395"/>
        <v/>
      </c>
    </row>
    <row r="8419" spans="14:18" x14ac:dyDescent="0.25">
      <c r="N8419" s="47" t="s">
        <v>42</v>
      </c>
      <c r="O8419" s="47" t="s">
        <v>43</v>
      </c>
      <c r="P8419" s="47" t="b">
        <f t="shared" si="393"/>
        <v>0</v>
      </c>
      <c r="Q8419" s="49" t="str">
        <f t="shared" si="394"/>
        <v/>
      </c>
      <c r="R8419" s="51" t="str">
        <f t="shared" si="395"/>
        <v/>
      </c>
    </row>
    <row r="8420" spans="14:18" x14ac:dyDescent="0.25">
      <c r="N8420" s="47" t="s">
        <v>42</v>
      </c>
      <c r="O8420" s="47" t="s">
        <v>43</v>
      </c>
      <c r="P8420" s="47" t="b">
        <f t="shared" si="393"/>
        <v>0</v>
      </c>
      <c r="Q8420" s="49" t="str">
        <f t="shared" si="394"/>
        <v/>
      </c>
      <c r="R8420" s="51" t="str">
        <f t="shared" si="395"/>
        <v/>
      </c>
    </row>
    <row r="8421" spans="14:18" x14ac:dyDescent="0.25">
      <c r="N8421" s="47" t="s">
        <v>42</v>
      </c>
      <c r="O8421" s="47" t="s">
        <v>43</v>
      </c>
      <c r="P8421" s="47" t="b">
        <f t="shared" si="393"/>
        <v>0</v>
      </c>
      <c r="Q8421" s="49" t="str">
        <f t="shared" si="394"/>
        <v/>
      </c>
      <c r="R8421" s="51" t="str">
        <f t="shared" si="395"/>
        <v/>
      </c>
    </row>
    <row r="8422" spans="14:18" x14ac:dyDescent="0.25">
      <c r="N8422" s="47" t="s">
        <v>42</v>
      </c>
      <c r="O8422" s="47" t="s">
        <v>43</v>
      </c>
      <c r="P8422" s="47" t="b">
        <f t="shared" si="393"/>
        <v>0</v>
      </c>
      <c r="Q8422" s="49" t="str">
        <f t="shared" si="394"/>
        <v/>
      </c>
      <c r="R8422" s="51" t="str">
        <f t="shared" si="395"/>
        <v/>
      </c>
    </row>
    <row r="8423" spans="14:18" x14ac:dyDescent="0.25">
      <c r="N8423" s="47" t="s">
        <v>42</v>
      </c>
      <c r="O8423" s="47" t="s">
        <v>43</v>
      </c>
      <c r="P8423" s="47" t="b">
        <f t="shared" si="393"/>
        <v>0</v>
      </c>
      <c r="Q8423" s="49" t="str">
        <f t="shared" si="394"/>
        <v/>
      </c>
      <c r="R8423" s="51" t="str">
        <f t="shared" si="395"/>
        <v/>
      </c>
    </row>
    <row r="8424" spans="14:18" x14ac:dyDescent="0.25">
      <c r="N8424" s="47" t="s">
        <v>42</v>
      </c>
      <c r="O8424" s="47" t="s">
        <v>43</v>
      </c>
      <c r="P8424" s="47" t="b">
        <f t="shared" si="393"/>
        <v>0</v>
      </c>
      <c r="Q8424" s="49" t="str">
        <f t="shared" si="394"/>
        <v/>
      </c>
      <c r="R8424" s="51" t="str">
        <f t="shared" si="395"/>
        <v/>
      </c>
    </row>
    <row r="8425" spans="14:18" x14ac:dyDescent="0.25">
      <c r="N8425" s="47" t="s">
        <v>42</v>
      </c>
      <c r="O8425" s="47" t="s">
        <v>43</v>
      </c>
      <c r="P8425" s="47" t="b">
        <f t="shared" si="393"/>
        <v>0</v>
      </c>
      <c r="Q8425" s="49" t="str">
        <f t="shared" si="394"/>
        <v/>
      </c>
      <c r="R8425" s="51" t="str">
        <f t="shared" si="395"/>
        <v/>
      </c>
    </row>
    <row r="8426" spans="14:18" x14ac:dyDescent="0.25">
      <c r="N8426" s="47" t="s">
        <v>42</v>
      </c>
      <c r="O8426" s="47" t="s">
        <v>43</v>
      </c>
      <c r="P8426" s="47" t="b">
        <f t="shared" si="393"/>
        <v>0</v>
      </c>
      <c r="Q8426" s="49" t="str">
        <f t="shared" si="394"/>
        <v/>
      </c>
      <c r="R8426" s="51" t="str">
        <f t="shared" si="395"/>
        <v/>
      </c>
    </row>
    <row r="8427" spans="14:18" x14ac:dyDescent="0.25">
      <c r="N8427" s="47" t="s">
        <v>42</v>
      </c>
      <c r="O8427" s="47" t="s">
        <v>43</v>
      </c>
      <c r="P8427" s="47" t="b">
        <f t="shared" si="393"/>
        <v>0</v>
      </c>
      <c r="Q8427" s="49" t="str">
        <f t="shared" si="394"/>
        <v/>
      </c>
      <c r="R8427" s="51" t="str">
        <f t="shared" si="395"/>
        <v/>
      </c>
    </row>
    <row r="8428" spans="14:18" x14ac:dyDescent="0.25">
      <c r="N8428" s="47" t="s">
        <v>42</v>
      </c>
      <c r="O8428" s="47" t="s">
        <v>43</v>
      </c>
      <c r="P8428" s="47" t="b">
        <f t="shared" si="393"/>
        <v>0</v>
      </c>
      <c r="Q8428" s="49" t="str">
        <f t="shared" si="394"/>
        <v/>
      </c>
      <c r="R8428" s="51" t="str">
        <f t="shared" si="395"/>
        <v/>
      </c>
    </row>
    <row r="8429" spans="14:18" x14ac:dyDescent="0.25">
      <c r="N8429" s="47" t="s">
        <v>42</v>
      </c>
      <c r="O8429" s="47" t="s">
        <v>43</v>
      </c>
      <c r="P8429" s="47" t="b">
        <f t="shared" si="393"/>
        <v>0</v>
      </c>
      <c r="Q8429" s="49" t="str">
        <f t="shared" si="394"/>
        <v/>
      </c>
      <c r="R8429" s="51" t="str">
        <f t="shared" si="395"/>
        <v/>
      </c>
    </row>
    <row r="8430" spans="14:18" x14ac:dyDescent="0.25">
      <c r="N8430" s="47" t="s">
        <v>42</v>
      </c>
      <c r="O8430" s="47" t="s">
        <v>43</v>
      </c>
      <c r="P8430" s="47" t="b">
        <f t="shared" si="393"/>
        <v>0</v>
      </c>
      <c r="Q8430" s="49" t="str">
        <f t="shared" si="394"/>
        <v/>
      </c>
      <c r="R8430" s="51" t="str">
        <f t="shared" si="395"/>
        <v/>
      </c>
    </row>
    <row r="8431" spans="14:18" x14ac:dyDescent="0.25">
      <c r="N8431" s="47" t="s">
        <v>42</v>
      </c>
      <c r="O8431" s="47" t="s">
        <v>43</v>
      </c>
      <c r="P8431" s="47" t="b">
        <f t="shared" si="393"/>
        <v>0</v>
      </c>
      <c r="Q8431" s="49" t="str">
        <f t="shared" si="394"/>
        <v/>
      </c>
      <c r="R8431" s="51" t="str">
        <f t="shared" si="395"/>
        <v/>
      </c>
    </row>
    <row r="8432" spans="14:18" x14ac:dyDescent="0.25">
      <c r="N8432" s="47" t="s">
        <v>42</v>
      </c>
      <c r="O8432" s="47" t="s">
        <v>43</v>
      </c>
      <c r="P8432" s="47" t="b">
        <f t="shared" si="393"/>
        <v>0</v>
      </c>
      <c r="Q8432" s="49" t="str">
        <f t="shared" si="394"/>
        <v/>
      </c>
      <c r="R8432" s="51" t="str">
        <f t="shared" si="395"/>
        <v/>
      </c>
    </row>
    <row r="8433" spans="14:18" x14ac:dyDescent="0.25">
      <c r="N8433" s="47" t="s">
        <v>42</v>
      </c>
      <c r="O8433" s="47" t="s">
        <v>43</v>
      </c>
      <c r="P8433" s="47" t="b">
        <f t="shared" si="393"/>
        <v>0</v>
      </c>
      <c r="Q8433" s="49" t="str">
        <f t="shared" si="394"/>
        <v/>
      </c>
      <c r="R8433" s="51" t="str">
        <f t="shared" si="395"/>
        <v/>
      </c>
    </row>
    <row r="8434" spans="14:18" x14ac:dyDescent="0.25">
      <c r="N8434" s="47" t="s">
        <v>42</v>
      </c>
      <c r="O8434" s="47" t="s">
        <v>43</v>
      </c>
      <c r="P8434" s="47" t="b">
        <f t="shared" si="393"/>
        <v>0</v>
      </c>
      <c r="Q8434" s="49" t="str">
        <f t="shared" si="394"/>
        <v/>
      </c>
      <c r="R8434" s="51" t="str">
        <f t="shared" si="395"/>
        <v/>
      </c>
    </row>
    <row r="8435" spans="14:18" x14ac:dyDescent="0.25">
      <c r="N8435" s="47" t="s">
        <v>42</v>
      </c>
      <c r="O8435" s="47" t="s">
        <v>43</v>
      </c>
      <c r="P8435" s="47" t="b">
        <f t="shared" si="393"/>
        <v>0</v>
      </c>
      <c r="Q8435" s="49" t="str">
        <f t="shared" si="394"/>
        <v/>
      </c>
      <c r="R8435" s="51" t="str">
        <f t="shared" si="395"/>
        <v/>
      </c>
    </row>
    <row r="8436" spans="14:18" x14ac:dyDescent="0.25">
      <c r="N8436" s="47" t="s">
        <v>42</v>
      </c>
      <c r="O8436" s="47" t="s">
        <v>43</v>
      </c>
      <c r="P8436" s="47" t="b">
        <f t="shared" si="393"/>
        <v>0</v>
      </c>
      <c r="Q8436" s="49" t="str">
        <f t="shared" si="394"/>
        <v/>
      </c>
      <c r="R8436" s="51" t="str">
        <f t="shared" si="395"/>
        <v/>
      </c>
    </row>
    <row r="8437" spans="14:18" x14ac:dyDescent="0.25">
      <c r="N8437" s="47" t="s">
        <v>42</v>
      </c>
      <c r="O8437" s="47" t="s">
        <v>43</v>
      </c>
      <c r="P8437" s="47" t="b">
        <f t="shared" si="393"/>
        <v>0</v>
      </c>
      <c r="Q8437" s="49" t="str">
        <f t="shared" si="394"/>
        <v/>
      </c>
      <c r="R8437" s="51" t="str">
        <f t="shared" si="395"/>
        <v/>
      </c>
    </row>
    <row r="8438" spans="14:18" x14ac:dyDescent="0.25">
      <c r="N8438" s="47" t="s">
        <v>42</v>
      </c>
      <c r="O8438" s="47" t="s">
        <v>43</v>
      </c>
      <c r="P8438" s="47" t="b">
        <f t="shared" si="393"/>
        <v>0</v>
      </c>
      <c r="Q8438" s="49" t="str">
        <f t="shared" si="394"/>
        <v/>
      </c>
      <c r="R8438" s="51" t="str">
        <f t="shared" si="395"/>
        <v/>
      </c>
    </row>
    <row r="8439" spans="14:18" x14ac:dyDescent="0.25">
      <c r="N8439" s="47" t="s">
        <v>42</v>
      </c>
      <c r="O8439" s="47" t="s">
        <v>43</v>
      </c>
      <c r="P8439" s="47" t="b">
        <f t="shared" si="393"/>
        <v>0</v>
      </c>
      <c r="Q8439" s="49" t="str">
        <f t="shared" si="394"/>
        <v/>
      </c>
      <c r="R8439" s="51" t="str">
        <f t="shared" si="395"/>
        <v/>
      </c>
    </row>
    <row r="8440" spans="14:18" x14ac:dyDescent="0.25">
      <c r="N8440" s="47" t="s">
        <v>42</v>
      </c>
      <c r="O8440" s="47" t="s">
        <v>43</v>
      </c>
      <c r="P8440" s="47" t="b">
        <f t="shared" si="393"/>
        <v>0</v>
      </c>
      <c r="Q8440" s="49" t="str">
        <f t="shared" si="394"/>
        <v/>
      </c>
      <c r="R8440" s="51" t="str">
        <f t="shared" si="395"/>
        <v/>
      </c>
    </row>
    <row r="8441" spans="14:18" x14ac:dyDescent="0.25">
      <c r="N8441" s="47" t="s">
        <v>42</v>
      </c>
      <c r="O8441" s="47" t="s">
        <v>43</v>
      </c>
      <c r="P8441" s="47" t="b">
        <f t="shared" si="393"/>
        <v>0</v>
      </c>
      <c r="Q8441" s="49" t="str">
        <f t="shared" si="394"/>
        <v/>
      </c>
      <c r="R8441" s="51" t="str">
        <f t="shared" si="395"/>
        <v/>
      </c>
    </row>
    <row r="8442" spans="14:18" x14ac:dyDescent="0.25">
      <c r="N8442" s="47" t="s">
        <v>42</v>
      </c>
      <c r="O8442" s="47" t="s">
        <v>43</v>
      </c>
      <c r="P8442" s="47" t="b">
        <f t="shared" si="393"/>
        <v>0</v>
      </c>
      <c r="Q8442" s="49" t="str">
        <f t="shared" si="394"/>
        <v/>
      </c>
      <c r="R8442" s="51" t="str">
        <f t="shared" si="395"/>
        <v/>
      </c>
    </row>
    <row r="8443" spans="14:18" x14ac:dyDescent="0.25">
      <c r="N8443" s="47" t="s">
        <v>42</v>
      </c>
      <c r="O8443" s="47" t="s">
        <v>43</v>
      </c>
      <c r="P8443" s="47" t="b">
        <f t="shared" si="393"/>
        <v>0</v>
      </c>
      <c r="Q8443" s="49" t="str">
        <f t="shared" si="394"/>
        <v/>
      </c>
      <c r="R8443" s="51" t="str">
        <f t="shared" si="395"/>
        <v/>
      </c>
    </row>
    <row r="8444" spans="14:18" x14ac:dyDescent="0.25">
      <c r="N8444" s="47" t="s">
        <v>42</v>
      </c>
      <c r="O8444" s="47" t="s">
        <v>43</v>
      </c>
      <c r="P8444" s="47" t="b">
        <f t="shared" si="393"/>
        <v>0</v>
      </c>
      <c r="Q8444" s="49" t="str">
        <f t="shared" si="394"/>
        <v/>
      </c>
      <c r="R8444" s="51" t="str">
        <f t="shared" si="395"/>
        <v/>
      </c>
    </row>
    <row r="8445" spans="14:18" x14ac:dyDescent="0.25">
      <c r="N8445" s="47" t="s">
        <v>42</v>
      </c>
      <c r="O8445" s="47" t="s">
        <v>43</v>
      </c>
      <c r="P8445" s="47" t="b">
        <f t="shared" si="393"/>
        <v>0</v>
      </c>
      <c r="Q8445" s="49" t="str">
        <f t="shared" si="394"/>
        <v/>
      </c>
      <c r="R8445" s="51" t="str">
        <f t="shared" si="395"/>
        <v/>
      </c>
    </row>
    <row r="8446" spans="14:18" x14ac:dyDescent="0.25">
      <c r="N8446" s="47" t="s">
        <v>42</v>
      </c>
      <c r="O8446" s="47" t="s">
        <v>43</v>
      </c>
      <c r="P8446" s="47" t="b">
        <f t="shared" si="393"/>
        <v>0</v>
      </c>
      <c r="Q8446" s="49" t="str">
        <f t="shared" si="394"/>
        <v/>
      </c>
      <c r="R8446" s="51" t="str">
        <f t="shared" si="395"/>
        <v/>
      </c>
    </row>
    <row r="8447" spans="14:18" x14ac:dyDescent="0.25">
      <c r="N8447" s="47" t="s">
        <v>42</v>
      </c>
      <c r="O8447" s="47" t="s">
        <v>43</v>
      </c>
      <c r="P8447" s="47" t="b">
        <f t="shared" si="393"/>
        <v>0</v>
      </c>
      <c r="Q8447" s="49" t="str">
        <f t="shared" si="394"/>
        <v/>
      </c>
      <c r="R8447" s="51" t="str">
        <f t="shared" si="395"/>
        <v/>
      </c>
    </row>
    <row r="8448" spans="14:18" x14ac:dyDescent="0.25">
      <c r="N8448" s="47" t="s">
        <v>42</v>
      </c>
      <c r="O8448" s="47" t="s">
        <v>43</v>
      </c>
      <c r="P8448" s="47" t="b">
        <f t="shared" si="393"/>
        <v>0</v>
      </c>
      <c r="Q8448" s="49" t="str">
        <f t="shared" si="394"/>
        <v/>
      </c>
      <c r="R8448" s="51" t="str">
        <f t="shared" si="395"/>
        <v/>
      </c>
    </row>
    <row r="8449" spans="14:18" x14ac:dyDescent="0.25">
      <c r="N8449" s="47" t="s">
        <v>42</v>
      </c>
      <c r="O8449" s="47" t="s">
        <v>43</v>
      </c>
      <c r="P8449" s="47" t="b">
        <f t="shared" si="393"/>
        <v>0</v>
      </c>
      <c r="Q8449" s="49" t="str">
        <f t="shared" si="394"/>
        <v/>
      </c>
      <c r="R8449" s="51" t="str">
        <f t="shared" si="395"/>
        <v/>
      </c>
    </row>
    <row r="8450" spans="14:18" x14ac:dyDescent="0.25">
      <c r="N8450" s="47" t="s">
        <v>42</v>
      </c>
      <c r="O8450" s="47" t="s">
        <v>43</v>
      </c>
      <c r="P8450" s="47" t="b">
        <f t="shared" si="393"/>
        <v>0</v>
      </c>
      <c r="Q8450" s="49" t="str">
        <f t="shared" si="394"/>
        <v/>
      </c>
      <c r="R8450" s="51" t="str">
        <f t="shared" si="395"/>
        <v/>
      </c>
    </row>
    <row r="8451" spans="14:18" x14ac:dyDescent="0.25">
      <c r="N8451" s="47" t="s">
        <v>42</v>
      </c>
      <c r="O8451" s="47" t="s">
        <v>43</v>
      </c>
      <c r="P8451" s="47" t="b">
        <f t="shared" ref="P8451:P8514" si="396">IF(LEN(M8451)=22,LEFT(M8451,17),IF(LEN(M8451)=21,LEFT(M8451,16)))</f>
        <v>0</v>
      </c>
      <c r="Q8451" s="49" t="str">
        <f t="shared" ref="Q8451:Q8514" si="397">RIGHT(M8451,5)</f>
        <v/>
      </c>
      <c r="R8451" s="51" t="str">
        <f t="shared" ref="R8451:R8514" si="398">IF(M8451="","",HYPERLINK(_xlfn.CONCAT(N8451,Q8451,O8451,P8451)))</f>
        <v/>
      </c>
    </row>
    <row r="8452" spans="14:18" x14ac:dyDescent="0.25">
      <c r="N8452" s="47" t="s">
        <v>42</v>
      </c>
      <c r="O8452" s="47" t="s">
        <v>43</v>
      </c>
      <c r="P8452" s="47" t="b">
        <f t="shared" si="396"/>
        <v>0</v>
      </c>
      <c r="Q8452" s="49" t="str">
        <f t="shared" si="397"/>
        <v/>
      </c>
      <c r="R8452" s="51" t="str">
        <f t="shared" si="398"/>
        <v/>
      </c>
    </row>
    <row r="8453" spans="14:18" x14ac:dyDescent="0.25">
      <c r="N8453" s="47" t="s">
        <v>42</v>
      </c>
      <c r="O8453" s="47" t="s">
        <v>43</v>
      </c>
      <c r="P8453" s="47" t="b">
        <f t="shared" si="396"/>
        <v>0</v>
      </c>
      <c r="Q8453" s="49" t="str">
        <f t="shared" si="397"/>
        <v/>
      </c>
      <c r="R8453" s="51" t="str">
        <f t="shared" si="398"/>
        <v/>
      </c>
    </row>
    <row r="8454" spans="14:18" x14ac:dyDescent="0.25">
      <c r="N8454" s="47" t="s">
        <v>42</v>
      </c>
      <c r="O8454" s="47" t="s">
        <v>43</v>
      </c>
      <c r="P8454" s="47" t="b">
        <f t="shared" si="396"/>
        <v>0</v>
      </c>
      <c r="Q8454" s="49" t="str">
        <f t="shared" si="397"/>
        <v/>
      </c>
      <c r="R8454" s="51" t="str">
        <f t="shared" si="398"/>
        <v/>
      </c>
    </row>
    <row r="8455" spans="14:18" x14ac:dyDescent="0.25">
      <c r="N8455" s="47" t="s">
        <v>42</v>
      </c>
      <c r="O8455" s="47" t="s">
        <v>43</v>
      </c>
      <c r="P8455" s="47" t="b">
        <f t="shared" si="396"/>
        <v>0</v>
      </c>
      <c r="Q8455" s="49" t="str">
        <f t="shared" si="397"/>
        <v/>
      </c>
      <c r="R8455" s="51" t="str">
        <f t="shared" si="398"/>
        <v/>
      </c>
    </row>
    <row r="8456" spans="14:18" x14ac:dyDescent="0.25">
      <c r="N8456" s="47" t="s">
        <v>42</v>
      </c>
      <c r="O8456" s="47" t="s">
        <v>43</v>
      </c>
      <c r="P8456" s="47" t="b">
        <f t="shared" si="396"/>
        <v>0</v>
      </c>
      <c r="Q8456" s="49" t="str">
        <f t="shared" si="397"/>
        <v/>
      </c>
      <c r="R8456" s="51" t="str">
        <f t="shared" si="398"/>
        <v/>
      </c>
    </row>
    <row r="8457" spans="14:18" x14ac:dyDescent="0.25">
      <c r="N8457" s="47" t="s">
        <v>42</v>
      </c>
      <c r="O8457" s="47" t="s">
        <v>43</v>
      </c>
      <c r="P8457" s="47" t="b">
        <f t="shared" si="396"/>
        <v>0</v>
      </c>
      <c r="Q8457" s="49" t="str">
        <f t="shared" si="397"/>
        <v/>
      </c>
      <c r="R8457" s="51" t="str">
        <f t="shared" si="398"/>
        <v/>
      </c>
    </row>
    <row r="8458" spans="14:18" x14ac:dyDescent="0.25">
      <c r="N8458" s="47" t="s">
        <v>42</v>
      </c>
      <c r="O8458" s="47" t="s">
        <v>43</v>
      </c>
      <c r="P8458" s="47" t="b">
        <f t="shared" si="396"/>
        <v>0</v>
      </c>
      <c r="Q8458" s="49" t="str">
        <f t="shared" si="397"/>
        <v/>
      </c>
      <c r="R8458" s="51" t="str">
        <f t="shared" si="398"/>
        <v/>
      </c>
    </row>
    <row r="8459" spans="14:18" x14ac:dyDescent="0.25">
      <c r="N8459" s="47" t="s">
        <v>42</v>
      </c>
      <c r="O8459" s="47" t="s">
        <v>43</v>
      </c>
      <c r="P8459" s="47" t="b">
        <f t="shared" si="396"/>
        <v>0</v>
      </c>
      <c r="Q8459" s="49" t="str">
        <f t="shared" si="397"/>
        <v/>
      </c>
      <c r="R8459" s="51" t="str">
        <f t="shared" si="398"/>
        <v/>
      </c>
    </row>
    <row r="8460" spans="14:18" x14ac:dyDescent="0.25">
      <c r="N8460" s="47" t="s">
        <v>42</v>
      </c>
      <c r="O8460" s="47" t="s">
        <v>43</v>
      </c>
      <c r="P8460" s="47" t="b">
        <f t="shared" si="396"/>
        <v>0</v>
      </c>
      <c r="Q8460" s="49" t="str">
        <f t="shared" si="397"/>
        <v/>
      </c>
      <c r="R8460" s="51" t="str">
        <f t="shared" si="398"/>
        <v/>
      </c>
    </row>
    <row r="8461" spans="14:18" x14ac:dyDescent="0.25">
      <c r="N8461" s="47" t="s">
        <v>42</v>
      </c>
      <c r="O8461" s="47" t="s">
        <v>43</v>
      </c>
      <c r="P8461" s="47" t="b">
        <f t="shared" si="396"/>
        <v>0</v>
      </c>
      <c r="Q8461" s="49" t="str">
        <f t="shared" si="397"/>
        <v/>
      </c>
      <c r="R8461" s="51" t="str">
        <f t="shared" si="398"/>
        <v/>
      </c>
    </row>
    <row r="8462" spans="14:18" x14ac:dyDescent="0.25">
      <c r="N8462" s="47" t="s">
        <v>42</v>
      </c>
      <c r="O8462" s="47" t="s">
        <v>43</v>
      </c>
      <c r="P8462" s="47" t="b">
        <f t="shared" si="396"/>
        <v>0</v>
      </c>
      <c r="Q8462" s="49" t="str">
        <f t="shared" si="397"/>
        <v/>
      </c>
      <c r="R8462" s="51" t="str">
        <f t="shared" si="398"/>
        <v/>
      </c>
    </row>
    <row r="8463" spans="14:18" x14ac:dyDescent="0.25">
      <c r="N8463" s="47" t="s">
        <v>42</v>
      </c>
      <c r="O8463" s="47" t="s">
        <v>43</v>
      </c>
      <c r="P8463" s="47" t="b">
        <f t="shared" si="396"/>
        <v>0</v>
      </c>
      <c r="Q8463" s="49" t="str">
        <f t="shared" si="397"/>
        <v/>
      </c>
      <c r="R8463" s="51" t="str">
        <f t="shared" si="398"/>
        <v/>
      </c>
    </row>
    <row r="8464" spans="14:18" x14ac:dyDescent="0.25">
      <c r="N8464" s="47" t="s">
        <v>42</v>
      </c>
      <c r="O8464" s="47" t="s">
        <v>43</v>
      </c>
      <c r="P8464" s="47" t="b">
        <f t="shared" si="396"/>
        <v>0</v>
      </c>
      <c r="Q8464" s="49" t="str">
        <f t="shared" si="397"/>
        <v/>
      </c>
      <c r="R8464" s="51" t="str">
        <f t="shared" si="398"/>
        <v/>
      </c>
    </row>
    <row r="8465" spans="14:18" x14ac:dyDescent="0.25">
      <c r="N8465" s="47" t="s">
        <v>42</v>
      </c>
      <c r="O8465" s="47" t="s">
        <v>43</v>
      </c>
      <c r="P8465" s="47" t="b">
        <f t="shared" si="396"/>
        <v>0</v>
      </c>
      <c r="Q8465" s="49" t="str">
        <f t="shared" si="397"/>
        <v/>
      </c>
      <c r="R8465" s="51" t="str">
        <f t="shared" si="398"/>
        <v/>
      </c>
    </row>
    <row r="8466" spans="14:18" x14ac:dyDescent="0.25">
      <c r="N8466" s="47" t="s">
        <v>42</v>
      </c>
      <c r="O8466" s="47" t="s">
        <v>43</v>
      </c>
      <c r="P8466" s="47" t="b">
        <f t="shared" si="396"/>
        <v>0</v>
      </c>
      <c r="Q8466" s="49" t="str">
        <f t="shared" si="397"/>
        <v/>
      </c>
      <c r="R8466" s="51" t="str">
        <f t="shared" si="398"/>
        <v/>
      </c>
    </row>
    <row r="8467" spans="14:18" x14ac:dyDescent="0.25">
      <c r="N8467" s="47" t="s">
        <v>42</v>
      </c>
      <c r="O8467" s="47" t="s">
        <v>43</v>
      </c>
      <c r="P8467" s="47" t="b">
        <f t="shared" si="396"/>
        <v>0</v>
      </c>
      <c r="Q8467" s="49" t="str">
        <f t="shared" si="397"/>
        <v/>
      </c>
      <c r="R8467" s="51" t="str">
        <f t="shared" si="398"/>
        <v/>
      </c>
    </row>
    <row r="8468" spans="14:18" x14ac:dyDescent="0.25">
      <c r="N8468" s="47" t="s">
        <v>42</v>
      </c>
      <c r="O8468" s="47" t="s">
        <v>43</v>
      </c>
      <c r="P8468" s="47" t="b">
        <f t="shared" si="396"/>
        <v>0</v>
      </c>
      <c r="Q8468" s="49" t="str">
        <f t="shared" si="397"/>
        <v/>
      </c>
      <c r="R8468" s="51" t="str">
        <f t="shared" si="398"/>
        <v/>
      </c>
    </row>
    <row r="8469" spans="14:18" x14ac:dyDescent="0.25">
      <c r="N8469" s="47" t="s">
        <v>42</v>
      </c>
      <c r="O8469" s="47" t="s">
        <v>43</v>
      </c>
      <c r="P8469" s="47" t="b">
        <f t="shared" si="396"/>
        <v>0</v>
      </c>
      <c r="Q8469" s="49" t="str">
        <f t="shared" si="397"/>
        <v/>
      </c>
      <c r="R8469" s="51" t="str">
        <f t="shared" si="398"/>
        <v/>
      </c>
    </row>
    <row r="8470" spans="14:18" x14ac:dyDescent="0.25">
      <c r="N8470" s="47" t="s">
        <v>42</v>
      </c>
      <c r="O8470" s="47" t="s">
        <v>43</v>
      </c>
      <c r="P8470" s="47" t="b">
        <f t="shared" si="396"/>
        <v>0</v>
      </c>
      <c r="Q8470" s="49" t="str">
        <f t="shared" si="397"/>
        <v/>
      </c>
      <c r="R8470" s="51" t="str">
        <f t="shared" si="398"/>
        <v/>
      </c>
    </row>
    <row r="8471" spans="14:18" x14ac:dyDescent="0.25">
      <c r="N8471" s="47" t="s">
        <v>42</v>
      </c>
      <c r="O8471" s="47" t="s">
        <v>43</v>
      </c>
      <c r="P8471" s="47" t="b">
        <f t="shared" si="396"/>
        <v>0</v>
      </c>
      <c r="Q8471" s="49" t="str">
        <f t="shared" si="397"/>
        <v/>
      </c>
      <c r="R8471" s="51" t="str">
        <f t="shared" si="398"/>
        <v/>
      </c>
    </row>
    <row r="8472" spans="14:18" x14ac:dyDescent="0.25">
      <c r="N8472" s="47" t="s">
        <v>42</v>
      </c>
      <c r="O8472" s="47" t="s">
        <v>43</v>
      </c>
      <c r="P8472" s="47" t="b">
        <f t="shared" si="396"/>
        <v>0</v>
      </c>
      <c r="Q8472" s="49" t="str">
        <f t="shared" si="397"/>
        <v/>
      </c>
      <c r="R8472" s="51" t="str">
        <f t="shared" si="398"/>
        <v/>
      </c>
    </row>
    <row r="8473" spans="14:18" x14ac:dyDescent="0.25">
      <c r="N8473" s="47" t="s">
        <v>42</v>
      </c>
      <c r="O8473" s="47" t="s">
        <v>43</v>
      </c>
      <c r="P8473" s="47" t="b">
        <f t="shared" si="396"/>
        <v>0</v>
      </c>
      <c r="Q8473" s="49" t="str">
        <f t="shared" si="397"/>
        <v/>
      </c>
      <c r="R8473" s="51" t="str">
        <f t="shared" si="398"/>
        <v/>
      </c>
    </row>
    <row r="8474" spans="14:18" x14ac:dyDescent="0.25">
      <c r="N8474" s="47" t="s">
        <v>42</v>
      </c>
      <c r="O8474" s="47" t="s">
        <v>43</v>
      </c>
      <c r="P8474" s="47" t="b">
        <f t="shared" si="396"/>
        <v>0</v>
      </c>
      <c r="Q8474" s="49" t="str">
        <f t="shared" si="397"/>
        <v/>
      </c>
      <c r="R8474" s="51" t="str">
        <f t="shared" si="398"/>
        <v/>
      </c>
    </row>
    <row r="8475" spans="14:18" x14ac:dyDescent="0.25">
      <c r="N8475" s="47" t="s">
        <v>42</v>
      </c>
      <c r="O8475" s="47" t="s">
        <v>43</v>
      </c>
      <c r="P8475" s="47" t="b">
        <f t="shared" si="396"/>
        <v>0</v>
      </c>
      <c r="Q8475" s="49" t="str">
        <f t="shared" si="397"/>
        <v/>
      </c>
      <c r="R8475" s="51" t="str">
        <f t="shared" si="398"/>
        <v/>
      </c>
    </row>
    <row r="8476" spans="14:18" x14ac:dyDescent="0.25">
      <c r="N8476" s="47" t="s">
        <v>42</v>
      </c>
      <c r="O8476" s="47" t="s">
        <v>43</v>
      </c>
      <c r="P8476" s="47" t="b">
        <f t="shared" si="396"/>
        <v>0</v>
      </c>
      <c r="Q8476" s="49" t="str">
        <f t="shared" si="397"/>
        <v/>
      </c>
      <c r="R8476" s="51" t="str">
        <f t="shared" si="398"/>
        <v/>
      </c>
    </row>
    <row r="8477" spans="14:18" x14ac:dyDescent="0.25">
      <c r="N8477" s="47" t="s">
        <v>42</v>
      </c>
      <c r="O8477" s="47" t="s">
        <v>43</v>
      </c>
      <c r="P8477" s="47" t="b">
        <f t="shared" si="396"/>
        <v>0</v>
      </c>
      <c r="Q8477" s="49" t="str">
        <f t="shared" si="397"/>
        <v/>
      </c>
      <c r="R8477" s="51" t="str">
        <f t="shared" si="398"/>
        <v/>
      </c>
    </row>
    <row r="8478" spans="14:18" x14ac:dyDescent="0.25">
      <c r="N8478" s="47" t="s">
        <v>42</v>
      </c>
      <c r="O8478" s="47" t="s">
        <v>43</v>
      </c>
      <c r="P8478" s="47" t="b">
        <f t="shared" si="396"/>
        <v>0</v>
      </c>
      <c r="Q8478" s="49" t="str">
        <f t="shared" si="397"/>
        <v/>
      </c>
      <c r="R8478" s="51" t="str">
        <f t="shared" si="398"/>
        <v/>
      </c>
    </row>
    <row r="8479" spans="14:18" x14ac:dyDescent="0.25">
      <c r="N8479" s="47" t="s">
        <v>42</v>
      </c>
      <c r="O8479" s="47" t="s">
        <v>43</v>
      </c>
      <c r="P8479" s="47" t="b">
        <f t="shared" si="396"/>
        <v>0</v>
      </c>
      <c r="Q8479" s="49" t="str">
        <f t="shared" si="397"/>
        <v/>
      </c>
      <c r="R8479" s="51" t="str">
        <f t="shared" si="398"/>
        <v/>
      </c>
    </row>
    <row r="8480" spans="14:18" x14ac:dyDescent="0.25">
      <c r="N8480" s="47" t="s">
        <v>42</v>
      </c>
      <c r="O8480" s="47" t="s">
        <v>43</v>
      </c>
      <c r="P8480" s="47" t="b">
        <f t="shared" si="396"/>
        <v>0</v>
      </c>
      <c r="Q8480" s="49" t="str">
        <f t="shared" si="397"/>
        <v/>
      </c>
      <c r="R8480" s="51" t="str">
        <f t="shared" si="398"/>
        <v/>
      </c>
    </row>
    <row r="8481" spans="14:18" x14ac:dyDescent="0.25">
      <c r="N8481" s="47" t="s">
        <v>42</v>
      </c>
      <c r="O8481" s="47" t="s">
        <v>43</v>
      </c>
      <c r="P8481" s="47" t="b">
        <f t="shared" si="396"/>
        <v>0</v>
      </c>
      <c r="Q8481" s="49" t="str">
        <f t="shared" si="397"/>
        <v/>
      </c>
      <c r="R8481" s="51" t="str">
        <f t="shared" si="398"/>
        <v/>
      </c>
    </row>
    <row r="8482" spans="14:18" x14ac:dyDescent="0.25">
      <c r="N8482" s="47" t="s">
        <v>42</v>
      </c>
      <c r="O8482" s="47" t="s">
        <v>43</v>
      </c>
      <c r="P8482" s="47" t="b">
        <f t="shared" si="396"/>
        <v>0</v>
      </c>
      <c r="Q8482" s="49" t="str">
        <f t="shared" si="397"/>
        <v/>
      </c>
      <c r="R8482" s="51" t="str">
        <f t="shared" si="398"/>
        <v/>
      </c>
    </row>
    <row r="8483" spans="14:18" x14ac:dyDescent="0.25">
      <c r="N8483" s="47" t="s">
        <v>42</v>
      </c>
      <c r="O8483" s="47" t="s">
        <v>43</v>
      </c>
      <c r="P8483" s="47" t="b">
        <f t="shared" si="396"/>
        <v>0</v>
      </c>
      <c r="Q8483" s="49" t="str">
        <f t="shared" si="397"/>
        <v/>
      </c>
      <c r="R8483" s="51" t="str">
        <f t="shared" si="398"/>
        <v/>
      </c>
    </row>
    <row r="8484" spans="14:18" x14ac:dyDescent="0.25">
      <c r="N8484" s="47" t="s">
        <v>42</v>
      </c>
      <c r="O8484" s="47" t="s">
        <v>43</v>
      </c>
      <c r="P8484" s="47" t="b">
        <f t="shared" si="396"/>
        <v>0</v>
      </c>
      <c r="Q8484" s="49" t="str">
        <f t="shared" si="397"/>
        <v/>
      </c>
      <c r="R8484" s="51" t="str">
        <f t="shared" si="398"/>
        <v/>
      </c>
    </row>
    <row r="8485" spans="14:18" x14ac:dyDescent="0.25">
      <c r="N8485" s="47" t="s">
        <v>42</v>
      </c>
      <c r="O8485" s="47" t="s">
        <v>43</v>
      </c>
      <c r="P8485" s="47" t="b">
        <f t="shared" si="396"/>
        <v>0</v>
      </c>
      <c r="Q8485" s="49" t="str">
        <f t="shared" si="397"/>
        <v/>
      </c>
      <c r="R8485" s="51" t="str">
        <f t="shared" si="398"/>
        <v/>
      </c>
    </row>
    <row r="8486" spans="14:18" x14ac:dyDescent="0.25">
      <c r="N8486" s="47" t="s">
        <v>42</v>
      </c>
      <c r="O8486" s="47" t="s">
        <v>43</v>
      </c>
      <c r="P8486" s="47" t="b">
        <f t="shared" si="396"/>
        <v>0</v>
      </c>
      <c r="Q8486" s="49" t="str">
        <f t="shared" si="397"/>
        <v/>
      </c>
      <c r="R8486" s="51" t="str">
        <f t="shared" si="398"/>
        <v/>
      </c>
    </row>
    <row r="8487" spans="14:18" x14ac:dyDescent="0.25">
      <c r="N8487" s="47" t="s">
        <v>42</v>
      </c>
      <c r="O8487" s="47" t="s">
        <v>43</v>
      </c>
      <c r="P8487" s="47" t="b">
        <f t="shared" si="396"/>
        <v>0</v>
      </c>
      <c r="Q8487" s="49" t="str">
        <f t="shared" si="397"/>
        <v/>
      </c>
      <c r="R8487" s="51" t="str">
        <f t="shared" si="398"/>
        <v/>
      </c>
    </row>
    <row r="8488" spans="14:18" x14ac:dyDescent="0.25">
      <c r="N8488" s="47" t="s">
        <v>42</v>
      </c>
      <c r="O8488" s="47" t="s">
        <v>43</v>
      </c>
      <c r="P8488" s="47" t="b">
        <f t="shared" si="396"/>
        <v>0</v>
      </c>
      <c r="Q8488" s="49" t="str">
        <f t="shared" si="397"/>
        <v/>
      </c>
      <c r="R8488" s="51" t="str">
        <f t="shared" si="398"/>
        <v/>
      </c>
    </row>
    <row r="8489" spans="14:18" x14ac:dyDescent="0.25">
      <c r="N8489" s="47" t="s">
        <v>42</v>
      </c>
      <c r="O8489" s="47" t="s">
        <v>43</v>
      </c>
      <c r="P8489" s="47" t="b">
        <f t="shared" si="396"/>
        <v>0</v>
      </c>
      <c r="Q8489" s="49" t="str">
        <f t="shared" si="397"/>
        <v/>
      </c>
      <c r="R8489" s="51" t="str">
        <f t="shared" si="398"/>
        <v/>
      </c>
    </row>
    <row r="8490" spans="14:18" x14ac:dyDescent="0.25">
      <c r="N8490" s="47" t="s">
        <v>42</v>
      </c>
      <c r="O8490" s="47" t="s">
        <v>43</v>
      </c>
      <c r="P8490" s="47" t="b">
        <f t="shared" si="396"/>
        <v>0</v>
      </c>
      <c r="Q8490" s="49" t="str">
        <f t="shared" si="397"/>
        <v/>
      </c>
      <c r="R8490" s="51" t="str">
        <f t="shared" si="398"/>
        <v/>
      </c>
    </row>
    <row r="8491" spans="14:18" x14ac:dyDescent="0.25">
      <c r="N8491" s="47" t="s">
        <v>42</v>
      </c>
      <c r="O8491" s="47" t="s">
        <v>43</v>
      </c>
      <c r="P8491" s="47" t="b">
        <f t="shared" si="396"/>
        <v>0</v>
      </c>
      <c r="Q8491" s="49" t="str">
        <f t="shared" si="397"/>
        <v/>
      </c>
      <c r="R8491" s="51" t="str">
        <f t="shared" si="398"/>
        <v/>
      </c>
    </row>
    <row r="8492" spans="14:18" x14ac:dyDescent="0.25">
      <c r="N8492" s="47" t="s">
        <v>42</v>
      </c>
      <c r="O8492" s="47" t="s">
        <v>43</v>
      </c>
      <c r="P8492" s="47" t="b">
        <f t="shared" si="396"/>
        <v>0</v>
      </c>
      <c r="Q8492" s="49" t="str">
        <f t="shared" si="397"/>
        <v/>
      </c>
      <c r="R8492" s="51" t="str">
        <f t="shared" si="398"/>
        <v/>
      </c>
    </row>
    <row r="8493" spans="14:18" x14ac:dyDescent="0.25">
      <c r="N8493" s="47" t="s">
        <v>42</v>
      </c>
      <c r="O8493" s="47" t="s">
        <v>43</v>
      </c>
      <c r="P8493" s="47" t="b">
        <f t="shared" si="396"/>
        <v>0</v>
      </c>
      <c r="Q8493" s="49" t="str">
        <f t="shared" si="397"/>
        <v/>
      </c>
      <c r="R8493" s="51" t="str">
        <f t="shared" si="398"/>
        <v/>
      </c>
    </row>
    <row r="8494" spans="14:18" x14ac:dyDescent="0.25">
      <c r="N8494" s="47" t="s">
        <v>42</v>
      </c>
      <c r="O8494" s="47" t="s">
        <v>43</v>
      </c>
      <c r="P8494" s="47" t="b">
        <f t="shared" si="396"/>
        <v>0</v>
      </c>
      <c r="Q8494" s="49" t="str">
        <f t="shared" si="397"/>
        <v/>
      </c>
      <c r="R8494" s="51" t="str">
        <f t="shared" si="398"/>
        <v/>
      </c>
    </row>
    <row r="8495" spans="14:18" x14ac:dyDescent="0.25">
      <c r="N8495" s="47" t="s">
        <v>42</v>
      </c>
      <c r="O8495" s="47" t="s">
        <v>43</v>
      </c>
      <c r="P8495" s="47" t="b">
        <f t="shared" si="396"/>
        <v>0</v>
      </c>
      <c r="Q8495" s="49" t="str">
        <f t="shared" si="397"/>
        <v/>
      </c>
      <c r="R8495" s="51" t="str">
        <f t="shared" si="398"/>
        <v/>
      </c>
    </row>
    <row r="8496" spans="14:18" x14ac:dyDescent="0.25">
      <c r="N8496" s="47" t="s">
        <v>42</v>
      </c>
      <c r="O8496" s="47" t="s">
        <v>43</v>
      </c>
      <c r="P8496" s="47" t="b">
        <f t="shared" si="396"/>
        <v>0</v>
      </c>
      <c r="Q8496" s="49" t="str">
        <f t="shared" si="397"/>
        <v/>
      </c>
      <c r="R8496" s="51" t="str">
        <f t="shared" si="398"/>
        <v/>
      </c>
    </row>
    <row r="8497" spans="14:18" x14ac:dyDescent="0.25">
      <c r="N8497" s="47" t="s">
        <v>42</v>
      </c>
      <c r="O8497" s="47" t="s">
        <v>43</v>
      </c>
      <c r="P8497" s="47" t="b">
        <f t="shared" si="396"/>
        <v>0</v>
      </c>
      <c r="Q8497" s="49" t="str">
        <f t="shared" si="397"/>
        <v/>
      </c>
      <c r="R8497" s="51" t="str">
        <f t="shared" si="398"/>
        <v/>
      </c>
    </row>
    <row r="8498" spans="14:18" x14ac:dyDescent="0.25">
      <c r="N8498" s="47" t="s">
        <v>42</v>
      </c>
      <c r="O8498" s="47" t="s">
        <v>43</v>
      </c>
      <c r="P8498" s="47" t="b">
        <f t="shared" si="396"/>
        <v>0</v>
      </c>
      <c r="Q8498" s="49" t="str">
        <f t="shared" si="397"/>
        <v/>
      </c>
      <c r="R8498" s="51" t="str">
        <f t="shared" si="398"/>
        <v/>
      </c>
    </row>
    <row r="8499" spans="14:18" x14ac:dyDescent="0.25">
      <c r="N8499" s="47" t="s">
        <v>42</v>
      </c>
      <c r="O8499" s="47" t="s">
        <v>43</v>
      </c>
      <c r="P8499" s="47" t="b">
        <f t="shared" si="396"/>
        <v>0</v>
      </c>
      <c r="Q8499" s="49" t="str">
        <f t="shared" si="397"/>
        <v/>
      </c>
      <c r="R8499" s="51" t="str">
        <f t="shared" si="398"/>
        <v/>
      </c>
    </row>
    <row r="8500" spans="14:18" x14ac:dyDescent="0.25">
      <c r="N8500" s="47" t="s">
        <v>42</v>
      </c>
      <c r="O8500" s="47" t="s">
        <v>43</v>
      </c>
      <c r="P8500" s="47" t="b">
        <f t="shared" si="396"/>
        <v>0</v>
      </c>
      <c r="Q8500" s="49" t="str">
        <f t="shared" si="397"/>
        <v/>
      </c>
      <c r="R8500" s="51" t="str">
        <f t="shared" si="398"/>
        <v/>
      </c>
    </row>
    <row r="8501" spans="14:18" x14ac:dyDescent="0.25">
      <c r="N8501" s="47" t="s">
        <v>42</v>
      </c>
      <c r="O8501" s="47" t="s">
        <v>43</v>
      </c>
      <c r="P8501" s="47" t="b">
        <f t="shared" si="396"/>
        <v>0</v>
      </c>
      <c r="Q8501" s="49" t="str">
        <f t="shared" si="397"/>
        <v/>
      </c>
      <c r="R8501" s="51" t="str">
        <f t="shared" si="398"/>
        <v/>
      </c>
    </row>
    <row r="8502" spans="14:18" x14ac:dyDescent="0.25">
      <c r="N8502" s="47" t="s">
        <v>42</v>
      </c>
      <c r="O8502" s="47" t="s">
        <v>43</v>
      </c>
      <c r="P8502" s="47" t="b">
        <f t="shared" si="396"/>
        <v>0</v>
      </c>
      <c r="Q8502" s="49" t="str">
        <f t="shared" si="397"/>
        <v/>
      </c>
      <c r="R8502" s="51" t="str">
        <f t="shared" si="398"/>
        <v/>
      </c>
    </row>
    <row r="8503" spans="14:18" x14ac:dyDescent="0.25">
      <c r="N8503" s="47" t="s">
        <v>42</v>
      </c>
      <c r="O8503" s="47" t="s">
        <v>43</v>
      </c>
      <c r="P8503" s="47" t="b">
        <f t="shared" si="396"/>
        <v>0</v>
      </c>
      <c r="Q8503" s="49" t="str">
        <f t="shared" si="397"/>
        <v/>
      </c>
      <c r="R8503" s="51" t="str">
        <f t="shared" si="398"/>
        <v/>
      </c>
    </row>
    <row r="8504" spans="14:18" x14ac:dyDescent="0.25">
      <c r="N8504" s="47" t="s">
        <v>42</v>
      </c>
      <c r="O8504" s="47" t="s">
        <v>43</v>
      </c>
      <c r="P8504" s="47" t="b">
        <f t="shared" si="396"/>
        <v>0</v>
      </c>
      <c r="Q8504" s="49" t="str">
        <f t="shared" si="397"/>
        <v/>
      </c>
      <c r="R8504" s="51" t="str">
        <f t="shared" si="398"/>
        <v/>
      </c>
    </row>
    <row r="8505" spans="14:18" x14ac:dyDescent="0.25">
      <c r="N8505" s="47" t="s">
        <v>42</v>
      </c>
      <c r="O8505" s="47" t="s">
        <v>43</v>
      </c>
      <c r="P8505" s="47" t="b">
        <f t="shared" si="396"/>
        <v>0</v>
      </c>
      <c r="Q8505" s="49" t="str">
        <f t="shared" si="397"/>
        <v/>
      </c>
      <c r="R8505" s="51" t="str">
        <f t="shared" si="398"/>
        <v/>
      </c>
    </row>
    <row r="8506" spans="14:18" x14ac:dyDescent="0.25">
      <c r="N8506" s="47" t="s">
        <v>42</v>
      </c>
      <c r="O8506" s="47" t="s">
        <v>43</v>
      </c>
      <c r="P8506" s="47" t="b">
        <f t="shared" si="396"/>
        <v>0</v>
      </c>
      <c r="Q8506" s="49" t="str">
        <f t="shared" si="397"/>
        <v/>
      </c>
      <c r="R8506" s="51" t="str">
        <f t="shared" si="398"/>
        <v/>
      </c>
    </row>
    <row r="8507" spans="14:18" x14ac:dyDescent="0.25">
      <c r="N8507" s="47" t="s">
        <v>42</v>
      </c>
      <c r="O8507" s="47" t="s">
        <v>43</v>
      </c>
      <c r="P8507" s="47" t="b">
        <f t="shared" si="396"/>
        <v>0</v>
      </c>
      <c r="Q8507" s="49" t="str">
        <f t="shared" si="397"/>
        <v/>
      </c>
      <c r="R8507" s="51" t="str">
        <f t="shared" si="398"/>
        <v/>
      </c>
    </row>
    <row r="8508" spans="14:18" x14ac:dyDescent="0.25">
      <c r="N8508" s="47" t="s">
        <v>42</v>
      </c>
      <c r="O8508" s="47" t="s">
        <v>43</v>
      </c>
      <c r="P8508" s="47" t="b">
        <f t="shared" si="396"/>
        <v>0</v>
      </c>
      <c r="Q8508" s="49" t="str">
        <f t="shared" si="397"/>
        <v/>
      </c>
      <c r="R8508" s="51" t="str">
        <f t="shared" si="398"/>
        <v/>
      </c>
    </row>
    <row r="8509" spans="14:18" x14ac:dyDescent="0.25">
      <c r="N8509" s="47" t="s">
        <v>42</v>
      </c>
      <c r="O8509" s="47" t="s">
        <v>43</v>
      </c>
      <c r="P8509" s="47" t="b">
        <f t="shared" si="396"/>
        <v>0</v>
      </c>
      <c r="Q8509" s="49" t="str">
        <f t="shared" si="397"/>
        <v/>
      </c>
      <c r="R8509" s="51" t="str">
        <f t="shared" si="398"/>
        <v/>
      </c>
    </row>
    <row r="8510" spans="14:18" x14ac:dyDescent="0.25">
      <c r="N8510" s="47" t="s">
        <v>42</v>
      </c>
      <c r="O8510" s="47" t="s">
        <v>43</v>
      </c>
      <c r="P8510" s="47" t="b">
        <f t="shared" si="396"/>
        <v>0</v>
      </c>
      <c r="Q8510" s="49" t="str">
        <f t="shared" si="397"/>
        <v/>
      </c>
      <c r="R8510" s="51" t="str">
        <f t="shared" si="398"/>
        <v/>
      </c>
    </row>
    <row r="8511" spans="14:18" x14ac:dyDescent="0.25">
      <c r="N8511" s="47" t="s">
        <v>42</v>
      </c>
      <c r="O8511" s="47" t="s">
        <v>43</v>
      </c>
      <c r="P8511" s="47" t="b">
        <f t="shared" si="396"/>
        <v>0</v>
      </c>
      <c r="Q8511" s="49" t="str">
        <f t="shared" si="397"/>
        <v/>
      </c>
      <c r="R8511" s="51" t="str">
        <f t="shared" si="398"/>
        <v/>
      </c>
    </row>
    <row r="8512" spans="14:18" x14ac:dyDescent="0.25">
      <c r="N8512" s="47" t="s">
        <v>42</v>
      </c>
      <c r="O8512" s="47" t="s">
        <v>43</v>
      </c>
      <c r="P8512" s="47" t="b">
        <f t="shared" si="396"/>
        <v>0</v>
      </c>
      <c r="Q8512" s="49" t="str">
        <f t="shared" si="397"/>
        <v/>
      </c>
      <c r="R8512" s="51" t="str">
        <f t="shared" si="398"/>
        <v/>
      </c>
    </row>
    <row r="8513" spans="14:18" x14ac:dyDescent="0.25">
      <c r="N8513" s="47" t="s">
        <v>42</v>
      </c>
      <c r="O8513" s="47" t="s">
        <v>43</v>
      </c>
      <c r="P8513" s="47" t="b">
        <f t="shared" si="396"/>
        <v>0</v>
      </c>
      <c r="Q8513" s="49" t="str">
        <f t="shared" si="397"/>
        <v/>
      </c>
      <c r="R8513" s="51" t="str">
        <f t="shared" si="398"/>
        <v/>
      </c>
    </row>
    <row r="8514" spans="14:18" x14ac:dyDescent="0.25">
      <c r="N8514" s="47" t="s">
        <v>42</v>
      </c>
      <c r="O8514" s="47" t="s">
        <v>43</v>
      </c>
      <c r="P8514" s="47" t="b">
        <f t="shared" si="396"/>
        <v>0</v>
      </c>
      <c r="Q8514" s="49" t="str">
        <f t="shared" si="397"/>
        <v/>
      </c>
      <c r="R8514" s="51" t="str">
        <f t="shared" si="398"/>
        <v/>
      </c>
    </row>
    <row r="8515" spans="14:18" x14ac:dyDescent="0.25">
      <c r="N8515" s="47" t="s">
        <v>42</v>
      </c>
      <c r="O8515" s="47" t="s">
        <v>43</v>
      </c>
      <c r="P8515" s="47" t="b">
        <f t="shared" ref="P8515:P8578" si="399">IF(LEN(M8515)=22,LEFT(M8515,17),IF(LEN(M8515)=21,LEFT(M8515,16)))</f>
        <v>0</v>
      </c>
      <c r="Q8515" s="49" t="str">
        <f t="shared" ref="Q8515:Q8578" si="400">RIGHT(M8515,5)</f>
        <v/>
      </c>
      <c r="R8515" s="51" t="str">
        <f t="shared" ref="R8515:R8578" si="401">IF(M8515="","",HYPERLINK(_xlfn.CONCAT(N8515,Q8515,O8515,P8515)))</f>
        <v/>
      </c>
    </row>
    <row r="8516" spans="14:18" x14ac:dyDescent="0.25">
      <c r="N8516" s="47" t="s">
        <v>42</v>
      </c>
      <c r="O8516" s="47" t="s">
        <v>43</v>
      </c>
      <c r="P8516" s="47" t="b">
        <f t="shared" si="399"/>
        <v>0</v>
      </c>
      <c r="Q8516" s="49" t="str">
        <f t="shared" si="400"/>
        <v/>
      </c>
      <c r="R8516" s="51" t="str">
        <f t="shared" si="401"/>
        <v/>
      </c>
    </row>
    <row r="8517" spans="14:18" x14ac:dyDescent="0.25">
      <c r="N8517" s="47" t="s">
        <v>42</v>
      </c>
      <c r="O8517" s="47" t="s">
        <v>43</v>
      </c>
      <c r="P8517" s="47" t="b">
        <f t="shared" si="399"/>
        <v>0</v>
      </c>
      <c r="Q8517" s="49" t="str">
        <f t="shared" si="400"/>
        <v/>
      </c>
      <c r="R8517" s="51" t="str">
        <f t="shared" si="401"/>
        <v/>
      </c>
    </row>
    <row r="8518" spans="14:18" x14ac:dyDescent="0.25">
      <c r="N8518" s="47" t="s">
        <v>42</v>
      </c>
      <c r="O8518" s="47" t="s">
        <v>43</v>
      </c>
      <c r="P8518" s="47" t="b">
        <f t="shared" si="399"/>
        <v>0</v>
      </c>
      <c r="Q8518" s="49" t="str">
        <f t="shared" si="400"/>
        <v/>
      </c>
      <c r="R8518" s="51" t="str">
        <f t="shared" si="401"/>
        <v/>
      </c>
    </row>
    <row r="8519" spans="14:18" x14ac:dyDescent="0.25">
      <c r="N8519" s="47" t="s">
        <v>42</v>
      </c>
      <c r="O8519" s="47" t="s">
        <v>43</v>
      </c>
      <c r="P8519" s="47" t="b">
        <f t="shared" si="399"/>
        <v>0</v>
      </c>
      <c r="Q8519" s="49" t="str">
        <f t="shared" si="400"/>
        <v/>
      </c>
      <c r="R8519" s="51" t="str">
        <f t="shared" si="401"/>
        <v/>
      </c>
    </row>
    <row r="8520" spans="14:18" x14ac:dyDescent="0.25">
      <c r="N8520" s="47" t="s">
        <v>42</v>
      </c>
      <c r="O8520" s="47" t="s">
        <v>43</v>
      </c>
      <c r="P8520" s="47" t="b">
        <f t="shared" si="399"/>
        <v>0</v>
      </c>
      <c r="Q8520" s="49" t="str">
        <f t="shared" si="400"/>
        <v/>
      </c>
      <c r="R8520" s="51" t="str">
        <f t="shared" si="401"/>
        <v/>
      </c>
    </row>
    <row r="8521" spans="14:18" x14ac:dyDescent="0.25">
      <c r="N8521" s="47" t="s">
        <v>42</v>
      </c>
      <c r="O8521" s="47" t="s">
        <v>43</v>
      </c>
      <c r="P8521" s="47" t="b">
        <f t="shared" si="399"/>
        <v>0</v>
      </c>
      <c r="Q8521" s="49" t="str">
        <f t="shared" si="400"/>
        <v/>
      </c>
      <c r="R8521" s="51" t="str">
        <f t="shared" si="401"/>
        <v/>
      </c>
    </row>
    <row r="8522" spans="14:18" x14ac:dyDescent="0.25">
      <c r="N8522" s="47" t="s">
        <v>42</v>
      </c>
      <c r="O8522" s="47" t="s">
        <v>43</v>
      </c>
      <c r="P8522" s="47" t="b">
        <f t="shared" si="399"/>
        <v>0</v>
      </c>
      <c r="Q8522" s="49" t="str">
        <f t="shared" si="400"/>
        <v/>
      </c>
      <c r="R8522" s="51" t="str">
        <f t="shared" si="401"/>
        <v/>
      </c>
    </row>
    <row r="8523" spans="14:18" x14ac:dyDescent="0.25">
      <c r="N8523" s="47" t="s">
        <v>42</v>
      </c>
      <c r="O8523" s="47" t="s">
        <v>43</v>
      </c>
      <c r="P8523" s="47" t="b">
        <f t="shared" si="399"/>
        <v>0</v>
      </c>
      <c r="Q8523" s="49" t="str">
        <f t="shared" si="400"/>
        <v/>
      </c>
      <c r="R8523" s="51" t="str">
        <f t="shared" si="401"/>
        <v/>
      </c>
    </row>
    <row r="8524" spans="14:18" x14ac:dyDescent="0.25">
      <c r="N8524" s="47" t="s">
        <v>42</v>
      </c>
      <c r="O8524" s="47" t="s">
        <v>43</v>
      </c>
      <c r="P8524" s="47" t="b">
        <f t="shared" si="399"/>
        <v>0</v>
      </c>
      <c r="Q8524" s="49" t="str">
        <f t="shared" si="400"/>
        <v/>
      </c>
      <c r="R8524" s="51" t="str">
        <f t="shared" si="401"/>
        <v/>
      </c>
    </row>
    <row r="8525" spans="14:18" x14ac:dyDescent="0.25">
      <c r="N8525" s="47" t="s">
        <v>42</v>
      </c>
      <c r="O8525" s="47" t="s">
        <v>43</v>
      </c>
      <c r="P8525" s="47" t="b">
        <f t="shared" si="399"/>
        <v>0</v>
      </c>
      <c r="Q8525" s="49" t="str">
        <f t="shared" si="400"/>
        <v/>
      </c>
      <c r="R8525" s="51" t="str">
        <f t="shared" si="401"/>
        <v/>
      </c>
    </row>
    <row r="8526" spans="14:18" x14ac:dyDescent="0.25">
      <c r="N8526" s="47" t="s">
        <v>42</v>
      </c>
      <c r="O8526" s="47" t="s">
        <v>43</v>
      </c>
      <c r="P8526" s="47" t="b">
        <f t="shared" si="399"/>
        <v>0</v>
      </c>
      <c r="Q8526" s="49" t="str">
        <f t="shared" si="400"/>
        <v/>
      </c>
      <c r="R8526" s="51" t="str">
        <f t="shared" si="401"/>
        <v/>
      </c>
    </row>
    <row r="8527" spans="14:18" x14ac:dyDescent="0.25">
      <c r="N8527" s="47" t="s">
        <v>42</v>
      </c>
      <c r="O8527" s="47" t="s">
        <v>43</v>
      </c>
      <c r="P8527" s="47" t="b">
        <f t="shared" si="399"/>
        <v>0</v>
      </c>
      <c r="Q8527" s="49" t="str">
        <f t="shared" si="400"/>
        <v/>
      </c>
      <c r="R8527" s="51" t="str">
        <f t="shared" si="401"/>
        <v/>
      </c>
    </row>
    <row r="8528" spans="14:18" x14ac:dyDescent="0.25">
      <c r="N8528" s="47" t="s">
        <v>42</v>
      </c>
      <c r="O8528" s="47" t="s">
        <v>43</v>
      </c>
      <c r="P8528" s="47" t="b">
        <f t="shared" si="399"/>
        <v>0</v>
      </c>
      <c r="Q8528" s="49" t="str">
        <f t="shared" si="400"/>
        <v/>
      </c>
      <c r="R8528" s="51" t="str">
        <f t="shared" si="401"/>
        <v/>
      </c>
    </row>
    <row r="8529" spans="14:18" x14ac:dyDescent="0.25">
      <c r="N8529" s="47" t="s">
        <v>42</v>
      </c>
      <c r="O8529" s="47" t="s">
        <v>43</v>
      </c>
      <c r="P8529" s="47" t="b">
        <f t="shared" si="399"/>
        <v>0</v>
      </c>
      <c r="Q8529" s="49" t="str">
        <f t="shared" si="400"/>
        <v/>
      </c>
      <c r="R8529" s="51" t="str">
        <f t="shared" si="401"/>
        <v/>
      </c>
    </row>
    <row r="8530" spans="14:18" x14ac:dyDescent="0.25">
      <c r="N8530" s="47" t="s">
        <v>42</v>
      </c>
      <c r="O8530" s="47" t="s">
        <v>43</v>
      </c>
      <c r="P8530" s="47" t="b">
        <f t="shared" si="399"/>
        <v>0</v>
      </c>
      <c r="Q8530" s="49" t="str">
        <f t="shared" si="400"/>
        <v/>
      </c>
      <c r="R8530" s="51" t="str">
        <f t="shared" si="401"/>
        <v/>
      </c>
    </row>
    <row r="8531" spans="14:18" x14ac:dyDescent="0.25">
      <c r="N8531" s="47" t="s">
        <v>42</v>
      </c>
      <c r="O8531" s="47" t="s">
        <v>43</v>
      </c>
      <c r="P8531" s="47" t="b">
        <f t="shared" si="399"/>
        <v>0</v>
      </c>
      <c r="Q8531" s="49" t="str">
        <f t="shared" si="400"/>
        <v/>
      </c>
      <c r="R8531" s="51" t="str">
        <f t="shared" si="401"/>
        <v/>
      </c>
    </row>
    <row r="8532" spans="14:18" x14ac:dyDescent="0.25">
      <c r="N8532" s="47" t="s">
        <v>42</v>
      </c>
      <c r="O8532" s="47" t="s">
        <v>43</v>
      </c>
      <c r="P8532" s="47" t="b">
        <f t="shared" si="399"/>
        <v>0</v>
      </c>
      <c r="Q8532" s="49" t="str">
        <f t="shared" si="400"/>
        <v/>
      </c>
      <c r="R8532" s="51" t="str">
        <f t="shared" si="401"/>
        <v/>
      </c>
    </row>
    <row r="8533" spans="14:18" x14ac:dyDescent="0.25">
      <c r="N8533" s="47" t="s">
        <v>42</v>
      </c>
      <c r="O8533" s="47" t="s">
        <v>43</v>
      </c>
      <c r="P8533" s="47" t="b">
        <f t="shared" si="399"/>
        <v>0</v>
      </c>
      <c r="Q8533" s="49" t="str">
        <f t="shared" si="400"/>
        <v/>
      </c>
      <c r="R8533" s="51" t="str">
        <f t="shared" si="401"/>
        <v/>
      </c>
    </row>
    <row r="8534" spans="14:18" x14ac:dyDescent="0.25">
      <c r="N8534" s="47" t="s">
        <v>42</v>
      </c>
      <c r="O8534" s="47" t="s">
        <v>43</v>
      </c>
      <c r="P8534" s="47" t="b">
        <f t="shared" si="399"/>
        <v>0</v>
      </c>
      <c r="Q8534" s="49" t="str">
        <f t="shared" si="400"/>
        <v/>
      </c>
      <c r="R8534" s="51" t="str">
        <f t="shared" si="401"/>
        <v/>
      </c>
    </row>
    <row r="8535" spans="14:18" x14ac:dyDescent="0.25">
      <c r="N8535" s="47" t="s">
        <v>42</v>
      </c>
      <c r="O8535" s="47" t="s">
        <v>43</v>
      </c>
      <c r="P8535" s="47" t="b">
        <f t="shared" si="399"/>
        <v>0</v>
      </c>
      <c r="Q8535" s="49" t="str">
        <f t="shared" si="400"/>
        <v/>
      </c>
      <c r="R8535" s="51" t="str">
        <f t="shared" si="401"/>
        <v/>
      </c>
    </row>
    <row r="8536" spans="14:18" x14ac:dyDescent="0.25">
      <c r="N8536" s="47" t="s">
        <v>42</v>
      </c>
      <c r="O8536" s="47" t="s">
        <v>43</v>
      </c>
      <c r="P8536" s="47" t="b">
        <f t="shared" si="399"/>
        <v>0</v>
      </c>
      <c r="Q8536" s="49" t="str">
        <f t="shared" si="400"/>
        <v/>
      </c>
      <c r="R8536" s="51" t="str">
        <f t="shared" si="401"/>
        <v/>
      </c>
    </row>
    <row r="8537" spans="14:18" x14ac:dyDescent="0.25">
      <c r="N8537" s="47" t="s">
        <v>42</v>
      </c>
      <c r="O8537" s="47" t="s">
        <v>43</v>
      </c>
      <c r="P8537" s="47" t="b">
        <f t="shared" si="399"/>
        <v>0</v>
      </c>
      <c r="Q8537" s="49" t="str">
        <f t="shared" si="400"/>
        <v/>
      </c>
      <c r="R8537" s="51" t="str">
        <f t="shared" si="401"/>
        <v/>
      </c>
    </row>
    <row r="8538" spans="14:18" x14ac:dyDescent="0.25">
      <c r="N8538" s="47" t="s">
        <v>42</v>
      </c>
      <c r="O8538" s="47" t="s">
        <v>43</v>
      </c>
      <c r="P8538" s="47" t="b">
        <f t="shared" si="399"/>
        <v>0</v>
      </c>
      <c r="Q8538" s="49" t="str">
        <f t="shared" si="400"/>
        <v/>
      </c>
      <c r="R8538" s="51" t="str">
        <f t="shared" si="401"/>
        <v/>
      </c>
    </row>
    <row r="8539" spans="14:18" x14ac:dyDescent="0.25">
      <c r="N8539" s="47" t="s">
        <v>42</v>
      </c>
      <c r="O8539" s="47" t="s">
        <v>43</v>
      </c>
      <c r="P8539" s="47" t="b">
        <f t="shared" si="399"/>
        <v>0</v>
      </c>
      <c r="Q8539" s="49" t="str">
        <f t="shared" si="400"/>
        <v/>
      </c>
      <c r="R8539" s="51" t="str">
        <f t="shared" si="401"/>
        <v/>
      </c>
    </row>
    <row r="8540" spans="14:18" x14ac:dyDescent="0.25">
      <c r="N8540" s="47" t="s">
        <v>42</v>
      </c>
      <c r="O8540" s="47" t="s">
        <v>43</v>
      </c>
      <c r="P8540" s="47" t="b">
        <f t="shared" si="399"/>
        <v>0</v>
      </c>
      <c r="Q8540" s="49" t="str">
        <f t="shared" si="400"/>
        <v/>
      </c>
      <c r="R8540" s="51" t="str">
        <f t="shared" si="401"/>
        <v/>
      </c>
    </row>
    <row r="8541" spans="14:18" x14ac:dyDescent="0.25">
      <c r="N8541" s="47" t="s">
        <v>42</v>
      </c>
      <c r="O8541" s="47" t="s">
        <v>43</v>
      </c>
      <c r="P8541" s="47" t="b">
        <f t="shared" si="399"/>
        <v>0</v>
      </c>
      <c r="Q8541" s="49" t="str">
        <f t="shared" si="400"/>
        <v/>
      </c>
      <c r="R8541" s="51" t="str">
        <f t="shared" si="401"/>
        <v/>
      </c>
    </row>
    <row r="8542" spans="14:18" x14ac:dyDescent="0.25">
      <c r="N8542" s="47" t="s">
        <v>42</v>
      </c>
      <c r="O8542" s="47" t="s">
        <v>43</v>
      </c>
      <c r="P8542" s="47" t="b">
        <f t="shared" si="399"/>
        <v>0</v>
      </c>
      <c r="Q8542" s="49" t="str">
        <f t="shared" si="400"/>
        <v/>
      </c>
      <c r="R8542" s="51" t="str">
        <f t="shared" si="401"/>
        <v/>
      </c>
    </row>
    <row r="8543" spans="14:18" x14ac:dyDescent="0.25">
      <c r="N8543" s="47" t="s">
        <v>42</v>
      </c>
      <c r="O8543" s="47" t="s">
        <v>43</v>
      </c>
      <c r="P8543" s="47" t="b">
        <f t="shared" si="399"/>
        <v>0</v>
      </c>
      <c r="Q8543" s="49" t="str">
        <f t="shared" si="400"/>
        <v/>
      </c>
      <c r="R8543" s="51" t="str">
        <f t="shared" si="401"/>
        <v/>
      </c>
    </row>
    <row r="8544" spans="14:18" x14ac:dyDescent="0.25">
      <c r="N8544" s="47" t="s">
        <v>42</v>
      </c>
      <c r="O8544" s="47" t="s">
        <v>43</v>
      </c>
      <c r="P8544" s="47" t="b">
        <f t="shared" si="399"/>
        <v>0</v>
      </c>
      <c r="Q8544" s="49" t="str">
        <f t="shared" si="400"/>
        <v/>
      </c>
      <c r="R8544" s="51" t="str">
        <f t="shared" si="401"/>
        <v/>
      </c>
    </row>
    <row r="8545" spans="14:18" x14ac:dyDescent="0.25">
      <c r="N8545" s="47" t="s">
        <v>42</v>
      </c>
      <c r="O8545" s="47" t="s">
        <v>43</v>
      </c>
      <c r="P8545" s="47" t="b">
        <f t="shared" si="399"/>
        <v>0</v>
      </c>
      <c r="Q8545" s="49" t="str">
        <f t="shared" si="400"/>
        <v/>
      </c>
      <c r="R8545" s="51" t="str">
        <f t="shared" si="401"/>
        <v/>
      </c>
    </row>
    <row r="8546" spans="14:18" x14ac:dyDescent="0.25">
      <c r="N8546" s="47" t="s">
        <v>42</v>
      </c>
      <c r="O8546" s="47" t="s">
        <v>43</v>
      </c>
      <c r="P8546" s="47" t="b">
        <f t="shared" si="399"/>
        <v>0</v>
      </c>
      <c r="Q8546" s="49" t="str">
        <f t="shared" si="400"/>
        <v/>
      </c>
      <c r="R8546" s="51" t="str">
        <f t="shared" si="401"/>
        <v/>
      </c>
    </row>
    <row r="8547" spans="14:18" x14ac:dyDescent="0.25">
      <c r="N8547" s="47" t="s">
        <v>42</v>
      </c>
      <c r="O8547" s="47" t="s">
        <v>43</v>
      </c>
      <c r="P8547" s="47" t="b">
        <f t="shared" si="399"/>
        <v>0</v>
      </c>
      <c r="Q8547" s="49" t="str">
        <f t="shared" si="400"/>
        <v/>
      </c>
      <c r="R8547" s="51" t="str">
        <f t="shared" si="401"/>
        <v/>
      </c>
    </row>
    <row r="8548" spans="14:18" x14ac:dyDescent="0.25">
      <c r="N8548" s="47" t="s">
        <v>42</v>
      </c>
      <c r="O8548" s="47" t="s">
        <v>43</v>
      </c>
      <c r="P8548" s="47" t="b">
        <f t="shared" si="399"/>
        <v>0</v>
      </c>
      <c r="Q8548" s="49" t="str">
        <f t="shared" si="400"/>
        <v/>
      </c>
      <c r="R8548" s="51" t="str">
        <f t="shared" si="401"/>
        <v/>
      </c>
    </row>
    <row r="8549" spans="14:18" x14ac:dyDescent="0.25">
      <c r="N8549" s="47" t="s">
        <v>42</v>
      </c>
      <c r="O8549" s="47" t="s">
        <v>43</v>
      </c>
      <c r="P8549" s="47" t="b">
        <f t="shared" si="399"/>
        <v>0</v>
      </c>
      <c r="Q8549" s="49" t="str">
        <f t="shared" si="400"/>
        <v/>
      </c>
      <c r="R8549" s="51" t="str">
        <f t="shared" si="401"/>
        <v/>
      </c>
    </row>
    <row r="8550" spans="14:18" x14ac:dyDescent="0.25">
      <c r="N8550" s="47" t="s">
        <v>42</v>
      </c>
      <c r="O8550" s="47" t="s">
        <v>43</v>
      </c>
      <c r="P8550" s="47" t="b">
        <f t="shared" si="399"/>
        <v>0</v>
      </c>
      <c r="Q8550" s="49" t="str">
        <f t="shared" si="400"/>
        <v/>
      </c>
      <c r="R8550" s="51" t="str">
        <f t="shared" si="401"/>
        <v/>
      </c>
    </row>
    <row r="8551" spans="14:18" x14ac:dyDescent="0.25">
      <c r="N8551" s="47" t="s">
        <v>42</v>
      </c>
      <c r="O8551" s="47" t="s">
        <v>43</v>
      </c>
      <c r="P8551" s="47" t="b">
        <f t="shared" si="399"/>
        <v>0</v>
      </c>
      <c r="Q8551" s="49" t="str">
        <f t="shared" si="400"/>
        <v/>
      </c>
      <c r="R8551" s="51" t="str">
        <f t="shared" si="401"/>
        <v/>
      </c>
    </row>
    <row r="8552" spans="14:18" x14ac:dyDescent="0.25">
      <c r="N8552" s="47" t="s">
        <v>42</v>
      </c>
      <c r="O8552" s="47" t="s">
        <v>43</v>
      </c>
      <c r="P8552" s="47" t="b">
        <f t="shared" si="399"/>
        <v>0</v>
      </c>
      <c r="Q8552" s="49" t="str">
        <f t="shared" si="400"/>
        <v/>
      </c>
      <c r="R8552" s="51" t="str">
        <f t="shared" si="401"/>
        <v/>
      </c>
    </row>
    <row r="8553" spans="14:18" x14ac:dyDescent="0.25">
      <c r="N8553" s="47" t="s">
        <v>42</v>
      </c>
      <c r="O8553" s="47" t="s">
        <v>43</v>
      </c>
      <c r="P8553" s="47" t="b">
        <f t="shared" si="399"/>
        <v>0</v>
      </c>
      <c r="Q8553" s="49" t="str">
        <f t="shared" si="400"/>
        <v/>
      </c>
      <c r="R8553" s="51" t="str">
        <f t="shared" si="401"/>
        <v/>
      </c>
    </row>
    <row r="8554" spans="14:18" x14ac:dyDescent="0.25">
      <c r="N8554" s="47" t="s">
        <v>42</v>
      </c>
      <c r="O8554" s="47" t="s">
        <v>43</v>
      </c>
      <c r="P8554" s="47" t="b">
        <f t="shared" si="399"/>
        <v>0</v>
      </c>
      <c r="Q8554" s="49" t="str">
        <f t="shared" si="400"/>
        <v/>
      </c>
      <c r="R8554" s="51" t="str">
        <f t="shared" si="401"/>
        <v/>
      </c>
    </row>
    <row r="8555" spans="14:18" x14ac:dyDescent="0.25">
      <c r="N8555" s="47" t="s">
        <v>42</v>
      </c>
      <c r="O8555" s="47" t="s">
        <v>43</v>
      </c>
      <c r="P8555" s="47" t="b">
        <f t="shared" si="399"/>
        <v>0</v>
      </c>
      <c r="Q8555" s="49" t="str">
        <f t="shared" si="400"/>
        <v/>
      </c>
      <c r="R8555" s="51" t="str">
        <f t="shared" si="401"/>
        <v/>
      </c>
    </row>
    <row r="8556" spans="14:18" x14ac:dyDescent="0.25">
      <c r="N8556" s="47" t="s">
        <v>42</v>
      </c>
      <c r="O8556" s="47" t="s">
        <v>43</v>
      </c>
      <c r="P8556" s="47" t="b">
        <f t="shared" si="399"/>
        <v>0</v>
      </c>
      <c r="Q8556" s="49" t="str">
        <f t="shared" si="400"/>
        <v/>
      </c>
      <c r="R8556" s="51" t="str">
        <f t="shared" si="401"/>
        <v/>
      </c>
    </row>
    <row r="8557" spans="14:18" x14ac:dyDescent="0.25">
      <c r="N8557" s="47" t="s">
        <v>42</v>
      </c>
      <c r="O8557" s="47" t="s">
        <v>43</v>
      </c>
      <c r="P8557" s="47" t="b">
        <f t="shared" si="399"/>
        <v>0</v>
      </c>
      <c r="Q8557" s="49" t="str">
        <f t="shared" si="400"/>
        <v/>
      </c>
      <c r="R8557" s="51" t="str">
        <f t="shared" si="401"/>
        <v/>
      </c>
    </row>
    <row r="8558" spans="14:18" x14ac:dyDescent="0.25">
      <c r="N8558" s="47" t="s">
        <v>42</v>
      </c>
      <c r="O8558" s="47" t="s">
        <v>43</v>
      </c>
      <c r="P8558" s="47" t="b">
        <f t="shared" si="399"/>
        <v>0</v>
      </c>
      <c r="Q8558" s="49" t="str">
        <f t="shared" si="400"/>
        <v/>
      </c>
      <c r="R8558" s="51" t="str">
        <f t="shared" si="401"/>
        <v/>
      </c>
    </row>
    <row r="8559" spans="14:18" x14ac:dyDescent="0.25">
      <c r="N8559" s="47" t="s">
        <v>42</v>
      </c>
      <c r="O8559" s="47" t="s">
        <v>43</v>
      </c>
      <c r="P8559" s="47" t="b">
        <f t="shared" si="399"/>
        <v>0</v>
      </c>
      <c r="Q8559" s="49" t="str">
        <f t="shared" si="400"/>
        <v/>
      </c>
      <c r="R8559" s="51" t="str">
        <f t="shared" si="401"/>
        <v/>
      </c>
    </row>
    <row r="8560" spans="14:18" x14ac:dyDescent="0.25">
      <c r="N8560" s="47" t="s">
        <v>42</v>
      </c>
      <c r="O8560" s="47" t="s">
        <v>43</v>
      </c>
      <c r="P8560" s="47" t="b">
        <f t="shared" si="399"/>
        <v>0</v>
      </c>
      <c r="Q8560" s="49" t="str">
        <f t="shared" si="400"/>
        <v/>
      </c>
      <c r="R8560" s="51" t="str">
        <f t="shared" si="401"/>
        <v/>
      </c>
    </row>
    <row r="8561" spans="14:18" x14ac:dyDescent="0.25">
      <c r="N8561" s="47" t="s">
        <v>42</v>
      </c>
      <c r="O8561" s="47" t="s">
        <v>43</v>
      </c>
      <c r="P8561" s="47" t="b">
        <f t="shared" si="399"/>
        <v>0</v>
      </c>
      <c r="Q8561" s="49" t="str">
        <f t="shared" si="400"/>
        <v/>
      </c>
      <c r="R8561" s="51" t="str">
        <f t="shared" si="401"/>
        <v/>
      </c>
    </row>
    <row r="8562" spans="14:18" x14ac:dyDescent="0.25">
      <c r="N8562" s="47" t="s">
        <v>42</v>
      </c>
      <c r="O8562" s="47" t="s">
        <v>43</v>
      </c>
      <c r="P8562" s="47" t="b">
        <f t="shared" si="399"/>
        <v>0</v>
      </c>
      <c r="Q8562" s="49" t="str">
        <f t="shared" si="400"/>
        <v/>
      </c>
      <c r="R8562" s="51" t="str">
        <f t="shared" si="401"/>
        <v/>
      </c>
    </row>
    <row r="8563" spans="14:18" x14ac:dyDescent="0.25">
      <c r="N8563" s="47" t="s">
        <v>42</v>
      </c>
      <c r="O8563" s="47" t="s">
        <v>43</v>
      </c>
      <c r="P8563" s="47" t="b">
        <f t="shared" si="399"/>
        <v>0</v>
      </c>
      <c r="Q8563" s="49" t="str">
        <f t="shared" si="400"/>
        <v/>
      </c>
      <c r="R8563" s="51" t="str">
        <f t="shared" si="401"/>
        <v/>
      </c>
    </row>
    <row r="8564" spans="14:18" x14ac:dyDescent="0.25">
      <c r="N8564" s="47" t="s">
        <v>42</v>
      </c>
      <c r="O8564" s="47" t="s">
        <v>43</v>
      </c>
      <c r="P8564" s="47" t="b">
        <f t="shared" si="399"/>
        <v>0</v>
      </c>
      <c r="Q8564" s="49" t="str">
        <f t="shared" si="400"/>
        <v/>
      </c>
      <c r="R8564" s="51" t="str">
        <f t="shared" si="401"/>
        <v/>
      </c>
    </row>
    <row r="8565" spans="14:18" x14ac:dyDescent="0.25">
      <c r="N8565" s="47" t="s">
        <v>42</v>
      </c>
      <c r="O8565" s="47" t="s">
        <v>43</v>
      </c>
      <c r="P8565" s="47" t="b">
        <f t="shared" si="399"/>
        <v>0</v>
      </c>
      <c r="Q8565" s="49" t="str">
        <f t="shared" si="400"/>
        <v/>
      </c>
      <c r="R8565" s="51" t="str">
        <f t="shared" si="401"/>
        <v/>
      </c>
    </row>
    <row r="8566" spans="14:18" x14ac:dyDescent="0.25">
      <c r="N8566" s="47" t="s">
        <v>42</v>
      </c>
      <c r="O8566" s="47" t="s">
        <v>43</v>
      </c>
      <c r="P8566" s="47" t="b">
        <f t="shared" si="399"/>
        <v>0</v>
      </c>
      <c r="Q8566" s="49" t="str">
        <f t="shared" si="400"/>
        <v/>
      </c>
      <c r="R8566" s="51" t="str">
        <f t="shared" si="401"/>
        <v/>
      </c>
    </row>
    <row r="8567" spans="14:18" x14ac:dyDescent="0.25">
      <c r="N8567" s="47" t="s">
        <v>42</v>
      </c>
      <c r="O8567" s="47" t="s">
        <v>43</v>
      </c>
      <c r="P8567" s="47" t="b">
        <f t="shared" si="399"/>
        <v>0</v>
      </c>
      <c r="Q8567" s="49" t="str">
        <f t="shared" si="400"/>
        <v/>
      </c>
      <c r="R8567" s="51" t="str">
        <f t="shared" si="401"/>
        <v/>
      </c>
    </row>
    <row r="8568" spans="14:18" x14ac:dyDescent="0.25">
      <c r="N8568" s="47" t="s">
        <v>42</v>
      </c>
      <c r="O8568" s="47" t="s">
        <v>43</v>
      </c>
      <c r="P8568" s="47" t="b">
        <f t="shared" si="399"/>
        <v>0</v>
      </c>
      <c r="Q8568" s="49" t="str">
        <f t="shared" si="400"/>
        <v/>
      </c>
      <c r="R8568" s="51" t="str">
        <f t="shared" si="401"/>
        <v/>
      </c>
    </row>
    <row r="8569" spans="14:18" x14ac:dyDescent="0.25">
      <c r="N8569" s="47" t="s">
        <v>42</v>
      </c>
      <c r="O8569" s="47" t="s">
        <v>43</v>
      </c>
      <c r="P8569" s="47" t="b">
        <f t="shared" si="399"/>
        <v>0</v>
      </c>
      <c r="Q8569" s="49" t="str">
        <f t="shared" si="400"/>
        <v/>
      </c>
      <c r="R8569" s="51" t="str">
        <f t="shared" si="401"/>
        <v/>
      </c>
    </row>
    <row r="8570" spans="14:18" x14ac:dyDescent="0.25">
      <c r="N8570" s="47" t="s">
        <v>42</v>
      </c>
      <c r="O8570" s="47" t="s">
        <v>43</v>
      </c>
      <c r="P8570" s="47" t="b">
        <f t="shared" si="399"/>
        <v>0</v>
      </c>
      <c r="Q8570" s="49" t="str">
        <f t="shared" si="400"/>
        <v/>
      </c>
      <c r="R8570" s="51" t="str">
        <f t="shared" si="401"/>
        <v/>
      </c>
    </row>
    <row r="8571" spans="14:18" x14ac:dyDescent="0.25">
      <c r="N8571" s="47" t="s">
        <v>42</v>
      </c>
      <c r="O8571" s="47" t="s">
        <v>43</v>
      </c>
      <c r="P8571" s="47" t="b">
        <f t="shared" si="399"/>
        <v>0</v>
      </c>
      <c r="Q8571" s="49" t="str">
        <f t="shared" si="400"/>
        <v/>
      </c>
      <c r="R8571" s="51" t="str">
        <f t="shared" si="401"/>
        <v/>
      </c>
    </row>
    <row r="8572" spans="14:18" x14ac:dyDescent="0.25">
      <c r="N8572" s="47" t="s">
        <v>42</v>
      </c>
      <c r="O8572" s="47" t="s">
        <v>43</v>
      </c>
      <c r="P8572" s="47" t="b">
        <f t="shared" si="399"/>
        <v>0</v>
      </c>
      <c r="Q8572" s="49" t="str">
        <f t="shared" si="400"/>
        <v/>
      </c>
      <c r="R8572" s="51" t="str">
        <f t="shared" si="401"/>
        <v/>
      </c>
    </row>
    <row r="8573" spans="14:18" x14ac:dyDescent="0.25">
      <c r="N8573" s="47" t="s">
        <v>42</v>
      </c>
      <c r="O8573" s="47" t="s">
        <v>43</v>
      </c>
      <c r="P8573" s="47" t="b">
        <f t="shared" si="399"/>
        <v>0</v>
      </c>
      <c r="Q8573" s="49" t="str">
        <f t="shared" si="400"/>
        <v/>
      </c>
      <c r="R8573" s="51" t="str">
        <f t="shared" si="401"/>
        <v/>
      </c>
    </row>
    <row r="8574" spans="14:18" x14ac:dyDescent="0.25">
      <c r="N8574" s="47" t="s">
        <v>42</v>
      </c>
      <c r="O8574" s="47" t="s">
        <v>43</v>
      </c>
      <c r="P8574" s="47" t="b">
        <f t="shared" si="399"/>
        <v>0</v>
      </c>
      <c r="Q8574" s="49" t="str">
        <f t="shared" si="400"/>
        <v/>
      </c>
      <c r="R8574" s="51" t="str">
        <f t="shared" si="401"/>
        <v/>
      </c>
    </row>
    <row r="8575" spans="14:18" x14ac:dyDescent="0.25">
      <c r="N8575" s="47" t="s">
        <v>42</v>
      </c>
      <c r="O8575" s="47" t="s">
        <v>43</v>
      </c>
      <c r="P8575" s="47" t="b">
        <f t="shared" si="399"/>
        <v>0</v>
      </c>
      <c r="Q8575" s="49" t="str">
        <f t="shared" si="400"/>
        <v/>
      </c>
      <c r="R8575" s="51" t="str">
        <f t="shared" si="401"/>
        <v/>
      </c>
    </row>
    <row r="8576" spans="14:18" x14ac:dyDescent="0.25">
      <c r="N8576" s="47" t="s">
        <v>42</v>
      </c>
      <c r="O8576" s="47" t="s">
        <v>43</v>
      </c>
      <c r="P8576" s="47" t="b">
        <f t="shared" si="399"/>
        <v>0</v>
      </c>
      <c r="Q8576" s="49" t="str">
        <f t="shared" si="400"/>
        <v/>
      </c>
      <c r="R8576" s="51" t="str">
        <f t="shared" si="401"/>
        <v/>
      </c>
    </row>
    <row r="8577" spans="14:18" x14ac:dyDescent="0.25">
      <c r="N8577" s="47" t="s">
        <v>42</v>
      </c>
      <c r="O8577" s="47" t="s">
        <v>43</v>
      </c>
      <c r="P8577" s="47" t="b">
        <f t="shared" si="399"/>
        <v>0</v>
      </c>
      <c r="Q8577" s="49" t="str">
        <f t="shared" si="400"/>
        <v/>
      </c>
      <c r="R8577" s="51" t="str">
        <f t="shared" si="401"/>
        <v/>
      </c>
    </row>
    <row r="8578" spans="14:18" x14ac:dyDescent="0.25">
      <c r="N8578" s="47" t="s">
        <v>42</v>
      </c>
      <c r="O8578" s="47" t="s">
        <v>43</v>
      </c>
      <c r="P8578" s="47" t="b">
        <f t="shared" si="399"/>
        <v>0</v>
      </c>
      <c r="Q8578" s="49" t="str">
        <f t="shared" si="400"/>
        <v/>
      </c>
      <c r="R8578" s="51" t="str">
        <f t="shared" si="401"/>
        <v/>
      </c>
    </row>
    <row r="8579" spans="14:18" x14ac:dyDescent="0.25">
      <c r="N8579" s="47" t="s">
        <v>42</v>
      </c>
      <c r="O8579" s="47" t="s">
        <v>43</v>
      </c>
      <c r="P8579" s="47" t="b">
        <f t="shared" ref="P8579:P8642" si="402">IF(LEN(M8579)=22,LEFT(M8579,17),IF(LEN(M8579)=21,LEFT(M8579,16)))</f>
        <v>0</v>
      </c>
      <c r="Q8579" s="49" t="str">
        <f t="shared" ref="Q8579:Q8642" si="403">RIGHT(M8579,5)</f>
        <v/>
      </c>
      <c r="R8579" s="51" t="str">
        <f t="shared" ref="R8579:R8642" si="404">IF(M8579="","",HYPERLINK(_xlfn.CONCAT(N8579,Q8579,O8579,P8579)))</f>
        <v/>
      </c>
    </row>
    <row r="8580" spans="14:18" x14ac:dyDescent="0.25">
      <c r="N8580" s="47" t="s">
        <v>42</v>
      </c>
      <c r="O8580" s="47" t="s">
        <v>43</v>
      </c>
      <c r="P8580" s="47" t="b">
        <f t="shared" si="402"/>
        <v>0</v>
      </c>
      <c r="Q8580" s="49" t="str">
        <f t="shared" si="403"/>
        <v/>
      </c>
      <c r="R8580" s="51" t="str">
        <f t="shared" si="404"/>
        <v/>
      </c>
    </row>
    <row r="8581" spans="14:18" x14ac:dyDescent="0.25">
      <c r="N8581" s="47" t="s">
        <v>42</v>
      </c>
      <c r="O8581" s="47" t="s">
        <v>43</v>
      </c>
      <c r="P8581" s="47" t="b">
        <f t="shared" si="402"/>
        <v>0</v>
      </c>
      <c r="Q8581" s="49" t="str">
        <f t="shared" si="403"/>
        <v/>
      </c>
      <c r="R8581" s="51" t="str">
        <f t="shared" si="404"/>
        <v/>
      </c>
    </row>
    <row r="8582" spans="14:18" x14ac:dyDescent="0.25">
      <c r="N8582" s="47" t="s">
        <v>42</v>
      </c>
      <c r="O8582" s="47" t="s">
        <v>43</v>
      </c>
      <c r="P8582" s="47" t="b">
        <f t="shared" si="402"/>
        <v>0</v>
      </c>
      <c r="Q8582" s="49" t="str">
        <f t="shared" si="403"/>
        <v/>
      </c>
      <c r="R8582" s="51" t="str">
        <f t="shared" si="404"/>
        <v/>
      </c>
    </row>
    <row r="8583" spans="14:18" x14ac:dyDescent="0.25">
      <c r="N8583" s="47" t="s">
        <v>42</v>
      </c>
      <c r="O8583" s="47" t="s">
        <v>43</v>
      </c>
      <c r="P8583" s="47" t="b">
        <f t="shared" si="402"/>
        <v>0</v>
      </c>
      <c r="Q8583" s="49" t="str">
        <f t="shared" si="403"/>
        <v/>
      </c>
      <c r="R8583" s="51" t="str">
        <f t="shared" si="404"/>
        <v/>
      </c>
    </row>
    <row r="8584" spans="14:18" x14ac:dyDescent="0.25">
      <c r="N8584" s="47" t="s">
        <v>42</v>
      </c>
      <c r="O8584" s="47" t="s">
        <v>43</v>
      </c>
      <c r="P8584" s="47" t="b">
        <f t="shared" si="402"/>
        <v>0</v>
      </c>
      <c r="Q8584" s="49" t="str">
        <f t="shared" si="403"/>
        <v/>
      </c>
      <c r="R8584" s="51" t="str">
        <f t="shared" si="404"/>
        <v/>
      </c>
    </row>
    <row r="8585" spans="14:18" x14ac:dyDescent="0.25">
      <c r="N8585" s="47" t="s">
        <v>42</v>
      </c>
      <c r="O8585" s="47" t="s">
        <v>43</v>
      </c>
      <c r="P8585" s="47" t="b">
        <f t="shared" si="402"/>
        <v>0</v>
      </c>
      <c r="Q8585" s="49" t="str">
        <f t="shared" si="403"/>
        <v/>
      </c>
      <c r="R8585" s="51" t="str">
        <f t="shared" si="404"/>
        <v/>
      </c>
    </row>
    <row r="8586" spans="14:18" x14ac:dyDescent="0.25">
      <c r="N8586" s="47" t="s">
        <v>42</v>
      </c>
      <c r="O8586" s="47" t="s">
        <v>43</v>
      </c>
      <c r="P8586" s="47" t="b">
        <f t="shared" si="402"/>
        <v>0</v>
      </c>
      <c r="Q8586" s="49" t="str">
        <f t="shared" si="403"/>
        <v/>
      </c>
      <c r="R8586" s="51" t="str">
        <f t="shared" si="404"/>
        <v/>
      </c>
    </row>
    <row r="8587" spans="14:18" x14ac:dyDescent="0.25">
      <c r="N8587" s="47" t="s">
        <v>42</v>
      </c>
      <c r="O8587" s="47" t="s">
        <v>43</v>
      </c>
      <c r="P8587" s="47" t="b">
        <f t="shared" si="402"/>
        <v>0</v>
      </c>
      <c r="Q8587" s="49" t="str">
        <f t="shared" si="403"/>
        <v/>
      </c>
      <c r="R8587" s="51" t="str">
        <f t="shared" si="404"/>
        <v/>
      </c>
    </row>
    <row r="8588" spans="14:18" x14ac:dyDescent="0.25">
      <c r="N8588" s="47" t="s">
        <v>42</v>
      </c>
      <c r="O8588" s="47" t="s">
        <v>43</v>
      </c>
      <c r="P8588" s="47" t="b">
        <f t="shared" si="402"/>
        <v>0</v>
      </c>
      <c r="Q8588" s="49" t="str">
        <f t="shared" si="403"/>
        <v/>
      </c>
      <c r="R8588" s="51" t="str">
        <f t="shared" si="404"/>
        <v/>
      </c>
    </row>
    <row r="8589" spans="14:18" x14ac:dyDescent="0.25">
      <c r="N8589" s="47" t="s">
        <v>42</v>
      </c>
      <c r="O8589" s="47" t="s">
        <v>43</v>
      </c>
      <c r="P8589" s="47" t="b">
        <f t="shared" si="402"/>
        <v>0</v>
      </c>
      <c r="Q8589" s="49" t="str">
        <f t="shared" si="403"/>
        <v/>
      </c>
      <c r="R8589" s="51" t="str">
        <f t="shared" si="404"/>
        <v/>
      </c>
    </row>
    <row r="8590" spans="14:18" x14ac:dyDescent="0.25">
      <c r="N8590" s="47" t="s">
        <v>42</v>
      </c>
      <c r="O8590" s="47" t="s">
        <v>43</v>
      </c>
      <c r="P8590" s="47" t="b">
        <f t="shared" si="402"/>
        <v>0</v>
      </c>
      <c r="Q8590" s="49" t="str">
        <f t="shared" si="403"/>
        <v/>
      </c>
      <c r="R8590" s="51" t="str">
        <f t="shared" si="404"/>
        <v/>
      </c>
    </row>
    <row r="8591" spans="14:18" x14ac:dyDescent="0.25">
      <c r="N8591" s="47" t="s">
        <v>42</v>
      </c>
      <c r="O8591" s="47" t="s">
        <v>43</v>
      </c>
      <c r="P8591" s="47" t="b">
        <f t="shared" si="402"/>
        <v>0</v>
      </c>
      <c r="Q8591" s="49" t="str">
        <f t="shared" si="403"/>
        <v/>
      </c>
      <c r="R8591" s="51" t="str">
        <f t="shared" si="404"/>
        <v/>
      </c>
    </row>
    <row r="8592" spans="14:18" x14ac:dyDescent="0.25">
      <c r="N8592" s="47" t="s">
        <v>42</v>
      </c>
      <c r="O8592" s="47" t="s">
        <v>43</v>
      </c>
      <c r="P8592" s="47" t="b">
        <f t="shared" si="402"/>
        <v>0</v>
      </c>
      <c r="Q8592" s="49" t="str">
        <f t="shared" si="403"/>
        <v/>
      </c>
      <c r="R8592" s="51" t="str">
        <f t="shared" si="404"/>
        <v/>
      </c>
    </row>
    <row r="8593" spans="14:18" x14ac:dyDescent="0.25">
      <c r="N8593" s="47" t="s">
        <v>42</v>
      </c>
      <c r="O8593" s="47" t="s">
        <v>43</v>
      </c>
      <c r="P8593" s="47" t="b">
        <f t="shared" si="402"/>
        <v>0</v>
      </c>
      <c r="Q8593" s="49" t="str">
        <f t="shared" si="403"/>
        <v/>
      </c>
      <c r="R8593" s="51" t="str">
        <f t="shared" si="404"/>
        <v/>
      </c>
    </row>
    <row r="8594" spans="14:18" x14ac:dyDescent="0.25">
      <c r="N8594" s="47" t="s">
        <v>42</v>
      </c>
      <c r="O8594" s="47" t="s">
        <v>43</v>
      </c>
      <c r="P8594" s="47" t="b">
        <f t="shared" si="402"/>
        <v>0</v>
      </c>
      <c r="Q8594" s="49" t="str">
        <f t="shared" si="403"/>
        <v/>
      </c>
      <c r="R8594" s="51" t="str">
        <f t="shared" si="404"/>
        <v/>
      </c>
    </row>
    <row r="8595" spans="14:18" x14ac:dyDescent="0.25">
      <c r="N8595" s="47" t="s">
        <v>42</v>
      </c>
      <c r="O8595" s="47" t="s">
        <v>43</v>
      </c>
      <c r="P8595" s="47" t="b">
        <f t="shared" si="402"/>
        <v>0</v>
      </c>
      <c r="Q8595" s="49" t="str">
        <f t="shared" si="403"/>
        <v/>
      </c>
      <c r="R8595" s="51" t="str">
        <f t="shared" si="404"/>
        <v/>
      </c>
    </row>
    <row r="8596" spans="14:18" x14ac:dyDescent="0.25">
      <c r="N8596" s="47" t="s">
        <v>42</v>
      </c>
      <c r="O8596" s="47" t="s">
        <v>43</v>
      </c>
      <c r="P8596" s="47" t="b">
        <f t="shared" si="402"/>
        <v>0</v>
      </c>
      <c r="Q8596" s="49" t="str">
        <f t="shared" si="403"/>
        <v/>
      </c>
      <c r="R8596" s="51" t="str">
        <f t="shared" si="404"/>
        <v/>
      </c>
    </row>
    <row r="8597" spans="14:18" x14ac:dyDescent="0.25">
      <c r="N8597" s="47" t="s">
        <v>42</v>
      </c>
      <c r="O8597" s="47" t="s">
        <v>43</v>
      </c>
      <c r="P8597" s="47" t="b">
        <f t="shared" si="402"/>
        <v>0</v>
      </c>
      <c r="Q8597" s="49" t="str">
        <f t="shared" si="403"/>
        <v/>
      </c>
      <c r="R8597" s="51" t="str">
        <f t="shared" si="404"/>
        <v/>
      </c>
    </row>
    <row r="8598" spans="14:18" x14ac:dyDescent="0.25">
      <c r="N8598" s="47" t="s">
        <v>42</v>
      </c>
      <c r="O8598" s="47" t="s">
        <v>43</v>
      </c>
      <c r="P8598" s="47" t="b">
        <f t="shared" si="402"/>
        <v>0</v>
      </c>
      <c r="Q8598" s="49" t="str">
        <f t="shared" si="403"/>
        <v/>
      </c>
      <c r="R8598" s="51" t="str">
        <f t="shared" si="404"/>
        <v/>
      </c>
    </row>
    <row r="8599" spans="14:18" x14ac:dyDescent="0.25">
      <c r="N8599" s="47" t="s">
        <v>42</v>
      </c>
      <c r="O8599" s="47" t="s">
        <v>43</v>
      </c>
      <c r="P8599" s="47" t="b">
        <f t="shared" si="402"/>
        <v>0</v>
      </c>
      <c r="Q8599" s="49" t="str">
        <f t="shared" si="403"/>
        <v/>
      </c>
      <c r="R8599" s="51" t="str">
        <f t="shared" si="404"/>
        <v/>
      </c>
    </row>
    <row r="8600" spans="14:18" x14ac:dyDescent="0.25">
      <c r="N8600" s="47" t="s">
        <v>42</v>
      </c>
      <c r="O8600" s="47" t="s">
        <v>43</v>
      </c>
      <c r="P8600" s="47" t="b">
        <f t="shared" si="402"/>
        <v>0</v>
      </c>
      <c r="Q8600" s="49" t="str">
        <f t="shared" si="403"/>
        <v/>
      </c>
      <c r="R8600" s="51" t="str">
        <f t="shared" si="404"/>
        <v/>
      </c>
    </row>
    <row r="8601" spans="14:18" x14ac:dyDescent="0.25">
      <c r="N8601" s="47" t="s">
        <v>42</v>
      </c>
      <c r="O8601" s="47" t="s">
        <v>43</v>
      </c>
      <c r="P8601" s="47" t="b">
        <f t="shared" si="402"/>
        <v>0</v>
      </c>
      <c r="Q8601" s="49" t="str">
        <f t="shared" si="403"/>
        <v/>
      </c>
      <c r="R8601" s="51" t="str">
        <f t="shared" si="404"/>
        <v/>
      </c>
    </row>
    <row r="8602" spans="14:18" x14ac:dyDescent="0.25">
      <c r="N8602" s="47" t="s">
        <v>42</v>
      </c>
      <c r="O8602" s="47" t="s">
        <v>43</v>
      </c>
      <c r="P8602" s="47" t="b">
        <f t="shared" si="402"/>
        <v>0</v>
      </c>
      <c r="Q8602" s="49" t="str">
        <f t="shared" si="403"/>
        <v/>
      </c>
      <c r="R8602" s="51" t="str">
        <f t="shared" si="404"/>
        <v/>
      </c>
    </row>
    <row r="8603" spans="14:18" x14ac:dyDescent="0.25">
      <c r="N8603" s="47" t="s">
        <v>42</v>
      </c>
      <c r="O8603" s="47" t="s">
        <v>43</v>
      </c>
      <c r="P8603" s="47" t="b">
        <f t="shared" si="402"/>
        <v>0</v>
      </c>
      <c r="Q8603" s="49" t="str">
        <f t="shared" si="403"/>
        <v/>
      </c>
      <c r="R8603" s="51" t="str">
        <f t="shared" si="404"/>
        <v/>
      </c>
    </row>
    <row r="8604" spans="14:18" x14ac:dyDescent="0.25">
      <c r="N8604" s="47" t="s">
        <v>42</v>
      </c>
      <c r="O8604" s="47" t="s">
        <v>43</v>
      </c>
      <c r="P8604" s="47" t="b">
        <f t="shared" si="402"/>
        <v>0</v>
      </c>
      <c r="Q8604" s="49" t="str">
        <f t="shared" si="403"/>
        <v/>
      </c>
      <c r="R8604" s="51" t="str">
        <f t="shared" si="404"/>
        <v/>
      </c>
    </row>
    <row r="8605" spans="14:18" x14ac:dyDescent="0.25">
      <c r="N8605" s="47" t="s">
        <v>42</v>
      </c>
      <c r="O8605" s="47" t="s">
        <v>43</v>
      </c>
      <c r="P8605" s="47" t="b">
        <f t="shared" si="402"/>
        <v>0</v>
      </c>
      <c r="Q8605" s="49" t="str">
        <f t="shared" si="403"/>
        <v/>
      </c>
      <c r="R8605" s="51" t="str">
        <f t="shared" si="404"/>
        <v/>
      </c>
    </row>
    <row r="8606" spans="14:18" x14ac:dyDescent="0.25">
      <c r="N8606" s="47" t="s">
        <v>42</v>
      </c>
      <c r="O8606" s="47" t="s">
        <v>43</v>
      </c>
      <c r="P8606" s="47" t="b">
        <f t="shared" si="402"/>
        <v>0</v>
      </c>
      <c r="Q8606" s="49" t="str">
        <f t="shared" si="403"/>
        <v/>
      </c>
      <c r="R8606" s="51" t="str">
        <f t="shared" si="404"/>
        <v/>
      </c>
    </row>
    <row r="8607" spans="14:18" x14ac:dyDescent="0.25">
      <c r="N8607" s="47" t="s">
        <v>42</v>
      </c>
      <c r="O8607" s="47" t="s">
        <v>43</v>
      </c>
      <c r="P8607" s="47" t="b">
        <f t="shared" si="402"/>
        <v>0</v>
      </c>
      <c r="Q8607" s="49" t="str">
        <f t="shared" si="403"/>
        <v/>
      </c>
      <c r="R8607" s="51" t="str">
        <f t="shared" si="404"/>
        <v/>
      </c>
    </row>
    <row r="8608" spans="14:18" x14ac:dyDescent="0.25">
      <c r="N8608" s="47" t="s">
        <v>42</v>
      </c>
      <c r="O8608" s="47" t="s">
        <v>43</v>
      </c>
      <c r="P8608" s="47" t="b">
        <f t="shared" si="402"/>
        <v>0</v>
      </c>
      <c r="Q8608" s="49" t="str">
        <f t="shared" si="403"/>
        <v/>
      </c>
      <c r="R8608" s="51" t="str">
        <f t="shared" si="404"/>
        <v/>
      </c>
    </row>
    <row r="8609" spans="14:18" x14ac:dyDescent="0.25">
      <c r="N8609" s="47" t="s">
        <v>42</v>
      </c>
      <c r="O8609" s="47" t="s">
        <v>43</v>
      </c>
      <c r="P8609" s="47" t="b">
        <f t="shared" si="402"/>
        <v>0</v>
      </c>
      <c r="Q8609" s="49" t="str">
        <f t="shared" si="403"/>
        <v/>
      </c>
      <c r="R8609" s="51" t="str">
        <f t="shared" si="404"/>
        <v/>
      </c>
    </row>
    <row r="8610" spans="14:18" x14ac:dyDescent="0.25">
      <c r="N8610" s="47" t="s">
        <v>42</v>
      </c>
      <c r="O8610" s="47" t="s">
        <v>43</v>
      </c>
      <c r="P8610" s="47" t="b">
        <f t="shared" si="402"/>
        <v>0</v>
      </c>
      <c r="Q8610" s="49" t="str">
        <f t="shared" si="403"/>
        <v/>
      </c>
      <c r="R8610" s="51" t="str">
        <f t="shared" si="404"/>
        <v/>
      </c>
    </row>
    <row r="8611" spans="14:18" x14ac:dyDescent="0.25">
      <c r="N8611" s="47" t="s">
        <v>42</v>
      </c>
      <c r="O8611" s="47" t="s">
        <v>43</v>
      </c>
      <c r="P8611" s="47" t="b">
        <f t="shared" si="402"/>
        <v>0</v>
      </c>
      <c r="Q8611" s="49" t="str">
        <f t="shared" si="403"/>
        <v/>
      </c>
      <c r="R8611" s="51" t="str">
        <f t="shared" si="404"/>
        <v/>
      </c>
    </row>
    <row r="8612" spans="14:18" x14ac:dyDescent="0.25">
      <c r="N8612" s="47" t="s">
        <v>42</v>
      </c>
      <c r="O8612" s="47" t="s">
        <v>43</v>
      </c>
      <c r="P8612" s="47" t="b">
        <f t="shared" si="402"/>
        <v>0</v>
      </c>
      <c r="Q8612" s="49" t="str">
        <f t="shared" si="403"/>
        <v/>
      </c>
      <c r="R8612" s="51" t="str">
        <f t="shared" si="404"/>
        <v/>
      </c>
    </row>
    <row r="8613" spans="14:18" x14ac:dyDescent="0.25">
      <c r="N8613" s="47" t="s">
        <v>42</v>
      </c>
      <c r="O8613" s="47" t="s">
        <v>43</v>
      </c>
      <c r="P8613" s="47" t="b">
        <f t="shared" si="402"/>
        <v>0</v>
      </c>
      <c r="Q8613" s="49" t="str">
        <f t="shared" si="403"/>
        <v/>
      </c>
      <c r="R8613" s="51" t="str">
        <f t="shared" si="404"/>
        <v/>
      </c>
    </row>
    <row r="8614" spans="14:18" x14ac:dyDescent="0.25">
      <c r="N8614" s="47" t="s">
        <v>42</v>
      </c>
      <c r="O8614" s="47" t="s">
        <v>43</v>
      </c>
      <c r="P8614" s="47" t="b">
        <f t="shared" si="402"/>
        <v>0</v>
      </c>
      <c r="Q8614" s="49" t="str">
        <f t="shared" si="403"/>
        <v/>
      </c>
      <c r="R8614" s="51" t="str">
        <f t="shared" si="404"/>
        <v/>
      </c>
    </row>
    <row r="8615" spans="14:18" x14ac:dyDescent="0.25">
      <c r="N8615" s="47" t="s">
        <v>42</v>
      </c>
      <c r="O8615" s="47" t="s">
        <v>43</v>
      </c>
      <c r="P8615" s="47" t="b">
        <f t="shared" si="402"/>
        <v>0</v>
      </c>
      <c r="Q8615" s="49" t="str">
        <f t="shared" si="403"/>
        <v/>
      </c>
      <c r="R8615" s="51" t="str">
        <f t="shared" si="404"/>
        <v/>
      </c>
    </row>
    <row r="8616" spans="14:18" x14ac:dyDescent="0.25">
      <c r="N8616" s="47" t="s">
        <v>42</v>
      </c>
      <c r="O8616" s="47" t="s">
        <v>43</v>
      </c>
      <c r="P8616" s="47" t="b">
        <f t="shared" si="402"/>
        <v>0</v>
      </c>
      <c r="Q8616" s="49" t="str">
        <f t="shared" si="403"/>
        <v/>
      </c>
      <c r="R8616" s="51" t="str">
        <f t="shared" si="404"/>
        <v/>
      </c>
    </row>
    <row r="8617" spans="14:18" x14ac:dyDescent="0.25">
      <c r="N8617" s="47" t="s">
        <v>42</v>
      </c>
      <c r="O8617" s="47" t="s">
        <v>43</v>
      </c>
      <c r="P8617" s="47" t="b">
        <f t="shared" si="402"/>
        <v>0</v>
      </c>
      <c r="Q8617" s="49" t="str">
        <f t="shared" si="403"/>
        <v/>
      </c>
      <c r="R8617" s="51" t="str">
        <f t="shared" si="404"/>
        <v/>
      </c>
    </row>
    <row r="8618" spans="14:18" x14ac:dyDescent="0.25">
      <c r="N8618" s="47" t="s">
        <v>42</v>
      </c>
      <c r="O8618" s="47" t="s">
        <v>43</v>
      </c>
      <c r="P8618" s="47" t="b">
        <f t="shared" si="402"/>
        <v>0</v>
      </c>
      <c r="Q8618" s="49" t="str">
        <f t="shared" si="403"/>
        <v/>
      </c>
      <c r="R8618" s="51" t="str">
        <f t="shared" si="404"/>
        <v/>
      </c>
    </row>
    <row r="8619" spans="14:18" x14ac:dyDescent="0.25">
      <c r="N8619" s="47" t="s">
        <v>42</v>
      </c>
      <c r="O8619" s="47" t="s">
        <v>43</v>
      </c>
      <c r="P8619" s="47" t="b">
        <f t="shared" si="402"/>
        <v>0</v>
      </c>
      <c r="Q8619" s="49" t="str">
        <f t="shared" si="403"/>
        <v/>
      </c>
      <c r="R8619" s="51" t="str">
        <f t="shared" si="404"/>
        <v/>
      </c>
    </row>
    <row r="8620" spans="14:18" x14ac:dyDescent="0.25">
      <c r="N8620" s="47" t="s">
        <v>42</v>
      </c>
      <c r="O8620" s="47" t="s">
        <v>43</v>
      </c>
      <c r="P8620" s="47" t="b">
        <f t="shared" si="402"/>
        <v>0</v>
      </c>
      <c r="Q8620" s="49" t="str">
        <f t="shared" si="403"/>
        <v/>
      </c>
      <c r="R8620" s="51" t="str">
        <f t="shared" si="404"/>
        <v/>
      </c>
    </row>
    <row r="8621" spans="14:18" x14ac:dyDescent="0.25">
      <c r="N8621" s="47" t="s">
        <v>42</v>
      </c>
      <c r="O8621" s="47" t="s">
        <v>43</v>
      </c>
      <c r="P8621" s="47" t="b">
        <f t="shared" si="402"/>
        <v>0</v>
      </c>
      <c r="Q8621" s="49" t="str">
        <f t="shared" si="403"/>
        <v/>
      </c>
      <c r="R8621" s="51" t="str">
        <f t="shared" si="404"/>
        <v/>
      </c>
    </row>
    <row r="8622" spans="14:18" x14ac:dyDescent="0.25">
      <c r="N8622" s="47" t="s">
        <v>42</v>
      </c>
      <c r="O8622" s="47" t="s">
        <v>43</v>
      </c>
      <c r="P8622" s="47" t="b">
        <f t="shared" si="402"/>
        <v>0</v>
      </c>
      <c r="Q8622" s="49" t="str">
        <f t="shared" si="403"/>
        <v/>
      </c>
      <c r="R8622" s="51" t="str">
        <f t="shared" si="404"/>
        <v/>
      </c>
    </row>
    <row r="8623" spans="14:18" x14ac:dyDescent="0.25">
      <c r="N8623" s="47" t="s">
        <v>42</v>
      </c>
      <c r="O8623" s="47" t="s">
        <v>43</v>
      </c>
      <c r="P8623" s="47" t="b">
        <f t="shared" si="402"/>
        <v>0</v>
      </c>
      <c r="Q8623" s="49" t="str">
        <f t="shared" si="403"/>
        <v/>
      </c>
      <c r="R8623" s="51" t="str">
        <f t="shared" si="404"/>
        <v/>
      </c>
    </row>
    <row r="8624" spans="14:18" x14ac:dyDescent="0.25">
      <c r="N8624" s="47" t="s">
        <v>42</v>
      </c>
      <c r="O8624" s="47" t="s">
        <v>43</v>
      </c>
      <c r="P8624" s="47" t="b">
        <f t="shared" si="402"/>
        <v>0</v>
      </c>
      <c r="Q8624" s="49" t="str">
        <f t="shared" si="403"/>
        <v/>
      </c>
      <c r="R8624" s="51" t="str">
        <f t="shared" si="404"/>
        <v/>
      </c>
    </row>
    <row r="8625" spans="14:18" x14ac:dyDescent="0.25">
      <c r="N8625" s="47" t="s">
        <v>42</v>
      </c>
      <c r="O8625" s="47" t="s">
        <v>43</v>
      </c>
      <c r="P8625" s="47" t="b">
        <f t="shared" si="402"/>
        <v>0</v>
      </c>
      <c r="Q8625" s="49" t="str">
        <f t="shared" si="403"/>
        <v/>
      </c>
      <c r="R8625" s="51" t="str">
        <f t="shared" si="404"/>
        <v/>
      </c>
    </row>
    <row r="8626" spans="14:18" x14ac:dyDescent="0.25">
      <c r="N8626" s="47" t="s">
        <v>42</v>
      </c>
      <c r="O8626" s="47" t="s">
        <v>43</v>
      </c>
      <c r="P8626" s="47" t="b">
        <f t="shared" si="402"/>
        <v>0</v>
      </c>
      <c r="Q8626" s="49" t="str">
        <f t="shared" si="403"/>
        <v/>
      </c>
      <c r="R8626" s="51" t="str">
        <f t="shared" si="404"/>
        <v/>
      </c>
    </row>
    <row r="8627" spans="14:18" x14ac:dyDescent="0.25">
      <c r="N8627" s="47" t="s">
        <v>42</v>
      </c>
      <c r="O8627" s="47" t="s">
        <v>43</v>
      </c>
      <c r="P8627" s="47" t="b">
        <f t="shared" si="402"/>
        <v>0</v>
      </c>
      <c r="Q8627" s="49" t="str">
        <f t="shared" si="403"/>
        <v/>
      </c>
      <c r="R8627" s="51" t="str">
        <f t="shared" si="404"/>
        <v/>
      </c>
    </row>
    <row r="8628" spans="14:18" x14ac:dyDescent="0.25">
      <c r="N8628" s="47" t="s">
        <v>42</v>
      </c>
      <c r="O8628" s="47" t="s">
        <v>43</v>
      </c>
      <c r="P8628" s="47" t="b">
        <f t="shared" si="402"/>
        <v>0</v>
      </c>
      <c r="Q8628" s="49" t="str">
        <f t="shared" si="403"/>
        <v/>
      </c>
      <c r="R8628" s="51" t="str">
        <f t="shared" si="404"/>
        <v/>
      </c>
    </row>
    <row r="8629" spans="14:18" x14ac:dyDescent="0.25">
      <c r="N8629" s="47" t="s">
        <v>42</v>
      </c>
      <c r="O8629" s="47" t="s">
        <v>43</v>
      </c>
      <c r="P8629" s="47" t="b">
        <f t="shared" si="402"/>
        <v>0</v>
      </c>
      <c r="Q8629" s="49" t="str">
        <f t="shared" si="403"/>
        <v/>
      </c>
      <c r="R8629" s="51" t="str">
        <f t="shared" si="404"/>
        <v/>
      </c>
    </row>
    <row r="8630" spans="14:18" x14ac:dyDescent="0.25">
      <c r="N8630" s="47" t="s">
        <v>42</v>
      </c>
      <c r="O8630" s="47" t="s">
        <v>43</v>
      </c>
      <c r="P8630" s="47" t="b">
        <f t="shared" si="402"/>
        <v>0</v>
      </c>
      <c r="Q8630" s="49" t="str">
        <f t="shared" si="403"/>
        <v/>
      </c>
      <c r="R8630" s="51" t="str">
        <f t="shared" si="404"/>
        <v/>
      </c>
    </row>
    <row r="8631" spans="14:18" x14ac:dyDescent="0.25">
      <c r="N8631" s="47" t="s">
        <v>42</v>
      </c>
      <c r="O8631" s="47" t="s">
        <v>43</v>
      </c>
      <c r="P8631" s="47" t="b">
        <f t="shared" si="402"/>
        <v>0</v>
      </c>
      <c r="Q8631" s="49" t="str">
        <f t="shared" si="403"/>
        <v/>
      </c>
      <c r="R8631" s="51" t="str">
        <f t="shared" si="404"/>
        <v/>
      </c>
    </row>
    <row r="8632" spans="14:18" x14ac:dyDescent="0.25">
      <c r="N8632" s="47" t="s">
        <v>42</v>
      </c>
      <c r="O8632" s="47" t="s">
        <v>43</v>
      </c>
      <c r="P8632" s="47" t="b">
        <f t="shared" si="402"/>
        <v>0</v>
      </c>
      <c r="Q8632" s="49" t="str">
        <f t="shared" si="403"/>
        <v/>
      </c>
      <c r="R8632" s="51" t="str">
        <f t="shared" si="404"/>
        <v/>
      </c>
    </row>
    <row r="8633" spans="14:18" x14ac:dyDescent="0.25">
      <c r="N8633" s="47" t="s">
        <v>42</v>
      </c>
      <c r="O8633" s="47" t="s">
        <v>43</v>
      </c>
      <c r="P8633" s="47" t="b">
        <f t="shared" si="402"/>
        <v>0</v>
      </c>
      <c r="Q8633" s="49" t="str">
        <f t="shared" si="403"/>
        <v/>
      </c>
      <c r="R8633" s="51" t="str">
        <f t="shared" si="404"/>
        <v/>
      </c>
    </row>
    <row r="8634" spans="14:18" x14ac:dyDescent="0.25">
      <c r="N8634" s="47" t="s">
        <v>42</v>
      </c>
      <c r="O8634" s="47" t="s">
        <v>43</v>
      </c>
      <c r="P8634" s="47" t="b">
        <f t="shared" si="402"/>
        <v>0</v>
      </c>
      <c r="Q8634" s="49" t="str">
        <f t="shared" si="403"/>
        <v/>
      </c>
      <c r="R8634" s="51" t="str">
        <f t="shared" si="404"/>
        <v/>
      </c>
    </row>
    <row r="8635" spans="14:18" x14ac:dyDescent="0.25">
      <c r="N8635" s="47" t="s">
        <v>42</v>
      </c>
      <c r="O8635" s="47" t="s">
        <v>43</v>
      </c>
      <c r="P8635" s="47" t="b">
        <f t="shared" si="402"/>
        <v>0</v>
      </c>
      <c r="Q8635" s="49" t="str">
        <f t="shared" si="403"/>
        <v/>
      </c>
      <c r="R8635" s="51" t="str">
        <f t="shared" si="404"/>
        <v/>
      </c>
    </row>
    <row r="8636" spans="14:18" x14ac:dyDescent="0.25">
      <c r="N8636" s="47" t="s">
        <v>42</v>
      </c>
      <c r="O8636" s="47" t="s">
        <v>43</v>
      </c>
      <c r="P8636" s="47" t="b">
        <f t="shared" si="402"/>
        <v>0</v>
      </c>
      <c r="Q8636" s="49" t="str">
        <f t="shared" si="403"/>
        <v/>
      </c>
      <c r="R8636" s="51" t="str">
        <f t="shared" si="404"/>
        <v/>
      </c>
    </row>
    <row r="8637" spans="14:18" x14ac:dyDescent="0.25">
      <c r="N8637" s="47" t="s">
        <v>42</v>
      </c>
      <c r="O8637" s="47" t="s">
        <v>43</v>
      </c>
      <c r="P8637" s="47" t="b">
        <f t="shared" si="402"/>
        <v>0</v>
      </c>
      <c r="Q8637" s="49" t="str">
        <f t="shared" si="403"/>
        <v/>
      </c>
      <c r="R8637" s="51" t="str">
        <f t="shared" si="404"/>
        <v/>
      </c>
    </row>
    <row r="8638" spans="14:18" x14ac:dyDescent="0.25">
      <c r="N8638" s="47" t="s">
        <v>42</v>
      </c>
      <c r="O8638" s="47" t="s">
        <v>43</v>
      </c>
      <c r="P8638" s="47" t="b">
        <f t="shared" si="402"/>
        <v>0</v>
      </c>
      <c r="Q8638" s="49" t="str">
        <f t="shared" si="403"/>
        <v/>
      </c>
      <c r="R8638" s="51" t="str">
        <f t="shared" si="404"/>
        <v/>
      </c>
    </row>
    <row r="8639" spans="14:18" x14ac:dyDescent="0.25">
      <c r="N8639" s="47" t="s">
        <v>42</v>
      </c>
      <c r="O8639" s="47" t="s">
        <v>43</v>
      </c>
      <c r="P8639" s="47" t="b">
        <f t="shared" si="402"/>
        <v>0</v>
      </c>
      <c r="Q8639" s="49" t="str">
        <f t="shared" si="403"/>
        <v/>
      </c>
      <c r="R8639" s="51" t="str">
        <f t="shared" si="404"/>
        <v/>
      </c>
    </row>
    <row r="8640" spans="14:18" x14ac:dyDescent="0.25">
      <c r="N8640" s="47" t="s">
        <v>42</v>
      </c>
      <c r="O8640" s="47" t="s">
        <v>43</v>
      </c>
      <c r="P8640" s="47" t="b">
        <f t="shared" si="402"/>
        <v>0</v>
      </c>
      <c r="Q8640" s="49" t="str">
        <f t="shared" si="403"/>
        <v/>
      </c>
      <c r="R8640" s="51" t="str">
        <f t="shared" si="404"/>
        <v/>
      </c>
    </row>
    <row r="8641" spans="14:18" x14ac:dyDescent="0.25">
      <c r="N8641" s="47" t="s">
        <v>42</v>
      </c>
      <c r="O8641" s="47" t="s">
        <v>43</v>
      </c>
      <c r="P8641" s="47" t="b">
        <f t="shared" si="402"/>
        <v>0</v>
      </c>
      <c r="Q8641" s="49" t="str">
        <f t="shared" si="403"/>
        <v/>
      </c>
      <c r="R8641" s="51" t="str">
        <f t="shared" si="404"/>
        <v/>
      </c>
    </row>
    <row r="8642" spans="14:18" x14ac:dyDescent="0.25">
      <c r="N8642" s="47" t="s">
        <v>42</v>
      </c>
      <c r="O8642" s="47" t="s">
        <v>43</v>
      </c>
      <c r="P8642" s="47" t="b">
        <f t="shared" si="402"/>
        <v>0</v>
      </c>
      <c r="Q8642" s="49" t="str">
        <f t="shared" si="403"/>
        <v/>
      </c>
      <c r="R8642" s="51" t="str">
        <f t="shared" si="404"/>
        <v/>
      </c>
    </row>
    <row r="8643" spans="14:18" x14ac:dyDescent="0.25">
      <c r="N8643" s="47" t="s">
        <v>42</v>
      </c>
      <c r="O8643" s="47" t="s">
        <v>43</v>
      </c>
      <c r="P8643" s="47" t="b">
        <f t="shared" ref="P8643:P8706" si="405">IF(LEN(M8643)=22,LEFT(M8643,17),IF(LEN(M8643)=21,LEFT(M8643,16)))</f>
        <v>0</v>
      </c>
      <c r="Q8643" s="49" t="str">
        <f t="shared" ref="Q8643:Q8706" si="406">RIGHT(M8643,5)</f>
        <v/>
      </c>
      <c r="R8643" s="51" t="str">
        <f t="shared" ref="R8643:R8706" si="407">IF(M8643="","",HYPERLINK(_xlfn.CONCAT(N8643,Q8643,O8643,P8643)))</f>
        <v/>
      </c>
    </row>
    <row r="8644" spans="14:18" x14ac:dyDescent="0.25">
      <c r="N8644" s="47" t="s">
        <v>42</v>
      </c>
      <c r="O8644" s="47" t="s">
        <v>43</v>
      </c>
      <c r="P8644" s="47" t="b">
        <f t="shared" si="405"/>
        <v>0</v>
      </c>
      <c r="Q8644" s="49" t="str">
        <f t="shared" si="406"/>
        <v/>
      </c>
      <c r="R8644" s="51" t="str">
        <f t="shared" si="407"/>
        <v/>
      </c>
    </row>
    <row r="8645" spans="14:18" x14ac:dyDescent="0.25">
      <c r="N8645" s="47" t="s">
        <v>42</v>
      </c>
      <c r="O8645" s="47" t="s">
        <v>43</v>
      </c>
      <c r="P8645" s="47" t="b">
        <f t="shared" si="405"/>
        <v>0</v>
      </c>
      <c r="Q8645" s="49" t="str">
        <f t="shared" si="406"/>
        <v/>
      </c>
      <c r="R8645" s="51" t="str">
        <f t="shared" si="407"/>
        <v/>
      </c>
    </row>
    <row r="8646" spans="14:18" x14ac:dyDescent="0.25">
      <c r="N8646" s="47" t="s">
        <v>42</v>
      </c>
      <c r="O8646" s="47" t="s">
        <v>43</v>
      </c>
      <c r="P8646" s="47" t="b">
        <f t="shared" si="405"/>
        <v>0</v>
      </c>
      <c r="Q8646" s="49" t="str">
        <f t="shared" si="406"/>
        <v/>
      </c>
      <c r="R8646" s="51" t="str">
        <f t="shared" si="407"/>
        <v/>
      </c>
    </row>
    <row r="8647" spans="14:18" x14ac:dyDescent="0.25">
      <c r="N8647" s="47" t="s">
        <v>42</v>
      </c>
      <c r="O8647" s="47" t="s">
        <v>43</v>
      </c>
      <c r="P8647" s="47" t="b">
        <f t="shared" si="405"/>
        <v>0</v>
      </c>
      <c r="Q8647" s="49" t="str">
        <f t="shared" si="406"/>
        <v/>
      </c>
      <c r="R8647" s="51" t="str">
        <f t="shared" si="407"/>
        <v/>
      </c>
    </row>
    <row r="8648" spans="14:18" x14ac:dyDescent="0.25">
      <c r="N8648" s="47" t="s">
        <v>42</v>
      </c>
      <c r="O8648" s="47" t="s">
        <v>43</v>
      </c>
      <c r="P8648" s="47" t="b">
        <f t="shared" si="405"/>
        <v>0</v>
      </c>
      <c r="Q8648" s="49" t="str">
        <f t="shared" si="406"/>
        <v/>
      </c>
      <c r="R8648" s="51" t="str">
        <f t="shared" si="407"/>
        <v/>
      </c>
    </row>
    <row r="8649" spans="14:18" x14ac:dyDescent="0.25">
      <c r="N8649" s="47" t="s">
        <v>42</v>
      </c>
      <c r="O8649" s="47" t="s">
        <v>43</v>
      </c>
      <c r="P8649" s="47" t="b">
        <f t="shared" si="405"/>
        <v>0</v>
      </c>
      <c r="Q8649" s="49" t="str">
        <f t="shared" si="406"/>
        <v/>
      </c>
      <c r="R8649" s="51" t="str">
        <f t="shared" si="407"/>
        <v/>
      </c>
    </row>
    <row r="8650" spans="14:18" x14ac:dyDescent="0.25">
      <c r="N8650" s="47" t="s">
        <v>42</v>
      </c>
      <c r="O8650" s="47" t="s">
        <v>43</v>
      </c>
      <c r="P8650" s="47" t="b">
        <f t="shared" si="405"/>
        <v>0</v>
      </c>
      <c r="Q8650" s="49" t="str">
        <f t="shared" si="406"/>
        <v/>
      </c>
      <c r="R8650" s="51" t="str">
        <f t="shared" si="407"/>
        <v/>
      </c>
    </row>
    <row r="8651" spans="14:18" x14ac:dyDescent="0.25">
      <c r="N8651" s="47" t="s">
        <v>42</v>
      </c>
      <c r="O8651" s="47" t="s">
        <v>43</v>
      </c>
      <c r="P8651" s="47" t="b">
        <f t="shared" si="405"/>
        <v>0</v>
      </c>
      <c r="Q8651" s="49" t="str">
        <f t="shared" si="406"/>
        <v/>
      </c>
      <c r="R8651" s="51" t="str">
        <f t="shared" si="407"/>
        <v/>
      </c>
    </row>
    <row r="8652" spans="14:18" x14ac:dyDescent="0.25">
      <c r="N8652" s="47" t="s">
        <v>42</v>
      </c>
      <c r="O8652" s="47" t="s">
        <v>43</v>
      </c>
      <c r="P8652" s="47" t="b">
        <f t="shared" si="405"/>
        <v>0</v>
      </c>
      <c r="Q8652" s="49" t="str">
        <f t="shared" si="406"/>
        <v/>
      </c>
      <c r="R8652" s="51" t="str">
        <f t="shared" si="407"/>
        <v/>
      </c>
    </row>
    <row r="8653" spans="14:18" x14ac:dyDescent="0.25">
      <c r="N8653" s="47" t="s">
        <v>42</v>
      </c>
      <c r="O8653" s="47" t="s">
        <v>43</v>
      </c>
      <c r="P8653" s="47" t="b">
        <f t="shared" si="405"/>
        <v>0</v>
      </c>
      <c r="Q8653" s="49" t="str">
        <f t="shared" si="406"/>
        <v/>
      </c>
      <c r="R8653" s="51" t="str">
        <f t="shared" si="407"/>
        <v/>
      </c>
    </row>
    <row r="8654" spans="14:18" x14ac:dyDescent="0.25">
      <c r="N8654" s="47" t="s">
        <v>42</v>
      </c>
      <c r="O8654" s="47" t="s">
        <v>43</v>
      </c>
      <c r="P8654" s="47" t="b">
        <f t="shared" si="405"/>
        <v>0</v>
      </c>
      <c r="Q8654" s="49" t="str">
        <f t="shared" si="406"/>
        <v/>
      </c>
      <c r="R8654" s="51" t="str">
        <f t="shared" si="407"/>
        <v/>
      </c>
    </row>
    <row r="8655" spans="14:18" x14ac:dyDescent="0.25">
      <c r="N8655" s="47" t="s">
        <v>42</v>
      </c>
      <c r="O8655" s="47" t="s">
        <v>43</v>
      </c>
      <c r="P8655" s="47" t="b">
        <f t="shared" si="405"/>
        <v>0</v>
      </c>
      <c r="Q8655" s="49" t="str">
        <f t="shared" si="406"/>
        <v/>
      </c>
      <c r="R8655" s="51" t="str">
        <f t="shared" si="407"/>
        <v/>
      </c>
    </row>
    <row r="8656" spans="14:18" x14ac:dyDescent="0.25">
      <c r="N8656" s="47" t="s">
        <v>42</v>
      </c>
      <c r="O8656" s="47" t="s">
        <v>43</v>
      </c>
      <c r="P8656" s="47" t="b">
        <f t="shared" si="405"/>
        <v>0</v>
      </c>
      <c r="Q8656" s="49" t="str">
        <f t="shared" si="406"/>
        <v/>
      </c>
      <c r="R8656" s="51" t="str">
        <f t="shared" si="407"/>
        <v/>
      </c>
    </row>
    <row r="8657" spans="14:18" x14ac:dyDescent="0.25">
      <c r="N8657" s="47" t="s">
        <v>42</v>
      </c>
      <c r="O8657" s="47" t="s">
        <v>43</v>
      </c>
      <c r="P8657" s="47" t="b">
        <f t="shared" si="405"/>
        <v>0</v>
      </c>
      <c r="Q8657" s="49" t="str">
        <f t="shared" si="406"/>
        <v/>
      </c>
      <c r="R8657" s="51" t="str">
        <f t="shared" si="407"/>
        <v/>
      </c>
    </row>
    <row r="8658" spans="14:18" x14ac:dyDescent="0.25">
      <c r="N8658" s="47" t="s">
        <v>42</v>
      </c>
      <c r="O8658" s="47" t="s">
        <v>43</v>
      </c>
      <c r="P8658" s="47" t="b">
        <f t="shared" si="405"/>
        <v>0</v>
      </c>
      <c r="Q8658" s="49" t="str">
        <f t="shared" si="406"/>
        <v/>
      </c>
      <c r="R8658" s="51" t="str">
        <f t="shared" si="407"/>
        <v/>
      </c>
    </row>
    <row r="8659" spans="14:18" x14ac:dyDescent="0.25">
      <c r="N8659" s="47" t="s">
        <v>42</v>
      </c>
      <c r="O8659" s="47" t="s">
        <v>43</v>
      </c>
      <c r="P8659" s="47" t="b">
        <f t="shared" si="405"/>
        <v>0</v>
      </c>
      <c r="Q8659" s="49" t="str">
        <f t="shared" si="406"/>
        <v/>
      </c>
      <c r="R8659" s="51" t="str">
        <f t="shared" si="407"/>
        <v/>
      </c>
    </row>
    <row r="8660" spans="14:18" x14ac:dyDescent="0.25">
      <c r="N8660" s="47" t="s">
        <v>42</v>
      </c>
      <c r="O8660" s="47" t="s">
        <v>43</v>
      </c>
      <c r="P8660" s="47" t="b">
        <f t="shared" si="405"/>
        <v>0</v>
      </c>
      <c r="Q8660" s="49" t="str">
        <f t="shared" si="406"/>
        <v/>
      </c>
      <c r="R8660" s="51" t="str">
        <f t="shared" si="407"/>
        <v/>
      </c>
    </row>
    <row r="8661" spans="14:18" x14ac:dyDescent="0.25">
      <c r="N8661" s="47" t="s">
        <v>42</v>
      </c>
      <c r="O8661" s="47" t="s">
        <v>43</v>
      </c>
      <c r="P8661" s="47" t="b">
        <f t="shared" si="405"/>
        <v>0</v>
      </c>
      <c r="Q8661" s="49" t="str">
        <f t="shared" si="406"/>
        <v/>
      </c>
      <c r="R8661" s="51" t="str">
        <f t="shared" si="407"/>
        <v/>
      </c>
    </row>
    <row r="8662" spans="14:18" x14ac:dyDescent="0.25">
      <c r="N8662" s="47" t="s">
        <v>42</v>
      </c>
      <c r="O8662" s="47" t="s">
        <v>43</v>
      </c>
      <c r="P8662" s="47" t="b">
        <f t="shared" si="405"/>
        <v>0</v>
      </c>
      <c r="Q8662" s="49" t="str">
        <f t="shared" si="406"/>
        <v/>
      </c>
      <c r="R8662" s="51" t="str">
        <f t="shared" si="407"/>
        <v/>
      </c>
    </row>
    <row r="8663" spans="14:18" x14ac:dyDescent="0.25">
      <c r="N8663" s="47" t="s">
        <v>42</v>
      </c>
      <c r="O8663" s="47" t="s">
        <v>43</v>
      </c>
      <c r="P8663" s="47" t="b">
        <f t="shared" si="405"/>
        <v>0</v>
      </c>
      <c r="Q8663" s="49" t="str">
        <f t="shared" si="406"/>
        <v/>
      </c>
      <c r="R8663" s="51" t="str">
        <f t="shared" si="407"/>
        <v/>
      </c>
    </row>
    <row r="8664" spans="14:18" x14ac:dyDescent="0.25">
      <c r="N8664" s="47" t="s">
        <v>42</v>
      </c>
      <c r="O8664" s="47" t="s">
        <v>43</v>
      </c>
      <c r="P8664" s="47" t="b">
        <f t="shared" si="405"/>
        <v>0</v>
      </c>
      <c r="Q8664" s="49" t="str">
        <f t="shared" si="406"/>
        <v/>
      </c>
      <c r="R8664" s="51" t="str">
        <f t="shared" si="407"/>
        <v/>
      </c>
    </row>
    <row r="8665" spans="14:18" x14ac:dyDescent="0.25">
      <c r="N8665" s="47" t="s">
        <v>42</v>
      </c>
      <c r="O8665" s="47" t="s">
        <v>43</v>
      </c>
      <c r="P8665" s="47" t="b">
        <f t="shared" si="405"/>
        <v>0</v>
      </c>
      <c r="Q8665" s="49" t="str">
        <f t="shared" si="406"/>
        <v/>
      </c>
      <c r="R8665" s="51" t="str">
        <f t="shared" si="407"/>
        <v/>
      </c>
    </row>
    <row r="8666" spans="14:18" x14ac:dyDescent="0.25">
      <c r="N8666" s="47" t="s">
        <v>42</v>
      </c>
      <c r="O8666" s="47" t="s">
        <v>43</v>
      </c>
      <c r="P8666" s="47" t="b">
        <f t="shared" si="405"/>
        <v>0</v>
      </c>
      <c r="Q8666" s="49" t="str">
        <f t="shared" si="406"/>
        <v/>
      </c>
      <c r="R8666" s="51" t="str">
        <f t="shared" si="407"/>
        <v/>
      </c>
    </row>
    <row r="8667" spans="14:18" x14ac:dyDescent="0.25">
      <c r="N8667" s="47" t="s">
        <v>42</v>
      </c>
      <c r="O8667" s="47" t="s">
        <v>43</v>
      </c>
      <c r="P8667" s="47" t="b">
        <f t="shared" si="405"/>
        <v>0</v>
      </c>
      <c r="Q8667" s="49" t="str">
        <f t="shared" si="406"/>
        <v/>
      </c>
      <c r="R8667" s="51" t="str">
        <f t="shared" si="407"/>
        <v/>
      </c>
    </row>
    <row r="8668" spans="14:18" x14ac:dyDescent="0.25">
      <c r="N8668" s="47" t="s">
        <v>42</v>
      </c>
      <c r="O8668" s="47" t="s">
        <v>43</v>
      </c>
      <c r="P8668" s="47" t="b">
        <f t="shared" si="405"/>
        <v>0</v>
      </c>
      <c r="Q8668" s="49" t="str">
        <f t="shared" si="406"/>
        <v/>
      </c>
      <c r="R8668" s="51" t="str">
        <f t="shared" si="407"/>
        <v/>
      </c>
    </row>
    <row r="8669" spans="14:18" x14ac:dyDescent="0.25">
      <c r="N8669" s="47" t="s">
        <v>42</v>
      </c>
      <c r="O8669" s="47" t="s">
        <v>43</v>
      </c>
      <c r="P8669" s="47" t="b">
        <f t="shared" si="405"/>
        <v>0</v>
      </c>
      <c r="Q8669" s="49" t="str">
        <f t="shared" si="406"/>
        <v/>
      </c>
      <c r="R8669" s="51" t="str">
        <f t="shared" si="407"/>
        <v/>
      </c>
    </row>
    <row r="8670" spans="14:18" x14ac:dyDescent="0.25">
      <c r="N8670" s="47" t="s">
        <v>42</v>
      </c>
      <c r="O8670" s="47" t="s">
        <v>43</v>
      </c>
      <c r="P8670" s="47" t="b">
        <f t="shared" si="405"/>
        <v>0</v>
      </c>
      <c r="Q8670" s="49" t="str">
        <f t="shared" si="406"/>
        <v/>
      </c>
      <c r="R8670" s="51" t="str">
        <f t="shared" si="407"/>
        <v/>
      </c>
    </row>
    <row r="8671" spans="14:18" x14ac:dyDescent="0.25">
      <c r="N8671" s="47" t="s">
        <v>42</v>
      </c>
      <c r="O8671" s="47" t="s">
        <v>43</v>
      </c>
      <c r="P8671" s="47" t="b">
        <f t="shared" si="405"/>
        <v>0</v>
      </c>
      <c r="Q8671" s="49" t="str">
        <f t="shared" si="406"/>
        <v/>
      </c>
      <c r="R8671" s="51" t="str">
        <f t="shared" si="407"/>
        <v/>
      </c>
    </row>
    <row r="8672" spans="14:18" x14ac:dyDescent="0.25">
      <c r="N8672" s="47" t="s">
        <v>42</v>
      </c>
      <c r="O8672" s="47" t="s">
        <v>43</v>
      </c>
      <c r="P8672" s="47" t="b">
        <f t="shared" si="405"/>
        <v>0</v>
      </c>
      <c r="Q8672" s="49" t="str">
        <f t="shared" si="406"/>
        <v/>
      </c>
      <c r="R8672" s="51" t="str">
        <f t="shared" si="407"/>
        <v/>
      </c>
    </row>
    <row r="8673" spans="14:18" x14ac:dyDescent="0.25">
      <c r="N8673" s="47" t="s">
        <v>42</v>
      </c>
      <c r="O8673" s="47" t="s">
        <v>43</v>
      </c>
      <c r="P8673" s="47" t="b">
        <f t="shared" si="405"/>
        <v>0</v>
      </c>
      <c r="Q8673" s="49" t="str">
        <f t="shared" si="406"/>
        <v/>
      </c>
      <c r="R8673" s="51" t="str">
        <f t="shared" si="407"/>
        <v/>
      </c>
    </row>
    <row r="8674" spans="14:18" x14ac:dyDescent="0.25">
      <c r="N8674" s="47" t="s">
        <v>42</v>
      </c>
      <c r="O8674" s="47" t="s">
        <v>43</v>
      </c>
      <c r="P8674" s="47" t="b">
        <f t="shared" si="405"/>
        <v>0</v>
      </c>
      <c r="Q8674" s="49" t="str">
        <f t="shared" si="406"/>
        <v/>
      </c>
      <c r="R8674" s="51" t="str">
        <f t="shared" si="407"/>
        <v/>
      </c>
    </row>
    <row r="8675" spans="14:18" x14ac:dyDescent="0.25">
      <c r="N8675" s="47" t="s">
        <v>42</v>
      </c>
      <c r="O8675" s="47" t="s">
        <v>43</v>
      </c>
      <c r="P8675" s="47" t="b">
        <f t="shared" si="405"/>
        <v>0</v>
      </c>
      <c r="Q8675" s="49" t="str">
        <f t="shared" si="406"/>
        <v/>
      </c>
      <c r="R8675" s="51" t="str">
        <f t="shared" si="407"/>
        <v/>
      </c>
    </row>
    <row r="8676" spans="14:18" x14ac:dyDescent="0.25">
      <c r="N8676" s="47" t="s">
        <v>42</v>
      </c>
      <c r="O8676" s="47" t="s">
        <v>43</v>
      </c>
      <c r="P8676" s="47" t="b">
        <f t="shared" si="405"/>
        <v>0</v>
      </c>
      <c r="Q8676" s="49" t="str">
        <f t="shared" si="406"/>
        <v/>
      </c>
      <c r="R8676" s="51" t="str">
        <f t="shared" si="407"/>
        <v/>
      </c>
    </row>
    <row r="8677" spans="14:18" x14ac:dyDescent="0.25">
      <c r="N8677" s="47" t="s">
        <v>42</v>
      </c>
      <c r="O8677" s="47" t="s">
        <v>43</v>
      </c>
      <c r="P8677" s="47" t="b">
        <f t="shared" si="405"/>
        <v>0</v>
      </c>
      <c r="Q8677" s="49" t="str">
        <f t="shared" si="406"/>
        <v/>
      </c>
      <c r="R8677" s="51" t="str">
        <f t="shared" si="407"/>
        <v/>
      </c>
    </row>
    <row r="8678" spans="14:18" x14ac:dyDescent="0.25">
      <c r="N8678" s="47" t="s">
        <v>42</v>
      </c>
      <c r="O8678" s="47" t="s">
        <v>43</v>
      </c>
      <c r="P8678" s="47" t="b">
        <f t="shared" si="405"/>
        <v>0</v>
      </c>
      <c r="Q8678" s="49" t="str">
        <f t="shared" si="406"/>
        <v/>
      </c>
      <c r="R8678" s="51" t="str">
        <f t="shared" si="407"/>
        <v/>
      </c>
    </row>
    <row r="8679" spans="14:18" x14ac:dyDescent="0.25">
      <c r="N8679" s="47" t="s">
        <v>42</v>
      </c>
      <c r="O8679" s="47" t="s">
        <v>43</v>
      </c>
      <c r="P8679" s="47" t="b">
        <f t="shared" si="405"/>
        <v>0</v>
      </c>
      <c r="Q8679" s="49" t="str">
        <f t="shared" si="406"/>
        <v/>
      </c>
      <c r="R8679" s="51" t="str">
        <f t="shared" si="407"/>
        <v/>
      </c>
    </row>
    <row r="8680" spans="14:18" x14ac:dyDescent="0.25">
      <c r="N8680" s="47" t="s">
        <v>42</v>
      </c>
      <c r="O8680" s="47" t="s">
        <v>43</v>
      </c>
      <c r="P8680" s="47" t="b">
        <f t="shared" si="405"/>
        <v>0</v>
      </c>
      <c r="Q8680" s="49" t="str">
        <f t="shared" si="406"/>
        <v/>
      </c>
      <c r="R8680" s="51" t="str">
        <f t="shared" si="407"/>
        <v/>
      </c>
    </row>
    <row r="8681" spans="14:18" x14ac:dyDescent="0.25">
      <c r="N8681" s="47" t="s">
        <v>42</v>
      </c>
      <c r="O8681" s="47" t="s">
        <v>43</v>
      </c>
      <c r="P8681" s="47" t="b">
        <f t="shared" si="405"/>
        <v>0</v>
      </c>
      <c r="Q8681" s="49" t="str">
        <f t="shared" si="406"/>
        <v/>
      </c>
      <c r="R8681" s="51" t="str">
        <f t="shared" si="407"/>
        <v/>
      </c>
    </row>
    <row r="8682" spans="14:18" x14ac:dyDescent="0.25">
      <c r="N8682" s="47" t="s">
        <v>42</v>
      </c>
      <c r="O8682" s="47" t="s">
        <v>43</v>
      </c>
      <c r="P8682" s="47" t="b">
        <f t="shared" si="405"/>
        <v>0</v>
      </c>
      <c r="Q8682" s="49" t="str">
        <f t="shared" si="406"/>
        <v/>
      </c>
      <c r="R8682" s="51" t="str">
        <f t="shared" si="407"/>
        <v/>
      </c>
    </row>
    <row r="8683" spans="14:18" x14ac:dyDescent="0.25">
      <c r="N8683" s="47" t="s">
        <v>42</v>
      </c>
      <c r="O8683" s="47" t="s">
        <v>43</v>
      </c>
      <c r="P8683" s="47" t="b">
        <f t="shared" si="405"/>
        <v>0</v>
      </c>
      <c r="Q8683" s="49" t="str">
        <f t="shared" si="406"/>
        <v/>
      </c>
      <c r="R8683" s="51" t="str">
        <f t="shared" si="407"/>
        <v/>
      </c>
    </row>
    <row r="8684" spans="14:18" x14ac:dyDescent="0.25">
      <c r="N8684" s="47" t="s">
        <v>42</v>
      </c>
      <c r="O8684" s="47" t="s">
        <v>43</v>
      </c>
      <c r="P8684" s="47" t="b">
        <f t="shared" si="405"/>
        <v>0</v>
      </c>
      <c r="Q8684" s="49" t="str">
        <f t="shared" si="406"/>
        <v/>
      </c>
      <c r="R8684" s="51" t="str">
        <f t="shared" si="407"/>
        <v/>
      </c>
    </row>
    <row r="8685" spans="14:18" x14ac:dyDescent="0.25">
      <c r="N8685" s="47" t="s">
        <v>42</v>
      </c>
      <c r="O8685" s="47" t="s">
        <v>43</v>
      </c>
      <c r="P8685" s="47" t="b">
        <f t="shared" si="405"/>
        <v>0</v>
      </c>
      <c r="Q8685" s="49" t="str">
        <f t="shared" si="406"/>
        <v/>
      </c>
      <c r="R8685" s="51" t="str">
        <f t="shared" si="407"/>
        <v/>
      </c>
    </row>
    <row r="8686" spans="14:18" x14ac:dyDescent="0.25">
      <c r="N8686" s="47" t="s">
        <v>42</v>
      </c>
      <c r="O8686" s="47" t="s">
        <v>43</v>
      </c>
      <c r="P8686" s="47" t="b">
        <f t="shared" si="405"/>
        <v>0</v>
      </c>
      <c r="Q8686" s="49" t="str">
        <f t="shared" si="406"/>
        <v/>
      </c>
      <c r="R8686" s="51" t="str">
        <f t="shared" si="407"/>
        <v/>
      </c>
    </row>
    <row r="8687" spans="14:18" x14ac:dyDescent="0.25">
      <c r="N8687" s="47" t="s">
        <v>42</v>
      </c>
      <c r="O8687" s="47" t="s">
        <v>43</v>
      </c>
      <c r="P8687" s="47" t="b">
        <f t="shared" si="405"/>
        <v>0</v>
      </c>
      <c r="Q8687" s="49" t="str">
        <f t="shared" si="406"/>
        <v/>
      </c>
      <c r="R8687" s="51" t="str">
        <f t="shared" si="407"/>
        <v/>
      </c>
    </row>
    <row r="8688" spans="14:18" x14ac:dyDescent="0.25">
      <c r="N8688" s="47" t="s">
        <v>42</v>
      </c>
      <c r="O8688" s="47" t="s">
        <v>43</v>
      </c>
      <c r="P8688" s="47" t="b">
        <f t="shared" si="405"/>
        <v>0</v>
      </c>
      <c r="Q8688" s="49" t="str">
        <f t="shared" si="406"/>
        <v/>
      </c>
      <c r="R8688" s="51" t="str">
        <f t="shared" si="407"/>
        <v/>
      </c>
    </row>
    <row r="8689" spans="14:18" x14ac:dyDescent="0.25">
      <c r="N8689" s="47" t="s">
        <v>42</v>
      </c>
      <c r="O8689" s="47" t="s">
        <v>43</v>
      </c>
      <c r="P8689" s="47" t="b">
        <f t="shared" si="405"/>
        <v>0</v>
      </c>
      <c r="Q8689" s="49" t="str">
        <f t="shared" si="406"/>
        <v/>
      </c>
      <c r="R8689" s="51" t="str">
        <f t="shared" si="407"/>
        <v/>
      </c>
    </row>
    <row r="8690" spans="14:18" x14ac:dyDescent="0.25">
      <c r="N8690" s="47" t="s">
        <v>42</v>
      </c>
      <c r="O8690" s="47" t="s">
        <v>43</v>
      </c>
      <c r="P8690" s="47" t="b">
        <f t="shared" si="405"/>
        <v>0</v>
      </c>
      <c r="Q8690" s="49" t="str">
        <f t="shared" si="406"/>
        <v/>
      </c>
      <c r="R8690" s="51" t="str">
        <f t="shared" si="407"/>
        <v/>
      </c>
    </row>
    <row r="8691" spans="14:18" x14ac:dyDescent="0.25">
      <c r="N8691" s="47" t="s">
        <v>42</v>
      </c>
      <c r="O8691" s="47" t="s">
        <v>43</v>
      </c>
      <c r="P8691" s="47" t="b">
        <f t="shared" si="405"/>
        <v>0</v>
      </c>
      <c r="Q8691" s="49" t="str">
        <f t="shared" si="406"/>
        <v/>
      </c>
      <c r="R8691" s="51" t="str">
        <f t="shared" si="407"/>
        <v/>
      </c>
    </row>
    <row r="8692" spans="14:18" x14ac:dyDescent="0.25">
      <c r="N8692" s="47" t="s">
        <v>42</v>
      </c>
      <c r="O8692" s="47" t="s">
        <v>43</v>
      </c>
      <c r="P8692" s="47" t="b">
        <f t="shared" si="405"/>
        <v>0</v>
      </c>
      <c r="Q8692" s="49" t="str">
        <f t="shared" si="406"/>
        <v/>
      </c>
      <c r="R8692" s="51" t="str">
        <f t="shared" si="407"/>
        <v/>
      </c>
    </row>
    <row r="8693" spans="14:18" x14ac:dyDescent="0.25">
      <c r="N8693" s="47" t="s">
        <v>42</v>
      </c>
      <c r="O8693" s="47" t="s">
        <v>43</v>
      </c>
      <c r="P8693" s="47" t="b">
        <f t="shared" si="405"/>
        <v>0</v>
      </c>
      <c r="Q8693" s="49" t="str">
        <f t="shared" si="406"/>
        <v/>
      </c>
      <c r="R8693" s="51" t="str">
        <f t="shared" si="407"/>
        <v/>
      </c>
    </row>
    <row r="8694" spans="14:18" x14ac:dyDescent="0.25">
      <c r="N8694" s="47" t="s">
        <v>42</v>
      </c>
      <c r="O8694" s="47" t="s">
        <v>43</v>
      </c>
      <c r="P8694" s="47" t="b">
        <f t="shared" si="405"/>
        <v>0</v>
      </c>
      <c r="Q8694" s="49" t="str">
        <f t="shared" si="406"/>
        <v/>
      </c>
      <c r="R8694" s="51" t="str">
        <f t="shared" si="407"/>
        <v/>
      </c>
    </row>
    <row r="8695" spans="14:18" x14ac:dyDescent="0.25">
      <c r="N8695" s="47" t="s">
        <v>42</v>
      </c>
      <c r="O8695" s="47" t="s">
        <v>43</v>
      </c>
      <c r="P8695" s="47" t="b">
        <f t="shared" si="405"/>
        <v>0</v>
      </c>
      <c r="Q8695" s="49" t="str">
        <f t="shared" si="406"/>
        <v/>
      </c>
      <c r="R8695" s="51" t="str">
        <f t="shared" si="407"/>
        <v/>
      </c>
    </row>
    <row r="8696" spans="14:18" x14ac:dyDescent="0.25">
      <c r="N8696" s="47" t="s">
        <v>42</v>
      </c>
      <c r="O8696" s="47" t="s">
        <v>43</v>
      </c>
      <c r="P8696" s="47" t="b">
        <f t="shared" si="405"/>
        <v>0</v>
      </c>
      <c r="Q8696" s="49" t="str">
        <f t="shared" si="406"/>
        <v/>
      </c>
      <c r="R8696" s="51" t="str">
        <f t="shared" si="407"/>
        <v/>
      </c>
    </row>
    <row r="8697" spans="14:18" x14ac:dyDescent="0.25">
      <c r="N8697" s="47" t="s">
        <v>42</v>
      </c>
      <c r="O8697" s="47" t="s">
        <v>43</v>
      </c>
      <c r="P8697" s="47" t="b">
        <f t="shared" si="405"/>
        <v>0</v>
      </c>
      <c r="Q8697" s="49" t="str">
        <f t="shared" si="406"/>
        <v/>
      </c>
      <c r="R8697" s="51" t="str">
        <f t="shared" si="407"/>
        <v/>
      </c>
    </row>
    <row r="8698" spans="14:18" x14ac:dyDescent="0.25">
      <c r="N8698" s="47" t="s">
        <v>42</v>
      </c>
      <c r="O8698" s="47" t="s">
        <v>43</v>
      </c>
      <c r="P8698" s="47" t="b">
        <f t="shared" si="405"/>
        <v>0</v>
      </c>
      <c r="Q8698" s="49" t="str">
        <f t="shared" si="406"/>
        <v/>
      </c>
      <c r="R8698" s="51" t="str">
        <f t="shared" si="407"/>
        <v/>
      </c>
    </row>
    <row r="8699" spans="14:18" x14ac:dyDescent="0.25">
      <c r="N8699" s="47" t="s">
        <v>42</v>
      </c>
      <c r="O8699" s="47" t="s">
        <v>43</v>
      </c>
      <c r="P8699" s="47" t="b">
        <f t="shared" si="405"/>
        <v>0</v>
      </c>
      <c r="Q8699" s="49" t="str">
        <f t="shared" si="406"/>
        <v/>
      </c>
      <c r="R8699" s="51" t="str">
        <f t="shared" si="407"/>
        <v/>
      </c>
    </row>
    <row r="8700" spans="14:18" x14ac:dyDescent="0.25">
      <c r="N8700" s="47" t="s">
        <v>42</v>
      </c>
      <c r="O8700" s="47" t="s">
        <v>43</v>
      </c>
      <c r="P8700" s="47" t="b">
        <f t="shared" si="405"/>
        <v>0</v>
      </c>
      <c r="Q8700" s="49" t="str">
        <f t="shared" si="406"/>
        <v/>
      </c>
      <c r="R8700" s="51" t="str">
        <f t="shared" si="407"/>
        <v/>
      </c>
    </row>
    <row r="8701" spans="14:18" x14ac:dyDescent="0.25">
      <c r="N8701" s="47" t="s">
        <v>42</v>
      </c>
      <c r="O8701" s="47" t="s">
        <v>43</v>
      </c>
      <c r="P8701" s="47" t="b">
        <f t="shared" si="405"/>
        <v>0</v>
      </c>
      <c r="Q8701" s="49" t="str">
        <f t="shared" si="406"/>
        <v/>
      </c>
      <c r="R8701" s="51" t="str">
        <f t="shared" si="407"/>
        <v/>
      </c>
    </row>
    <row r="8702" spans="14:18" x14ac:dyDescent="0.25">
      <c r="N8702" s="47" t="s">
        <v>42</v>
      </c>
      <c r="O8702" s="47" t="s">
        <v>43</v>
      </c>
      <c r="P8702" s="47" t="b">
        <f t="shared" si="405"/>
        <v>0</v>
      </c>
      <c r="Q8702" s="49" t="str">
        <f t="shared" si="406"/>
        <v/>
      </c>
      <c r="R8702" s="51" t="str">
        <f t="shared" si="407"/>
        <v/>
      </c>
    </row>
    <row r="8703" spans="14:18" x14ac:dyDescent="0.25">
      <c r="N8703" s="47" t="s">
        <v>42</v>
      </c>
      <c r="O8703" s="47" t="s">
        <v>43</v>
      </c>
      <c r="P8703" s="47" t="b">
        <f t="shared" si="405"/>
        <v>0</v>
      </c>
      <c r="Q8703" s="49" t="str">
        <f t="shared" si="406"/>
        <v/>
      </c>
      <c r="R8703" s="51" t="str">
        <f t="shared" si="407"/>
        <v/>
      </c>
    </row>
    <row r="8704" spans="14:18" x14ac:dyDescent="0.25">
      <c r="N8704" s="47" t="s">
        <v>42</v>
      </c>
      <c r="O8704" s="47" t="s">
        <v>43</v>
      </c>
      <c r="P8704" s="47" t="b">
        <f t="shared" si="405"/>
        <v>0</v>
      </c>
      <c r="Q8704" s="49" t="str">
        <f t="shared" si="406"/>
        <v/>
      </c>
      <c r="R8704" s="51" t="str">
        <f t="shared" si="407"/>
        <v/>
      </c>
    </row>
    <row r="8705" spans="14:18" x14ac:dyDescent="0.25">
      <c r="N8705" s="47" t="s">
        <v>42</v>
      </c>
      <c r="O8705" s="47" t="s">
        <v>43</v>
      </c>
      <c r="P8705" s="47" t="b">
        <f t="shared" si="405"/>
        <v>0</v>
      </c>
      <c r="Q8705" s="49" t="str">
        <f t="shared" si="406"/>
        <v/>
      </c>
      <c r="R8705" s="51" t="str">
        <f t="shared" si="407"/>
        <v/>
      </c>
    </row>
    <row r="8706" spans="14:18" x14ac:dyDescent="0.25">
      <c r="N8706" s="47" t="s">
        <v>42</v>
      </c>
      <c r="O8706" s="47" t="s">
        <v>43</v>
      </c>
      <c r="P8706" s="47" t="b">
        <f t="shared" si="405"/>
        <v>0</v>
      </c>
      <c r="Q8706" s="49" t="str">
        <f t="shared" si="406"/>
        <v/>
      </c>
      <c r="R8706" s="51" t="str">
        <f t="shared" si="407"/>
        <v/>
      </c>
    </row>
    <row r="8707" spans="14:18" x14ac:dyDescent="0.25">
      <c r="N8707" s="47" t="s">
        <v>42</v>
      </c>
      <c r="O8707" s="47" t="s">
        <v>43</v>
      </c>
      <c r="P8707" s="47" t="b">
        <f t="shared" ref="P8707:P8770" si="408">IF(LEN(M8707)=22,LEFT(M8707,17),IF(LEN(M8707)=21,LEFT(M8707,16)))</f>
        <v>0</v>
      </c>
      <c r="Q8707" s="49" t="str">
        <f t="shared" ref="Q8707:Q8770" si="409">RIGHT(M8707,5)</f>
        <v/>
      </c>
      <c r="R8707" s="51" t="str">
        <f t="shared" ref="R8707:R8770" si="410">IF(M8707="","",HYPERLINK(_xlfn.CONCAT(N8707,Q8707,O8707,P8707)))</f>
        <v/>
      </c>
    </row>
    <row r="8708" spans="14:18" x14ac:dyDescent="0.25">
      <c r="N8708" s="47" t="s">
        <v>42</v>
      </c>
      <c r="O8708" s="47" t="s">
        <v>43</v>
      </c>
      <c r="P8708" s="47" t="b">
        <f t="shared" si="408"/>
        <v>0</v>
      </c>
      <c r="Q8708" s="49" t="str">
        <f t="shared" si="409"/>
        <v/>
      </c>
      <c r="R8708" s="51" t="str">
        <f t="shared" si="410"/>
        <v/>
      </c>
    </row>
    <row r="8709" spans="14:18" x14ac:dyDescent="0.25">
      <c r="N8709" s="47" t="s">
        <v>42</v>
      </c>
      <c r="O8709" s="47" t="s">
        <v>43</v>
      </c>
      <c r="P8709" s="47" t="b">
        <f t="shared" si="408"/>
        <v>0</v>
      </c>
      <c r="Q8709" s="49" t="str">
        <f t="shared" si="409"/>
        <v/>
      </c>
      <c r="R8709" s="51" t="str">
        <f t="shared" si="410"/>
        <v/>
      </c>
    </row>
    <row r="8710" spans="14:18" x14ac:dyDescent="0.25">
      <c r="N8710" s="47" t="s">
        <v>42</v>
      </c>
      <c r="O8710" s="47" t="s">
        <v>43</v>
      </c>
      <c r="P8710" s="47" t="b">
        <f t="shared" si="408"/>
        <v>0</v>
      </c>
      <c r="Q8710" s="49" t="str">
        <f t="shared" si="409"/>
        <v/>
      </c>
      <c r="R8710" s="51" t="str">
        <f t="shared" si="410"/>
        <v/>
      </c>
    </row>
    <row r="8711" spans="14:18" x14ac:dyDescent="0.25">
      <c r="N8711" s="47" t="s">
        <v>42</v>
      </c>
      <c r="O8711" s="47" t="s">
        <v>43</v>
      </c>
      <c r="P8711" s="47" t="b">
        <f t="shared" si="408"/>
        <v>0</v>
      </c>
      <c r="Q8711" s="49" t="str">
        <f t="shared" si="409"/>
        <v/>
      </c>
      <c r="R8711" s="51" t="str">
        <f t="shared" si="410"/>
        <v/>
      </c>
    </row>
    <row r="8712" spans="14:18" x14ac:dyDescent="0.25">
      <c r="N8712" s="47" t="s">
        <v>42</v>
      </c>
      <c r="O8712" s="47" t="s">
        <v>43</v>
      </c>
      <c r="P8712" s="47" t="b">
        <f t="shared" si="408"/>
        <v>0</v>
      </c>
      <c r="Q8712" s="49" t="str">
        <f t="shared" si="409"/>
        <v/>
      </c>
      <c r="R8712" s="51" t="str">
        <f t="shared" si="410"/>
        <v/>
      </c>
    </row>
    <row r="8713" spans="14:18" x14ac:dyDescent="0.25">
      <c r="N8713" s="47" t="s">
        <v>42</v>
      </c>
      <c r="O8713" s="47" t="s">
        <v>43</v>
      </c>
      <c r="P8713" s="47" t="b">
        <f t="shared" si="408"/>
        <v>0</v>
      </c>
      <c r="Q8713" s="49" t="str">
        <f t="shared" si="409"/>
        <v/>
      </c>
      <c r="R8713" s="51" t="str">
        <f t="shared" si="410"/>
        <v/>
      </c>
    </row>
    <row r="8714" spans="14:18" x14ac:dyDescent="0.25">
      <c r="N8714" s="47" t="s">
        <v>42</v>
      </c>
      <c r="O8714" s="47" t="s">
        <v>43</v>
      </c>
      <c r="P8714" s="47" t="b">
        <f t="shared" si="408"/>
        <v>0</v>
      </c>
      <c r="Q8714" s="49" t="str">
        <f t="shared" si="409"/>
        <v/>
      </c>
      <c r="R8714" s="51" t="str">
        <f t="shared" si="410"/>
        <v/>
      </c>
    </row>
    <row r="8715" spans="14:18" x14ac:dyDescent="0.25">
      <c r="N8715" s="47" t="s">
        <v>42</v>
      </c>
      <c r="O8715" s="47" t="s">
        <v>43</v>
      </c>
      <c r="P8715" s="47" t="b">
        <f t="shared" si="408"/>
        <v>0</v>
      </c>
      <c r="Q8715" s="49" t="str">
        <f t="shared" si="409"/>
        <v/>
      </c>
      <c r="R8715" s="51" t="str">
        <f t="shared" si="410"/>
        <v/>
      </c>
    </row>
    <row r="8716" spans="14:18" x14ac:dyDescent="0.25">
      <c r="N8716" s="47" t="s">
        <v>42</v>
      </c>
      <c r="O8716" s="47" t="s">
        <v>43</v>
      </c>
      <c r="P8716" s="47" t="b">
        <f t="shared" si="408"/>
        <v>0</v>
      </c>
      <c r="Q8716" s="49" t="str">
        <f t="shared" si="409"/>
        <v/>
      </c>
      <c r="R8716" s="51" t="str">
        <f t="shared" si="410"/>
        <v/>
      </c>
    </row>
    <row r="8717" spans="14:18" x14ac:dyDescent="0.25">
      <c r="N8717" s="47" t="s">
        <v>42</v>
      </c>
      <c r="O8717" s="47" t="s">
        <v>43</v>
      </c>
      <c r="P8717" s="47" t="b">
        <f t="shared" si="408"/>
        <v>0</v>
      </c>
      <c r="Q8717" s="49" t="str">
        <f t="shared" si="409"/>
        <v/>
      </c>
      <c r="R8717" s="51" t="str">
        <f t="shared" si="410"/>
        <v/>
      </c>
    </row>
    <row r="8718" spans="14:18" x14ac:dyDescent="0.25">
      <c r="N8718" s="47" t="s">
        <v>42</v>
      </c>
      <c r="O8718" s="47" t="s">
        <v>43</v>
      </c>
      <c r="P8718" s="47" t="b">
        <f t="shared" si="408"/>
        <v>0</v>
      </c>
      <c r="Q8718" s="49" t="str">
        <f t="shared" si="409"/>
        <v/>
      </c>
      <c r="R8718" s="51" t="str">
        <f t="shared" si="410"/>
        <v/>
      </c>
    </row>
    <row r="8719" spans="14:18" x14ac:dyDescent="0.25">
      <c r="N8719" s="47" t="s">
        <v>42</v>
      </c>
      <c r="O8719" s="47" t="s">
        <v>43</v>
      </c>
      <c r="P8719" s="47" t="b">
        <f t="shared" si="408"/>
        <v>0</v>
      </c>
      <c r="Q8719" s="49" t="str">
        <f t="shared" si="409"/>
        <v/>
      </c>
      <c r="R8719" s="51" t="str">
        <f t="shared" si="410"/>
        <v/>
      </c>
    </row>
    <row r="8720" spans="14:18" x14ac:dyDescent="0.25">
      <c r="N8720" s="47" t="s">
        <v>42</v>
      </c>
      <c r="O8720" s="47" t="s">
        <v>43</v>
      </c>
      <c r="P8720" s="47" t="b">
        <f t="shared" si="408"/>
        <v>0</v>
      </c>
      <c r="Q8720" s="49" t="str">
        <f t="shared" si="409"/>
        <v/>
      </c>
      <c r="R8720" s="51" t="str">
        <f t="shared" si="410"/>
        <v/>
      </c>
    </row>
    <row r="8721" spans="14:18" x14ac:dyDescent="0.25">
      <c r="N8721" s="47" t="s">
        <v>42</v>
      </c>
      <c r="O8721" s="47" t="s">
        <v>43</v>
      </c>
      <c r="P8721" s="47" t="b">
        <f t="shared" si="408"/>
        <v>0</v>
      </c>
      <c r="Q8721" s="49" t="str">
        <f t="shared" si="409"/>
        <v/>
      </c>
      <c r="R8721" s="51" t="str">
        <f t="shared" si="410"/>
        <v/>
      </c>
    </row>
    <row r="8722" spans="14:18" x14ac:dyDescent="0.25">
      <c r="N8722" s="47" t="s">
        <v>42</v>
      </c>
      <c r="O8722" s="47" t="s">
        <v>43</v>
      </c>
      <c r="P8722" s="47" t="b">
        <f t="shared" si="408"/>
        <v>0</v>
      </c>
      <c r="Q8722" s="49" t="str">
        <f t="shared" si="409"/>
        <v/>
      </c>
      <c r="R8722" s="51" t="str">
        <f t="shared" si="410"/>
        <v/>
      </c>
    </row>
    <row r="8723" spans="14:18" x14ac:dyDescent="0.25">
      <c r="N8723" s="47" t="s">
        <v>42</v>
      </c>
      <c r="O8723" s="47" t="s">
        <v>43</v>
      </c>
      <c r="P8723" s="47" t="b">
        <f t="shared" si="408"/>
        <v>0</v>
      </c>
      <c r="Q8723" s="49" t="str">
        <f t="shared" si="409"/>
        <v/>
      </c>
      <c r="R8723" s="51" t="str">
        <f t="shared" si="410"/>
        <v/>
      </c>
    </row>
    <row r="8724" spans="14:18" x14ac:dyDescent="0.25">
      <c r="N8724" s="47" t="s">
        <v>42</v>
      </c>
      <c r="O8724" s="47" t="s">
        <v>43</v>
      </c>
      <c r="P8724" s="47" t="b">
        <f t="shared" si="408"/>
        <v>0</v>
      </c>
      <c r="Q8724" s="49" t="str">
        <f t="shared" si="409"/>
        <v/>
      </c>
      <c r="R8724" s="51" t="str">
        <f t="shared" si="410"/>
        <v/>
      </c>
    </row>
    <row r="8725" spans="14:18" x14ac:dyDescent="0.25">
      <c r="N8725" s="47" t="s">
        <v>42</v>
      </c>
      <c r="O8725" s="47" t="s">
        <v>43</v>
      </c>
      <c r="P8725" s="47" t="b">
        <f t="shared" si="408"/>
        <v>0</v>
      </c>
      <c r="Q8725" s="49" t="str">
        <f t="shared" si="409"/>
        <v/>
      </c>
      <c r="R8725" s="51" t="str">
        <f t="shared" si="410"/>
        <v/>
      </c>
    </row>
    <row r="8726" spans="14:18" x14ac:dyDescent="0.25">
      <c r="N8726" s="47" t="s">
        <v>42</v>
      </c>
      <c r="O8726" s="47" t="s">
        <v>43</v>
      </c>
      <c r="P8726" s="47" t="b">
        <f t="shared" si="408"/>
        <v>0</v>
      </c>
      <c r="Q8726" s="49" t="str">
        <f t="shared" si="409"/>
        <v/>
      </c>
      <c r="R8726" s="51" t="str">
        <f t="shared" si="410"/>
        <v/>
      </c>
    </row>
    <row r="8727" spans="14:18" x14ac:dyDescent="0.25">
      <c r="N8727" s="47" t="s">
        <v>42</v>
      </c>
      <c r="O8727" s="47" t="s">
        <v>43</v>
      </c>
      <c r="P8727" s="47" t="b">
        <f t="shared" si="408"/>
        <v>0</v>
      </c>
      <c r="Q8727" s="49" t="str">
        <f t="shared" si="409"/>
        <v/>
      </c>
      <c r="R8727" s="51" t="str">
        <f t="shared" si="410"/>
        <v/>
      </c>
    </row>
    <row r="8728" spans="14:18" x14ac:dyDescent="0.25">
      <c r="N8728" s="47" t="s">
        <v>42</v>
      </c>
      <c r="O8728" s="47" t="s">
        <v>43</v>
      </c>
      <c r="P8728" s="47" t="b">
        <f t="shared" si="408"/>
        <v>0</v>
      </c>
      <c r="Q8728" s="49" t="str">
        <f t="shared" si="409"/>
        <v/>
      </c>
      <c r="R8728" s="51" t="str">
        <f t="shared" si="410"/>
        <v/>
      </c>
    </row>
    <row r="8729" spans="14:18" x14ac:dyDescent="0.25">
      <c r="N8729" s="47" t="s">
        <v>42</v>
      </c>
      <c r="O8729" s="47" t="s">
        <v>43</v>
      </c>
      <c r="P8729" s="47" t="b">
        <f t="shared" si="408"/>
        <v>0</v>
      </c>
      <c r="Q8729" s="49" t="str">
        <f t="shared" si="409"/>
        <v/>
      </c>
      <c r="R8729" s="51" t="str">
        <f t="shared" si="410"/>
        <v/>
      </c>
    </row>
    <row r="8730" spans="14:18" x14ac:dyDescent="0.25">
      <c r="N8730" s="47" t="s">
        <v>42</v>
      </c>
      <c r="O8730" s="47" t="s">
        <v>43</v>
      </c>
      <c r="P8730" s="47" t="b">
        <f t="shared" si="408"/>
        <v>0</v>
      </c>
      <c r="Q8730" s="49" t="str">
        <f t="shared" si="409"/>
        <v/>
      </c>
      <c r="R8730" s="51" t="str">
        <f t="shared" si="410"/>
        <v/>
      </c>
    </row>
    <row r="8731" spans="14:18" x14ac:dyDescent="0.25">
      <c r="N8731" s="47" t="s">
        <v>42</v>
      </c>
      <c r="O8731" s="47" t="s">
        <v>43</v>
      </c>
      <c r="P8731" s="47" t="b">
        <f t="shared" si="408"/>
        <v>0</v>
      </c>
      <c r="Q8731" s="49" t="str">
        <f t="shared" si="409"/>
        <v/>
      </c>
      <c r="R8731" s="51" t="str">
        <f t="shared" si="410"/>
        <v/>
      </c>
    </row>
    <row r="8732" spans="14:18" x14ac:dyDescent="0.25">
      <c r="N8732" s="47" t="s">
        <v>42</v>
      </c>
      <c r="O8732" s="47" t="s">
        <v>43</v>
      </c>
      <c r="P8732" s="47" t="b">
        <f t="shared" si="408"/>
        <v>0</v>
      </c>
      <c r="Q8732" s="49" t="str">
        <f t="shared" si="409"/>
        <v/>
      </c>
      <c r="R8732" s="51" t="str">
        <f t="shared" si="410"/>
        <v/>
      </c>
    </row>
    <row r="8733" spans="14:18" x14ac:dyDescent="0.25">
      <c r="N8733" s="47" t="s">
        <v>42</v>
      </c>
      <c r="O8733" s="47" t="s">
        <v>43</v>
      </c>
      <c r="P8733" s="47" t="b">
        <f t="shared" si="408"/>
        <v>0</v>
      </c>
      <c r="Q8733" s="49" t="str">
        <f t="shared" si="409"/>
        <v/>
      </c>
      <c r="R8733" s="51" t="str">
        <f t="shared" si="410"/>
        <v/>
      </c>
    </row>
    <row r="8734" spans="14:18" x14ac:dyDescent="0.25">
      <c r="N8734" s="47" t="s">
        <v>42</v>
      </c>
      <c r="O8734" s="47" t="s">
        <v>43</v>
      </c>
      <c r="P8734" s="47" t="b">
        <f t="shared" si="408"/>
        <v>0</v>
      </c>
      <c r="Q8734" s="49" t="str">
        <f t="shared" si="409"/>
        <v/>
      </c>
      <c r="R8734" s="51" t="str">
        <f t="shared" si="410"/>
        <v/>
      </c>
    </row>
    <row r="8735" spans="14:18" x14ac:dyDescent="0.25">
      <c r="N8735" s="47" t="s">
        <v>42</v>
      </c>
      <c r="O8735" s="47" t="s">
        <v>43</v>
      </c>
      <c r="P8735" s="47" t="b">
        <f t="shared" si="408"/>
        <v>0</v>
      </c>
      <c r="Q8735" s="49" t="str">
        <f t="shared" si="409"/>
        <v/>
      </c>
      <c r="R8735" s="51" t="str">
        <f t="shared" si="410"/>
        <v/>
      </c>
    </row>
    <row r="8736" spans="14:18" x14ac:dyDescent="0.25">
      <c r="N8736" s="47" t="s">
        <v>42</v>
      </c>
      <c r="O8736" s="47" t="s">
        <v>43</v>
      </c>
      <c r="P8736" s="47" t="b">
        <f t="shared" si="408"/>
        <v>0</v>
      </c>
      <c r="Q8736" s="49" t="str">
        <f t="shared" si="409"/>
        <v/>
      </c>
      <c r="R8736" s="51" t="str">
        <f t="shared" si="410"/>
        <v/>
      </c>
    </row>
    <row r="8737" spans="14:18" x14ac:dyDescent="0.25">
      <c r="N8737" s="47" t="s">
        <v>42</v>
      </c>
      <c r="O8737" s="47" t="s">
        <v>43</v>
      </c>
      <c r="P8737" s="47" t="b">
        <f t="shared" si="408"/>
        <v>0</v>
      </c>
      <c r="Q8737" s="49" t="str">
        <f t="shared" si="409"/>
        <v/>
      </c>
      <c r="R8737" s="51" t="str">
        <f t="shared" si="410"/>
        <v/>
      </c>
    </row>
    <row r="8738" spans="14:18" x14ac:dyDescent="0.25">
      <c r="N8738" s="47" t="s">
        <v>42</v>
      </c>
      <c r="O8738" s="47" t="s">
        <v>43</v>
      </c>
      <c r="P8738" s="47" t="b">
        <f t="shared" si="408"/>
        <v>0</v>
      </c>
      <c r="Q8738" s="49" t="str">
        <f t="shared" si="409"/>
        <v/>
      </c>
      <c r="R8738" s="51" t="str">
        <f t="shared" si="410"/>
        <v/>
      </c>
    </row>
    <row r="8739" spans="14:18" x14ac:dyDescent="0.25">
      <c r="N8739" s="47" t="s">
        <v>42</v>
      </c>
      <c r="O8739" s="47" t="s">
        <v>43</v>
      </c>
      <c r="P8739" s="47" t="b">
        <f t="shared" si="408"/>
        <v>0</v>
      </c>
      <c r="Q8739" s="49" t="str">
        <f t="shared" si="409"/>
        <v/>
      </c>
      <c r="R8739" s="51" t="str">
        <f t="shared" si="410"/>
        <v/>
      </c>
    </row>
    <row r="8740" spans="14:18" x14ac:dyDescent="0.25">
      <c r="N8740" s="47" t="s">
        <v>42</v>
      </c>
      <c r="O8740" s="47" t="s">
        <v>43</v>
      </c>
      <c r="P8740" s="47" t="b">
        <f t="shared" si="408"/>
        <v>0</v>
      </c>
      <c r="Q8740" s="49" t="str">
        <f t="shared" si="409"/>
        <v/>
      </c>
      <c r="R8740" s="51" t="str">
        <f t="shared" si="410"/>
        <v/>
      </c>
    </row>
    <row r="8741" spans="14:18" x14ac:dyDescent="0.25">
      <c r="N8741" s="47" t="s">
        <v>42</v>
      </c>
      <c r="O8741" s="47" t="s">
        <v>43</v>
      </c>
      <c r="P8741" s="47" t="b">
        <f t="shared" si="408"/>
        <v>0</v>
      </c>
      <c r="Q8741" s="49" t="str">
        <f t="shared" si="409"/>
        <v/>
      </c>
      <c r="R8741" s="51" t="str">
        <f t="shared" si="410"/>
        <v/>
      </c>
    </row>
    <row r="8742" spans="14:18" x14ac:dyDescent="0.25">
      <c r="N8742" s="47" t="s">
        <v>42</v>
      </c>
      <c r="O8742" s="47" t="s">
        <v>43</v>
      </c>
      <c r="P8742" s="47" t="b">
        <f t="shared" si="408"/>
        <v>0</v>
      </c>
      <c r="Q8742" s="49" t="str">
        <f t="shared" si="409"/>
        <v/>
      </c>
      <c r="R8742" s="51" t="str">
        <f t="shared" si="410"/>
        <v/>
      </c>
    </row>
    <row r="8743" spans="14:18" x14ac:dyDescent="0.25">
      <c r="N8743" s="47" t="s">
        <v>42</v>
      </c>
      <c r="O8743" s="47" t="s">
        <v>43</v>
      </c>
      <c r="P8743" s="47" t="b">
        <f t="shared" si="408"/>
        <v>0</v>
      </c>
      <c r="Q8743" s="49" t="str">
        <f t="shared" si="409"/>
        <v/>
      </c>
      <c r="R8743" s="51" t="str">
        <f t="shared" si="410"/>
        <v/>
      </c>
    </row>
    <row r="8744" spans="14:18" x14ac:dyDescent="0.25">
      <c r="N8744" s="47" t="s">
        <v>42</v>
      </c>
      <c r="O8744" s="47" t="s">
        <v>43</v>
      </c>
      <c r="P8744" s="47" t="b">
        <f t="shared" si="408"/>
        <v>0</v>
      </c>
      <c r="Q8744" s="49" t="str">
        <f t="shared" si="409"/>
        <v/>
      </c>
      <c r="R8744" s="51" t="str">
        <f t="shared" si="410"/>
        <v/>
      </c>
    </row>
    <row r="8745" spans="14:18" x14ac:dyDescent="0.25">
      <c r="N8745" s="47" t="s">
        <v>42</v>
      </c>
      <c r="O8745" s="47" t="s">
        <v>43</v>
      </c>
      <c r="P8745" s="47" t="b">
        <f t="shared" si="408"/>
        <v>0</v>
      </c>
      <c r="Q8745" s="49" t="str">
        <f t="shared" si="409"/>
        <v/>
      </c>
      <c r="R8745" s="51" t="str">
        <f t="shared" si="410"/>
        <v/>
      </c>
    </row>
    <row r="8746" spans="14:18" x14ac:dyDescent="0.25">
      <c r="N8746" s="47" t="s">
        <v>42</v>
      </c>
      <c r="O8746" s="47" t="s">
        <v>43</v>
      </c>
      <c r="P8746" s="47" t="b">
        <f t="shared" si="408"/>
        <v>0</v>
      </c>
      <c r="Q8746" s="49" t="str">
        <f t="shared" si="409"/>
        <v/>
      </c>
      <c r="R8746" s="51" t="str">
        <f t="shared" si="410"/>
        <v/>
      </c>
    </row>
    <row r="8747" spans="14:18" x14ac:dyDescent="0.25">
      <c r="N8747" s="47" t="s">
        <v>42</v>
      </c>
      <c r="O8747" s="47" t="s">
        <v>43</v>
      </c>
      <c r="P8747" s="47" t="b">
        <f t="shared" si="408"/>
        <v>0</v>
      </c>
      <c r="Q8747" s="49" t="str">
        <f t="shared" si="409"/>
        <v/>
      </c>
      <c r="R8747" s="51" t="str">
        <f t="shared" si="410"/>
        <v/>
      </c>
    </row>
    <row r="8748" spans="14:18" x14ac:dyDescent="0.25">
      <c r="N8748" s="47" t="s">
        <v>42</v>
      </c>
      <c r="O8748" s="47" t="s">
        <v>43</v>
      </c>
      <c r="P8748" s="47" t="b">
        <f t="shared" si="408"/>
        <v>0</v>
      </c>
      <c r="Q8748" s="49" t="str">
        <f t="shared" si="409"/>
        <v/>
      </c>
      <c r="R8748" s="51" t="str">
        <f t="shared" si="410"/>
        <v/>
      </c>
    </row>
    <row r="8749" spans="14:18" x14ac:dyDescent="0.25">
      <c r="N8749" s="47" t="s">
        <v>42</v>
      </c>
      <c r="O8749" s="47" t="s">
        <v>43</v>
      </c>
      <c r="P8749" s="47" t="b">
        <f t="shared" si="408"/>
        <v>0</v>
      </c>
      <c r="Q8749" s="49" t="str">
        <f t="shared" si="409"/>
        <v/>
      </c>
      <c r="R8749" s="51" t="str">
        <f t="shared" si="410"/>
        <v/>
      </c>
    </row>
    <row r="8750" spans="14:18" x14ac:dyDescent="0.25">
      <c r="N8750" s="47" t="s">
        <v>42</v>
      </c>
      <c r="O8750" s="47" t="s">
        <v>43</v>
      </c>
      <c r="P8750" s="47" t="b">
        <f t="shared" si="408"/>
        <v>0</v>
      </c>
      <c r="Q8750" s="49" t="str">
        <f t="shared" si="409"/>
        <v/>
      </c>
      <c r="R8750" s="51" t="str">
        <f t="shared" si="410"/>
        <v/>
      </c>
    </row>
    <row r="8751" spans="14:18" x14ac:dyDescent="0.25">
      <c r="N8751" s="47" t="s">
        <v>42</v>
      </c>
      <c r="O8751" s="47" t="s">
        <v>43</v>
      </c>
      <c r="P8751" s="47" t="b">
        <f t="shared" si="408"/>
        <v>0</v>
      </c>
      <c r="Q8751" s="49" t="str">
        <f t="shared" si="409"/>
        <v/>
      </c>
      <c r="R8751" s="51" t="str">
        <f t="shared" si="410"/>
        <v/>
      </c>
    </row>
    <row r="8752" spans="14:18" x14ac:dyDescent="0.25">
      <c r="N8752" s="47" t="s">
        <v>42</v>
      </c>
      <c r="O8752" s="47" t="s">
        <v>43</v>
      </c>
      <c r="P8752" s="47" t="b">
        <f t="shared" si="408"/>
        <v>0</v>
      </c>
      <c r="Q8752" s="49" t="str">
        <f t="shared" si="409"/>
        <v/>
      </c>
      <c r="R8752" s="51" t="str">
        <f t="shared" si="410"/>
        <v/>
      </c>
    </row>
    <row r="8753" spans="14:18" x14ac:dyDescent="0.25">
      <c r="N8753" s="47" t="s">
        <v>42</v>
      </c>
      <c r="O8753" s="47" t="s">
        <v>43</v>
      </c>
      <c r="P8753" s="47" t="b">
        <f t="shared" si="408"/>
        <v>0</v>
      </c>
      <c r="Q8753" s="49" t="str">
        <f t="shared" si="409"/>
        <v/>
      </c>
      <c r="R8753" s="51" t="str">
        <f t="shared" si="410"/>
        <v/>
      </c>
    </row>
    <row r="8754" spans="14:18" x14ac:dyDescent="0.25">
      <c r="N8754" s="47" t="s">
        <v>42</v>
      </c>
      <c r="O8754" s="47" t="s">
        <v>43</v>
      </c>
      <c r="P8754" s="47" t="b">
        <f t="shared" si="408"/>
        <v>0</v>
      </c>
      <c r="Q8754" s="49" t="str">
        <f t="shared" si="409"/>
        <v/>
      </c>
      <c r="R8754" s="51" t="str">
        <f t="shared" si="410"/>
        <v/>
      </c>
    </row>
    <row r="8755" spans="14:18" x14ac:dyDescent="0.25">
      <c r="N8755" s="47" t="s">
        <v>42</v>
      </c>
      <c r="O8755" s="47" t="s">
        <v>43</v>
      </c>
      <c r="P8755" s="47" t="b">
        <f t="shared" si="408"/>
        <v>0</v>
      </c>
      <c r="Q8755" s="49" t="str">
        <f t="shared" si="409"/>
        <v/>
      </c>
      <c r="R8755" s="51" t="str">
        <f t="shared" si="410"/>
        <v/>
      </c>
    </row>
    <row r="8756" spans="14:18" x14ac:dyDescent="0.25">
      <c r="N8756" s="47" t="s">
        <v>42</v>
      </c>
      <c r="O8756" s="47" t="s">
        <v>43</v>
      </c>
      <c r="P8756" s="47" t="b">
        <f t="shared" si="408"/>
        <v>0</v>
      </c>
      <c r="Q8756" s="49" t="str">
        <f t="shared" si="409"/>
        <v/>
      </c>
      <c r="R8756" s="51" t="str">
        <f t="shared" si="410"/>
        <v/>
      </c>
    </row>
    <row r="8757" spans="14:18" x14ac:dyDescent="0.25">
      <c r="N8757" s="47" t="s">
        <v>42</v>
      </c>
      <c r="O8757" s="47" t="s">
        <v>43</v>
      </c>
      <c r="P8757" s="47" t="b">
        <f t="shared" si="408"/>
        <v>0</v>
      </c>
      <c r="Q8757" s="49" t="str">
        <f t="shared" si="409"/>
        <v/>
      </c>
      <c r="R8757" s="51" t="str">
        <f t="shared" si="410"/>
        <v/>
      </c>
    </row>
    <row r="8758" spans="14:18" x14ac:dyDescent="0.25">
      <c r="N8758" s="47" t="s">
        <v>42</v>
      </c>
      <c r="O8758" s="47" t="s">
        <v>43</v>
      </c>
      <c r="P8758" s="47" t="b">
        <f t="shared" si="408"/>
        <v>0</v>
      </c>
      <c r="Q8758" s="49" t="str">
        <f t="shared" si="409"/>
        <v/>
      </c>
      <c r="R8758" s="51" t="str">
        <f t="shared" si="410"/>
        <v/>
      </c>
    </row>
    <row r="8759" spans="14:18" x14ac:dyDescent="0.25">
      <c r="N8759" s="47" t="s">
        <v>42</v>
      </c>
      <c r="O8759" s="47" t="s">
        <v>43</v>
      </c>
      <c r="P8759" s="47" t="b">
        <f t="shared" si="408"/>
        <v>0</v>
      </c>
      <c r="Q8759" s="49" t="str">
        <f t="shared" si="409"/>
        <v/>
      </c>
      <c r="R8759" s="51" t="str">
        <f t="shared" si="410"/>
        <v/>
      </c>
    </row>
    <row r="8760" spans="14:18" x14ac:dyDescent="0.25">
      <c r="N8760" s="47" t="s">
        <v>42</v>
      </c>
      <c r="O8760" s="47" t="s">
        <v>43</v>
      </c>
      <c r="P8760" s="47" t="b">
        <f t="shared" si="408"/>
        <v>0</v>
      </c>
      <c r="Q8760" s="49" t="str">
        <f t="shared" si="409"/>
        <v/>
      </c>
      <c r="R8760" s="51" t="str">
        <f t="shared" si="410"/>
        <v/>
      </c>
    </row>
    <row r="8761" spans="14:18" x14ac:dyDescent="0.25">
      <c r="N8761" s="47" t="s">
        <v>42</v>
      </c>
      <c r="O8761" s="47" t="s">
        <v>43</v>
      </c>
      <c r="P8761" s="47" t="b">
        <f t="shared" si="408"/>
        <v>0</v>
      </c>
      <c r="Q8761" s="49" t="str">
        <f t="shared" si="409"/>
        <v/>
      </c>
      <c r="R8761" s="51" t="str">
        <f t="shared" si="410"/>
        <v/>
      </c>
    </row>
    <row r="8762" spans="14:18" x14ac:dyDescent="0.25">
      <c r="N8762" s="47" t="s">
        <v>42</v>
      </c>
      <c r="O8762" s="47" t="s">
        <v>43</v>
      </c>
      <c r="P8762" s="47" t="b">
        <f t="shared" si="408"/>
        <v>0</v>
      </c>
      <c r="Q8762" s="49" t="str">
        <f t="shared" si="409"/>
        <v/>
      </c>
      <c r="R8762" s="51" t="str">
        <f t="shared" si="410"/>
        <v/>
      </c>
    </row>
    <row r="8763" spans="14:18" x14ac:dyDescent="0.25">
      <c r="N8763" s="47" t="s">
        <v>42</v>
      </c>
      <c r="O8763" s="47" t="s">
        <v>43</v>
      </c>
      <c r="P8763" s="47" t="b">
        <f t="shared" si="408"/>
        <v>0</v>
      </c>
      <c r="Q8763" s="49" t="str">
        <f t="shared" si="409"/>
        <v/>
      </c>
      <c r="R8763" s="51" t="str">
        <f t="shared" si="410"/>
        <v/>
      </c>
    </row>
    <row r="8764" spans="14:18" x14ac:dyDescent="0.25">
      <c r="N8764" s="47" t="s">
        <v>42</v>
      </c>
      <c r="O8764" s="47" t="s">
        <v>43</v>
      </c>
      <c r="P8764" s="47" t="b">
        <f t="shared" si="408"/>
        <v>0</v>
      </c>
      <c r="Q8764" s="49" t="str">
        <f t="shared" si="409"/>
        <v/>
      </c>
      <c r="R8764" s="51" t="str">
        <f t="shared" si="410"/>
        <v/>
      </c>
    </row>
    <row r="8765" spans="14:18" x14ac:dyDescent="0.25">
      <c r="N8765" s="47" t="s">
        <v>42</v>
      </c>
      <c r="O8765" s="47" t="s">
        <v>43</v>
      </c>
      <c r="P8765" s="47" t="b">
        <f t="shared" si="408"/>
        <v>0</v>
      </c>
      <c r="Q8765" s="49" t="str">
        <f t="shared" si="409"/>
        <v/>
      </c>
      <c r="R8765" s="51" t="str">
        <f t="shared" si="410"/>
        <v/>
      </c>
    </row>
    <row r="8766" spans="14:18" x14ac:dyDescent="0.25">
      <c r="N8766" s="47" t="s">
        <v>42</v>
      </c>
      <c r="O8766" s="47" t="s">
        <v>43</v>
      </c>
      <c r="P8766" s="47" t="b">
        <f t="shared" si="408"/>
        <v>0</v>
      </c>
      <c r="Q8766" s="49" t="str">
        <f t="shared" si="409"/>
        <v/>
      </c>
      <c r="R8766" s="51" t="str">
        <f t="shared" si="410"/>
        <v/>
      </c>
    </row>
    <row r="8767" spans="14:18" x14ac:dyDescent="0.25">
      <c r="N8767" s="47" t="s">
        <v>42</v>
      </c>
      <c r="O8767" s="47" t="s">
        <v>43</v>
      </c>
      <c r="P8767" s="47" t="b">
        <f t="shared" si="408"/>
        <v>0</v>
      </c>
      <c r="Q8767" s="49" t="str">
        <f t="shared" si="409"/>
        <v/>
      </c>
      <c r="R8767" s="51" t="str">
        <f t="shared" si="410"/>
        <v/>
      </c>
    </row>
    <row r="8768" spans="14:18" x14ac:dyDescent="0.25">
      <c r="N8768" s="47" t="s">
        <v>42</v>
      </c>
      <c r="O8768" s="47" t="s">
        <v>43</v>
      </c>
      <c r="P8768" s="47" t="b">
        <f t="shared" si="408"/>
        <v>0</v>
      </c>
      <c r="Q8768" s="49" t="str">
        <f t="shared" si="409"/>
        <v/>
      </c>
      <c r="R8768" s="51" t="str">
        <f t="shared" si="410"/>
        <v/>
      </c>
    </row>
    <row r="8769" spans="14:18" x14ac:dyDescent="0.25">
      <c r="N8769" s="47" t="s">
        <v>42</v>
      </c>
      <c r="O8769" s="47" t="s">
        <v>43</v>
      </c>
      <c r="P8769" s="47" t="b">
        <f t="shared" si="408"/>
        <v>0</v>
      </c>
      <c r="Q8769" s="49" t="str">
        <f t="shared" si="409"/>
        <v/>
      </c>
      <c r="R8769" s="51" t="str">
        <f t="shared" si="410"/>
        <v/>
      </c>
    </row>
    <row r="8770" spans="14:18" x14ac:dyDescent="0.25">
      <c r="N8770" s="47" t="s">
        <v>42</v>
      </c>
      <c r="O8770" s="47" t="s">
        <v>43</v>
      </c>
      <c r="P8770" s="47" t="b">
        <f t="shared" si="408"/>
        <v>0</v>
      </c>
      <c r="Q8770" s="49" t="str">
        <f t="shared" si="409"/>
        <v/>
      </c>
      <c r="R8770" s="51" t="str">
        <f t="shared" si="410"/>
        <v/>
      </c>
    </row>
    <row r="8771" spans="14:18" x14ac:dyDescent="0.25">
      <c r="N8771" s="47" t="s">
        <v>42</v>
      </c>
      <c r="O8771" s="47" t="s">
        <v>43</v>
      </c>
      <c r="P8771" s="47" t="b">
        <f t="shared" ref="P8771:P8834" si="411">IF(LEN(M8771)=22,LEFT(M8771,17),IF(LEN(M8771)=21,LEFT(M8771,16)))</f>
        <v>0</v>
      </c>
      <c r="Q8771" s="49" t="str">
        <f t="shared" ref="Q8771:Q8834" si="412">RIGHT(M8771,5)</f>
        <v/>
      </c>
      <c r="R8771" s="51" t="str">
        <f t="shared" ref="R8771:R8834" si="413">IF(M8771="","",HYPERLINK(_xlfn.CONCAT(N8771,Q8771,O8771,P8771)))</f>
        <v/>
      </c>
    </row>
    <row r="8772" spans="14:18" x14ac:dyDescent="0.25">
      <c r="N8772" s="47" t="s">
        <v>42</v>
      </c>
      <c r="O8772" s="47" t="s">
        <v>43</v>
      </c>
      <c r="P8772" s="47" t="b">
        <f t="shared" si="411"/>
        <v>0</v>
      </c>
      <c r="Q8772" s="49" t="str">
        <f t="shared" si="412"/>
        <v/>
      </c>
      <c r="R8772" s="51" t="str">
        <f t="shared" si="413"/>
        <v/>
      </c>
    </row>
    <row r="8773" spans="14:18" x14ac:dyDescent="0.25">
      <c r="N8773" s="47" t="s">
        <v>42</v>
      </c>
      <c r="O8773" s="47" t="s">
        <v>43</v>
      </c>
      <c r="P8773" s="47" t="b">
        <f t="shared" si="411"/>
        <v>0</v>
      </c>
      <c r="Q8773" s="49" t="str">
        <f t="shared" si="412"/>
        <v/>
      </c>
      <c r="R8773" s="51" t="str">
        <f t="shared" si="413"/>
        <v/>
      </c>
    </row>
    <row r="8774" spans="14:18" x14ac:dyDescent="0.25">
      <c r="N8774" s="47" t="s">
        <v>42</v>
      </c>
      <c r="O8774" s="47" t="s">
        <v>43</v>
      </c>
      <c r="P8774" s="47" t="b">
        <f t="shared" si="411"/>
        <v>0</v>
      </c>
      <c r="Q8774" s="49" t="str">
        <f t="shared" si="412"/>
        <v/>
      </c>
      <c r="R8774" s="51" t="str">
        <f t="shared" si="413"/>
        <v/>
      </c>
    </row>
    <row r="8775" spans="14:18" x14ac:dyDescent="0.25">
      <c r="N8775" s="47" t="s">
        <v>42</v>
      </c>
      <c r="O8775" s="47" t="s">
        <v>43</v>
      </c>
      <c r="P8775" s="47" t="b">
        <f t="shared" si="411"/>
        <v>0</v>
      </c>
      <c r="Q8775" s="49" t="str">
        <f t="shared" si="412"/>
        <v/>
      </c>
      <c r="R8775" s="51" t="str">
        <f t="shared" si="413"/>
        <v/>
      </c>
    </row>
    <row r="8776" spans="14:18" x14ac:dyDescent="0.25">
      <c r="N8776" s="47" t="s">
        <v>42</v>
      </c>
      <c r="O8776" s="47" t="s">
        <v>43</v>
      </c>
      <c r="P8776" s="47" t="b">
        <f t="shared" si="411"/>
        <v>0</v>
      </c>
      <c r="Q8776" s="49" t="str">
        <f t="shared" si="412"/>
        <v/>
      </c>
      <c r="R8776" s="51" t="str">
        <f t="shared" si="413"/>
        <v/>
      </c>
    </row>
    <row r="8777" spans="14:18" x14ac:dyDescent="0.25">
      <c r="N8777" s="47" t="s">
        <v>42</v>
      </c>
      <c r="O8777" s="47" t="s">
        <v>43</v>
      </c>
      <c r="P8777" s="47" t="b">
        <f t="shared" si="411"/>
        <v>0</v>
      </c>
      <c r="Q8777" s="49" t="str">
        <f t="shared" si="412"/>
        <v/>
      </c>
      <c r="R8777" s="51" t="str">
        <f t="shared" si="413"/>
        <v/>
      </c>
    </row>
    <row r="8778" spans="14:18" x14ac:dyDescent="0.25">
      <c r="N8778" s="47" t="s">
        <v>42</v>
      </c>
      <c r="O8778" s="47" t="s">
        <v>43</v>
      </c>
      <c r="P8778" s="47" t="b">
        <f t="shared" si="411"/>
        <v>0</v>
      </c>
      <c r="Q8778" s="49" t="str">
        <f t="shared" si="412"/>
        <v/>
      </c>
      <c r="R8778" s="51" t="str">
        <f t="shared" si="413"/>
        <v/>
      </c>
    </row>
    <row r="8779" spans="14:18" x14ac:dyDescent="0.25">
      <c r="N8779" s="47" t="s">
        <v>42</v>
      </c>
      <c r="O8779" s="47" t="s">
        <v>43</v>
      </c>
      <c r="P8779" s="47" t="b">
        <f t="shared" si="411"/>
        <v>0</v>
      </c>
      <c r="Q8779" s="49" t="str">
        <f t="shared" si="412"/>
        <v/>
      </c>
      <c r="R8779" s="51" t="str">
        <f t="shared" si="413"/>
        <v/>
      </c>
    </row>
    <row r="8780" spans="14:18" x14ac:dyDescent="0.25">
      <c r="N8780" s="47" t="s">
        <v>42</v>
      </c>
      <c r="O8780" s="47" t="s">
        <v>43</v>
      </c>
      <c r="P8780" s="47" t="b">
        <f t="shared" si="411"/>
        <v>0</v>
      </c>
      <c r="Q8780" s="49" t="str">
        <f t="shared" si="412"/>
        <v/>
      </c>
      <c r="R8780" s="51" t="str">
        <f t="shared" si="413"/>
        <v/>
      </c>
    </row>
    <row r="8781" spans="14:18" x14ac:dyDescent="0.25">
      <c r="N8781" s="47" t="s">
        <v>42</v>
      </c>
      <c r="O8781" s="47" t="s">
        <v>43</v>
      </c>
      <c r="P8781" s="47" t="b">
        <f t="shared" si="411"/>
        <v>0</v>
      </c>
      <c r="Q8781" s="49" t="str">
        <f t="shared" si="412"/>
        <v/>
      </c>
      <c r="R8781" s="51" t="str">
        <f t="shared" si="413"/>
        <v/>
      </c>
    </row>
    <row r="8782" spans="14:18" x14ac:dyDescent="0.25">
      <c r="N8782" s="47" t="s">
        <v>42</v>
      </c>
      <c r="O8782" s="47" t="s">
        <v>43</v>
      </c>
      <c r="P8782" s="47" t="b">
        <f t="shared" si="411"/>
        <v>0</v>
      </c>
      <c r="Q8782" s="49" t="str">
        <f t="shared" si="412"/>
        <v/>
      </c>
      <c r="R8782" s="51" t="str">
        <f t="shared" si="413"/>
        <v/>
      </c>
    </row>
    <row r="8783" spans="14:18" x14ac:dyDescent="0.25">
      <c r="N8783" s="47" t="s">
        <v>42</v>
      </c>
      <c r="O8783" s="47" t="s">
        <v>43</v>
      </c>
      <c r="P8783" s="47" t="b">
        <f t="shared" si="411"/>
        <v>0</v>
      </c>
      <c r="Q8783" s="49" t="str">
        <f t="shared" si="412"/>
        <v/>
      </c>
      <c r="R8783" s="51" t="str">
        <f t="shared" si="413"/>
        <v/>
      </c>
    </row>
    <row r="8784" spans="14:18" x14ac:dyDescent="0.25">
      <c r="N8784" s="47" t="s">
        <v>42</v>
      </c>
      <c r="O8784" s="47" t="s">
        <v>43</v>
      </c>
      <c r="P8784" s="47" t="b">
        <f t="shared" si="411"/>
        <v>0</v>
      </c>
      <c r="Q8784" s="49" t="str">
        <f t="shared" si="412"/>
        <v/>
      </c>
      <c r="R8784" s="51" t="str">
        <f t="shared" si="413"/>
        <v/>
      </c>
    </row>
    <row r="8785" spans="14:18" x14ac:dyDescent="0.25">
      <c r="N8785" s="47" t="s">
        <v>42</v>
      </c>
      <c r="O8785" s="47" t="s">
        <v>43</v>
      </c>
      <c r="P8785" s="47" t="b">
        <f t="shared" si="411"/>
        <v>0</v>
      </c>
      <c r="Q8785" s="49" t="str">
        <f t="shared" si="412"/>
        <v/>
      </c>
      <c r="R8785" s="51" t="str">
        <f t="shared" si="413"/>
        <v/>
      </c>
    </row>
    <row r="8786" spans="14:18" x14ac:dyDescent="0.25">
      <c r="N8786" s="47" t="s">
        <v>42</v>
      </c>
      <c r="O8786" s="47" t="s">
        <v>43</v>
      </c>
      <c r="P8786" s="47" t="b">
        <f t="shared" si="411"/>
        <v>0</v>
      </c>
      <c r="Q8786" s="49" t="str">
        <f t="shared" si="412"/>
        <v/>
      </c>
      <c r="R8786" s="51" t="str">
        <f t="shared" si="413"/>
        <v/>
      </c>
    </row>
    <row r="8787" spans="14:18" x14ac:dyDescent="0.25">
      <c r="N8787" s="47" t="s">
        <v>42</v>
      </c>
      <c r="O8787" s="47" t="s">
        <v>43</v>
      </c>
      <c r="P8787" s="47" t="b">
        <f t="shared" si="411"/>
        <v>0</v>
      </c>
      <c r="Q8787" s="49" t="str">
        <f t="shared" si="412"/>
        <v/>
      </c>
      <c r="R8787" s="51" t="str">
        <f t="shared" si="413"/>
        <v/>
      </c>
    </row>
    <row r="8788" spans="14:18" x14ac:dyDescent="0.25">
      <c r="N8788" s="47" t="s">
        <v>42</v>
      </c>
      <c r="O8788" s="47" t="s">
        <v>43</v>
      </c>
      <c r="P8788" s="47" t="b">
        <f t="shared" si="411"/>
        <v>0</v>
      </c>
      <c r="Q8788" s="49" t="str">
        <f t="shared" si="412"/>
        <v/>
      </c>
      <c r="R8788" s="51" t="str">
        <f t="shared" si="413"/>
        <v/>
      </c>
    </row>
    <row r="8789" spans="14:18" x14ac:dyDescent="0.25">
      <c r="N8789" s="47" t="s">
        <v>42</v>
      </c>
      <c r="O8789" s="47" t="s">
        <v>43</v>
      </c>
      <c r="P8789" s="47" t="b">
        <f t="shared" si="411"/>
        <v>0</v>
      </c>
      <c r="Q8789" s="49" t="str">
        <f t="shared" si="412"/>
        <v/>
      </c>
      <c r="R8789" s="51" t="str">
        <f t="shared" si="413"/>
        <v/>
      </c>
    </row>
    <row r="8790" spans="14:18" x14ac:dyDescent="0.25">
      <c r="N8790" s="47" t="s">
        <v>42</v>
      </c>
      <c r="O8790" s="47" t="s">
        <v>43</v>
      </c>
      <c r="P8790" s="47" t="b">
        <f t="shared" si="411"/>
        <v>0</v>
      </c>
      <c r="Q8790" s="49" t="str">
        <f t="shared" si="412"/>
        <v/>
      </c>
      <c r="R8790" s="51" t="str">
        <f t="shared" si="413"/>
        <v/>
      </c>
    </row>
    <row r="8791" spans="14:18" x14ac:dyDescent="0.25">
      <c r="N8791" s="47" t="s">
        <v>42</v>
      </c>
      <c r="O8791" s="47" t="s">
        <v>43</v>
      </c>
      <c r="P8791" s="47" t="b">
        <f t="shared" si="411"/>
        <v>0</v>
      </c>
      <c r="Q8791" s="49" t="str">
        <f t="shared" si="412"/>
        <v/>
      </c>
      <c r="R8791" s="51" t="str">
        <f t="shared" si="413"/>
        <v/>
      </c>
    </row>
    <row r="8792" spans="14:18" x14ac:dyDescent="0.25">
      <c r="N8792" s="47" t="s">
        <v>42</v>
      </c>
      <c r="O8792" s="47" t="s">
        <v>43</v>
      </c>
      <c r="P8792" s="47" t="b">
        <f t="shared" si="411"/>
        <v>0</v>
      </c>
      <c r="Q8792" s="49" t="str">
        <f t="shared" si="412"/>
        <v/>
      </c>
      <c r="R8792" s="51" t="str">
        <f t="shared" si="413"/>
        <v/>
      </c>
    </row>
    <row r="8793" spans="14:18" x14ac:dyDescent="0.25">
      <c r="N8793" s="47" t="s">
        <v>42</v>
      </c>
      <c r="O8793" s="47" t="s">
        <v>43</v>
      </c>
      <c r="P8793" s="47" t="b">
        <f t="shared" si="411"/>
        <v>0</v>
      </c>
      <c r="Q8793" s="49" t="str">
        <f t="shared" si="412"/>
        <v/>
      </c>
      <c r="R8793" s="51" t="str">
        <f t="shared" si="413"/>
        <v/>
      </c>
    </row>
    <row r="8794" spans="14:18" x14ac:dyDescent="0.25">
      <c r="N8794" s="47" t="s">
        <v>42</v>
      </c>
      <c r="O8794" s="47" t="s">
        <v>43</v>
      </c>
      <c r="P8794" s="47" t="b">
        <f t="shared" si="411"/>
        <v>0</v>
      </c>
      <c r="Q8794" s="49" t="str">
        <f t="shared" si="412"/>
        <v/>
      </c>
      <c r="R8794" s="51" t="str">
        <f t="shared" si="413"/>
        <v/>
      </c>
    </row>
    <row r="8795" spans="14:18" x14ac:dyDescent="0.25">
      <c r="N8795" s="47" t="s">
        <v>42</v>
      </c>
      <c r="O8795" s="47" t="s">
        <v>43</v>
      </c>
      <c r="P8795" s="47" t="b">
        <f t="shared" si="411"/>
        <v>0</v>
      </c>
      <c r="Q8795" s="49" t="str">
        <f t="shared" si="412"/>
        <v/>
      </c>
      <c r="R8795" s="51" t="str">
        <f t="shared" si="413"/>
        <v/>
      </c>
    </row>
    <row r="8796" spans="14:18" x14ac:dyDescent="0.25">
      <c r="N8796" s="47" t="s">
        <v>42</v>
      </c>
      <c r="O8796" s="47" t="s">
        <v>43</v>
      </c>
      <c r="P8796" s="47" t="b">
        <f t="shared" si="411"/>
        <v>0</v>
      </c>
      <c r="Q8796" s="49" t="str">
        <f t="shared" si="412"/>
        <v/>
      </c>
      <c r="R8796" s="51" t="str">
        <f t="shared" si="413"/>
        <v/>
      </c>
    </row>
    <row r="8797" spans="14:18" x14ac:dyDescent="0.25">
      <c r="N8797" s="47" t="s">
        <v>42</v>
      </c>
      <c r="O8797" s="47" t="s">
        <v>43</v>
      </c>
      <c r="P8797" s="47" t="b">
        <f t="shared" si="411"/>
        <v>0</v>
      </c>
      <c r="Q8797" s="49" t="str">
        <f t="shared" si="412"/>
        <v/>
      </c>
      <c r="R8797" s="51" t="str">
        <f t="shared" si="413"/>
        <v/>
      </c>
    </row>
    <row r="8798" spans="14:18" x14ac:dyDescent="0.25">
      <c r="N8798" s="47" t="s">
        <v>42</v>
      </c>
      <c r="O8798" s="47" t="s">
        <v>43</v>
      </c>
      <c r="P8798" s="47" t="b">
        <f t="shared" si="411"/>
        <v>0</v>
      </c>
      <c r="Q8798" s="49" t="str">
        <f t="shared" si="412"/>
        <v/>
      </c>
      <c r="R8798" s="51" t="str">
        <f t="shared" si="413"/>
        <v/>
      </c>
    </row>
    <row r="8799" spans="14:18" x14ac:dyDescent="0.25">
      <c r="N8799" s="47" t="s">
        <v>42</v>
      </c>
      <c r="O8799" s="47" t="s">
        <v>43</v>
      </c>
      <c r="P8799" s="47" t="b">
        <f t="shared" si="411"/>
        <v>0</v>
      </c>
      <c r="Q8799" s="49" t="str">
        <f t="shared" si="412"/>
        <v/>
      </c>
      <c r="R8799" s="51" t="str">
        <f t="shared" si="413"/>
        <v/>
      </c>
    </row>
    <row r="8800" spans="14:18" x14ac:dyDescent="0.25">
      <c r="N8800" s="47" t="s">
        <v>42</v>
      </c>
      <c r="O8800" s="47" t="s">
        <v>43</v>
      </c>
      <c r="P8800" s="47" t="b">
        <f t="shared" si="411"/>
        <v>0</v>
      </c>
      <c r="Q8800" s="49" t="str">
        <f t="shared" si="412"/>
        <v/>
      </c>
      <c r="R8800" s="51" t="str">
        <f t="shared" si="413"/>
        <v/>
      </c>
    </row>
    <row r="8801" spans="14:18" x14ac:dyDescent="0.25">
      <c r="N8801" s="47" t="s">
        <v>42</v>
      </c>
      <c r="O8801" s="47" t="s">
        <v>43</v>
      </c>
      <c r="P8801" s="47" t="b">
        <f t="shared" si="411"/>
        <v>0</v>
      </c>
      <c r="Q8801" s="49" t="str">
        <f t="shared" si="412"/>
        <v/>
      </c>
      <c r="R8801" s="51" t="str">
        <f t="shared" si="413"/>
        <v/>
      </c>
    </row>
    <row r="8802" spans="14:18" x14ac:dyDescent="0.25">
      <c r="N8802" s="47" t="s">
        <v>42</v>
      </c>
      <c r="O8802" s="47" t="s">
        <v>43</v>
      </c>
      <c r="P8802" s="47" t="b">
        <f t="shared" si="411"/>
        <v>0</v>
      </c>
      <c r="Q8802" s="49" t="str">
        <f t="shared" si="412"/>
        <v/>
      </c>
      <c r="R8802" s="51" t="str">
        <f t="shared" si="413"/>
        <v/>
      </c>
    </row>
    <row r="8803" spans="14:18" x14ac:dyDescent="0.25">
      <c r="N8803" s="47" t="s">
        <v>42</v>
      </c>
      <c r="O8803" s="47" t="s">
        <v>43</v>
      </c>
      <c r="P8803" s="47" t="b">
        <f t="shared" si="411"/>
        <v>0</v>
      </c>
      <c r="Q8803" s="49" t="str">
        <f t="shared" si="412"/>
        <v/>
      </c>
      <c r="R8803" s="51" t="str">
        <f t="shared" si="413"/>
        <v/>
      </c>
    </row>
    <row r="8804" spans="14:18" x14ac:dyDescent="0.25">
      <c r="N8804" s="47" t="s">
        <v>42</v>
      </c>
      <c r="O8804" s="47" t="s">
        <v>43</v>
      </c>
      <c r="P8804" s="47" t="b">
        <f t="shared" si="411"/>
        <v>0</v>
      </c>
      <c r="Q8804" s="49" t="str">
        <f t="shared" si="412"/>
        <v/>
      </c>
      <c r="R8804" s="51" t="str">
        <f t="shared" si="413"/>
        <v/>
      </c>
    </row>
    <row r="8805" spans="14:18" x14ac:dyDescent="0.25">
      <c r="N8805" s="47" t="s">
        <v>42</v>
      </c>
      <c r="O8805" s="47" t="s">
        <v>43</v>
      </c>
      <c r="P8805" s="47" t="b">
        <f t="shared" si="411"/>
        <v>0</v>
      </c>
      <c r="Q8805" s="49" t="str">
        <f t="shared" si="412"/>
        <v/>
      </c>
      <c r="R8805" s="51" t="str">
        <f t="shared" si="413"/>
        <v/>
      </c>
    </row>
    <row r="8806" spans="14:18" x14ac:dyDescent="0.25">
      <c r="N8806" s="47" t="s">
        <v>42</v>
      </c>
      <c r="O8806" s="47" t="s">
        <v>43</v>
      </c>
      <c r="P8806" s="47" t="b">
        <f t="shared" si="411"/>
        <v>0</v>
      </c>
      <c r="Q8806" s="49" t="str">
        <f t="shared" si="412"/>
        <v/>
      </c>
      <c r="R8806" s="51" t="str">
        <f t="shared" si="413"/>
        <v/>
      </c>
    </row>
    <row r="8807" spans="14:18" x14ac:dyDescent="0.25">
      <c r="N8807" s="47" t="s">
        <v>42</v>
      </c>
      <c r="O8807" s="47" t="s">
        <v>43</v>
      </c>
      <c r="P8807" s="47" t="b">
        <f t="shared" si="411"/>
        <v>0</v>
      </c>
      <c r="Q8807" s="49" t="str">
        <f t="shared" si="412"/>
        <v/>
      </c>
      <c r="R8807" s="51" t="str">
        <f t="shared" si="413"/>
        <v/>
      </c>
    </row>
    <row r="8808" spans="14:18" x14ac:dyDescent="0.25">
      <c r="N8808" s="47" t="s">
        <v>42</v>
      </c>
      <c r="O8808" s="47" t="s">
        <v>43</v>
      </c>
      <c r="P8808" s="47" t="b">
        <f t="shared" si="411"/>
        <v>0</v>
      </c>
      <c r="Q8808" s="49" t="str">
        <f t="shared" si="412"/>
        <v/>
      </c>
      <c r="R8808" s="51" t="str">
        <f t="shared" si="413"/>
        <v/>
      </c>
    </row>
    <row r="8809" spans="14:18" x14ac:dyDescent="0.25">
      <c r="N8809" s="47" t="s">
        <v>42</v>
      </c>
      <c r="O8809" s="47" t="s">
        <v>43</v>
      </c>
      <c r="P8809" s="47" t="b">
        <f t="shared" si="411"/>
        <v>0</v>
      </c>
      <c r="Q8809" s="49" t="str">
        <f t="shared" si="412"/>
        <v/>
      </c>
      <c r="R8809" s="51" t="str">
        <f t="shared" si="413"/>
        <v/>
      </c>
    </row>
    <row r="8810" spans="14:18" x14ac:dyDescent="0.25">
      <c r="N8810" s="47" t="s">
        <v>42</v>
      </c>
      <c r="O8810" s="47" t="s">
        <v>43</v>
      </c>
      <c r="P8810" s="47" t="b">
        <f t="shared" si="411"/>
        <v>0</v>
      </c>
      <c r="Q8810" s="49" t="str">
        <f t="shared" si="412"/>
        <v/>
      </c>
      <c r="R8810" s="51" t="str">
        <f t="shared" si="413"/>
        <v/>
      </c>
    </row>
    <row r="8811" spans="14:18" x14ac:dyDescent="0.25">
      <c r="N8811" s="47" t="s">
        <v>42</v>
      </c>
      <c r="O8811" s="47" t="s">
        <v>43</v>
      </c>
      <c r="P8811" s="47" t="b">
        <f t="shared" si="411"/>
        <v>0</v>
      </c>
      <c r="Q8811" s="49" t="str">
        <f t="shared" si="412"/>
        <v/>
      </c>
      <c r="R8811" s="51" t="str">
        <f t="shared" si="413"/>
        <v/>
      </c>
    </row>
    <row r="8812" spans="14:18" x14ac:dyDescent="0.25">
      <c r="N8812" s="47" t="s">
        <v>42</v>
      </c>
      <c r="O8812" s="47" t="s">
        <v>43</v>
      </c>
      <c r="P8812" s="47" t="b">
        <f t="shared" si="411"/>
        <v>0</v>
      </c>
      <c r="Q8812" s="49" t="str">
        <f t="shared" si="412"/>
        <v/>
      </c>
      <c r="R8812" s="51" t="str">
        <f t="shared" si="413"/>
        <v/>
      </c>
    </row>
    <row r="8813" spans="14:18" x14ac:dyDescent="0.25">
      <c r="N8813" s="47" t="s">
        <v>42</v>
      </c>
      <c r="O8813" s="47" t="s">
        <v>43</v>
      </c>
      <c r="P8813" s="47" t="b">
        <f t="shared" si="411"/>
        <v>0</v>
      </c>
      <c r="Q8813" s="49" t="str">
        <f t="shared" si="412"/>
        <v/>
      </c>
      <c r="R8813" s="51" t="str">
        <f t="shared" si="413"/>
        <v/>
      </c>
    </row>
    <row r="8814" spans="14:18" x14ac:dyDescent="0.25">
      <c r="N8814" s="47" t="s">
        <v>42</v>
      </c>
      <c r="O8814" s="47" t="s">
        <v>43</v>
      </c>
      <c r="P8814" s="47" t="b">
        <f t="shared" si="411"/>
        <v>0</v>
      </c>
      <c r="Q8814" s="49" t="str">
        <f t="shared" si="412"/>
        <v/>
      </c>
      <c r="R8814" s="51" t="str">
        <f t="shared" si="413"/>
        <v/>
      </c>
    </row>
    <row r="8815" spans="14:18" x14ac:dyDescent="0.25">
      <c r="N8815" s="47" t="s">
        <v>42</v>
      </c>
      <c r="O8815" s="47" t="s">
        <v>43</v>
      </c>
      <c r="P8815" s="47" t="b">
        <f t="shared" si="411"/>
        <v>0</v>
      </c>
      <c r="Q8815" s="49" t="str">
        <f t="shared" si="412"/>
        <v/>
      </c>
      <c r="R8815" s="51" t="str">
        <f t="shared" si="413"/>
        <v/>
      </c>
    </row>
    <row r="8816" spans="14:18" x14ac:dyDescent="0.25">
      <c r="N8816" s="47" t="s">
        <v>42</v>
      </c>
      <c r="O8816" s="47" t="s">
        <v>43</v>
      </c>
      <c r="P8816" s="47" t="b">
        <f t="shared" si="411"/>
        <v>0</v>
      </c>
      <c r="Q8816" s="49" t="str">
        <f t="shared" si="412"/>
        <v/>
      </c>
      <c r="R8816" s="51" t="str">
        <f t="shared" si="413"/>
        <v/>
      </c>
    </row>
    <row r="8817" spans="14:18" x14ac:dyDescent="0.25">
      <c r="N8817" s="47" t="s">
        <v>42</v>
      </c>
      <c r="O8817" s="47" t="s">
        <v>43</v>
      </c>
      <c r="P8817" s="47" t="b">
        <f t="shared" si="411"/>
        <v>0</v>
      </c>
      <c r="Q8817" s="49" t="str">
        <f t="shared" si="412"/>
        <v/>
      </c>
      <c r="R8817" s="51" t="str">
        <f t="shared" si="413"/>
        <v/>
      </c>
    </row>
    <row r="8818" spans="14:18" x14ac:dyDescent="0.25">
      <c r="N8818" s="47" t="s">
        <v>42</v>
      </c>
      <c r="O8818" s="47" t="s">
        <v>43</v>
      </c>
      <c r="P8818" s="47" t="b">
        <f t="shared" si="411"/>
        <v>0</v>
      </c>
      <c r="Q8818" s="49" t="str">
        <f t="shared" si="412"/>
        <v/>
      </c>
      <c r="R8818" s="51" t="str">
        <f t="shared" si="413"/>
        <v/>
      </c>
    </row>
    <row r="8819" spans="14:18" x14ac:dyDescent="0.25">
      <c r="N8819" s="47" t="s">
        <v>42</v>
      </c>
      <c r="O8819" s="47" t="s">
        <v>43</v>
      </c>
      <c r="P8819" s="47" t="b">
        <f t="shared" si="411"/>
        <v>0</v>
      </c>
      <c r="Q8819" s="49" t="str">
        <f t="shared" si="412"/>
        <v/>
      </c>
      <c r="R8819" s="51" t="str">
        <f t="shared" si="413"/>
        <v/>
      </c>
    </row>
    <row r="8820" spans="14:18" x14ac:dyDescent="0.25">
      <c r="N8820" s="47" t="s">
        <v>42</v>
      </c>
      <c r="O8820" s="47" t="s">
        <v>43</v>
      </c>
      <c r="P8820" s="47" t="b">
        <f t="shared" si="411"/>
        <v>0</v>
      </c>
      <c r="Q8820" s="49" t="str">
        <f t="shared" si="412"/>
        <v/>
      </c>
      <c r="R8820" s="51" t="str">
        <f t="shared" si="413"/>
        <v/>
      </c>
    </row>
    <row r="8821" spans="14:18" x14ac:dyDescent="0.25">
      <c r="N8821" s="47" t="s">
        <v>42</v>
      </c>
      <c r="O8821" s="47" t="s">
        <v>43</v>
      </c>
      <c r="P8821" s="47" t="b">
        <f t="shared" si="411"/>
        <v>0</v>
      </c>
      <c r="Q8821" s="49" t="str">
        <f t="shared" si="412"/>
        <v/>
      </c>
      <c r="R8821" s="51" t="str">
        <f t="shared" si="413"/>
        <v/>
      </c>
    </row>
    <row r="8822" spans="14:18" x14ac:dyDescent="0.25">
      <c r="N8822" s="47" t="s">
        <v>42</v>
      </c>
      <c r="O8822" s="47" t="s">
        <v>43</v>
      </c>
      <c r="P8822" s="47" t="b">
        <f t="shared" si="411"/>
        <v>0</v>
      </c>
      <c r="Q8822" s="49" t="str">
        <f t="shared" si="412"/>
        <v/>
      </c>
      <c r="R8822" s="51" t="str">
        <f t="shared" si="413"/>
        <v/>
      </c>
    </row>
    <row r="8823" spans="14:18" x14ac:dyDescent="0.25">
      <c r="N8823" s="47" t="s">
        <v>42</v>
      </c>
      <c r="O8823" s="47" t="s">
        <v>43</v>
      </c>
      <c r="P8823" s="47" t="b">
        <f t="shared" si="411"/>
        <v>0</v>
      </c>
      <c r="Q8823" s="49" t="str">
        <f t="shared" si="412"/>
        <v/>
      </c>
      <c r="R8823" s="51" t="str">
        <f t="shared" si="413"/>
        <v/>
      </c>
    </row>
    <row r="8824" spans="14:18" x14ac:dyDescent="0.25">
      <c r="N8824" s="47" t="s">
        <v>42</v>
      </c>
      <c r="O8824" s="47" t="s">
        <v>43</v>
      </c>
      <c r="P8824" s="47" t="b">
        <f t="shared" si="411"/>
        <v>0</v>
      </c>
      <c r="Q8824" s="49" t="str">
        <f t="shared" si="412"/>
        <v/>
      </c>
      <c r="R8824" s="51" t="str">
        <f t="shared" si="413"/>
        <v/>
      </c>
    </row>
    <row r="8825" spans="14:18" x14ac:dyDescent="0.25">
      <c r="N8825" s="47" t="s">
        <v>42</v>
      </c>
      <c r="O8825" s="47" t="s">
        <v>43</v>
      </c>
      <c r="P8825" s="47" t="b">
        <f t="shared" si="411"/>
        <v>0</v>
      </c>
      <c r="Q8825" s="49" t="str">
        <f t="shared" si="412"/>
        <v/>
      </c>
      <c r="R8825" s="51" t="str">
        <f t="shared" si="413"/>
        <v/>
      </c>
    </row>
    <row r="8826" spans="14:18" x14ac:dyDescent="0.25">
      <c r="N8826" s="47" t="s">
        <v>42</v>
      </c>
      <c r="O8826" s="47" t="s">
        <v>43</v>
      </c>
      <c r="P8826" s="47" t="b">
        <f t="shared" si="411"/>
        <v>0</v>
      </c>
      <c r="Q8826" s="49" t="str">
        <f t="shared" si="412"/>
        <v/>
      </c>
      <c r="R8826" s="51" t="str">
        <f t="shared" si="413"/>
        <v/>
      </c>
    </row>
    <row r="8827" spans="14:18" x14ac:dyDescent="0.25">
      <c r="N8827" s="47" t="s">
        <v>42</v>
      </c>
      <c r="O8827" s="47" t="s">
        <v>43</v>
      </c>
      <c r="P8827" s="47" t="b">
        <f t="shared" si="411"/>
        <v>0</v>
      </c>
      <c r="Q8827" s="49" t="str">
        <f t="shared" si="412"/>
        <v/>
      </c>
      <c r="R8827" s="51" t="str">
        <f t="shared" si="413"/>
        <v/>
      </c>
    </row>
    <row r="8828" spans="14:18" x14ac:dyDescent="0.25">
      <c r="N8828" s="47" t="s">
        <v>42</v>
      </c>
      <c r="O8828" s="47" t="s">
        <v>43</v>
      </c>
      <c r="P8828" s="47" t="b">
        <f t="shared" si="411"/>
        <v>0</v>
      </c>
      <c r="Q8828" s="49" t="str">
        <f t="shared" si="412"/>
        <v/>
      </c>
      <c r="R8828" s="51" t="str">
        <f t="shared" si="413"/>
        <v/>
      </c>
    </row>
    <row r="8829" spans="14:18" x14ac:dyDescent="0.25">
      <c r="N8829" s="47" t="s">
        <v>42</v>
      </c>
      <c r="O8829" s="47" t="s">
        <v>43</v>
      </c>
      <c r="P8829" s="47" t="b">
        <f t="shared" si="411"/>
        <v>0</v>
      </c>
      <c r="Q8829" s="49" t="str">
        <f t="shared" si="412"/>
        <v/>
      </c>
      <c r="R8829" s="51" t="str">
        <f t="shared" si="413"/>
        <v/>
      </c>
    </row>
    <row r="8830" spans="14:18" x14ac:dyDescent="0.25">
      <c r="N8830" s="47" t="s">
        <v>42</v>
      </c>
      <c r="O8830" s="47" t="s">
        <v>43</v>
      </c>
      <c r="P8830" s="47" t="b">
        <f t="shared" si="411"/>
        <v>0</v>
      </c>
      <c r="Q8830" s="49" t="str">
        <f t="shared" si="412"/>
        <v/>
      </c>
      <c r="R8830" s="51" t="str">
        <f t="shared" si="413"/>
        <v/>
      </c>
    </row>
    <row r="8831" spans="14:18" x14ac:dyDescent="0.25">
      <c r="N8831" s="47" t="s">
        <v>42</v>
      </c>
      <c r="O8831" s="47" t="s">
        <v>43</v>
      </c>
      <c r="P8831" s="47" t="b">
        <f t="shared" si="411"/>
        <v>0</v>
      </c>
      <c r="Q8831" s="49" t="str">
        <f t="shared" si="412"/>
        <v/>
      </c>
      <c r="R8831" s="51" t="str">
        <f t="shared" si="413"/>
        <v/>
      </c>
    </row>
    <row r="8832" spans="14:18" x14ac:dyDescent="0.25">
      <c r="N8832" s="47" t="s">
        <v>42</v>
      </c>
      <c r="O8832" s="47" t="s">
        <v>43</v>
      </c>
      <c r="P8832" s="47" t="b">
        <f t="shared" si="411"/>
        <v>0</v>
      </c>
      <c r="Q8832" s="49" t="str">
        <f t="shared" si="412"/>
        <v/>
      </c>
      <c r="R8832" s="51" t="str">
        <f t="shared" si="413"/>
        <v/>
      </c>
    </row>
    <row r="8833" spans="14:18" x14ac:dyDescent="0.25">
      <c r="N8833" s="47" t="s">
        <v>42</v>
      </c>
      <c r="O8833" s="47" t="s">
        <v>43</v>
      </c>
      <c r="P8833" s="47" t="b">
        <f t="shared" si="411"/>
        <v>0</v>
      </c>
      <c r="Q8833" s="49" t="str">
        <f t="shared" si="412"/>
        <v/>
      </c>
      <c r="R8833" s="51" t="str">
        <f t="shared" si="413"/>
        <v/>
      </c>
    </row>
    <row r="8834" spans="14:18" x14ac:dyDescent="0.25">
      <c r="N8834" s="47" t="s">
        <v>42</v>
      </c>
      <c r="O8834" s="47" t="s">
        <v>43</v>
      </c>
      <c r="P8834" s="47" t="b">
        <f t="shared" si="411"/>
        <v>0</v>
      </c>
      <c r="Q8834" s="49" t="str">
        <f t="shared" si="412"/>
        <v/>
      </c>
      <c r="R8834" s="51" t="str">
        <f t="shared" si="413"/>
        <v/>
      </c>
    </row>
    <row r="8835" spans="14:18" x14ac:dyDescent="0.25">
      <c r="N8835" s="47" t="s">
        <v>42</v>
      </c>
      <c r="O8835" s="47" t="s">
        <v>43</v>
      </c>
      <c r="P8835" s="47" t="b">
        <f t="shared" ref="P8835:P8898" si="414">IF(LEN(M8835)=22,LEFT(M8835,17),IF(LEN(M8835)=21,LEFT(M8835,16)))</f>
        <v>0</v>
      </c>
      <c r="Q8835" s="49" t="str">
        <f t="shared" ref="Q8835:Q8898" si="415">RIGHT(M8835,5)</f>
        <v/>
      </c>
      <c r="R8835" s="51" t="str">
        <f t="shared" ref="R8835:R8898" si="416">IF(M8835="","",HYPERLINK(_xlfn.CONCAT(N8835,Q8835,O8835,P8835)))</f>
        <v/>
      </c>
    </row>
    <row r="8836" spans="14:18" x14ac:dyDescent="0.25">
      <c r="N8836" s="47" t="s">
        <v>42</v>
      </c>
      <c r="O8836" s="47" t="s">
        <v>43</v>
      </c>
      <c r="P8836" s="47" t="b">
        <f t="shared" si="414"/>
        <v>0</v>
      </c>
      <c r="Q8836" s="49" t="str">
        <f t="shared" si="415"/>
        <v/>
      </c>
      <c r="R8836" s="51" t="str">
        <f t="shared" si="416"/>
        <v/>
      </c>
    </row>
    <row r="8837" spans="14:18" x14ac:dyDescent="0.25">
      <c r="N8837" s="47" t="s">
        <v>42</v>
      </c>
      <c r="O8837" s="47" t="s">
        <v>43</v>
      </c>
      <c r="P8837" s="47" t="b">
        <f t="shared" si="414"/>
        <v>0</v>
      </c>
      <c r="Q8837" s="49" t="str">
        <f t="shared" si="415"/>
        <v/>
      </c>
      <c r="R8837" s="51" t="str">
        <f t="shared" si="416"/>
        <v/>
      </c>
    </row>
    <row r="8838" spans="14:18" x14ac:dyDescent="0.25">
      <c r="N8838" s="47" t="s">
        <v>42</v>
      </c>
      <c r="O8838" s="47" t="s">
        <v>43</v>
      </c>
      <c r="P8838" s="47" t="b">
        <f t="shared" si="414"/>
        <v>0</v>
      </c>
      <c r="Q8838" s="49" t="str">
        <f t="shared" si="415"/>
        <v/>
      </c>
      <c r="R8838" s="51" t="str">
        <f t="shared" si="416"/>
        <v/>
      </c>
    </row>
    <row r="8839" spans="14:18" x14ac:dyDescent="0.25">
      <c r="N8839" s="47" t="s">
        <v>42</v>
      </c>
      <c r="O8839" s="47" t="s">
        <v>43</v>
      </c>
      <c r="P8839" s="47" t="b">
        <f t="shared" si="414"/>
        <v>0</v>
      </c>
      <c r="Q8839" s="49" t="str">
        <f t="shared" si="415"/>
        <v/>
      </c>
      <c r="R8839" s="51" t="str">
        <f t="shared" si="416"/>
        <v/>
      </c>
    </row>
    <row r="8840" spans="14:18" x14ac:dyDescent="0.25">
      <c r="N8840" s="47" t="s">
        <v>42</v>
      </c>
      <c r="O8840" s="47" t="s">
        <v>43</v>
      </c>
      <c r="P8840" s="47" t="b">
        <f t="shared" si="414"/>
        <v>0</v>
      </c>
      <c r="Q8840" s="49" t="str">
        <f t="shared" si="415"/>
        <v/>
      </c>
      <c r="R8840" s="51" t="str">
        <f t="shared" si="416"/>
        <v/>
      </c>
    </row>
    <row r="8841" spans="14:18" x14ac:dyDescent="0.25">
      <c r="N8841" s="47" t="s">
        <v>42</v>
      </c>
      <c r="O8841" s="47" t="s">
        <v>43</v>
      </c>
      <c r="P8841" s="47" t="b">
        <f t="shared" si="414"/>
        <v>0</v>
      </c>
      <c r="Q8841" s="49" t="str">
        <f t="shared" si="415"/>
        <v/>
      </c>
      <c r="R8841" s="51" t="str">
        <f t="shared" si="416"/>
        <v/>
      </c>
    </row>
    <row r="8842" spans="14:18" x14ac:dyDescent="0.25">
      <c r="N8842" s="47" t="s">
        <v>42</v>
      </c>
      <c r="O8842" s="47" t="s">
        <v>43</v>
      </c>
      <c r="P8842" s="47" t="b">
        <f t="shared" si="414"/>
        <v>0</v>
      </c>
      <c r="Q8842" s="49" t="str">
        <f t="shared" si="415"/>
        <v/>
      </c>
      <c r="R8842" s="51" t="str">
        <f t="shared" si="416"/>
        <v/>
      </c>
    </row>
    <row r="8843" spans="14:18" x14ac:dyDescent="0.25">
      <c r="N8843" s="47" t="s">
        <v>42</v>
      </c>
      <c r="O8843" s="47" t="s">
        <v>43</v>
      </c>
      <c r="P8843" s="47" t="b">
        <f t="shared" si="414"/>
        <v>0</v>
      </c>
      <c r="Q8843" s="49" t="str">
        <f t="shared" si="415"/>
        <v/>
      </c>
      <c r="R8843" s="51" t="str">
        <f t="shared" si="416"/>
        <v/>
      </c>
    </row>
    <row r="8844" spans="14:18" x14ac:dyDescent="0.25">
      <c r="N8844" s="47" t="s">
        <v>42</v>
      </c>
      <c r="O8844" s="47" t="s">
        <v>43</v>
      </c>
      <c r="P8844" s="47" t="b">
        <f t="shared" si="414"/>
        <v>0</v>
      </c>
      <c r="Q8844" s="49" t="str">
        <f t="shared" si="415"/>
        <v/>
      </c>
      <c r="R8844" s="51" t="str">
        <f t="shared" si="416"/>
        <v/>
      </c>
    </row>
    <row r="8845" spans="14:18" x14ac:dyDescent="0.25">
      <c r="N8845" s="47" t="s">
        <v>42</v>
      </c>
      <c r="O8845" s="47" t="s">
        <v>43</v>
      </c>
      <c r="P8845" s="47" t="b">
        <f t="shared" si="414"/>
        <v>0</v>
      </c>
      <c r="Q8845" s="49" t="str">
        <f t="shared" si="415"/>
        <v/>
      </c>
      <c r="R8845" s="51" t="str">
        <f t="shared" si="416"/>
        <v/>
      </c>
    </row>
    <row r="8846" spans="14:18" x14ac:dyDescent="0.25">
      <c r="N8846" s="47" t="s">
        <v>42</v>
      </c>
      <c r="O8846" s="47" t="s">
        <v>43</v>
      </c>
      <c r="P8846" s="47" t="b">
        <f t="shared" si="414"/>
        <v>0</v>
      </c>
      <c r="Q8846" s="49" t="str">
        <f t="shared" si="415"/>
        <v/>
      </c>
      <c r="R8846" s="51" t="str">
        <f t="shared" si="416"/>
        <v/>
      </c>
    </row>
    <row r="8847" spans="14:18" x14ac:dyDescent="0.25">
      <c r="N8847" s="47" t="s">
        <v>42</v>
      </c>
      <c r="O8847" s="47" t="s">
        <v>43</v>
      </c>
      <c r="P8847" s="47" t="b">
        <f t="shared" si="414"/>
        <v>0</v>
      </c>
      <c r="Q8847" s="49" t="str">
        <f t="shared" si="415"/>
        <v/>
      </c>
      <c r="R8847" s="51" t="str">
        <f t="shared" si="416"/>
        <v/>
      </c>
    </row>
    <row r="8848" spans="14:18" x14ac:dyDescent="0.25">
      <c r="N8848" s="47" t="s">
        <v>42</v>
      </c>
      <c r="O8848" s="47" t="s">
        <v>43</v>
      </c>
      <c r="P8848" s="47" t="b">
        <f t="shared" si="414"/>
        <v>0</v>
      </c>
      <c r="Q8848" s="49" t="str">
        <f t="shared" si="415"/>
        <v/>
      </c>
      <c r="R8848" s="51" t="str">
        <f t="shared" si="416"/>
        <v/>
      </c>
    </row>
    <row r="8849" spans="14:18" x14ac:dyDescent="0.25">
      <c r="N8849" s="47" t="s">
        <v>42</v>
      </c>
      <c r="O8849" s="47" t="s">
        <v>43</v>
      </c>
      <c r="P8849" s="47" t="b">
        <f t="shared" si="414"/>
        <v>0</v>
      </c>
      <c r="Q8849" s="49" t="str">
        <f t="shared" si="415"/>
        <v/>
      </c>
      <c r="R8849" s="51" t="str">
        <f t="shared" si="416"/>
        <v/>
      </c>
    </row>
    <row r="8850" spans="14:18" x14ac:dyDescent="0.25">
      <c r="N8850" s="47" t="s">
        <v>42</v>
      </c>
      <c r="O8850" s="47" t="s">
        <v>43</v>
      </c>
      <c r="P8850" s="47" t="b">
        <f t="shared" si="414"/>
        <v>0</v>
      </c>
      <c r="Q8850" s="49" t="str">
        <f t="shared" si="415"/>
        <v/>
      </c>
      <c r="R8850" s="51" t="str">
        <f t="shared" si="416"/>
        <v/>
      </c>
    </row>
    <row r="8851" spans="14:18" x14ac:dyDescent="0.25">
      <c r="N8851" s="47" t="s">
        <v>42</v>
      </c>
      <c r="O8851" s="47" t="s">
        <v>43</v>
      </c>
      <c r="P8851" s="47" t="b">
        <f t="shared" si="414"/>
        <v>0</v>
      </c>
      <c r="Q8851" s="49" t="str">
        <f t="shared" si="415"/>
        <v/>
      </c>
      <c r="R8851" s="51" t="str">
        <f t="shared" si="416"/>
        <v/>
      </c>
    </row>
    <row r="8852" spans="14:18" x14ac:dyDescent="0.25">
      <c r="N8852" s="47" t="s">
        <v>42</v>
      </c>
      <c r="O8852" s="47" t="s">
        <v>43</v>
      </c>
      <c r="P8852" s="47" t="b">
        <f t="shared" si="414"/>
        <v>0</v>
      </c>
      <c r="Q8852" s="49" t="str">
        <f t="shared" si="415"/>
        <v/>
      </c>
      <c r="R8852" s="51" t="str">
        <f t="shared" si="416"/>
        <v/>
      </c>
    </row>
    <row r="8853" spans="14:18" x14ac:dyDescent="0.25">
      <c r="N8853" s="47" t="s">
        <v>42</v>
      </c>
      <c r="O8853" s="47" t="s">
        <v>43</v>
      </c>
      <c r="P8853" s="47" t="b">
        <f t="shared" si="414"/>
        <v>0</v>
      </c>
      <c r="Q8853" s="49" t="str">
        <f t="shared" si="415"/>
        <v/>
      </c>
      <c r="R8853" s="51" t="str">
        <f t="shared" si="416"/>
        <v/>
      </c>
    </row>
    <row r="8854" spans="14:18" x14ac:dyDescent="0.25">
      <c r="N8854" s="47" t="s">
        <v>42</v>
      </c>
      <c r="O8854" s="47" t="s">
        <v>43</v>
      </c>
      <c r="P8854" s="47" t="b">
        <f t="shared" si="414"/>
        <v>0</v>
      </c>
      <c r="Q8854" s="49" t="str">
        <f t="shared" si="415"/>
        <v/>
      </c>
      <c r="R8854" s="51" t="str">
        <f t="shared" si="416"/>
        <v/>
      </c>
    </row>
    <row r="8855" spans="14:18" x14ac:dyDescent="0.25">
      <c r="N8855" s="47" t="s">
        <v>42</v>
      </c>
      <c r="O8855" s="47" t="s">
        <v>43</v>
      </c>
      <c r="P8855" s="47" t="b">
        <f t="shared" si="414"/>
        <v>0</v>
      </c>
      <c r="Q8855" s="49" t="str">
        <f t="shared" si="415"/>
        <v/>
      </c>
      <c r="R8855" s="51" t="str">
        <f t="shared" si="416"/>
        <v/>
      </c>
    </row>
    <row r="8856" spans="14:18" x14ac:dyDescent="0.25">
      <c r="N8856" s="47" t="s">
        <v>42</v>
      </c>
      <c r="O8856" s="47" t="s">
        <v>43</v>
      </c>
      <c r="P8856" s="47" t="b">
        <f t="shared" si="414"/>
        <v>0</v>
      </c>
      <c r="Q8856" s="49" t="str">
        <f t="shared" si="415"/>
        <v/>
      </c>
      <c r="R8856" s="51" t="str">
        <f t="shared" si="416"/>
        <v/>
      </c>
    </row>
    <row r="8857" spans="14:18" x14ac:dyDescent="0.25">
      <c r="N8857" s="47" t="s">
        <v>42</v>
      </c>
      <c r="O8857" s="47" t="s">
        <v>43</v>
      </c>
      <c r="P8857" s="47" t="b">
        <f t="shared" si="414"/>
        <v>0</v>
      </c>
      <c r="Q8857" s="49" t="str">
        <f t="shared" si="415"/>
        <v/>
      </c>
      <c r="R8857" s="51" t="str">
        <f t="shared" si="416"/>
        <v/>
      </c>
    </row>
    <row r="8858" spans="14:18" x14ac:dyDescent="0.25">
      <c r="N8858" s="47" t="s">
        <v>42</v>
      </c>
      <c r="O8858" s="47" t="s">
        <v>43</v>
      </c>
      <c r="P8858" s="47" t="b">
        <f t="shared" si="414"/>
        <v>0</v>
      </c>
      <c r="Q8858" s="49" t="str">
        <f t="shared" si="415"/>
        <v/>
      </c>
      <c r="R8858" s="51" t="str">
        <f t="shared" si="416"/>
        <v/>
      </c>
    </row>
    <row r="8859" spans="14:18" x14ac:dyDescent="0.25">
      <c r="N8859" s="47" t="s">
        <v>42</v>
      </c>
      <c r="O8859" s="47" t="s">
        <v>43</v>
      </c>
      <c r="P8859" s="47" t="b">
        <f t="shared" si="414"/>
        <v>0</v>
      </c>
      <c r="Q8859" s="49" t="str">
        <f t="shared" si="415"/>
        <v/>
      </c>
      <c r="R8859" s="51" t="str">
        <f t="shared" si="416"/>
        <v/>
      </c>
    </row>
    <row r="8860" spans="14:18" x14ac:dyDescent="0.25">
      <c r="N8860" s="47" t="s">
        <v>42</v>
      </c>
      <c r="O8860" s="47" t="s">
        <v>43</v>
      </c>
      <c r="P8860" s="47" t="b">
        <f t="shared" si="414"/>
        <v>0</v>
      </c>
      <c r="Q8860" s="49" t="str">
        <f t="shared" si="415"/>
        <v/>
      </c>
      <c r="R8860" s="51" t="str">
        <f t="shared" si="416"/>
        <v/>
      </c>
    </row>
    <row r="8861" spans="14:18" x14ac:dyDescent="0.25">
      <c r="N8861" s="47" t="s">
        <v>42</v>
      </c>
      <c r="O8861" s="47" t="s">
        <v>43</v>
      </c>
      <c r="P8861" s="47" t="b">
        <f t="shared" si="414"/>
        <v>0</v>
      </c>
      <c r="Q8861" s="49" t="str">
        <f t="shared" si="415"/>
        <v/>
      </c>
      <c r="R8861" s="51" t="str">
        <f t="shared" si="416"/>
        <v/>
      </c>
    </row>
    <row r="8862" spans="14:18" x14ac:dyDescent="0.25">
      <c r="N8862" s="47" t="s">
        <v>42</v>
      </c>
      <c r="O8862" s="47" t="s">
        <v>43</v>
      </c>
      <c r="P8862" s="47" t="b">
        <f t="shared" si="414"/>
        <v>0</v>
      </c>
      <c r="Q8862" s="49" t="str">
        <f t="shared" si="415"/>
        <v/>
      </c>
      <c r="R8862" s="51" t="str">
        <f t="shared" si="416"/>
        <v/>
      </c>
    </row>
    <row r="8863" spans="14:18" x14ac:dyDescent="0.25">
      <c r="N8863" s="47" t="s">
        <v>42</v>
      </c>
      <c r="O8863" s="47" t="s">
        <v>43</v>
      </c>
      <c r="P8863" s="47" t="b">
        <f t="shared" si="414"/>
        <v>0</v>
      </c>
      <c r="Q8863" s="49" t="str">
        <f t="shared" si="415"/>
        <v/>
      </c>
      <c r="R8863" s="51" t="str">
        <f t="shared" si="416"/>
        <v/>
      </c>
    </row>
    <row r="8864" spans="14:18" x14ac:dyDescent="0.25">
      <c r="N8864" s="47" t="s">
        <v>42</v>
      </c>
      <c r="O8864" s="47" t="s">
        <v>43</v>
      </c>
      <c r="P8864" s="47" t="b">
        <f t="shared" si="414"/>
        <v>0</v>
      </c>
      <c r="Q8864" s="49" t="str">
        <f t="shared" si="415"/>
        <v/>
      </c>
      <c r="R8864" s="51" t="str">
        <f t="shared" si="416"/>
        <v/>
      </c>
    </row>
    <row r="8865" spans="14:18" x14ac:dyDescent="0.25">
      <c r="N8865" s="47" t="s">
        <v>42</v>
      </c>
      <c r="O8865" s="47" t="s">
        <v>43</v>
      </c>
      <c r="P8865" s="47" t="b">
        <f t="shared" si="414"/>
        <v>0</v>
      </c>
      <c r="Q8865" s="49" t="str">
        <f t="shared" si="415"/>
        <v/>
      </c>
      <c r="R8865" s="51" t="str">
        <f t="shared" si="416"/>
        <v/>
      </c>
    </row>
    <row r="8866" spans="14:18" x14ac:dyDescent="0.25">
      <c r="N8866" s="47" t="s">
        <v>42</v>
      </c>
      <c r="O8866" s="47" t="s">
        <v>43</v>
      </c>
      <c r="P8866" s="47" t="b">
        <f t="shared" si="414"/>
        <v>0</v>
      </c>
      <c r="Q8866" s="49" t="str">
        <f t="shared" si="415"/>
        <v/>
      </c>
      <c r="R8866" s="51" t="str">
        <f t="shared" si="416"/>
        <v/>
      </c>
    </row>
    <row r="8867" spans="14:18" x14ac:dyDescent="0.25">
      <c r="N8867" s="47" t="s">
        <v>42</v>
      </c>
      <c r="O8867" s="47" t="s">
        <v>43</v>
      </c>
      <c r="P8867" s="47" t="b">
        <f t="shared" si="414"/>
        <v>0</v>
      </c>
      <c r="Q8867" s="49" t="str">
        <f t="shared" si="415"/>
        <v/>
      </c>
      <c r="R8867" s="51" t="str">
        <f t="shared" si="416"/>
        <v/>
      </c>
    </row>
    <row r="8868" spans="14:18" x14ac:dyDescent="0.25">
      <c r="N8868" s="47" t="s">
        <v>42</v>
      </c>
      <c r="O8868" s="47" t="s">
        <v>43</v>
      </c>
      <c r="P8868" s="47" t="b">
        <f t="shared" si="414"/>
        <v>0</v>
      </c>
      <c r="Q8868" s="49" t="str">
        <f t="shared" si="415"/>
        <v/>
      </c>
      <c r="R8868" s="51" t="str">
        <f t="shared" si="416"/>
        <v/>
      </c>
    </row>
    <row r="8869" spans="14:18" x14ac:dyDescent="0.25">
      <c r="N8869" s="47" t="s">
        <v>42</v>
      </c>
      <c r="O8869" s="47" t="s">
        <v>43</v>
      </c>
      <c r="P8869" s="47" t="b">
        <f t="shared" si="414"/>
        <v>0</v>
      </c>
      <c r="Q8869" s="49" t="str">
        <f t="shared" si="415"/>
        <v/>
      </c>
      <c r="R8869" s="51" t="str">
        <f t="shared" si="416"/>
        <v/>
      </c>
    </row>
    <row r="8870" spans="14:18" x14ac:dyDescent="0.25">
      <c r="N8870" s="47" t="s">
        <v>42</v>
      </c>
      <c r="O8870" s="47" t="s">
        <v>43</v>
      </c>
      <c r="P8870" s="47" t="b">
        <f t="shared" si="414"/>
        <v>0</v>
      </c>
      <c r="Q8870" s="49" t="str">
        <f t="shared" si="415"/>
        <v/>
      </c>
      <c r="R8870" s="51" t="str">
        <f t="shared" si="416"/>
        <v/>
      </c>
    </row>
    <row r="8871" spans="14:18" x14ac:dyDescent="0.25">
      <c r="N8871" s="47" t="s">
        <v>42</v>
      </c>
      <c r="O8871" s="47" t="s">
        <v>43</v>
      </c>
      <c r="P8871" s="47" t="b">
        <f t="shared" si="414"/>
        <v>0</v>
      </c>
      <c r="Q8871" s="49" t="str">
        <f t="shared" si="415"/>
        <v/>
      </c>
      <c r="R8871" s="51" t="str">
        <f t="shared" si="416"/>
        <v/>
      </c>
    </row>
    <row r="8872" spans="14:18" x14ac:dyDescent="0.25">
      <c r="N8872" s="47" t="s">
        <v>42</v>
      </c>
      <c r="O8872" s="47" t="s">
        <v>43</v>
      </c>
      <c r="P8872" s="47" t="b">
        <f t="shared" si="414"/>
        <v>0</v>
      </c>
      <c r="Q8872" s="49" t="str">
        <f t="shared" si="415"/>
        <v/>
      </c>
      <c r="R8872" s="51" t="str">
        <f t="shared" si="416"/>
        <v/>
      </c>
    </row>
    <row r="8873" spans="14:18" x14ac:dyDescent="0.25">
      <c r="N8873" s="47" t="s">
        <v>42</v>
      </c>
      <c r="O8873" s="47" t="s">
        <v>43</v>
      </c>
      <c r="P8873" s="47" t="b">
        <f t="shared" si="414"/>
        <v>0</v>
      </c>
      <c r="Q8873" s="49" t="str">
        <f t="shared" si="415"/>
        <v/>
      </c>
      <c r="R8873" s="51" t="str">
        <f t="shared" si="416"/>
        <v/>
      </c>
    </row>
    <row r="8874" spans="14:18" x14ac:dyDescent="0.25">
      <c r="N8874" s="47" t="s">
        <v>42</v>
      </c>
      <c r="O8874" s="47" t="s">
        <v>43</v>
      </c>
      <c r="P8874" s="47" t="b">
        <f t="shared" si="414"/>
        <v>0</v>
      </c>
      <c r="Q8874" s="49" t="str">
        <f t="shared" si="415"/>
        <v/>
      </c>
      <c r="R8874" s="51" t="str">
        <f t="shared" si="416"/>
        <v/>
      </c>
    </row>
    <row r="8875" spans="14:18" x14ac:dyDescent="0.25">
      <c r="N8875" s="47" t="s">
        <v>42</v>
      </c>
      <c r="O8875" s="47" t="s">
        <v>43</v>
      </c>
      <c r="P8875" s="47" t="b">
        <f t="shared" si="414"/>
        <v>0</v>
      </c>
      <c r="Q8875" s="49" t="str">
        <f t="shared" si="415"/>
        <v/>
      </c>
      <c r="R8875" s="51" t="str">
        <f t="shared" si="416"/>
        <v/>
      </c>
    </row>
    <row r="8876" spans="14:18" x14ac:dyDescent="0.25">
      <c r="N8876" s="47" t="s">
        <v>42</v>
      </c>
      <c r="O8876" s="47" t="s">
        <v>43</v>
      </c>
      <c r="P8876" s="47" t="b">
        <f t="shared" si="414"/>
        <v>0</v>
      </c>
      <c r="Q8876" s="49" t="str">
        <f t="shared" si="415"/>
        <v/>
      </c>
      <c r="R8876" s="51" t="str">
        <f t="shared" si="416"/>
        <v/>
      </c>
    </row>
    <row r="8877" spans="14:18" x14ac:dyDescent="0.25">
      <c r="N8877" s="47" t="s">
        <v>42</v>
      </c>
      <c r="O8877" s="47" t="s">
        <v>43</v>
      </c>
      <c r="P8877" s="47" t="b">
        <f t="shared" si="414"/>
        <v>0</v>
      </c>
      <c r="Q8877" s="49" t="str">
        <f t="shared" si="415"/>
        <v/>
      </c>
      <c r="R8877" s="51" t="str">
        <f t="shared" si="416"/>
        <v/>
      </c>
    </row>
    <row r="8878" spans="14:18" x14ac:dyDescent="0.25">
      <c r="N8878" s="47" t="s">
        <v>42</v>
      </c>
      <c r="O8878" s="47" t="s">
        <v>43</v>
      </c>
      <c r="P8878" s="47" t="b">
        <f t="shared" si="414"/>
        <v>0</v>
      </c>
      <c r="Q8878" s="49" t="str">
        <f t="shared" si="415"/>
        <v/>
      </c>
      <c r="R8878" s="51" t="str">
        <f t="shared" si="416"/>
        <v/>
      </c>
    </row>
    <row r="8879" spans="14:18" x14ac:dyDescent="0.25">
      <c r="N8879" s="47" t="s">
        <v>42</v>
      </c>
      <c r="O8879" s="47" t="s">
        <v>43</v>
      </c>
      <c r="P8879" s="47" t="b">
        <f t="shared" si="414"/>
        <v>0</v>
      </c>
      <c r="Q8879" s="49" t="str">
        <f t="shared" si="415"/>
        <v/>
      </c>
      <c r="R8879" s="51" t="str">
        <f t="shared" si="416"/>
        <v/>
      </c>
    </row>
    <row r="8880" spans="14:18" x14ac:dyDescent="0.25">
      <c r="N8880" s="47" t="s">
        <v>42</v>
      </c>
      <c r="O8880" s="47" t="s">
        <v>43</v>
      </c>
      <c r="P8880" s="47" t="b">
        <f t="shared" si="414"/>
        <v>0</v>
      </c>
      <c r="Q8880" s="49" t="str">
        <f t="shared" si="415"/>
        <v/>
      </c>
      <c r="R8880" s="51" t="str">
        <f t="shared" si="416"/>
        <v/>
      </c>
    </row>
    <row r="8881" spans="14:18" x14ac:dyDescent="0.25">
      <c r="N8881" s="47" t="s">
        <v>42</v>
      </c>
      <c r="O8881" s="47" t="s">
        <v>43</v>
      </c>
      <c r="P8881" s="47" t="b">
        <f t="shared" si="414"/>
        <v>0</v>
      </c>
      <c r="Q8881" s="49" t="str">
        <f t="shared" si="415"/>
        <v/>
      </c>
      <c r="R8881" s="51" t="str">
        <f t="shared" si="416"/>
        <v/>
      </c>
    </row>
    <row r="8882" spans="14:18" x14ac:dyDescent="0.25">
      <c r="N8882" s="47" t="s">
        <v>42</v>
      </c>
      <c r="O8882" s="47" t="s">
        <v>43</v>
      </c>
      <c r="P8882" s="47" t="b">
        <f t="shared" si="414"/>
        <v>0</v>
      </c>
      <c r="Q8882" s="49" t="str">
        <f t="shared" si="415"/>
        <v/>
      </c>
      <c r="R8882" s="51" t="str">
        <f t="shared" si="416"/>
        <v/>
      </c>
    </row>
    <row r="8883" spans="14:18" x14ac:dyDescent="0.25">
      <c r="N8883" s="47" t="s">
        <v>42</v>
      </c>
      <c r="O8883" s="47" t="s">
        <v>43</v>
      </c>
      <c r="P8883" s="47" t="b">
        <f t="shared" si="414"/>
        <v>0</v>
      </c>
      <c r="Q8883" s="49" t="str">
        <f t="shared" si="415"/>
        <v/>
      </c>
      <c r="R8883" s="51" t="str">
        <f t="shared" si="416"/>
        <v/>
      </c>
    </row>
    <row r="8884" spans="14:18" x14ac:dyDescent="0.25">
      <c r="N8884" s="47" t="s">
        <v>42</v>
      </c>
      <c r="O8884" s="47" t="s">
        <v>43</v>
      </c>
      <c r="P8884" s="47" t="b">
        <f t="shared" si="414"/>
        <v>0</v>
      </c>
      <c r="Q8884" s="49" t="str">
        <f t="shared" si="415"/>
        <v/>
      </c>
      <c r="R8884" s="51" t="str">
        <f t="shared" si="416"/>
        <v/>
      </c>
    </row>
    <row r="8885" spans="14:18" x14ac:dyDescent="0.25">
      <c r="N8885" s="47" t="s">
        <v>42</v>
      </c>
      <c r="O8885" s="47" t="s">
        <v>43</v>
      </c>
      <c r="P8885" s="47" t="b">
        <f t="shared" si="414"/>
        <v>0</v>
      </c>
      <c r="Q8885" s="49" t="str">
        <f t="shared" si="415"/>
        <v/>
      </c>
      <c r="R8885" s="51" t="str">
        <f t="shared" si="416"/>
        <v/>
      </c>
    </row>
    <row r="8886" spans="14:18" x14ac:dyDescent="0.25">
      <c r="N8886" s="47" t="s">
        <v>42</v>
      </c>
      <c r="O8886" s="47" t="s">
        <v>43</v>
      </c>
      <c r="P8886" s="47" t="b">
        <f t="shared" si="414"/>
        <v>0</v>
      </c>
      <c r="Q8886" s="49" t="str">
        <f t="shared" si="415"/>
        <v/>
      </c>
      <c r="R8886" s="51" t="str">
        <f t="shared" si="416"/>
        <v/>
      </c>
    </row>
    <row r="8887" spans="14:18" x14ac:dyDescent="0.25">
      <c r="N8887" s="47" t="s">
        <v>42</v>
      </c>
      <c r="O8887" s="47" t="s">
        <v>43</v>
      </c>
      <c r="P8887" s="47" t="b">
        <f t="shared" si="414"/>
        <v>0</v>
      </c>
      <c r="Q8887" s="49" t="str">
        <f t="shared" si="415"/>
        <v/>
      </c>
      <c r="R8887" s="51" t="str">
        <f t="shared" si="416"/>
        <v/>
      </c>
    </row>
    <row r="8888" spans="14:18" x14ac:dyDescent="0.25">
      <c r="N8888" s="47" t="s">
        <v>42</v>
      </c>
      <c r="O8888" s="47" t="s">
        <v>43</v>
      </c>
      <c r="P8888" s="47" t="b">
        <f t="shared" si="414"/>
        <v>0</v>
      </c>
      <c r="Q8888" s="49" t="str">
        <f t="shared" si="415"/>
        <v/>
      </c>
      <c r="R8888" s="51" t="str">
        <f t="shared" si="416"/>
        <v/>
      </c>
    </row>
    <row r="8889" spans="14:18" x14ac:dyDescent="0.25">
      <c r="N8889" s="47" t="s">
        <v>42</v>
      </c>
      <c r="O8889" s="47" t="s">
        <v>43</v>
      </c>
      <c r="P8889" s="47" t="b">
        <f t="shared" si="414"/>
        <v>0</v>
      </c>
      <c r="Q8889" s="49" t="str">
        <f t="shared" si="415"/>
        <v/>
      </c>
      <c r="R8889" s="51" t="str">
        <f t="shared" si="416"/>
        <v/>
      </c>
    </row>
    <row r="8890" spans="14:18" x14ac:dyDescent="0.25">
      <c r="N8890" s="47" t="s">
        <v>42</v>
      </c>
      <c r="O8890" s="47" t="s">
        <v>43</v>
      </c>
      <c r="P8890" s="47" t="b">
        <f t="shared" si="414"/>
        <v>0</v>
      </c>
      <c r="Q8890" s="49" t="str">
        <f t="shared" si="415"/>
        <v/>
      </c>
      <c r="R8890" s="51" t="str">
        <f t="shared" si="416"/>
        <v/>
      </c>
    </row>
    <row r="8891" spans="14:18" x14ac:dyDescent="0.25">
      <c r="N8891" s="47" t="s">
        <v>42</v>
      </c>
      <c r="O8891" s="47" t="s">
        <v>43</v>
      </c>
      <c r="P8891" s="47" t="b">
        <f t="shared" si="414"/>
        <v>0</v>
      </c>
      <c r="Q8891" s="49" t="str">
        <f t="shared" si="415"/>
        <v/>
      </c>
      <c r="R8891" s="51" t="str">
        <f t="shared" si="416"/>
        <v/>
      </c>
    </row>
    <row r="8892" spans="14:18" x14ac:dyDescent="0.25">
      <c r="N8892" s="47" t="s">
        <v>42</v>
      </c>
      <c r="O8892" s="47" t="s">
        <v>43</v>
      </c>
      <c r="P8892" s="47" t="b">
        <f t="shared" si="414"/>
        <v>0</v>
      </c>
      <c r="Q8892" s="49" t="str">
        <f t="shared" si="415"/>
        <v/>
      </c>
      <c r="R8892" s="51" t="str">
        <f t="shared" si="416"/>
        <v/>
      </c>
    </row>
    <row r="8893" spans="14:18" x14ac:dyDescent="0.25">
      <c r="N8893" s="47" t="s">
        <v>42</v>
      </c>
      <c r="O8893" s="47" t="s">
        <v>43</v>
      </c>
      <c r="P8893" s="47" t="b">
        <f t="shared" si="414"/>
        <v>0</v>
      </c>
      <c r="Q8893" s="49" t="str">
        <f t="shared" si="415"/>
        <v/>
      </c>
      <c r="R8893" s="51" t="str">
        <f t="shared" si="416"/>
        <v/>
      </c>
    </row>
    <row r="8894" spans="14:18" x14ac:dyDescent="0.25">
      <c r="N8894" s="47" t="s">
        <v>42</v>
      </c>
      <c r="O8894" s="47" t="s">
        <v>43</v>
      </c>
      <c r="P8894" s="47" t="b">
        <f t="shared" si="414"/>
        <v>0</v>
      </c>
      <c r="Q8894" s="49" t="str">
        <f t="shared" si="415"/>
        <v/>
      </c>
      <c r="R8894" s="51" t="str">
        <f t="shared" si="416"/>
        <v/>
      </c>
    </row>
    <row r="8895" spans="14:18" x14ac:dyDescent="0.25">
      <c r="N8895" s="47" t="s">
        <v>42</v>
      </c>
      <c r="O8895" s="47" t="s">
        <v>43</v>
      </c>
      <c r="P8895" s="47" t="b">
        <f t="shared" si="414"/>
        <v>0</v>
      </c>
      <c r="Q8895" s="49" t="str">
        <f t="shared" si="415"/>
        <v/>
      </c>
      <c r="R8895" s="51" t="str">
        <f t="shared" si="416"/>
        <v/>
      </c>
    </row>
    <row r="8896" spans="14:18" x14ac:dyDescent="0.25">
      <c r="N8896" s="47" t="s">
        <v>42</v>
      </c>
      <c r="O8896" s="47" t="s">
        <v>43</v>
      </c>
      <c r="P8896" s="47" t="b">
        <f t="shared" si="414"/>
        <v>0</v>
      </c>
      <c r="Q8896" s="49" t="str">
        <f t="shared" si="415"/>
        <v/>
      </c>
      <c r="R8896" s="51" t="str">
        <f t="shared" si="416"/>
        <v/>
      </c>
    </row>
    <row r="8897" spans="14:18" x14ac:dyDescent="0.25">
      <c r="N8897" s="47" t="s">
        <v>42</v>
      </c>
      <c r="O8897" s="47" t="s">
        <v>43</v>
      </c>
      <c r="P8897" s="47" t="b">
        <f t="shared" si="414"/>
        <v>0</v>
      </c>
      <c r="Q8897" s="49" t="str">
        <f t="shared" si="415"/>
        <v/>
      </c>
      <c r="R8897" s="51" t="str">
        <f t="shared" si="416"/>
        <v/>
      </c>
    </row>
    <row r="8898" spans="14:18" x14ac:dyDescent="0.25">
      <c r="N8898" s="47" t="s">
        <v>42</v>
      </c>
      <c r="O8898" s="47" t="s">
        <v>43</v>
      </c>
      <c r="P8898" s="47" t="b">
        <f t="shared" si="414"/>
        <v>0</v>
      </c>
      <c r="Q8898" s="49" t="str">
        <f t="shared" si="415"/>
        <v/>
      </c>
      <c r="R8898" s="51" t="str">
        <f t="shared" si="416"/>
        <v/>
      </c>
    </row>
    <row r="8899" spans="14:18" x14ac:dyDescent="0.25">
      <c r="N8899" s="47" t="s">
        <v>42</v>
      </c>
      <c r="O8899" s="47" t="s">
        <v>43</v>
      </c>
      <c r="P8899" s="47" t="b">
        <f t="shared" ref="P8899:P8962" si="417">IF(LEN(M8899)=22,LEFT(M8899,17),IF(LEN(M8899)=21,LEFT(M8899,16)))</f>
        <v>0</v>
      </c>
      <c r="Q8899" s="49" t="str">
        <f t="shared" ref="Q8899:Q8962" si="418">RIGHT(M8899,5)</f>
        <v/>
      </c>
      <c r="R8899" s="51" t="str">
        <f t="shared" ref="R8899:R8962" si="419">IF(M8899="","",HYPERLINK(_xlfn.CONCAT(N8899,Q8899,O8899,P8899)))</f>
        <v/>
      </c>
    </row>
    <row r="8900" spans="14:18" x14ac:dyDescent="0.25">
      <c r="N8900" s="47" t="s">
        <v>42</v>
      </c>
      <c r="O8900" s="47" t="s">
        <v>43</v>
      </c>
      <c r="P8900" s="47" t="b">
        <f t="shared" si="417"/>
        <v>0</v>
      </c>
      <c r="Q8900" s="49" t="str">
        <f t="shared" si="418"/>
        <v/>
      </c>
      <c r="R8900" s="51" t="str">
        <f t="shared" si="419"/>
        <v/>
      </c>
    </row>
    <row r="8901" spans="14:18" x14ac:dyDescent="0.25">
      <c r="N8901" s="47" t="s">
        <v>42</v>
      </c>
      <c r="O8901" s="47" t="s">
        <v>43</v>
      </c>
      <c r="P8901" s="47" t="b">
        <f t="shared" si="417"/>
        <v>0</v>
      </c>
      <c r="Q8901" s="49" t="str">
        <f t="shared" si="418"/>
        <v/>
      </c>
      <c r="R8901" s="51" t="str">
        <f t="shared" si="419"/>
        <v/>
      </c>
    </row>
    <row r="8902" spans="14:18" x14ac:dyDescent="0.25">
      <c r="N8902" s="47" t="s">
        <v>42</v>
      </c>
      <c r="O8902" s="47" t="s">
        <v>43</v>
      </c>
      <c r="P8902" s="47" t="b">
        <f t="shared" si="417"/>
        <v>0</v>
      </c>
      <c r="Q8902" s="49" t="str">
        <f t="shared" si="418"/>
        <v/>
      </c>
      <c r="R8902" s="51" t="str">
        <f t="shared" si="419"/>
        <v/>
      </c>
    </row>
    <row r="8903" spans="14:18" x14ac:dyDescent="0.25">
      <c r="N8903" s="47" t="s">
        <v>42</v>
      </c>
      <c r="O8903" s="47" t="s">
        <v>43</v>
      </c>
      <c r="P8903" s="47" t="b">
        <f t="shared" si="417"/>
        <v>0</v>
      </c>
      <c r="Q8903" s="49" t="str">
        <f t="shared" si="418"/>
        <v/>
      </c>
      <c r="R8903" s="51" t="str">
        <f t="shared" si="419"/>
        <v/>
      </c>
    </row>
    <row r="8904" spans="14:18" x14ac:dyDescent="0.25">
      <c r="N8904" s="47" t="s">
        <v>42</v>
      </c>
      <c r="O8904" s="47" t="s">
        <v>43</v>
      </c>
      <c r="P8904" s="47" t="b">
        <f t="shared" si="417"/>
        <v>0</v>
      </c>
      <c r="Q8904" s="49" t="str">
        <f t="shared" si="418"/>
        <v/>
      </c>
      <c r="R8904" s="51" t="str">
        <f t="shared" si="419"/>
        <v/>
      </c>
    </row>
    <row r="8905" spans="14:18" x14ac:dyDescent="0.25">
      <c r="N8905" s="47" t="s">
        <v>42</v>
      </c>
      <c r="O8905" s="47" t="s">
        <v>43</v>
      </c>
      <c r="P8905" s="47" t="b">
        <f t="shared" si="417"/>
        <v>0</v>
      </c>
      <c r="Q8905" s="49" t="str">
        <f t="shared" si="418"/>
        <v/>
      </c>
      <c r="R8905" s="51" t="str">
        <f t="shared" si="419"/>
        <v/>
      </c>
    </row>
    <row r="8906" spans="14:18" x14ac:dyDescent="0.25">
      <c r="N8906" s="47" t="s">
        <v>42</v>
      </c>
      <c r="O8906" s="47" t="s">
        <v>43</v>
      </c>
      <c r="P8906" s="47" t="b">
        <f t="shared" si="417"/>
        <v>0</v>
      </c>
      <c r="Q8906" s="49" t="str">
        <f t="shared" si="418"/>
        <v/>
      </c>
      <c r="R8906" s="51" t="str">
        <f t="shared" si="419"/>
        <v/>
      </c>
    </row>
    <row r="8907" spans="14:18" x14ac:dyDescent="0.25">
      <c r="N8907" s="47" t="s">
        <v>42</v>
      </c>
      <c r="O8907" s="47" t="s">
        <v>43</v>
      </c>
      <c r="P8907" s="47" t="b">
        <f t="shared" si="417"/>
        <v>0</v>
      </c>
      <c r="Q8907" s="49" t="str">
        <f t="shared" si="418"/>
        <v/>
      </c>
      <c r="R8907" s="51" t="str">
        <f t="shared" si="419"/>
        <v/>
      </c>
    </row>
    <row r="8908" spans="14:18" x14ac:dyDescent="0.25">
      <c r="N8908" s="47" t="s">
        <v>42</v>
      </c>
      <c r="O8908" s="47" t="s">
        <v>43</v>
      </c>
      <c r="P8908" s="47" t="b">
        <f t="shared" si="417"/>
        <v>0</v>
      </c>
      <c r="Q8908" s="49" t="str">
        <f t="shared" si="418"/>
        <v/>
      </c>
      <c r="R8908" s="51" t="str">
        <f t="shared" si="419"/>
        <v/>
      </c>
    </row>
    <row r="8909" spans="14:18" x14ac:dyDescent="0.25">
      <c r="N8909" s="47" t="s">
        <v>42</v>
      </c>
      <c r="O8909" s="47" t="s">
        <v>43</v>
      </c>
      <c r="P8909" s="47" t="b">
        <f t="shared" si="417"/>
        <v>0</v>
      </c>
      <c r="Q8909" s="49" t="str">
        <f t="shared" si="418"/>
        <v/>
      </c>
      <c r="R8909" s="51" t="str">
        <f t="shared" si="419"/>
        <v/>
      </c>
    </row>
    <row r="8910" spans="14:18" x14ac:dyDescent="0.25">
      <c r="N8910" s="47" t="s">
        <v>42</v>
      </c>
      <c r="O8910" s="47" t="s">
        <v>43</v>
      </c>
      <c r="P8910" s="47" t="b">
        <f t="shared" si="417"/>
        <v>0</v>
      </c>
      <c r="Q8910" s="49" t="str">
        <f t="shared" si="418"/>
        <v/>
      </c>
      <c r="R8910" s="51" t="str">
        <f t="shared" si="419"/>
        <v/>
      </c>
    </row>
    <row r="8911" spans="14:18" x14ac:dyDescent="0.25">
      <c r="N8911" s="47" t="s">
        <v>42</v>
      </c>
      <c r="O8911" s="47" t="s">
        <v>43</v>
      </c>
      <c r="P8911" s="47" t="b">
        <f t="shared" si="417"/>
        <v>0</v>
      </c>
      <c r="Q8911" s="49" t="str">
        <f t="shared" si="418"/>
        <v/>
      </c>
      <c r="R8911" s="51" t="str">
        <f t="shared" si="419"/>
        <v/>
      </c>
    </row>
    <row r="8912" spans="14:18" x14ac:dyDescent="0.25">
      <c r="N8912" s="47" t="s">
        <v>42</v>
      </c>
      <c r="O8912" s="47" t="s">
        <v>43</v>
      </c>
      <c r="P8912" s="47" t="b">
        <f t="shared" si="417"/>
        <v>0</v>
      </c>
      <c r="Q8912" s="49" t="str">
        <f t="shared" si="418"/>
        <v/>
      </c>
      <c r="R8912" s="51" t="str">
        <f t="shared" si="419"/>
        <v/>
      </c>
    </row>
    <row r="8913" spans="14:18" x14ac:dyDescent="0.25">
      <c r="N8913" s="47" t="s">
        <v>42</v>
      </c>
      <c r="O8913" s="47" t="s">
        <v>43</v>
      </c>
      <c r="P8913" s="47" t="b">
        <f t="shared" si="417"/>
        <v>0</v>
      </c>
      <c r="Q8913" s="49" t="str">
        <f t="shared" si="418"/>
        <v/>
      </c>
      <c r="R8913" s="51" t="str">
        <f t="shared" si="419"/>
        <v/>
      </c>
    </row>
    <row r="8914" spans="14:18" x14ac:dyDescent="0.25">
      <c r="N8914" s="47" t="s">
        <v>42</v>
      </c>
      <c r="O8914" s="47" t="s">
        <v>43</v>
      </c>
      <c r="P8914" s="47" t="b">
        <f t="shared" si="417"/>
        <v>0</v>
      </c>
      <c r="Q8914" s="49" t="str">
        <f t="shared" si="418"/>
        <v/>
      </c>
      <c r="R8914" s="51" t="str">
        <f t="shared" si="419"/>
        <v/>
      </c>
    </row>
    <row r="8915" spans="14:18" x14ac:dyDescent="0.25">
      <c r="N8915" s="47" t="s">
        <v>42</v>
      </c>
      <c r="O8915" s="47" t="s">
        <v>43</v>
      </c>
      <c r="P8915" s="47" t="b">
        <f t="shared" si="417"/>
        <v>0</v>
      </c>
      <c r="Q8915" s="49" t="str">
        <f t="shared" si="418"/>
        <v/>
      </c>
      <c r="R8915" s="51" t="str">
        <f t="shared" si="419"/>
        <v/>
      </c>
    </row>
    <row r="8916" spans="14:18" x14ac:dyDescent="0.25">
      <c r="N8916" s="47" t="s">
        <v>42</v>
      </c>
      <c r="O8916" s="47" t="s">
        <v>43</v>
      </c>
      <c r="P8916" s="47" t="b">
        <f t="shared" si="417"/>
        <v>0</v>
      </c>
      <c r="Q8916" s="49" t="str">
        <f t="shared" si="418"/>
        <v/>
      </c>
      <c r="R8916" s="51" t="str">
        <f t="shared" si="419"/>
        <v/>
      </c>
    </row>
    <row r="8917" spans="14:18" x14ac:dyDescent="0.25">
      <c r="N8917" s="47" t="s">
        <v>42</v>
      </c>
      <c r="O8917" s="47" t="s">
        <v>43</v>
      </c>
      <c r="P8917" s="47" t="b">
        <f t="shared" si="417"/>
        <v>0</v>
      </c>
      <c r="Q8917" s="49" t="str">
        <f t="shared" si="418"/>
        <v/>
      </c>
      <c r="R8917" s="51" t="str">
        <f t="shared" si="419"/>
        <v/>
      </c>
    </row>
    <row r="8918" spans="14:18" x14ac:dyDescent="0.25">
      <c r="N8918" s="47" t="s">
        <v>42</v>
      </c>
      <c r="O8918" s="47" t="s">
        <v>43</v>
      </c>
      <c r="P8918" s="47" t="b">
        <f t="shared" si="417"/>
        <v>0</v>
      </c>
      <c r="Q8918" s="49" t="str">
        <f t="shared" si="418"/>
        <v/>
      </c>
      <c r="R8918" s="51" t="str">
        <f t="shared" si="419"/>
        <v/>
      </c>
    </row>
    <row r="8919" spans="14:18" x14ac:dyDescent="0.25">
      <c r="N8919" s="47" t="s">
        <v>42</v>
      </c>
      <c r="O8919" s="47" t="s">
        <v>43</v>
      </c>
      <c r="P8919" s="47" t="b">
        <f t="shared" si="417"/>
        <v>0</v>
      </c>
      <c r="Q8919" s="49" t="str">
        <f t="shared" si="418"/>
        <v/>
      </c>
      <c r="R8919" s="51" t="str">
        <f t="shared" si="419"/>
        <v/>
      </c>
    </row>
    <row r="8920" spans="14:18" x14ac:dyDescent="0.25">
      <c r="N8920" s="47" t="s">
        <v>42</v>
      </c>
      <c r="O8920" s="47" t="s">
        <v>43</v>
      </c>
      <c r="P8920" s="47" t="b">
        <f t="shared" si="417"/>
        <v>0</v>
      </c>
      <c r="Q8920" s="49" t="str">
        <f t="shared" si="418"/>
        <v/>
      </c>
      <c r="R8920" s="51" t="str">
        <f t="shared" si="419"/>
        <v/>
      </c>
    </row>
    <row r="8921" spans="14:18" x14ac:dyDescent="0.25">
      <c r="N8921" s="47" t="s">
        <v>42</v>
      </c>
      <c r="O8921" s="47" t="s">
        <v>43</v>
      </c>
      <c r="P8921" s="47" t="b">
        <f t="shared" si="417"/>
        <v>0</v>
      </c>
      <c r="Q8921" s="49" t="str">
        <f t="shared" si="418"/>
        <v/>
      </c>
      <c r="R8921" s="51" t="str">
        <f t="shared" si="419"/>
        <v/>
      </c>
    </row>
    <row r="8922" spans="14:18" x14ac:dyDescent="0.25">
      <c r="N8922" s="47" t="s">
        <v>42</v>
      </c>
      <c r="O8922" s="47" t="s">
        <v>43</v>
      </c>
      <c r="P8922" s="47" t="b">
        <f t="shared" si="417"/>
        <v>0</v>
      </c>
      <c r="Q8922" s="49" t="str">
        <f t="shared" si="418"/>
        <v/>
      </c>
      <c r="R8922" s="51" t="str">
        <f t="shared" si="419"/>
        <v/>
      </c>
    </row>
    <row r="8923" spans="14:18" x14ac:dyDescent="0.25">
      <c r="N8923" s="47" t="s">
        <v>42</v>
      </c>
      <c r="O8923" s="47" t="s">
        <v>43</v>
      </c>
      <c r="P8923" s="47" t="b">
        <f t="shared" si="417"/>
        <v>0</v>
      </c>
      <c r="Q8923" s="49" t="str">
        <f t="shared" si="418"/>
        <v/>
      </c>
      <c r="R8923" s="51" t="str">
        <f t="shared" si="419"/>
        <v/>
      </c>
    </row>
    <row r="8924" spans="14:18" x14ac:dyDescent="0.25">
      <c r="N8924" s="47" t="s">
        <v>42</v>
      </c>
      <c r="O8924" s="47" t="s">
        <v>43</v>
      </c>
      <c r="P8924" s="47" t="b">
        <f t="shared" si="417"/>
        <v>0</v>
      </c>
      <c r="Q8924" s="49" t="str">
        <f t="shared" si="418"/>
        <v/>
      </c>
      <c r="R8924" s="51" t="str">
        <f t="shared" si="419"/>
        <v/>
      </c>
    </row>
    <row r="8925" spans="14:18" x14ac:dyDescent="0.25">
      <c r="N8925" s="47" t="s">
        <v>42</v>
      </c>
      <c r="O8925" s="47" t="s">
        <v>43</v>
      </c>
      <c r="P8925" s="47" t="b">
        <f t="shared" si="417"/>
        <v>0</v>
      </c>
      <c r="Q8925" s="49" t="str">
        <f t="shared" si="418"/>
        <v/>
      </c>
      <c r="R8925" s="51" t="str">
        <f t="shared" si="419"/>
        <v/>
      </c>
    </row>
    <row r="8926" spans="14:18" x14ac:dyDescent="0.25">
      <c r="N8926" s="47" t="s">
        <v>42</v>
      </c>
      <c r="O8926" s="47" t="s">
        <v>43</v>
      </c>
      <c r="P8926" s="47" t="b">
        <f t="shared" si="417"/>
        <v>0</v>
      </c>
      <c r="Q8926" s="49" t="str">
        <f t="shared" si="418"/>
        <v/>
      </c>
      <c r="R8926" s="51" t="str">
        <f t="shared" si="419"/>
        <v/>
      </c>
    </row>
    <row r="8927" spans="14:18" x14ac:dyDescent="0.25">
      <c r="N8927" s="47" t="s">
        <v>42</v>
      </c>
      <c r="O8927" s="47" t="s">
        <v>43</v>
      </c>
      <c r="P8927" s="47" t="b">
        <f t="shared" si="417"/>
        <v>0</v>
      </c>
      <c r="Q8927" s="49" t="str">
        <f t="shared" si="418"/>
        <v/>
      </c>
      <c r="R8927" s="51" t="str">
        <f t="shared" si="419"/>
        <v/>
      </c>
    </row>
    <row r="8928" spans="14:18" x14ac:dyDescent="0.25">
      <c r="N8928" s="47" t="s">
        <v>42</v>
      </c>
      <c r="O8928" s="47" t="s">
        <v>43</v>
      </c>
      <c r="P8928" s="47" t="b">
        <f t="shared" si="417"/>
        <v>0</v>
      </c>
      <c r="Q8928" s="49" t="str">
        <f t="shared" si="418"/>
        <v/>
      </c>
      <c r="R8928" s="51" t="str">
        <f t="shared" si="419"/>
        <v/>
      </c>
    </row>
    <row r="8929" spans="14:18" x14ac:dyDescent="0.25">
      <c r="N8929" s="47" t="s">
        <v>42</v>
      </c>
      <c r="O8929" s="47" t="s">
        <v>43</v>
      </c>
      <c r="P8929" s="47" t="b">
        <f t="shared" si="417"/>
        <v>0</v>
      </c>
      <c r="Q8929" s="49" t="str">
        <f t="shared" si="418"/>
        <v/>
      </c>
      <c r="R8929" s="51" t="str">
        <f t="shared" si="419"/>
        <v/>
      </c>
    </row>
    <row r="8930" spans="14:18" x14ac:dyDescent="0.25">
      <c r="N8930" s="47" t="s">
        <v>42</v>
      </c>
      <c r="O8930" s="47" t="s">
        <v>43</v>
      </c>
      <c r="P8930" s="47" t="b">
        <f t="shared" si="417"/>
        <v>0</v>
      </c>
      <c r="Q8930" s="49" t="str">
        <f t="shared" si="418"/>
        <v/>
      </c>
      <c r="R8930" s="51" t="str">
        <f t="shared" si="419"/>
        <v/>
      </c>
    </row>
    <row r="8931" spans="14:18" x14ac:dyDescent="0.25">
      <c r="N8931" s="47" t="s">
        <v>42</v>
      </c>
      <c r="O8931" s="47" t="s">
        <v>43</v>
      </c>
      <c r="P8931" s="47" t="b">
        <f t="shared" si="417"/>
        <v>0</v>
      </c>
      <c r="Q8931" s="49" t="str">
        <f t="shared" si="418"/>
        <v/>
      </c>
      <c r="R8931" s="51" t="str">
        <f t="shared" si="419"/>
        <v/>
      </c>
    </row>
    <row r="8932" spans="14:18" x14ac:dyDescent="0.25">
      <c r="N8932" s="47" t="s">
        <v>42</v>
      </c>
      <c r="O8932" s="47" t="s">
        <v>43</v>
      </c>
      <c r="P8932" s="47" t="b">
        <f t="shared" si="417"/>
        <v>0</v>
      </c>
      <c r="Q8932" s="49" t="str">
        <f t="shared" si="418"/>
        <v/>
      </c>
      <c r="R8932" s="51" t="str">
        <f t="shared" si="419"/>
        <v/>
      </c>
    </row>
    <row r="8933" spans="14:18" x14ac:dyDescent="0.25">
      <c r="N8933" s="47" t="s">
        <v>42</v>
      </c>
      <c r="O8933" s="47" t="s">
        <v>43</v>
      </c>
      <c r="P8933" s="47" t="b">
        <f t="shared" si="417"/>
        <v>0</v>
      </c>
      <c r="Q8933" s="49" t="str">
        <f t="shared" si="418"/>
        <v/>
      </c>
      <c r="R8933" s="51" t="str">
        <f t="shared" si="419"/>
        <v/>
      </c>
    </row>
    <row r="8934" spans="14:18" x14ac:dyDescent="0.25">
      <c r="N8934" s="47" t="s">
        <v>42</v>
      </c>
      <c r="O8934" s="47" t="s">
        <v>43</v>
      </c>
      <c r="P8934" s="47" t="b">
        <f t="shared" si="417"/>
        <v>0</v>
      </c>
      <c r="Q8934" s="49" t="str">
        <f t="shared" si="418"/>
        <v/>
      </c>
      <c r="R8934" s="51" t="str">
        <f t="shared" si="419"/>
        <v/>
      </c>
    </row>
    <row r="8935" spans="14:18" x14ac:dyDescent="0.25">
      <c r="N8935" s="47" t="s">
        <v>42</v>
      </c>
      <c r="O8935" s="47" t="s">
        <v>43</v>
      </c>
      <c r="P8935" s="47" t="b">
        <f t="shared" si="417"/>
        <v>0</v>
      </c>
      <c r="Q8935" s="49" t="str">
        <f t="shared" si="418"/>
        <v/>
      </c>
      <c r="R8935" s="51" t="str">
        <f t="shared" si="419"/>
        <v/>
      </c>
    </row>
    <row r="8936" spans="14:18" x14ac:dyDescent="0.25">
      <c r="N8936" s="47" t="s">
        <v>42</v>
      </c>
      <c r="O8936" s="47" t="s">
        <v>43</v>
      </c>
      <c r="P8936" s="47" t="b">
        <f t="shared" si="417"/>
        <v>0</v>
      </c>
      <c r="Q8936" s="49" t="str">
        <f t="shared" si="418"/>
        <v/>
      </c>
      <c r="R8936" s="51" t="str">
        <f t="shared" si="419"/>
        <v/>
      </c>
    </row>
    <row r="8937" spans="14:18" x14ac:dyDescent="0.25">
      <c r="N8937" s="47" t="s">
        <v>42</v>
      </c>
      <c r="O8937" s="47" t="s">
        <v>43</v>
      </c>
      <c r="P8937" s="47" t="b">
        <f t="shared" si="417"/>
        <v>0</v>
      </c>
      <c r="Q8937" s="49" t="str">
        <f t="shared" si="418"/>
        <v/>
      </c>
      <c r="R8937" s="51" t="str">
        <f t="shared" si="419"/>
        <v/>
      </c>
    </row>
    <row r="8938" spans="14:18" x14ac:dyDescent="0.25">
      <c r="N8938" s="47" t="s">
        <v>42</v>
      </c>
      <c r="O8938" s="47" t="s">
        <v>43</v>
      </c>
      <c r="P8938" s="47" t="b">
        <f t="shared" si="417"/>
        <v>0</v>
      </c>
      <c r="Q8938" s="49" t="str">
        <f t="shared" si="418"/>
        <v/>
      </c>
      <c r="R8938" s="51" t="str">
        <f t="shared" si="419"/>
        <v/>
      </c>
    </row>
    <row r="8939" spans="14:18" x14ac:dyDescent="0.25">
      <c r="N8939" s="47" t="s">
        <v>42</v>
      </c>
      <c r="O8939" s="47" t="s">
        <v>43</v>
      </c>
      <c r="P8939" s="47" t="b">
        <f t="shared" si="417"/>
        <v>0</v>
      </c>
      <c r="Q8939" s="49" t="str">
        <f t="shared" si="418"/>
        <v/>
      </c>
      <c r="R8939" s="51" t="str">
        <f t="shared" si="419"/>
        <v/>
      </c>
    </row>
    <row r="8940" spans="14:18" x14ac:dyDescent="0.25">
      <c r="N8940" s="47" t="s">
        <v>42</v>
      </c>
      <c r="O8940" s="47" t="s">
        <v>43</v>
      </c>
      <c r="P8940" s="47" t="b">
        <f t="shared" si="417"/>
        <v>0</v>
      </c>
      <c r="Q8940" s="49" t="str">
        <f t="shared" si="418"/>
        <v/>
      </c>
      <c r="R8940" s="51" t="str">
        <f t="shared" si="419"/>
        <v/>
      </c>
    </row>
    <row r="8941" spans="14:18" x14ac:dyDescent="0.25">
      <c r="N8941" s="47" t="s">
        <v>42</v>
      </c>
      <c r="O8941" s="47" t="s">
        <v>43</v>
      </c>
      <c r="P8941" s="47" t="b">
        <f t="shared" si="417"/>
        <v>0</v>
      </c>
      <c r="Q8941" s="49" t="str">
        <f t="shared" si="418"/>
        <v/>
      </c>
      <c r="R8941" s="51" t="str">
        <f t="shared" si="419"/>
        <v/>
      </c>
    </row>
    <row r="8942" spans="14:18" x14ac:dyDescent="0.25">
      <c r="N8942" s="47" t="s">
        <v>42</v>
      </c>
      <c r="O8942" s="47" t="s">
        <v>43</v>
      </c>
      <c r="P8942" s="47" t="b">
        <f t="shared" si="417"/>
        <v>0</v>
      </c>
      <c r="Q8942" s="49" t="str">
        <f t="shared" si="418"/>
        <v/>
      </c>
      <c r="R8942" s="51" t="str">
        <f t="shared" si="419"/>
        <v/>
      </c>
    </row>
    <row r="8943" spans="14:18" x14ac:dyDescent="0.25">
      <c r="N8943" s="47" t="s">
        <v>42</v>
      </c>
      <c r="O8943" s="47" t="s">
        <v>43</v>
      </c>
      <c r="P8943" s="47" t="b">
        <f t="shared" si="417"/>
        <v>0</v>
      </c>
      <c r="Q8943" s="49" t="str">
        <f t="shared" si="418"/>
        <v/>
      </c>
      <c r="R8943" s="51" t="str">
        <f t="shared" si="419"/>
        <v/>
      </c>
    </row>
    <row r="8944" spans="14:18" x14ac:dyDescent="0.25">
      <c r="N8944" s="47" t="s">
        <v>42</v>
      </c>
      <c r="O8944" s="47" t="s">
        <v>43</v>
      </c>
      <c r="P8944" s="47" t="b">
        <f t="shared" si="417"/>
        <v>0</v>
      </c>
      <c r="Q8944" s="49" t="str">
        <f t="shared" si="418"/>
        <v/>
      </c>
      <c r="R8944" s="51" t="str">
        <f t="shared" si="419"/>
        <v/>
      </c>
    </row>
    <row r="8945" spans="14:18" x14ac:dyDescent="0.25">
      <c r="N8945" s="47" t="s">
        <v>42</v>
      </c>
      <c r="O8945" s="47" t="s">
        <v>43</v>
      </c>
      <c r="P8945" s="47" t="b">
        <f t="shared" si="417"/>
        <v>0</v>
      </c>
      <c r="Q8945" s="49" t="str">
        <f t="shared" si="418"/>
        <v/>
      </c>
      <c r="R8945" s="51" t="str">
        <f t="shared" si="419"/>
        <v/>
      </c>
    </row>
    <row r="8946" spans="14:18" x14ac:dyDescent="0.25">
      <c r="N8946" s="47" t="s">
        <v>42</v>
      </c>
      <c r="O8946" s="47" t="s">
        <v>43</v>
      </c>
      <c r="P8946" s="47" t="b">
        <f t="shared" si="417"/>
        <v>0</v>
      </c>
      <c r="Q8946" s="49" t="str">
        <f t="shared" si="418"/>
        <v/>
      </c>
      <c r="R8946" s="51" t="str">
        <f t="shared" si="419"/>
        <v/>
      </c>
    </row>
    <row r="8947" spans="14:18" x14ac:dyDescent="0.25">
      <c r="N8947" s="47" t="s">
        <v>42</v>
      </c>
      <c r="O8947" s="47" t="s">
        <v>43</v>
      </c>
      <c r="P8947" s="47" t="b">
        <f t="shared" si="417"/>
        <v>0</v>
      </c>
      <c r="Q8947" s="49" t="str">
        <f t="shared" si="418"/>
        <v/>
      </c>
      <c r="R8947" s="51" t="str">
        <f t="shared" si="419"/>
        <v/>
      </c>
    </row>
    <row r="8948" spans="14:18" x14ac:dyDescent="0.25">
      <c r="N8948" s="47" t="s">
        <v>42</v>
      </c>
      <c r="O8948" s="47" t="s">
        <v>43</v>
      </c>
      <c r="P8948" s="47" t="b">
        <f t="shared" si="417"/>
        <v>0</v>
      </c>
      <c r="Q8948" s="49" t="str">
        <f t="shared" si="418"/>
        <v/>
      </c>
      <c r="R8948" s="51" t="str">
        <f t="shared" si="419"/>
        <v/>
      </c>
    </row>
    <row r="8949" spans="14:18" x14ac:dyDescent="0.25">
      <c r="N8949" s="47" t="s">
        <v>42</v>
      </c>
      <c r="O8949" s="47" t="s">
        <v>43</v>
      </c>
      <c r="P8949" s="47" t="b">
        <f t="shared" si="417"/>
        <v>0</v>
      </c>
      <c r="Q8949" s="49" t="str">
        <f t="shared" si="418"/>
        <v/>
      </c>
      <c r="R8949" s="51" t="str">
        <f t="shared" si="419"/>
        <v/>
      </c>
    </row>
    <row r="8950" spans="14:18" x14ac:dyDescent="0.25">
      <c r="N8950" s="47" t="s">
        <v>42</v>
      </c>
      <c r="O8950" s="47" t="s">
        <v>43</v>
      </c>
      <c r="P8950" s="47" t="b">
        <f t="shared" si="417"/>
        <v>0</v>
      </c>
      <c r="Q8950" s="49" t="str">
        <f t="shared" si="418"/>
        <v/>
      </c>
      <c r="R8950" s="51" t="str">
        <f t="shared" si="419"/>
        <v/>
      </c>
    </row>
    <row r="8951" spans="14:18" x14ac:dyDescent="0.25">
      <c r="N8951" s="47" t="s">
        <v>42</v>
      </c>
      <c r="O8951" s="47" t="s">
        <v>43</v>
      </c>
      <c r="P8951" s="47" t="b">
        <f t="shared" si="417"/>
        <v>0</v>
      </c>
      <c r="Q8951" s="49" t="str">
        <f t="shared" si="418"/>
        <v/>
      </c>
      <c r="R8951" s="51" t="str">
        <f t="shared" si="419"/>
        <v/>
      </c>
    </row>
    <row r="8952" spans="14:18" x14ac:dyDescent="0.25">
      <c r="N8952" s="47" t="s">
        <v>42</v>
      </c>
      <c r="O8952" s="47" t="s">
        <v>43</v>
      </c>
      <c r="P8952" s="47" t="b">
        <f t="shared" si="417"/>
        <v>0</v>
      </c>
      <c r="Q8952" s="49" t="str">
        <f t="shared" si="418"/>
        <v/>
      </c>
      <c r="R8952" s="51" t="str">
        <f t="shared" si="419"/>
        <v/>
      </c>
    </row>
    <row r="8953" spans="14:18" x14ac:dyDescent="0.25">
      <c r="N8953" s="47" t="s">
        <v>42</v>
      </c>
      <c r="O8953" s="47" t="s">
        <v>43</v>
      </c>
      <c r="P8953" s="47" t="b">
        <f t="shared" si="417"/>
        <v>0</v>
      </c>
      <c r="Q8953" s="49" t="str">
        <f t="shared" si="418"/>
        <v/>
      </c>
      <c r="R8953" s="51" t="str">
        <f t="shared" si="419"/>
        <v/>
      </c>
    </row>
    <row r="8954" spans="14:18" x14ac:dyDescent="0.25">
      <c r="N8954" s="47" t="s">
        <v>42</v>
      </c>
      <c r="O8954" s="47" t="s">
        <v>43</v>
      </c>
      <c r="P8954" s="47" t="b">
        <f t="shared" si="417"/>
        <v>0</v>
      </c>
      <c r="Q8954" s="49" t="str">
        <f t="shared" si="418"/>
        <v/>
      </c>
      <c r="R8954" s="51" t="str">
        <f t="shared" si="419"/>
        <v/>
      </c>
    </row>
    <row r="8955" spans="14:18" x14ac:dyDescent="0.25">
      <c r="N8955" s="47" t="s">
        <v>42</v>
      </c>
      <c r="O8955" s="47" t="s">
        <v>43</v>
      </c>
      <c r="P8955" s="47" t="b">
        <f t="shared" si="417"/>
        <v>0</v>
      </c>
      <c r="Q8955" s="49" t="str">
        <f t="shared" si="418"/>
        <v/>
      </c>
      <c r="R8955" s="51" t="str">
        <f t="shared" si="419"/>
        <v/>
      </c>
    </row>
    <row r="8956" spans="14:18" x14ac:dyDescent="0.25">
      <c r="N8956" s="47" t="s">
        <v>42</v>
      </c>
      <c r="O8956" s="47" t="s">
        <v>43</v>
      </c>
      <c r="P8956" s="47" t="b">
        <f t="shared" si="417"/>
        <v>0</v>
      </c>
      <c r="Q8956" s="49" t="str">
        <f t="shared" si="418"/>
        <v/>
      </c>
      <c r="R8956" s="51" t="str">
        <f t="shared" si="419"/>
        <v/>
      </c>
    </row>
    <row r="8957" spans="14:18" x14ac:dyDescent="0.25">
      <c r="N8957" s="47" t="s">
        <v>42</v>
      </c>
      <c r="O8957" s="47" t="s">
        <v>43</v>
      </c>
      <c r="P8957" s="47" t="b">
        <f t="shared" si="417"/>
        <v>0</v>
      </c>
      <c r="Q8957" s="49" t="str">
        <f t="shared" si="418"/>
        <v/>
      </c>
      <c r="R8957" s="51" t="str">
        <f t="shared" si="419"/>
        <v/>
      </c>
    </row>
    <row r="8958" spans="14:18" x14ac:dyDescent="0.25">
      <c r="N8958" s="47" t="s">
        <v>42</v>
      </c>
      <c r="O8958" s="47" t="s">
        <v>43</v>
      </c>
      <c r="P8958" s="47" t="b">
        <f t="shared" si="417"/>
        <v>0</v>
      </c>
      <c r="Q8958" s="49" t="str">
        <f t="shared" si="418"/>
        <v/>
      </c>
      <c r="R8958" s="51" t="str">
        <f t="shared" si="419"/>
        <v/>
      </c>
    </row>
    <row r="8959" spans="14:18" x14ac:dyDescent="0.25">
      <c r="N8959" s="47" t="s">
        <v>42</v>
      </c>
      <c r="O8959" s="47" t="s">
        <v>43</v>
      </c>
      <c r="P8959" s="47" t="b">
        <f t="shared" si="417"/>
        <v>0</v>
      </c>
      <c r="Q8959" s="49" t="str">
        <f t="shared" si="418"/>
        <v/>
      </c>
      <c r="R8959" s="51" t="str">
        <f t="shared" si="419"/>
        <v/>
      </c>
    </row>
    <row r="8960" spans="14:18" x14ac:dyDescent="0.25">
      <c r="N8960" s="47" t="s">
        <v>42</v>
      </c>
      <c r="O8960" s="47" t="s">
        <v>43</v>
      </c>
      <c r="P8960" s="47" t="b">
        <f t="shared" si="417"/>
        <v>0</v>
      </c>
      <c r="Q8960" s="49" t="str">
        <f t="shared" si="418"/>
        <v/>
      </c>
      <c r="R8960" s="51" t="str">
        <f t="shared" si="419"/>
        <v/>
      </c>
    </row>
    <row r="8961" spans="14:18" x14ac:dyDescent="0.25">
      <c r="N8961" s="47" t="s">
        <v>42</v>
      </c>
      <c r="O8961" s="47" t="s">
        <v>43</v>
      </c>
      <c r="P8961" s="47" t="b">
        <f t="shared" si="417"/>
        <v>0</v>
      </c>
      <c r="Q8961" s="49" t="str">
        <f t="shared" si="418"/>
        <v/>
      </c>
      <c r="R8961" s="51" t="str">
        <f t="shared" si="419"/>
        <v/>
      </c>
    </row>
    <row r="8962" spans="14:18" x14ac:dyDescent="0.25">
      <c r="N8962" s="47" t="s">
        <v>42</v>
      </c>
      <c r="O8962" s="47" t="s">
        <v>43</v>
      </c>
      <c r="P8962" s="47" t="b">
        <f t="shared" si="417"/>
        <v>0</v>
      </c>
      <c r="Q8962" s="49" t="str">
        <f t="shared" si="418"/>
        <v/>
      </c>
      <c r="R8962" s="51" t="str">
        <f t="shared" si="419"/>
        <v/>
      </c>
    </row>
    <row r="8963" spans="14:18" x14ac:dyDescent="0.25">
      <c r="N8963" s="47" t="s">
        <v>42</v>
      </c>
      <c r="O8963" s="47" t="s">
        <v>43</v>
      </c>
      <c r="P8963" s="47" t="b">
        <f t="shared" ref="P8963:P9026" si="420">IF(LEN(M8963)=22,LEFT(M8963,17),IF(LEN(M8963)=21,LEFT(M8963,16)))</f>
        <v>0</v>
      </c>
      <c r="Q8963" s="49" t="str">
        <f t="shared" ref="Q8963:Q9026" si="421">RIGHT(M8963,5)</f>
        <v/>
      </c>
      <c r="R8963" s="51" t="str">
        <f t="shared" ref="R8963:R9026" si="422">IF(M8963="","",HYPERLINK(_xlfn.CONCAT(N8963,Q8963,O8963,P8963)))</f>
        <v/>
      </c>
    </row>
    <row r="8964" spans="14:18" x14ac:dyDescent="0.25">
      <c r="N8964" s="47" t="s">
        <v>42</v>
      </c>
      <c r="O8964" s="47" t="s">
        <v>43</v>
      </c>
      <c r="P8964" s="47" t="b">
        <f t="shared" si="420"/>
        <v>0</v>
      </c>
      <c r="Q8964" s="49" t="str">
        <f t="shared" si="421"/>
        <v/>
      </c>
      <c r="R8964" s="51" t="str">
        <f t="shared" si="422"/>
        <v/>
      </c>
    </row>
    <row r="8965" spans="14:18" x14ac:dyDescent="0.25">
      <c r="N8965" s="47" t="s">
        <v>42</v>
      </c>
      <c r="O8965" s="47" t="s">
        <v>43</v>
      </c>
      <c r="P8965" s="47" t="b">
        <f t="shared" si="420"/>
        <v>0</v>
      </c>
      <c r="Q8965" s="49" t="str">
        <f t="shared" si="421"/>
        <v/>
      </c>
      <c r="R8965" s="51" t="str">
        <f t="shared" si="422"/>
        <v/>
      </c>
    </row>
    <row r="8966" spans="14:18" x14ac:dyDescent="0.25">
      <c r="N8966" s="47" t="s">
        <v>42</v>
      </c>
      <c r="O8966" s="47" t="s">
        <v>43</v>
      </c>
      <c r="P8966" s="47" t="b">
        <f t="shared" si="420"/>
        <v>0</v>
      </c>
      <c r="Q8966" s="49" t="str">
        <f t="shared" si="421"/>
        <v/>
      </c>
      <c r="R8966" s="51" t="str">
        <f t="shared" si="422"/>
        <v/>
      </c>
    </row>
    <row r="8967" spans="14:18" x14ac:dyDescent="0.25">
      <c r="N8967" s="47" t="s">
        <v>42</v>
      </c>
      <c r="O8967" s="47" t="s">
        <v>43</v>
      </c>
      <c r="P8967" s="47" t="b">
        <f t="shared" si="420"/>
        <v>0</v>
      </c>
      <c r="Q8967" s="49" t="str">
        <f t="shared" si="421"/>
        <v/>
      </c>
      <c r="R8967" s="51" t="str">
        <f t="shared" si="422"/>
        <v/>
      </c>
    </row>
    <row r="8968" spans="14:18" x14ac:dyDescent="0.25">
      <c r="N8968" s="47" t="s">
        <v>42</v>
      </c>
      <c r="O8968" s="47" t="s">
        <v>43</v>
      </c>
      <c r="P8968" s="47" t="b">
        <f t="shared" si="420"/>
        <v>0</v>
      </c>
      <c r="Q8968" s="49" t="str">
        <f t="shared" si="421"/>
        <v/>
      </c>
      <c r="R8968" s="51" t="str">
        <f t="shared" si="422"/>
        <v/>
      </c>
    </row>
    <row r="8969" spans="14:18" x14ac:dyDescent="0.25">
      <c r="N8969" s="47" t="s">
        <v>42</v>
      </c>
      <c r="O8969" s="47" t="s">
        <v>43</v>
      </c>
      <c r="P8969" s="47" t="b">
        <f t="shared" si="420"/>
        <v>0</v>
      </c>
      <c r="Q8969" s="49" t="str">
        <f t="shared" si="421"/>
        <v/>
      </c>
      <c r="R8969" s="51" t="str">
        <f t="shared" si="422"/>
        <v/>
      </c>
    </row>
    <row r="8970" spans="14:18" x14ac:dyDescent="0.25">
      <c r="N8970" s="47" t="s">
        <v>42</v>
      </c>
      <c r="O8970" s="47" t="s">
        <v>43</v>
      </c>
      <c r="P8970" s="47" t="b">
        <f t="shared" si="420"/>
        <v>0</v>
      </c>
      <c r="Q8970" s="49" t="str">
        <f t="shared" si="421"/>
        <v/>
      </c>
      <c r="R8970" s="51" t="str">
        <f t="shared" si="422"/>
        <v/>
      </c>
    </row>
    <row r="8971" spans="14:18" x14ac:dyDescent="0.25">
      <c r="N8971" s="47" t="s">
        <v>42</v>
      </c>
      <c r="O8971" s="47" t="s">
        <v>43</v>
      </c>
      <c r="P8971" s="47" t="b">
        <f t="shared" si="420"/>
        <v>0</v>
      </c>
      <c r="Q8971" s="49" t="str">
        <f t="shared" si="421"/>
        <v/>
      </c>
      <c r="R8971" s="51" t="str">
        <f t="shared" si="422"/>
        <v/>
      </c>
    </row>
    <row r="8972" spans="14:18" x14ac:dyDescent="0.25">
      <c r="N8972" s="47" t="s">
        <v>42</v>
      </c>
      <c r="O8972" s="47" t="s">
        <v>43</v>
      </c>
      <c r="P8972" s="47" t="b">
        <f t="shared" si="420"/>
        <v>0</v>
      </c>
      <c r="Q8972" s="49" t="str">
        <f t="shared" si="421"/>
        <v/>
      </c>
      <c r="R8972" s="51" t="str">
        <f t="shared" si="422"/>
        <v/>
      </c>
    </row>
    <row r="8973" spans="14:18" x14ac:dyDescent="0.25">
      <c r="N8973" s="47" t="s">
        <v>42</v>
      </c>
      <c r="O8973" s="47" t="s">
        <v>43</v>
      </c>
      <c r="P8973" s="47" t="b">
        <f t="shared" si="420"/>
        <v>0</v>
      </c>
      <c r="Q8973" s="49" t="str">
        <f t="shared" si="421"/>
        <v/>
      </c>
      <c r="R8973" s="51" t="str">
        <f t="shared" si="422"/>
        <v/>
      </c>
    </row>
    <row r="8974" spans="14:18" x14ac:dyDescent="0.25">
      <c r="N8974" s="47" t="s">
        <v>42</v>
      </c>
      <c r="O8974" s="47" t="s">
        <v>43</v>
      </c>
      <c r="P8974" s="47" t="b">
        <f t="shared" si="420"/>
        <v>0</v>
      </c>
      <c r="Q8974" s="49" t="str">
        <f t="shared" si="421"/>
        <v/>
      </c>
      <c r="R8974" s="51" t="str">
        <f t="shared" si="422"/>
        <v/>
      </c>
    </row>
    <row r="8975" spans="14:18" x14ac:dyDescent="0.25">
      <c r="N8975" s="47" t="s">
        <v>42</v>
      </c>
      <c r="O8975" s="47" t="s">
        <v>43</v>
      </c>
      <c r="P8975" s="47" t="b">
        <f t="shared" si="420"/>
        <v>0</v>
      </c>
      <c r="Q8975" s="49" t="str">
        <f t="shared" si="421"/>
        <v/>
      </c>
      <c r="R8975" s="51" t="str">
        <f t="shared" si="422"/>
        <v/>
      </c>
    </row>
    <row r="8976" spans="14:18" x14ac:dyDescent="0.25">
      <c r="N8976" s="47" t="s">
        <v>42</v>
      </c>
      <c r="O8976" s="47" t="s">
        <v>43</v>
      </c>
      <c r="P8976" s="47" t="b">
        <f t="shared" si="420"/>
        <v>0</v>
      </c>
      <c r="Q8976" s="49" t="str">
        <f t="shared" si="421"/>
        <v/>
      </c>
      <c r="R8976" s="51" t="str">
        <f t="shared" si="422"/>
        <v/>
      </c>
    </row>
    <row r="8977" spans="14:18" x14ac:dyDescent="0.25">
      <c r="N8977" s="47" t="s">
        <v>42</v>
      </c>
      <c r="O8977" s="47" t="s">
        <v>43</v>
      </c>
      <c r="P8977" s="47" t="b">
        <f t="shared" si="420"/>
        <v>0</v>
      </c>
      <c r="Q8977" s="49" t="str">
        <f t="shared" si="421"/>
        <v/>
      </c>
      <c r="R8977" s="51" t="str">
        <f t="shared" si="422"/>
        <v/>
      </c>
    </row>
    <row r="8978" spans="14:18" x14ac:dyDescent="0.25">
      <c r="N8978" s="47" t="s">
        <v>42</v>
      </c>
      <c r="O8978" s="47" t="s">
        <v>43</v>
      </c>
      <c r="P8978" s="47" t="b">
        <f t="shared" si="420"/>
        <v>0</v>
      </c>
      <c r="Q8978" s="49" t="str">
        <f t="shared" si="421"/>
        <v/>
      </c>
      <c r="R8978" s="51" t="str">
        <f t="shared" si="422"/>
        <v/>
      </c>
    </row>
    <row r="8979" spans="14:18" x14ac:dyDescent="0.25">
      <c r="N8979" s="47" t="s">
        <v>42</v>
      </c>
      <c r="O8979" s="47" t="s">
        <v>43</v>
      </c>
      <c r="P8979" s="47" t="b">
        <f t="shared" si="420"/>
        <v>0</v>
      </c>
      <c r="Q8979" s="49" t="str">
        <f t="shared" si="421"/>
        <v/>
      </c>
      <c r="R8979" s="51" t="str">
        <f t="shared" si="422"/>
        <v/>
      </c>
    </row>
    <row r="8980" spans="14:18" x14ac:dyDescent="0.25">
      <c r="N8980" s="47" t="s">
        <v>42</v>
      </c>
      <c r="O8980" s="47" t="s">
        <v>43</v>
      </c>
      <c r="P8980" s="47" t="b">
        <f t="shared" si="420"/>
        <v>0</v>
      </c>
      <c r="Q8980" s="49" t="str">
        <f t="shared" si="421"/>
        <v/>
      </c>
      <c r="R8980" s="51" t="str">
        <f t="shared" si="422"/>
        <v/>
      </c>
    </row>
    <row r="8981" spans="14:18" x14ac:dyDescent="0.25">
      <c r="N8981" s="47" t="s">
        <v>42</v>
      </c>
      <c r="O8981" s="47" t="s">
        <v>43</v>
      </c>
      <c r="P8981" s="47" t="b">
        <f t="shared" si="420"/>
        <v>0</v>
      </c>
      <c r="Q8981" s="49" t="str">
        <f t="shared" si="421"/>
        <v/>
      </c>
      <c r="R8981" s="51" t="str">
        <f t="shared" si="422"/>
        <v/>
      </c>
    </row>
    <row r="8982" spans="14:18" x14ac:dyDescent="0.25">
      <c r="N8982" s="47" t="s">
        <v>42</v>
      </c>
      <c r="O8982" s="47" t="s">
        <v>43</v>
      </c>
      <c r="P8982" s="47" t="b">
        <f t="shared" si="420"/>
        <v>0</v>
      </c>
      <c r="Q8982" s="49" t="str">
        <f t="shared" si="421"/>
        <v/>
      </c>
      <c r="R8982" s="51" t="str">
        <f t="shared" si="422"/>
        <v/>
      </c>
    </row>
    <row r="8983" spans="14:18" x14ac:dyDescent="0.25">
      <c r="N8983" s="47" t="s">
        <v>42</v>
      </c>
      <c r="O8983" s="47" t="s">
        <v>43</v>
      </c>
      <c r="P8983" s="47" t="b">
        <f t="shared" si="420"/>
        <v>0</v>
      </c>
      <c r="Q8983" s="49" t="str">
        <f t="shared" si="421"/>
        <v/>
      </c>
      <c r="R8983" s="51" t="str">
        <f t="shared" si="422"/>
        <v/>
      </c>
    </row>
    <row r="8984" spans="14:18" x14ac:dyDescent="0.25">
      <c r="N8984" s="47" t="s">
        <v>42</v>
      </c>
      <c r="O8984" s="47" t="s">
        <v>43</v>
      </c>
      <c r="P8984" s="47" t="b">
        <f t="shared" si="420"/>
        <v>0</v>
      </c>
      <c r="Q8984" s="49" t="str">
        <f t="shared" si="421"/>
        <v/>
      </c>
      <c r="R8984" s="51" t="str">
        <f t="shared" si="422"/>
        <v/>
      </c>
    </row>
    <row r="8985" spans="14:18" x14ac:dyDescent="0.25">
      <c r="N8985" s="47" t="s">
        <v>42</v>
      </c>
      <c r="O8985" s="47" t="s">
        <v>43</v>
      </c>
      <c r="P8985" s="47" t="b">
        <f t="shared" si="420"/>
        <v>0</v>
      </c>
      <c r="Q8985" s="49" t="str">
        <f t="shared" si="421"/>
        <v/>
      </c>
      <c r="R8985" s="51" t="str">
        <f t="shared" si="422"/>
        <v/>
      </c>
    </row>
    <row r="8986" spans="14:18" x14ac:dyDescent="0.25">
      <c r="N8986" s="47" t="s">
        <v>42</v>
      </c>
      <c r="O8986" s="47" t="s">
        <v>43</v>
      </c>
      <c r="P8986" s="47" t="b">
        <f t="shared" si="420"/>
        <v>0</v>
      </c>
      <c r="Q8986" s="49" t="str">
        <f t="shared" si="421"/>
        <v/>
      </c>
      <c r="R8986" s="51" t="str">
        <f t="shared" si="422"/>
        <v/>
      </c>
    </row>
    <row r="8987" spans="14:18" x14ac:dyDescent="0.25">
      <c r="N8987" s="47" t="s">
        <v>42</v>
      </c>
      <c r="O8987" s="47" t="s">
        <v>43</v>
      </c>
      <c r="P8987" s="47" t="b">
        <f t="shared" si="420"/>
        <v>0</v>
      </c>
      <c r="Q8987" s="49" t="str">
        <f t="shared" si="421"/>
        <v/>
      </c>
      <c r="R8987" s="51" t="str">
        <f t="shared" si="422"/>
        <v/>
      </c>
    </row>
    <row r="8988" spans="14:18" x14ac:dyDescent="0.25">
      <c r="N8988" s="47" t="s">
        <v>42</v>
      </c>
      <c r="O8988" s="47" t="s">
        <v>43</v>
      </c>
      <c r="P8988" s="47" t="b">
        <f t="shared" si="420"/>
        <v>0</v>
      </c>
      <c r="Q8988" s="49" t="str">
        <f t="shared" si="421"/>
        <v/>
      </c>
      <c r="R8988" s="51" t="str">
        <f t="shared" si="422"/>
        <v/>
      </c>
    </row>
    <row r="8989" spans="14:18" x14ac:dyDescent="0.25">
      <c r="N8989" s="47" t="s">
        <v>42</v>
      </c>
      <c r="O8989" s="47" t="s">
        <v>43</v>
      </c>
      <c r="P8989" s="47" t="b">
        <f t="shared" si="420"/>
        <v>0</v>
      </c>
      <c r="Q8989" s="49" t="str">
        <f t="shared" si="421"/>
        <v/>
      </c>
      <c r="R8989" s="51" t="str">
        <f t="shared" si="422"/>
        <v/>
      </c>
    </row>
    <row r="8990" spans="14:18" x14ac:dyDescent="0.25">
      <c r="N8990" s="47" t="s">
        <v>42</v>
      </c>
      <c r="O8990" s="47" t="s">
        <v>43</v>
      </c>
      <c r="P8990" s="47" t="b">
        <f t="shared" si="420"/>
        <v>0</v>
      </c>
      <c r="Q8990" s="49" t="str">
        <f t="shared" si="421"/>
        <v/>
      </c>
      <c r="R8990" s="51" t="str">
        <f t="shared" si="422"/>
        <v/>
      </c>
    </row>
    <row r="8991" spans="14:18" x14ac:dyDescent="0.25">
      <c r="N8991" s="47" t="s">
        <v>42</v>
      </c>
      <c r="O8991" s="47" t="s">
        <v>43</v>
      </c>
      <c r="P8991" s="47" t="b">
        <f t="shared" si="420"/>
        <v>0</v>
      </c>
      <c r="Q8991" s="49" t="str">
        <f t="shared" si="421"/>
        <v/>
      </c>
      <c r="R8991" s="51" t="str">
        <f t="shared" si="422"/>
        <v/>
      </c>
    </row>
    <row r="8992" spans="14:18" x14ac:dyDescent="0.25">
      <c r="N8992" s="47" t="s">
        <v>42</v>
      </c>
      <c r="O8992" s="47" t="s">
        <v>43</v>
      </c>
      <c r="P8992" s="47" t="b">
        <f t="shared" si="420"/>
        <v>0</v>
      </c>
      <c r="Q8992" s="49" t="str">
        <f t="shared" si="421"/>
        <v/>
      </c>
      <c r="R8992" s="51" t="str">
        <f t="shared" si="422"/>
        <v/>
      </c>
    </row>
    <row r="8993" spans="14:18" x14ac:dyDescent="0.25">
      <c r="N8993" s="47" t="s">
        <v>42</v>
      </c>
      <c r="O8993" s="47" t="s">
        <v>43</v>
      </c>
      <c r="P8993" s="47" t="b">
        <f t="shared" si="420"/>
        <v>0</v>
      </c>
      <c r="Q8993" s="49" t="str">
        <f t="shared" si="421"/>
        <v/>
      </c>
      <c r="R8993" s="51" t="str">
        <f t="shared" si="422"/>
        <v/>
      </c>
    </row>
    <row r="8994" spans="14:18" x14ac:dyDescent="0.25">
      <c r="N8994" s="47" t="s">
        <v>42</v>
      </c>
      <c r="O8994" s="47" t="s">
        <v>43</v>
      </c>
      <c r="P8994" s="47" t="b">
        <f t="shared" si="420"/>
        <v>0</v>
      </c>
      <c r="Q8994" s="49" t="str">
        <f t="shared" si="421"/>
        <v/>
      </c>
      <c r="R8994" s="51" t="str">
        <f t="shared" si="422"/>
        <v/>
      </c>
    </row>
    <row r="8995" spans="14:18" x14ac:dyDescent="0.25">
      <c r="N8995" s="47" t="s">
        <v>42</v>
      </c>
      <c r="O8995" s="47" t="s">
        <v>43</v>
      </c>
      <c r="P8995" s="47" t="b">
        <f t="shared" si="420"/>
        <v>0</v>
      </c>
      <c r="Q8995" s="49" t="str">
        <f t="shared" si="421"/>
        <v/>
      </c>
      <c r="R8995" s="51" t="str">
        <f t="shared" si="422"/>
        <v/>
      </c>
    </row>
    <row r="8996" spans="14:18" x14ac:dyDescent="0.25">
      <c r="N8996" s="47" t="s">
        <v>42</v>
      </c>
      <c r="O8996" s="47" t="s">
        <v>43</v>
      </c>
      <c r="P8996" s="47" t="b">
        <f t="shared" si="420"/>
        <v>0</v>
      </c>
      <c r="Q8996" s="49" t="str">
        <f t="shared" si="421"/>
        <v/>
      </c>
      <c r="R8996" s="51" t="str">
        <f t="shared" si="422"/>
        <v/>
      </c>
    </row>
    <row r="8997" spans="14:18" x14ac:dyDescent="0.25">
      <c r="N8997" s="47" t="s">
        <v>42</v>
      </c>
      <c r="O8997" s="47" t="s">
        <v>43</v>
      </c>
      <c r="P8997" s="47" t="b">
        <f t="shared" si="420"/>
        <v>0</v>
      </c>
      <c r="Q8997" s="49" t="str">
        <f t="shared" si="421"/>
        <v/>
      </c>
      <c r="R8997" s="51" t="str">
        <f t="shared" si="422"/>
        <v/>
      </c>
    </row>
    <row r="8998" spans="14:18" x14ac:dyDescent="0.25">
      <c r="N8998" s="47" t="s">
        <v>42</v>
      </c>
      <c r="O8998" s="47" t="s">
        <v>43</v>
      </c>
      <c r="P8998" s="47" t="b">
        <f t="shared" si="420"/>
        <v>0</v>
      </c>
      <c r="Q8998" s="49" t="str">
        <f t="shared" si="421"/>
        <v/>
      </c>
      <c r="R8998" s="51" t="str">
        <f t="shared" si="422"/>
        <v/>
      </c>
    </row>
    <row r="8999" spans="14:18" x14ac:dyDescent="0.25">
      <c r="N8999" s="47" t="s">
        <v>42</v>
      </c>
      <c r="O8999" s="47" t="s">
        <v>43</v>
      </c>
      <c r="P8999" s="47" t="b">
        <f t="shared" si="420"/>
        <v>0</v>
      </c>
      <c r="Q8999" s="49" t="str">
        <f t="shared" si="421"/>
        <v/>
      </c>
      <c r="R8999" s="51" t="str">
        <f t="shared" si="422"/>
        <v/>
      </c>
    </row>
    <row r="9000" spans="14:18" x14ac:dyDescent="0.25">
      <c r="N9000" s="47" t="s">
        <v>42</v>
      </c>
      <c r="O9000" s="47" t="s">
        <v>43</v>
      </c>
      <c r="P9000" s="47" t="b">
        <f t="shared" si="420"/>
        <v>0</v>
      </c>
      <c r="Q9000" s="49" t="str">
        <f t="shared" si="421"/>
        <v/>
      </c>
      <c r="R9000" s="51" t="str">
        <f t="shared" si="422"/>
        <v/>
      </c>
    </row>
    <row r="9001" spans="14:18" x14ac:dyDescent="0.25">
      <c r="N9001" s="47" t="s">
        <v>42</v>
      </c>
      <c r="O9001" s="47" t="s">
        <v>43</v>
      </c>
      <c r="P9001" s="47" t="b">
        <f t="shared" si="420"/>
        <v>0</v>
      </c>
      <c r="Q9001" s="49" t="str">
        <f t="shared" si="421"/>
        <v/>
      </c>
      <c r="R9001" s="51" t="str">
        <f t="shared" si="422"/>
        <v/>
      </c>
    </row>
    <row r="9002" spans="14:18" x14ac:dyDescent="0.25">
      <c r="N9002" s="47" t="s">
        <v>42</v>
      </c>
      <c r="O9002" s="47" t="s">
        <v>43</v>
      </c>
      <c r="P9002" s="47" t="b">
        <f t="shared" si="420"/>
        <v>0</v>
      </c>
      <c r="Q9002" s="49" t="str">
        <f t="shared" si="421"/>
        <v/>
      </c>
      <c r="R9002" s="51" t="str">
        <f t="shared" si="422"/>
        <v/>
      </c>
    </row>
    <row r="9003" spans="14:18" x14ac:dyDescent="0.25">
      <c r="N9003" s="47" t="s">
        <v>42</v>
      </c>
      <c r="O9003" s="47" t="s">
        <v>43</v>
      </c>
      <c r="P9003" s="47" t="b">
        <f t="shared" si="420"/>
        <v>0</v>
      </c>
      <c r="Q9003" s="49" t="str">
        <f t="shared" si="421"/>
        <v/>
      </c>
      <c r="R9003" s="51" t="str">
        <f t="shared" si="422"/>
        <v/>
      </c>
    </row>
    <row r="9004" spans="14:18" x14ac:dyDescent="0.25">
      <c r="N9004" s="47" t="s">
        <v>42</v>
      </c>
      <c r="O9004" s="47" t="s">
        <v>43</v>
      </c>
      <c r="P9004" s="47" t="b">
        <f t="shared" si="420"/>
        <v>0</v>
      </c>
      <c r="Q9004" s="49" t="str">
        <f t="shared" si="421"/>
        <v/>
      </c>
      <c r="R9004" s="51" t="str">
        <f t="shared" si="422"/>
        <v/>
      </c>
    </row>
    <row r="9005" spans="14:18" x14ac:dyDescent="0.25">
      <c r="N9005" s="47" t="s">
        <v>42</v>
      </c>
      <c r="O9005" s="47" t="s">
        <v>43</v>
      </c>
      <c r="P9005" s="47" t="b">
        <f t="shared" si="420"/>
        <v>0</v>
      </c>
      <c r="Q9005" s="49" t="str">
        <f t="shared" si="421"/>
        <v/>
      </c>
      <c r="R9005" s="51" t="str">
        <f t="shared" si="422"/>
        <v/>
      </c>
    </row>
    <row r="9006" spans="14:18" x14ac:dyDescent="0.25">
      <c r="N9006" s="47" t="s">
        <v>42</v>
      </c>
      <c r="O9006" s="47" t="s">
        <v>43</v>
      </c>
      <c r="P9006" s="47" t="b">
        <f t="shared" si="420"/>
        <v>0</v>
      </c>
      <c r="Q9006" s="49" t="str">
        <f t="shared" si="421"/>
        <v/>
      </c>
      <c r="R9006" s="51" t="str">
        <f t="shared" si="422"/>
        <v/>
      </c>
    </row>
    <row r="9007" spans="14:18" x14ac:dyDescent="0.25">
      <c r="N9007" s="47" t="s">
        <v>42</v>
      </c>
      <c r="O9007" s="47" t="s">
        <v>43</v>
      </c>
      <c r="P9007" s="47" t="b">
        <f t="shared" si="420"/>
        <v>0</v>
      </c>
      <c r="Q9007" s="49" t="str">
        <f t="shared" si="421"/>
        <v/>
      </c>
      <c r="R9007" s="51" t="str">
        <f t="shared" si="422"/>
        <v/>
      </c>
    </row>
    <row r="9008" spans="14:18" x14ac:dyDescent="0.25">
      <c r="N9008" s="47" t="s">
        <v>42</v>
      </c>
      <c r="O9008" s="47" t="s">
        <v>43</v>
      </c>
      <c r="P9008" s="47" t="b">
        <f t="shared" si="420"/>
        <v>0</v>
      </c>
      <c r="Q9008" s="49" t="str">
        <f t="shared" si="421"/>
        <v/>
      </c>
      <c r="R9008" s="51" t="str">
        <f t="shared" si="422"/>
        <v/>
      </c>
    </row>
    <row r="9009" spans="14:18" x14ac:dyDescent="0.25">
      <c r="N9009" s="47" t="s">
        <v>42</v>
      </c>
      <c r="O9009" s="47" t="s">
        <v>43</v>
      </c>
      <c r="P9009" s="47" t="b">
        <f t="shared" si="420"/>
        <v>0</v>
      </c>
      <c r="Q9009" s="49" t="str">
        <f t="shared" si="421"/>
        <v/>
      </c>
      <c r="R9009" s="51" t="str">
        <f t="shared" si="422"/>
        <v/>
      </c>
    </row>
    <row r="9010" spans="14:18" x14ac:dyDescent="0.25">
      <c r="N9010" s="47" t="s">
        <v>42</v>
      </c>
      <c r="O9010" s="47" t="s">
        <v>43</v>
      </c>
      <c r="P9010" s="47" t="b">
        <f t="shared" si="420"/>
        <v>0</v>
      </c>
      <c r="Q9010" s="49" t="str">
        <f t="shared" si="421"/>
        <v/>
      </c>
      <c r="R9010" s="51" t="str">
        <f t="shared" si="422"/>
        <v/>
      </c>
    </row>
    <row r="9011" spans="14:18" x14ac:dyDescent="0.25">
      <c r="N9011" s="47" t="s">
        <v>42</v>
      </c>
      <c r="O9011" s="47" t="s">
        <v>43</v>
      </c>
      <c r="P9011" s="47" t="b">
        <f t="shared" si="420"/>
        <v>0</v>
      </c>
      <c r="Q9011" s="49" t="str">
        <f t="shared" si="421"/>
        <v/>
      </c>
      <c r="R9011" s="51" t="str">
        <f t="shared" si="422"/>
        <v/>
      </c>
    </row>
    <row r="9012" spans="14:18" x14ac:dyDescent="0.25">
      <c r="N9012" s="47" t="s">
        <v>42</v>
      </c>
      <c r="O9012" s="47" t="s">
        <v>43</v>
      </c>
      <c r="P9012" s="47" t="b">
        <f t="shared" si="420"/>
        <v>0</v>
      </c>
      <c r="Q9012" s="49" t="str">
        <f t="shared" si="421"/>
        <v/>
      </c>
      <c r="R9012" s="51" t="str">
        <f t="shared" si="422"/>
        <v/>
      </c>
    </row>
    <row r="9013" spans="14:18" x14ac:dyDescent="0.25">
      <c r="N9013" s="47" t="s">
        <v>42</v>
      </c>
      <c r="O9013" s="47" t="s">
        <v>43</v>
      </c>
      <c r="P9013" s="47" t="b">
        <f t="shared" si="420"/>
        <v>0</v>
      </c>
      <c r="Q9013" s="49" t="str">
        <f t="shared" si="421"/>
        <v/>
      </c>
      <c r="R9013" s="51" t="str">
        <f t="shared" si="422"/>
        <v/>
      </c>
    </row>
    <row r="9014" spans="14:18" x14ac:dyDescent="0.25">
      <c r="N9014" s="47" t="s">
        <v>42</v>
      </c>
      <c r="O9014" s="47" t="s">
        <v>43</v>
      </c>
      <c r="P9014" s="47" t="b">
        <f t="shared" si="420"/>
        <v>0</v>
      </c>
      <c r="Q9014" s="49" t="str">
        <f t="shared" si="421"/>
        <v/>
      </c>
      <c r="R9014" s="51" t="str">
        <f t="shared" si="422"/>
        <v/>
      </c>
    </row>
    <row r="9015" spans="14:18" x14ac:dyDescent="0.25">
      <c r="N9015" s="47" t="s">
        <v>42</v>
      </c>
      <c r="O9015" s="47" t="s">
        <v>43</v>
      </c>
      <c r="P9015" s="47" t="b">
        <f t="shared" si="420"/>
        <v>0</v>
      </c>
      <c r="Q9015" s="49" t="str">
        <f t="shared" si="421"/>
        <v/>
      </c>
      <c r="R9015" s="51" t="str">
        <f t="shared" si="422"/>
        <v/>
      </c>
    </row>
    <row r="9016" spans="14:18" x14ac:dyDescent="0.25">
      <c r="N9016" s="47" t="s">
        <v>42</v>
      </c>
      <c r="O9016" s="47" t="s">
        <v>43</v>
      </c>
      <c r="P9016" s="47" t="b">
        <f t="shared" si="420"/>
        <v>0</v>
      </c>
      <c r="Q9016" s="49" t="str">
        <f t="shared" si="421"/>
        <v/>
      </c>
      <c r="R9016" s="51" t="str">
        <f t="shared" si="422"/>
        <v/>
      </c>
    </row>
    <row r="9017" spans="14:18" x14ac:dyDescent="0.25">
      <c r="N9017" s="47" t="s">
        <v>42</v>
      </c>
      <c r="O9017" s="47" t="s">
        <v>43</v>
      </c>
      <c r="P9017" s="47" t="b">
        <f t="shared" si="420"/>
        <v>0</v>
      </c>
      <c r="Q9017" s="49" t="str">
        <f t="shared" si="421"/>
        <v/>
      </c>
      <c r="R9017" s="51" t="str">
        <f t="shared" si="422"/>
        <v/>
      </c>
    </row>
    <row r="9018" spans="14:18" x14ac:dyDescent="0.25">
      <c r="N9018" s="47" t="s">
        <v>42</v>
      </c>
      <c r="O9018" s="47" t="s">
        <v>43</v>
      </c>
      <c r="P9018" s="47" t="b">
        <f t="shared" si="420"/>
        <v>0</v>
      </c>
      <c r="Q9018" s="49" t="str">
        <f t="shared" si="421"/>
        <v/>
      </c>
      <c r="R9018" s="51" t="str">
        <f t="shared" si="422"/>
        <v/>
      </c>
    </row>
    <row r="9019" spans="14:18" x14ac:dyDescent="0.25">
      <c r="N9019" s="47" t="s">
        <v>42</v>
      </c>
      <c r="O9019" s="47" t="s">
        <v>43</v>
      </c>
      <c r="P9019" s="47" t="b">
        <f t="shared" si="420"/>
        <v>0</v>
      </c>
      <c r="Q9019" s="49" t="str">
        <f t="shared" si="421"/>
        <v/>
      </c>
      <c r="R9019" s="51" t="str">
        <f t="shared" si="422"/>
        <v/>
      </c>
    </row>
    <row r="9020" spans="14:18" x14ac:dyDescent="0.25">
      <c r="N9020" s="47" t="s">
        <v>42</v>
      </c>
      <c r="O9020" s="47" t="s">
        <v>43</v>
      </c>
      <c r="P9020" s="47" t="b">
        <f t="shared" si="420"/>
        <v>0</v>
      </c>
      <c r="Q9020" s="49" t="str">
        <f t="shared" si="421"/>
        <v/>
      </c>
      <c r="R9020" s="51" t="str">
        <f t="shared" si="422"/>
        <v/>
      </c>
    </row>
    <row r="9021" spans="14:18" x14ac:dyDescent="0.25">
      <c r="N9021" s="47" t="s">
        <v>42</v>
      </c>
      <c r="O9021" s="47" t="s">
        <v>43</v>
      </c>
      <c r="P9021" s="47" t="b">
        <f t="shared" si="420"/>
        <v>0</v>
      </c>
      <c r="Q9021" s="49" t="str">
        <f t="shared" si="421"/>
        <v/>
      </c>
      <c r="R9021" s="51" t="str">
        <f t="shared" si="422"/>
        <v/>
      </c>
    </row>
    <row r="9022" spans="14:18" x14ac:dyDescent="0.25">
      <c r="N9022" s="47" t="s">
        <v>42</v>
      </c>
      <c r="O9022" s="47" t="s">
        <v>43</v>
      </c>
      <c r="P9022" s="47" t="b">
        <f t="shared" si="420"/>
        <v>0</v>
      </c>
      <c r="Q9022" s="49" t="str">
        <f t="shared" si="421"/>
        <v/>
      </c>
      <c r="R9022" s="51" t="str">
        <f t="shared" si="422"/>
        <v/>
      </c>
    </row>
    <row r="9023" spans="14:18" x14ac:dyDescent="0.25">
      <c r="N9023" s="47" t="s">
        <v>42</v>
      </c>
      <c r="O9023" s="47" t="s">
        <v>43</v>
      </c>
      <c r="P9023" s="47" t="b">
        <f t="shared" si="420"/>
        <v>0</v>
      </c>
      <c r="Q9023" s="49" t="str">
        <f t="shared" si="421"/>
        <v/>
      </c>
      <c r="R9023" s="51" t="str">
        <f t="shared" si="422"/>
        <v/>
      </c>
    </row>
    <row r="9024" spans="14:18" x14ac:dyDescent="0.25">
      <c r="N9024" s="47" t="s">
        <v>42</v>
      </c>
      <c r="O9024" s="47" t="s">
        <v>43</v>
      </c>
      <c r="P9024" s="47" t="b">
        <f t="shared" si="420"/>
        <v>0</v>
      </c>
      <c r="Q9024" s="49" t="str">
        <f t="shared" si="421"/>
        <v/>
      </c>
      <c r="R9024" s="51" t="str">
        <f t="shared" si="422"/>
        <v/>
      </c>
    </row>
    <row r="9025" spans="14:18" x14ac:dyDescent="0.25">
      <c r="N9025" s="47" t="s">
        <v>42</v>
      </c>
      <c r="O9025" s="47" t="s">
        <v>43</v>
      </c>
      <c r="P9025" s="47" t="b">
        <f t="shared" si="420"/>
        <v>0</v>
      </c>
      <c r="Q9025" s="49" t="str">
        <f t="shared" si="421"/>
        <v/>
      </c>
      <c r="R9025" s="51" t="str">
        <f t="shared" si="422"/>
        <v/>
      </c>
    </row>
    <row r="9026" spans="14:18" x14ac:dyDescent="0.25">
      <c r="N9026" s="47" t="s">
        <v>42</v>
      </c>
      <c r="O9026" s="47" t="s">
        <v>43</v>
      </c>
      <c r="P9026" s="47" t="b">
        <f t="shared" si="420"/>
        <v>0</v>
      </c>
      <c r="Q9026" s="49" t="str">
        <f t="shared" si="421"/>
        <v/>
      </c>
      <c r="R9026" s="51" t="str">
        <f t="shared" si="422"/>
        <v/>
      </c>
    </row>
    <row r="9027" spans="14:18" x14ac:dyDescent="0.25">
      <c r="N9027" s="47" t="s">
        <v>42</v>
      </c>
      <c r="O9027" s="47" t="s">
        <v>43</v>
      </c>
      <c r="P9027" s="47" t="b">
        <f t="shared" ref="P9027:P9090" si="423">IF(LEN(M9027)=22,LEFT(M9027,17),IF(LEN(M9027)=21,LEFT(M9027,16)))</f>
        <v>0</v>
      </c>
      <c r="Q9027" s="49" t="str">
        <f t="shared" ref="Q9027:Q9090" si="424">RIGHT(M9027,5)</f>
        <v/>
      </c>
      <c r="R9027" s="51" t="str">
        <f t="shared" ref="R9027:R9090" si="425">IF(M9027="","",HYPERLINK(_xlfn.CONCAT(N9027,Q9027,O9027,P9027)))</f>
        <v/>
      </c>
    </row>
    <row r="9028" spans="14:18" x14ac:dyDescent="0.25">
      <c r="N9028" s="47" t="s">
        <v>42</v>
      </c>
      <c r="O9028" s="47" t="s">
        <v>43</v>
      </c>
      <c r="P9028" s="47" t="b">
        <f t="shared" si="423"/>
        <v>0</v>
      </c>
      <c r="Q9028" s="49" t="str">
        <f t="shared" si="424"/>
        <v/>
      </c>
      <c r="R9028" s="51" t="str">
        <f t="shared" si="425"/>
        <v/>
      </c>
    </row>
    <row r="9029" spans="14:18" x14ac:dyDescent="0.25">
      <c r="N9029" s="47" t="s">
        <v>42</v>
      </c>
      <c r="O9029" s="47" t="s">
        <v>43</v>
      </c>
      <c r="P9029" s="47" t="b">
        <f t="shared" si="423"/>
        <v>0</v>
      </c>
      <c r="Q9029" s="49" t="str">
        <f t="shared" si="424"/>
        <v/>
      </c>
      <c r="R9029" s="51" t="str">
        <f t="shared" si="425"/>
        <v/>
      </c>
    </row>
    <row r="9030" spans="14:18" x14ac:dyDescent="0.25">
      <c r="N9030" s="47" t="s">
        <v>42</v>
      </c>
      <c r="O9030" s="47" t="s">
        <v>43</v>
      </c>
      <c r="P9030" s="47" t="b">
        <f t="shared" si="423"/>
        <v>0</v>
      </c>
      <c r="Q9030" s="49" t="str">
        <f t="shared" si="424"/>
        <v/>
      </c>
      <c r="R9030" s="51" t="str">
        <f t="shared" si="425"/>
        <v/>
      </c>
    </row>
    <row r="9031" spans="14:18" x14ac:dyDescent="0.25">
      <c r="N9031" s="47" t="s">
        <v>42</v>
      </c>
      <c r="O9031" s="47" t="s">
        <v>43</v>
      </c>
      <c r="P9031" s="47" t="b">
        <f t="shared" si="423"/>
        <v>0</v>
      </c>
      <c r="Q9031" s="49" t="str">
        <f t="shared" si="424"/>
        <v/>
      </c>
      <c r="R9031" s="51" t="str">
        <f t="shared" si="425"/>
        <v/>
      </c>
    </row>
    <row r="9032" spans="14:18" x14ac:dyDescent="0.25">
      <c r="N9032" s="47" t="s">
        <v>42</v>
      </c>
      <c r="O9032" s="47" t="s">
        <v>43</v>
      </c>
      <c r="P9032" s="47" t="b">
        <f t="shared" si="423"/>
        <v>0</v>
      </c>
      <c r="Q9032" s="49" t="str">
        <f t="shared" si="424"/>
        <v/>
      </c>
      <c r="R9032" s="51" t="str">
        <f t="shared" si="425"/>
        <v/>
      </c>
    </row>
    <row r="9033" spans="14:18" x14ac:dyDescent="0.25">
      <c r="N9033" s="47" t="s">
        <v>42</v>
      </c>
      <c r="O9033" s="47" t="s">
        <v>43</v>
      </c>
      <c r="P9033" s="47" t="b">
        <f t="shared" si="423"/>
        <v>0</v>
      </c>
      <c r="Q9033" s="49" t="str">
        <f t="shared" si="424"/>
        <v/>
      </c>
      <c r="R9033" s="51" t="str">
        <f t="shared" si="425"/>
        <v/>
      </c>
    </row>
    <row r="9034" spans="14:18" x14ac:dyDescent="0.25">
      <c r="N9034" s="47" t="s">
        <v>42</v>
      </c>
      <c r="O9034" s="47" t="s">
        <v>43</v>
      </c>
      <c r="P9034" s="47" t="b">
        <f t="shared" si="423"/>
        <v>0</v>
      </c>
      <c r="Q9034" s="49" t="str">
        <f t="shared" si="424"/>
        <v/>
      </c>
      <c r="R9034" s="51" t="str">
        <f t="shared" si="425"/>
        <v/>
      </c>
    </row>
    <row r="9035" spans="14:18" x14ac:dyDescent="0.25">
      <c r="N9035" s="47" t="s">
        <v>42</v>
      </c>
      <c r="O9035" s="47" t="s">
        <v>43</v>
      </c>
      <c r="P9035" s="47" t="b">
        <f t="shared" si="423"/>
        <v>0</v>
      </c>
      <c r="Q9035" s="49" t="str">
        <f t="shared" si="424"/>
        <v/>
      </c>
      <c r="R9035" s="51" t="str">
        <f t="shared" si="425"/>
        <v/>
      </c>
    </row>
    <row r="9036" spans="14:18" x14ac:dyDescent="0.25">
      <c r="N9036" s="47" t="s">
        <v>42</v>
      </c>
      <c r="O9036" s="47" t="s">
        <v>43</v>
      </c>
      <c r="P9036" s="47" t="b">
        <f t="shared" si="423"/>
        <v>0</v>
      </c>
      <c r="Q9036" s="49" t="str">
        <f t="shared" si="424"/>
        <v/>
      </c>
      <c r="R9036" s="51" t="str">
        <f t="shared" si="425"/>
        <v/>
      </c>
    </row>
    <row r="9037" spans="14:18" x14ac:dyDescent="0.25">
      <c r="N9037" s="47" t="s">
        <v>42</v>
      </c>
      <c r="O9037" s="47" t="s">
        <v>43</v>
      </c>
      <c r="P9037" s="47" t="b">
        <f t="shared" si="423"/>
        <v>0</v>
      </c>
      <c r="Q9037" s="49" t="str">
        <f t="shared" si="424"/>
        <v/>
      </c>
      <c r="R9037" s="51" t="str">
        <f t="shared" si="425"/>
        <v/>
      </c>
    </row>
    <row r="9038" spans="14:18" x14ac:dyDescent="0.25">
      <c r="N9038" s="47" t="s">
        <v>42</v>
      </c>
      <c r="O9038" s="47" t="s">
        <v>43</v>
      </c>
      <c r="P9038" s="47" t="b">
        <f t="shared" si="423"/>
        <v>0</v>
      </c>
      <c r="Q9038" s="49" t="str">
        <f t="shared" si="424"/>
        <v/>
      </c>
      <c r="R9038" s="51" t="str">
        <f t="shared" si="425"/>
        <v/>
      </c>
    </row>
    <row r="9039" spans="14:18" x14ac:dyDescent="0.25">
      <c r="N9039" s="47" t="s">
        <v>42</v>
      </c>
      <c r="O9039" s="47" t="s">
        <v>43</v>
      </c>
      <c r="P9039" s="47" t="b">
        <f t="shared" si="423"/>
        <v>0</v>
      </c>
      <c r="Q9039" s="49" t="str">
        <f t="shared" si="424"/>
        <v/>
      </c>
      <c r="R9039" s="51" t="str">
        <f t="shared" si="425"/>
        <v/>
      </c>
    </row>
    <row r="9040" spans="14:18" x14ac:dyDescent="0.25">
      <c r="N9040" s="47" t="s">
        <v>42</v>
      </c>
      <c r="O9040" s="47" t="s">
        <v>43</v>
      </c>
      <c r="P9040" s="47" t="b">
        <f t="shared" si="423"/>
        <v>0</v>
      </c>
      <c r="Q9040" s="49" t="str">
        <f t="shared" si="424"/>
        <v/>
      </c>
      <c r="R9040" s="51" t="str">
        <f t="shared" si="425"/>
        <v/>
      </c>
    </row>
    <row r="9041" spans="14:18" x14ac:dyDescent="0.25">
      <c r="N9041" s="47" t="s">
        <v>42</v>
      </c>
      <c r="O9041" s="47" t="s">
        <v>43</v>
      </c>
      <c r="P9041" s="47" t="b">
        <f t="shared" si="423"/>
        <v>0</v>
      </c>
      <c r="Q9041" s="49" t="str">
        <f t="shared" si="424"/>
        <v/>
      </c>
      <c r="R9041" s="51" t="str">
        <f t="shared" si="425"/>
        <v/>
      </c>
    </row>
    <row r="9042" spans="14:18" x14ac:dyDescent="0.25">
      <c r="N9042" s="47" t="s">
        <v>42</v>
      </c>
      <c r="O9042" s="47" t="s">
        <v>43</v>
      </c>
      <c r="P9042" s="47" t="b">
        <f t="shared" si="423"/>
        <v>0</v>
      </c>
      <c r="Q9042" s="49" t="str">
        <f t="shared" si="424"/>
        <v/>
      </c>
      <c r="R9042" s="51" t="str">
        <f t="shared" si="425"/>
        <v/>
      </c>
    </row>
    <row r="9043" spans="14:18" x14ac:dyDescent="0.25">
      <c r="N9043" s="47" t="s">
        <v>42</v>
      </c>
      <c r="O9043" s="47" t="s">
        <v>43</v>
      </c>
      <c r="P9043" s="47" t="b">
        <f t="shared" si="423"/>
        <v>0</v>
      </c>
      <c r="Q9043" s="49" t="str">
        <f t="shared" si="424"/>
        <v/>
      </c>
      <c r="R9043" s="51" t="str">
        <f t="shared" si="425"/>
        <v/>
      </c>
    </row>
    <row r="9044" spans="14:18" x14ac:dyDescent="0.25">
      <c r="N9044" s="47" t="s">
        <v>42</v>
      </c>
      <c r="O9044" s="47" t="s">
        <v>43</v>
      </c>
      <c r="P9044" s="47" t="b">
        <f t="shared" si="423"/>
        <v>0</v>
      </c>
      <c r="Q9044" s="49" t="str">
        <f t="shared" si="424"/>
        <v/>
      </c>
      <c r="R9044" s="51" t="str">
        <f t="shared" si="425"/>
        <v/>
      </c>
    </row>
    <row r="9045" spans="14:18" x14ac:dyDescent="0.25">
      <c r="N9045" s="47" t="s">
        <v>42</v>
      </c>
      <c r="O9045" s="47" t="s">
        <v>43</v>
      </c>
      <c r="P9045" s="47" t="b">
        <f t="shared" si="423"/>
        <v>0</v>
      </c>
      <c r="Q9045" s="49" t="str">
        <f t="shared" si="424"/>
        <v/>
      </c>
      <c r="R9045" s="51" t="str">
        <f t="shared" si="425"/>
        <v/>
      </c>
    </row>
    <row r="9046" spans="14:18" x14ac:dyDescent="0.25">
      <c r="N9046" s="47" t="s">
        <v>42</v>
      </c>
      <c r="O9046" s="47" t="s">
        <v>43</v>
      </c>
      <c r="P9046" s="47" t="b">
        <f t="shared" si="423"/>
        <v>0</v>
      </c>
      <c r="Q9046" s="49" t="str">
        <f t="shared" si="424"/>
        <v/>
      </c>
      <c r="R9046" s="51" t="str">
        <f t="shared" si="425"/>
        <v/>
      </c>
    </row>
    <row r="9047" spans="14:18" x14ac:dyDescent="0.25">
      <c r="N9047" s="47" t="s">
        <v>42</v>
      </c>
      <c r="O9047" s="47" t="s">
        <v>43</v>
      </c>
      <c r="P9047" s="47" t="b">
        <f t="shared" si="423"/>
        <v>0</v>
      </c>
      <c r="Q9047" s="49" t="str">
        <f t="shared" si="424"/>
        <v/>
      </c>
      <c r="R9047" s="51" t="str">
        <f t="shared" si="425"/>
        <v/>
      </c>
    </row>
    <row r="9048" spans="14:18" x14ac:dyDescent="0.25">
      <c r="N9048" s="47" t="s">
        <v>42</v>
      </c>
      <c r="O9048" s="47" t="s">
        <v>43</v>
      </c>
      <c r="P9048" s="47" t="b">
        <f t="shared" si="423"/>
        <v>0</v>
      </c>
      <c r="Q9048" s="49" t="str">
        <f t="shared" si="424"/>
        <v/>
      </c>
      <c r="R9048" s="51" t="str">
        <f t="shared" si="425"/>
        <v/>
      </c>
    </row>
    <row r="9049" spans="14:18" x14ac:dyDescent="0.25">
      <c r="N9049" s="47" t="s">
        <v>42</v>
      </c>
      <c r="O9049" s="47" t="s">
        <v>43</v>
      </c>
      <c r="P9049" s="47" t="b">
        <f t="shared" si="423"/>
        <v>0</v>
      </c>
      <c r="Q9049" s="49" t="str">
        <f t="shared" si="424"/>
        <v/>
      </c>
      <c r="R9049" s="51" t="str">
        <f t="shared" si="425"/>
        <v/>
      </c>
    </row>
    <row r="9050" spans="14:18" x14ac:dyDescent="0.25">
      <c r="N9050" s="47" t="s">
        <v>42</v>
      </c>
      <c r="O9050" s="47" t="s">
        <v>43</v>
      </c>
      <c r="P9050" s="47" t="b">
        <f t="shared" si="423"/>
        <v>0</v>
      </c>
      <c r="Q9050" s="49" t="str">
        <f t="shared" si="424"/>
        <v/>
      </c>
      <c r="R9050" s="51" t="str">
        <f t="shared" si="425"/>
        <v/>
      </c>
    </row>
    <row r="9051" spans="14:18" x14ac:dyDescent="0.25">
      <c r="N9051" s="47" t="s">
        <v>42</v>
      </c>
      <c r="O9051" s="47" t="s">
        <v>43</v>
      </c>
      <c r="P9051" s="47" t="b">
        <f t="shared" si="423"/>
        <v>0</v>
      </c>
      <c r="Q9051" s="49" t="str">
        <f t="shared" si="424"/>
        <v/>
      </c>
      <c r="R9051" s="51" t="str">
        <f t="shared" si="425"/>
        <v/>
      </c>
    </row>
    <row r="9052" spans="14:18" x14ac:dyDescent="0.25">
      <c r="N9052" s="47" t="s">
        <v>42</v>
      </c>
      <c r="O9052" s="47" t="s">
        <v>43</v>
      </c>
      <c r="P9052" s="47" t="b">
        <f t="shared" si="423"/>
        <v>0</v>
      </c>
      <c r="Q9052" s="49" t="str">
        <f t="shared" si="424"/>
        <v/>
      </c>
      <c r="R9052" s="51" t="str">
        <f t="shared" si="425"/>
        <v/>
      </c>
    </row>
    <row r="9053" spans="14:18" x14ac:dyDescent="0.25">
      <c r="N9053" s="47" t="s">
        <v>42</v>
      </c>
      <c r="O9053" s="47" t="s">
        <v>43</v>
      </c>
      <c r="P9053" s="47" t="b">
        <f t="shared" si="423"/>
        <v>0</v>
      </c>
      <c r="Q9053" s="49" t="str">
        <f t="shared" si="424"/>
        <v/>
      </c>
      <c r="R9053" s="51" t="str">
        <f t="shared" si="425"/>
        <v/>
      </c>
    </row>
    <row r="9054" spans="14:18" x14ac:dyDescent="0.25">
      <c r="N9054" s="47" t="s">
        <v>42</v>
      </c>
      <c r="O9054" s="47" t="s">
        <v>43</v>
      </c>
      <c r="P9054" s="47" t="b">
        <f t="shared" si="423"/>
        <v>0</v>
      </c>
      <c r="Q9054" s="49" t="str">
        <f t="shared" si="424"/>
        <v/>
      </c>
      <c r="R9054" s="51" t="str">
        <f t="shared" si="425"/>
        <v/>
      </c>
    </row>
    <row r="9055" spans="14:18" x14ac:dyDescent="0.25">
      <c r="N9055" s="47" t="s">
        <v>42</v>
      </c>
      <c r="O9055" s="47" t="s">
        <v>43</v>
      </c>
      <c r="P9055" s="47" t="b">
        <f t="shared" si="423"/>
        <v>0</v>
      </c>
      <c r="Q9055" s="49" t="str">
        <f t="shared" si="424"/>
        <v/>
      </c>
      <c r="R9055" s="51" t="str">
        <f t="shared" si="425"/>
        <v/>
      </c>
    </row>
    <row r="9056" spans="14:18" x14ac:dyDescent="0.25">
      <c r="N9056" s="47" t="s">
        <v>42</v>
      </c>
      <c r="O9056" s="47" t="s">
        <v>43</v>
      </c>
      <c r="P9056" s="47" t="b">
        <f t="shared" si="423"/>
        <v>0</v>
      </c>
      <c r="Q9056" s="49" t="str">
        <f t="shared" si="424"/>
        <v/>
      </c>
      <c r="R9056" s="51" t="str">
        <f t="shared" si="425"/>
        <v/>
      </c>
    </row>
    <row r="9057" spans="14:18" x14ac:dyDescent="0.25">
      <c r="N9057" s="47" t="s">
        <v>42</v>
      </c>
      <c r="O9057" s="47" t="s">
        <v>43</v>
      </c>
      <c r="P9057" s="47" t="b">
        <f t="shared" si="423"/>
        <v>0</v>
      </c>
      <c r="Q9057" s="49" t="str">
        <f t="shared" si="424"/>
        <v/>
      </c>
      <c r="R9057" s="51" t="str">
        <f t="shared" si="425"/>
        <v/>
      </c>
    </row>
    <row r="9058" spans="14:18" x14ac:dyDescent="0.25">
      <c r="N9058" s="47" t="s">
        <v>42</v>
      </c>
      <c r="O9058" s="47" t="s">
        <v>43</v>
      </c>
      <c r="P9058" s="47" t="b">
        <f t="shared" si="423"/>
        <v>0</v>
      </c>
      <c r="Q9058" s="49" t="str">
        <f t="shared" si="424"/>
        <v/>
      </c>
      <c r="R9058" s="51" t="str">
        <f t="shared" si="425"/>
        <v/>
      </c>
    </row>
    <row r="9059" spans="14:18" x14ac:dyDescent="0.25">
      <c r="N9059" s="47" t="s">
        <v>42</v>
      </c>
      <c r="O9059" s="47" t="s">
        <v>43</v>
      </c>
      <c r="P9059" s="47" t="b">
        <f t="shared" si="423"/>
        <v>0</v>
      </c>
      <c r="Q9059" s="49" t="str">
        <f t="shared" si="424"/>
        <v/>
      </c>
      <c r="R9059" s="51" t="str">
        <f t="shared" si="425"/>
        <v/>
      </c>
    </row>
    <row r="9060" spans="14:18" x14ac:dyDescent="0.25">
      <c r="N9060" s="47" t="s">
        <v>42</v>
      </c>
      <c r="O9060" s="47" t="s">
        <v>43</v>
      </c>
      <c r="P9060" s="47" t="b">
        <f t="shared" si="423"/>
        <v>0</v>
      </c>
      <c r="Q9060" s="49" t="str">
        <f t="shared" si="424"/>
        <v/>
      </c>
      <c r="R9060" s="51" t="str">
        <f t="shared" si="425"/>
        <v/>
      </c>
    </row>
    <row r="9061" spans="14:18" x14ac:dyDescent="0.25">
      <c r="N9061" s="47" t="s">
        <v>42</v>
      </c>
      <c r="O9061" s="47" t="s">
        <v>43</v>
      </c>
      <c r="P9061" s="47" t="b">
        <f t="shared" si="423"/>
        <v>0</v>
      </c>
      <c r="Q9061" s="49" t="str">
        <f t="shared" si="424"/>
        <v/>
      </c>
      <c r="R9061" s="51" t="str">
        <f t="shared" si="425"/>
        <v/>
      </c>
    </row>
    <row r="9062" spans="14:18" x14ac:dyDescent="0.25">
      <c r="N9062" s="47" t="s">
        <v>42</v>
      </c>
      <c r="O9062" s="47" t="s">
        <v>43</v>
      </c>
      <c r="P9062" s="47" t="b">
        <f t="shared" si="423"/>
        <v>0</v>
      </c>
      <c r="Q9062" s="49" t="str">
        <f t="shared" si="424"/>
        <v/>
      </c>
      <c r="R9062" s="51" t="str">
        <f t="shared" si="425"/>
        <v/>
      </c>
    </row>
    <row r="9063" spans="14:18" x14ac:dyDescent="0.25">
      <c r="N9063" s="47" t="s">
        <v>42</v>
      </c>
      <c r="O9063" s="47" t="s">
        <v>43</v>
      </c>
      <c r="P9063" s="47" t="b">
        <f t="shared" si="423"/>
        <v>0</v>
      </c>
      <c r="Q9063" s="49" t="str">
        <f t="shared" si="424"/>
        <v/>
      </c>
      <c r="R9063" s="51" t="str">
        <f t="shared" si="425"/>
        <v/>
      </c>
    </row>
    <row r="9064" spans="14:18" x14ac:dyDescent="0.25">
      <c r="N9064" s="47" t="s">
        <v>42</v>
      </c>
      <c r="O9064" s="47" t="s">
        <v>43</v>
      </c>
      <c r="P9064" s="47" t="b">
        <f t="shared" si="423"/>
        <v>0</v>
      </c>
      <c r="Q9064" s="49" t="str">
        <f t="shared" si="424"/>
        <v/>
      </c>
      <c r="R9064" s="51" t="str">
        <f t="shared" si="425"/>
        <v/>
      </c>
    </row>
    <row r="9065" spans="14:18" x14ac:dyDescent="0.25">
      <c r="N9065" s="47" t="s">
        <v>42</v>
      </c>
      <c r="O9065" s="47" t="s">
        <v>43</v>
      </c>
      <c r="P9065" s="47" t="b">
        <f t="shared" si="423"/>
        <v>0</v>
      </c>
      <c r="Q9065" s="49" t="str">
        <f t="shared" si="424"/>
        <v/>
      </c>
      <c r="R9065" s="51" t="str">
        <f t="shared" si="425"/>
        <v/>
      </c>
    </row>
    <row r="9066" spans="14:18" x14ac:dyDescent="0.25">
      <c r="N9066" s="47" t="s">
        <v>42</v>
      </c>
      <c r="O9066" s="47" t="s">
        <v>43</v>
      </c>
      <c r="P9066" s="47" t="b">
        <f t="shared" si="423"/>
        <v>0</v>
      </c>
      <c r="Q9066" s="49" t="str">
        <f t="shared" si="424"/>
        <v/>
      </c>
      <c r="R9066" s="51" t="str">
        <f t="shared" si="425"/>
        <v/>
      </c>
    </row>
    <row r="9067" spans="14:18" x14ac:dyDescent="0.25">
      <c r="N9067" s="47" t="s">
        <v>42</v>
      </c>
      <c r="O9067" s="47" t="s">
        <v>43</v>
      </c>
      <c r="P9067" s="47" t="b">
        <f t="shared" si="423"/>
        <v>0</v>
      </c>
      <c r="Q9067" s="49" t="str">
        <f t="shared" si="424"/>
        <v/>
      </c>
      <c r="R9067" s="51" t="str">
        <f t="shared" si="425"/>
        <v/>
      </c>
    </row>
    <row r="9068" spans="14:18" x14ac:dyDescent="0.25">
      <c r="N9068" s="47" t="s">
        <v>42</v>
      </c>
      <c r="O9068" s="47" t="s">
        <v>43</v>
      </c>
      <c r="P9068" s="47" t="b">
        <f t="shared" si="423"/>
        <v>0</v>
      </c>
      <c r="Q9068" s="49" t="str">
        <f t="shared" si="424"/>
        <v/>
      </c>
      <c r="R9068" s="51" t="str">
        <f t="shared" si="425"/>
        <v/>
      </c>
    </row>
    <row r="9069" spans="14:18" x14ac:dyDescent="0.25">
      <c r="N9069" s="47" t="s">
        <v>42</v>
      </c>
      <c r="O9069" s="47" t="s">
        <v>43</v>
      </c>
      <c r="P9069" s="47" t="b">
        <f t="shared" si="423"/>
        <v>0</v>
      </c>
      <c r="Q9069" s="49" t="str">
        <f t="shared" si="424"/>
        <v/>
      </c>
      <c r="R9069" s="51" t="str">
        <f t="shared" si="425"/>
        <v/>
      </c>
    </row>
    <row r="9070" spans="14:18" x14ac:dyDescent="0.25">
      <c r="N9070" s="47" t="s">
        <v>42</v>
      </c>
      <c r="O9070" s="47" t="s">
        <v>43</v>
      </c>
      <c r="P9070" s="47" t="b">
        <f t="shared" si="423"/>
        <v>0</v>
      </c>
      <c r="Q9070" s="49" t="str">
        <f t="shared" si="424"/>
        <v/>
      </c>
      <c r="R9070" s="51" t="str">
        <f t="shared" si="425"/>
        <v/>
      </c>
    </row>
    <row r="9071" spans="14:18" x14ac:dyDescent="0.25">
      <c r="N9071" s="47" t="s">
        <v>42</v>
      </c>
      <c r="O9071" s="47" t="s">
        <v>43</v>
      </c>
      <c r="P9071" s="47" t="b">
        <f t="shared" si="423"/>
        <v>0</v>
      </c>
      <c r="Q9071" s="49" t="str">
        <f t="shared" si="424"/>
        <v/>
      </c>
      <c r="R9071" s="51" t="str">
        <f t="shared" si="425"/>
        <v/>
      </c>
    </row>
    <row r="9072" spans="14:18" x14ac:dyDescent="0.25">
      <c r="N9072" s="47" t="s">
        <v>42</v>
      </c>
      <c r="O9072" s="47" t="s">
        <v>43</v>
      </c>
      <c r="P9072" s="47" t="b">
        <f t="shared" si="423"/>
        <v>0</v>
      </c>
      <c r="Q9072" s="49" t="str">
        <f t="shared" si="424"/>
        <v/>
      </c>
      <c r="R9072" s="51" t="str">
        <f t="shared" si="425"/>
        <v/>
      </c>
    </row>
    <row r="9073" spans="14:18" x14ac:dyDescent="0.25">
      <c r="N9073" s="47" t="s">
        <v>42</v>
      </c>
      <c r="O9073" s="47" t="s">
        <v>43</v>
      </c>
      <c r="P9073" s="47" t="b">
        <f t="shared" si="423"/>
        <v>0</v>
      </c>
      <c r="Q9073" s="49" t="str">
        <f t="shared" si="424"/>
        <v/>
      </c>
      <c r="R9073" s="51" t="str">
        <f t="shared" si="425"/>
        <v/>
      </c>
    </row>
    <row r="9074" spans="14:18" x14ac:dyDescent="0.25">
      <c r="N9074" s="47" t="s">
        <v>42</v>
      </c>
      <c r="O9074" s="47" t="s">
        <v>43</v>
      </c>
      <c r="P9074" s="47" t="b">
        <f t="shared" si="423"/>
        <v>0</v>
      </c>
      <c r="Q9074" s="49" t="str">
        <f t="shared" si="424"/>
        <v/>
      </c>
      <c r="R9074" s="51" t="str">
        <f t="shared" si="425"/>
        <v/>
      </c>
    </row>
    <row r="9075" spans="14:18" x14ac:dyDescent="0.25">
      <c r="N9075" s="47" t="s">
        <v>42</v>
      </c>
      <c r="O9075" s="47" t="s">
        <v>43</v>
      </c>
      <c r="P9075" s="47" t="b">
        <f t="shared" si="423"/>
        <v>0</v>
      </c>
      <c r="Q9075" s="49" t="str">
        <f t="shared" si="424"/>
        <v/>
      </c>
      <c r="R9075" s="51" t="str">
        <f t="shared" si="425"/>
        <v/>
      </c>
    </row>
    <row r="9076" spans="14:18" x14ac:dyDescent="0.25">
      <c r="N9076" s="47" t="s">
        <v>42</v>
      </c>
      <c r="O9076" s="47" t="s">
        <v>43</v>
      </c>
      <c r="P9076" s="47" t="b">
        <f t="shared" si="423"/>
        <v>0</v>
      </c>
      <c r="Q9076" s="49" t="str">
        <f t="shared" si="424"/>
        <v/>
      </c>
      <c r="R9076" s="51" t="str">
        <f t="shared" si="425"/>
        <v/>
      </c>
    </row>
    <row r="9077" spans="14:18" x14ac:dyDescent="0.25">
      <c r="N9077" s="47" t="s">
        <v>42</v>
      </c>
      <c r="O9077" s="47" t="s">
        <v>43</v>
      </c>
      <c r="P9077" s="47" t="b">
        <f t="shared" si="423"/>
        <v>0</v>
      </c>
      <c r="Q9077" s="49" t="str">
        <f t="shared" si="424"/>
        <v/>
      </c>
      <c r="R9077" s="51" t="str">
        <f t="shared" si="425"/>
        <v/>
      </c>
    </row>
    <row r="9078" spans="14:18" x14ac:dyDescent="0.25">
      <c r="N9078" s="47" t="s">
        <v>42</v>
      </c>
      <c r="O9078" s="47" t="s">
        <v>43</v>
      </c>
      <c r="P9078" s="47" t="b">
        <f t="shared" si="423"/>
        <v>0</v>
      </c>
      <c r="Q9078" s="49" t="str">
        <f t="shared" si="424"/>
        <v/>
      </c>
      <c r="R9078" s="51" t="str">
        <f t="shared" si="425"/>
        <v/>
      </c>
    </row>
    <row r="9079" spans="14:18" x14ac:dyDescent="0.25">
      <c r="N9079" s="47" t="s">
        <v>42</v>
      </c>
      <c r="O9079" s="47" t="s">
        <v>43</v>
      </c>
      <c r="P9079" s="47" t="b">
        <f t="shared" si="423"/>
        <v>0</v>
      </c>
      <c r="Q9079" s="49" t="str">
        <f t="shared" si="424"/>
        <v/>
      </c>
      <c r="R9079" s="51" t="str">
        <f t="shared" si="425"/>
        <v/>
      </c>
    </row>
    <row r="9080" spans="14:18" x14ac:dyDescent="0.25">
      <c r="N9080" s="47" t="s">
        <v>42</v>
      </c>
      <c r="O9080" s="47" t="s">
        <v>43</v>
      </c>
      <c r="P9080" s="47" t="b">
        <f t="shared" si="423"/>
        <v>0</v>
      </c>
      <c r="Q9080" s="49" t="str">
        <f t="shared" si="424"/>
        <v/>
      </c>
      <c r="R9080" s="51" t="str">
        <f t="shared" si="425"/>
        <v/>
      </c>
    </row>
    <row r="9081" spans="14:18" x14ac:dyDescent="0.25">
      <c r="N9081" s="47" t="s">
        <v>42</v>
      </c>
      <c r="O9081" s="47" t="s">
        <v>43</v>
      </c>
      <c r="P9081" s="47" t="b">
        <f t="shared" si="423"/>
        <v>0</v>
      </c>
      <c r="Q9081" s="49" t="str">
        <f t="shared" si="424"/>
        <v/>
      </c>
      <c r="R9081" s="51" t="str">
        <f t="shared" si="425"/>
        <v/>
      </c>
    </row>
    <row r="9082" spans="14:18" x14ac:dyDescent="0.25">
      <c r="N9082" s="47" t="s">
        <v>42</v>
      </c>
      <c r="O9082" s="47" t="s">
        <v>43</v>
      </c>
      <c r="P9082" s="47" t="b">
        <f t="shared" si="423"/>
        <v>0</v>
      </c>
      <c r="Q9082" s="49" t="str">
        <f t="shared" si="424"/>
        <v/>
      </c>
      <c r="R9082" s="51" t="str">
        <f t="shared" si="425"/>
        <v/>
      </c>
    </row>
    <row r="9083" spans="14:18" x14ac:dyDescent="0.25">
      <c r="N9083" s="47" t="s">
        <v>42</v>
      </c>
      <c r="O9083" s="47" t="s">
        <v>43</v>
      </c>
      <c r="P9083" s="47" t="b">
        <f t="shared" si="423"/>
        <v>0</v>
      </c>
      <c r="Q9083" s="49" t="str">
        <f t="shared" si="424"/>
        <v/>
      </c>
      <c r="R9083" s="51" t="str">
        <f t="shared" si="425"/>
        <v/>
      </c>
    </row>
    <row r="9084" spans="14:18" x14ac:dyDescent="0.25">
      <c r="N9084" s="47" t="s">
        <v>42</v>
      </c>
      <c r="O9084" s="47" t="s">
        <v>43</v>
      </c>
      <c r="P9084" s="47" t="b">
        <f t="shared" si="423"/>
        <v>0</v>
      </c>
      <c r="Q9084" s="49" t="str">
        <f t="shared" si="424"/>
        <v/>
      </c>
      <c r="R9084" s="51" t="str">
        <f t="shared" si="425"/>
        <v/>
      </c>
    </row>
    <row r="9085" spans="14:18" x14ac:dyDescent="0.25">
      <c r="N9085" s="47" t="s">
        <v>42</v>
      </c>
      <c r="O9085" s="47" t="s">
        <v>43</v>
      </c>
      <c r="P9085" s="47" t="b">
        <f t="shared" si="423"/>
        <v>0</v>
      </c>
      <c r="Q9085" s="49" t="str">
        <f t="shared" si="424"/>
        <v/>
      </c>
      <c r="R9085" s="51" t="str">
        <f t="shared" si="425"/>
        <v/>
      </c>
    </row>
    <row r="9086" spans="14:18" x14ac:dyDescent="0.25">
      <c r="N9086" s="47" t="s">
        <v>42</v>
      </c>
      <c r="O9086" s="47" t="s">
        <v>43</v>
      </c>
      <c r="P9086" s="47" t="b">
        <f t="shared" si="423"/>
        <v>0</v>
      </c>
      <c r="Q9086" s="49" t="str">
        <f t="shared" si="424"/>
        <v/>
      </c>
      <c r="R9086" s="51" t="str">
        <f t="shared" si="425"/>
        <v/>
      </c>
    </row>
    <row r="9087" spans="14:18" x14ac:dyDescent="0.25">
      <c r="N9087" s="47" t="s">
        <v>42</v>
      </c>
      <c r="O9087" s="47" t="s">
        <v>43</v>
      </c>
      <c r="P9087" s="47" t="b">
        <f t="shared" si="423"/>
        <v>0</v>
      </c>
      <c r="Q9087" s="49" t="str">
        <f t="shared" si="424"/>
        <v/>
      </c>
      <c r="R9087" s="51" t="str">
        <f t="shared" si="425"/>
        <v/>
      </c>
    </row>
    <row r="9088" spans="14:18" x14ac:dyDescent="0.25">
      <c r="N9088" s="47" t="s">
        <v>42</v>
      </c>
      <c r="O9088" s="47" t="s">
        <v>43</v>
      </c>
      <c r="P9088" s="47" t="b">
        <f t="shared" si="423"/>
        <v>0</v>
      </c>
      <c r="Q9088" s="49" t="str">
        <f t="shared" si="424"/>
        <v/>
      </c>
      <c r="R9088" s="51" t="str">
        <f t="shared" si="425"/>
        <v/>
      </c>
    </row>
    <row r="9089" spans="14:18" x14ac:dyDescent="0.25">
      <c r="N9089" s="47" t="s">
        <v>42</v>
      </c>
      <c r="O9089" s="47" t="s">
        <v>43</v>
      </c>
      <c r="P9089" s="47" t="b">
        <f t="shared" si="423"/>
        <v>0</v>
      </c>
      <c r="Q9089" s="49" t="str">
        <f t="shared" si="424"/>
        <v/>
      </c>
      <c r="R9089" s="51" t="str">
        <f t="shared" si="425"/>
        <v/>
      </c>
    </row>
    <row r="9090" spans="14:18" x14ac:dyDescent="0.25">
      <c r="N9090" s="47" t="s">
        <v>42</v>
      </c>
      <c r="O9090" s="47" t="s">
        <v>43</v>
      </c>
      <c r="P9090" s="47" t="b">
        <f t="shared" si="423"/>
        <v>0</v>
      </c>
      <c r="Q9090" s="49" t="str">
        <f t="shared" si="424"/>
        <v/>
      </c>
      <c r="R9090" s="51" t="str">
        <f t="shared" si="425"/>
        <v/>
      </c>
    </row>
    <row r="9091" spans="14:18" x14ac:dyDescent="0.25">
      <c r="N9091" s="47" t="s">
        <v>42</v>
      </c>
      <c r="O9091" s="47" t="s">
        <v>43</v>
      </c>
      <c r="P9091" s="47" t="b">
        <f t="shared" ref="P9091:P9154" si="426">IF(LEN(M9091)=22,LEFT(M9091,17),IF(LEN(M9091)=21,LEFT(M9091,16)))</f>
        <v>0</v>
      </c>
      <c r="Q9091" s="49" t="str">
        <f t="shared" ref="Q9091:Q9154" si="427">RIGHT(M9091,5)</f>
        <v/>
      </c>
      <c r="R9091" s="51" t="str">
        <f t="shared" ref="R9091:R9154" si="428">IF(M9091="","",HYPERLINK(_xlfn.CONCAT(N9091,Q9091,O9091,P9091)))</f>
        <v/>
      </c>
    </row>
    <row r="9092" spans="14:18" x14ac:dyDescent="0.25">
      <c r="N9092" s="47" t="s">
        <v>42</v>
      </c>
      <c r="O9092" s="47" t="s">
        <v>43</v>
      </c>
      <c r="P9092" s="47" t="b">
        <f t="shared" si="426"/>
        <v>0</v>
      </c>
      <c r="Q9092" s="49" t="str">
        <f t="shared" si="427"/>
        <v/>
      </c>
      <c r="R9092" s="51" t="str">
        <f t="shared" si="428"/>
        <v/>
      </c>
    </row>
    <row r="9093" spans="14:18" x14ac:dyDescent="0.25">
      <c r="N9093" s="47" t="s">
        <v>42</v>
      </c>
      <c r="O9093" s="47" t="s">
        <v>43</v>
      </c>
      <c r="P9093" s="47" t="b">
        <f t="shared" si="426"/>
        <v>0</v>
      </c>
      <c r="Q9093" s="49" t="str">
        <f t="shared" si="427"/>
        <v/>
      </c>
      <c r="R9093" s="51" t="str">
        <f t="shared" si="428"/>
        <v/>
      </c>
    </row>
    <row r="9094" spans="14:18" x14ac:dyDescent="0.25">
      <c r="N9094" s="47" t="s">
        <v>42</v>
      </c>
      <c r="O9094" s="47" t="s">
        <v>43</v>
      </c>
      <c r="P9094" s="47" t="b">
        <f t="shared" si="426"/>
        <v>0</v>
      </c>
      <c r="Q9094" s="49" t="str">
        <f t="shared" si="427"/>
        <v/>
      </c>
      <c r="R9094" s="51" t="str">
        <f t="shared" si="428"/>
        <v/>
      </c>
    </row>
    <row r="9095" spans="14:18" x14ac:dyDescent="0.25">
      <c r="N9095" s="47" t="s">
        <v>42</v>
      </c>
      <c r="O9095" s="47" t="s">
        <v>43</v>
      </c>
      <c r="P9095" s="47" t="b">
        <f t="shared" si="426"/>
        <v>0</v>
      </c>
      <c r="Q9095" s="49" t="str">
        <f t="shared" si="427"/>
        <v/>
      </c>
      <c r="R9095" s="51" t="str">
        <f t="shared" si="428"/>
        <v/>
      </c>
    </row>
    <row r="9096" spans="14:18" x14ac:dyDescent="0.25">
      <c r="N9096" s="47" t="s">
        <v>42</v>
      </c>
      <c r="O9096" s="47" t="s">
        <v>43</v>
      </c>
      <c r="P9096" s="47" t="b">
        <f t="shared" si="426"/>
        <v>0</v>
      </c>
      <c r="Q9096" s="49" t="str">
        <f t="shared" si="427"/>
        <v/>
      </c>
      <c r="R9096" s="51" t="str">
        <f t="shared" si="428"/>
        <v/>
      </c>
    </row>
    <row r="9097" spans="14:18" x14ac:dyDescent="0.25">
      <c r="N9097" s="47" t="s">
        <v>42</v>
      </c>
      <c r="O9097" s="47" t="s">
        <v>43</v>
      </c>
      <c r="P9097" s="47" t="b">
        <f t="shared" si="426"/>
        <v>0</v>
      </c>
      <c r="Q9097" s="49" t="str">
        <f t="shared" si="427"/>
        <v/>
      </c>
      <c r="R9097" s="51" t="str">
        <f t="shared" si="428"/>
        <v/>
      </c>
    </row>
    <row r="9098" spans="14:18" x14ac:dyDescent="0.25">
      <c r="N9098" s="47" t="s">
        <v>42</v>
      </c>
      <c r="O9098" s="47" t="s">
        <v>43</v>
      </c>
      <c r="P9098" s="47" t="b">
        <f t="shared" si="426"/>
        <v>0</v>
      </c>
      <c r="Q9098" s="49" t="str">
        <f t="shared" si="427"/>
        <v/>
      </c>
      <c r="R9098" s="51" t="str">
        <f t="shared" si="428"/>
        <v/>
      </c>
    </row>
    <row r="9099" spans="14:18" x14ac:dyDescent="0.25">
      <c r="N9099" s="47" t="s">
        <v>42</v>
      </c>
      <c r="O9099" s="47" t="s">
        <v>43</v>
      </c>
      <c r="P9099" s="47" t="b">
        <f t="shared" si="426"/>
        <v>0</v>
      </c>
      <c r="Q9099" s="49" t="str">
        <f t="shared" si="427"/>
        <v/>
      </c>
      <c r="R9099" s="51" t="str">
        <f t="shared" si="428"/>
        <v/>
      </c>
    </row>
    <row r="9100" spans="14:18" x14ac:dyDescent="0.25">
      <c r="N9100" s="47" t="s">
        <v>42</v>
      </c>
      <c r="O9100" s="47" t="s">
        <v>43</v>
      </c>
      <c r="P9100" s="47" t="b">
        <f t="shared" si="426"/>
        <v>0</v>
      </c>
      <c r="Q9100" s="49" t="str">
        <f t="shared" si="427"/>
        <v/>
      </c>
      <c r="R9100" s="51" t="str">
        <f t="shared" si="428"/>
        <v/>
      </c>
    </row>
    <row r="9101" spans="14:18" x14ac:dyDescent="0.25">
      <c r="N9101" s="47" t="s">
        <v>42</v>
      </c>
      <c r="O9101" s="47" t="s">
        <v>43</v>
      </c>
      <c r="P9101" s="47" t="b">
        <f t="shared" si="426"/>
        <v>0</v>
      </c>
      <c r="Q9101" s="49" t="str">
        <f t="shared" si="427"/>
        <v/>
      </c>
      <c r="R9101" s="51" t="str">
        <f t="shared" si="428"/>
        <v/>
      </c>
    </row>
    <row r="9102" spans="14:18" x14ac:dyDescent="0.25">
      <c r="N9102" s="47" t="s">
        <v>42</v>
      </c>
      <c r="O9102" s="47" t="s">
        <v>43</v>
      </c>
      <c r="P9102" s="47" t="b">
        <f t="shared" si="426"/>
        <v>0</v>
      </c>
      <c r="Q9102" s="49" t="str">
        <f t="shared" si="427"/>
        <v/>
      </c>
      <c r="R9102" s="51" t="str">
        <f t="shared" si="428"/>
        <v/>
      </c>
    </row>
    <row r="9103" spans="14:18" x14ac:dyDescent="0.25">
      <c r="N9103" s="47" t="s">
        <v>42</v>
      </c>
      <c r="O9103" s="47" t="s">
        <v>43</v>
      </c>
      <c r="P9103" s="47" t="b">
        <f t="shared" si="426"/>
        <v>0</v>
      </c>
      <c r="Q9103" s="49" t="str">
        <f t="shared" si="427"/>
        <v/>
      </c>
      <c r="R9103" s="51" t="str">
        <f t="shared" si="428"/>
        <v/>
      </c>
    </row>
    <row r="9104" spans="14:18" x14ac:dyDescent="0.25">
      <c r="N9104" s="47" t="s">
        <v>42</v>
      </c>
      <c r="O9104" s="47" t="s">
        <v>43</v>
      </c>
      <c r="P9104" s="47" t="b">
        <f t="shared" si="426"/>
        <v>0</v>
      </c>
      <c r="Q9104" s="49" t="str">
        <f t="shared" si="427"/>
        <v/>
      </c>
      <c r="R9104" s="51" t="str">
        <f t="shared" si="428"/>
        <v/>
      </c>
    </row>
    <row r="9105" spans="14:18" x14ac:dyDescent="0.25">
      <c r="N9105" s="47" t="s">
        <v>42</v>
      </c>
      <c r="O9105" s="47" t="s">
        <v>43</v>
      </c>
      <c r="P9105" s="47" t="b">
        <f t="shared" si="426"/>
        <v>0</v>
      </c>
      <c r="Q9105" s="49" t="str">
        <f t="shared" si="427"/>
        <v/>
      </c>
      <c r="R9105" s="51" t="str">
        <f t="shared" si="428"/>
        <v/>
      </c>
    </row>
    <row r="9106" spans="14:18" x14ac:dyDescent="0.25">
      <c r="N9106" s="47" t="s">
        <v>42</v>
      </c>
      <c r="O9106" s="47" t="s">
        <v>43</v>
      </c>
      <c r="P9106" s="47" t="b">
        <f t="shared" si="426"/>
        <v>0</v>
      </c>
      <c r="Q9106" s="49" t="str">
        <f t="shared" si="427"/>
        <v/>
      </c>
      <c r="R9106" s="51" t="str">
        <f t="shared" si="428"/>
        <v/>
      </c>
    </row>
    <row r="9107" spans="14:18" x14ac:dyDescent="0.25">
      <c r="N9107" s="47" t="s">
        <v>42</v>
      </c>
      <c r="O9107" s="47" t="s">
        <v>43</v>
      </c>
      <c r="P9107" s="47" t="b">
        <f t="shared" si="426"/>
        <v>0</v>
      </c>
      <c r="Q9107" s="49" t="str">
        <f t="shared" si="427"/>
        <v/>
      </c>
      <c r="R9107" s="51" t="str">
        <f t="shared" si="428"/>
        <v/>
      </c>
    </row>
    <row r="9108" spans="14:18" x14ac:dyDescent="0.25">
      <c r="N9108" s="47" t="s">
        <v>42</v>
      </c>
      <c r="O9108" s="47" t="s">
        <v>43</v>
      </c>
      <c r="P9108" s="47" t="b">
        <f t="shared" si="426"/>
        <v>0</v>
      </c>
      <c r="Q9108" s="49" t="str">
        <f t="shared" si="427"/>
        <v/>
      </c>
      <c r="R9108" s="51" t="str">
        <f t="shared" si="428"/>
        <v/>
      </c>
    </row>
    <row r="9109" spans="14:18" x14ac:dyDescent="0.25">
      <c r="N9109" s="47" t="s">
        <v>42</v>
      </c>
      <c r="O9109" s="47" t="s">
        <v>43</v>
      </c>
      <c r="P9109" s="47" t="b">
        <f t="shared" si="426"/>
        <v>0</v>
      </c>
      <c r="Q9109" s="49" t="str">
        <f t="shared" si="427"/>
        <v/>
      </c>
      <c r="R9109" s="51" t="str">
        <f t="shared" si="428"/>
        <v/>
      </c>
    </row>
    <row r="9110" spans="14:18" x14ac:dyDescent="0.25">
      <c r="N9110" s="47" t="s">
        <v>42</v>
      </c>
      <c r="O9110" s="47" t="s">
        <v>43</v>
      </c>
      <c r="P9110" s="47" t="b">
        <f t="shared" si="426"/>
        <v>0</v>
      </c>
      <c r="Q9110" s="49" t="str">
        <f t="shared" si="427"/>
        <v/>
      </c>
      <c r="R9110" s="51" t="str">
        <f t="shared" si="428"/>
        <v/>
      </c>
    </row>
    <row r="9111" spans="14:18" x14ac:dyDescent="0.25">
      <c r="N9111" s="47" t="s">
        <v>42</v>
      </c>
      <c r="O9111" s="47" t="s">
        <v>43</v>
      </c>
      <c r="P9111" s="47" t="b">
        <f t="shared" si="426"/>
        <v>0</v>
      </c>
      <c r="Q9111" s="49" t="str">
        <f t="shared" si="427"/>
        <v/>
      </c>
      <c r="R9111" s="51" t="str">
        <f t="shared" si="428"/>
        <v/>
      </c>
    </row>
    <row r="9112" spans="14:18" x14ac:dyDescent="0.25">
      <c r="N9112" s="47" t="s">
        <v>42</v>
      </c>
      <c r="O9112" s="47" t="s">
        <v>43</v>
      </c>
      <c r="P9112" s="47" t="b">
        <f t="shared" si="426"/>
        <v>0</v>
      </c>
      <c r="Q9112" s="49" t="str">
        <f t="shared" si="427"/>
        <v/>
      </c>
      <c r="R9112" s="51" t="str">
        <f t="shared" si="428"/>
        <v/>
      </c>
    </row>
    <row r="9113" spans="14:18" x14ac:dyDescent="0.25">
      <c r="N9113" s="47" t="s">
        <v>42</v>
      </c>
      <c r="O9113" s="47" t="s">
        <v>43</v>
      </c>
      <c r="P9113" s="47" t="b">
        <f t="shared" si="426"/>
        <v>0</v>
      </c>
      <c r="Q9113" s="49" t="str">
        <f t="shared" si="427"/>
        <v/>
      </c>
      <c r="R9113" s="51" t="str">
        <f t="shared" si="428"/>
        <v/>
      </c>
    </row>
    <row r="9114" spans="14:18" x14ac:dyDescent="0.25">
      <c r="N9114" s="47" t="s">
        <v>42</v>
      </c>
      <c r="O9114" s="47" t="s">
        <v>43</v>
      </c>
      <c r="P9114" s="47" t="b">
        <f t="shared" si="426"/>
        <v>0</v>
      </c>
      <c r="Q9114" s="49" t="str">
        <f t="shared" si="427"/>
        <v/>
      </c>
      <c r="R9114" s="51" t="str">
        <f t="shared" si="428"/>
        <v/>
      </c>
    </row>
    <row r="9115" spans="14:18" x14ac:dyDescent="0.25">
      <c r="N9115" s="47" t="s">
        <v>42</v>
      </c>
      <c r="O9115" s="47" t="s">
        <v>43</v>
      </c>
      <c r="P9115" s="47" t="b">
        <f t="shared" si="426"/>
        <v>0</v>
      </c>
      <c r="Q9115" s="49" t="str">
        <f t="shared" si="427"/>
        <v/>
      </c>
      <c r="R9115" s="51" t="str">
        <f t="shared" si="428"/>
        <v/>
      </c>
    </row>
    <row r="9116" spans="14:18" x14ac:dyDescent="0.25">
      <c r="N9116" s="47" t="s">
        <v>42</v>
      </c>
      <c r="O9116" s="47" t="s">
        <v>43</v>
      </c>
      <c r="P9116" s="47" t="b">
        <f t="shared" si="426"/>
        <v>0</v>
      </c>
      <c r="Q9116" s="49" t="str">
        <f t="shared" si="427"/>
        <v/>
      </c>
      <c r="R9116" s="51" t="str">
        <f t="shared" si="428"/>
        <v/>
      </c>
    </row>
    <row r="9117" spans="14:18" x14ac:dyDescent="0.25">
      <c r="N9117" s="47" t="s">
        <v>42</v>
      </c>
      <c r="O9117" s="47" t="s">
        <v>43</v>
      </c>
      <c r="P9117" s="47" t="b">
        <f t="shared" si="426"/>
        <v>0</v>
      </c>
      <c r="Q9117" s="49" t="str">
        <f t="shared" si="427"/>
        <v/>
      </c>
      <c r="R9117" s="51" t="str">
        <f t="shared" si="428"/>
        <v/>
      </c>
    </row>
    <row r="9118" spans="14:18" x14ac:dyDescent="0.25">
      <c r="N9118" s="47" t="s">
        <v>42</v>
      </c>
      <c r="O9118" s="47" t="s">
        <v>43</v>
      </c>
      <c r="P9118" s="47" t="b">
        <f t="shared" si="426"/>
        <v>0</v>
      </c>
      <c r="Q9118" s="49" t="str">
        <f t="shared" si="427"/>
        <v/>
      </c>
      <c r="R9118" s="51" t="str">
        <f t="shared" si="428"/>
        <v/>
      </c>
    </row>
    <row r="9119" spans="14:18" x14ac:dyDescent="0.25">
      <c r="N9119" s="47" t="s">
        <v>42</v>
      </c>
      <c r="O9119" s="47" t="s">
        <v>43</v>
      </c>
      <c r="P9119" s="47" t="b">
        <f t="shared" si="426"/>
        <v>0</v>
      </c>
      <c r="Q9119" s="49" t="str">
        <f t="shared" si="427"/>
        <v/>
      </c>
      <c r="R9119" s="51" t="str">
        <f t="shared" si="428"/>
        <v/>
      </c>
    </row>
    <row r="9120" spans="14:18" x14ac:dyDescent="0.25">
      <c r="N9120" s="47" t="s">
        <v>42</v>
      </c>
      <c r="O9120" s="47" t="s">
        <v>43</v>
      </c>
      <c r="P9120" s="47" t="b">
        <f t="shared" si="426"/>
        <v>0</v>
      </c>
      <c r="Q9120" s="49" t="str">
        <f t="shared" si="427"/>
        <v/>
      </c>
      <c r="R9120" s="51" t="str">
        <f t="shared" si="428"/>
        <v/>
      </c>
    </row>
    <row r="9121" spans="14:18" x14ac:dyDescent="0.25">
      <c r="N9121" s="47" t="s">
        <v>42</v>
      </c>
      <c r="O9121" s="47" t="s">
        <v>43</v>
      </c>
      <c r="P9121" s="47" t="b">
        <f t="shared" si="426"/>
        <v>0</v>
      </c>
      <c r="Q9121" s="49" t="str">
        <f t="shared" si="427"/>
        <v/>
      </c>
      <c r="R9121" s="51" t="str">
        <f t="shared" si="428"/>
        <v/>
      </c>
    </row>
    <row r="9122" spans="14:18" x14ac:dyDescent="0.25">
      <c r="N9122" s="47" t="s">
        <v>42</v>
      </c>
      <c r="O9122" s="47" t="s">
        <v>43</v>
      </c>
      <c r="P9122" s="47" t="b">
        <f t="shared" si="426"/>
        <v>0</v>
      </c>
      <c r="Q9122" s="49" t="str">
        <f t="shared" si="427"/>
        <v/>
      </c>
      <c r="R9122" s="51" t="str">
        <f t="shared" si="428"/>
        <v/>
      </c>
    </row>
    <row r="9123" spans="14:18" x14ac:dyDescent="0.25">
      <c r="N9123" s="47" t="s">
        <v>42</v>
      </c>
      <c r="O9123" s="47" t="s">
        <v>43</v>
      </c>
      <c r="P9123" s="47" t="b">
        <f t="shared" si="426"/>
        <v>0</v>
      </c>
      <c r="Q9123" s="49" t="str">
        <f t="shared" si="427"/>
        <v/>
      </c>
      <c r="R9123" s="51" t="str">
        <f t="shared" si="428"/>
        <v/>
      </c>
    </row>
    <row r="9124" spans="14:18" x14ac:dyDescent="0.25">
      <c r="N9124" s="47" t="s">
        <v>42</v>
      </c>
      <c r="O9124" s="47" t="s">
        <v>43</v>
      </c>
      <c r="P9124" s="47" t="b">
        <f t="shared" si="426"/>
        <v>0</v>
      </c>
      <c r="Q9124" s="49" t="str">
        <f t="shared" si="427"/>
        <v/>
      </c>
      <c r="R9124" s="51" t="str">
        <f t="shared" si="428"/>
        <v/>
      </c>
    </row>
    <row r="9125" spans="14:18" x14ac:dyDescent="0.25">
      <c r="N9125" s="47" t="s">
        <v>42</v>
      </c>
      <c r="O9125" s="47" t="s">
        <v>43</v>
      </c>
      <c r="P9125" s="47" t="b">
        <f t="shared" si="426"/>
        <v>0</v>
      </c>
      <c r="Q9125" s="49" t="str">
        <f t="shared" si="427"/>
        <v/>
      </c>
      <c r="R9125" s="51" t="str">
        <f t="shared" si="428"/>
        <v/>
      </c>
    </row>
    <row r="9126" spans="14:18" x14ac:dyDescent="0.25">
      <c r="N9126" s="47" t="s">
        <v>42</v>
      </c>
      <c r="O9126" s="47" t="s">
        <v>43</v>
      </c>
      <c r="P9126" s="47" t="b">
        <f t="shared" si="426"/>
        <v>0</v>
      </c>
      <c r="Q9126" s="49" t="str">
        <f t="shared" si="427"/>
        <v/>
      </c>
      <c r="R9126" s="51" t="str">
        <f t="shared" si="428"/>
        <v/>
      </c>
    </row>
    <row r="9127" spans="14:18" x14ac:dyDescent="0.25">
      <c r="N9127" s="47" t="s">
        <v>42</v>
      </c>
      <c r="O9127" s="47" t="s">
        <v>43</v>
      </c>
      <c r="P9127" s="47" t="b">
        <f t="shared" si="426"/>
        <v>0</v>
      </c>
      <c r="Q9127" s="49" t="str">
        <f t="shared" si="427"/>
        <v/>
      </c>
      <c r="R9127" s="51" t="str">
        <f t="shared" si="428"/>
        <v/>
      </c>
    </row>
    <row r="9128" spans="14:18" x14ac:dyDescent="0.25">
      <c r="N9128" s="47" t="s">
        <v>42</v>
      </c>
      <c r="O9128" s="47" t="s">
        <v>43</v>
      </c>
      <c r="P9128" s="47" t="b">
        <f t="shared" si="426"/>
        <v>0</v>
      </c>
      <c r="Q9128" s="49" t="str">
        <f t="shared" si="427"/>
        <v/>
      </c>
      <c r="R9128" s="51" t="str">
        <f t="shared" si="428"/>
        <v/>
      </c>
    </row>
    <row r="9129" spans="14:18" x14ac:dyDescent="0.25">
      <c r="N9129" s="47" t="s">
        <v>42</v>
      </c>
      <c r="O9129" s="47" t="s">
        <v>43</v>
      </c>
      <c r="P9129" s="47" t="b">
        <f t="shared" si="426"/>
        <v>0</v>
      </c>
      <c r="Q9129" s="49" t="str">
        <f t="shared" si="427"/>
        <v/>
      </c>
      <c r="R9129" s="51" t="str">
        <f t="shared" si="428"/>
        <v/>
      </c>
    </row>
    <row r="9130" spans="14:18" x14ac:dyDescent="0.25">
      <c r="N9130" s="47" t="s">
        <v>42</v>
      </c>
      <c r="O9130" s="47" t="s">
        <v>43</v>
      </c>
      <c r="P9130" s="47" t="b">
        <f t="shared" si="426"/>
        <v>0</v>
      </c>
      <c r="Q9130" s="49" t="str">
        <f t="shared" si="427"/>
        <v/>
      </c>
      <c r="R9130" s="51" t="str">
        <f t="shared" si="428"/>
        <v/>
      </c>
    </row>
    <row r="9131" spans="14:18" x14ac:dyDescent="0.25">
      <c r="N9131" s="47" t="s">
        <v>42</v>
      </c>
      <c r="O9131" s="47" t="s">
        <v>43</v>
      </c>
      <c r="P9131" s="47" t="b">
        <f t="shared" si="426"/>
        <v>0</v>
      </c>
      <c r="Q9131" s="49" t="str">
        <f t="shared" si="427"/>
        <v/>
      </c>
      <c r="R9131" s="51" t="str">
        <f t="shared" si="428"/>
        <v/>
      </c>
    </row>
    <row r="9132" spans="14:18" x14ac:dyDescent="0.25">
      <c r="N9132" s="47" t="s">
        <v>42</v>
      </c>
      <c r="O9132" s="47" t="s">
        <v>43</v>
      </c>
      <c r="P9132" s="47" t="b">
        <f t="shared" si="426"/>
        <v>0</v>
      </c>
      <c r="Q9132" s="49" t="str">
        <f t="shared" si="427"/>
        <v/>
      </c>
      <c r="R9132" s="51" t="str">
        <f t="shared" si="428"/>
        <v/>
      </c>
    </row>
    <row r="9133" spans="14:18" x14ac:dyDescent="0.25">
      <c r="N9133" s="47" t="s">
        <v>42</v>
      </c>
      <c r="O9133" s="47" t="s">
        <v>43</v>
      </c>
      <c r="P9133" s="47" t="b">
        <f t="shared" si="426"/>
        <v>0</v>
      </c>
      <c r="Q9133" s="49" t="str">
        <f t="shared" si="427"/>
        <v/>
      </c>
      <c r="R9133" s="51" t="str">
        <f t="shared" si="428"/>
        <v/>
      </c>
    </row>
    <row r="9134" spans="14:18" x14ac:dyDescent="0.25">
      <c r="N9134" s="47" t="s">
        <v>42</v>
      </c>
      <c r="O9134" s="47" t="s">
        <v>43</v>
      </c>
      <c r="P9134" s="47" t="b">
        <f t="shared" si="426"/>
        <v>0</v>
      </c>
      <c r="Q9134" s="49" t="str">
        <f t="shared" si="427"/>
        <v/>
      </c>
      <c r="R9134" s="51" t="str">
        <f t="shared" si="428"/>
        <v/>
      </c>
    </row>
    <row r="9135" spans="14:18" x14ac:dyDescent="0.25">
      <c r="N9135" s="47" t="s">
        <v>42</v>
      </c>
      <c r="O9135" s="47" t="s">
        <v>43</v>
      </c>
      <c r="P9135" s="47" t="b">
        <f t="shared" si="426"/>
        <v>0</v>
      </c>
      <c r="Q9135" s="49" t="str">
        <f t="shared" si="427"/>
        <v/>
      </c>
      <c r="R9135" s="51" t="str">
        <f t="shared" si="428"/>
        <v/>
      </c>
    </row>
    <row r="9136" spans="14:18" x14ac:dyDescent="0.25">
      <c r="N9136" s="47" t="s">
        <v>42</v>
      </c>
      <c r="O9136" s="47" t="s">
        <v>43</v>
      </c>
      <c r="P9136" s="47" t="b">
        <f t="shared" si="426"/>
        <v>0</v>
      </c>
      <c r="Q9136" s="49" t="str">
        <f t="shared" si="427"/>
        <v/>
      </c>
      <c r="R9136" s="51" t="str">
        <f t="shared" si="428"/>
        <v/>
      </c>
    </row>
    <row r="9137" spans="14:18" x14ac:dyDescent="0.25">
      <c r="N9137" s="47" t="s">
        <v>42</v>
      </c>
      <c r="O9137" s="47" t="s">
        <v>43</v>
      </c>
      <c r="P9137" s="47" t="b">
        <f t="shared" si="426"/>
        <v>0</v>
      </c>
      <c r="Q9137" s="49" t="str">
        <f t="shared" si="427"/>
        <v/>
      </c>
      <c r="R9137" s="51" t="str">
        <f t="shared" si="428"/>
        <v/>
      </c>
    </row>
    <row r="9138" spans="14:18" x14ac:dyDescent="0.25">
      <c r="N9138" s="47" t="s">
        <v>42</v>
      </c>
      <c r="O9138" s="47" t="s">
        <v>43</v>
      </c>
      <c r="P9138" s="47" t="b">
        <f t="shared" si="426"/>
        <v>0</v>
      </c>
      <c r="Q9138" s="49" t="str">
        <f t="shared" si="427"/>
        <v/>
      </c>
      <c r="R9138" s="51" t="str">
        <f t="shared" si="428"/>
        <v/>
      </c>
    </row>
    <row r="9139" spans="14:18" x14ac:dyDescent="0.25">
      <c r="N9139" s="47" t="s">
        <v>42</v>
      </c>
      <c r="O9139" s="47" t="s">
        <v>43</v>
      </c>
      <c r="P9139" s="47" t="b">
        <f t="shared" si="426"/>
        <v>0</v>
      </c>
      <c r="Q9139" s="49" t="str">
        <f t="shared" si="427"/>
        <v/>
      </c>
      <c r="R9139" s="51" t="str">
        <f t="shared" si="428"/>
        <v/>
      </c>
    </row>
    <row r="9140" spans="14:18" x14ac:dyDescent="0.25">
      <c r="N9140" s="47" t="s">
        <v>42</v>
      </c>
      <c r="O9140" s="47" t="s">
        <v>43</v>
      </c>
      <c r="P9140" s="47" t="b">
        <f t="shared" si="426"/>
        <v>0</v>
      </c>
      <c r="Q9140" s="49" t="str">
        <f t="shared" si="427"/>
        <v/>
      </c>
      <c r="R9140" s="51" t="str">
        <f t="shared" si="428"/>
        <v/>
      </c>
    </row>
    <row r="9141" spans="14:18" x14ac:dyDescent="0.25">
      <c r="N9141" s="47" t="s">
        <v>42</v>
      </c>
      <c r="O9141" s="47" t="s">
        <v>43</v>
      </c>
      <c r="P9141" s="47" t="b">
        <f t="shared" si="426"/>
        <v>0</v>
      </c>
      <c r="Q9141" s="49" t="str">
        <f t="shared" si="427"/>
        <v/>
      </c>
      <c r="R9141" s="51" t="str">
        <f t="shared" si="428"/>
        <v/>
      </c>
    </row>
    <row r="9142" spans="14:18" x14ac:dyDescent="0.25">
      <c r="N9142" s="47" t="s">
        <v>42</v>
      </c>
      <c r="O9142" s="47" t="s">
        <v>43</v>
      </c>
      <c r="P9142" s="47" t="b">
        <f t="shared" si="426"/>
        <v>0</v>
      </c>
      <c r="Q9142" s="49" t="str">
        <f t="shared" si="427"/>
        <v/>
      </c>
      <c r="R9142" s="51" t="str">
        <f t="shared" si="428"/>
        <v/>
      </c>
    </row>
    <row r="9143" spans="14:18" x14ac:dyDescent="0.25">
      <c r="N9143" s="47" t="s">
        <v>42</v>
      </c>
      <c r="O9143" s="47" t="s">
        <v>43</v>
      </c>
      <c r="P9143" s="47" t="b">
        <f t="shared" si="426"/>
        <v>0</v>
      </c>
      <c r="Q9143" s="49" t="str">
        <f t="shared" si="427"/>
        <v/>
      </c>
      <c r="R9143" s="51" t="str">
        <f t="shared" si="428"/>
        <v/>
      </c>
    </row>
    <row r="9144" spans="14:18" x14ac:dyDescent="0.25">
      <c r="N9144" s="47" t="s">
        <v>42</v>
      </c>
      <c r="O9144" s="47" t="s">
        <v>43</v>
      </c>
      <c r="P9144" s="47" t="b">
        <f t="shared" si="426"/>
        <v>0</v>
      </c>
      <c r="Q9144" s="49" t="str">
        <f t="shared" si="427"/>
        <v/>
      </c>
      <c r="R9144" s="51" t="str">
        <f t="shared" si="428"/>
        <v/>
      </c>
    </row>
    <row r="9145" spans="14:18" x14ac:dyDescent="0.25">
      <c r="N9145" s="47" t="s">
        <v>42</v>
      </c>
      <c r="O9145" s="47" t="s">
        <v>43</v>
      </c>
      <c r="P9145" s="47" t="b">
        <f t="shared" si="426"/>
        <v>0</v>
      </c>
      <c r="Q9145" s="49" t="str">
        <f t="shared" si="427"/>
        <v/>
      </c>
      <c r="R9145" s="51" t="str">
        <f t="shared" si="428"/>
        <v/>
      </c>
    </row>
    <row r="9146" spans="14:18" x14ac:dyDescent="0.25">
      <c r="N9146" s="47" t="s">
        <v>42</v>
      </c>
      <c r="O9146" s="47" t="s">
        <v>43</v>
      </c>
      <c r="P9146" s="47" t="b">
        <f t="shared" si="426"/>
        <v>0</v>
      </c>
      <c r="Q9146" s="49" t="str">
        <f t="shared" si="427"/>
        <v/>
      </c>
      <c r="R9146" s="51" t="str">
        <f t="shared" si="428"/>
        <v/>
      </c>
    </row>
    <row r="9147" spans="14:18" x14ac:dyDescent="0.25">
      <c r="N9147" s="47" t="s">
        <v>42</v>
      </c>
      <c r="O9147" s="47" t="s">
        <v>43</v>
      </c>
      <c r="P9147" s="47" t="b">
        <f t="shared" si="426"/>
        <v>0</v>
      </c>
      <c r="Q9147" s="49" t="str">
        <f t="shared" si="427"/>
        <v/>
      </c>
      <c r="R9147" s="51" t="str">
        <f t="shared" si="428"/>
        <v/>
      </c>
    </row>
    <row r="9148" spans="14:18" x14ac:dyDescent="0.25">
      <c r="N9148" s="47" t="s">
        <v>42</v>
      </c>
      <c r="O9148" s="47" t="s">
        <v>43</v>
      </c>
      <c r="P9148" s="47" t="b">
        <f t="shared" si="426"/>
        <v>0</v>
      </c>
      <c r="Q9148" s="49" t="str">
        <f t="shared" si="427"/>
        <v/>
      </c>
      <c r="R9148" s="51" t="str">
        <f t="shared" si="428"/>
        <v/>
      </c>
    </row>
    <row r="9149" spans="14:18" x14ac:dyDescent="0.25">
      <c r="N9149" s="47" t="s">
        <v>42</v>
      </c>
      <c r="O9149" s="47" t="s">
        <v>43</v>
      </c>
      <c r="P9149" s="47" t="b">
        <f t="shared" si="426"/>
        <v>0</v>
      </c>
      <c r="Q9149" s="49" t="str">
        <f t="shared" si="427"/>
        <v/>
      </c>
      <c r="R9149" s="51" t="str">
        <f t="shared" si="428"/>
        <v/>
      </c>
    </row>
    <row r="9150" spans="14:18" x14ac:dyDescent="0.25">
      <c r="N9150" s="47" t="s">
        <v>42</v>
      </c>
      <c r="O9150" s="47" t="s">
        <v>43</v>
      </c>
      <c r="P9150" s="47" t="b">
        <f t="shared" si="426"/>
        <v>0</v>
      </c>
      <c r="Q9150" s="49" t="str">
        <f t="shared" si="427"/>
        <v/>
      </c>
      <c r="R9150" s="51" t="str">
        <f t="shared" si="428"/>
        <v/>
      </c>
    </row>
    <row r="9151" spans="14:18" x14ac:dyDescent="0.25">
      <c r="N9151" s="47" t="s">
        <v>42</v>
      </c>
      <c r="O9151" s="47" t="s">
        <v>43</v>
      </c>
      <c r="P9151" s="47" t="b">
        <f t="shared" si="426"/>
        <v>0</v>
      </c>
      <c r="Q9151" s="49" t="str">
        <f t="shared" si="427"/>
        <v/>
      </c>
      <c r="R9151" s="51" t="str">
        <f t="shared" si="428"/>
        <v/>
      </c>
    </row>
    <row r="9152" spans="14:18" x14ac:dyDescent="0.25">
      <c r="N9152" s="47" t="s">
        <v>42</v>
      </c>
      <c r="O9152" s="47" t="s">
        <v>43</v>
      </c>
      <c r="P9152" s="47" t="b">
        <f t="shared" si="426"/>
        <v>0</v>
      </c>
      <c r="Q9152" s="49" t="str">
        <f t="shared" si="427"/>
        <v/>
      </c>
      <c r="R9152" s="51" t="str">
        <f t="shared" si="428"/>
        <v/>
      </c>
    </row>
    <row r="9153" spans="14:18" x14ac:dyDescent="0.25">
      <c r="N9153" s="47" t="s">
        <v>42</v>
      </c>
      <c r="O9153" s="47" t="s">
        <v>43</v>
      </c>
      <c r="P9153" s="47" t="b">
        <f t="shared" si="426"/>
        <v>0</v>
      </c>
      <c r="Q9153" s="49" t="str">
        <f t="shared" si="427"/>
        <v/>
      </c>
      <c r="R9153" s="51" t="str">
        <f t="shared" si="428"/>
        <v/>
      </c>
    </row>
    <row r="9154" spans="14:18" x14ac:dyDescent="0.25">
      <c r="N9154" s="47" t="s">
        <v>42</v>
      </c>
      <c r="O9154" s="47" t="s">
        <v>43</v>
      </c>
      <c r="P9154" s="47" t="b">
        <f t="shared" si="426"/>
        <v>0</v>
      </c>
      <c r="Q9154" s="49" t="str">
        <f t="shared" si="427"/>
        <v/>
      </c>
      <c r="R9154" s="51" t="str">
        <f t="shared" si="428"/>
        <v/>
      </c>
    </row>
    <row r="9155" spans="14:18" x14ac:dyDescent="0.25">
      <c r="N9155" s="47" t="s">
        <v>42</v>
      </c>
      <c r="O9155" s="47" t="s">
        <v>43</v>
      </c>
      <c r="P9155" s="47" t="b">
        <f t="shared" ref="P9155:P9218" si="429">IF(LEN(M9155)=22,LEFT(M9155,17),IF(LEN(M9155)=21,LEFT(M9155,16)))</f>
        <v>0</v>
      </c>
      <c r="Q9155" s="49" t="str">
        <f t="shared" ref="Q9155:Q9218" si="430">RIGHT(M9155,5)</f>
        <v/>
      </c>
      <c r="R9155" s="51" t="str">
        <f t="shared" ref="R9155:R9218" si="431">IF(M9155="","",HYPERLINK(_xlfn.CONCAT(N9155,Q9155,O9155,P9155)))</f>
        <v/>
      </c>
    </row>
    <row r="9156" spans="14:18" x14ac:dyDescent="0.25">
      <c r="N9156" s="47" t="s">
        <v>42</v>
      </c>
      <c r="O9156" s="47" t="s">
        <v>43</v>
      </c>
      <c r="P9156" s="47" t="b">
        <f t="shared" si="429"/>
        <v>0</v>
      </c>
      <c r="Q9156" s="49" t="str">
        <f t="shared" si="430"/>
        <v/>
      </c>
      <c r="R9156" s="51" t="str">
        <f t="shared" si="431"/>
        <v/>
      </c>
    </row>
    <row r="9157" spans="14:18" x14ac:dyDescent="0.25">
      <c r="N9157" s="47" t="s">
        <v>42</v>
      </c>
      <c r="O9157" s="47" t="s">
        <v>43</v>
      </c>
      <c r="P9157" s="47" t="b">
        <f t="shared" si="429"/>
        <v>0</v>
      </c>
      <c r="Q9157" s="49" t="str">
        <f t="shared" si="430"/>
        <v/>
      </c>
      <c r="R9157" s="51" t="str">
        <f t="shared" si="431"/>
        <v/>
      </c>
    </row>
    <row r="9158" spans="14:18" x14ac:dyDescent="0.25">
      <c r="N9158" s="47" t="s">
        <v>42</v>
      </c>
      <c r="O9158" s="47" t="s">
        <v>43</v>
      </c>
      <c r="P9158" s="47" t="b">
        <f t="shared" si="429"/>
        <v>0</v>
      </c>
      <c r="Q9158" s="49" t="str">
        <f t="shared" si="430"/>
        <v/>
      </c>
      <c r="R9158" s="51" t="str">
        <f t="shared" si="431"/>
        <v/>
      </c>
    </row>
    <row r="9159" spans="14:18" x14ac:dyDescent="0.25">
      <c r="N9159" s="47" t="s">
        <v>42</v>
      </c>
      <c r="O9159" s="47" t="s">
        <v>43</v>
      </c>
      <c r="P9159" s="47" t="b">
        <f t="shared" si="429"/>
        <v>0</v>
      </c>
      <c r="Q9159" s="49" t="str">
        <f t="shared" si="430"/>
        <v/>
      </c>
      <c r="R9159" s="51" t="str">
        <f t="shared" si="431"/>
        <v/>
      </c>
    </row>
    <row r="9160" spans="14:18" x14ac:dyDescent="0.25">
      <c r="N9160" s="47" t="s">
        <v>42</v>
      </c>
      <c r="O9160" s="47" t="s">
        <v>43</v>
      </c>
      <c r="P9160" s="47" t="b">
        <f t="shared" si="429"/>
        <v>0</v>
      </c>
      <c r="Q9160" s="49" t="str">
        <f t="shared" si="430"/>
        <v/>
      </c>
      <c r="R9160" s="51" t="str">
        <f t="shared" si="431"/>
        <v/>
      </c>
    </row>
    <row r="9161" spans="14:18" x14ac:dyDescent="0.25">
      <c r="N9161" s="47" t="s">
        <v>42</v>
      </c>
      <c r="O9161" s="47" t="s">
        <v>43</v>
      </c>
      <c r="P9161" s="47" t="b">
        <f t="shared" si="429"/>
        <v>0</v>
      </c>
      <c r="Q9161" s="49" t="str">
        <f t="shared" si="430"/>
        <v/>
      </c>
      <c r="R9161" s="51" t="str">
        <f t="shared" si="431"/>
        <v/>
      </c>
    </row>
    <row r="9162" spans="14:18" x14ac:dyDescent="0.25">
      <c r="N9162" s="47" t="s">
        <v>42</v>
      </c>
      <c r="O9162" s="47" t="s">
        <v>43</v>
      </c>
      <c r="P9162" s="47" t="b">
        <f t="shared" si="429"/>
        <v>0</v>
      </c>
      <c r="Q9162" s="49" t="str">
        <f t="shared" si="430"/>
        <v/>
      </c>
      <c r="R9162" s="51" t="str">
        <f t="shared" si="431"/>
        <v/>
      </c>
    </row>
    <row r="9163" spans="14:18" x14ac:dyDescent="0.25">
      <c r="N9163" s="47" t="s">
        <v>42</v>
      </c>
      <c r="O9163" s="47" t="s">
        <v>43</v>
      </c>
      <c r="P9163" s="47" t="b">
        <f t="shared" si="429"/>
        <v>0</v>
      </c>
      <c r="Q9163" s="49" t="str">
        <f t="shared" si="430"/>
        <v/>
      </c>
      <c r="R9163" s="51" t="str">
        <f t="shared" si="431"/>
        <v/>
      </c>
    </row>
    <row r="9164" spans="14:18" x14ac:dyDescent="0.25">
      <c r="N9164" s="47" t="s">
        <v>42</v>
      </c>
      <c r="O9164" s="47" t="s">
        <v>43</v>
      </c>
      <c r="P9164" s="47" t="b">
        <f t="shared" si="429"/>
        <v>0</v>
      </c>
      <c r="Q9164" s="49" t="str">
        <f t="shared" si="430"/>
        <v/>
      </c>
      <c r="R9164" s="51" t="str">
        <f t="shared" si="431"/>
        <v/>
      </c>
    </row>
    <row r="9165" spans="14:18" x14ac:dyDescent="0.25">
      <c r="N9165" s="47" t="s">
        <v>42</v>
      </c>
      <c r="O9165" s="47" t="s">
        <v>43</v>
      </c>
      <c r="P9165" s="47" t="b">
        <f t="shared" si="429"/>
        <v>0</v>
      </c>
      <c r="Q9165" s="49" t="str">
        <f t="shared" si="430"/>
        <v/>
      </c>
      <c r="R9165" s="51" t="str">
        <f t="shared" si="431"/>
        <v/>
      </c>
    </row>
    <row r="9166" spans="14:18" x14ac:dyDescent="0.25">
      <c r="N9166" s="47" t="s">
        <v>42</v>
      </c>
      <c r="O9166" s="47" t="s">
        <v>43</v>
      </c>
      <c r="P9166" s="47" t="b">
        <f t="shared" si="429"/>
        <v>0</v>
      </c>
      <c r="Q9166" s="49" t="str">
        <f t="shared" si="430"/>
        <v/>
      </c>
      <c r="R9166" s="51" t="str">
        <f t="shared" si="431"/>
        <v/>
      </c>
    </row>
    <row r="9167" spans="14:18" x14ac:dyDescent="0.25">
      <c r="N9167" s="47" t="s">
        <v>42</v>
      </c>
      <c r="O9167" s="47" t="s">
        <v>43</v>
      </c>
      <c r="P9167" s="47" t="b">
        <f t="shared" si="429"/>
        <v>0</v>
      </c>
      <c r="Q9167" s="49" t="str">
        <f t="shared" si="430"/>
        <v/>
      </c>
      <c r="R9167" s="51" t="str">
        <f t="shared" si="431"/>
        <v/>
      </c>
    </row>
    <row r="9168" spans="14:18" x14ac:dyDescent="0.25">
      <c r="N9168" s="47" t="s">
        <v>42</v>
      </c>
      <c r="O9168" s="47" t="s">
        <v>43</v>
      </c>
      <c r="P9168" s="47" t="b">
        <f t="shared" si="429"/>
        <v>0</v>
      </c>
      <c r="Q9168" s="49" t="str">
        <f t="shared" si="430"/>
        <v/>
      </c>
      <c r="R9168" s="51" t="str">
        <f t="shared" si="431"/>
        <v/>
      </c>
    </row>
    <row r="9169" spans="14:18" x14ac:dyDescent="0.25">
      <c r="N9169" s="47" t="s">
        <v>42</v>
      </c>
      <c r="O9169" s="47" t="s">
        <v>43</v>
      </c>
      <c r="P9169" s="47" t="b">
        <f t="shared" si="429"/>
        <v>0</v>
      </c>
      <c r="Q9169" s="49" t="str">
        <f t="shared" si="430"/>
        <v/>
      </c>
      <c r="R9169" s="51" t="str">
        <f t="shared" si="431"/>
        <v/>
      </c>
    </row>
    <row r="9170" spans="14:18" x14ac:dyDescent="0.25">
      <c r="N9170" s="47" t="s">
        <v>42</v>
      </c>
      <c r="O9170" s="47" t="s">
        <v>43</v>
      </c>
      <c r="P9170" s="47" t="b">
        <f t="shared" si="429"/>
        <v>0</v>
      </c>
      <c r="Q9170" s="49" t="str">
        <f t="shared" si="430"/>
        <v/>
      </c>
      <c r="R9170" s="51" t="str">
        <f t="shared" si="431"/>
        <v/>
      </c>
    </row>
    <row r="9171" spans="14:18" x14ac:dyDescent="0.25">
      <c r="N9171" s="47" t="s">
        <v>42</v>
      </c>
      <c r="O9171" s="47" t="s">
        <v>43</v>
      </c>
      <c r="P9171" s="47" t="b">
        <f t="shared" si="429"/>
        <v>0</v>
      </c>
      <c r="Q9171" s="49" t="str">
        <f t="shared" si="430"/>
        <v/>
      </c>
      <c r="R9171" s="51" t="str">
        <f t="shared" si="431"/>
        <v/>
      </c>
    </row>
    <row r="9172" spans="14:18" x14ac:dyDescent="0.25">
      <c r="N9172" s="47" t="s">
        <v>42</v>
      </c>
      <c r="O9172" s="47" t="s">
        <v>43</v>
      </c>
      <c r="P9172" s="47" t="b">
        <f t="shared" si="429"/>
        <v>0</v>
      </c>
      <c r="Q9172" s="49" t="str">
        <f t="shared" si="430"/>
        <v/>
      </c>
      <c r="R9172" s="51" t="str">
        <f t="shared" si="431"/>
        <v/>
      </c>
    </row>
    <row r="9173" spans="14:18" x14ac:dyDescent="0.25">
      <c r="N9173" s="47" t="s">
        <v>42</v>
      </c>
      <c r="O9173" s="47" t="s">
        <v>43</v>
      </c>
      <c r="P9173" s="47" t="b">
        <f t="shared" si="429"/>
        <v>0</v>
      </c>
      <c r="Q9173" s="49" t="str">
        <f t="shared" si="430"/>
        <v/>
      </c>
      <c r="R9173" s="51" t="str">
        <f t="shared" si="431"/>
        <v/>
      </c>
    </row>
    <row r="9174" spans="14:18" x14ac:dyDescent="0.25">
      <c r="N9174" s="47" t="s">
        <v>42</v>
      </c>
      <c r="O9174" s="47" t="s">
        <v>43</v>
      </c>
      <c r="P9174" s="47" t="b">
        <f t="shared" si="429"/>
        <v>0</v>
      </c>
      <c r="Q9174" s="49" t="str">
        <f t="shared" si="430"/>
        <v/>
      </c>
      <c r="R9174" s="51" t="str">
        <f t="shared" si="431"/>
        <v/>
      </c>
    </row>
    <row r="9175" spans="14:18" x14ac:dyDescent="0.25">
      <c r="N9175" s="47" t="s">
        <v>42</v>
      </c>
      <c r="O9175" s="47" t="s">
        <v>43</v>
      </c>
      <c r="P9175" s="47" t="b">
        <f t="shared" si="429"/>
        <v>0</v>
      </c>
      <c r="Q9175" s="49" t="str">
        <f t="shared" si="430"/>
        <v/>
      </c>
      <c r="R9175" s="51" t="str">
        <f t="shared" si="431"/>
        <v/>
      </c>
    </row>
    <row r="9176" spans="14:18" x14ac:dyDescent="0.25">
      <c r="N9176" s="47" t="s">
        <v>42</v>
      </c>
      <c r="O9176" s="47" t="s">
        <v>43</v>
      </c>
      <c r="P9176" s="47" t="b">
        <f t="shared" si="429"/>
        <v>0</v>
      </c>
      <c r="Q9176" s="49" t="str">
        <f t="shared" si="430"/>
        <v/>
      </c>
      <c r="R9176" s="51" t="str">
        <f t="shared" si="431"/>
        <v/>
      </c>
    </row>
    <row r="9177" spans="14:18" x14ac:dyDescent="0.25">
      <c r="N9177" s="47" t="s">
        <v>42</v>
      </c>
      <c r="O9177" s="47" t="s">
        <v>43</v>
      </c>
      <c r="P9177" s="47" t="b">
        <f t="shared" si="429"/>
        <v>0</v>
      </c>
      <c r="Q9177" s="49" t="str">
        <f t="shared" si="430"/>
        <v/>
      </c>
      <c r="R9177" s="51" t="str">
        <f t="shared" si="431"/>
        <v/>
      </c>
    </row>
    <row r="9178" spans="14:18" x14ac:dyDescent="0.25">
      <c r="N9178" s="47" t="s">
        <v>42</v>
      </c>
      <c r="O9178" s="47" t="s">
        <v>43</v>
      </c>
      <c r="P9178" s="47" t="b">
        <f t="shared" si="429"/>
        <v>0</v>
      </c>
      <c r="Q9178" s="49" t="str">
        <f t="shared" si="430"/>
        <v/>
      </c>
      <c r="R9178" s="51" t="str">
        <f t="shared" si="431"/>
        <v/>
      </c>
    </row>
    <row r="9179" spans="14:18" x14ac:dyDescent="0.25">
      <c r="N9179" s="47" t="s">
        <v>42</v>
      </c>
      <c r="O9179" s="47" t="s">
        <v>43</v>
      </c>
      <c r="P9179" s="47" t="b">
        <f t="shared" si="429"/>
        <v>0</v>
      </c>
      <c r="Q9179" s="49" t="str">
        <f t="shared" si="430"/>
        <v/>
      </c>
      <c r="R9179" s="51" t="str">
        <f t="shared" si="431"/>
        <v/>
      </c>
    </row>
    <row r="9180" spans="14:18" x14ac:dyDescent="0.25">
      <c r="N9180" s="47" t="s">
        <v>42</v>
      </c>
      <c r="O9180" s="47" t="s">
        <v>43</v>
      </c>
      <c r="P9180" s="47" t="b">
        <f t="shared" si="429"/>
        <v>0</v>
      </c>
      <c r="Q9180" s="49" t="str">
        <f t="shared" si="430"/>
        <v/>
      </c>
      <c r="R9180" s="51" t="str">
        <f t="shared" si="431"/>
        <v/>
      </c>
    </row>
    <row r="9181" spans="14:18" x14ac:dyDescent="0.25">
      <c r="N9181" s="47" t="s">
        <v>42</v>
      </c>
      <c r="O9181" s="47" t="s">
        <v>43</v>
      </c>
      <c r="P9181" s="47" t="b">
        <f t="shared" si="429"/>
        <v>0</v>
      </c>
      <c r="Q9181" s="49" t="str">
        <f t="shared" si="430"/>
        <v/>
      </c>
      <c r="R9181" s="51" t="str">
        <f t="shared" si="431"/>
        <v/>
      </c>
    </row>
    <row r="9182" spans="14:18" x14ac:dyDescent="0.25">
      <c r="N9182" s="47" t="s">
        <v>42</v>
      </c>
      <c r="O9182" s="47" t="s">
        <v>43</v>
      </c>
      <c r="P9182" s="47" t="b">
        <f t="shared" si="429"/>
        <v>0</v>
      </c>
      <c r="Q9182" s="49" t="str">
        <f t="shared" si="430"/>
        <v/>
      </c>
      <c r="R9182" s="51" t="str">
        <f t="shared" si="431"/>
        <v/>
      </c>
    </row>
    <row r="9183" spans="14:18" x14ac:dyDescent="0.25">
      <c r="N9183" s="47" t="s">
        <v>42</v>
      </c>
      <c r="O9183" s="47" t="s">
        <v>43</v>
      </c>
      <c r="P9183" s="47" t="b">
        <f t="shared" si="429"/>
        <v>0</v>
      </c>
      <c r="Q9183" s="49" t="str">
        <f t="shared" si="430"/>
        <v/>
      </c>
      <c r="R9183" s="51" t="str">
        <f t="shared" si="431"/>
        <v/>
      </c>
    </row>
    <row r="9184" spans="14:18" x14ac:dyDescent="0.25">
      <c r="N9184" s="47" t="s">
        <v>42</v>
      </c>
      <c r="O9184" s="47" t="s">
        <v>43</v>
      </c>
      <c r="P9184" s="47" t="b">
        <f t="shared" si="429"/>
        <v>0</v>
      </c>
      <c r="Q9184" s="49" t="str">
        <f t="shared" si="430"/>
        <v/>
      </c>
      <c r="R9184" s="51" t="str">
        <f t="shared" si="431"/>
        <v/>
      </c>
    </row>
    <row r="9185" spans="14:18" x14ac:dyDescent="0.25">
      <c r="N9185" s="47" t="s">
        <v>42</v>
      </c>
      <c r="O9185" s="47" t="s">
        <v>43</v>
      </c>
      <c r="P9185" s="47" t="b">
        <f t="shared" si="429"/>
        <v>0</v>
      </c>
      <c r="Q9185" s="49" t="str">
        <f t="shared" si="430"/>
        <v/>
      </c>
      <c r="R9185" s="51" t="str">
        <f t="shared" si="431"/>
        <v/>
      </c>
    </row>
    <row r="9186" spans="14:18" x14ac:dyDescent="0.25">
      <c r="N9186" s="47" t="s">
        <v>42</v>
      </c>
      <c r="O9186" s="47" t="s">
        <v>43</v>
      </c>
      <c r="P9186" s="47" t="b">
        <f t="shared" si="429"/>
        <v>0</v>
      </c>
      <c r="Q9186" s="49" t="str">
        <f t="shared" si="430"/>
        <v/>
      </c>
      <c r="R9186" s="51" t="str">
        <f t="shared" si="431"/>
        <v/>
      </c>
    </row>
    <row r="9187" spans="14:18" x14ac:dyDescent="0.25">
      <c r="N9187" s="47" t="s">
        <v>42</v>
      </c>
      <c r="O9187" s="47" t="s">
        <v>43</v>
      </c>
      <c r="P9187" s="47" t="b">
        <f t="shared" si="429"/>
        <v>0</v>
      </c>
      <c r="Q9187" s="49" t="str">
        <f t="shared" si="430"/>
        <v/>
      </c>
      <c r="R9187" s="51" t="str">
        <f t="shared" si="431"/>
        <v/>
      </c>
    </row>
    <row r="9188" spans="14:18" x14ac:dyDescent="0.25">
      <c r="N9188" s="47" t="s">
        <v>42</v>
      </c>
      <c r="O9188" s="47" t="s">
        <v>43</v>
      </c>
      <c r="P9188" s="47" t="b">
        <f t="shared" si="429"/>
        <v>0</v>
      </c>
      <c r="Q9188" s="49" t="str">
        <f t="shared" si="430"/>
        <v/>
      </c>
      <c r="R9188" s="51" t="str">
        <f t="shared" si="431"/>
        <v/>
      </c>
    </row>
    <row r="9189" spans="14:18" x14ac:dyDescent="0.25">
      <c r="N9189" s="47" t="s">
        <v>42</v>
      </c>
      <c r="O9189" s="47" t="s">
        <v>43</v>
      </c>
      <c r="P9189" s="47" t="b">
        <f t="shared" si="429"/>
        <v>0</v>
      </c>
      <c r="Q9189" s="49" t="str">
        <f t="shared" si="430"/>
        <v/>
      </c>
      <c r="R9189" s="51" t="str">
        <f t="shared" si="431"/>
        <v/>
      </c>
    </row>
    <row r="9190" spans="14:18" x14ac:dyDescent="0.25">
      <c r="N9190" s="47" t="s">
        <v>42</v>
      </c>
      <c r="O9190" s="47" t="s">
        <v>43</v>
      </c>
      <c r="P9190" s="47" t="b">
        <f t="shared" si="429"/>
        <v>0</v>
      </c>
      <c r="Q9190" s="49" t="str">
        <f t="shared" si="430"/>
        <v/>
      </c>
      <c r="R9190" s="51" t="str">
        <f t="shared" si="431"/>
        <v/>
      </c>
    </row>
    <row r="9191" spans="14:18" x14ac:dyDescent="0.25">
      <c r="N9191" s="47" t="s">
        <v>42</v>
      </c>
      <c r="O9191" s="47" t="s">
        <v>43</v>
      </c>
      <c r="P9191" s="47" t="b">
        <f t="shared" si="429"/>
        <v>0</v>
      </c>
      <c r="Q9191" s="49" t="str">
        <f t="shared" si="430"/>
        <v/>
      </c>
      <c r="R9191" s="51" t="str">
        <f t="shared" si="431"/>
        <v/>
      </c>
    </row>
    <row r="9192" spans="14:18" x14ac:dyDescent="0.25">
      <c r="N9192" s="47" t="s">
        <v>42</v>
      </c>
      <c r="O9192" s="47" t="s">
        <v>43</v>
      </c>
      <c r="P9192" s="47" t="b">
        <f t="shared" si="429"/>
        <v>0</v>
      </c>
      <c r="Q9192" s="49" t="str">
        <f t="shared" si="430"/>
        <v/>
      </c>
      <c r="R9192" s="51" t="str">
        <f t="shared" si="431"/>
        <v/>
      </c>
    </row>
    <row r="9193" spans="14:18" x14ac:dyDescent="0.25">
      <c r="N9193" s="47" t="s">
        <v>42</v>
      </c>
      <c r="O9193" s="47" t="s">
        <v>43</v>
      </c>
      <c r="P9193" s="47" t="b">
        <f t="shared" si="429"/>
        <v>0</v>
      </c>
      <c r="Q9193" s="49" t="str">
        <f t="shared" si="430"/>
        <v/>
      </c>
      <c r="R9193" s="51" t="str">
        <f t="shared" si="431"/>
        <v/>
      </c>
    </row>
    <row r="9194" spans="14:18" x14ac:dyDescent="0.25">
      <c r="N9194" s="47" t="s">
        <v>42</v>
      </c>
      <c r="O9194" s="47" t="s">
        <v>43</v>
      </c>
      <c r="P9194" s="47" t="b">
        <f t="shared" si="429"/>
        <v>0</v>
      </c>
      <c r="Q9194" s="49" t="str">
        <f t="shared" si="430"/>
        <v/>
      </c>
      <c r="R9194" s="51" t="str">
        <f t="shared" si="431"/>
        <v/>
      </c>
    </row>
    <row r="9195" spans="14:18" x14ac:dyDescent="0.25">
      <c r="N9195" s="47" t="s">
        <v>42</v>
      </c>
      <c r="O9195" s="47" t="s">
        <v>43</v>
      </c>
      <c r="P9195" s="47" t="b">
        <f t="shared" si="429"/>
        <v>0</v>
      </c>
      <c r="Q9195" s="49" t="str">
        <f t="shared" si="430"/>
        <v/>
      </c>
      <c r="R9195" s="51" t="str">
        <f t="shared" si="431"/>
        <v/>
      </c>
    </row>
    <row r="9196" spans="14:18" x14ac:dyDescent="0.25">
      <c r="N9196" s="47" t="s">
        <v>42</v>
      </c>
      <c r="O9196" s="47" t="s">
        <v>43</v>
      </c>
      <c r="P9196" s="47" t="b">
        <f t="shared" si="429"/>
        <v>0</v>
      </c>
      <c r="Q9196" s="49" t="str">
        <f t="shared" si="430"/>
        <v/>
      </c>
      <c r="R9196" s="51" t="str">
        <f t="shared" si="431"/>
        <v/>
      </c>
    </row>
    <row r="9197" spans="14:18" x14ac:dyDescent="0.25">
      <c r="N9197" s="47" t="s">
        <v>42</v>
      </c>
      <c r="O9197" s="47" t="s">
        <v>43</v>
      </c>
      <c r="P9197" s="47" t="b">
        <f t="shared" si="429"/>
        <v>0</v>
      </c>
      <c r="Q9197" s="49" t="str">
        <f t="shared" si="430"/>
        <v/>
      </c>
      <c r="R9197" s="51" t="str">
        <f t="shared" si="431"/>
        <v/>
      </c>
    </row>
    <row r="9198" spans="14:18" x14ac:dyDescent="0.25">
      <c r="N9198" s="47" t="s">
        <v>42</v>
      </c>
      <c r="O9198" s="47" t="s">
        <v>43</v>
      </c>
      <c r="P9198" s="47" t="b">
        <f t="shared" si="429"/>
        <v>0</v>
      </c>
      <c r="Q9198" s="49" t="str">
        <f t="shared" si="430"/>
        <v/>
      </c>
      <c r="R9198" s="51" t="str">
        <f t="shared" si="431"/>
        <v/>
      </c>
    </row>
    <row r="9199" spans="14:18" x14ac:dyDescent="0.25">
      <c r="N9199" s="47" t="s">
        <v>42</v>
      </c>
      <c r="O9199" s="47" t="s">
        <v>43</v>
      </c>
      <c r="P9199" s="47" t="b">
        <f t="shared" si="429"/>
        <v>0</v>
      </c>
      <c r="Q9199" s="49" t="str">
        <f t="shared" si="430"/>
        <v/>
      </c>
      <c r="R9199" s="51" t="str">
        <f t="shared" si="431"/>
        <v/>
      </c>
    </row>
    <row r="9200" spans="14:18" x14ac:dyDescent="0.25">
      <c r="N9200" s="47" t="s">
        <v>42</v>
      </c>
      <c r="O9200" s="47" t="s">
        <v>43</v>
      </c>
      <c r="P9200" s="47" t="b">
        <f t="shared" si="429"/>
        <v>0</v>
      </c>
      <c r="Q9200" s="49" t="str">
        <f t="shared" si="430"/>
        <v/>
      </c>
      <c r="R9200" s="51" t="str">
        <f t="shared" si="431"/>
        <v/>
      </c>
    </row>
    <row r="9201" spans="14:18" x14ac:dyDescent="0.25">
      <c r="N9201" s="47" t="s">
        <v>42</v>
      </c>
      <c r="O9201" s="47" t="s">
        <v>43</v>
      </c>
      <c r="P9201" s="47" t="b">
        <f t="shared" si="429"/>
        <v>0</v>
      </c>
      <c r="Q9201" s="49" t="str">
        <f t="shared" si="430"/>
        <v/>
      </c>
      <c r="R9201" s="51" t="str">
        <f t="shared" si="431"/>
        <v/>
      </c>
    </row>
    <row r="9202" spans="14:18" x14ac:dyDescent="0.25">
      <c r="N9202" s="47" t="s">
        <v>42</v>
      </c>
      <c r="O9202" s="47" t="s">
        <v>43</v>
      </c>
      <c r="P9202" s="47" t="b">
        <f t="shared" si="429"/>
        <v>0</v>
      </c>
      <c r="Q9202" s="49" t="str">
        <f t="shared" si="430"/>
        <v/>
      </c>
      <c r="R9202" s="51" t="str">
        <f t="shared" si="431"/>
        <v/>
      </c>
    </row>
    <row r="9203" spans="14:18" x14ac:dyDescent="0.25">
      <c r="N9203" s="47" t="s">
        <v>42</v>
      </c>
      <c r="O9203" s="47" t="s">
        <v>43</v>
      </c>
      <c r="P9203" s="47" t="b">
        <f t="shared" si="429"/>
        <v>0</v>
      </c>
      <c r="Q9203" s="49" t="str">
        <f t="shared" si="430"/>
        <v/>
      </c>
      <c r="R9203" s="51" t="str">
        <f t="shared" si="431"/>
        <v/>
      </c>
    </row>
    <row r="9204" spans="14:18" x14ac:dyDescent="0.25">
      <c r="N9204" s="47" t="s">
        <v>42</v>
      </c>
      <c r="O9204" s="47" t="s">
        <v>43</v>
      </c>
      <c r="P9204" s="47" t="b">
        <f t="shared" si="429"/>
        <v>0</v>
      </c>
      <c r="Q9204" s="49" t="str">
        <f t="shared" si="430"/>
        <v/>
      </c>
      <c r="R9204" s="51" t="str">
        <f t="shared" si="431"/>
        <v/>
      </c>
    </row>
    <row r="9205" spans="14:18" x14ac:dyDescent="0.25">
      <c r="N9205" s="47" t="s">
        <v>42</v>
      </c>
      <c r="O9205" s="47" t="s">
        <v>43</v>
      </c>
      <c r="P9205" s="47" t="b">
        <f t="shared" si="429"/>
        <v>0</v>
      </c>
      <c r="Q9205" s="49" t="str">
        <f t="shared" si="430"/>
        <v/>
      </c>
      <c r="R9205" s="51" t="str">
        <f t="shared" si="431"/>
        <v/>
      </c>
    </row>
    <row r="9206" spans="14:18" x14ac:dyDescent="0.25">
      <c r="N9206" s="47" t="s">
        <v>42</v>
      </c>
      <c r="O9206" s="47" t="s">
        <v>43</v>
      </c>
      <c r="P9206" s="47" t="b">
        <f t="shared" si="429"/>
        <v>0</v>
      </c>
      <c r="Q9206" s="49" t="str">
        <f t="shared" si="430"/>
        <v/>
      </c>
      <c r="R9206" s="51" t="str">
        <f t="shared" si="431"/>
        <v/>
      </c>
    </row>
    <row r="9207" spans="14:18" x14ac:dyDescent="0.25">
      <c r="N9207" s="47" t="s">
        <v>42</v>
      </c>
      <c r="O9207" s="47" t="s">
        <v>43</v>
      </c>
      <c r="P9207" s="47" t="b">
        <f t="shared" si="429"/>
        <v>0</v>
      </c>
      <c r="Q9207" s="49" t="str">
        <f t="shared" si="430"/>
        <v/>
      </c>
      <c r="R9207" s="51" t="str">
        <f t="shared" si="431"/>
        <v/>
      </c>
    </row>
    <row r="9208" spans="14:18" x14ac:dyDescent="0.25">
      <c r="N9208" s="47" t="s">
        <v>42</v>
      </c>
      <c r="O9208" s="47" t="s">
        <v>43</v>
      </c>
      <c r="P9208" s="47" t="b">
        <f t="shared" si="429"/>
        <v>0</v>
      </c>
      <c r="Q9208" s="49" t="str">
        <f t="shared" si="430"/>
        <v/>
      </c>
      <c r="R9208" s="51" t="str">
        <f t="shared" si="431"/>
        <v/>
      </c>
    </row>
    <row r="9209" spans="14:18" x14ac:dyDescent="0.25">
      <c r="N9209" s="47" t="s">
        <v>42</v>
      </c>
      <c r="O9209" s="47" t="s">
        <v>43</v>
      </c>
      <c r="P9209" s="47" t="b">
        <f t="shared" si="429"/>
        <v>0</v>
      </c>
      <c r="Q9209" s="49" t="str">
        <f t="shared" si="430"/>
        <v/>
      </c>
      <c r="R9209" s="51" t="str">
        <f t="shared" si="431"/>
        <v/>
      </c>
    </row>
    <row r="9210" spans="14:18" x14ac:dyDescent="0.25">
      <c r="N9210" s="47" t="s">
        <v>42</v>
      </c>
      <c r="O9210" s="47" t="s">
        <v>43</v>
      </c>
      <c r="P9210" s="47" t="b">
        <f t="shared" si="429"/>
        <v>0</v>
      </c>
      <c r="Q9210" s="49" t="str">
        <f t="shared" si="430"/>
        <v/>
      </c>
      <c r="R9210" s="51" t="str">
        <f t="shared" si="431"/>
        <v/>
      </c>
    </row>
    <row r="9211" spans="14:18" x14ac:dyDescent="0.25">
      <c r="N9211" s="47" t="s">
        <v>42</v>
      </c>
      <c r="O9211" s="47" t="s">
        <v>43</v>
      </c>
      <c r="P9211" s="47" t="b">
        <f t="shared" si="429"/>
        <v>0</v>
      </c>
      <c r="Q9211" s="49" t="str">
        <f t="shared" si="430"/>
        <v/>
      </c>
      <c r="R9211" s="51" t="str">
        <f t="shared" si="431"/>
        <v/>
      </c>
    </row>
    <row r="9212" spans="14:18" x14ac:dyDescent="0.25">
      <c r="N9212" s="47" t="s">
        <v>42</v>
      </c>
      <c r="O9212" s="47" t="s">
        <v>43</v>
      </c>
      <c r="P9212" s="47" t="b">
        <f t="shared" si="429"/>
        <v>0</v>
      </c>
      <c r="Q9212" s="49" t="str">
        <f t="shared" si="430"/>
        <v/>
      </c>
      <c r="R9212" s="51" t="str">
        <f t="shared" si="431"/>
        <v/>
      </c>
    </row>
    <row r="9213" spans="14:18" x14ac:dyDescent="0.25">
      <c r="N9213" s="47" t="s">
        <v>42</v>
      </c>
      <c r="O9213" s="47" t="s">
        <v>43</v>
      </c>
      <c r="P9213" s="47" t="b">
        <f t="shared" si="429"/>
        <v>0</v>
      </c>
      <c r="Q9213" s="49" t="str">
        <f t="shared" si="430"/>
        <v/>
      </c>
      <c r="R9213" s="51" t="str">
        <f t="shared" si="431"/>
        <v/>
      </c>
    </row>
    <row r="9214" spans="14:18" x14ac:dyDescent="0.25">
      <c r="N9214" s="47" t="s">
        <v>42</v>
      </c>
      <c r="O9214" s="47" t="s">
        <v>43</v>
      </c>
      <c r="P9214" s="47" t="b">
        <f t="shared" si="429"/>
        <v>0</v>
      </c>
      <c r="Q9214" s="49" t="str">
        <f t="shared" si="430"/>
        <v/>
      </c>
      <c r="R9214" s="51" t="str">
        <f t="shared" si="431"/>
        <v/>
      </c>
    </row>
    <row r="9215" spans="14:18" x14ac:dyDescent="0.25">
      <c r="N9215" s="47" t="s">
        <v>42</v>
      </c>
      <c r="O9215" s="47" t="s">
        <v>43</v>
      </c>
      <c r="P9215" s="47" t="b">
        <f t="shared" si="429"/>
        <v>0</v>
      </c>
      <c r="Q9215" s="49" t="str">
        <f t="shared" si="430"/>
        <v/>
      </c>
      <c r="R9215" s="51" t="str">
        <f t="shared" si="431"/>
        <v/>
      </c>
    </row>
    <row r="9216" spans="14:18" x14ac:dyDescent="0.25">
      <c r="N9216" s="47" t="s">
        <v>42</v>
      </c>
      <c r="O9216" s="47" t="s">
        <v>43</v>
      </c>
      <c r="P9216" s="47" t="b">
        <f t="shared" si="429"/>
        <v>0</v>
      </c>
      <c r="Q9216" s="49" t="str">
        <f t="shared" si="430"/>
        <v/>
      </c>
      <c r="R9216" s="51" t="str">
        <f t="shared" si="431"/>
        <v/>
      </c>
    </row>
    <row r="9217" spans="14:18" x14ac:dyDescent="0.25">
      <c r="N9217" s="47" t="s">
        <v>42</v>
      </c>
      <c r="O9217" s="47" t="s">
        <v>43</v>
      </c>
      <c r="P9217" s="47" t="b">
        <f t="shared" si="429"/>
        <v>0</v>
      </c>
      <c r="Q9217" s="49" t="str">
        <f t="shared" si="430"/>
        <v/>
      </c>
      <c r="R9217" s="51" t="str">
        <f t="shared" si="431"/>
        <v/>
      </c>
    </row>
    <row r="9218" spans="14:18" x14ac:dyDescent="0.25">
      <c r="N9218" s="47" t="s">
        <v>42</v>
      </c>
      <c r="O9218" s="47" t="s">
        <v>43</v>
      </c>
      <c r="P9218" s="47" t="b">
        <f t="shared" si="429"/>
        <v>0</v>
      </c>
      <c r="Q9218" s="49" t="str">
        <f t="shared" si="430"/>
        <v/>
      </c>
      <c r="R9218" s="51" t="str">
        <f t="shared" si="431"/>
        <v/>
      </c>
    </row>
    <row r="9219" spans="14:18" x14ac:dyDescent="0.25">
      <c r="N9219" s="47" t="s">
        <v>42</v>
      </c>
      <c r="O9219" s="47" t="s">
        <v>43</v>
      </c>
      <c r="P9219" s="47" t="b">
        <f t="shared" ref="P9219:P9282" si="432">IF(LEN(M9219)=22,LEFT(M9219,17),IF(LEN(M9219)=21,LEFT(M9219,16)))</f>
        <v>0</v>
      </c>
      <c r="Q9219" s="49" t="str">
        <f t="shared" ref="Q9219:Q9282" si="433">RIGHT(M9219,5)</f>
        <v/>
      </c>
      <c r="R9219" s="51" t="str">
        <f t="shared" ref="R9219:R9282" si="434">IF(M9219="","",HYPERLINK(_xlfn.CONCAT(N9219,Q9219,O9219,P9219)))</f>
        <v/>
      </c>
    </row>
    <row r="9220" spans="14:18" x14ac:dyDescent="0.25">
      <c r="N9220" s="47" t="s">
        <v>42</v>
      </c>
      <c r="O9220" s="47" t="s">
        <v>43</v>
      </c>
      <c r="P9220" s="47" t="b">
        <f t="shared" si="432"/>
        <v>0</v>
      </c>
      <c r="Q9220" s="49" t="str">
        <f t="shared" si="433"/>
        <v/>
      </c>
      <c r="R9220" s="51" t="str">
        <f t="shared" si="434"/>
        <v/>
      </c>
    </row>
    <row r="9221" spans="14:18" x14ac:dyDescent="0.25">
      <c r="N9221" s="47" t="s">
        <v>42</v>
      </c>
      <c r="O9221" s="47" t="s">
        <v>43</v>
      </c>
      <c r="P9221" s="47" t="b">
        <f t="shared" si="432"/>
        <v>0</v>
      </c>
      <c r="Q9221" s="49" t="str">
        <f t="shared" si="433"/>
        <v/>
      </c>
      <c r="R9221" s="51" t="str">
        <f t="shared" si="434"/>
        <v/>
      </c>
    </row>
    <row r="9222" spans="14:18" x14ac:dyDescent="0.25">
      <c r="N9222" s="47" t="s">
        <v>42</v>
      </c>
      <c r="O9222" s="47" t="s">
        <v>43</v>
      </c>
      <c r="P9222" s="47" t="b">
        <f t="shared" si="432"/>
        <v>0</v>
      </c>
      <c r="Q9222" s="49" t="str">
        <f t="shared" si="433"/>
        <v/>
      </c>
      <c r="R9222" s="51" t="str">
        <f t="shared" si="434"/>
        <v/>
      </c>
    </row>
    <row r="9223" spans="14:18" x14ac:dyDescent="0.25">
      <c r="N9223" s="47" t="s">
        <v>42</v>
      </c>
      <c r="O9223" s="47" t="s">
        <v>43</v>
      </c>
      <c r="P9223" s="47" t="b">
        <f t="shared" si="432"/>
        <v>0</v>
      </c>
      <c r="Q9223" s="49" t="str">
        <f t="shared" si="433"/>
        <v/>
      </c>
      <c r="R9223" s="51" t="str">
        <f t="shared" si="434"/>
        <v/>
      </c>
    </row>
    <row r="9224" spans="14:18" x14ac:dyDescent="0.25">
      <c r="N9224" s="47" t="s">
        <v>42</v>
      </c>
      <c r="O9224" s="47" t="s">
        <v>43</v>
      </c>
      <c r="P9224" s="47" t="b">
        <f t="shared" si="432"/>
        <v>0</v>
      </c>
      <c r="Q9224" s="49" t="str">
        <f t="shared" si="433"/>
        <v/>
      </c>
      <c r="R9224" s="51" t="str">
        <f t="shared" si="434"/>
        <v/>
      </c>
    </row>
    <row r="9225" spans="14:18" x14ac:dyDescent="0.25">
      <c r="N9225" s="47" t="s">
        <v>42</v>
      </c>
      <c r="O9225" s="47" t="s">
        <v>43</v>
      </c>
      <c r="P9225" s="47" t="b">
        <f t="shared" si="432"/>
        <v>0</v>
      </c>
      <c r="Q9225" s="49" t="str">
        <f t="shared" si="433"/>
        <v/>
      </c>
      <c r="R9225" s="51" t="str">
        <f t="shared" si="434"/>
        <v/>
      </c>
    </row>
    <row r="9226" spans="14:18" x14ac:dyDescent="0.25">
      <c r="N9226" s="47" t="s">
        <v>42</v>
      </c>
      <c r="O9226" s="47" t="s">
        <v>43</v>
      </c>
      <c r="P9226" s="47" t="b">
        <f t="shared" si="432"/>
        <v>0</v>
      </c>
      <c r="Q9226" s="49" t="str">
        <f t="shared" si="433"/>
        <v/>
      </c>
      <c r="R9226" s="51" t="str">
        <f t="shared" si="434"/>
        <v/>
      </c>
    </row>
    <row r="9227" spans="14:18" x14ac:dyDescent="0.25">
      <c r="N9227" s="47" t="s">
        <v>42</v>
      </c>
      <c r="O9227" s="47" t="s">
        <v>43</v>
      </c>
      <c r="P9227" s="47" t="b">
        <f t="shared" si="432"/>
        <v>0</v>
      </c>
      <c r="Q9227" s="49" t="str">
        <f t="shared" si="433"/>
        <v/>
      </c>
      <c r="R9227" s="51" t="str">
        <f t="shared" si="434"/>
        <v/>
      </c>
    </row>
    <row r="9228" spans="14:18" x14ac:dyDescent="0.25">
      <c r="N9228" s="47" t="s">
        <v>42</v>
      </c>
      <c r="O9228" s="47" t="s">
        <v>43</v>
      </c>
      <c r="P9228" s="47" t="b">
        <f t="shared" si="432"/>
        <v>0</v>
      </c>
      <c r="Q9228" s="49" t="str">
        <f t="shared" si="433"/>
        <v/>
      </c>
      <c r="R9228" s="51" t="str">
        <f t="shared" si="434"/>
        <v/>
      </c>
    </row>
    <row r="9229" spans="14:18" x14ac:dyDescent="0.25">
      <c r="N9229" s="47" t="s">
        <v>42</v>
      </c>
      <c r="O9229" s="47" t="s">
        <v>43</v>
      </c>
      <c r="P9229" s="47" t="b">
        <f t="shared" si="432"/>
        <v>0</v>
      </c>
      <c r="Q9229" s="49" t="str">
        <f t="shared" si="433"/>
        <v/>
      </c>
      <c r="R9229" s="51" t="str">
        <f t="shared" si="434"/>
        <v/>
      </c>
    </row>
    <row r="9230" spans="14:18" x14ac:dyDescent="0.25">
      <c r="N9230" s="47" t="s">
        <v>42</v>
      </c>
      <c r="O9230" s="47" t="s">
        <v>43</v>
      </c>
      <c r="P9230" s="47" t="b">
        <f t="shared" si="432"/>
        <v>0</v>
      </c>
      <c r="Q9230" s="49" t="str">
        <f t="shared" si="433"/>
        <v/>
      </c>
      <c r="R9230" s="51" t="str">
        <f t="shared" si="434"/>
        <v/>
      </c>
    </row>
    <row r="9231" spans="14:18" x14ac:dyDescent="0.25">
      <c r="N9231" s="47" t="s">
        <v>42</v>
      </c>
      <c r="O9231" s="47" t="s">
        <v>43</v>
      </c>
      <c r="P9231" s="47" t="b">
        <f t="shared" si="432"/>
        <v>0</v>
      </c>
      <c r="Q9231" s="49" t="str">
        <f t="shared" si="433"/>
        <v/>
      </c>
      <c r="R9231" s="51" t="str">
        <f t="shared" si="434"/>
        <v/>
      </c>
    </row>
    <row r="9232" spans="14:18" x14ac:dyDescent="0.25">
      <c r="N9232" s="47" t="s">
        <v>42</v>
      </c>
      <c r="O9232" s="47" t="s">
        <v>43</v>
      </c>
      <c r="P9232" s="47" t="b">
        <f t="shared" si="432"/>
        <v>0</v>
      </c>
      <c r="Q9232" s="49" t="str">
        <f t="shared" si="433"/>
        <v/>
      </c>
      <c r="R9232" s="51" t="str">
        <f t="shared" si="434"/>
        <v/>
      </c>
    </row>
    <row r="9233" spans="14:18" x14ac:dyDescent="0.25">
      <c r="N9233" s="47" t="s">
        <v>42</v>
      </c>
      <c r="O9233" s="47" t="s">
        <v>43</v>
      </c>
      <c r="P9233" s="47" t="b">
        <f t="shared" si="432"/>
        <v>0</v>
      </c>
      <c r="Q9233" s="49" t="str">
        <f t="shared" si="433"/>
        <v/>
      </c>
      <c r="R9233" s="51" t="str">
        <f t="shared" si="434"/>
        <v/>
      </c>
    </row>
    <row r="9234" spans="14:18" x14ac:dyDescent="0.25">
      <c r="N9234" s="47" t="s">
        <v>42</v>
      </c>
      <c r="O9234" s="47" t="s">
        <v>43</v>
      </c>
      <c r="P9234" s="47" t="b">
        <f t="shared" si="432"/>
        <v>0</v>
      </c>
      <c r="Q9234" s="49" t="str">
        <f t="shared" si="433"/>
        <v/>
      </c>
      <c r="R9234" s="51" t="str">
        <f t="shared" si="434"/>
        <v/>
      </c>
    </row>
    <row r="9235" spans="14:18" x14ac:dyDescent="0.25">
      <c r="N9235" s="47" t="s">
        <v>42</v>
      </c>
      <c r="O9235" s="47" t="s">
        <v>43</v>
      </c>
      <c r="P9235" s="47" t="b">
        <f t="shared" si="432"/>
        <v>0</v>
      </c>
      <c r="Q9235" s="49" t="str">
        <f t="shared" si="433"/>
        <v/>
      </c>
      <c r="R9235" s="51" t="str">
        <f t="shared" si="434"/>
        <v/>
      </c>
    </row>
    <row r="9236" spans="14:18" x14ac:dyDescent="0.25">
      <c r="N9236" s="47" t="s">
        <v>42</v>
      </c>
      <c r="O9236" s="47" t="s">
        <v>43</v>
      </c>
      <c r="P9236" s="47" t="b">
        <f t="shared" si="432"/>
        <v>0</v>
      </c>
      <c r="Q9236" s="49" t="str">
        <f t="shared" si="433"/>
        <v/>
      </c>
      <c r="R9236" s="51" t="str">
        <f t="shared" si="434"/>
        <v/>
      </c>
    </row>
    <row r="9237" spans="14:18" x14ac:dyDescent="0.25">
      <c r="N9237" s="47" t="s">
        <v>42</v>
      </c>
      <c r="O9237" s="47" t="s">
        <v>43</v>
      </c>
      <c r="P9237" s="47" t="b">
        <f t="shared" si="432"/>
        <v>0</v>
      </c>
      <c r="Q9237" s="49" t="str">
        <f t="shared" si="433"/>
        <v/>
      </c>
      <c r="R9237" s="51" t="str">
        <f t="shared" si="434"/>
        <v/>
      </c>
    </row>
    <row r="9238" spans="14:18" x14ac:dyDescent="0.25">
      <c r="N9238" s="47" t="s">
        <v>42</v>
      </c>
      <c r="O9238" s="47" t="s">
        <v>43</v>
      </c>
      <c r="P9238" s="47" t="b">
        <f t="shared" si="432"/>
        <v>0</v>
      </c>
      <c r="Q9238" s="49" t="str">
        <f t="shared" si="433"/>
        <v/>
      </c>
      <c r="R9238" s="51" t="str">
        <f t="shared" si="434"/>
        <v/>
      </c>
    </row>
    <row r="9239" spans="14:18" x14ac:dyDescent="0.25">
      <c r="N9239" s="47" t="s">
        <v>42</v>
      </c>
      <c r="O9239" s="47" t="s">
        <v>43</v>
      </c>
      <c r="P9239" s="47" t="b">
        <f t="shared" si="432"/>
        <v>0</v>
      </c>
      <c r="Q9239" s="49" t="str">
        <f t="shared" si="433"/>
        <v/>
      </c>
      <c r="R9239" s="51" t="str">
        <f t="shared" si="434"/>
        <v/>
      </c>
    </row>
    <row r="9240" spans="14:18" x14ac:dyDescent="0.25">
      <c r="N9240" s="47" t="s">
        <v>42</v>
      </c>
      <c r="O9240" s="47" t="s">
        <v>43</v>
      </c>
      <c r="P9240" s="47" t="b">
        <f t="shared" si="432"/>
        <v>0</v>
      </c>
      <c r="Q9240" s="49" t="str">
        <f t="shared" si="433"/>
        <v/>
      </c>
      <c r="R9240" s="51" t="str">
        <f t="shared" si="434"/>
        <v/>
      </c>
    </row>
    <row r="9241" spans="14:18" x14ac:dyDescent="0.25">
      <c r="N9241" s="47" t="s">
        <v>42</v>
      </c>
      <c r="O9241" s="47" t="s">
        <v>43</v>
      </c>
      <c r="P9241" s="47" t="b">
        <f t="shared" si="432"/>
        <v>0</v>
      </c>
      <c r="Q9241" s="49" t="str">
        <f t="shared" si="433"/>
        <v/>
      </c>
      <c r="R9241" s="51" t="str">
        <f t="shared" si="434"/>
        <v/>
      </c>
    </row>
    <row r="9242" spans="14:18" x14ac:dyDescent="0.25">
      <c r="N9242" s="47" t="s">
        <v>42</v>
      </c>
      <c r="O9242" s="47" t="s">
        <v>43</v>
      </c>
      <c r="P9242" s="47" t="b">
        <f t="shared" si="432"/>
        <v>0</v>
      </c>
      <c r="Q9242" s="49" t="str">
        <f t="shared" si="433"/>
        <v/>
      </c>
      <c r="R9242" s="51" t="str">
        <f t="shared" si="434"/>
        <v/>
      </c>
    </row>
    <row r="9243" spans="14:18" x14ac:dyDescent="0.25">
      <c r="N9243" s="47" t="s">
        <v>42</v>
      </c>
      <c r="O9243" s="47" t="s">
        <v>43</v>
      </c>
      <c r="P9243" s="47" t="b">
        <f t="shared" si="432"/>
        <v>0</v>
      </c>
      <c r="Q9243" s="49" t="str">
        <f t="shared" si="433"/>
        <v/>
      </c>
      <c r="R9243" s="51" t="str">
        <f t="shared" si="434"/>
        <v/>
      </c>
    </row>
    <row r="9244" spans="14:18" x14ac:dyDescent="0.25">
      <c r="N9244" s="47" t="s">
        <v>42</v>
      </c>
      <c r="O9244" s="47" t="s">
        <v>43</v>
      </c>
      <c r="P9244" s="47" t="b">
        <f t="shared" si="432"/>
        <v>0</v>
      </c>
      <c r="Q9244" s="49" t="str">
        <f t="shared" si="433"/>
        <v/>
      </c>
      <c r="R9244" s="51" t="str">
        <f t="shared" si="434"/>
        <v/>
      </c>
    </row>
    <row r="9245" spans="14:18" x14ac:dyDescent="0.25">
      <c r="N9245" s="47" t="s">
        <v>42</v>
      </c>
      <c r="O9245" s="47" t="s">
        <v>43</v>
      </c>
      <c r="P9245" s="47" t="b">
        <f t="shared" si="432"/>
        <v>0</v>
      </c>
      <c r="Q9245" s="49" t="str">
        <f t="shared" si="433"/>
        <v/>
      </c>
      <c r="R9245" s="51" t="str">
        <f t="shared" si="434"/>
        <v/>
      </c>
    </row>
    <row r="9246" spans="14:18" x14ac:dyDescent="0.25">
      <c r="N9246" s="47" t="s">
        <v>42</v>
      </c>
      <c r="O9246" s="47" t="s">
        <v>43</v>
      </c>
      <c r="P9246" s="47" t="b">
        <f t="shared" si="432"/>
        <v>0</v>
      </c>
      <c r="Q9246" s="49" t="str">
        <f t="shared" si="433"/>
        <v/>
      </c>
      <c r="R9246" s="51" t="str">
        <f t="shared" si="434"/>
        <v/>
      </c>
    </row>
    <row r="9247" spans="14:18" x14ac:dyDescent="0.25">
      <c r="N9247" s="47" t="s">
        <v>42</v>
      </c>
      <c r="O9247" s="47" t="s">
        <v>43</v>
      </c>
      <c r="P9247" s="47" t="b">
        <f t="shared" si="432"/>
        <v>0</v>
      </c>
      <c r="Q9247" s="49" t="str">
        <f t="shared" si="433"/>
        <v/>
      </c>
      <c r="R9247" s="51" t="str">
        <f t="shared" si="434"/>
        <v/>
      </c>
    </row>
    <row r="9248" spans="14:18" x14ac:dyDescent="0.25">
      <c r="N9248" s="47" t="s">
        <v>42</v>
      </c>
      <c r="O9248" s="47" t="s">
        <v>43</v>
      </c>
      <c r="P9248" s="47" t="b">
        <f t="shared" si="432"/>
        <v>0</v>
      </c>
      <c r="Q9248" s="49" t="str">
        <f t="shared" si="433"/>
        <v/>
      </c>
      <c r="R9248" s="51" t="str">
        <f t="shared" si="434"/>
        <v/>
      </c>
    </row>
    <row r="9249" spans="14:18" x14ac:dyDescent="0.25">
      <c r="N9249" s="47" t="s">
        <v>42</v>
      </c>
      <c r="O9249" s="47" t="s">
        <v>43</v>
      </c>
      <c r="P9249" s="47" t="b">
        <f t="shared" si="432"/>
        <v>0</v>
      </c>
      <c r="Q9249" s="49" t="str">
        <f t="shared" si="433"/>
        <v/>
      </c>
      <c r="R9249" s="51" t="str">
        <f t="shared" si="434"/>
        <v/>
      </c>
    </row>
    <row r="9250" spans="14:18" x14ac:dyDescent="0.25">
      <c r="N9250" s="47" t="s">
        <v>42</v>
      </c>
      <c r="O9250" s="47" t="s">
        <v>43</v>
      </c>
      <c r="P9250" s="47" t="b">
        <f t="shared" si="432"/>
        <v>0</v>
      </c>
      <c r="Q9250" s="49" t="str">
        <f t="shared" si="433"/>
        <v/>
      </c>
      <c r="R9250" s="51" t="str">
        <f t="shared" si="434"/>
        <v/>
      </c>
    </row>
    <row r="9251" spans="14:18" x14ac:dyDescent="0.25">
      <c r="N9251" s="47" t="s">
        <v>42</v>
      </c>
      <c r="O9251" s="47" t="s">
        <v>43</v>
      </c>
      <c r="P9251" s="47" t="b">
        <f t="shared" si="432"/>
        <v>0</v>
      </c>
      <c r="Q9251" s="49" t="str">
        <f t="shared" si="433"/>
        <v/>
      </c>
      <c r="R9251" s="51" t="str">
        <f t="shared" si="434"/>
        <v/>
      </c>
    </row>
    <row r="9252" spans="14:18" x14ac:dyDescent="0.25">
      <c r="N9252" s="47" t="s">
        <v>42</v>
      </c>
      <c r="O9252" s="47" t="s">
        <v>43</v>
      </c>
      <c r="P9252" s="47" t="b">
        <f t="shared" si="432"/>
        <v>0</v>
      </c>
      <c r="Q9252" s="49" t="str">
        <f t="shared" si="433"/>
        <v/>
      </c>
      <c r="R9252" s="51" t="str">
        <f t="shared" si="434"/>
        <v/>
      </c>
    </row>
    <row r="9253" spans="14:18" x14ac:dyDescent="0.25">
      <c r="N9253" s="47" t="s">
        <v>42</v>
      </c>
      <c r="O9253" s="47" t="s">
        <v>43</v>
      </c>
      <c r="P9253" s="47" t="b">
        <f t="shared" si="432"/>
        <v>0</v>
      </c>
      <c r="Q9253" s="49" t="str">
        <f t="shared" si="433"/>
        <v/>
      </c>
      <c r="R9253" s="51" t="str">
        <f t="shared" si="434"/>
        <v/>
      </c>
    </row>
    <row r="9254" spans="14:18" x14ac:dyDescent="0.25">
      <c r="N9254" s="47" t="s">
        <v>42</v>
      </c>
      <c r="O9254" s="47" t="s">
        <v>43</v>
      </c>
      <c r="P9254" s="47" t="b">
        <f t="shared" si="432"/>
        <v>0</v>
      </c>
      <c r="Q9254" s="49" t="str">
        <f t="shared" si="433"/>
        <v/>
      </c>
      <c r="R9254" s="51" t="str">
        <f t="shared" si="434"/>
        <v/>
      </c>
    </row>
    <row r="9255" spans="14:18" x14ac:dyDescent="0.25">
      <c r="N9255" s="47" t="s">
        <v>42</v>
      </c>
      <c r="O9255" s="47" t="s">
        <v>43</v>
      </c>
      <c r="P9255" s="47" t="b">
        <f t="shared" si="432"/>
        <v>0</v>
      </c>
      <c r="Q9255" s="49" t="str">
        <f t="shared" si="433"/>
        <v/>
      </c>
      <c r="R9255" s="51" t="str">
        <f t="shared" si="434"/>
        <v/>
      </c>
    </row>
    <row r="9256" spans="14:18" x14ac:dyDescent="0.25">
      <c r="N9256" s="47" t="s">
        <v>42</v>
      </c>
      <c r="O9256" s="47" t="s">
        <v>43</v>
      </c>
      <c r="P9256" s="47" t="b">
        <f t="shared" si="432"/>
        <v>0</v>
      </c>
      <c r="Q9256" s="49" t="str">
        <f t="shared" si="433"/>
        <v/>
      </c>
      <c r="R9256" s="51" t="str">
        <f t="shared" si="434"/>
        <v/>
      </c>
    </row>
    <row r="9257" spans="14:18" x14ac:dyDescent="0.25">
      <c r="N9257" s="47" t="s">
        <v>42</v>
      </c>
      <c r="O9257" s="47" t="s">
        <v>43</v>
      </c>
      <c r="P9257" s="47" t="b">
        <f t="shared" si="432"/>
        <v>0</v>
      </c>
      <c r="Q9257" s="49" t="str">
        <f t="shared" si="433"/>
        <v/>
      </c>
      <c r="R9257" s="51" t="str">
        <f t="shared" si="434"/>
        <v/>
      </c>
    </row>
    <row r="9258" spans="14:18" x14ac:dyDescent="0.25">
      <c r="N9258" s="47" t="s">
        <v>42</v>
      </c>
      <c r="O9258" s="47" t="s">
        <v>43</v>
      </c>
      <c r="P9258" s="47" t="b">
        <f t="shared" si="432"/>
        <v>0</v>
      </c>
      <c r="Q9258" s="49" t="str">
        <f t="shared" si="433"/>
        <v/>
      </c>
      <c r="R9258" s="51" t="str">
        <f t="shared" si="434"/>
        <v/>
      </c>
    </row>
    <row r="9259" spans="14:18" x14ac:dyDescent="0.25">
      <c r="N9259" s="47" t="s">
        <v>42</v>
      </c>
      <c r="O9259" s="47" t="s">
        <v>43</v>
      </c>
      <c r="P9259" s="47" t="b">
        <f t="shared" si="432"/>
        <v>0</v>
      </c>
      <c r="Q9259" s="49" t="str">
        <f t="shared" si="433"/>
        <v/>
      </c>
      <c r="R9259" s="51" t="str">
        <f t="shared" si="434"/>
        <v/>
      </c>
    </row>
    <row r="9260" spans="14:18" x14ac:dyDescent="0.25">
      <c r="N9260" s="47" t="s">
        <v>42</v>
      </c>
      <c r="O9260" s="47" t="s">
        <v>43</v>
      </c>
      <c r="P9260" s="47" t="b">
        <f t="shared" si="432"/>
        <v>0</v>
      </c>
      <c r="Q9260" s="49" t="str">
        <f t="shared" si="433"/>
        <v/>
      </c>
      <c r="R9260" s="51" t="str">
        <f t="shared" si="434"/>
        <v/>
      </c>
    </row>
    <row r="9261" spans="14:18" x14ac:dyDescent="0.25">
      <c r="N9261" s="47" t="s">
        <v>42</v>
      </c>
      <c r="O9261" s="47" t="s">
        <v>43</v>
      </c>
      <c r="P9261" s="47" t="b">
        <f t="shared" si="432"/>
        <v>0</v>
      </c>
      <c r="Q9261" s="49" t="str">
        <f t="shared" si="433"/>
        <v/>
      </c>
      <c r="R9261" s="51" t="str">
        <f t="shared" si="434"/>
        <v/>
      </c>
    </row>
    <row r="9262" spans="14:18" x14ac:dyDescent="0.25">
      <c r="N9262" s="47" t="s">
        <v>42</v>
      </c>
      <c r="O9262" s="47" t="s">
        <v>43</v>
      </c>
      <c r="P9262" s="47" t="b">
        <f t="shared" si="432"/>
        <v>0</v>
      </c>
      <c r="Q9262" s="49" t="str">
        <f t="shared" si="433"/>
        <v/>
      </c>
      <c r="R9262" s="51" t="str">
        <f t="shared" si="434"/>
        <v/>
      </c>
    </row>
    <row r="9263" spans="14:18" x14ac:dyDescent="0.25">
      <c r="N9263" s="47" t="s">
        <v>42</v>
      </c>
      <c r="O9263" s="47" t="s">
        <v>43</v>
      </c>
      <c r="P9263" s="47" t="b">
        <f t="shared" si="432"/>
        <v>0</v>
      </c>
      <c r="Q9263" s="49" t="str">
        <f t="shared" si="433"/>
        <v/>
      </c>
      <c r="R9263" s="51" t="str">
        <f t="shared" si="434"/>
        <v/>
      </c>
    </row>
    <row r="9264" spans="14:18" x14ac:dyDescent="0.25">
      <c r="N9264" s="47" t="s">
        <v>42</v>
      </c>
      <c r="O9264" s="47" t="s">
        <v>43</v>
      </c>
      <c r="P9264" s="47" t="b">
        <f t="shared" si="432"/>
        <v>0</v>
      </c>
      <c r="Q9264" s="49" t="str">
        <f t="shared" si="433"/>
        <v/>
      </c>
      <c r="R9264" s="51" t="str">
        <f t="shared" si="434"/>
        <v/>
      </c>
    </row>
    <row r="9265" spans="14:18" x14ac:dyDescent="0.25">
      <c r="N9265" s="47" t="s">
        <v>42</v>
      </c>
      <c r="O9265" s="47" t="s">
        <v>43</v>
      </c>
      <c r="P9265" s="47" t="b">
        <f t="shared" si="432"/>
        <v>0</v>
      </c>
      <c r="Q9265" s="49" t="str">
        <f t="shared" si="433"/>
        <v/>
      </c>
      <c r="R9265" s="51" t="str">
        <f t="shared" si="434"/>
        <v/>
      </c>
    </row>
    <row r="9266" spans="14:18" x14ac:dyDescent="0.25">
      <c r="N9266" s="47" t="s">
        <v>42</v>
      </c>
      <c r="O9266" s="47" t="s">
        <v>43</v>
      </c>
      <c r="P9266" s="47" t="b">
        <f t="shared" si="432"/>
        <v>0</v>
      </c>
      <c r="Q9266" s="49" t="str">
        <f t="shared" si="433"/>
        <v/>
      </c>
      <c r="R9266" s="51" t="str">
        <f t="shared" si="434"/>
        <v/>
      </c>
    </row>
    <row r="9267" spans="14:18" x14ac:dyDescent="0.25">
      <c r="N9267" s="47" t="s">
        <v>42</v>
      </c>
      <c r="O9267" s="47" t="s">
        <v>43</v>
      </c>
      <c r="P9267" s="47" t="b">
        <f t="shared" si="432"/>
        <v>0</v>
      </c>
      <c r="Q9267" s="49" t="str">
        <f t="shared" si="433"/>
        <v/>
      </c>
      <c r="R9267" s="51" t="str">
        <f t="shared" si="434"/>
        <v/>
      </c>
    </row>
    <row r="9268" spans="14:18" x14ac:dyDescent="0.25">
      <c r="N9268" s="47" t="s">
        <v>42</v>
      </c>
      <c r="O9268" s="47" t="s">
        <v>43</v>
      </c>
      <c r="P9268" s="47" t="b">
        <f t="shared" si="432"/>
        <v>0</v>
      </c>
      <c r="Q9268" s="49" t="str">
        <f t="shared" si="433"/>
        <v/>
      </c>
      <c r="R9268" s="51" t="str">
        <f t="shared" si="434"/>
        <v/>
      </c>
    </row>
    <row r="9269" spans="14:18" x14ac:dyDescent="0.25">
      <c r="N9269" s="47" t="s">
        <v>42</v>
      </c>
      <c r="O9269" s="47" t="s">
        <v>43</v>
      </c>
      <c r="P9269" s="47" t="b">
        <f t="shared" si="432"/>
        <v>0</v>
      </c>
      <c r="Q9269" s="49" t="str">
        <f t="shared" si="433"/>
        <v/>
      </c>
      <c r="R9269" s="51" t="str">
        <f t="shared" si="434"/>
        <v/>
      </c>
    </row>
    <row r="9270" spans="14:18" x14ac:dyDescent="0.25">
      <c r="N9270" s="47" t="s">
        <v>42</v>
      </c>
      <c r="O9270" s="47" t="s">
        <v>43</v>
      </c>
      <c r="P9270" s="47" t="b">
        <f t="shared" si="432"/>
        <v>0</v>
      </c>
      <c r="Q9270" s="49" t="str">
        <f t="shared" si="433"/>
        <v/>
      </c>
      <c r="R9270" s="51" t="str">
        <f t="shared" si="434"/>
        <v/>
      </c>
    </row>
    <row r="9271" spans="14:18" x14ac:dyDescent="0.25">
      <c r="N9271" s="47" t="s">
        <v>42</v>
      </c>
      <c r="O9271" s="47" t="s">
        <v>43</v>
      </c>
      <c r="P9271" s="47" t="b">
        <f t="shared" si="432"/>
        <v>0</v>
      </c>
      <c r="Q9271" s="49" t="str">
        <f t="shared" si="433"/>
        <v/>
      </c>
      <c r="R9271" s="51" t="str">
        <f t="shared" si="434"/>
        <v/>
      </c>
    </row>
    <row r="9272" spans="14:18" x14ac:dyDescent="0.25">
      <c r="N9272" s="47" t="s">
        <v>42</v>
      </c>
      <c r="O9272" s="47" t="s">
        <v>43</v>
      </c>
      <c r="P9272" s="47" t="b">
        <f t="shared" si="432"/>
        <v>0</v>
      </c>
      <c r="Q9272" s="49" t="str">
        <f t="shared" si="433"/>
        <v/>
      </c>
      <c r="R9272" s="51" t="str">
        <f t="shared" si="434"/>
        <v/>
      </c>
    </row>
    <row r="9273" spans="14:18" x14ac:dyDescent="0.25">
      <c r="N9273" s="47" t="s">
        <v>42</v>
      </c>
      <c r="O9273" s="47" t="s">
        <v>43</v>
      </c>
      <c r="P9273" s="47" t="b">
        <f t="shared" si="432"/>
        <v>0</v>
      </c>
      <c r="Q9273" s="49" t="str">
        <f t="shared" si="433"/>
        <v/>
      </c>
      <c r="R9273" s="51" t="str">
        <f t="shared" si="434"/>
        <v/>
      </c>
    </row>
    <row r="9274" spans="14:18" x14ac:dyDescent="0.25">
      <c r="N9274" s="47" t="s">
        <v>42</v>
      </c>
      <c r="O9274" s="47" t="s">
        <v>43</v>
      </c>
      <c r="P9274" s="47" t="b">
        <f t="shared" si="432"/>
        <v>0</v>
      </c>
      <c r="Q9274" s="49" t="str">
        <f t="shared" si="433"/>
        <v/>
      </c>
      <c r="R9274" s="51" t="str">
        <f t="shared" si="434"/>
        <v/>
      </c>
    </row>
    <row r="9275" spans="14:18" x14ac:dyDescent="0.25">
      <c r="N9275" s="47" t="s">
        <v>42</v>
      </c>
      <c r="O9275" s="47" t="s">
        <v>43</v>
      </c>
      <c r="P9275" s="47" t="b">
        <f t="shared" si="432"/>
        <v>0</v>
      </c>
      <c r="Q9275" s="49" t="str">
        <f t="shared" si="433"/>
        <v/>
      </c>
      <c r="R9275" s="51" t="str">
        <f t="shared" si="434"/>
        <v/>
      </c>
    </row>
    <row r="9276" spans="14:18" x14ac:dyDescent="0.25">
      <c r="N9276" s="47" t="s">
        <v>42</v>
      </c>
      <c r="O9276" s="47" t="s">
        <v>43</v>
      </c>
      <c r="P9276" s="47" t="b">
        <f t="shared" si="432"/>
        <v>0</v>
      </c>
      <c r="Q9276" s="49" t="str">
        <f t="shared" si="433"/>
        <v/>
      </c>
      <c r="R9276" s="51" t="str">
        <f t="shared" si="434"/>
        <v/>
      </c>
    </row>
    <row r="9277" spans="14:18" x14ac:dyDescent="0.25">
      <c r="N9277" s="47" t="s">
        <v>42</v>
      </c>
      <c r="O9277" s="47" t="s">
        <v>43</v>
      </c>
      <c r="P9277" s="47" t="b">
        <f t="shared" si="432"/>
        <v>0</v>
      </c>
      <c r="Q9277" s="49" t="str">
        <f t="shared" si="433"/>
        <v/>
      </c>
      <c r="R9277" s="51" t="str">
        <f t="shared" si="434"/>
        <v/>
      </c>
    </row>
    <row r="9278" spans="14:18" x14ac:dyDescent="0.25">
      <c r="N9278" s="47" t="s">
        <v>42</v>
      </c>
      <c r="O9278" s="47" t="s">
        <v>43</v>
      </c>
      <c r="P9278" s="47" t="b">
        <f t="shared" si="432"/>
        <v>0</v>
      </c>
      <c r="Q9278" s="49" t="str">
        <f t="shared" si="433"/>
        <v/>
      </c>
      <c r="R9278" s="51" t="str">
        <f t="shared" si="434"/>
        <v/>
      </c>
    </row>
    <row r="9279" spans="14:18" x14ac:dyDescent="0.25">
      <c r="N9279" s="47" t="s">
        <v>42</v>
      </c>
      <c r="O9279" s="47" t="s">
        <v>43</v>
      </c>
      <c r="P9279" s="47" t="b">
        <f t="shared" si="432"/>
        <v>0</v>
      </c>
      <c r="Q9279" s="49" t="str">
        <f t="shared" si="433"/>
        <v/>
      </c>
      <c r="R9279" s="51" t="str">
        <f t="shared" si="434"/>
        <v/>
      </c>
    </row>
    <row r="9280" spans="14:18" x14ac:dyDescent="0.25">
      <c r="N9280" s="47" t="s">
        <v>42</v>
      </c>
      <c r="O9280" s="47" t="s">
        <v>43</v>
      </c>
      <c r="P9280" s="47" t="b">
        <f t="shared" si="432"/>
        <v>0</v>
      </c>
      <c r="Q9280" s="49" t="str">
        <f t="shared" si="433"/>
        <v/>
      </c>
      <c r="R9280" s="51" t="str">
        <f t="shared" si="434"/>
        <v/>
      </c>
    </row>
    <row r="9281" spans="14:18" x14ac:dyDescent="0.25">
      <c r="N9281" s="47" t="s">
        <v>42</v>
      </c>
      <c r="O9281" s="47" t="s">
        <v>43</v>
      </c>
      <c r="P9281" s="47" t="b">
        <f t="shared" si="432"/>
        <v>0</v>
      </c>
      <c r="Q9281" s="49" t="str">
        <f t="shared" si="433"/>
        <v/>
      </c>
      <c r="R9281" s="51" t="str">
        <f t="shared" si="434"/>
        <v/>
      </c>
    </row>
    <row r="9282" spans="14:18" x14ac:dyDescent="0.25">
      <c r="N9282" s="47" t="s">
        <v>42</v>
      </c>
      <c r="O9282" s="47" t="s">
        <v>43</v>
      </c>
      <c r="P9282" s="47" t="b">
        <f t="shared" si="432"/>
        <v>0</v>
      </c>
      <c r="Q9282" s="49" t="str">
        <f t="shared" si="433"/>
        <v/>
      </c>
      <c r="R9282" s="51" t="str">
        <f t="shared" si="434"/>
        <v/>
      </c>
    </row>
    <row r="9283" spans="14:18" x14ac:dyDescent="0.25">
      <c r="N9283" s="47" t="s">
        <v>42</v>
      </c>
      <c r="O9283" s="47" t="s">
        <v>43</v>
      </c>
      <c r="P9283" s="47" t="b">
        <f t="shared" ref="P9283:P9346" si="435">IF(LEN(M9283)=22,LEFT(M9283,17),IF(LEN(M9283)=21,LEFT(M9283,16)))</f>
        <v>0</v>
      </c>
      <c r="Q9283" s="49" t="str">
        <f t="shared" ref="Q9283:Q9346" si="436">RIGHT(M9283,5)</f>
        <v/>
      </c>
      <c r="R9283" s="51" t="str">
        <f t="shared" ref="R9283:R9346" si="437">IF(M9283="","",HYPERLINK(_xlfn.CONCAT(N9283,Q9283,O9283,P9283)))</f>
        <v/>
      </c>
    </row>
    <row r="9284" spans="14:18" x14ac:dyDescent="0.25">
      <c r="N9284" s="47" t="s">
        <v>42</v>
      </c>
      <c r="O9284" s="47" t="s">
        <v>43</v>
      </c>
      <c r="P9284" s="47" t="b">
        <f t="shared" si="435"/>
        <v>0</v>
      </c>
      <c r="Q9284" s="49" t="str">
        <f t="shared" si="436"/>
        <v/>
      </c>
      <c r="R9284" s="51" t="str">
        <f t="shared" si="437"/>
        <v/>
      </c>
    </row>
    <row r="9285" spans="14:18" x14ac:dyDescent="0.25">
      <c r="N9285" s="47" t="s">
        <v>42</v>
      </c>
      <c r="O9285" s="47" t="s">
        <v>43</v>
      </c>
      <c r="P9285" s="47" t="b">
        <f t="shared" si="435"/>
        <v>0</v>
      </c>
      <c r="Q9285" s="49" t="str">
        <f t="shared" si="436"/>
        <v/>
      </c>
      <c r="R9285" s="51" t="str">
        <f t="shared" si="437"/>
        <v/>
      </c>
    </row>
    <row r="9286" spans="14:18" x14ac:dyDescent="0.25">
      <c r="N9286" s="47" t="s">
        <v>42</v>
      </c>
      <c r="O9286" s="47" t="s">
        <v>43</v>
      </c>
      <c r="P9286" s="47" t="b">
        <f t="shared" si="435"/>
        <v>0</v>
      </c>
      <c r="Q9286" s="49" t="str">
        <f t="shared" si="436"/>
        <v/>
      </c>
      <c r="R9286" s="51" t="str">
        <f t="shared" si="437"/>
        <v/>
      </c>
    </row>
    <row r="9287" spans="14:18" x14ac:dyDescent="0.25">
      <c r="N9287" s="47" t="s">
        <v>42</v>
      </c>
      <c r="O9287" s="47" t="s">
        <v>43</v>
      </c>
      <c r="P9287" s="47" t="b">
        <f t="shared" si="435"/>
        <v>0</v>
      </c>
      <c r="Q9287" s="49" t="str">
        <f t="shared" si="436"/>
        <v/>
      </c>
      <c r="R9287" s="51" t="str">
        <f t="shared" si="437"/>
        <v/>
      </c>
    </row>
    <row r="9288" spans="14:18" x14ac:dyDescent="0.25">
      <c r="N9288" s="47" t="s">
        <v>42</v>
      </c>
      <c r="O9288" s="47" t="s">
        <v>43</v>
      </c>
      <c r="P9288" s="47" t="b">
        <f t="shared" si="435"/>
        <v>0</v>
      </c>
      <c r="Q9288" s="49" t="str">
        <f t="shared" si="436"/>
        <v/>
      </c>
      <c r="R9288" s="51" t="str">
        <f t="shared" si="437"/>
        <v/>
      </c>
    </row>
    <row r="9289" spans="14:18" x14ac:dyDescent="0.25">
      <c r="N9289" s="47" t="s">
        <v>42</v>
      </c>
      <c r="O9289" s="47" t="s">
        <v>43</v>
      </c>
      <c r="P9289" s="47" t="b">
        <f t="shared" si="435"/>
        <v>0</v>
      </c>
      <c r="Q9289" s="49" t="str">
        <f t="shared" si="436"/>
        <v/>
      </c>
      <c r="R9289" s="51" t="str">
        <f t="shared" si="437"/>
        <v/>
      </c>
    </row>
    <row r="9290" spans="14:18" x14ac:dyDescent="0.25">
      <c r="N9290" s="47" t="s">
        <v>42</v>
      </c>
      <c r="O9290" s="47" t="s">
        <v>43</v>
      </c>
      <c r="P9290" s="47" t="b">
        <f t="shared" si="435"/>
        <v>0</v>
      </c>
      <c r="Q9290" s="49" t="str">
        <f t="shared" si="436"/>
        <v/>
      </c>
      <c r="R9290" s="51" t="str">
        <f t="shared" si="437"/>
        <v/>
      </c>
    </row>
    <row r="9291" spans="14:18" x14ac:dyDescent="0.25">
      <c r="N9291" s="47" t="s">
        <v>42</v>
      </c>
      <c r="O9291" s="47" t="s">
        <v>43</v>
      </c>
      <c r="P9291" s="47" t="b">
        <f t="shared" si="435"/>
        <v>0</v>
      </c>
      <c r="Q9291" s="49" t="str">
        <f t="shared" si="436"/>
        <v/>
      </c>
      <c r="R9291" s="51" t="str">
        <f t="shared" si="437"/>
        <v/>
      </c>
    </row>
    <row r="9292" spans="14:18" x14ac:dyDescent="0.25">
      <c r="N9292" s="47" t="s">
        <v>42</v>
      </c>
      <c r="O9292" s="47" t="s">
        <v>43</v>
      </c>
      <c r="P9292" s="47" t="b">
        <f t="shared" si="435"/>
        <v>0</v>
      </c>
      <c r="Q9292" s="49" t="str">
        <f t="shared" si="436"/>
        <v/>
      </c>
      <c r="R9292" s="51" t="str">
        <f t="shared" si="437"/>
        <v/>
      </c>
    </row>
    <row r="9293" spans="14:18" x14ac:dyDescent="0.25">
      <c r="N9293" s="47" t="s">
        <v>42</v>
      </c>
      <c r="O9293" s="47" t="s">
        <v>43</v>
      </c>
      <c r="P9293" s="47" t="b">
        <f t="shared" si="435"/>
        <v>0</v>
      </c>
      <c r="Q9293" s="49" t="str">
        <f t="shared" si="436"/>
        <v/>
      </c>
      <c r="R9293" s="51" t="str">
        <f t="shared" si="437"/>
        <v/>
      </c>
    </row>
    <row r="9294" spans="14:18" x14ac:dyDescent="0.25">
      <c r="N9294" s="47" t="s">
        <v>42</v>
      </c>
      <c r="O9294" s="47" t="s">
        <v>43</v>
      </c>
      <c r="P9294" s="47" t="b">
        <f t="shared" si="435"/>
        <v>0</v>
      </c>
      <c r="Q9294" s="49" t="str">
        <f t="shared" si="436"/>
        <v/>
      </c>
      <c r="R9294" s="51" t="str">
        <f t="shared" si="437"/>
        <v/>
      </c>
    </row>
    <row r="9295" spans="14:18" x14ac:dyDescent="0.25">
      <c r="N9295" s="47" t="s">
        <v>42</v>
      </c>
      <c r="O9295" s="47" t="s">
        <v>43</v>
      </c>
      <c r="P9295" s="47" t="b">
        <f t="shared" si="435"/>
        <v>0</v>
      </c>
      <c r="Q9295" s="49" t="str">
        <f t="shared" si="436"/>
        <v/>
      </c>
      <c r="R9295" s="51" t="str">
        <f t="shared" si="437"/>
        <v/>
      </c>
    </row>
    <row r="9296" spans="14:18" x14ac:dyDescent="0.25">
      <c r="N9296" s="47" t="s">
        <v>42</v>
      </c>
      <c r="O9296" s="47" t="s">
        <v>43</v>
      </c>
      <c r="P9296" s="47" t="b">
        <f t="shared" si="435"/>
        <v>0</v>
      </c>
      <c r="Q9296" s="49" t="str">
        <f t="shared" si="436"/>
        <v/>
      </c>
      <c r="R9296" s="51" t="str">
        <f t="shared" si="437"/>
        <v/>
      </c>
    </row>
    <row r="9297" spans="14:18" x14ac:dyDescent="0.25">
      <c r="N9297" s="47" t="s">
        <v>42</v>
      </c>
      <c r="O9297" s="47" t="s">
        <v>43</v>
      </c>
      <c r="P9297" s="47" t="b">
        <f t="shared" si="435"/>
        <v>0</v>
      </c>
      <c r="Q9297" s="49" t="str">
        <f t="shared" si="436"/>
        <v/>
      </c>
      <c r="R9297" s="51" t="str">
        <f t="shared" si="437"/>
        <v/>
      </c>
    </row>
    <row r="9298" spans="14:18" x14ac:dyDescent="0.25">
      <c r="N9298" s="47" t="s">
        <v>42</v>
      </c>
      <c r="O9298" s="47" t="s">
        <v>43</v>
      </c>
      <c r="P9298" s="47" t="b">
        <f t="shared" si="435"/>
        <v>0</v>
      </c>
      <c r="Q9298" s="49" t="str">
        <f t="shared" si="436"/>
        <v/>
      </c>
      <c r="R9298" s="51" t="str">
        <f t="shared" si="437"/>
        <v/>
      </c>
    </row>
    <row r="9299" spans="14:18" x14ac:dyDescent="0.25">
      <c r="N9299" s="47" t="s">
        <v>42</v>
      </c>
      <c r="O9299" s="47" t="s">
        <v>43</v>
      </c>
      <c r="P9299" s="47" t="b">
        <f t="shared" si="435"/>
        <v>0</v>
      </c>
      <c r="Q9299" s="49" t="str">
        <f t="shared" si="436"/>
        <v/>
      </c>
      <c r="R9299" s="51" t="str">
        <f t="shared" si="437"/>
        <v/>
      </c>
    </row>
    <row r="9300" spans="14:18" x14ac:dyDescent="0.25">
      <c r="N9300" s="47" t="s">
        <v>42</v>
      </c>
      <c r="O9300" s="47" t="s">
        <v>43</v>
      </c>
      <c r="P9300" s="47" t="b">
        <f t="shared" si="435"/>
        <v>0</v>
      </c>
      <c r="Q9300" s="49" t="str">
        <f t="shared" si="436"/>
        <v/>
      </c>
      <c r="R9300" s="51" t="str">
        <f t="shared" si="437"/>
        <v/>
      </c>
    </row>
    <row r="9301" spans="14:18" x14ac:dyDescent="0.25">
      <c r="N9301" s="47" t="s">
        <v>42</v>
      </c>
      <c r="O9301" s="47" t="s">
        <v>43</v>
      </c>
      <c r="P9301" s="47" t="b">
        <f t="shared" si="435"/>
        <v>0</v>
      </c>
      <c r="Q9301" s="49" t="str">
        <f t="shared" si="436"/>
        <v/>
      </c>
      <c r="R9301" s="51" t="str">
        <f t="shared" si="437"/>
        <v/>
      </c>
    </row>
    <row r="9302" spans="14:18" x14ac:dyDescent="0.25">
      <c r="N9302" s="47" t="s">
        <v>42</v>
      </c>
      <c r="O9302" s="47" t="s">
        <v>43</v>
      </c>
      <c r="P9302" s="47" t="b">
        <f t="shared" si="435"/>
        <v>0</v>
      </c>
      <c r="Q9302" s="49" t="str">
        <f t="shared" si="436"/>
        <v/>
      </c>
      <c r="R9302" s="51" t="str">
        <f t="shared" si="437"/>
        <v/>
      </c>
    </row>
    <row r="9303" spans="14:18" x14ac:dyDescent="0.25">
      <c r="N9303" s="47" t="s">
        <v>42</v>
      </c>
      <c r="O9303" s="47" t="s">
        <v>43</v>
      </c>
      <c r="P9303" s="47" t="b">
        <f t="shared" si="435"/>
        <v>0</v>
      </c>
      <c r="Q9303" s="49" t="str">
        <f t="shared" si="436"/>
        <v/>
      </c>
      <c r="R9303" s="51" t="str">
        <f t="shared" si="437"/>
        <v/>
      </c>
    </row>
    <row r="9304" spans="14:18" x14ac:dyDescent="0.25">
      <c r="N9304" s="47" t="s">
        <v>42</v>
      </c>
      <c r="O9304" s="47" t="s">
        <v>43</v>
      </c>
      <c r="P9304" s="47" t="b">
        <f t="shared" si="435"/>
        <v>0</v>
      </c>
      <c r="Q9304" s="49" t="str">
        <f t="shared" si="436"/>
        <v/>
      </c>
      <c r="R9304" s="51" t="str">
        <f t="shared" si="437"/>
        <v/>
      </c>
    </row>
    <row r="9305" spans="14:18" x14ac:dyDescent="0.25">
      <c r="N9305" s="47" t="s">
        <v>42</v>
      </c>
      <c r="O9305" s="47" t="s">
        <v>43</v>
      </c>
      <c r="P9305" s="47" t="b">
        <f t="shared" si="435"/>
        <v>0</v>
      </c>
      <c r="Q9305" s="49" t="str">
        <f t="shared" si="436"/>
        <v/>
      </c>
      <c r="R9305" s="51" t="str">
        <f t="shared" si="437"/>
        <v/>
      </c>
    </row>
    <row r="9306" spans="14:18" x14ac:dyDescent="0.25">
      <c r="N9306" s="47" t="s">
        <v>42</v>
      </c>
      <c r="O9306" s="47" t="s">
        <v>43</v>
      </c>
      <c r="P9306" s="47" t="b">
        <f t="shared" si="435"/>
        <v>0</v>
      </c>
      <c r="Q9306" s="49" t="str">
        <f t="shared" si="436"/>
        <v/>
      </c>
      <c r="R9306" s="51" t="str">
        <f t="shared" si="437"/>
        <v/>
      </c>
    </row>
    <row r="9307" spans="14:18" x14ac:dyDescent="0.25">
      <c r="N9307" s="47" t="s">
        <v>42</v>
      </c>
      <c r="O9307" s="47" t="s">
        <v>43</v>
      </c>
      <c r="P9307" s="47" t="b">
        <f t="shared" si="435"/>
        <v>0</v>
      </c>
      <c r="Q9307" s="49" t="str">
        <f t="shared" si="436"/>
        <v/>
      </c>
      <c r="R9307" s="51" t="str">
        <f t="shared" si="437"/>
        <v/>
      </c>
    </row>
    <row r="9308" spans="14:18" x14ac:dyDescent="0.25">
      <c r="N9308" s="47" t="s">
        <v>42</v>
      </c>
      <c r="O9308" s="47" t="s">
        <v>43</v>
      </c>
      <c r="P9308" s="47" t="b">
        <f t="shared" si="435"/>
        <v>0</v>
      </c>
      <c r="Q9308" s="49" t="str">
        <f t="shared" si="436"/>
        <v/>
      </c>
      <c r="R9308" s="51" t="str">
        <f t="shared" si="437"/>
        <v/>
      </c>
    </row>
    <row r="9309" spans="14:18" x14ac:dyDescent="0.25">
      <c r="N9309" s="47" t="s">
        <v>42</v>
      </c>
      <c r="O9309" s="47" t="s">
        <v>43</v>
      </c>
      <c r="P9309" s="47" t="b">
        <f t="shared" si="435"/>
        <v>0</v>
      </c>
      <c r="Q9309" s="49" t="str">
        <f t="shared" si="436"/>
        <v/>
      </c>
      <c r="R9309" s="51" t="str">
        <f t="shared" si="437"/>
        <v/>
      </c>
    </row>
    <row r="9310" spans="14:18" x14ac:dyDescent="0.25">
      <c r="N9310" s="47" t="s">
        <v>42</v>
      </c>
      <c r="O9310" s="47" t="s">
        <v>43</v>
      </c>
      <c r="P9310" s="47" t="b">
        <f t="shared" si="435"/>
        <v>0</v>
      </c>
      <c r="Q9310" s="49" t="str">
        <f t="shared" si="436"/>
        <v/>
      </c>
      <c r="R9310" s="51" t="str">
        <f t="shared" si="437"/>
        <v/>
      </c>
    </row>
    <row r="9311" spans="14:18" x14ac:dyDescent="0.25">
      <c r="N9311" s="47" t="s">
        <v>42</v>
      </c>
      <c r="O9311" s="47" t="s">
        <v>43</v>
      </c>
      <c r="P9311" s="47" t="b">
        <f t="shared" si="435"/>
        <v>0</v>
      </c>
      <c r="Q9311" s="49" t="str">
        <f t="shared" si="436"/>
        <v/>
      </c>
      <c r="R9311" s="51" t="str">
        <f t="shared" si="437"/>
        <v/>
      </c>
    </row>
    <row r="9312" spans="14:18" x14ac:dyDescent="0.25">
      <c r="N9312" s="47" t="s">
        <v>42</v>
      </c>
      <c r="O9312" s="47" t="s">
        <v>43</v>
      </c>
      <c r="P9312" s="47" t="b">
        <f t="shared" si="435"/>
        <v>0</v>
      </c>
      <c r="Q9312" s="49" t="str">
        <f t="shared" si="436"/>
        <v/>
      </c>
      <c r="R9312" s="51" t="str">
        <f t="shared" si="437"/>
        <v/>
      </c>
    </row>
    <row r="9313" spans="14:18" x14ac:dyDescent="0.25">
      <c r="N9313" s="47" t="s">
        <v>42</v>
      </c>
      <c r="O9313" s="47" t="s">
        <v>43</v>
      </c>
      <c r="P9313" s="47" t="b">
        <f t="shared" si="435"/>
        <v>0</v>
      </c>
      <c r="Q9313" s="49" t="str">
        <f t="shared" si="436"/>
        <v/>
      </c>
      <c r="R9313" s="51" t="str">
        <f t="shared" si="437"/>
        <v/>
      </c>
    </row>
    <row r="9314" spans="14:18" x14ac:dyDescent="0.25">
      <c r="N9314" s="47" t="s">
        <v>42</v>
      </c>
      <c r="O9314" s="47" t="s">
        <v>43</v>
      </c>
      <c r="P9314" s="47" t="b">
        <f t="shared" si="435"/>
        <v>0</v>
      </c>
      <c r="Q9314" s="49" t="str">
        <f t="shared" si="436"/>
        <v/>
      </c>
      <c r="R9314" s="51" t="str">
        <f t="shared" si="437"/>
        <v/>
      </c>
    </row>
    <row r="9315" spans="14:18" x14ac:dyDescent="0.25">
      <c r="N9315" s="47" t="s">
        <v>42</v>
      </c>
      <c r="O9315" s="47" t="s">
        <v>43</v>
      </c>
      <c r="P9315" s="47" t="b">
        <f t="shared" si="435"/>
        <v>0</v>
      </c>
      <c r="Q9315" s="49" t="str">
        <f t="shared" si="436"/>
        <v/>
      </c>
      <c r="R9315" s="51" t="str">
        <f t="shared" si="437"/>
        <v/>
      </c>
    </row>
    <row r="9316" spans="14:18" x14ac:dyDescent="0.25">
      <c r="N9316" s="47" t="s">
        <v>42</v>
      </c>
      <c r="O9316" s="47" t="s">
        <v>43</v>
      </c>
      <c r="P9316" s="47" t="b">
        <f t="shared" si="435"/>
        <v>0</v>
      </c>
      <c r="Q9316" s="49" t="str">
        <f t="shared" si="436"/>
        <v/>
      </c>
      <c r="R9316" s="51" t="str">
        <f t="shared" si="437"/>
        <v/>
      </c>
    </row>
    <row r="9317" spans="14:18" x14ac:dyDescent="0.25">
      <c r="N9317" s="47" t="s">
        <v>42</v>
      </c>
      <c r="O9317" s="47" t="s">
        <v>43</v>
      </c>
      <c r="P9317" s="47" t="b">
        <f t="shared" si="435"/>
        <v>0</v>
      </c>
      <c r="Q9317" s="49" t="str">
        <f t="shared" si="436"/>
        <v/>
      </c>
      <c r="R9317" s="51" t="str">
        <f t="shared" si="437"/>
        <v/>
      </c>
    </row>
    <row r="9318" spans="14:18" x14ac:dyDescent="0.25">
      <c r="N9318" s="47" t="s">
        <v>42</v>
      </c>
      <c r="O9318" s="47" t="s">
        <v>43</v>
      </c>
      <c r="P9318" s="47" t="b">
        <f t="shared" si="435"/>
        <v>0</v>
      </c>
      <c r="Q9318" s="49" t="str">
        <f t="shared" si="436"/>
        <v/>
      </c>
      <c r="R9318" s="51" t="str">
        <f t="shared" si="437"/>
        <v/>
      </c>
    </row>
    <row r="9319" spans="14:18" x14ac:dyDescent="0.25">
      <c r="N9319" s="47" t="s">
        <v>42</v>
      </c>
      <c r="O9319" s="47" t="s">
        <v>43</v>
      </c>
      <c r="P9319" s="47" t="b">
        <f t="shared" si="435"/>
        <v>0</v>
      </c>
      <c r="Q9319" s="49" t="str">
        <f t="shared" si="436"/>
        <v/>
      </c>
      <c r="R9319" s="51" t="str">
        <f t="shared" si="437"/>
        <v/>
      </c>
    </row>
    <row r="9320" spans="14:18" x14ac:dyDescent="0.25">
      <c r="N9320" s="47" t="s">
        <v>42</v>
      </c>
      <c r="O9320" s="47" t="s">
        <v>43</v>
      </c>
      <c r="P9320" s="47" t="b">
        <f t="shared" si="435"/>
        <v>0</v>
      </c>
      <c r="Q9320" s="49" t="str">
        <f t="shared" si="436"/>
        <v/>
      </c>
      <c r="R9320" s="51" t="str">
        <f t="shared" si="437"/>
        <v/>
      </c>
    </row>
    <row r="9321" spans="14:18" x14ac:dyDescent="0.25">
      <c r="N9321" s="47" t="s">
        <v>42</v>
      </c>
      <c r="O9321" s="47" t="s">
        <v>43</v>
      </c>
      <c r="P9321" s="47" t="b">
        <f t="shared" si="435"/>
        <v>0</v>
      </c>
      <c r="Q9321" s="49" t="str">
        <f t="shared" si="436"/>
        <v/>
      </c>
      <c r="R9321" s="51" t="str">
        <f t="shared" si="437"/>
        <v/>
      </c>
    </row>
    <row r="9322" spans="14:18" x14ac:dyDescent="0.25">
      <c r="N9322" s="47" t="s">
        <v>42</v>
      </c>
      <c r="O9322" s="47" t="s">
        <v>43</v>
      </c>
      <c r="P9322" s="47" t="b">
        <f t="shared" si="435"/>
        <v>0</v>
      </c>
      <c r="Q9322" s="49" t="str">
        <f t="shared" si="436"/>
        <v/>
      </c>
      <c r="R9322" s="51" t="str">
        <f t="shared" si="437"/>
        <v/>
      </c>
    </row>
    <row r="9323" spans="14:18" x14ac:dyDescent="0.25">
      <c r="N9323" s="47" t="s">
        <v>42</v>
      </c>
      <c r="O9323" s="47" t="s">
        <v>43</v>
      </c>
      <c r="P9323" s="47" t="b">
        <f t="shared" si="435"/>
        <v>0</v>
      </c>
      <c r="Q9323" s="49" t="str">
        <f t="shared" si="436"/>
        <v/>
      </c>
      <c r="R9323" s="51" t="str">
        <f t="shared" si="437"/>
        <v/>
      </c>
    </row>
    <row r="9324" spans="14:18" x14ac:dyDescent="0.25">
      <c r="N9324" s="47" t="s">
        <v>42</v>
      </c>
      <c r="O9324" s="47" t="s">
        <v>43</v>
      </c>
      <c r="P9324" s="47" t="b">
        <f t="shared" si="435"/>
        <v>0</v>
      </c>
      <c r="Q9324" s="49" t="str">
        <f t="shared" si="436"/>
        <v/>
      </c>
      <c r="R9324" s="51" t="str">
        <f t="shared" si="437"/>
        <v/>
      </c>
    </row>
    <row r="9325" spans="14:18" x14ac:dyDescent="0.25">
      <c r="N9325" s="47" t="s">
        <v>42</v>
      </c>
      <c r="O9325" s="47" t="s">
        <v>43</v>
      </c>
      <c r="P9325" s="47" t="b">
        <f t="shared" si="435"/>
        <v>0</v>
      </c>
      <c r="Q9325" s="49" t="str">
        <f t="shared" si="436"/>
        <v/>
      </c>
      <c r="R9325" s="51" t="str">
        <f t="shared" si="437"/>
        <v/>
      </c>
    </row>
    <row r="9326" spans="14:18" x14ac:dyDescent="0.25">
      <c r="N9326" s="47" t="s">
        <v>42</v>
      </c>
      <c r="O9326" s="47" t="s">
        <v>43</v>
      </c>
      <c r="P9326" s="47" t="b">
        <f t="shared" si="435"/>
        <v>0</v>
      </c>
      <c r="Q9326" s="49" t="str">
        <f t="shared" si="436"/>
        <v/>
      </c>
      <c r="R9326" s="51" t="str">
        <f t="shared" si="437"/>
        <v/>
      </c>
    </row>
    <row r="9327" spans="14:18" x14ac:dyDescent="0.25">
      <c r="N9327" s="47" t="s">
        <v>42</v>
      </c>
      <c r="O9327" s="47" t="s">
        <v>43</v>
      </c>
      <c r="P9327" s="47" t="b">
        <f t="shared" si="435"/>
        <v>0</v>
      </c>
      <c r="Q9327" s="49" t="str">
        <f t="shared" si="436"/>
        <v/>
      </c>
      <c r="R9327" s="51" t="str">
        <f t="shared" si="437"/>
        <v/>
      </c>
    </row>
    <row r="9328" spans="14:18" x14ac:dyDescent="0.25">
      <c r="N9328" s="47" t="s">
        <v>42</v>
      </c>
      <c r="O9328" s="47" t="s">
        <v>43</v>
      </c>
      <c r="P9328" s="47" t="b">
        <f t="shared" si="435"/>
        <v>0</v>
      </c>
      <c r="Q9328" s="49" t="str">
        <f t="shared" si="436"/>
        <v/>
      </c>
      <c r="R9328" s="51" t="str">
        <f t="shared" si="437"/>
        <v/>
      </c>
    </row>
    <row r="9329" spans="14:18" x14ac:dyDescent="0.25">
      <c r="N9329" s="47" t="s">
        <v>42</v>
      </c>
      <c r="O9329" s="47" t="s">
        <v>43</v>
      </c>
      <c r="P9329" s="47" t="b">
        <f t="shared" si="435"/>
        <v>0</v>
      </c>
      <c r="Q9329" s="49" t="str">
        <f t="shared" si="436"/>
        <v/>
      </c>
      <c r="R9329" s="51" t="str">
        <f t="shared" si="437"/>
        <v/>
      </c>
    </row>
    <row r="9330" spans="14:18" x14ac:dyDescent="0.25">
      <c r="N9330" s="47" t="s">
        <v>42</v>
      </c>
      <c r="O9330" s="47" t="s">
        <v>43</v>
      </c>
      <c r="P9330" s="47" t="b">
        <f t="shared" si="435"/>
        <v>0</v>
      </c>
      <c r="Q9330" s="49" t="str">
        <f t="shared" si="436"/>
        <v/>
      </c>
      <c r="R9330" s="51" t="str">
        <f t="shared" si="437"/>
        <v/>
      </c>
    </row>
    <row r="9331" spans="14:18" x14ac:dyDescent="0.25">
      <c r="N9331" s="47" t="s">
        <v>42</v>
      </c>
      <c r="O9331" s="47" t="s">
        <v>43</v>
      </c>
      <c r="P9331" s="47" t="b">
        <f t="shared" si="435"/>
        <v>0</v>
      </c>
      <c r="Q9331" s="49" t="str">
        <f t="shared" si="436"/>
        <v/>
      </c>
      <c r="R9331" s="51" t="str">
        <f t="shared" si="437"/>
        <v/>
      </c>
    </row>
    <row r="9332" spans="14:18" x14ac:dyDescent="0.25">
      <c r="N9332" s="47" t="s">
        <v>42</v>
      </c>
      <c r="O9332" s="47" t="s">
        <v>43</v>
      </c>
      <c r="P9332" s="47" t="b">
        <f t="shared" si="435"/>
        <v>0</v>
      </c>
      <c r="Q9332" s="49" t="str">
        <f t="shared" si="436"/>
        <v/>
      </c>
      <c r="R9332" s="51" t="str">
        <f t="shared" si="437"/>
        <v/>
      </c>
    </row>
    <row r="9333" spans="14:18" x14ac:dyDescent="0.25">
      <c r="N9333" s="47" t="s">
        <v>42</v>
      </c>
      <c r="O9333" s="47" t="s">
        <v>43</v>
      </c>
      <c r="P9333" s="47" t="b">
        <f t="shared" si="435"/>
        <v>0</v>
      </c>
      <c r="Q9333" s="49" t="str">
        <f t="shared" si="436"/>
        <v/>
      </c>
      <c r="R9333" s="51" t="str">
        <f t="shared" si="437"/>
        <v/>
      </c>
    </row>
    <row r="9334" spans="14:18" x14ac:dyDescent="0.25">
      <c r="N9334" s="47" t="s">
        <v>42</v>
      </c>
      <c r="O9334" s="47" t="s">
        <v>43</v>
      </c>
      <c r="P9334" s="47" t="b">
        <f t="shared" si="435"/>
        <v>0</v>
      </c>
      <c r="Q9334" s="49" t="str">
        <f t="shared" si="436"/>
        <v/>
      </c>
      <c r="R9334" s="51" t="str">
        <f t="shared" si="437"/>
        <v/>
      </c>
    </row>
    <row r="9335" spans="14:18" x14ac:dyDescent="0.25">
      <c r="N9335" s="47" t="s">
        <v>42</v>
      </c>
      <c r="O9335" s="47" t="s">
        <v>43</v>
      </c>
      <c r="P9335" s="47" t="b">
        <f t="shared" si="435"/>
        <v>0</v>
      </c>
      <c r="Q9335" s="49" t="str">
        <f t="shared" si="436"/>
        <v/>
      </c>
      <c r="R9335" s="51" t="str">
        <f t="shared" si="437"/>
        <v/>
      </c>
    </row>
    <row r="9336" spans="14:18" x14ac:dyDescent="0.25">
      <c r="N9336" s="47" t="s">
        <v>42</v>
      </c>
      <c r="O9336" s="47" t="s">
        <v>43</v>
      </c>
      <c r="P9336" s="47" t="b">
        <f t="shared" si="435"/>
        <v>0</v>
      </c>
      <c r="Q9336" s="49" t="str">
        <f t="shared" si="436"/>
        <v/>
      </c>
      <c r="R9336" s="51" t="str">
        <f t="shared" si="437"/>
        <v/>
      </c>
    </row>
    <row r="9337" spans="14:18" x14ac:dyDescent="0.25">
      <c r="N9337" s="47" t="s">
        <v>42</v>
      </c>
      <c r="O9337" s="47" t="s">
        <v>43</v>
      </c>
      <c r="P9337" s="47" t="b">
        <f t="shared" si="435"/>
        <v>0</v>
      </c>
      <c r="Q9337" s="49" t="str">
        <f t="shared" si="436"/>
        <v/>
      </c>
      <c r="R9337" s="51" t="str">
        <f t="shared" si="437"/>
        <v/>
      </c>
    </row>
    <row r="9338" spans="14:18" x14ac:dyDescent="0.25">
      <c r="N9338" s="47" t="s">
        <v>42</v>
      </c>
      <c r="O9338" s="47" t="s">
        <v>43</v>
      </c>
      <c r="P9338" s="47" t="b">
        <f t="shared" si="435"/>
        <v>0</v>
      </c>
      <c r="Q9338" s="49" t="str">
        <f t="shared" si="436"/>
        <v/>
      </c>
      <c r="R9338" s="51" t="str">
        <f t="shared" si="437"/>
        <v/>
      </c>
    </row>
    <row r="9339" spans="14:18" x14ac:dyDescent="0.25">
      <c r="N9339" s="47" t="s">
        <v>42</v>
      </c>
      <c r="O9339" s="47" t="s">
        <v>43</v>
      </c>
      <c r="P9339" s="47" t="b">
        <f t="shared" si="435"/>
        <v>0</v>
      </c>
      <c r="Q9339" s="49" t="str">
        <f t="shared" si="436"/>
        <v/>
      </c>
      <c r="R9339" s="51" t="str">
        <f t="shared" si="437"/>
        <v/>
      </c>
    </row>
    <row r="9340" spans="14:18" x14ac:dyDescent="0.25">
      <c r="N9340" s="47" t="s">
        <v>42</v>
      </c>
      <c r="O9340" s="47" t="s">
        <v>43</v>
      </c>
      <c r="P9340" s="47" t="b">
        <f t="shared" si="435"/>
        <v>0</v>
      </c>
      <c r="Q9340" s="49" t="str">
        <f t="shared" si="436"/>
        <v/>
      </c>
      <c r="R9340" s="51" t="str">
        <f t="shared" si="437"/>
        <v/>
      </c>
    </row>
    <row r="9341" spans="14:18" x14ac:dyDescent="0.25">
      <c r="N9341" s="47" t="s">
        <v>42</v>
      </c>
      <c r="O9341" s="47" t="s">
        <v>43</v>
      </c>
      <c r="P9341" s="47" t="b">
        <f t="shared" si="435"/>
        <v>0</v>
      </c>
      <c r="Q9341" s="49" t="str">
        <f t="shared" si="436"/>
        <v/>
      </c>
      <c r="R9341" s="51" t="str">
        <f t="shared" si="437"/>
        <v/>
      </c>
    </row>
    <row r="9342" spans="14:18" x14ac:dyDescent="0.25">
      <c r="N9342" s="47" t="s">
        <v>42</v>
      </c>
      <c r="O9342" s="47" t="s">
        <v>43</v>
      </c>
      <c r="P9342" s="47" t="b">
        <f t="shared" si="435"/>
        <v>0</v>
      </c>
      <c r="Q9342" s="49" t="str">
        <f t="shared" si="436"/>
        <v/>
      </c>
      <c r="R9342" s="51" t="str">
        <f t="shared" si="437"/>
        <v/>
      </c>
    </row>
    <row r="9343" spans="14:18" x14ac:dyDescent="0.25">
      <c r="N9343" s="47" t="s">
        <v>42</v>
      </c>
      <c r="O9343" s="47" t="s">
        <v>43</v>
      </c>
      <c r="P9343" s="47" t="b">
        <f t="shared" si="435"/>
        <v>0</v>
      </c>
      <c r="Q9343" s="49" t="str">
        <f t="shared" si="436"/>
        <v/>
      </c>
      <c r="R9343" s="51" t="str">
        <f t="shared" si="437"/>
        <v/>
      </c>
    </row>
    <row r="9344" spans="14:18" x14ac:dyDescent="0.25">
      <c r="N9344" s="47" t="s">
        <v>42</v>
      </c>
      <c r="O9344" s="47" t="s">
        <v>43</v>
      </c>
      <c r="P9344" s="47" t="b">
        <f t="shared" si="435"/>
        <v>0</v>
      </c>
      <c r="Q9344" s="49" t="str">
        <f t="shared" si="436"/>
        <v/>
      </c>
      <c r="R9344" s="51" t="str">
        <f t="shared" si="437"/>
        <v/>
      </c>
    </row>
    <row r="9345" spans="14:18" x14ac:dyDescent="0.25">
      <c r="N9345" s="47" t="s">
        <v>42</v>
      </c>
      <c r="O9345" s="47" t="s">
        <v>43</v>
      </c>
      <c r="P9345" s="47" t="b">
        <f t="shared" si="435"/>
        <v>0</v>
      </c>
      <c r="Q9345" s="49" t="str">
        <f t="shared" si="436"/>
        <v/>
      </c>
      <c r="R9345" s="51" t="str">
        <f t="shared" si="437"/>
        <v/>
      </c>
    </row>
    <row r="9346" spans="14:18" x14ac:dyDescent="0.25">
      <c r="N9346" s="47" t="s">
        <v>42</v>
      </c>
      <c r="O9346" s="47" t="s">
        <v>43</v>
      </c>
      <c r="P9346" s="47" t="b">
        <f t="shared" si="435"/>
        <v>0</v>
      </c>
      <c r="Q9346" s="49" t="str">
        <f t="shared" si="436"/>
        <v/>
      </c>
      <c r="R9346" s="51" t="str">
        <f t="shared" si="437"/>
        <v/>
      </c>
    </row>
    <row r="9347" spans="14:18" x14ac:dyDescent="0.25">
      <c r="N9347" s="47" t="s">
        <v>42</v>
      </c>
      <c r="O9347" s="47" t="s">
        <v>43</v>
      </c>
      <c r="P9347" s="47" t="b">
        <f t="shared" ref="P9347:P9410" si="438">IF(LEN(M9347)=22,LEFT(M9347,17),IF(LEN(M9347)=21,LEFT(M9347,16)))</f>
        <v>0</v>
      </c>
      <c r="Q9347" s="49" t="str">
        <f t="shared" ref="Q9347:Q9410" si="439">RIGHT(M9347,5)</f>
        <v/>
      </c>
      <c r="R9347" s="51" t="str">
        <f t="shared" ref="R9347:R9410" si="440">IF(M9347="","",HYPERLINK(_xlfn.CONCAT(N9347,Q9347,O9347,P9347)))</f>
        <v/>
      </c>
    </row>
    <row r="9348" spans="14:18" x14ac:dyDescent="0.25">
      <c r="N9348" s="47" t="s">
        <v>42</v>
      </c>
      <c r="O9348" s="47" t="s">
        <v>43</v>
      </c>
      <c r="P9348" s="47" t="b">
        <f t="shared" si="438"/>
        <v>0</v>
      </c>
      <c r="Q9348" s="49" t="str">
        <f t="shared" si="439"/>
        <v/>
      </c>
      <c r="R9348" s="51" t="str">
        <f t="shared" si="440"/>
        <v/>
      </c>
    </row>
    <row r="9349" spans="14:18" x14ac:dyDescent="0.25">
      <c r="N9349" s="47" t="s">
        <v>42</v>
      </c>
      <c r="O9349" s="47" t="s">
        <v>43</v>
      </c>
      <c r="P9349" s="47" t="b">
        <f t="shared" si="438"/>
        <v>0</v>
      </c>
      <c r="Q9349" s="49" t="str">
        <f t="shared" si="439"/>
        <v/>
      </c>
      <c r="R9349" s="51" t="str">
        <f t="shared" si="440"/>
        <v/>
      </c>
    </row>
    <row r="9350" spans="14:18" x14ac:dyDescent="0.25">
      <c r="N9350" s="47" t="s">
        <v>42</v>
      </c>
      <c r="O9350" s="47" t="s">
        <v>43</v>
      </c>
      <c r="P9350" s="47" t="b">
        <f t="shared" si="438"/>
        <v>0</v>
      </c>
      <c r="Q9350" s="49" t="str">
        <f t="shared" si="439"/>
        <v/>
      </c>
      <c r="R9350" s="51" t="str">
        <f t="shared" si="440"/>
        <v/>
      </c>
    </row>
    <row r="9351" spans="14:18" x14ac:dyDescent="0.25">
      <c r="N9351" s="47" t="s">
        <v>42</v>
      </c>
      <c r="O9351" s="47" t="s">
        <v>43</v>
      </c>
      <c r="P9351" s="47" t="b">
        <f t="shared" si="438"/>
        <v>0</v>
      </c>
      <c r="Q9351" s="49" t="str">
        <f t="shared" si="439"/>
        <v/>
      </c>
      <c r="R9351" s="51" t="str">
        <f t="shared" si="440"/>
        <v/>
      </c>
    </row>
    <row r="9352" spans="14:18" x14ac:dyDescent="0.25">
      <c r="N9352" s="47" t="s">
        <v>42</v>
      </c>
      <c r="O9352" s="47" t="s">
        <v>43</v>
      </c>
      <c r="P9352" s="47" t="b">
        <f t="shared" si="438"/>
        <v>0</v>
      </c>
      <c r="Q9352" s="49" t="str">
        <f t="shared" si="439"/>
        <v/>
      </c>
      <c r="R9352" s="51" t="str">
        <f t="shared" si="440"/>
        <v/>
      </c>
    </row>
    <row r="9353" spans="14:18" x14ac:dyDescent="0.25">
      <c r="N9353" s="47" t="s">
        <v>42</v>
      </c>
      <c r="O9353" s="47" t="s">
        <v>43</v>
      </c>
      <c r="P9353" s="47" t="b">
        <f t="shared" si="438"/>
        <v>0</v>
      </c>
      <c r="Q9353" s="49" t="str">
        <f t="shared" si="439"/>
        <v/>
      </c>
      <c r="R9353" s="51" t="str">
        <f t="shared" si="440"/>
        <v/>
      </c>
    </row>
    <row r="9354" spans="14:18" x14ac:dyDescent="0.25">
      <c r="N9354" s="47" t="s">
        <v>42</v>
      </c>
      <c r="O9354" s="47" t="s">
        <v>43</v>
      </c>
      <c r="P9354" s="47" t="b">
        <f t="shared" si="438"/>
        <v>0</v>
      </c>
      <c r="Q9354" s="49" t="str">
        <f t="shared" si="439"/>
        <v/>
      </c>
      <c r="R9354" s="51" t="str">
        <f t="shared" si="440"/>
        <v/>
      </c>
    </row>
    <row r="9355" spans="14:18" x14ac:dyDescent="0.25">
      <c r="N9355" s="47" t="s">
        <v>42</v>
      </c>
      <c r="O9355" s="47" t="s">
        <v>43</v>
      </c>
      <c r="P9355" s="47" t="b">
        <f t="shared" si="438"/>
        <v>0</v>
      </c>
      <c r="Q9355" s="49" t="str">
        <f t="shared" si="439"/>
        <v/>
      </c>
      <c r="R9355" s="51" t="str">
        <f t="shared" si="440"/>
        <v/>
      </c>
    </row>
    <row r="9356" spans="14:18" x14ac:dyDescent="0.25">
      <c r="N9356" s="47" t="s">
        <v>42</v>
      </c>
      <c r="O9356" s="47" t="s">
        <v>43</v>
      </c>
      <c r="P9356" s="47" t="b">
        <f t="shared" si="438"/>
        <v>0</v>
      </c>
      <c r="Q9356" s="49" t="str">
        <f t="shared" si="439"/>
        <v/>
      </c>
      <c r="R9356" s="51" t="str">
        <f t="shared" si="440"/>
        <v/>
      </c>
    </row>
    <row r="9357" spans="14:18" x14ac:dyDescent="0.25">
      <c r="N9357" s="47" t="s">
        <v>42</v>
      </c>
      <c r="O9357" s="47" t="s">
        <v>43</v>
      </c>
      <c r="P9357" s="47" t="b">
        <f t="shared" si="438"/>
        <v>0</v>
      </c>
      <c r="Q9357" s="49" t="str">
        <f t="shared" si="439"/>
        <v/>
      </c>
      <c r="R9357" s="51" t="str">
        <f t="shared" si="440"/>
        <v/>
      </c>
    </row>
    <row r="9358" spans="14:18" x14ac:dyDescent="0.25">
      <c r="N9358" s="47" t="s">
        <v>42</v>
      </c>
      <c r="O9358" s="47" t="s">
        <v>43</v>
      </c>
      <c r="P9358" s="47" t="b">
        <f t="shared" si="438"/>
        <v>0</v>
      </c>
      <c r="Q9358" s="49" t="str">
        <f t="shared" si="439"/>
        <v/>
      </c>
      <c r="R9358" s="51" t="str">
        <f t="shared" si="440"/>
        <v/>
      </c>
    </row>
    <row r="9359" spans="14:18" x14ac:dyDescent="0.25">
      <c r="N9359" s="47" t="s">
        <v>42</v>
      </c>
      <c r="O9359" s="47" t="s">
        <v>43</v>
      </c>
      <c r="P9359" s="47" t="b">
        <f t="shared" si="438"/>
        <v>0</v>
      </c>
      <c r="Q9359" s="49" t="str">
        <f t="shared" si="439"/>
        <v/>
      </c>
      <c r="R9359" s="51" t="str">
        <f t="shared" si="440"/>
        <v/>
      </c>
    </row>
    <row r="9360" spans="14:18" x14ac:dyDescent="0.25">
      <c r="N9360" s="47" t="s">
        <v>42</v>
      </c>
      <c r="O9360" s="47" t="s">
        <v>43</v>
      </c>
      <c r="P9360" s="47" t="b">
        <f t="shared" si="438"/>
        <v>0</v>
      </c>
      <c r="Q9360" s="49" t="str">
        <f t="shared" si="439"/>
        <v/>
      </c>
      <c r="R9360" s="51" t="str">
        <f t="shared" si="440"/>
        <v/>
      </c>
    </row>
    <row r="9361" spans="14:18" x14ac:dyDescent="0.25">
      <c r="N9361" s="47" t="s">
        <v>42</v>
      </c>
      <c r="O9361" s="47" t="s">
        <v>43</v>
      </c>
      <c r="P9361" s="47" t="b">
        <f t="shared" si="438"/>
        <v>0</v>
      </c>
      <c r="Q9361" s="49" t="str">
        <f t="shared" si="439"/>
        <v/>
      </c>
      <c r="R9361" s="51" t="str">
        <f t="shared" si="440"/>
        <v/>
      </c>
    </row>
    <row r="9362" spans="14:18" x14ac:dyDescent="0.25">
      <c r="N9362" s="47" t="s">
        <v>42</v>
      </c>
      <c r="O9362" s="47" t="s">
        <v>43</v>
      </c>
      <c r="P9362" s="47" t="b">
        <f t="shared" si="438"/>
        <v>0</v>
      </c>
      <c r="Q9362" s="49" t="str">
        <f t="shared" si="439"/>
        <v/>
      </c>
      <c r="R9362" s="51" t="str">
        <f t="shared" si="440"/>
        <v/>
      </c>
    </row>
    <row r="9363" spans="14:18" x14ac:dyDescent="0.25">
      <c r="N9363" s="47" t="s">
        <v>42</v>
      </c>
      <c r="O9363" s="47" t="s">
        <v>43</v>
      </c>
      <c r="P9363" s="47" t="b">
        <f t="shared" si="438"/>
        <v>0</v>
      </c>
      <c r="Q9363" s="49" t="str">
        <f t="shared" si="439"/>
        <v/>
      </c>
      <c r="R9363" s="51" t="str">
        <f t="shared" si="440"/>
        <v/>
      </c>
    </row>
    <row r="9364" spans="14:18" x14ac:dyDescent="0.25">
      <c r="N9364" s="47" t="s">
        <v>42</v>
      </c>
      <c r="O9364" s="47" t="s">
        <v>43</v>
      </c>
      <c r="P9364" s="47" t="b">
        <f t="shared" si="438"/>
        <v>0</v>
      </c>
      <c r="Q9364" s="49" t="str">
        <f t="shared" si="439"/>
        <v/>
      </c>
      <c r="R9364" s="51" t="str">
        <f t="shared" si="440"/>
        <v/>
      </c>
    </row>
    <row r="9365" spans="14:18" x14ac:dyDescent="0.25">
      <c r="N9365" s="47" t="s">
        <v>42</v>
      </c>
      <c r="O9365" s="47" t="s">
        <v>43</v>
      </c>
      <c r="P9365" s="47" t="b">
        <f t="shared" si="438"/>
        <v>0</v>
      </c>
      <c r="Q9365" s="49" t="str">
        <f t="shared" si="439"/>
        <v/>
      </c>
      <c r="R9365" s="51" t="str">
        <f t="shared" si="440"/>
        <v/>
      </c>
    </row>
    <row r="9366" spans="14:18" x14ac:dyDescent="0.25">
      <c r="N9366" s="47" t="s">
        <v>42</v>
      </c>
      <c r="O9366" s="47" t="s">
        <v>43</v>
      </c>
      <c r="P9366" s="47" t="b">
        <f t="shared" si="438"/>
        <v>0</v>
      </c>
      <c r="Q9366" s="49" t="str">
        <f t="shared" si="439"/>
        <v/>
      </c>
      <c r="R9366" s="51" t="str">
        <f t="shared" si="440"/>
        <v/>
      </c>
    </row>
    <row r="9367" spans="14:18" x14ac:dyDescent="0.25">
      <c r="N9367" s="47" t="s">
        <v>42</v>
      </c>
      <c r="O9367" s="47" t="s">
        <v>43</v>
      </c>
      <c r="P9367" s="47" t="b">
        <f t="shared" si="438"/>
        <v>0</v>
      </c>
      <c r="Q9367" s="49" t="str">
        <f t="shared" si="439"/>
        <v/>
      </c>
      <c r="R9367" s="51" t="str">
        <f t="shared" si="440"/>
        <v/>
      </c>
    </row>
    <row r="9368" spans="14:18" x14ac:dyDescent="0.25">
      <c r="N9368" s="47" t="s">
        <v>42</v>
      </c>
      <c r="O9368" s="47" t="s">
        <v>43</v>
      </c>
      <c r="P9368" s="47" t="b">
        <f t="shared" si="438"/>
        <v>0</v>
      </c>
      <c r="Q9368" s="49" t="str">
        <f t="shared" si="439"/>
        <v/>
      </c>
      <c r="R9368" s="51" t="str">
        <f t="shared" si="440"/>
        <v/>
      </c>
    </row>
    <row r="9369" spans="14:18" x14ac:dyDescent="0.25">
      <c r="N9369" s="47" t="s">
        <v>42</v>
      </c>
      <c r="O9369" s="47" t="s">
        <v>43</v>
      </c>
      <c r="P9369" s="47" t="b">
        <f t="shared" si="438"/>
        <v>0</v>
      </c>
      <c r="Q9369" s="49" t="str">
        <f t="shared" si="439"/>
        <v/>
      </c>
      <c r="R9369" s="51" t="str">
        <f t="shared" si="440"/>
        <v/>
      </c>
    </row>
    <row r="9370" spans="14:18" x14ac:dyDescent="0.25">
      <c r="N9370" s="47" t="s">
        <v>42</v>
      </c>
      <c r="O9370" s="47" t="s">
        <v>43</v>
      </c>
      <c r="P9370" s="47" t="b">
        <f t="shared" si="438"/>
        <v>0</v>
      </c>
      <c r="Q9370" s="49" t="str">
        <f t="shared" si="439"/>
        <v/>
      </c>
      <c r="R9370" s="51" t="str">
        <f t="shared" si="440"/>
        <v/>
      </c>
    </row>
    <row r="9371" spans="14:18" x14ac:dyDescent="0.25">
      <c r="N9371" s="47" t="s">
        <v>42</v>
      </c>
      <c r="O9371" s="47" t="s">
        <v>43</v>
      </c>
      <c r="P9371" s="47" t="b">
        <f t="shared" si="438"/>
        <v>0</v>
      </c>
      <c r="Q9371" s="49" t="str">
        <f t="shared" si="439"/>
        <v/>
      </c>
      <c r="R9371" s="51" t="str">
        <f t="shared" si="440"/>
        <v/>
      </c>
    </row>
    <row r="9372" spans="14:18" x14ac:dyDescent="0.25">
      <c r="N9372" s="47" t="s">
        <v>42</v>
      </c>
      <c r="O9372" s="47" t="s">
        <v>43</v>
      </c>
      <c r="P9372" s="47" t="b">
        <f t="shared" si="438"/>
        <v>0</v>
      </c>
      <c r="Q9372" s="49" t="str">
        <f t="shared" si="439"/>
        <v/>
      </c>
      <c r="R9372" s="51" t="str">
        <f t="shared" si="440"/>
        <v/>
      </c>
    </row>
    <row r="9373" spans="14:18" x14ac:dyDescent="0.25">
      <c r="N9373" s="47" t="s">
        <v>42</v>
      </c>
      <c r="O9373" s="47" t="s">
        <v>43</v>
      </c>
      <c r="P9373" s="47" t="b">
        <f t="shared" si="438"/>
        <v>0</v>
      </c>
      <c r="Q9373" s="49" t="str">
        <f t="shared" si="439"/>
        <v/>
      </c>
      <c r="R9373" s="51" t="str">
        <f t="shared" si="440"/>
        <v/>
      </c>
    </row>
    <row r="9374" spans="14:18" x14ac:dyDescent="0.25">
      <c r="N9374" s="47" t="s">
        <v>42</v>
      </c>
      <c r="O9374" s="47" t="s">
        <v>43</v>
      </c>
      <c r="P9374" s="47" t="b">
        <f t="shared" si="438"/>
        <v>0</v>
      </c>
      <c r="Q9374" s="49" t="str">
        <f t="shared" si="439"/>
        <v/>
      </c>
      <c r="R9374" s="51" t="str">
        <f t="shared" si="440"/>
        <v/>
      </c>
    </row>
    <row r="9375" spans="14:18" x14ac:dyDescent="0.25">
      <c r="N9375" s="47" t="s">
        <v>42</v>
      </c>
      <c r="O9375" s="47" t="s">
        <v>43</v>
      </c>
      <c r="P9375" s="47" t="b">
        <f t="shared" si="438"/>
        <v>0</v>
      </c>
      <c r="Q9375" s="49" t="str">
        <f t="shared" si="439"/>
        <v/>
      </c>
      <c r="R9375" s="51" t="str">
        <f t="shared" si="440"/>
        <v/>
      </c>
    </row>
    <row r="9376" spans="14:18" x14ac:dyDescent="0.25">
      <c r="N9376" s="47" t="s">
        <v>42</v>
      </c>
      <c r="O9376" s="47" t="s">
        <v>43</v>
      </c>
      <c r="P9376" s="47" t="b">
        <f t="shared" si="438"/>
        <v>0</v>
      </c>
      <c r="Q9376" s="49" t="str">
        <f t="shared" si="439"/>
        <v/>
      </c>
      <c r="R9376" s="51" t="str">
        <f t="shared" si="440"/>
        <v/>
      </c>
    </row>
    <row r="9377" spans="14:18" x14ac:dyDescent="0.25">
      <c r="N9377" s="47" t="s">
        <v>42</v>
      </c>
      <c r="O9377" s="47" t="s">
        <v>43</v>
      </c>
      <c r="P9377" s="47" t="b">
        <f t="shared" si="438"/>
        <v>0</v>
      </c>
      <c r="Q9377" s="49" t="str">
        <f t="shared" si="439"/>
        <v/>
      </c>
      <c r="R9377" s="51" t="str">
        <f t="shared" si="440"/>
        <v/>
      </c>
    </row>
    <row r="9378" spans="14:18" x14ac:dyDescent="0.25">
      <c r="N9378" s="47" t="s">
        <v>42</v>
      </c>
      <c r="O9378" s="47" t="s">
        <v>43</v>
      </c>
      <c r="P9378" s="47" t="b">
        <f t="shared" si="438"/>
        <v>0</v>
      </c>
      <c r="Q9378" s="49" t="str">
        <f t="shared" si="439"/>
        <v/>
      </c>
      <c r="R9378" s="51" t="str">
        <f t="shared" si="440"/>
        <v/>
      </c>
    </row>
    <row r="9379" spans="14:18" x14ac:dyDescent="0.25">
      <c r="N9379" s="47" t="s">
        <v>42</v>
      </c>
      <c r="O9379" s="47" t="s">
        <v>43</v>
      </c>
      <c r="P9379" s="47" t="b">
        <f t="shared" si="438"/>
        <v>0</v>
      </c>
      <c r="Q9379" s="49" t="str">
        <f t="shared" si="439"/>
        <v/>
      </c>
      <c r="R9379" s="51" t="str">
        <f t="shared" si="440"/>
        <v/>
      </c>
    </row>
    <row r="9380" spans="14:18" x14ac:dyDescent="0.25">
      <c r="N9380" s="47" t="s">
        <v>42</v>
      </c>
      <c r="O9380" s="47" t="s">
        <v>43</v>
      </c>
      <c r="P9380" s="47" t="b">
        <f t="shared" si="438"/>
        <v>0</v>
      </c>
      <c r="Q9380" s="49" t="str">
        <f t="shared" si="439"/>
        <v/>
      </c>
      <c r="R9380" s="51" t="str">
        <f t="shared" si="440"/>
        <v/>
      </c>
    </row>
    <row r="9381" spans="14:18" x14ac:dyDescent="0.25">
      <c r="N9381" s="47" t="s">
        <v>42</v>
      </c>
      <c r="O9381" s="47" t="s">
        <v>43</v>
      </c>
      <c r="P9381" s="47" t="b">
        <f t="shared" si="438"/>
        <v>0</v>
      </c>
      <c r="Q9381" s="49" t="str">
        <f t="shared" si="439"/>
        <v/>
      </c>
      <c r="R9381" s="51" t="str">
        <f t="shared" si="440"/>
        <v/>
      </c>
    </row>
    <row r="9382" spans="14:18" x14ac:dyDescent="0.25">
      <c r="N9382" s="47" t="s">
        <v>42</v>
      </c>
      <c r="O9382" s="47" t="s">
        <v>43</v>
      </c>
      <c r="P9382" s="47" t="b">
        <f t="shared" si="438"/>
        <v>0</v>
      </c>
      <c r="Q9382" s="49" t="str">
        <f t="shared" si="439"/>
        <v/>
      </c>
      <c r="R9382" s="51" t="str">
        <f t="shared" si="440"/>
        <v/>
      </c>
    </row>
    <row r="9383" spans="14:18" x14ac:dyDescent="0.25">
      <c r="N9383" s="47" t="s">
        <v>42</v>
      </c>
      <c r="O9383" s="47" t="s">
        <v>43</v>
      </c>
      <c r="P9383" s="47" t="b">
        <f t="shared" si="438"/>
        <v>0</v>
      </c>
      <c r="Q9383" s="49" t="str">
        <f t="shared" si="439"/>
        <v/>
      </c>
      <c r="R9383" s="51" t="str">
        <f t="shared" si="440"/>
        <v/>
      </c>
    </row>
    <row r="9384" spans="14:18" x14ac:dyDescent="0.25">
      <c r="N9384" s="47" t="s">
        <v>42</v>
      </c>
      <c r="O9384" s="47" t="s">
        <v>43</v>
      </c>
      <c r="P9384" s="47" t="b">
        <f t="shared" si="438"/>
        <v>0</v>
      </c>
      <c r="Q9384" s="49" t="str">
        <f t="shared" si="439"/>
        <v/>
      </c>
      <c r="R9384" s="51" t="str">
        <f t="shared" si="440"/>
        <v/>
      </c>
    </row>
    <row r="9385" spans="14:18" x14ac:dyDescent="0.25">
      <c r="N9385" s="47" t="s">
        <v>42</v>
      </c>
      <c r="O9385" s="47" t="s">
        <v>43</v>
      </c>
      <c r="P9385" s="47" t="b">
        <f t="shared" si="438"/>
        <v>0</v>
      </c>
      <c r="Q9385" s="49" t="str">
        <f t="shared" si="439"/>
        <v/>
      </c>
      <c r="R9385" s="51" t="str">
        <f t="shared" si="440"/>
        <v/>
      </c>
    </row>
    <row r="9386" spans="14:18" x14ac:dyDescent="0.25">
      <c r="N9386" s="47" t="s">
        <v>42</v>
      </c>
      <c r="O9386" s="47" t="s">
        <v>43</v>
      </c>
      <c r="P9386" s="47" t="b">
        <f t="shared" si="438"/>
        <v>0</v>
      </c>
      <c r="Q9386" s="49" t="str">
        <f t="shared" si="439"/>
        <v/>
      </c>
      <c r="R9386" s="51" t="str">
        <f t="shared" si="440"/>
        <v/>
      </c>
    </row>
    <row r="9387" spans="14:18" x14ac:dyDescent="0.25">
      <c r="N9387" s="47" t="s">
        <v>42</v>
      </c>
      <c r="O9387" s="47" t="s">
        <v>43</v>
      </c>
      <c r="P9387" s="47" t="b">
        <f t="shared" si="438"/>
        <v>0</v>
      </c>
      <c r="Q9387" s="49" t="str">
        <f t="shared" si="439"/>
        <v/>
      </c>
      <c r="R9387" s="51" t="str">
        <f t="shared" si="440"/>
        <v/>
      </c>
    </row>
    <row r="9388" spans="14:18" x14ac:dyDescent="0.25">
      <c r="N9388" s="47" t="s">
        <v>42</v>
      </c>
      <c r="O9388" s="47" t="s">
        <v>43</v>
      </c>
      <c r="P9388" s="47" t="b">
        <f t="shared" si="438"/>
        <v>0</v>
      </c>
      <c r="Q9388" s="49" t="str">
        <f t="shared" si="439"/>
        <v/>
      </c>
      <c r="R9388" s="51" t="str">
        <f t="shared" si="440"/>
        <v/>
      </c>
    </row>
    <row r="9389" spans="14:18" x14ac:dyDescent="0.25">
      <c r="N9389" s="47" t="s">
        <v>42</v>
      </c>
      <c r="O9389" s="47" t="s">
        <v>43</v>
      </c>
      <c r="P9389" s="47" t="b">
        <f t="shared" si="438"/>
        <v>0</v>
      </c>
      <c r="Q9389" s="49" t="str">
        <f t="shared" si="439"/>
        <v/>
      </c>
      <c r="R9389" s="51" t="str">
        <f t="shared" si="440"/>
        <v/>
      </c>
    </row>
    <row r="9390" spans="14:18" x14ac:dyDescent="0.25">
      <c r="N9390" s="47" t="s">
        <v>42</v>
      </c>
      <c r="O9390" s="47" t="s">
        <v>43</v>
      </c>
      <c r="P9390" s="47" t="b">
        <f t="shared" si="438"/>
        <v>0</v>
      </c>
      <c r="Q9390" s="49" t="str">
        <f t="shared" si="439"/>
        <v/>
      </c>
      <c r="R9390" s="51" t="str">
        <f t="shared" si="440"/>
        <v/>
      </c>
    </row>
    <row r="9391" spans="14:18" x14ac:dyDescent="0.25">
      <c r="N9391" s="47" t="s">
        <v>42</v>
      </c>
      <c r="O9391" s="47" t="s">
        <v>43</v>
      </c>
      <c r="P9391" s="47" t="b">
        <f t="shared" si="438"/>
        <v>0</v>
      </c>
      <c r="Q9391" s="49" t="str">
        <f t="shared" si="439"/>
        <v/>
      </c>
      <c r="R9391" s="51" t="str">
        <f t="shared" si="440"/>
        <v/>
      </c>
    </row>
    <row r="9392" spans="14:18" x14ac:dyDescent="0.25">
      <c r="N9392" s="47" t="s">
        <v>42</v>
      </c>
      <c r="O9392" s="47" t="s">
        <v>43</v>
      </c>
      <c r="P9392" s="47" t="b">
        <f t="shared" si="438"/>
        <v>0</v>
      </c>
      <c r="Q9392" s="49" t="str">
        <f t="shared" si="439"/>
        <v/>
      </c>
      <c r="R9392" s="51" t="str">
        <f t="shared" si="440"/>
        <v/>
      </c>
    </row>
    <row r="9393" spans="14:18" x14ac:dyDescent="0.25">
      <c r="N9393" s="47" t="s">
        <v>42</v>
      </c>
      <c r="O9393" s="47" t="s">
        <v>43</v>
      </c>
      <c r="P9393" s="47" t="b">
        <f t="shared" si="438"/>
        <v>0</v>
      </c>
      <c r="Q9393" s="49" t="str">
        <f t="shared" si="439"/>
        <v/>
      </c>
      <c r="R9393" s="51" t="str">
        <f t="shared" si="440"/>
        <v/>
      </c>
    </row>
    <row r="9394" spans="14:18" x14ac:dyDescent="0.25">
      <c r="N9394" s="47" t="s">
        <v>42</v>
      </c>
      <c r="O9394" s="47" t="s">
        <v>43</v>
      </c>
      <c r="P9394" s="47" t="b">
        <f t="shared" si="438"/>
        <v>0</v>
      </c>
      <c r="Q9394" s="49" t="str">
        <f t="shared" si="439"/>
        <v/>
      </c>
      <c r="R9394" s="51" t="str">
        <f t="shared" si="440"/>
        <v/>
      </c>
    </row>
    <row r="9395" spans="14:18" x14ac:dyDescent="0.25">
      <c r="N9395" s="47" t="s">
        <v>42</v>
      </c>
      <c r="O9395" s="47" t="s">
        <v>43</v>
      </c>
      <c r="P9395" s="47" t="b">
        <f t="shared" si="438"/>
        <v>0</v>
      </c>
      <c r="Q9395" s="49" t="str">
        <f t="shared" si="439"/>
        <v/>
      </c>
      <c r="R9395" s="51" t="str">
        <f t="shared" si="440"/>
        <v/>
      </c>
    </row>
    <row r="9396" spans="14:18" x14ac:dyDescent="0.25">
      <c r="N9396" s="47" t="s">
        <v>42</v>
      </c>
      <c r="O9396" s="47" t="s">
        <v>43</v>
      </c>
      <c r="P9396" s="47" t="b">
        <f t="shared" si="438"/>
        <v>0</v>
      </c>
      <c r="Q9396" s="49" t="str">
        <f t="shared" si="439"/>
        <v/>
      </c>
      <c r="R9396" s="51" t="str">
        <f t="shared" si="440"/>
        <v/>
      </c>
    </row>
    <row r="9397" spans="14:18" x14ac:dyDescent="0.25">
      <c r="N9397" s="47" t="s">
        <v>42</v>
      </c>
      <c r="O9397" s="47" t="s">
        <v>43</v>
      </c>
      <c r="P9397" s="47" t="b">
        <f t="shared" si="438"/>
        <v>0</v>
      </c>
      <c r="Q9397" s="49" t="str">
        <f t="shared" si="439"/>
        <v/>
      </c>
      <c r="R9397" s="51" t="str">
        <f t="shared" si="440"/>
        <v/>
      </c>
    </row>
    <row r="9398" spans="14:18" x14ac:dyDescent="0.25">
      <c r="N9398" s="47" t="s">
        <v>42</v>
      </c>
      <c r="O9398" s="47" t="s">
        <v>43</v>
      </c>
      <c r="P9398" s="47" t="b">
        <f t="shared" si="438"/>
        <v>0</v>
      </c>
      <c r="Q9398" s="49" t="str">
        <f t="shared" si="439"/>
        <v/>
      </c>
      <c r="R9398" s="51" t="str">
        <f t="shared" si="440"/>
        <v/>
      </c>
    </row>
    <row r="9399" spans="14:18" x14ac:dyDescent="0.25">
      <c r="N9399" s="47" t="s">
        <v>42</v>
      </c>
      <c r="O9399" s="47" t="s">
        <v>43</v>
      </c>
      <c r="P9399" s="47" t="b">
        <f t="shared" si="438"/>
        <v>0</v>
      </c>
      <c r="Q9399" s="49" t="str">
        <f t="shared" si="439"/>
        <v/>
      </c>
      <c r="R9399" s="51" t="str">
        <f t="shared" si="440"/>
        <v/>
      </c>
    </row>
    <row r="9400" spans="14:18" x14ac:dyDescent="0.25">
      <c r="N9400" s="47" t="s">
        <v>42</v>
      </c>
      <c r="O9400" s="47" t="s">
        <v>43</v>
      </c>
      <c r="P9400" s="47" t="b">
        <f t="shared" si="438"/>
        <v>0</v>
      </c>
      <c r="Q9400" s="49" t="str">
        <f t="shared" si="439"/>
        <v/>
      </c>
      <c r="R9400" s="51" t="str">
        <f t="shared" si="440"/>
        <v/>
      </c>
    </row>
    <row r="9401" spans="14:18" x14ac:dyDescent="0.25">
      <c r="N9401" s="47" t="s">
        <v>42</v>
      </c>
      <c r="O9401" s="47" t="s">
        <v>43</v>
      </c>
      <c r="P9401" s="47" t="b">
        <f t="shared" si="438"/>
        <v>0</v>
      </c>
      <c r="Q9401" s="49" t="str">
        <f t="shared" si="439"/>
        <v/>
      </c>
      <c r="R9401" s="51" t="str">
        <f t="shared" si="440"/>
        <v/>
      </c>
    </row>
    <row r="9402" spans="14:18" x14ac:dyDescent="0.25">
      <c r="N9402" s="47" t="s">
        <v>42</v>
      </c>
      <c r="O9402" s="47" t="s">
        <v>43</v>
      </c>
      <c r="P9402" s="47" t="b">
        <f t="shared" si="438"/>
        <v>0</v>
      </c>
      <c r="Q9402" s="49" t="str">
        <f t="shared" si="439"/>
        <v/>
      </c>
      <c r="R9402" s="51" t="str">
        <f t="shared" si="440"/>
        <v/>
      </c>
    </row>
    <row r="9403" spans="14:18" x14ac:dyDescent="0.25">
      <c r="N9403" s="47" t="s">
        <v>42</v>
      </c>
      <c r="O9403" s="47" t="s">
        <v>43</v>
      </c>
      <c r="P9403" s="47" t="b">
        <f t="shared" si="438"/>
        <v>0</v>
      </c>
      <c r="Q9403" s="49" t="str">
        <f t="shared" si="439"/>
        <v/>
      </c>
      <c r="R9403" s="51" t="str">
        <f t="shared" si="440"/>
        <v/>
      </c>
    </row>
    <row r="9404" spans="14:18" x14ac:dyDescent="0.25">
      <c r="N9404" s="47" t="s">
        <v>42</v>
      </c>
      <c r="O9404" s="47" t="s">
        <v>43</v>
      </c>
      <c r="P9404" s="47" t="b">
        <f t="shared" si="438"/>
        <v>0</v>
      </c>
      <c r="Q9404" s="49" t="str">
        <f t="shared" si="439"/>
        <v/>
      </c>
      <c r="R9404" s="51" t="str">
        <f t="shared" si="440"/>
        <v/>
      </c>
    </row>
    <row r="9405" spans="14:18" x14ac:dyDescent="0.25">
      <c r="N9405" s="47" t="s">
        <v>42</v>
      </c>
      <c r="O9405" s="47" t="s">
        <v>43</v>
      </c>
      <c r="P9405" s="47" t="b">
        <f t="shared" si="438"/>
        <v>0</v>
      </c>
      <c r="Q9405" s="49" t="str">
        <f t="shared" si="439"/>
        <v/>
      </c>
      <c r="R9405" s="51" t="str">
        <f t="shared" si="440"/>
        <v/>
      </c>
    </row>
    <row r="9406" spans="14:18" x14ac:dyDescent="0.25">
      <c r="N9406" s="47" t="s">
        <v>42</v>
      </c>
      <c r="O9406" s="47" t="s">
        <v>43</v>
      </c>
      <c r="P9406" s="47" t="b">
        <f t="shared" si="438"/>
        <v>0</v>
      </c>
      <c r="Q9406" s="49" t="str">
        <f t="shared" si="439"/>
        <v/>
      </c>
      <c r="R9406" s="51" t="str">
        <f t="shared" si="440"/>
        <v/>
      </c>
    </row>
    <row r="9407" spans="14:18" x14ac:dyDescent="0.25">
      <c r="N9407" s="47" t="s">
        <v>42</v>
      </c>
      <c r="O9407" s="47" t="s">
        <v>43</v>
      </c>
      <c r="P9407" s="47" t="b">
        <f t="shared" si="438"/>
        <v>0</v>
      </c>
      <c r="Q9407" s="49" t="str">
        <f t="shared" si="439"/>
        <v/>
      </c>
      <c r="R9407" s="51" t="str">
        <f t="shared" si="440"/>
        <v/>
      </c>
    </row>
    <row r="9408" spans="14:18" x14ac:dyDescent="0.25">
      <c r="N9408" s="47" t="s">
        <v>42</v>
      </c>
      <c r="O9408" s="47" t="s">
        <v>43</v>
      </c>
      <c r="P9408" s="47" t="b">
        <f t="shared" si="438"/>
        <v>0</v>
      </c>
      <c r="Q9408" s="49" t="str">
        <f t="shared" si="439"/>
        <v/>
      </c>
      <c r="R9408" s="51" t="str">
        <f t="shared" si="440"/>
        <v/>
      </c>
    </row>
    <row r="9409" spans="14:18" x14ac:dyDescent="0.25">
      <c r="N9409" s="47" t="s">
        <v>42</v>
      </c>
      <c r="O9409" s="47" t="s">
        <v>43</v>
      </c>
      <c r="P9409" s="47" t="b">
        <f t="shared" si="438"/>
        <v>0</v>
      </c>
      <c r="Q9409" s="49" t="str">
        <f t="shared" si="439"/>
        <v/>
      </c>
      <c r="R9409" s="51" t="str">
        <f t="shared" si="440"/>
        <v/>
      </c>
    </row>
    <row r="9410" spans="14:18" x14ac:dyDescent="0.25">
      <c r="N9410" s="47" t="s">
        <v>42</v>
      </c>
      <c r="O9410" s="47" t="s">
        <v>43</v>
      </c>
      <c r="P9410" s="47" t="b">
        <f t="shared" si="438"/>
        <v>0</v>
      </c>
      <c r="Q9410" s="49" t="str">
        <f t="shared" si="439"/>
        <v/>
      </c>
      <c r="R9410" s="51" t="str">
        <f t="shared" si="440"/>
        <v/>
      </c>
    </row>
    <row r="9411" spans="14:18" x14ac:dyDescent="0.25">
      <c r="N9411" s="47" t="s">
        <v>42</v>
      </c>
      <c r="O9411" s="47" t="s">
        <v>43</v>
      </c>
      <c r="P9411" s="47" t="b">
        <f t="shared" ref="P9411:P9474" si="441">IF(LEN(M9411)=22,LEFT(M9411,17),IF(LEN(M9411)=21,LEFT(M9411,16)))</f>
        <v>0</v>
      </c>
      <c r="Q9411" s="49" t="str">
        <f t="shared" ref="Q9411:Q9474" si="442">RIGHT(M9411,5)</f>
        <v/>
      </c>
      <c r="R9411" s="51" t="str">
        <f t="shared" ref="R9411:R9474" si="443">IF(M9411="","",HYPERLINK(_xlfn.CONCAT(N9411,Q9411,O9411,P9411)))</f>
        <v/>
      </c>
    </row>
    <row r="9412" spans="14:18" x14ac:dyDescent="0.25">
      <c r="N9412" s="47" t="s">
        <v>42</v>
      </c>
      <c r="O9412" s="47" t="s">
        <v>43</v>
      </c>
      <c r="P9412" s="47" t="b">
        <f t="shared" si="441"/>
        <v>0</v>
      </c>
      <c r="Q9412" s="49" t="str">
        <f t="shared" si="442"/>
        <v/>
      </c>
      <c r="R9412" s="51" t="str">
        <f t="shared" si="443"/>
        <v/>
      </c>
    </row>
    <row r="9413" spans="14:18" x14ac:dyDescent="0.25">
      <c r="N9413" s="47" t="s">
        <v>42</v>
      </c>
      <c r="O9413" s="47" t="s">
        <v>43</v>
      </c>
      <c r="P9413" s="47" t="b">
        <f t="shared" si="441"/>
        <v>0</v>
      </c>
      <c r="Q9413" s="49" t="str">
        <f t="shared" si="442"/>
        <v/>
      </c>
      <c r="R9413" s="51" t="str">
        <f t="shared" si="443"/>
        <v/>
      </c>
    </row>
    <row r="9414" spans="14:18" x14ac:dyDescent="0.25">
      <c r="N9414" s="47" t="s">
        <v>42</v>
      </c>
      <c r="O9414" s="47" t="s">
        <v>43</v>
      </c>
      <c r="P9414" s="47" t="b">
        <f t="shared" si="441"/>
        <v>0</v>
      </c>
      <c r="Q9414" s="49" t="str">
        <f t="shared" si="442"/>
        <v/>
      </c>
      <c r="R9414" s="51" t="str">
        <f t="shared" si="443"/>
        <v/>
      </c>
    </row>
    <row r="9415" spans="14:18" x14ac:dyDescent="0.25">
      <c r="N9415" s="47" t="s">
        <v>42</v>
      </c>
      <c r="O9415" s="47" t="s">
        <v>43</v>
      </c>
      <c r="P9415" s="47" t="b">
        <f t="shared" si="441"/>
        <v>0</v>
      </c>
      <c r="Q9415" s="49" t="str">
        <f t="shared" si="442"/>
        <v/>
      </c>
      <c r="R9415" s="51" t="str">
        <f t="shared" si="443"/>
        <v/>
      </c>
    </row>
    <row r="9416" spans="14:18" x14ac:dyDescent="0.25">
      <c r="N9416" s="47" t="s">
        <v>42</v>
      </c>
      <c r="O9416" s="47" t="s">
        <v>43</v>
      </c>
      <c r="P9416" s="47" t="b">
        <f t="shared" si="441"/>
        <v>0</v>
      </c>
      <c r="Q9416" s="49" t="str">
        <f t="shared" si="442"/>
        <v/>
      </c>
      <c r="R9416" s="51" t="str">
        <f t="shared" si="443"/>
        <v/>
      </c>
    </row>
    <row r="9417" spans="14:18" x14ac:dyDescent="0.25">
      <c r="N9417" s="47" t="s">
        <v>42</v>
      </c>
      <c r="O9417" s="47" t="s">
        <v>43</v>
      </c>
      <c r="P9417" s="47" t="b">
        <f t="shared" si="441"/>
        <v>0</v>
      </c>
      <c r="Q9417" s="49" t="str">
        <f t="shared" si="442"/>
        <v/>
      </c>
      <c r="R9417" s="51" t="str">
        <f t="shared" si="443"/>
        <v/>
      </c>
    </row>
    <row r="9418" spans="14:18" x14ac:dyDescent="0.25">
      <c r="N9418" s="47" t="s">
        <v>42</v>
      </c>
      <c r="O9418" s="47" t="s">
        <v>43</v>
      </c>
      <c r="P9418" s="47" t="b">
        <f t="shared" si="441"/>
        <v>0</v>
      </c>
      <c r="Q9418" s="49" t="str">
        <f t="shared" si="442"/>
        <v/>
      </c>
      <c r="R9418" s="51" t="str">
        <f t="shared" si="443"/>
        <v/>
      </c>
    </row>
    <row r="9419" spans="14:18" x14ac:dyDescent="0.25">
      <c r="N9419" s="47" t="s">
        <v>42</v>
      </c>
      <c r="O9419" s="47" t="s">
        <v>43</v>
      </c>
      <c r="P9419" s="47" t="b">
        <f t="shared" si="441"/>
        <v>0</v>
      </c>
      <c r="Q9419" s="49" t="str">
        <f t="shared" si="442"/>
        <v/>
      </c>
      <c r="R9419" s="51" t="str">
        <f t="shared" si="443"/>
        <v/>
      </c>
    </row>
    <row r="9420" spans="14:18" x14ac:dyDescent="0.25">
      <c r="N9420" s="47" t="s">
        <v>42</v>
      </c>
      <c r="O9420" s="47" t="s">
        <v>43</v>
      </c>
      <c r="P9420" s="47" t="b">
        <f t="shared" si="441"/>
        <v>0</v>
      </c>
      <c r="Q9420" s="49" t="str">
        <f t="shared" si="442"/>
        <v/>
      </c>
      <c r="R9420" s="51" t="str">
        <f t="shared" si="443"/>
        <v/>
      </c>
    </row>
    <row r="9421" spans="14:18" x14ac:dyDescent="0.25">
      <c r="N9421" s="47" t="s">
        <v>42</v>
      </c>
      <c r="O9421" s="47" t="s">
        <v>43</v>
      </c>
      <c r="P9421" s="47" t="b">
        <f t="shared" si="441"/>
        <v>0</v>
      </c>
      <c r="Q9421" s="49" t="str">
        <f t="shared" si="442"/>
        <v/>
      </c>
      <c r="R9421" s="51" t="str">
        <f t="shared" si="443"/>
        <v/>
      </c>
    </row>
    <row r="9422" spans="14:18" x14ac:dyDescent="0.25">
      <c r="N9422" s="47" t="s">
        <v>42</v>
      </c>
      <c r="O9422" s="47" t="s">
        <v>43</v>
      </c>
      <c r="P9422" s="47" t="b">
        <f t="shared" si="441"/>
        <v>0</v>
      </c>
      <c r="Q9422" s="49" t="str">
        <f t="shared" si="442"/>
        <v/>
      </c>
      <c r="R9422" s="51" t="str">
        <f t="shared" si="443"/>
        <v/>
      </c>
    </row>
    <row r="9423" spans="14:18" x14ac:dyDescent="0.25">
      <c r="N9423" s="47" t="s">
        <v>42</v>
      </c>
      <c r="O9423" s="47" t="s">
        <v>43</v>
      </c>
      <c r="P9423" s="47" t="b">
        <f t="shared" si="441"/>
        <v>0</v>
      </c>
      <c r="Q9423" s="49" t="str">
        <f t="shared" si="442"/>
        <v/>
      </c>
      <c r="R9423" s="51" t="str">
        <f t="shared" si="443"/>
        <v/>
      </c>
    </row>
    <row r="9424" spans="14:18" x14ac:dyDescent="0.25">
      <c r="N9424" s="47" t="s">
        <v>42</v>
      </c>
      <c r="O9424" s="47" t="s">
        <v>43</v>
      </c>
      <c r="P9424" s="47" t="b">
        <f t="shared" si="441"/>
        <v>0</v>
      </c>
      <c r="Q9424" s="49" t="str">
        <f t="shared" si="442"/>
        <v/>
      </c>
      <c r="R9424" s="51" t="str">
        <f t="shared" si="443"/>
        <v/>
      </c>
    </row>
    <row r="9425" spans="14:18" x14ac:dyDescent="0.25">
      <c r="N9425" s="47" t="s">
        <v>42</v>
      </c>
      <c r="O9425" s="47" t="s">
        <v>43</v>
      </c>
      <c r="P9425" s="47" t="b">
        <f t="shared" si="441"/>
        <v>0</v>
      </c>
      <c r="Q9425" s="49" t="str">
        <f t="shared" si="442"/>
        <v/>
      </c>
      <c r="R9425" s="51" t="str">
        <f t="shared" si="443"/>
        <v/>
      </c>
    </row>
    <row r="9426" spans="14:18" x14ac:dyDescent="0.25">
      <c r="N9426" s="47" t="s">
        <v>42</v>
      </c>
      <c r="O9426" s="47" t="s">
        <v>43</v>
      </c>
      <c r="P9426" s="47" t="b">
        <f t="shared" si="441"/>
        <v>0</v>
      </c>
      <c r="Q9426" s="49" t="str">
        <f t="shared" si="442"/>
        <v/>
      </c>
      <c r="R9426" s="51" t="str">
        <f t="shared" si="443"/>
        <v/>
      </c>
    </row>
    <row r="9427" spans="14:18" x14ac:dyDescent="0.25">
      <c r="N9427" s="47" t="s">
        <v>42</v>
      </c>
      <c r="O9427" s="47" t="s">
        <v>43</v>
      </c>
      <c r="P9427" s="47" t="b">
        <f t="shared" si="441"/>
        <v>0</v>
      </c>
      <c r="Q9427" s="49" t="str">
        <f t="shared" si="442"/>
        <v/>
      </c>
      <c r="R9427" s="51" t="str">
        <f t="shared" si="443"/>
        <v/>
      </c>
    </row>
    <row r="9428" spans="14:18" x14ac:dyDescent="0.25">
      <c r="N9428" s="47" t="s">
        <v>42</v>
      </c>
      <c r="O9428" s="47" t="s">
        <v>43</v>
      </c>
      <c r="P9428" s="47" t="b">
        <f t="shared" si="441"/>
        <v>0</v>
      </c>
      <c r="Q9428" s="49" t="str">
        <f t="shared" si="442"/>
        <v/>
      </c>
      <c r="R9428" s="51" t="str">
        <f t="shared" si="443"/>
        <v/>
      </c>
    </row>
    <row r="9429" spans="14:18" x14ac:dyDescent="0.25">
      <c r="N9429" s="47" t="s">
        <v>42</v>
      </c>
      <c r="O9429" s="47" t="s">
        <v>43</v>
      </c>
      <c r="P9429" s="47" t="b">
        <f t="shared" si="441"/>
        <v>0</v>
      </c>
      <c r="Q9429" s="49" t="str">
        <f t="shared" si="442"/>
        <v/>
      </c>
      <c r="R9429" s="51" t="str">
        <f t="shared" si="443"/>
        <v/>
      </c>
    </row>
    <row r="9430" spans="14:18" x14ac:dyDescent="0.25">
      <c r="N9430" s="47" t="s">
        <v>42</v>
      </c>
      <c r="O9430" s="47" t="s">
        <v>43</v>
      </c>
      <c r="P9430" s="47" t="b">
        <f t="shared" si="441"/>
        <v>0</v>
      </c>
      <c r="Q9430" s="49" t="str">
        <f t="shared" si="442"/>
        <v/>
      </c>
      <c r="R9430" s="51" t="str">
        <f t="shared" si="443"/>
        <v/>
      </c>
    </row>
    <row r="9431" spans="14:18" x14ac:dyDescent="0.25">
      <c r="N9431" s="47" t="s">
        <v>42</v>
      </c>
      <c r="O9431" s="47" t="s">
        <v>43</v>
      </c>
      <c r="P9431" s="47" t="b">
        <f t="shared" si="441"/>
        <v>0</v>
      </c>
      <c r="Q9431" s="49" t="str">
        <f t="shared" si="442"/>
        <v/>
      </c>
      <c r="R9431" s="51" t="str">
        <f t="shared" si="443"/>
        <v/>
      </c>
    </row>
    <row r="9432" spans="14:18" x14ac:dyDescent="0.25">
      <c r="N9432" s="47" t="s">
        <v>42</v>
      </c>
      <c r="O9432" s="47" t="s">
        <v>43</v>
      </c>
      <c r="P9432" s="47" t="b">
        <f t="shared" si="441"/>
        <v>0</v>
      </c>
      <c r="Q9432" s="49" t="str">
        <f t="shared" si="442"/>
        <v/>
      </c>
      <c r="R9432" s="51" t="str">
        <f t="shared" si="443"/>
        <v/>
      </c>
    </row>
    <row r="9433" spans="14:18" x14ac:dyDescent="0.25">
      <c r="N9433" s="47" t="s">
        <v>42</v>
      </c>
      <c r="O9433" s="47" t="s">
        <v>43</v>
      </c>
      <c r="P9433" s="47" t="b">
        <f t="shared" si="441"/>
        <v>0</v>
      </c>
      <c r="Q9433" s="49" t="str">
        <f t="shared" si="442"/>
        <v/>
      </c>
      <c r="R9433" s="51" t="str">
        <f t="shared" si="443"/>
        <v/>
      </c>
    </row>
    <row r="9434" spans="14:18" x14ac:dyDescent="0.25">
      <c r="N9434" s="47" t="s">
        <v>42</v>
      </c>
      <c r="O9434" s="47" t="s">
        <v>43</v>
      </c>
      <c r="P9434" s="47" t="b">
        <f t="shared" si="441"/>
        <v>0</v>
      </c>
      <c r="Q9434" s="49" t="str">
        <f t="shared" si="442"/>
        <v/>
      </c>
      <c r="R9434" s="51" t="str">
        <f t="shared" si="443"/>
        <v/>
      </c>
    </row>
    <row r="9435" spans="14:18" x14ac:dyDescent="0.25">
      <c r="N9435" s="47" t="s">
        <v>42</v>
      </c>
      <c r="O9435" s="47" t="s">
        <v>43</v>
      </c>
      <c r="P9435" s="47" t="b">
        <f t="shared" si="441"/>
        <v>0</v>
      </c>
      <c r="Q9435" s="49" t="str">
        <f t="shared" si="442"/>
        <v/>
      </c>
      <c r="R9435" s="51" t="str">
        <f t="shared" si="443"/>
        <v/>
      </c>
    </row>
    <row r="9436" spans="14:18" x14ac:dyDescent="0.25">
      <c r="N9436" s="47" t="s">
        <v>42</v>
      </c>
      <c r="O9436" s="47" t="s">
        <v>43</v>
      </c>
      <c r="P9436" s="47" t="b">
        <f t="shared" si="441"/>
        <v>0</v>
      </c>
      <c r="Q9436" s="49" t="str">
        <f t="shared" si="442"/>
        <v/>
      </c>
      <c r="R9436" s="51" t="str">
        <f t="shared" si="443"/>
        <v/>
      </c>
    </row>
    <row r="9437" spans="14:18" x14ac:dyDescent="0.25">
      <c r="N9437" s="47" t="s">
        <v>42</v>
      </c>
      <c r="O9437" s="47" t="s">
        <v>43</v>
      </c>
      <c r="P9437" s="47" t="b">
        <f t="shared" si="441"/>
        <v>0</v>
      </c>
      <c r="Q9437" s="49" t="str">
        <f t="shared" si="442"/>
        <v/>
      </c>
      <c r="R9437" s="51" t="str">
        <f t="shared" si="443"/>
        <v/>
      </c>
    </row>
    <row r="9438" spans="14:18" x14ac:dyDescent="0.25">
      <c r="N9438" s="47" t="s">
        <v>42</v>
      </c>
      <c r="O9438" s="47" t="s">
        <v>43</v>
      </c>
      <c r="P9438" s="47" t="b">
        <f t="shared" si="441"/>
        <v>0</v>
      </c>
      <c r="Q9438" s="49" t="str">
        <f t="shared" si="442"/>
        <v/>
      </c>
      <c r="R9438" s="51" t="str">
        <f t="shared" si="443"/>
        <v/>
      </c>
    </row>
    <row r="9439" spans="14:18" x14ac:dyDescent="0.25">
      <c r="N9439" s="47" t="s">
        <v>42</v>
      </c>
      <c r="O9439" s="47" t="s">
        <v>43</v>
      </c>
      <c r="P9439" s="47" t="b">
        <f t="shared" si="441"/>
        <v>0</v>
      </c>
      <c r="Q9439" s="49" t="str">
        <f t="shared" si="442"/>
        <v/>
      </c>
      <c r="R9439" s="51" t="str">
        <f t="shared" si="443"/>
        <v/>
      </c>
    </row>
    <row r="9440" spans="14:18" x14ac:dyDescent="0.25">
      <c r="N9440" s="47" t="s">
        <v>42</v>
      </c>
      <c r="O9440" s="47" t="s">
        <v>43</v>
      </c>
      <c r="P9440" s="47" t="b">
        <f t="shared" si="441"/>
        <v>0</v>
      </c>
      <c r="Q9440" s="49" t="str">
        <f t="shared" si="442"/>
        <v/>
      </c>
      <c r="R9440" s="51" t="str">
        <f t="shared" si="443"/>
        <v/>
      </c>
    </row>
    <row r="9441" spans="14:18" x14ac:dyDescent="0.25">
      <c r="N9441" s="47" t="s">
        <v>42</v>
      </c>
      <c r="O9441" s="47" t="s">
        <v>43</v>
      </c>
      <c r="P9441" s="47" t="b">
        <f t="shared" si="441"/>
        <v>0</v>
      </c>
      <c r="Q9441" s="49" t="str">
        <f t="shared" si="442"/>
        <v/>
      </c>
      <c r="R9441" s="51" t="str">
        <f t="shared" si="443"/>
        <v/>
      </c>
    </row>
    <row r="9442" spans="14:18" x14ac:dyDescent="0.25">
      <c r="N9442" s="47" t="s">
        <v>42</v>
      </c>
      <c r="O9442" s="47" t="s">
        <v>43</v>
      </c>
      <c r="P9442" s="47" t="b">
        <f t="shared" si="441"/>
        <v>0</v>
      </c>
      <c r="Q9442" s="49" t="str">
        <f t="shared" si="442"/>
        <v/>
      </c>
      <c r="R9442" s="51" t="str">
        <f t="shared" si="443"/>
        <v/>
      </c>
    </row>
    <row r="9443" spans="14:18" x14ac:dyDescent="0.25">
      <c r="N9443" s="47" t="s">
        <v>42</v>
      </c>
      <c r="O9443" s="47" t="s">
        <v>43</v>
      </c>
      <c r="P9443" s="47" t="b">
        <f t="shared" si="441"/>
        <v>0</v>
      </c>
      <c r="Q9443" s="49" t="str">
        <f t="shared" si="442"/>
        <v/>
      </c>
      <c r="R9443" s="51" t="str">
        <f t="shared" si="443"/>
        <v/>
      </c>
    </row>
    <row r="9444" spans="14:18" x14ac:dyDescent="0.25">
      <c r="N9444" s="47" t="s">
        <v>42</v>
      </c>
      <c r="O9444" s="47" t="s">
        <v>43</v>
      </c>
      <c r="P9444" s="47" t="b">
        <f t="shared" si="441"/>
        <v>0</v>
      </c>
      <c r="Q9444" s="49" t="str">
        <f t="shared" si="442"/>
        <v/>
      </c>
      <c r="R9444" s="51" t="str">
        <f t="shared" si="443"/>
        <v/>
      </c>
    </row>
    <row r="9445" spans="14:18" x14ac:dyDescent="0.25">
      <c r="N9445" s="47" t="s">
        <v>42</v>
      </c>
      <c r="O9445" s="47" t="s">
        <v>43</v>
      </c>
      <c r="P9445" s="47" t="b">
        <f t="shared" si="441"/>
        <v>0</v>
      </c>
      <c r="Q9445" s="49" t="str">
        <f t="shared" si="442"/>
        <v/>
      </c>
      <c r="R9445" s="51" t="str">
        <f t="shared" si="443"/>
        <v/>
      </c>
    </row>
    <row r="9446" spans="14:18" x14ac:dyDescent="0.25">
      <c r="N9446" s="47" t="s">
        <v>42</v>
      </c>
      <c r="O9446" s="47" t="s">
        <v>43</v>
      </c>
      <c r="P9446" s="47" t="b">
        <f t="shared" si="441"/>
        <v>0</v>
      </c>
      <c r="Q9446" s="49" t="str">
        <f t="shared" si="442"/>
        <v/>
      </c>
      <c r="R9446" s="51" t="str">
        <f t="shared" si="443"/>
        <v/>
      </c>
    </row>
    <row r="9447" spans="14:18" x14ac:dyDescent="0.25">
      <c r="N9447" s="47" t="s">
        <v>42</v>
      </c>
      <c r="O9447" s="47" t="s">
        <v>43</v>
      </c>
      <c r="P9447" s="47" t="b">
        <f t="shared" si="441"/>
        <v>0</v>
      </c>
      <c r="Q9447" s="49" t="str">
        <f t="shared" si="442"/>
        <v/>
      </c>
      <c r="R9447" s="51" t="str">
        <f t="shared" si="443"/>
        <v/>
      </c>
    </row>
    <row r="9448" spans="14:18" x14ac:dyDescent="0.25">
      <c r="N9448" s="47" t="s">
        <v>42</v>
      </c>
      <c r="O9448" s="47" t="s">
        <v>43</v>
      </c>
      <c r="P9448" s="47" t="b">
        <f t="shared" si="441"/>
        <v>0</v>
      </c>
      <c r="Q9448" s="49" t="str">
        <f t="shared" si="442"/>
        <v/>
      </c>
      <c r="R9448" s="51" t="str">
        <f t="shared" si="443"/>
        <v/>
      </c>
    </row>
    <row r="9449" spans="14:18" x14ac:dyDescent="0.25">
      <c r="N9449" s="47" t="s">
        <v>42</v>
      </c>
      <c r="O9449" s="47" t="s">
        <v>43</v>
      </c>
      <c r="P9449" s="47" t="b">
        <f t="shared" si="441"/>
        <v>0</v>
      </c>
      <c r="Q9449" s="49" t="str">
        <f t="shared" si="442"/>
        <v/>
      </c>
      <c r="R9449" s="51" t="str">
        <f t="shared" si="443"/>
        <v/>
      </c>
    </row>
    <row r="9450" spans="14:18" x14ac:dyDescent="0.25">
      <c r="N9450" s="47" t="s">
        <v>42</v>
      </c>
      <c r="O9450" s="47" t="s">
        <v>43</v>
      </c>
      <c r="P9450" s="47" t="b">
        <f t="shared" si="441"/>
        <v>0</v>
      </c>
      <c r="Q9450" s="49" t="str">
        <f t="shared" si="442"/>
        <v/>
      </c>
      <c r="R9450" s="51" t="str">
        <f t="shared" si="443"/>
        <v/>
      </c>
    </row>
    <row r="9451" spans="14:18" x14ac:dyDescent="0.25">
      <c r="N9451" s="47" t="s">
        <v>42</v>
      </c>
      <c r="O9451" s="47" t="s">
        <v>43</v>
      </c>
      <c r="P9451" s="47" t="b">
        <f t="shared" si="441"/>
        <v>0</v>
      </c>
      <c r="Q9451" s="49" t="str">
        <f t="shared" si="442"/>
        <v/>
      </c>
      <c r="R9451" s="51" t="str">
        <f t="shared" si="443"/>
        <v/>
      </c>
    </row>
    <row r="9452" spans="14:18" x14ac:dyDescent="0.25">
      <c r="N9452" s="47" t="s">
        <v>42</v>
      </c>
      <c r="O9452" s="47" t="s">
        <v>43</v>
      </c>
      <c r="P9452" s="47" t="b">
        <f t="shared" si="441"/>
        <v>0</v>
      </c>
      <c r="Q9452" s="49" t="str">
        <f t="shared" si="442"/>
        <v/>
      </c>
      <c r="R9452" s="51" t="str">
        <f t="shared" si="443"/>
        <v/>
      </c>
    </row>
    <row r="9453" spans="14:18" x14ac:dyDescent="0.25">
      <c r="N9453" s="47" t="s">
        <v>42</v>
      </c>
      <c r="O9453" s="47" t="s">
        <v>43</v>
      </c>
      <c r="P9453" s="47" t="b">
        <f t="shared" si="441"/>
        <v>0</v>
      </c>
      <c r="Q9453" s="49" t="str">
        <f t="shared" si="442"/>
        <v/>
      </c>
      <c r="R9453" s="51" t="str">
        <f t="shared" si="443"/>
        <v/>
      </c>
    </row>
    <row r="9454" spans="14:18" x14ac:dyDescent="0.25">
      <c r="N9454" s="47" t="s">
        <v>42</v>
      </c>
      <c r="O9454" s="47" t="s">
        <v>43</v>
      </c>
      <c r="P9454" s="47" t="b">
        <f t="shared" si="441"/>
        <v>0</v>
      </c>
      <c r="Q9454" s="49" t="str">
        <f t="shared" si="442"/>
        <v/>
      </c>
      <c r="R9454" s="51" t="str">
        <f t="shared" si="443"/>
        <v/>
      </c>
    </row>
    <row r="9455" spans="14:18" x14ac:dyDescent="0.25">
      <c r="N9455" s="47" t="s">
        <v>42</v>
      </c>
      <c r="O9455" s="47" t="s">
        <v>43</v>
      </c>
      <c r="P9455" s="47" t="b">
        <f t="shared" si="441"/>
        <v>0</v>
      </c>
      <c r="Q9455" s="49" t="str">
        <f t="shared" si="442"/>
        <v/>
      </c>
      <c r="R9455" s="51" t="str">
        <f t="shared" si="443"/>
        <v/>
      </c>
    </row>
    <row r="9456" spans="14:18" x14ac:dyDescent="0.25">
      <c r="N9456" s="47" t="s">
        <v>42</v>
      </c>
      <c r="O9456" s="47" t="s">
        <v>43</v>
      </c>
      <c r="P9456" s="47" t="b">
        <f t="shared" si="441"/>
        <v>0</v>
      </c>
      <c r="Q9456" s="49" t="str">
        <f t="shared" si="442"/>
        <v/>
      </c>
      <c r="R9456" s="51" t="str">
        <f t="shared" si="443"/>
        <v/>
      </c>
    </row>
    <row r="9457" spans="14:18" x14ac:dyDescent="0.25">
      <c r="N9457" s="47" t="s">
        <v>42</v>
      </c>
      <c r="O9457" s="47" t="s">
        <v>43</v>
      </c>
      <c r="P9457" s="47" t="b">
        <f t="shared" si="441"/>
        <v>0</v>
      </c>
      <c r="Q9457" s="49" t="str">
        <f t="shared" si="442"/>
        <v/>
      </c>
      <c r="R9457" s="51" t="str">
        <f t="shared" si="443"/>
        <v/>
      </c>
    </row>
    <row r="9458" spans="14:18" x14ac:dyDescent="0.25">
      <c r="N9458" s="47" t="s">
        <v>42</v>
      </c>
      <c r="O9458" s="47" t="s">
        <v>43</v>
      </c>
      <c r="P9458" s="47" t="b">
        <f t="shared" si="441"/>
        <v>0</v>
      </c>
      <c r="Q9458" s="49" t="str">
        <f t="shared" si="442"/>
        <v/>
      </c>
      <c r="R9458" s="51" t="str">
        <f t="shared" si="443"/>
        <v/>
      </c>
    </row>
    <row r="9459" spans="14:18" x14ac:dyDescent="0.25">
      <c r="N9459" s="47" t="s">
        <v>42</v>
      </c>
      <c r="O9459" s="47" t="s">
        <v>43</v>
      </c>
      <c r="P9459" s="47" t="b">
        <f t="shared" si="441"/>
        <v>0</v>
      </c>
      <c r="Q9459" s="49" t="str">
        <f t="shared" si="442"/>
        <v/>
      </c>
      <c r="R9459" s="51" t="str">
        <f t="shared" si="443"/>
        <v/>
      </c>
    </row>
    <row r="9460" spans="14:18" x14ac:dyDescent="0.25">
      <c r="N9460" s="47" t="s">
        <v>42</v>
      </c>
      <c r="O9460" s="47" t="s">
        <v>43</v>
      </c>
      <c r="P9460" s="47" t="b">
        <f t="shared" si="441"/>
        <v>0</v>
      </c>
      <c r="Q9460" s="49" t="str">
        <f t="shared" si="442"/>
        <v/>
      </c>
      <c r="R9460" s="51" t="str">
        <f t="shared" si="443"/>
        <v/>
      </c>
    </row>
    <row r="9461" spans="14:18" x14ac:dyDescent="0.25">
      <c r="N9461" s="47" t="s">
        <v>42</v>
      </c>
      <c r="O9461" s="47" t="s">
        <v>43</v>
      </c>
      <c r="P9461" s="47" t="b">
        <f t="shared" si="441"/>
        <v>0</v>
      </c>
      <c r="Q9461" s="49" t="str">
        <f t="shared" si="442"/>
        <v/>
      </c>
      <c r="R9461" s="51" t="str">
        <f t="shared" si="443"/>
        <v/>
      </c>
    </row>
    <row r="9462" spans="14:18" x14ac:dyDescent="0.25">
      <c r="N9462" s="47" t="s">
        <v>42</v>
      </c>
      <c r="O9462" s="47" t="s">
        <v>43</v>
      </c>
      <c r="P9462" s="47" t="b">
        <f t="shared" si="441"/>
        <v>0</v>
      </c>
      <c r="Q9462" s="49" t="str">
        <f t="shared" si="442"/>
        <v/>
      </c>
      <c r="R9462" s="51" t="str">
        <f t="shared" si="443"/>
        <v/>
      </c>
    </row>
    <row r="9463" spans="14:18" x14ac:dyDescent="0.25">
      <c r="N9463" s="47" t="s">
        <v>42</v>
      </c>
      <c r="O9463" s="47" t="s">
        <v>43</v>
      </c>
      <c r="P9463" s="47" t="b">
        <f t="shared" si="441"/>
        <v>0</v>
      </c>
      <c r="Q9463" s="49" t="str">
        <f t="shared" si="442"/>
        <v/>
      </c>
      <c r="R9463" s="51" t="str">
        <f t="shared" si="443"/>
        <v/>
      </c>
    </row>
    <row r="9464" spans="14:18" x14ac:dyDescent="0.25">
      <c r="N9464" s="47" t="s">
        <v>42</v>
      </c>
      <c r="O9464" s="47" t="s">
        <v>43</v>
      </c>
      <c r="P9464" s="47" t="b">
        <f t="shared" si="441"/>
        <v>0</v>
      </c>
      <c r="Q9464" s="49" t="str">
        <f t="shared" si="442"/>
        <v/>
      </c>
      <c r="R9464" s="51" t="str">
        <f t="shared" si="443"/>
        <v/>
      </c>
    </row>
    <row r="9465" spans="14:18" x14ac:dyDescent="0.25">
      <c r="N9465" s="47" t="s">
        <v>42</v>
      </c>
      <c r="O9465" s="47" t="s">
        <v>43</v>
      </c>
      <c r="P9465" s="47" t="b">
        <f t="shared" si="441"/>
        <v>0</v>
      </c>
      <c r="Q9465" s="49" t="str">
        <f t="shared" si="442"/>
        <v/>
      </c>
      <c r="R9465" s="51" t="str">
        <f t="shared" si="443"/>
        <v/>
      </c>
    </row>
    <row r="9466" spans="14:18" x14ac:dyDescent="0.25">
      <c r="N9466" s="47" t="s">
        <v>42</v>
      </c>
      <c r="O9466" s="47" t="s">
        <v>43</v>
      </c>
      <c r="P9466" s="47" t="b">
        <f t="shared" si="441"/>
        <v>0</v>
      </c>
      <c r="Q9466" s="49" t="str">
        <f t="shared" si="442"/>
        <v/>
      </c>
      <c r="R9466" s="51" t="str">
        <f t="shared" si="443"/>
        <v/>
      </c>
    </row>
    <row r="9467" spans="14:18" x14ac:dyDescent="0.25">
      <c r="N9467" s="47" t="s">
        <v>42</v>
      </c>
      <c r="O9467" s="47" t="s">
        <v>43</v>
      </c>
      <c r="P9467" s="47" t="b">
        <f t="shared" si="441"/>
        <v>0</v>
      </c>
      <c r="Q9467" s="49" t="str">
        <f t="shared" si="442"/>
        <v/>
      </c>
      <c r="R9467" s="51" t="str">
        <f t="shared" si="443"/>
        <v/>
      </c>
    </row>
    <row r="9468" spans="14:18" x14ac:dyDescent="0.25">
      <c r="N9468" s="47" t="s">
        <v>42</v>
      </c>
      <c r="O9468" s="47" t="s">
        <v>43</v>
      </c>
      <c r="P9468" s="47" t="b">
        <f t="shared" si="441"/>
        <v>0</v>
      </c>
      <c r="Q9468" s="49" t="str">
        <f t="shared" si="442"/>
        <v/>
      </c>
      <c r="R9468" s="51" t="str">
        <f t="shared" si="443"/>
        <v/>
      </c>
    </row>
    <row r="9469" spans="14:18" x14ac:dyDescent="0.25">
      <c r="N9469" s="47" t="s">
        <v>42</v>
      </c>
      <c r="O9469" s="47" t="s">
        <v>43</v>
      </c>
      <c r="P9469" s="47" t="b">
        <f t="shared" si="441"/>
        <v>0</v>
      </c>
      <c r="Q9469" s="49" t="str">
        <f t="shared" si="442"/>
        <v/>
      </c>
      <c r="R9469" s="51" t="str">
        <f t="shared" si="443"/>
        <v/>
      </c>
    </row>
    <row r="9470" spans="14:18" x14ac:dyDescent="0.25">
      <c r="N9470" s="47" t="s">
        <v>42</v>
      </c>
      <c r="O9470" s="47" t="s">
        <v>43</v>
      </c>
      <c r="P9470" s="47" t="b">
        <f t="shared" si="441"/>
        <v>0</v>
      </c>
      <c r="Q9470" s="49" t="str">
        <f t="shared" si="442"/>
        <v/>
      </c>
      <c r="R9470" s="51" t="str">
        <f t="shared" si="443"/>
        <v/>
      </c>
    </row>
    <row r="9471" spans="14:18" x14ac:dyDescent="0.25">
      <c r="N9471" s="47" t="s">
        <v>42</v>
      </c>
      <c r="O9471" s="47" t="s">
        <v>43</v>
      </c>
      <c r="P9471" s="47" t="b">
        <f t="shared" si="441"/>
        <v>0</v>
      </c>
      <c r="Q9471" s="49" t="str">
        <f t="shared" si="442"/>
        <v/>
      </c>
      <c r="R9471" s="51" t="str">
        <f t="shared" si="443"/>
        <v/>
      </c>
    </row>
    <row r="9472" spans="14:18" x14ac:dyDescent="0.25">
      <c r="N9472" s="47" t="s">
        <v>42</v>
      </c>
      <c r="O9472" s="47" t="s">
        <v>43</v>
      </c>
      <c r="P9472" s="47" t="b">
        <f t="shared" si="441"/>
        <v>0</v>
      </c>
      <c r="Q9472" s="49" t="str">
        <f t="shared" si="442"/>
        <v/>
      </c>
      <c r="R9472" s="51" t="str">
        <f t="shared" si="443"/>
        <v/>
      </c>
    </row>
    <row r="9473" spans="14:18" x14ac:dyDescent="0.25">
      <c r="N9473" s="47" t="s">
        <v>42</v>
      </c>
      <c r="O9473" s="47" t="s">
        <v>43</v>
      </c>
      <c r="P9473" s="47" t="b">
        <f t="shared" si="441"/>
        <v>0</v>
      </c>
      <c r="Q9473" s="49" t="str">
        <f t="shared" si="442"/>
        <v/>
      </c>
      <c r="R9473" s="51" t="str">
        <f t="shared" si="443"/>
        <v/>
      </c>
    </row>
    <row r="9474" spans="14:18" x14ac:dyDescent="0.25">
      <c r="N9474" s="47" t="s">
        <v>42</v>
      </c>
      <c r="O9474" s="47" t="s">
        <v>43</v>
      </c>
      <c r="P9474" s="47" t="b">
        <f t="shared" si="441"/>
        <v>0</v>
      </c>
      <c r="Q9474" s="49" t="str">
        <f t="shared" si="442"/>
        <v/>
      </c>
      <c r="R9474" s="51" t="str">
        <f t="shared" si="443"/>
        <v/>
      </c>
    </row>
    <row r="9475" spans="14:18" x14ac:dyDescent="0.25">
      <c r="N9475" s="47" t="s">
        <v>42</v>
      </c>
      <c r="O9475" s="47" t="s">
        <v>43</v>
      </c>
      <c r="P9475" s="47" t="b">
        <f t="shared" ref="P9475:P9538" si="444">IF(LEN(M9475)=22,LEFT(M9475,17),IF(LEN(M9475)=21,LEFT(M9475,16)))</f>
        <v>0</v>
      </c>
      <c r="Q9475" s="49" t="str">
        <f t="shared" ref="Q9475:Q9538" si="445">RIGHT(M9475,5)</f>
        <v/>
      </c>
      <c r="R9475" s="51" t="str">
        <f t="shared" ref="R9475:R9538" si="446">IF(M9475="","",HYPERLINK(_xlfn.CONCAT(N9475,Q9475,O9475,P9475)))</f>
        <v/>
      </c>
    </row>
    <row r="9476" spans="14:18" x14ac:dyDescent="0.25">
      <c r="N9476" s="47" t="s">
        <v>42</v>
      </c>
      <c r="O9476" s="47" t="s">
        <v>43</v>
      </c>
      <c r="P9476" s="47" t="b">
        <f t="shared" si="444"/>
        <v>0</v>
      </c>
      <c r="Q9476" s="49" t="str">
        <f t="shared" si="445"/>
        <v/>
      </c>
      <c r="R9476" s="51" t="str">
        <f t="shared" si="446"/>
        <v/>
      </c>
    </row>
    <row r="9477" spans="14:18" x14ac:dyDescent="0.25">
      <c r="N9477" s="47" t="s">
        <v>42</v>
      </c>
      <c r="O9477" s="47" t="s">
        <v>43</v>
      </c>
      <c r="P9477" s="47" t="b">
        <f t="shared" si="444"/>
        <v>0</v>
      </c>
      <c r="Q9477" s="49" t="str">
        <f t="shared" si="445"/>
        <v/>
      </c>
      <c r="R9477" s="51" t="str">
        <f t="shared" si="446"/>
        <v/>
      </c>
    </row>
    <row r="9478" spans="14:18" x14ac:dyDescent="0.25">
      <c r="N9478" s="47" t="s">
        <v>42</v>
      </c>
      <c r="O9478" s="47" t="s">
        <v>43</v>
      </c>
      <c r="P9478" s="47" t="b">
        <f t="shared" si="444"/>
        <v>0</v>
      </c>
      <c r="Q9478" s="49" t="str">
        <f t="shared" si="445"/>
        <v/>
      </c>
      <c r="R9478" s="51" t="str">
        <f t="shared" si="446"/>
        <v/>
      </c>
    </row>
    <row r="9479" spans="14:18" x14ac:dyDescent="0.25">
      <c r="N9479" s="47" t="s">
        <v>42</v>
      </c>
      <c r="O9479" s="47" t="s">
        <v>43</v>
      </c>
      <c r="P9479" s="47" t="b">
        <f t="shared" si="444"/>
        <v>0</v>
      </c>
      <c r="Q9479" s="49" t="str">
        <f t="shared" si="445"/>
        <v/>
      </c>
      <c r="R9479" s="51" t="str">
        <f t="shared" si="446"/>
        <v/>
      </c>
    </row>
    <row r="9480" spans="14:18" x14ac:dyDescent="0.25">
      <c r="N9480" s="47" t="s">
        <v>42</v>
      </c>
      <c r="O9480" s="47" t="s">
        <v>43</v>
      </c>
      <c r="P9480" s="47" t="b">
        <f t="shared" si="444"/>
        <v>0</v>
      </c>
      <c r="Q9480" s="49" t="str">
        <f t="shared" si="445"/>
        <v/>
      </c>
      <c r="R9480" s="51" t="str">
        <f t="shared" si="446"/>
        <v/>
      </c>
    </row>
    <row r="9481" spans="14:18" x14ac:dyDescent="0.25">
      <c r="N9481" s="47" t="s">
        <v>42</v>
      </c>
      <c r="O9481" s="47" t="s">
        <v>43</v>
      </c>
      <c r="P9481" s="47" t="b">
        <f t="shared" si="444"/>
        <v>0</v>
      </c>
      <c r="Q9481" s="49" t="str">
        <f t="shared" si="445"/>
        <v/>
      </c>
      <c r="R9481" s="51" t="str">
        <f t="shared" si="446"/>
        <v/>
      </c>
    </row>
    <row r="9482" spans="14:18" x14ac:dyDescent="0.25">
      <c r="N9482" s="47" t="s">
        <v>42</v>
      </c>
      <c r="O9482" s="47" t="s">
        <v>43</v>
      </c>
      <c r="P9482" s="47" t="b">
        <f t="shared" si="444"/>
        <v>0</v>
      </c>
      <c r="Q9482" s="49" t="str">
        <f t="shared" si="445"/>
        <v/>
      </c>
      <c r="R9482" s="51" t="str">
        <f t="shared" si="446"/>
        <v/>
      </c>
    </row>
    <row r="9483" spans="14:18" x14ac:dyDescent="0.25">
      <c r="N9483" s="47" t="s">
        <v>42</v>
      </c>
      <c r="O9483" s="47" t="s">
        <v>43</v>
      </c>
      <c r="P9483" s="47" t="b">
        <f t="shared" si="444"/>
        <v>0</v>
      </c>
      <c r="Q9483" s="49" t="str">
        <f t="shared" si="445"/>
        <v/>
      </c>
      <c r="R9483" s="51" t="str">
        <f t="shared" si="446"/>
        <v/>
      </c>
    </row>
    <row r="9484" spans="14:18" x14ac:dyDescent="0.25">
      <c r="N9484" s="47" t="s">
        <v>42</v>
      </c>
      <c r="O9484" s="47" t="s">
        <v>43</v>
      </c>
      <c r="P9484" s="47" t="b">
        <f t="shared" si="444"/>
        <v>0</v>
      </c>
      <c r="Q9484" s="49" t="str">
        <f t="shared" si="445"/>
        <v/>
      </c>
      <c r="R9484" s="51" t="str">
        <f t="shared" si="446"/>
        <v/>
      </c>
    </row>
    <row r="9485" spans="14:18" x14ac:dyDescent="0.25">
      <c r="N9485" s="47" t="s">
        <v>42</v>
      </c>
      <c r="O9485" s="47" t="s">
        <v>43</v>
      </c>
      <c r="P9485" s="47" t="b">
        <f t="shared" si="444"/>
        <v>0</v>
      </c>
      <c r="Q9485" s="49" t="str">
        <f t="shared" si="445"/>
        <v/>
      </c>
      <c r="R9485" s="51" t="str">
        <f t="shared" si="446"/>
        <v/>
      </c>
    </row>
    <row r="9486" spans="14:18" x14ac:dyDescent="0.25">
      <c r="N9486" s="47" t="s">
        <v>42</v>
      </c>
      <c r="O9486" s="47" t="s">
        <v>43</v>
      </c>
      <c r="P9486" s="47" t="b">
        <f t="shared" si="444"/>
        <v>0</v>
      </c>
      <c r="Q9486" s="49" t="str">
        <f t="shared" si="445"/>
        <v/>
      </c>
      <c r="R9486" s="51" t="str">
        <f t="shared" si="446"/>
        <v/>
      </c>
    </row>
    <row r="9487" spans="14:18" x14ac:dyDescent="0.25">
      <c r="N9487" s="47" t="s">
        <v>42</v>
      </c>
      <c r="O9487" s="47" t="s">
        <v>43</v>
      </c>
      <c r="P9487" s="47" t="b">
        <f t="shared" si="444"/>
        <v>0</v>
      </c>
      <c r="Q9487" s="49" t="str">
        <f t="shared" si="445"/>
        <v/>
      </c>
      <c r="R9487" s="51" t="str">
        <f t="shared" si="446"/>
        <v/>
      </c>
    </row>
    <row r="9488" spans="14:18" x14ac:dyDescent="0.25">
      <c r="N9488" s="47" t="s">
        <v>42</v>
      </c>
      <c r="O9488" s="47" t="s">
        <v>43</v>
      </c>
      <c r="P9488" s="47" t="b">
        <f t="shared" si="444"/>
        <v>0</v>
      </c>
      <c r="Q9488" s="49" t="str">
        <f t="shared" si="445"/>
        <v/>
      </c>
      <c r="R9488" s="51" t="str">
        <f t="shared" si="446"/>
        <v/>
      </c>
    </row>
    <row r="9489" spans="14:18" x14ac:dyDescent="0.25">
      <c r="N9489" s="47" t="s">
        <v>42</v>
      </c>
      <c r="O9489" s="47" t="s">
        <v>43</v>
      </c>
      <c r="P9489" s="47" t="b">
        <f t="shared" si="444"/>
        <v>0</v>
      </c>
      <c r="Q9489" s="49" t="str">
        <f t="shared" si="445"/>
        <v/>
      </c>
      <c r="R9489" s="51" t="str">
        <f t="shared" si="446"/>
        <v/>
      </c>
    </row>
    <row r="9490" spans="14:18" x14ac:dyDescent="0.25">
      <c r="N9490" s="47" t="s">
        <v>42</v>
      </c>
      <c r="O9490" s="47" t="s">
        <v>43</v>
      </c>
      <c r="P9490" s="47" t="b">
        <f t="shared" si="444"/>
        <v>0</v>
      </c>
      <c r="Q9490" s="49" t="str">
        <f t="shared" si="445"/>
        <v/>
      </c>
      <c r="R9490" s="51" t="str">
        <f t="shared" si="446"/>
        <v/>
      </c>
    </row>
    <row r="9491" spans="14:18" x14ac:dyDescent="0.25">
      <c r="N9491" s="47" t="s">
        <v>42</v>
      </c>
      <c r="O9491" s="47" t="s">
        <v>43</v>
      </c>
      <c r="P9491" s="47" t="b">
        <f t="shared" si="444"/>
        <v>0</v>
      </c>
      <c r="Q9491" s="49" t="str">
        <f t="shared" si="445"/>
        <v/>
      </c>
      <c r="R9491" s="51" t="str">
        <f t="shared" si="446"/>
        <v/>
      </c>
    </row>
    <row r="9492" spans="14:18" x14ac:dyDescent="0.25">
      <c r="N9492" s="47" t="s">
        <v>42</v>
      </c>
      <c r="O9492" s="47" t="s">
        <v>43</v>
      </c>
      <c r="P9492" s="47" t="b">
        <f t="shared" si="444"/>
        <v>0</v>
      </c>
      <c r="Q9492" s="49" t="str">
        <f t="shared" si="445"/>
        <v/>
      </c>
      <c r="R9492" s="51" t="str">
        <f t="shared" si="446"/>
        <v/>
      </c>
    </row>
    <row r="9493" spans="14:18" x14ac:dyDescent="0.25">
      <c r="N9493" s="47" t="s">
        <v>42</v>
      </c>
      <c r="O9493" s="47" t="s">
        <v>43</v>
      </c>
      <c r="P9493" s="47" t="b">
        <f t="shared" si="444"/>
        <v>0</v>
      </c>
      <c r="Q9493" s="49" t="str">
        <f t="shared" si="445"/>
        <v/>
      </c>
      <c r="R9493" s="51" t="str">
        <f t="shared" si="446"/>
        <v/>
      </c>
    </row>
    <row r="9494" spans="14:18" x14ac:dyDescent="0.25">
      <c r="N9494" s="47" t="s">
        <v>42</v>
      </c>
      <c r="O9494" s="47" t="s">
        <v>43</v>
      </c>
      <c r="P9494" s="47" t="b">
        <f t="shared" si="444"/>
        <v>0</v>
      </c>
      <c r="Q9494" s="49" t="str">
        <f t="shared" si="445"/>
        <v/>
      </c>
      <c r="R9494" s="51" t="str">
        <f t="shared" si="446"/>
        <v/>
      </c>
    </row>
    <row r="9495" spans="14:18" x14ac:dyDescent="0.25">
      <c r="N9495" s="47" t="s">
        <v>42</v>
      </c>
      <c r="O9495" s="47" t="s">
        <v>43</v>
      </c>
      <c r="P9495" s="47" t="b">
        <f t="shared" si="444"/>
        <v>0</v>
      </c>
      <c r="Q9495" s="49" t="str">
        <f t="shared" si="445"/>
        <v/>
      </c>
      <c r="R9495" s="51" t="str">
        <f t="shared" si="446"/>
        <v/>
      </c>
    </row>
    <row r="9496" spans="14:18" x14ac:dyDescent="0.25">
      <c r="N9496" s="47" t="s">
        <v>42</v>
      </c>
      <c r="O9496" s="47" t="s">
        <v>43</v>
      </c>
      <c r="P9496" s="47" t="b">
        <f t="shared" si="444"/>
        <v>0</v>
      </c>
      <c r="Q9496" s="49" t="str">
        <f t="shared" si="445"/>
        <v/>
      </c>
      <c r="R9496" s="51" t="str">
        <f t="shared" si="446"/>
        <v/>
      </c>
    </row>
    <row r="9497" spans="14:18" x14ac:dyDescent="0.25">
      <c r="N9497" s="47" t="s">
        <v>42</v>
      </c>
      <c r="O9497" s="47" t="s">
        <v>43</v>
      </c>
      <c r="P9497" s="47" t="b">
        <f t="shared" si="444"/>
        <v>0</v>
      </c>
      <c r="Q9497" s="49" t="str">
        <f t="shared" si="445"/>
        <v/>
      </c>
      <c r="R9497" s="51" t="str">
        <f t="shared" si="446"/>
        <v/>
      </c>
    </row>
    <row r="9498" spans="14:18" x14ac:dyDescent="0.25">
      <c r="N9498" s="47" t="s">
        <v>42</v>
      </c>
      <c r="O9498" s="47" t="s">
        <v>43</v>
      </c>
      <c r="P9498" s="47" t="b">
        <f t="shared" si="444"/>
        <v>0</v>
      </c>
      <c r="Q9498" s="49" t="str">
        <f t="shared" si="445"/>
        <v/>
      </c>
      <c r="R9498" s="51" t="str">
        <f t="shared" si="446"/>
        <v/>
      </c>
    </row>
    <row r="9499" spans="14:18" x14ac:dyDescent="0.25">
      <c r="N9499" s="47" t="s">
        <v>42</v>
      </c>
      <c r="O9499" s="47" t="s">
        <v>43</v>
      </c>
      <c r="P9499" s="47" t="b">
        <f t="shared" si="444"/>
        <v>0</v>
      </c>
      <c r="Q9499" s="49" t="str">
        <f t="shared" si="445"/>
        <v/>
      </c>
      <c r="R9499" s="51" t="str">
        <f t="shared" si="446"/>
        <v/>
      </c>
    </row>
    <row r="9500" spans="14:18" x14ac:dyDescent="0.25">
      <c r="N9500" s="47" t="s">
        <v>42</v>
      </c>
      <c r="O9500" s="47" t="s">
        <v>43</v>
      </c>
      <c r="P9500" s="47" t="b">
        <f t="shared" si="444"/>
        <v>0</v>
      </c>
      <c r="Q9500" s="49" t="str">
        <f t="shared" si="445"/>
        <v/>
      </c>
      <c r="R9500" s="51" t="str">
        <f t="shared" si="446"/>
        <v/>
      </c>
    </row>
    <row r="9501" spans="14:18" x14ac:dyDescent="0.25">
      <c r="N9501" s="47" t="s">
        <v>42</v>
      </c>
      <c r="O9501" s="47" t="s">
        <v>43</v>
      </c>
      <c r="P9501" s="47" t="b">
        <f t="shared" si="444"/>
        <v>0</v>
      </c>
      <c r="Q9501" s="49" t="str">
        <f t="shared" si="445"/>
        <v/>
      </c>
      <c r="R9501" s="51" t="str">
        <f t="shared" si="446"/>
        <v/>
      </c>
    </row>
    <row r="9502" spans="14:18" x14ac:dyDescent="0.25">
      <c r="N9502" s="47" t="s">
        <v>42</v>
      </c>
      <c r="O9502" s="47" t="s">
        <v>43</v>
      </c>
      <c r="P9502" s="47" t="b">
        <f t="shared" si="444"/>
        <v>0</v>
      </c>
      <c r="Q9502" s="49" t="str">
        <f t="shared" si="445"/>
        <v/>
      </c>
      <c r="R9502" s="51" t="str">
        <f t="shared" si="446"/>
        <v/>
      </c>
    </row>
    <row r="9503" spans="14:18" x14ac:dyDescent="0.25">
      <c r="N9503" s="47" t="s">
        <v>42</v>
      </c>
      <c r="O9503" s="47" t="s">
        <v>43</v>
      </c>
      <c r="P9503" s="47" t="b">
        <f t="shared" si="444"/>
        <v>0</v>
      </c>
      <c r="Q9503" s="49" t="str">
        <f t="shared" si="445"/>
        <v/>
      </c>
      <c r="R9503" s="51" t="str">
        <f t="shared" si="446"/>
        <v/>
      </c>
    </row>
    <row r="9504" spans="14:18" x14ac:dyDescent="0.25">
      <c r="N9504" s="47" t="s">
        <v>42</v>
      </c>
      <c r="O9504" s="47" t="s">
        <v>43</v>
      </c>
      <c r="P9504" s="47" t="b">
        <f t="shared" si="444"/>
        <v>0</v>
      </c>
      <c r="Q9504" s="49" t="str">
        <f t="shared" si="445"/>
        <v/>
      </c>
      <c r="R9504" s="51" t="str">
        <f t="shared" si="446"/>
        <v/>
      </c>
    </row>
    <row r="9505" spans="14:18" x14ac:dyDescent="0.25">
      <c r="N9505" s="47" t="s">
        <v>42</v>
      </c>
      <c r="O9505" s="47" t="s">
        <v>43</v>
      </c>
      <c r="P9505" s="47" t="b">
        <f t="shared" si="444"/>
        <v>0</v>
      </c>
      <c r="Q9505" s="49" t="str">
        <f t="shared" si="445"/>
        <v/>
      </c>
      <c r="R9505" s="51" t="str">
        <f t="shared" si="446"/>
        <v/>
      </c>
    </row>
    <row r="9506" spans="14:18" x14ac:dyDescent="0.25">
      <c r="N9506" s="47" t="s">
        <v>42</v>
      </c>
      <c r="O9506" s="47" t="s">
        <v>43</v>
      </c>
      <c r="P9506" s="47" t="b">
        <f t="shared" si="444"/>
        <v>0</v>
      </c>
      <c r="Q9506" s="49" t="str">
        <f t="shared" si="445"/>
        <v/>
      </c>
      <c r="R9506" s="51" t="str">
        <f t="shared" si="446"/>
        <v/>
      </c>
    </row>
    <row r="9507" spans="14:18" x14ac:dyDescent="0.25">
      <c r="N9507" s="47" t="s">
        <v>42</v>
      </c>
      <c r="O9507" s="47" t="s">
        <v>43</v>
      </c>
      <c r="P9507" s="47" t="b">
        <f t="shared" si="444"/>
        <v>0</v>
      </c>
      <c r="Q9507" s="49" t="str">
        <f t="shared" si="445"/>
        <v/>
      </c>
      <c r="R9507" s="51" t="str">
        <f t="shared" si="446"/>
        <v/>
      </c>
    </row>
    <row r="9508" spans="14:18" x14ac:dyDescent="0.25">
      <c r="N9508" s="47" t="s">
        <v>42</v>
      </c>
      <c r="O9508" s="47" t="s">
        <v>43</v>
      </c>
      <c r="P9508" s="47" t="b">
        <f t="shared" si="444"/>
        <v>0</v>
      </c>
      <c r="Q9508" s="49" t="str">
        <f t="shared" si="445"/>
        <v/>
      </c>
      <c r="R9508" s="51" t="str">
        <f t="shared" si="446"/>
        <v/>
      </c>
    </row>
    <row r="9509" spans="14:18" x14ac:dyDescent="0.25">
      <c r="N9509" s="47" t="s">
        <v>42</v>
      </c>
      <c r="O9509" s="47" t="s">
        <v>43</v>
      </c>
      <c r="P9509" s="47" t="b">
        <f t="shared" si="444"/>
        <v>0</v>
      </c>
      <c r="Q9509" s="49" t="str">
        <f t="shared" si="445"/>
        <v/>
      </c>
      <c r="R9509" s="51" t="str">
        <f t="shared" si="446"/>
        <v/>
      </c>
    </row>
    <row r="9510" spans="14:18" x14ac:dyDescent="0.25">
      <c r="N9510" s="47" t="s">
        <v>42</v>
      </c>
      <c r="O9510" s="47" t="s">
        <v>43</v>
      </c>
      <c r="P9510" s="47" t="b">
        <f t="shared" si="444"/>
        <v>0</v>
      </c>
      <c r="Q9510" s="49" t="str">
        <f t="shared" si="445"/>
        <v/>
      </c>
      <c r="R9510" s="51" t="str">
        <f t="shared" si="446"/>
        <v/>
      </c>
    </row>
    <row r="9511" spans="14:18" x14ac:dyDescent="0.25">
      <c r="N9511" s="47" t="s">
        <v>42</v>
      </c>
      <c r="O9511" s="47" t="s">
        <v>43</v>
      </c>
      <c r="P9511" s="47" t="b">
        <f t="shared" si="444"/>
        <v>0</v>
      </c>
      <c r="Q9511" s="49" t="str">
        <f t="shared" si="445"/>
        <v/>
      </c>
      <c r="R9511" s="51" t="str">
        <f t="shared" si="446"/>
        <v/>
      </c>
    </row>
    <row r="9512" spans="14:18" x14ac:dyDescent="0.25">
      <c r="N9512" s="47" t="s">
        <v>42</v>
      </c>
      <c r="O9512" s="47" t="s">
        <v>43</v>
      </c>
      <c r="P9512" s="47" t="b">
        <f t="shared" si="444"/>
        <v>0</v>
      </c>
      <c r="Q9512" s="49" t="str">
        <f t="shared" si="445"/>
        <v/>
      </c>
      <c r="R9512" s="51" t="str">
        <f t="shared" si="446"/>
        <v/>
      </c>
    </row>
    <row r="9513" spans="14:18" x14ac:dyDescent="0.25">
      <c r="N9513" s="47" t="s">
        <v>42</v>
      </c>
      <c r="O9513" s="47" t="s">
        <v>43</v>
      </c>
      <c r="P9513" s="47" t="b">
        <f t="shared" si="444"/>
        <v>0</v>
      </c>
      <c r="Q9513" s="49" t="str">
        <f t="shared" si="445"/>
        <v/>
      </c>
      <c r="R9513" s="51" t="str">
        <f t="shared" si="446"/>
        <v/>
      </c>
    </row>
    <row r="9514" spans="14:18" x14ac:dyDescent="0.25">
      <c r="N9514" s="47" t="s">
        <v>42</v>
      </c>
      <c r="O9514" s="47" t="s">
        <v>43</v>
      </c>
      <c r="P9514" s="47" t="b">
        <f t="shared" si="444"/>
        <v>0</v>
      </c>
      <c r="Q9514" s="49" t="str">
        <f t="shared" si="445"/>
        <v/>
      </c>
      <c r="R9514" s="51" t="str">
        <f t="shared" si="446"/>
        <v/>
      </c>
    </row>
    <row r="9515" spans="14:18" x14ac:dyDescent="0.25">
      <c r="N9515" s="47" t="s">
        <v>42</v>
      </c>
      <c r="O9515" s="47" t="s">
        <v>43</v>
      </c>
      <c r="P9515" s="47" t="b">
        <f t="shared" si="444"/>
        <v>0</v>
      </c>
      <c r="Q9515" s="49" t="str">
        <f t="shared" si="445"/>
        <v/>
      </c>
      <c r="R9515" s="51" t="str">
        <f t="shared" si="446"/>
        <v/>
      </c>
    </row>
    <row r="9516" spans="14:18" x14ac:dyDescent="0.25">
      <c r="N9516" s="47" t="s">
        <v>42</v>
      </c>
      <c r="O9516" s="47" t="s">
        <v>43</v>
      </c>
      <c r="P9516" s="47" t="b">
        <f t="shared" si="444"/>
        <v>0</v>
      </c>
      <c r="Q9516" s="49" t="str">
        <f t="shared" si="445"/>
        <v/>
      </c>
      <c r="R9516" s="51" t="str">
        <f t="shared" si="446"/>
        <v/>
      </c>
    </row>
    <row r="9517" spans="14:18" x14ac:dyDescent="0.25">
      <c r="N9517" s="47" t="s">
        <v>42</v>
      </c>
      <c r="O9517" s="47" t="s">
        <v>43</v>
      </c>
      <c r="P9517" s="47" t="b">
        <f t="shared" si="444"/>
        <v>0</v>
      </c>
      <c r="Q9517" s="49" t="str">
        <f t="shared" si="445"/>
        <v/>
      </c>
      <c r="R9517" s="51" t="str">
        <f t="shared" si="446"/>
        <v/>
      </c>
    </row>
    <row r="9518" spans="14:18" x14ac:dyDescent="0.25">
      <c r="N9518" s="47" t="s">
        <v>42</v>
      </c>
      <c r="O9518" s="47" t="s">
        <v>43</v>
      </c>
      <c r="P9518" s="47" t="b">
        <f t="shared" si="444"/>
        <v>0</v>
      </c>
      <c r="Q9518" s="49" t="str">
        <f t="shared" si="445"/>
        <v/>
      </c>
      <c r="R9518" s="51" t="str">
        <f t="shared" si="446"/>
        <v/>
      </c>
    </row>
    <row r="9519" spans="14:18" x14ac:dyDescent="0.25">
      <c r="N9519" s="47" t="s">
        <v>42</v>
      </c>
      <c r="O9519" s="47" t="s">
        <v>43</v>
      </c>
      <c r="P9519" s="47" t="b">
        <f t="shared" si="444"/>
        <v>0</v>
      </c>
      <c r="Q9519" s="49" t="str">
        <f t="shared" si="445"/>
        <v/>
      </c>
      <c r="R9519" s="51" t="str">
        <f t="shared" si="446"/>
        <v/>
      </c>
    </row>
    <row r="9520" spans="14:18" x14ac:dyDescent="0.25">
      <c r="N9520" s="47" t="s">
        <v>42</v>
      </c>
      <c r="O9520" s="47" t="s">
        <v>43</v>
      </c>
      <c r="P9520" s="47" t="b">
        <f t="shared" si="444"/>
        <v>0</v>
      </c>
      <c r="Q9520" s="49" t="str">
        <f t="shared" si="445"/>
        <v/>
      </c>
      <c r="R9520" s="51" t="str">
        <f t="shared" si="446"/>
        <v/>
      </c>
    </row>
    <row r="9521" spans="14:18" x14ac:dyDescent="0.25">
      <c r="N9521" s="47" t="s">
        <v>42</v>
      </c>
      <c r="O9521" s="47" t="s">
        <v>43</v>
      </c>
      <c r="P9521" s="47" t="b">
        <f t="shared" si="444"/>
        <v>0</v>
      </c>
      <c r="Q9521" s="49" t="str">
        <f t="shared" si="445"/>
        <v/>
      </c>
      <c r="R9521" s="51" t="str">
        <f t="shared" si="446"/>
        <v/>
      </c>
    </row>
    <row r="9522" spans="14:18" x14ac:dyDescent="0.25">
      <c r="N9522" s="47" t="s">
        <v>42</v>
      </c>
      <c r="O9522" s="47" t="s">
        <v>43</v>
      </c>
      <c r="P9522" s="47" t="b">
        <f t="shared" si="444"/>
        <v>0</v>
      </c>
      <c r="Q9522" s="49" t="str">
        <f t="shared" si="445"/>
        <v/>
      </c>
      <c r="R9522" s="51" t="str">
        <f t="shared" si="446"/>
        <v/>
      </c>
    </row>
    <row r="9523" spans="14:18" x14ac:dyDescent="0.25">
      <c r="N9523" s="47" t="s">
        <v>42</v>
      </c>
      <c r="O9523" s="47" t="s">
        <v>43</v>
      </c>
      <c r="P9523" s="47" t="b">
        <f t="shared" si="444"/>
        <v>0</v>
      </c>
      <c r="Q9523" s="49" t="str">
        <f t="shared" si="445"/>
        <v/>
      </c>
      <c r="R9523" s="51" t="str">
        <f t="shared" si="446"/>
        <v/>
      </c>
    </row>
    <row r="9524" spans="14:18" x14ac:dyDescent="0.25">
      <c r="N9524" s="47" t="s">
        <v>42</v>
      </c>
      <c r="O9524" s="47" t="s">
        <v>43</v>
      </c>
      <c r="P9524" s="47" t="b">
        <f t="shared" si="444"/>
        <v>0</v>
      </c>
      <c r="Q9524" s="49" t="str">
        <f t="shared" si="445"/>
        <v/>
      </c>
      <c r="R9524" s="51" t="str">
        <f t="shared" si="446"/>
        <v/>
      </c>
    </row>
    <row r="9525" spans="14:18" x14ac:dyDescent="0.25">
      <c r="N9525" s="47" t="s">
        <v>42</v>
      </c>
      <c r="O9525" s="47" t="s">
        <v>43</v>
      </c>
      <c r="P9525" s="47" t="b">
        <f t="shared" si="444"/>
        <v>0</v>
      </c>
      <c r="Q9525" s="49" t="str">
        <f t="shared" si="445"/>
        <v/>
      </c>
      <c r="R9525" s="51" t="str">
        <f t="shared" si="446"/>
        <v/>
      </c>
    </row>
    <row r="9526" spans="14:18" x14ac:dyDescent="0.25">
      <c r="N9526" s="47" t="s">
        <v>42</v>
      </c>
      <c r="O9526" s="47" t="s">
        <v>43</v>
      </c>
      <c r="P9526" s="47" t="b">
        <f t="shared" si="444"/>
        <v>0</v>
      </c>
      <c r="Q9526" s="49" t="str">
        <f t="shared" si="445"/>
        <v/>
      </c>
      <c r="R9526" s="51" t="str">
        <f t="shared" si="446"/>
        <v/>
      </c>
    </row>
    <row r="9527" spans="14:18" x14ac:dyDescent="0.25">
      <c r="N9527" s="47" t="s">
        <v>42</v>
      </c>
      <c r="O9527" s="47" t="s">
        <v>43</v>
      </c>
      <c r="P9527" s="47" t="b">
        <f t="shared" si="444"/>
        <v>0</v>
      </c>
      <c r="Q9527" s="49" t="str">
        <f t="shared" si="445"/>
        <v/>
      </c>
      <c r="R9527" s="51" t="str">
        <f t="shared" si="446"/>
        <v/>
      </c>
    </row>
    <row r="9528" spans="14:18" x14ac:dyDescent="0.25">
      <c r="N9528" s="47" t="s">
        <v>42</v>
      </c>
      <c r="O9528" s="47" t="s">
        <v>43</v>
      </c>
      <c r="P9528" s="47" t="b">
        <f t="shared" si="444"/>
        <v>0</v>
      </c>
      <c r="Q9528" s="49" t="str">
        <f t="shared" si="445"/>
        <v/>
      </c>
      <c r="R9528" s="51" t="str">
        <f t="shared" si="446"/>
        <v/>
      </c>
    </row>
    <row r="9529" spans="14:18" x14ac:dyDescent="0.25">
      <c r="N9529" s="47" t="s">
        <v>42</v>
      </c>
      <c r="O9529" s="47" t="s">
        <v>43</v>
      </c>
      <c r="P9529" s="47" t="b">
        <f t="shared" si="444"/>
        <v>0</v>
      </c>
      <c r="Q9529" s="49" t="str">
        <f t="shared" si="445"/>
        <v/>
      </c>
      <c r="R9529" s="51" t="str">
        <f t="shared" si="446"/>
        <v/>
      </c>
    </row>
    <row r="9530" spans="14:18" x14ac:dyDescent="0.25">
      <c r="N9530" s="47" t="s">
        <v>42</v>
      </c>
      <c r="O9530" s="47" t="s">
        <v>43</v>
      </c>
      <c r="P9530" s="47" t="b">
        <f t="shared" si="444"/>
        <v>0</v>
      </c>
      <c r="Q9530" s="49" t="str">
        <f t="shared" si="445"/>
        <v/>
      </c>
      <c r="R9530" s="51" t="str">
        <f t="shared" si="446"/>
        <v/>
      </c>
    </row>
    <row r="9531" spans="14:18" x14ac:dyDescent="0.25">
      <c r="N9531" s="47" t="s">
        <v>42</v>
      </c>
      <c r="O9531" s="47" t="s">
        <v>43</v>
      </c>
      <c r="P9531" s="47" t="b">
        <f t="shared" si="444"/>
        <v>0</v>
      </c>
      <c r="Q9531" s="49" t="str">
        <f t="shared" si="445"/>
        <v/>
      </c>
      <c r="R9531" s="51" t="str">
        <f t="shared" si="446"/>
        <v/>
      </c>
    </row>
    <row r="9532" spans="14:18" x14ac:dyDescent="0.25">
      <c r="N9532" s="47" t="s">
        <v>42</v>
      </c>
      <c r="O9532" s="47" t="s">
        <v>43</v>
      </c>
      <c r="P9532" s="47" t="b">
        <f t="shared" si="444"/>
        <v>0</v>
      </c>
      <c r="Q9532" s="49" t="str">
        <f t="shared" si="445"/>
        <v/>
      </c>
      <c r="R9532" s="51" t="str">
        <f t="shared" si="446"/>
        <v/>
      </c>
    </row>
    <row r="9533" spans="14:18" x14ac:dyDescent="0.25">
      <c r="N9533" s="47" t="s">
        <v>42</v>
      </c>
      <c r="O9533" s="47" t="s">
        <v>43</v>
      </c>
      <c r="P9533" s="47" t="b">
        <f t="shared" si="444"/>
        <v>0</v>
      </c>
      <c r="Q9533" s="49" t="str">
        <f t="shared" si="445"/>
        <v/>
      </c>
      <c r="R9533" s="51" t="str">
        <f t="shared" si="446"/>
        <v/>
      </c>
    </row>
    <row r="9534" spans="14:18" x14ac:dyDescent="0.25">
      <c r="N9534" s="47" t="s">
        <v>42</v>
      </c>
      <c r="O9534" s="47" t="s">
        <v>43</v>
      </c>
      <c r="P9534" s="47" t="b">
        <f t="shared" si="444"/>
        <v>0</v>
      </c>
      <c r="Q9534" s="49" t="str">
        <f t="shared" si="445"/>
        <v/>
      </c>
      <c r="R9534" s="51" t="str">
        <f t="shared" si="446"/>
        <v/>
      </c>
    </row>
    <row r="9535" spans="14:18" x14ac:dyDescent="0.25">
      <c r="N9535" s="47" t="s">
        <v>42</v>
      </c>
      <c r="O9535" s="47" t="s">
        <v>43</v>
      </c>
      <c r="P9535" s="47" t="b">
        <f t="shared" si="444"/>
        <v>0</v>
      </c>
      <c r="Q9535" s="49" t="str">
        <f t="shared" si="445"/>
        <v/>
      </c>
      <c r="R9535" s="51" t="str">
        <f t="shared" si="446"/>
        <v/>
      </c>
    </row>
    <row r="9536" spans="14:18" x14ac:dyDescent="0.25">
      <c r="N9536" s="47" t="s">
        <v>42</v>
      </c>
      <c r="O9536" s="47" t="s">
        <v>43</v>
      </c>
      <c r="P9536" s="47" t="b">
        <f t="shared" si="444"/>
        <v>0</v>
      </c>
      <c r="Q9536" s="49" t="str">
        <f t="shared" si="445"/>
        <v/>
      </c>
      <c r="R9536" s="51" t="str">
        <f t="shared" si="446"/>
        <v/>
      </c>
    </row>
    <row r="9537" spans="14:18" x14ac:dyDescent="0.25">
      <c r="N9537" s="47" t="s">
        <v>42</v>
      </c>
      <c r="O9537" s="47" t="s">
        <v>43</v>
      </c>
      <c r="P9537" s="47" t="b">
        <f t="shared" si="444"/>
        <v>0</v>
      </c>
      <c r="Q9537" s="49" t="str">
        <f t="shared" si="445"/>
        <v/>
      </c>
      <c r="R9537" s="51" t="str">
        <f t="shared" si="446"/>
        <v/>
      </c>
    </row>
    <row r="9538" spans="14:18" x14ac:dyDescent="0.25">
      <c r="N9538" s="47" t="s">
        <v>42</v>
      </c>
      <c r="O9538" s="47" t="s">
        <v>43</v>
      </c>
      <c r="P9538" s="47" t="b">
        <f t="shared" si="444"/>
        <v>0</v>
      </c>
      <c r="Q9538" s="49" t="str">
        <f t="shared" si="445"/>
        <v/>
      </c>
      <c r="R9538" s="51" t="str">
        <f t="shared" si="446"/>
        <v/>
      </c>
    </row>
    <row r="9539" spans="14:18" x14ac:dyDescent="0.25">
      <c r="N9539" s="47" t="s">
        <v>42</v>
      </c>
      <c r="O9539" s="47" t="s">
        <v>43</v>
      </c>
      <c r="P9539" s="47" t="b">
        <f t="shared" ref="P9539:P9602" si="447">IF(LEN(M9539)=22,LEFT(M9539,17),IF(LEN(M9539)=21,LEFT(M9539,16)))</f>
        <v>0</v>
      </c>
      <c r="Q9539" s="49" t="str">
        <f t="shared" ref="Q9539:Q9602" si="448">RIGHT(M9539,5)</f>
        <v/>
      </c>
      <c r="R9539" s="51" t="str">
        <f t="shared" ref="R9539:R9602" si="449">IF(M9539="","",HYPERLINK(_xlfn.CONCAT(N9539,Q9539,O9539,P9539)))</f>
        <v/>
      </c>
    </row>
    <row r="9540" spans="14:18" x14ac:dyDescent="0.25">
      <c r="N9540" s="47" t="s">
        <v>42</v>
      </c>
      <c r="O9540" s="47" t="s">
        <v>43</v>
      </c>
      <c r="P9540" s="47" t="b">
        <f t="shared" si="447"/>
        <v>0</v>
      </c>
      <c r="Q9540" s="49" t="str">
        <f t="shared" si="448"/>
        <v/>
      </c>
      <c r="R9540" s="51" t="str">
        <f t="shared" si="449"/>
        <v/>
      </c>
    </row>
    <row r="9541" spans="14:18" x14ac:dyDescent="0.25">
      <c r="N9541" s="47" t="s">
        <v>42</v>
      </c>
      <c r="O9541" s="47" t="s">
        <v>43</v>
      </c>
      <c r="P9541" s="47" t="b">
        <f t="shared" si="447"/>
        <v>0</v>
      </c>
      <c r="Q9541" s="49" t="str">
        <f t="shared" si="448"/>
        <v/>
      </c>
      <c r="R9541" s="51" t="str">
        <f t="shared" si="449"/>
        <v/>
      </c>
    </row>
    <row r="9542" spans="14:18" x14ac:dyDescent="0.25">
      <c r="N9542" s="47" t="s">
        <v>42</v>
      </c>
      <c r="O9542" s="47" t="s">
        <v>43</v>
      </c>
      <c r="P9542" s="47" t="b">
        <f t="shared" si="447"/>
        <v>0</v>
      </c>
      <c r="Q9542" s="49" t="str">
        <f t="shared" si="448"/>
        <v/>
      </c>
      <c r="R9542" s="51" t="str">
        <f t="shared" si="449"/>
        <v/>
      </c>
    </row>
    <row r="9543" spans="14:18" x14ac:dyDescent="0.25">
      <c r="N9543" s="47" t="s">
        <v>42</v>
      </c>
      <c r="O9543" s="47" t="s">
        <v>43</v>
      </c>
      <c r="P9543" s="47" t="b">
        <f t="shared" si="447"/>
        <v>0</v>
      </c>
      <c r="Q9543" s="49" t="str">
        <f t="shared" si="448"/>
        <v/>
      </c>
      <c r="R9543" s="51" t="str">
        <f t="shared" si="449"/>
        <v/>
      </c>
    </row>
    <row r="9544" spans="14:18" x14ac:dyDescent="0.25">
      <c r="N9544" s="47" t="s">
        <v>42</v>
      </c>
      <c r="O9544" s="47" t="s">
        <v>43</v>
      </c>
      <c r="P9544" s="47" t="b">
        <f t="shared" si="447"/>
        <v>0</v>
      </c>
      <c r="Q9544" s="49" t="str">
        <f t="shared" si="448"/>
        <v/>
      </c>
      <c r="R9544" s="51" t="str">
        <f t="shared" si="449"/>
        <v/>
      </c>
    </row>
    <row r="9545" spans="14:18" x14ac:dyDescent="0.25">
      <c r="N9545" s="47" t="s">
        <v>42</v>
      </c>
      <c r="O9545" s="47" t="s">
        <v>43</v>
      </c>
      <c r="P9545" s="47" t="b">
        <f t="shared" si="447"/>
        <v>0</v>
      </c>
      <c r="Q9545" s="49" t="str">
        <f t="shared" si="448"/>
        <v/>
      </c>
      <c r="R9545" s="51" t="str">
        <f t="shared" si="449"/>
        <v/>
      </c>
    </row>
    <row r="9546" spans="14:18" x14ac:dyDescent="0.25">
      <c r="N9546" s="47" t="s">
        <v>42</v>
      </c>
      <c r="O9546" s="47" t="s">
        <v>43</v>
      </c>
      <c r="P9546" s="47" t="b">
        <f t="shared" si="447"/>
        <v>0</v>
      </c>
      <c r="Q9546" s="49" t="str">
        <f t="shared" si="448"/>
        <v/>
      </c>
      <c r="R9546" s="51" t="str">
        <f t="shared" si="449"/>
        <v/>
      </c>
    </row>
    <row r="9547" spans="14:18" x14ac:dyDescent="0.25">
      <c r="N9547" s="47" t="s">
        <v>42</v>
      </c>
      <c r="O9547" s="47" t="s">
        <v>43</v>
      </c>
      <c r="P9547" s="47" t="b">
        <f t="shared" si="447"/>
        <v>0</v>
      </c>
      <c r="Q9547" s="49" t="str">
        <f t="shared" si="448"/>
        <v/>
      </c>
      <c r="R9547" s="51" t="str">
        <f t="shared" si="449"/>
        <v/>
      </c>
    </row>
    <row r="9548" spans="14:18" x14ac:dyDescent="0.25">
      <c r="N9548" s="47" t="s">
        <v>42</v>
      </c>
      <c r="O9548" s="47" t="s">
        <v>43</v>
      </c>
      <c r="P9548" s="47" t="b">
        <f t="shared" si="447"/>
        <v>0</v>
      </c>
      <c r="Q9548" s="49" t="str">
        <f t="shared" si="448"/>
        <v/>
      </c>
      <c r="R9548" s="51" t="str">
        <f t="shared" si="449"/>
        <v/>
      </c>
    </row>
    <row r="9549" spans="14:18" x14ac:dyDescent="0.25">
      <c r="N9549" s="47" t="s">
        <v>42</v>
      </c>
      <c r="O9549" s="47" t="s">
        <v>43</v>
      </c>
      <c r="P9549" s="47" t="b">
        <f t="shared" si="447"/>
        <v>0</v>
      </c>
      <c r="Q9549" s="49" t="str">
        <f t="shared" si="448"/>
        <v/>
      </c>
      <c r="R9549" s="51" t="str">
        <f t="shared" si="449"/>
        <v/>
      </c>
    </row>
    <row r="9550" spans="14:18" x14ac:dyDescent="0.25">
      <c r="N9550" s="47" t="s">
        <v>42</v>
      </c>
      <c r="O9550" s="47" t="s">
        <v>43</v>
      </c>
      <c r="P9550" s="47" t="b">
        <f t="shared" si="447"/>
        <v>0</v>
      </c>
      <c r="Q9550" s="49" t="str">
        <f t="shared" si="448"/>
        <v/>
      </c>
      <c r="R9550" s="51" t="str">
        <f t="shared" si="449"/>
        <v/>
      </c>
    </row>
    <row r="9551" spans="14:18" x14ac:dyDescent="0.25">
      <c r="N9551" s="47" t="s">
        <v>42</v>
      </c>
      <c r="O9551" s="47" t="s">
        <v>43</v>
      </c>
      <c r="P9551" s="47" t="b">
        <f t="shared" si="447"/>
        <v>0</v>
      </c>
      <c r="Q9551" s="49" t="str">
        <f t="shared" si="448"/>
        <v/>
      </c>
      <c r="R9551" s="51" t="str">
        <f t="shared" si="449"/>
        <v/>
      </c>
    </row>
    <row r="9552" spans="14:18" x14ac:dyDescent="0.25">
      <c r="N9552" s="47" t="s">
        <v>42</v>
      </c>
      <c r="O9552" s="47" t="s">
        <v>43</v>
      </c>
      <c r="P9552" s="47" t="b">
        <f t="shared" si="447"/>
        <v>0</v>
      </c>
      <c r="Q9552" s="49" t="str">
        <f t="shared" si="448"/>
        <v/>
      </c>
      <c r="R9552" s="51" t="str">
        <f t="shared" si="449"/>
        <v/>
      </c>
    </row>
    <row r="9553" spans="14:18" x14ac:dyDescent="0.25">
      <c r="N9553" s="47" t="s">
        <v>42</v>
      </c>
      <c r="O9553" s="47" t="s">
        <v>43</v>
      </c>
      <c r="P9553" s="47" t="b">
        <f t="shared" si="447"/>
        <v>0</v>
      </c>
      <c r="Q9553" s="49" t="str">
        <f t="shared" si="448"/>
        <v/>
      </c>
      <c r="R9553" s="51" t="str">
        <f t="shared" si="449"/>
        <v/>
      </c>
    </row>
    <row r="9554" spans="14:18" x14ac:dyDescent="0.25">
      <c r="N9554" s="47" t="s">
        <v>42</v>
      </c>
      <c r="O9554" s="47" t="s">
        <v>43</v>
      </c>
      <c r="P9554" s="47" t="b">
        <f t="shared" si="447"/>
        <v>0</v>
      </c>
      <c r="Q9554" s="49" t="str">
        <f t="shared" si="448"/>
        <v/>
      </c>
      <c r="R9554" s="51" t="str">
        <f t="shared" si="449"/>
        <v/>
      </c>
    </row>
    <row r="9555" spans="14:18" x14ac:dyDescent="0.25">
      <c r="N9555" s="47" t="s">
        <v>42</v>
      </c>
      <c r="O9555" s="47" t="s">
        <v>43</v>
      </c>
      <c r="P9555" s="47" t="b">
        <f t="shared" si="447"/>
        <v>0</v>
      </c>
      <c r="Q9555" s="49" t="str">
        <f t="shared" si="448"/>
        <v/>
      </c>
      <c r="R9555" s="51" t="str">
        <f t="shared" si="449"/>
        <v/>
      </c>
    </row>
    <row r="9556" spans="14:18" x14ac:dyDescent="0.25">
      <c r="N9556" s="47" t="s">
        <v>42</v>
      </c>
      <c r="O9556" s="47" t="s">
        <v>43</v>
      </c>
      <c r="P9556" s="47" t="b">
        <f t="shared" si="447"/>
        <v>0</v>
      </c>
      <c r="Q9556" s="49" t="str">
        <f t="shared" si="448"/>
        <v/>
      </c>
      <c r="R9556" s="51" t="str">
        <f t="shared" si="449"/>
        <v/>
      </c>
    </row>
    <row r="9557" spans="14:18" x14ac:dyDescent="0.25">
      <c r="N9557" s="47" t="s">
        <v>42</v>
      </c>
      <c r="O9557" s="47" t="s">
        <v>43</v>
      </c>
      <c r="P9557" s="47" t="b">
        <f t="shared" si="447"/>
        <v>0</v>
      </c>
      <c r="Q9557" s="49" t="str">
        <f t="shared" si="448"/>
        <v/>
      </c>
      <c r="R9557" s="51" t="str">
        <f t="shared" si="449"/>
        <v/>
      </c>
    </row>
    <row r="9558" spans="14:18" x14ac:dyDescent="0.25">
      <c r="N9558" s="47" t="s">
        <v>42</v>
      </c>
      <c r="O9558" s="47" t="s">
        <v>43</v>
      </c>
      <c r="P9558" s="47" t="b">
        <f t="shared" si="447"/>
        <v>0</v>
      </c>
      <c r="Q9558" s="49" t="str">
        <f t="shared" si="448"/>
        <v/>
      </c>
      <c r="R9558" s="51" t="str">
        <f t="shared" si="449"/>
        <v/>
      </c>
    </row>
    <row r="9559" spans="14:18" x14ac:dyDescent="0.25">
      <c r="N9559" s="47" t="s">
        <v>42</v>
      </c>
      <c r="O9559" s="47" t="s">
        <v>43</v>
      </c>
      <c r="P9559" s="47" t="b">
        <f t="shared" si="447"/>
        <v>0</v>
      </c>
      <c r="Q9559" s="49" t="str">
        <f t="shared" si="448"/>
        <v/>
      </c>
      <c r="R9559" s="51" t="str">
        <f t="shared" si="449"/>
        <v/>
      </c>
    </row>
    <row r="9560" spans="14:18" x14ac:dyDescent="0.25">
      <c r="N9560" s="47" t="s">
        <v>42</v>
      </c>
      <c r="O9560" s="47" t="s">
        <v>43</v>
      </c>
      <c r="P9560" s="47" t="b">
        <f t="shared" si="447"/>
        <v>0</v>
      </c>
      <c r="Q9560" s="49" t="str">
        <f t="shared" si="448"/>
        <v/>
      </c>
      <c r="R9560" s="51" t="str">
        <f t="shared" si="449"/>
        <v/>
      </c>
    </row>
    <row r="9561" spans="14:18" x14ac:dyDescent="0.25">
      <c r="N9561" s="47" t="s">
        <v>42</v>
      </c>
      <c r="O9561" s="47" t="s">
        <v>43</v>
      </c>
      <c r="P9561" s="47" t="b">
        <f t="shared" si="447"/>
        <v>0</v>
      </c>
      <c r="Q9561" s="49" t="str">
        <f t="shared" si="448"/>
        <v/>
      </c>
      <c r="R9561" s="51" t="str">
        <f t="shared" si="449"/>
        <v/>
      </c>
    </row>
    <row r="9562" spans="14:18" x14ac:dyDescent="0.25">
      <c r="N9562" s="47" t="s">
        <v>42</v>
      </c>
      <c r="O9562" s="47" t="s">
        <v>43</v>
      </c>
      <c r="P9562" s="47" t="b">
        <f t="shared" si="447"/>
        <v>0</v>
      </c>
      <c r="Q9562" s="49" t="str">
        <f t="shared" si="448"/>
        <v/>
      </c>
      <c r="R9562" s="51" t="str">
        <f t="shared" si="449"/>
        <v/>
      </c>
    </row>
    <row r="9563" spans="14:18" x14ac:dyDescent="0.25">
      <c r="N9563" s="47" t="s">
        <v>42</v>
      </c>
      <c r="O9563" s="47" t="s">
        <v>43</v>
      </c>
      <c r="P9563" s="47" t="b">
        <f t="shared" si="447"/>
        <v>0</v>
      </c>
      <c r="Q9563" s="49" t="str">
        <f t="shared" si="448"/>
        <v/>
      </c>
      <c r="R9563" s="51" t="str">
        <f t="shared" si="449"/>
        <v/>
      </c>
    </row>
    <row r="9564" spans="14:18" x14ac:dyDescent="0.25">
      <c r="N9564" s="47" t="s">
        <v>42</v>
      </c>
      <c r="O9564" s="47" t="s">
        <v>43</v>
      </c>
      <c r="P9564" s="47" t="b">
        <f t="shared" si="447"/>
        <v>0</v>
      </c>
      <c r="Q9564" s="49" t="str">
        <f t="shared" si="448"/>
        <v/>
      </c>
      <c r="R9564" s="51" t="str">
        <f t="shared" si="449"/>
        <v/>
      </c>
    </row>
    <row r="9565" spans="14:18" x14ac:dyDescent="0.25">
      <c r="N9565" s="47" t="s">
        <v>42</v>
      </c>
      <c r="O9565" s="47" t="s">
        <v>43</v>
      </c>
      <c r="P9565" s="47" t="b">
        <f t="shared" si="447"/>
        <v>0</v>
      </c>
      <c r="Q9565" s="49" t="str">
        <f t="shared" si="448"/>
        <v/>
      </c>
      <c r="R9565" s="51" t="str">
        <f t="shared" si="449"/>
        <v/>
      </c>
    </row>
    <row r="9566" spans="14:18" x14ac:dyDescent="0.25">
      <c r="N9566" s="47" t="s">
        <v>42</v>
      </c>
      <c r="O9566" s="47" t="s">
        <v>43</v>
      </c>
      <c r="P9566" s="47" t="b">
        <f t="shared" si="447"/>
        <v>0</v>
      </c>
      <c r="Q9566" s="49" t="str">
        <f t="shared" si="448"/>
        <v/>
      </c>
      <c r="R9566" s="51" t="str">
        <f t="shared" si="449"/>
        <v/>
      </c>
    </row>
    <row r="9567" spans="14:18" x14ac:dyDescent="0.25">
      <c r="N9567" s="47" t="s">
        <v>42</v>
      </c>
      <c r="O9567" s="47" t="s">
        <v>43</v>
      </c>
      <c r="P9567" s="47" t="b">
        <f t="shared" si="447"/>
        <v>0</v>
      </c>
      <c r="Q9567" s="49" t="str">
        <f t="shared" si="448"/>
        <v/>
      </c>
      <c r="R9567" s="51" t="str">
        <f t="shared" si="449"/>
        <v/>
      </c>
    </row>
    <row r="9568" spans="14:18" x14ac:dyDescent="0.25">
      <c r="N9568" s="47" t="s">
        <v>42</v>
      </c>
      <c r="O9568" s="47" t="s">
        <v>43</v>
      </c>
      <c r="P9568" s="47" t="b">
        <f t="shared" si="447"/>
        <v>0</v>
      </c>
      <c r="Q9568" s="49" t="str">
        <f t="shared" si="448"/>
        <v/>
      </c>
      <c r="R9568" s="51" t="str">
        <f t="shared" si="449"/>
        <v/>
      </c>
    </row>
    <row r="9569" spans="14:18" x14ac:dyDescent="0.25">
      <c r="N9569" s="47" t="s">
        <v>42</v>
      </c>
      <c r="O9569" s="47" t="s">
        <v>43</v>
      </c>
      <c r="P9569" s="47" t="b">
        <f t="shared" si="447"/>
        <v>0</v>
      </c>
      <c r="Q9569" s="49" t="str">
        <f t="shared" si="448"/>
        <v/>
      </c>
      <c r="R9569" s="51" t="str">
        <f t="shared" si="449"/>
        <v/>
      </c>
    </row>
    <row r="9570" spans="14:18" x14ac:dyDescent="0.25">
      <c r="N9570" s="47" t="s">
        <v>42</v>
      </c>
      <c r="O9570" s="47" t="s">
        <v>43</v>
      </c>
      <c r="P9570" s="47" t="b">
        <f t="shared" si="447"/>
        <v>0</v>
      </c>
      <c r="Q9570" s="49" t="str">
        <f t="shared" si="448"/>
        <v/>
      </c>
      <c r="R9570" s="51" t="str">
        <f t="shared" si="449"/>
        <v/>
      </c>
    </row>
    <row r="9571" spans="14:18" x14ac:dyDescent="0.25">
      <c r="N9571" s="47" t="s">
        <v>42</v>
      </c>
      <c r="O9571" s="47" t="s">
        <v>43</v>
      </c>
      <c r="P9571" s="47" t="b">
        <f t="shared" si="447"/>
        <v>0</v>
      </c>
      <c r="Q9571" s="49" t="str">
        <f t="shared" si="448"/>
        <v/>
      </c>
      <c r="R9571" s="51" t="str">
        <f t="shared" si="449"/>
        <v/>
      </c>
    </row>
    <row r="9572" spans="14:18" x14ac:dyDescent="0.25">
      <c r="N9572" s="47" t="s">
        <v>42</v>
      </c>
      <c r="O9572" s="47" t="s">
        <v>43</v>
      </c>
      <c r="P9572" s="47" t="b">
        <f t="shared" si="447"/>
        <v>0</v>
      </c>
      <c r="Q9572" s="49" t="str">
        <f t="shared" si="448"/>
        <v/>
      </c>
      <c r="R9572" s="51" t="str">
        <f t="shared" si="449"/>
        <v/>
      </c>
    </row>
    <row r="9573" spans="14:18" x14ac:dyDescent="0.25">
      <c r="N9573" s="47" t="s">
        <v>42</v>
      </c>
      <c r="O9573" s="47" t="s">
        <v>43</v>
      </c>
      <c r="P9573" s="47" t="b">
        <f t="shared" si="447"/>
        <v>0</v>
      </c>
      <c r="Q9573" s="49" t="str">
        <f t="shared" si="448"/>
        <v/>
      </c>
      <c r="R9573" s="51" t="str">
        <f t="shared" si="449"/>
        <v/>
      </c>
    </row>
    <row r="9574" spans="14:18" x14ac:dyDescent="0.25">
      <c r="N9574" s="47" t="s">
        <v>42</v>
      </c>
      <c r="O9574" s="47" t="s">
        <v>43</v>
      </c>
      <c r="P9574" s="47" t="b">
        <f t="shared" si="447"/>
        <v>0</v>
      </c>
      <c r="Q9574" s="49" t="str">
        <f t="shared" si="448"/>
        <v/>
      </c>
      <c r="R9574" s="51" t="str">
        <f t="shared" si="449"/>
        <v/>
      </c>
    </row>
    <row r="9575" spans="14:18" x14ac:dyDescent="0.25">
      <c r="N9575" s="47" t="s">
        <v>42</v>
      </c>
      <c r="O9575" s="47" t="s">
        <v>43</v>
      </c>
      <c r="P9575" s="47" t="b">
        <f t="shared" si="447"/>
        <v>0</v>
      </c>
      <c r="Q9575" s="49" t="str">
        <f t="shared" si="448"/>
        <v/>
      </c>
      <c r="R9575" s="51" t="str">
        <f t="shared" si="449"/>
        <v/>
      </c>
    </row>
    <row r="9576" spans="14:18" x14ac:dyDescent="0.25">
      <c r="N9576" s="47" t="s">
        <v>42</v>
      </c>
      <c r="O9576" s="47" t="s">
        <v>43</v>
      </c>
      <c r="P9576" s="47" t="b">
        <f t="shared" si="447"/>
        <v>0</v>
      </c>
      <c r="Q9576" s="49" t="str">
        <f t="shared" si="448"/>
        <v/>
      </c>
      <c r="R9576" s="51" t="str">
        <f t="shared" si="449"/>
        <v/>
      </c>
    </row>
    <row r="9577" spans="14:18" x14ac:dyDescent="0.25">
      <c r="N9577" s="47" t="s">
        <v>42</v>
      </c>
      <c r="O9577" s="47" t="s">
        <v>43</v>
      </c>
      <c r="P9577" s="47" t="b">
        <f t="shared" si="447"/>
        <v>0</v>
      </c>
      <c r="Q9577" s="49" t="str">
        <f t="shared" si="448"/>
        <v/>
      </c>
      <c r="R9577" s="51" t="str">
        <f t="shared" si="449"/>
        <v/>
      </c>
    </row>
    <row r="9578" spans="14:18" x14ac:dyDescent="0.25">
      <c r="N9578" s="47" t="s">
        <v>42</v>
      </c>
      <c r="O9578" s="47" t="s">
        <v>43</v>
      </c>
      <c r="P9578" s="47" t="b">
        <f t="shared" si="447"/>
        <v>0</v>
      </c>
      <c r="Q9578" s="49" t="str">
        <f t="shared" si="448"/>
        <v/>
      </c>
      <c r="R9578" s="51" t="str">
        <f t="shared" si="449"/>
        <v/>
      </c>
    </row>
    <row r="9579" spans="14:18" x14ac:dyDescent="0.25">
      <c r="N9579" s="47" t="s">
        <v>42</v>
      </c>
      <c r="O9579" s="47" t="s">
        <v>43</v>
      </c>
      <c r="P9579" s="47" t="b">
        <f t="shared" si="447"/>
        <v>0</v>
      </c>
      <c r="Q9579" s="49" t="str">
        <f t="shared" si="448"/>
        <v/>
      </c>
      <c r="R9579" s="51" t="str">
        <f t="shared" si="449"/>
        <v/>
      </c>
    </row>
    <row r="9580" spans="14:18" x14ac:dyDescent="0.25">
      <c r="N9580" s="47" t="s">
        <v>42</v>
      </c>
      <c r="O9580" s="47" t="s">
        <v>43</v>
      </c>
      <c r="P9580" s="47" t="b">
        <f t="shared" si="447"/>
        <v>0</v>
      </c>
      <c r="Q9580" s="49" t="str">
        <f t="shared" si="448"/>
        <v/>
      </c>
      <c r="R9580" s="51" t="str">
        <f t="shared" si="449"/>
        <v/>
      </c>
    </row>
    <row r="9581" spans="14:18" x14ac:dyDescent="0.25">
      <c r="N9581" s="47" t="s">
        <v>42</v>
      </c>
      <c r="O9581" s="47" t="s">
        <v>43</v>
      </c>
      <c r="P9581" s="47" t="b">
        <f t="shared" si="447"/>
        <v>0</v>
      </c>
      <c r="Q9581" s="49" t="str">
        <f t="shared" si="448"/>
        <v/>
      </c>
      <c r="R9581" s="51" t="str">
        <f t="shared" si="449"/>
        <v/>
      </c>
    </row>
    <row r="9582" spans="14:18" x14ac:dyDescent="0.25">
      <c r="N9582" s="47" t="s">
        <v>42</v>
      </c>
      <c r="O9582" s="47" t="s">
        <v>43</v>
      </c>
      <c r="P9582" s="47" t="b">
        <f t="shared" si="447"/>
        <v>0</v>
      </c>
      <c r="Q9582" s="49" t="str">
        <f t="shared" si="448"/>
        <v/>
      </c>
      <c r="R9582" s="51" t="str">
        <f t="shared" si="449"/>
        <v/>
      </c>
    </row>
    <row r="9583" spans="14:18" x14ac:dyDescent="0.25">
      <c r="N9583" s="47" t="s">
        <v>42</v>
      </c>
      <c r="O9583" s="47" t="s">
        <v>43</v>
      </c>
      <c r="P9583" s="47" t="b">
        <f t="shared" si="447"/>
        <v>0</v>
      </c>
      <c r="Q9583" s="49" t="str">
        <f t="shared" si="448"/>
        <v/>
      </c>
      <c r="R9583" s="51" t="str">
        <f t="shared" si="449"/>
        <v/>
      </c>
    </row>
    <row r="9584" spans="14:18" x14ac:dyDescent="0.25">
      <c r="N9584" s="47" t="s">
        <v>42</v>
      </c>
      <c r="O9584" s="47" t="s">
        <v>43</v>
      </c>
      <c r="P9584" s="47" t="b">
        <f t="shared" si="447"/>
        <v>0</v>
      </c>
      <c r="Q9584" s="49" t="str">
        <f t="shared" si="448"/>
        <v/>
      </c>
      <c r="R9584" s="51" t="str">
        <f t="shared" si="449"/>
        <v/>
      </c>
    </row>
    <row r="9585" spans="14:18" x14ac:dyDescent="0.25">
      <c r="N9585" s="47" t="s">
        <v>42</v>
      </c>
      <c r="O9585" s="47" t="s">
        <v>43</v>
      </c>
      <c r="P9585" s="47" t="b">
        <f t="shared" si="447"/>
        <v>0</v>
      </c>
      <c r="Q9585" s="49" t="str">
        <f t="shared" si="448"/>
        <v/>
      </c>
      <c r="R9585" s="51" t="str">
        <f t="shared" si="449"/>
        <v/>
      </c>
    </row>
    <row r="9586" spans="14:18" x14ac:dyDescent="0.25">
      <c r="N9586" s="47" t="s">
        <v>42</v>
      </c>
      <c r="O9586" s="47" t="s">
        <v>43</v>
      </c>
      <c r="P9586" s="47" t="b">
        <f t="shared" si="447"/>
        <v>0</v>
      </c>
      <c r="Q9586" s="49" t="str">
        <f t="shared" si="448"/>
        <v/>
      </c>
      <c r="R9586" s="51" t="str">
        <f t="shared" si="449"/>
        <v/>
      </c>
    </row>
    <row r="9587" spans="14:18" x14ac:dyDescent="0.25">
      <c r="N9587" s="47" t="s">
        <v>42</v>
      </c>
      <c r="O9587" s="47" t="s">
        <v>43</v>
      </c>
      <c r="P9587" s="47" t="b">
        <f t="shared" si="447"/>
        <v>0</v>
      </c>
      <c r="Q9587" s="49" t="str">
        <f t="shared" si="448"/>
        <v/>
      </c>
      <c r="R9587" s="51" t="str">
        <f t="shared" si="449"/>
        <v/>
      </c>
    </row>
    <row r="9588" spans="14:18" x14ac:dyDescent="0.25">
      <c r="N9588" s="47" t="s">
        <v>42</v>
      </c>
      <c r="O9588" s="47" t="s">
        <v>43</v>
      </c>
      <c r="P9588" s="47" t="b">
        <f t="shared" si="447"/>
        <v>0</v>
      </c>
      <c r="Q9588" s="49" t="str">
        <f t="shared" si="448"/>
        <v/>
      </c>
      <c r="R9588" s="51" t="str">
        <f t="shared" si="449"/>
        <v/>
      </c>
    </row>
    <row r="9589" spans="14:18" x14ac:dyDescent="0.25">
      <c r="N9589" s="47" t="s">
        <v>42</v>
      </c>
      <c r="O9589" s="47" t="s">
        <v>43</v>
      </c>
      <c r="P9589" s="47" t="b">
        <f t="shared" si="447"/>
        <v>0</v>
      </c>
      <c r="Q9589" s="49" t="str">
        <f t="shared" si="448"/>
        <v/>
      </c>
      <c r="R9589" s="51" t="str">
        <f t="shared" si="449"/>
        <v/>
      </c>
    </row>
    <row r="9590" spans="14:18" x14ac:dyDescent="0.25">
      <c r="N9590" s="47" t="s">
        <v>42</v>
      </c>
      <c r="O9590" s="47" t="s">
        <v>43</v>
      </c>
      <c r="P9590" s="47" t="b">
        <f t="shared" si="447"/>
        <v>0</v>
      </c>
      <c r="Q9590" s="49" t="str">
        <f t="shared" si="448"/>
        <v/>
      </c>
      <c r="R9590" s="51" t="str">
        <f t="shared" si="449"/>
        <v/>
      </c>
    </row>
    <row r="9591" spans="14:18" x14ac:dyDescent="0.25">
      <c r="N9591" s="47" t="s">
        <v>42</v>
      </c>
      <c r="O9591" s="47" t="s">
        <v>43</v>
      </c>
      <c r="P9591" s="47" t="b">
        <f t="shared" si="447"/>
        <v>0</v>
      </c>
      <c r="Q9591" s="49" t="str">
        <f t="shared" si="448"/>
        <v/>
      </c>
      <c r="R9591" s="51" t="str">
        <f t="shared" si="449"/>
        <v/>
      </c>
    </row>
    <row r="9592" spans="14:18" x14ac:dyDescent="0.25">
      <c r="N9592" s="47" t="s">
        <v>42</v>
      </c>
      <c r="O9592" s="47" t="s">
        <v>43</v>
      </c>
      <c r="P9592" s="47" t="b">
        <f t="shared" si="447"/>
        <v>0</v>
      </c>
      <c r="Q9592" s="49" t="str">
        <f t="shared" si="448"/>
        <v/>
      </c>
      <c r="R9592" s="51" t="str">
        <f t="shared" si="449"/>
        <v/>
      </c>
    </row>
    <row r="9593" spans="14:18" x14ac:dyDescent="0.25">
      <c r="N9593" s="47" t="s">
        <v>42</v>
      </c>
      <c r="O9593" s="47" t="s">
        <v>43</v>
      </c>
      <c r="P9593" s="47" t="b">
        <f t="shared" si="447"/>
        <v>0</v>
      </c>
      <c r="Q9593" s="49" t="str">
        <f t="shared" si="448"/>
        <v/>
      </c>
      <c r="R9593" s="51" t="str">
        <f t="shared" si="449"/>
        <v/>
      </c>
    </row>
    <row r="9594" spans="14:18" x14ac:dyDescent="0.25">
      <c r="N9594" s="47" t="s">
        <v>42</v>
      </c>
      <c r="O9594" s="47" t="s">
        <v>43</v>
      </c>
      <c r="P9594" s="47" t="b">
        <f t="shared" si="447"/>
        <v>0</v>
      </c>
      <c r="Q9594" s="49" t="str">
        <f t="shared" si="448"/>
        <v/>
      </c>
      <c r="R9594" s="51" t="str">
        <f t="shared" si="449"/>
        <v/>
      </c>
    </row>
    <row r="9595" spans="14:18" x14ac:dyDescent="0.25">
      <c r="N9595" s="47" t="s">
        <v>42</v>
      </c>
      <c r="O9595" s="47" t="s">
        <v>43</v>
      </c>
      <c r="P9595" s="47" t="b">
        <f t="shared" si="447"/>
        <v>0</v>
      </c>
      <c r="Q9595" s="49" t="str">
        <f t="shared" si="448"/>
        <v/>
      </c>
      <c r="R9595" s="51" t="str">
        <f t="shared" si="449"/>
        <v/>
      </c>
    </row>
    <row r="9596" spans="14:18" x14ac:dyDescent="0.25">
      <c r="N9596" s="47" t="s">
        <v>42</v>
      </c>
      <c r="O9596" s="47" t="s">
        <v>43</v>
      </c>
      <c r="P9596" s="47" t="b">
        <f t="shared" si="447"/>
        <v>0</v>
      </c>
      <c r="Q9596" s="49" t="str">
        <f t="shared" si="448"/>
        <v/>
      </c>
      <c r="R9596" s="51" t="str">
        <f t="shared" si="449"/>
        <v/>
      </c>
    </row>
    <row r="9597" spans="14:18" x14ac:dyDescent="0.25">
      <c r="N9597" s="47" t="s">
        <v>42</v>
      </c>
      <c r="O9597" s="47" t="s">
        <v>43</v>
      </c>
      <c r="P9597" s="47" t="b">
        <f t="shared" si="447"/>
        <v>0</v>
      </c>
      <c r="Q9597" s="49" t="str">
        <f t="shared" si="448"/>
        <v/>
      </c>
      <c r="R9597" s="51" t="str">
        <f t="shared" si="449"/>
        <v/>
      </c>
    </row>
    <row r="9598" spans="14:18" x14ac:dyDescent="0.25">
      <c r="N9598" s="47" t="s">
        <v>42</v>
      </c>
      <c r="O9598" s="47" t="s">
        <v>43</v>
      </c>
      <c r="P9598" s="47" t="b">
        <f t="shared" si="447"/>
        <v>0</v>
      </c>
      <c r="Q9598" s="49" t="str">
        <f t="shared" si="448"/>
        <v/>
      </c>
      <c r="R9598" s="51" t="str">
        <f t="shared" si="449"/>
        <v/>
      </c>
    </row>
    <row r="9599" spans="14:18" x14ac:dyDescent="0.25">
      <c r="N9599" s="47" t="s">
        <v>42</v>
      </c>
      <c r="O9599" s="47" t="s">
        <v>43</v>
      </c>
      <c r="P9599" s="47" t="b">
        <f t="shared" si="447"/>
        <v>0</v>
      </c>
      <c r="Q9599" s="49" t="str">
        <f t="shared" si="448"/>
        <v/>
      </c>
      <c r="R9599" s="51" t="str">
        <f t="shared" si="449"/>
        <v/>
      </c>
    </row>
    <row r="9600" spans="14:18" x14ac:dyDescent="0.25">
      <c r="N9600" s="47" t="s">
        <v>42</v>
      </c>
      <c r="O9600" s="47" t="s">
        <v>43</v>
      </c>
      <c r="P9600" s="47" t="b">
        <f t="shared" si="447"/>
        <v>0</v>
      </c>
      <c r="Q9600" s="49" t="str">
        <f t="shared" si="448"/>
        <v/>
      </c>
      <c r="R9600" s="51" t="str">
        <f t="shared" si="449"/>
        <v/>
      </c>
    </row>
    <row r="9601" spans="14:18" x14ac:dyDescent="0.25">
      <c r="N9601" s="47" t="s">
        <v>42</v>
      </c>
      <c r="O9601" s="47" t="s">
        <v>43</v>
      </c>
      <c r="P9601" s="47" t="b">
        <f t="shared" si="447"/>
        <v>0</v>
      </c>
      <c r="Q9601" s="49" t="str">
        <f t="shared" si="448"/>
        <v/>
      </c>
      <c r="R9601" s="51" t="str">
        <f t="shared" si="449"/>
        <v/>
      </c>
    </row>
    <row r="9602" spans="14:18" x14ac:dyDescent="0.25">
      <c r="N9602" s="47" t="s">
        <v>42</v>
      </c>
      <c r="O9602" s="47" t="s">
        <v>43</v>
      </c>
      <c r="P9602" s="47" t="b">
        <f t="shared" si="447"/>
        <v>0</v>
      </c>
      <c r="Q9602" s="49" t="str">
        <f t="shared" si="448"/>
        <v/>
      </c>
      <c r="R9602" s="51" t="str">
        <f t="shared" si="449"/>
        <v/>
      </c>
    </row>
    <row r="9603" spans="14:18" x14ac:dyDescent="0.25">
      <c r="N9603" s="47" t="s">
        <v>42</v>
      </c>
      <c r="O9603" s="47" t="s">
        <v>43</v>
      </c>
      <c r="P9603" s="47" t="b">
        <f t="shared" ref="P9603:P9666" si="450">IF(LEN(M9603)=22,LEFT(M9603,17),IF(LEN(M9603)=21,LEFT(M9603,16)))</f>
        <v>0</v>
      </c>
      <c r="Q9603" s="49" t="str">
        <f t="shared" ref="Q9603:Q9666" si="451">RIGHT(M9603,5)</f>
        <v/>
      </c>
      <c r="R9603" s="51" t="str">
        <f t="shared" ref="R9603:R9666" si="452">IF(M9603="","",HYPERLINK(_xlfn.CONCAT(N9603,Q9603,O9603,P9603)))</f>
        <v/>
      </c>
    </row>
    <row r="9604" spans="14:18" x14ac:dyDescent="0.25">
      <c r="N9604" s="47" t="s">
        <v>42</v>
      </c>
      <c r="O9604" s="47" t="s">
        <v>43</v>
      </c>
      <c r="P9604" s="47" t="b">
        <f t="shared" si="450"/>
        <v>0</v>
      </c>
      <c r="Q9604" s="49" t="str">
        <f t="shared" si="451"/>
        <v/>
      </c>
      <c r="R9604" s="51" t="str">
        <f t="shared" si="452"/>
        <v/>
      </c>
    </row>
    <row r="9605" spans="14:18" x14ac:dyDescent="0.25">
      <c r="N9605" s="47" t="s">
        <v>42</v>
      </c>
      <c r="O9605" s="47" t="s">
        <v>43</v>
      </c>
      <c r="P9605" s="47" t="b">
        <f t="shared" si="450"/>
        <v>0</v>
      </c>
      <c r="Q9605" s="49" t="str">
        <f t="shared" si="451"/>
        <v/>
      </c>
      <c r="R9605" s="51" t="str">
        <f t="shared" si="452"/>
        <v/>
      </c>
    </row>
    <row r="9606" spans="14:18" x14ac:dyDescent="0.25">
      <c r="N9606" s="47" t="s">
        <v>42</v>
      </c>
      <c r="O9606" s="47" t="s">
        <v>43</v>
      </c>
      <c r="P9606" s="47" t="b">
        <f t="shared" si="450"/>
        <v>0</v>
      </c>
      <c r="Q9606" s="49" t="str">
        <f t="shared" si="451"/>
        <v/>
      </c>
      <c r="R9606" s="51" t="str">
        <f t="shared" si="452"/>
        <v/>
      </c>
    </row>
    <row r="9607" spans="14:18" x14ac:dyDescent="0.25">
      <c r="N9607" s="47" t="s">
        <v>42</v>
      </c>
      <c r="O9607" s="47" t="s">
        <v>43</v>
      </c>
      <c r="P9607" s="47" t="b">
        <f t="shared" si="450"/>
        <v>0</v>
      </c>
      <c r="Q9607" s="49" t="str">
        <f t="shared" si="451"/>
        <v/>
      </c>
      <c r="R9607" s="51" t="str">
        <f t="shared" si="452"/>
        <v/>
      </c>
    </row>
    <row r="9608" spans="14:18" x14ac:dyDescent="0.25">
      <c r="N9608" s="47" t="s">
        <v>42</v>
      </c>
      <c r="O9608" s="47" t="s">
        <v>43</v>
      </c>
      <c r="P9608" s="47" t="b">
        <f t="shared" si="450"/>
        <v>0</v>
      </c>
      <c r="Q9608" s="49" t="str">
        <f t="shared" si="451"/>
        <v/>
      </c>
      <c r="R9608" s="51" t="str">
        <f t="shared" si="452"/>
        <v/>
      </c>
    </row>
    <row r="9609" spans="14:18" x14ac:dyDescent="0.25">
      <c r="N9609" s="47" t="s">
        <v>42</v>
      </c>
      <c r="O9609" s="47" t="s">
        <v>43</v>
      </c>
      <c r="P9609" s="47" t="b">
        <f t="shared" si="450"/>
        <v>0</v>
      </c>
      <c r="Q9609" s="49" t="str">
        <f t="shared" si="451"/>
        <v/>
      </c>
      <c r="R9609" s="51" t="str">
        <f t="shared" si="452"/>
        <v/>
      </c>
    </row>
    <row r="9610" spans="14:18" x14ac:dyDescent="0.25">
      <c r="N9610" s="47" t="s">
        <v>42</v>
      </c>
      <c r="O9610" s="47" t="s">
        <v>43</v>
      </c>
      <c r="P9610" s="47" t="b">
        <f t="shared" si="450"/>
        <v>0</v>
      </c>
      <c r="Q9610" s="49" t="str">
        <f t="shared" si="451"/>
        <v/>
      </c>
      <c r="R9610" s="51" t="str">
        <f t="shared" si="452"/>
        <v/>
      </c>
    </row>
    <row r="9611" spans="14:18" x14ac:dyDescent="0.25">
      <c r="N9611" s="47" t="s">
        <v>42</v>
      </c>
      <c r="O9611" s="47" t="s">
        <v>43</v>
      </c>
      <c r="P9611" s="47" t="b">
        <f t="shared" si="450"/>
        <v>0</v>
      </c>
      <c r="Q9611" s="49" t="str">
        <f t="shared" si="451"/>
        <v/>
      </c>
      <c r="R9611" s="51" t="str">
        <f t="shared" si="452"/>
        <v/>
      </c>
    </row>
    <row r="9612" spans="14:18" x14ac:dyDescent="0.25">
      <c r="N9612" s="47" t="s">
        <v>42</v>
      </c>
      <c r="O9612" s="47" t="s">
        <v>43</v>
      </c>
      <c r="P9612" s="47" t="b">
        <f t="shared" si="450"/>
        <v>0</v>
      </c>
      <c r="Q9612" s="49" t="str">
        <f t="shared" si="451"/>
        <v/>
      </c>
      <c r="R9612" s="51" t="str">
        <f t="shared" si="452"/>
        <v/>
      </c>
    </row>
    <row r="9613" spans="14:18" x14ac:dyDescent="0.25">
      <c r="N9613" s="47" t="s">
        <v>42</v>
      </c>
      <c r="O9613" s="47" t="s">
        <v>43</v>
      </c>
      <c r="P9613" s="47" t="b">
        <f t="shared" si="450"/>
        <v>0</v>
      </c>
      <c r="Q9613" s="49" t="str">
        <f t="shared" si="451"/>
        <v/>
      </c>
      <c r="R9613" s="51" t="str">
        <f t="shared" si="452"/>
        <v/>
      </c>
    </row>
    <row r="9614" spans="14:18" x14ac:dyDescent="0.25">
      <c r="N9614" s="47" t="s">
        <v>42</v>
      </c>
      <c r="O9614" s="47" t="s">
        <v>43</v>
      </c>
      <c r="P9614" s="47" t="b">
        <f t="shared" si="450"/>
        <v>0</v>
      </c>
      <c r="Q9614" s="49" t="str">
        <f t="shared" si="451"/>
        <v/>
      </c>
      <c r="R9614" s="51" t="str">
        <f t="shared" si="452"/>
        <v/>
      </c>
    </row>
    <row r="9615" spans="14:18" x14ac:dyDescent="0.25">
      <c r="N9615" s="47" t="s">
        <v>42</v>
      </c>
      <c r="O9615" s="47" t="s">
        <v>43</v>
      </c>
      <c r="P9615" s="47" t="b">
        <f t="shared" si="450"/>
        <v>0</v>
      </c>
      <c r="Q9615" s="49" t="str">
        <f t="shared" si="451"/>
        <v/>
      </c>
      <c r="R9615" s="51" t="str">
        <f t="shared" si="452"/>
        <v/>
      </c>
    </row>
    <row r="9616" spans="14:18" x14ac:dyDescent="0.25">
      <c r="N9616" s="47" t="s">
        <v>42</v>
      </c>
      <c r="O9616" s="47" t="s">
        <v>43</v>
      </c>
      <c r="P9616" s="47" t="b">
        <f t="shared" si="450"/>
        <v>0</v>
      </c>
      <c r="Q9616" s="49" t="str">
        <f t="shared" si="451"/>
        <v/>
      </c>
      <c r="R9616" s="51" t="str">
        <f t="shared" si="452"/>
        <v/>
      </c>
    </row>
    <row r="9617" spans="14:18" x14ac:dyDescent="0.25">
      <c r="N9617" s="47" t="s">
        <v>42</v>
      </c>
      <c r="O9617" s="47" t="s">
        <v>43</v>
      </c>
      <c r="P9617" s="47" t="b">
        <f t="shared" si="450"/>
        <v>0</v>
      </c>
      <c r="Q9617" s="49" t="str">
        <f t="shared" si="451"/>
        <v/>
      </c>
      <c r="R9617" s="51" t="str">
        <f t="shared" si="452"/>
        <v/>
      </c>
    </row>
    <row r="9618" spans="14:18" x14ac:dyDescent="0.25">
      <c r="N9618" s="47" t="s">
        <v>42</v>
      </c>
      <c r="O9618" s="47" t="s">
        <v>43</v>
      </c>
      <c r="P9618" s="47" t="b">
        <f t="shared" si="450"/>
        <v>0</v>
      </c>
      <c r="Q9618" s="49" t="str">
        <f t="shared" si="451"/>
        <v/>
      </c>
      <c r="R9618" s="51" t="str">
        <f t="shared" si="452"/>
        <v/>
      </c>
    </row>
    <row r="9619" spans="14:18" x14ac:dyDescent="0.25">
      <c r="N9619" s="47" t="s">
        <v>42</v>
      </c>
      <c r="O9619" s="47" t="s">
        <v>43</v>
      </c>
      <c r="P9619" s="47" t="b">
        <f t="shared" si="450"/>
        <v>0</v>
      </c>
      <c r="Q9619" s="49" t="str">
        <f t="shared" si="451"/>
        <v/>
      </c>
      <c r="R9619" s="51" t="str">
        <f t="shared" si="452"/>
        <v/>
      </c>
    </row>
    <row r="9620" spans="14:18" x14ac:dyDescent="0.25">
      <c r="N9620" s="47" t="s">
        <v>42</v>
      </c>
      <c r="O9620" s="47" t="s">
        <v>43</v>
      </c>
      <c r="P9620" s="47" t="b">
        <f t="shared" si="450"/>
        <v>0</v>
      </c>
      <c r="Q9620" s="49" t="str">
        <f t="shared" si="451"/>
        <v/>
      </c>
      <c r="R9620" s="51" t="str">
        <f t="shared" si="452"/>
        <v/>
      </c>
    </row>
    <row r="9621" spans="14:18" x14ac:dyDescent="0.25">
      <c r="N9621" s="47" t="s">
        <v>42</v>
      </c>
      <c r="O9621" s="47" t="s">
        <v>43</v>
      </c>
      <c r="P9621" s="47" t="b">
        <f t="shared" si="450"/>
        <v>0</v>
      </c>
      <c r="Q9621" s="49" t="str">
        <f t="shared" si="451"/>
        <v/>
      </c>
      <c r="R9621" s="51" t="str">
        <f t="shared" si="452"/>
        <v/>
      </c>
    </row>
    <row r="9622" spans="14:18" x14ac:dyDescent="0.25">
      <c r="N9622" s="47" t="s">
        <v>42</v>
      </c>
      <c r="O9622" s="47" t="s">
        <v>43</v>
      </c>
      <c r="P9622" s="47" t="b">
        <f t="shared" si="450"/>
        <v>0</v>
      </c>
      <c r="Q9622" s="49" t="str">
        <f t="shared" si="451"/>
        <v/>
      </c>
      <c r="R9622" s="51" t="str">
        <f t="shared" si="452"/>
        <v/>
      </c>
    </row>
    <row r="9623" spans="14:18" x14ac:dyDescent="0.25">
      <c r="N9623" s="47" t="s">
        <v>42</v>
      </c>
      <c r="O9623" s="47" t="s">
        <v>43</v>
      </c>
      <c r="P9623" s="47" t="b">
        <f t="shared" si="450"/>
        <v>0</v>
      </c>
      <c r="Q9623" s="49" t="str">
        <f t="shared" si="451"/>
        <v/>
      </c>
      <c r="R9623" s="51" t="str">
        <f t="shared" si="452"/>
        <v/>
      </c>
    </row>
    <row r="9624" spans="14:18" x14ac:dyDescent="0.25">
      <c r="N9624" s="47" t="s">
        <v>42</v>
      </c>
      <c r="O9624" s="47" t="s">
        <v>43</v>
      </c>
      <c r="P9624" s="47" t="b">
        <f t="shared" si="450"/>
        <v>0</v>
      </c>
      <c r="Q9624" s="49" t="str">
        <f t="shared" si="451"/>
        <v/>
      </c>
      <c r="R9624" s="51" t="str">
        <f t="shared" si="452"/>
        <v/>
      </c>
    </row>
    <row r="9625" spans="14:18" x14ac:dyDescent="0.25">
      <c r="N9625" s="47" t="s">
        <v>42</v>
      </c>
      <c r="O9625" s="47" t="s">
        <v>43</v>
      </c>
      <c r="P9625" s="47" t="b">
        <f t="shared" si="450"/>
        <v>0</v>
      </c>
      <c r="Q9625" s="49" t="str">
        <f t="shared" si="451"/>
        <v/>
      </c>
      <c r="R9625" s="51" t="str">
        <f t="shared" si="452"/>
        <v/>
      </c>
    </row>
    <row r="9626" spans="14:18" x14ac:dyDescent="0.25">
      <c r="N9626" s="47" t="s">
        <v>42</v>
      </c>
      <c r="O9626" s="47" t="s">
        <v>43</v>
      </c>
      <c r="P9626" s="47" t="b">
        <f t="shared" si="450"/>
        <v>0</v>
      </c>
      <c r="Q9626" s="49" t="str">
        <f t="shared" si="451"/>
        <v/>
      </c>
      <c r="R9626" s="51" t="str">
        <f t="shared" si="452"/>
        <v/>
      </c>
    </row>
    <row r="9627" spans="14:18" x14ac:dyDescent="0.25">
      <c r="N9627" s="47" t="s">
        <v>42</v>
      </c>
      <c r="O9627" s="47" t="s">
        <v>43</v>
      </c>
      <c r="P9627" s="47" t="b">
        <f t="shared" si="450"/>
        <v>0</v>
      </c>
      <c r="Q9627" s="49" t="str">
        <f t="shared" si="451"/>
        <v/>
      </c>
      <c r="R9627" s="51" t="str">
        <f t="shared" si="452"/>
        <v/>
      </c>
    </row>
    <row r="9628" spans="14:18" x14ac:dyDescent="0.25">
      <c r="N9628" s="47" t="s">
        <v>42</v>
      </c>
      <c r="O9628" s="47" t="s">
        <v>43</v>
      </c>
      <c r="P9628" s="47" t="b">
        <f t="shared" si="450"/>
        <v>0</v>
      </c>
      <c r="Q9628" s="49" t="str">
        <f t="shared" si="451"/>
        <v/>
      </c>
      <c r="R9628" s="51" t="str">
        <f t="shared" si="452"/>
        <v/>
      </c>
    </row>
    <row r="9629" spans="14:18" x14ac:dyDescent="0.25">
      <c r="N9629" s="47" t="s">
        <v>42</v>
      </c>
      <c r="O9629" s="47" t="s">
        <v>43</v>
      </c>
      <c r="P9629" s="47" t="b">
        <f t="shared" si="450"/>
        <v>0</v>
      </c>
      <c r="Q9629" s="49" t="str">
        <f t="shared" si="451"/>
        <v/>
      </c>
      <c r="R9629" s="51" t="str">
        <f t="shared" si="452"/>
        <v/>
      </c>
    </row>
    <row r="9630" spans="14:18" x14ac:dyDescent="0.25">
      <c r="N9630" s="47" t="s">
        <v>42</v>
      </c>
      <c r="O9630" s="47" t="s">
        <v>43</v>
      </c>
      <c r="P9630" s="47" t="b">
        <f t="shared" si="450"/>
        <v>0</v>
      </c>
      <c r="Q9630" s="49" t="str">
        <f t="shared" si="451"/>
        <v/>
      </c>
      <c r="R9630" s="51" t="str">
        <f t="shared" si="452"/>
        <v/>
      </c>
    </row>
    <row r="9631" spans="14:18" x14ac:dyDescent="0.25">
      <c r="N9631" s="47" t="s">
        <v>42</v>
      </c>
      <c r="O9631" s="47" t="s">
        <v>43</v>
      </c>
      <c r="P9631" s="47" t="b">
        <f t="shared" si="450"/>
        <v>0</v>
      </c>
      <c r="Q9631" s="49" t="str">
        <f t="shared" si="451"/>
        <v/>
      </c>
      <c r="R9631" s="51" t="str">
        <f t="shared" si="452"/>
        <v/>
      </c>
    </row>
    <row r="9632" spans="14:18" x14ac:dyDescent="0.25">
      <c r="N9632" s="47" t="s">
        <v>42</v>
      </c>
      <c r="O9632" s="47" t="s">
        <v>43</v>
      </c>
      <c r="P9632" s="47" t="b">
        <f t="shared" si="450"/>
        <v>0</v>
      </c>
      <c r="Q9632" s="49" t="str">
        <f t="shared" si="451"/>
        <v/>
      </c>
      <c r="R9632" s="51" t="str">
        <f t="shared" si="452"/>
        <v/>
      </c>
    </row>
    <row r="9633" spans="14:18" x14ac:dyDescent="0.25">
      <c r="N9633" s="47" t="s">
        <v>42</v>
      </c>
      <c r="O9633" s="47" t="s">
        <v>43</v>
      </c>
      <c r="P9633" s="47" t="b">
        <f t="shared" si="450"/>
        <v>0</v>
      </c>
      <c r="Q9633" s="49" t="str">
        <f t="shared" si="451"/>
        <v/>
      </c>
      <c r="R9633" s="51" t="str">
        <f t="shared" si="452"/>
        <v/>
      </c>
    </row>
    <row r="9634" spans="14:18" x14ac:dyDescent="0.25">
      <c r="N9634" s="47" t="s">
        <v>42</v>
      </c>
      <c r="O9634" s="47" t="s">
        <v>43</v>
      </c>
      <c r="P9634" s="47" t="b">
        <f t="shared" si="450"/>
        <v>0</v>
      </c>
      <c r="Q9634" s="49" t="str">
        <f t="shared" si="451"/>
        <v/>
      </c>
      <c r="R9634" s="51" t="str">
        <f t="shared" si="452"/>
        <v/>
      </c>
    </row>
    <row r="9635" spans="14:18" x14ac:dyDescent="0.25">
      <c r="N9635" s="47" t="s">
        <v>42</v>
      </c>
      <c r="O9635" s="47" t="s">
        <v>43</v>
      </c>
      <c r="P9635" s="47" t="b">
        <f t="shared" si="450"/>
        <v>0</v>
      </c>
      <c r="Q9635" s="49" t="str">
        <f t="shared" si="451"/>
        <v/>
      </c>
      <c r="R9635" s="51" t="str">
        <f t="shared" si="452"/>
        <v/>
      </c>
    </row>
    <row r="9636" spans="14:18" x14ac:dyDescent="0.25">
      <c r="N9636" s="47" t="s">
        <v>42</v>
      </c>
      <c r="O9636" s="47" t="s">
        <v>43</v>
      </c>
      <c r="P9636" s="47" t="b">
        <f t="shared" si="450"/>
        <v>0</v>
      </c>
      <c r="Q9636" s="49" t="str">
        <f t="shared" si="451"/>
        <v/>
      </c>
      <c r="R9636" s="51" t="str">
        <f t="shared" si="452"/>
        <v/>
      </c>
    </row>
    <row r="9637" spans="14:18" x14ac:dyDescent="0.25">
      <c r="N9637" s="47" t="s">
        <v>42</v>
      </c>
      <c r="O9637" s="47" t="s">
        <v>43</v>
      </c>
      <c r="P9637" s="47" t="b">
        <f t="shared" si="450"/>
        <v>0</v>
      </c>
      <c r="Q9637" s="49" t="str">
        <f t="shared" si="451"/>
        <v/>
      </c>
      <c r="R9637" s="51" t="str">
        <f t="shared" si="452"/>
        <v/>
      </c>
    </row>
    <row r="9638" spans="14:18" x14ac:dyDescent="0.25">
      <c r="N9638" s="47" t="s">
        <v>42</v>
      </c>
      <c r="O9638" s="47" t="s">
        <v>43</v>
      </c>
      <c r="P9638" s="47" t="b">
        <f t="shared" si="450"/>
        <v>0</v>
      </c>
      <c r="Q9638" s="49" t="str">
        <f t="shared" si="451"/>
        <v/>
      </c>
      <c r="R9638" s="51" t="str">
        <f t="shared" si="452"/>
        <v/>
      </c>
    </row>
    <row r="9639" spans="14:18" x14ac:dyDescent="0.25">
      <c r="N9639" s="47" t="s">
        <v>42</v>
      </c>
      <c r="O9639" s="47" t="s">
        <v>43</v>
      </c>
      <c r="P9639" s="47" t="b">
        <f t="shared" si="450"/>
        <v>0</v>
      </c>
      <c r="Q9639" s="49" t="str">
        <f t="shared" si="451"/>
        <v/>
      </c>
      <c r="R9639" s="51" t="str">
        <f t="shared" si="452"/>
        <v/>
      </c>
    </row>
    <row r="9640" spans="14:18" x14ac:dyDescent="0.25">
      <c r="N9640" s="47" t="s">
        <v>42</v>
      </c>
      <c r="O9640" s="47" t="s">
        <v>43</v>
      </c>
      <c r="P9640" s="47" t="b">
        <f t="shared" si="450"/>
        <v>0</v>
      </c>
      <c r="Q9640" s="49" t="str">
        <f t="shared" si="451"/>
        <v/>
      </c>
      <c r="R9640" s="51" t="str">
        <f t="shared" si="452"/>
        <v/>
      </c>
    </row>
    <row r="9641" spans="14:18" x14ac:dyDescent="0.25">
      <c r="N9641" s="47" t="s">
        <v>42</v>
      </c>
      <c r="O9641" s="47" t="s">
        <v>43</v>
      </c>
      <c r="P9641" s="47" t="b">
        <f t="shared" si="450"/>
        <v>0</v>
      </c>
      <c r="Q9641" s="49" t="str">
        <f t="shared" si="451"/>
        <v/>
      </c>
      <c r="R9641" s="51" t="str">
        <f t="shared" si="452"/>
        <v/>
      </c>
    </row>
    <row r="9642" spans="14:18" x14ac:dyDescent="0.25">
      <c r="N9642" s="47" t="s">
        <v>42</v>
      </c>
      <c r="O9642" s="47" t="s">
        <v>43</v>
      </c>
      <c r="P9642" s="47" t="b">
        <f t="shared" si="450"/>
        <v>0</v>
      </c>
      <c r="Q9642" s="49" t="str">
        <f t="shared" si="451"/>
        <v/>
      </c>
      <c r="R9642" s="51" t="str">
        <f t="shared" si="452"/>
        <v/>
      </c>
    </row>
    <row r="9643" spans="14:18" x14ac:dyDescent="0.25">
      <c r="N9643" s="47" t="s">
        <v>42</v>
      </c>
      <c r="O9643" s="47" t="s">
        <v>43</v>
      </c>
      <c r="P9643" s="47" t="b">
        <f t="shared" si="450"/>
        <v>0</v>
      </c>
      <c r="Q9643" s="49" t="str">
        <f t="shared" si="451"/>
        <v/>
      </c>
      <c r="R9643" s="51" t="str">
        <f t="shared" si="452"/>
        <v/>
      </c>
    </row>
    <row r="9644" spans="14:18" x14ac:dyDescent="0.25">
      <c r="N9644" s="47" t="s">
        <v>42</v>
      </c>
      <c r="O9644" s="47" t="s">
        <v>43</v>
      </c>
      <c r="P9644" s="47" t="b">
        <f t="shared" si="450"/>
        <v>0</v>
      </c>
      <c r="Q9644" s="49" t="str">
        <f t="shared" si="451"/>
        <v/>
      </c>
      <c r="R9644" s="51" t="str">
        <f t="shared" si="452"/>
        <v/>
      </c>
    </row>
    <row r="9645" spans="14:18" x14ac:dyDescent="0.25">
      <c r="N9645" s="47" t="s">
        <v>42</v>
      </c>
      <c r="O9645" s="47" t="s">
        <v>43</v>
      </c>
      <c r="P9645" s="47" t="b">
        <f t="shared" si="450"/>
        <v>0</v>
      </c>
      <c r="Q9645" s="49" t="str">
        <f t="shared" si="451"/>
        <v/>
      </c>
      <c r="R9645" s="51" t="str">
        <f t="shared" si="452"/>
        <v/>
      </c>
    </row>
    <row r="9646" spans="14:18" x14ac:dyDescent="0.25">
      <c r="N9646" s="47" t="s">
        <v>42</v>
      </c>
      <c r="O9646" s="47" t="s">
        <v>43</v>
      </c>
      <c r="P9646" s="47" t="b">
        <f t="shared" si="450"/>
        <v>0</v>
      </c>
      <c r="Q9646" s="49" t="str">
        <f t="shared" si="451"/>
        <v/>
      </c>
      <c r="R9646" s="51" t="str">
        <f t="shared" si="452"/>
        <v/>
      </c>
    </row>
    <row r="9647" spans="14:18" x14ac:dyDescent="0.25">
      <c r="N9647" s="47" t="s">
        <v>42</v>
      </c>
      <c r="O9647" s="47" t="s">
        <v>43</v>
      </c>
      <c r="P9647" s="47" t="b">
        <f t="shared" si="450"/>
        <v>0</v>
      </c>
      <c r="Q9647" s="49" t="str">
        <f t="shared" si="451"/>
        <v/>
      </c>
      <c r="R9647" s="51" t="str">
        <f t="shared" si="452"/>
        <v/>
      </c>
    </row>
    <row r="9648" spans="14:18" x14ac:dyDescent="0.25">
      <c r="N9648" s="47" t="s">
        <v>42</v>
      </c>
      <c r="O9648" s="47" t="s">
        <v>43</v>
      </c>
      <c r="P9648" s="47" t="b">
        <f t="shared" si="450"/>
        <v>0</v>
      </c>
      <c r="Q9648" s="49" t="str">
        <f t="shared" si="451"/>
        <v/>
      </c>
      <c r="R9648" s="51" t="str">
        <f t="shared" si="452"/>
        <v/>
      </c>
    </row>
    <row r="9649" spans="14:18" x14ac:dyDescent="0.25">
      <c r="N9649" s="47" t="s">
        <v>42</v>
      </c>
      <c r="O9649" s="47" t="s">
        <v>43</v>
      </c>
      <c r="P9649" s="47" t="b">
        <f t="shared" si="450"/>
        <v>0</v>
      </c>
      <c r="Q9649" s="49" t="str">
        <f t="shared" si="451"/>
        <v/>
      </c>
      <c r="R9649" s="51" t="str">
        <f t="shared" si="452"/>
        <v/>
      </c>
    </row>
    <row r="9650" spans="14:18" x14ac:dyDescent="0.25">
      <c r="N9650" s="47" t="s">
        <v>42</v>
      </c>
      <c r="O9650" s="47" t="s">
        <v>43</v>
      </c>
      <c r="P9650" s="47" t="b">
        <f t="shared" si="450"/>
        <v>0</v>
      </c>
      <c r="Q9650" s="49" t="str">
        <f t="shared" si="451"/>
        <v/>
      </c>
      <c r="R9650" s="51" t="str">
        <f t="shared" si="452"/>
        <v/>
      </c>
    </row>
    <row r="9651" spans="14:18" x14ac:dyDescent="0.25">
      <c r="N9651" s="47" t="s">
        <v>42</v>
      </c>
      <c r="O9651" s="47" t="s">
        <v>43</v>
      </c>
      <c r="P9651" s="47" t="b">
        <f t="shared" si="450"/>
        <v>0</v>
      </c>
      <c r="Q9651" s="49" t="str">
        <f t="shared" si="451"/>
        <v/>
      </c>
      <c r="R9651" s="51" t="str">
        <f t="shared" si="452"/>
        <v/>
      </c>
    </row>
    <row r="9652" spans="14:18" x14ac:dyDescent="0.25">
      <c r="N9652" s="47" t="s">
        <v>42</v>
      </c>
      <c r="O9652" s="47" t="s">
        <v>43</v>
      </c>
      <c r="P9652" s="47" t="b">
        <f t="shared" si="450"/>
        <v>0</v>
      </c>
      <c r="Q9652" s="49" t="str">
        <f t="shared" si="451"/>
        <v/>
      </c>
      <c r="R9652" s="51" t="str">
        <f t="shared" si="452"/>
        <v/>
      </c>
    </row>
    <row r="9653" spans="14:18" x14ac:dyDescent="0.25">
      <c r="N9653" s="47" t="s">
        <v>42</v>
      </c>
      <c r="O9653" s="47" t="s">
        <v>43</v>
      </c>
      <c r="P9653" s="47" t="b">
        <f t="shared" si="450"/>
        <v>0</v>
      </c>
      <c r="Q9653" s="49" t="str">
        <f t="shared" si="451"/>
        <v/>
      </c>
      <c r="R9653" s="51" t="str">
        <f t="shared" si="452"/>
        <v/>
      </c>
    </row>
    <row r="9654" spans="14:18" x14ac:dyDescent="0.25">
      <c r="N9654" s="47" t="s">
        <v>42</v>
      </c>
      <c r="O9654" s="47" t="s">
        <v>43</v>
      </c>
      <c r="P9654" s="47" t="b">
        <f t="shared" si="450"/>
        <v>0</v>
      </c>
      <c r="Q9654" s="49" t="str">
        <f t="shared" si="451"/>
        <v/>
      </c>
      <c r="R9654" s="51" t="str">
        <f t="shared" si="452"/>
        <v/>
      </c>
    </row>
    <row r="9655" spans="14:18" x14ac:dyDescent="0.25">
      <c r="N9655" s="47" t="s">
        <v>42</v>
      </c>
      <c r="O9655" s="47" t="s">
        <v>43</v>
      </c>
      <c r="P9655" s="47" t="b">
        <f t="shared" si="450"/>
        <v>0</v>
      </c>
      <c r="Q9655" s="49" t="str">
        <f t="shared" si="451"/>
        <v/>
      </c>
      <c r="R9655" s="51" t="str">
        <f t="shared" si="452"/>
        <v/>
      </c>
    </row>
    <row r="9656" spans="14:18" x14ac:dyDescent="0.25">
      <c r="N9656" s="47" t="s">
        <v>42</v>
      </c>
      <c r="O9656" s="47" t="s">
        <v>43</v>
      </c>
      <c r="P9656" s="47" t="b">
        <f t="shared" si="450"/>
        <v>0</v>
      </c>
      <c r="Q9656" s="49" t="str">
        <f t="shared" si="451"/>
        <v/>
      </c>
      <c r="R9656" s="51" t="str">
        <f t="shared" si="452"/>
        <v/>
      </c>
    </row>
    <row r="9657" spans="14:18" x14ac:dyDescent="0.25">
      <c r="N9657" s="47" t="s">
        <v>42</v>
      </c>
      <c r="O9657" s="47" t="s">
        <v>43</v>
      </c>
      <c r="P9657" s="47" t="b">
        <f t="shared" si="450"/>
        <v>0</v>
      </c>
      <c r="Q9657" s="49" t="str">
        <f t="shared" si="451"/>
        <v/>
      </c>
      <c r="R9657" s="51" t="str">
        <f t="shared" si="452"/>
        <v/>
      </c>
    </row>
    <row r="9658" spans="14:18" x14ac:dyDescent="0.25">
      <c r="N9658" s="47" t="s">
        <v>42</v>
      </c>
      <c r="O9658" s="47" t="s">
        <v>43</v>
      </c>
      <c r="P9658" s="47" t="b">
        <f t="shared" si="450"/>
        <v>0</v>
      </c>
      <c r="Q9658" s="49" t="str">
        <f t="shared" si="451"/>
        <v/>
      </c>
      <c r="R9658" s="51" t="str">
        <f t="shared" si="452"/>
        <v/>
      </c>
    </row>
    <row r="9659" spans="14:18" x14ac:dyDescent="0.25">
      <c r="N9659" s="47" t="s">
        <v>42</v>
      </c>
      <c r="O9659" s="47" t="s">
        <v>43</v>
      </c>
      <c r="P9659" s="47" t="b">
        <f t="shared" si="450"/>
        <v>0</v>
      </c>
      <c r="Q9659" s="49" t="str">
        <f t="shared" si="451"/>
        <v/>
      </c>
      <c r="R9659" s="51" t="str">
        <f t="shared" si="452"/>
        <v/>
      </c>
    </row>
    <row r="9660" spans="14:18" x14ac:dyDescent="0.25">
      <c r="N9660" s="47" t="s">
        <v>42</v>
      </c>
      <c r="O9660" s="47" t="s">
        <v>43</v>
      </c>
      <c r="P9660" s="47" t="b">
        <f t="shared" si="450"/>
        <v>0</v>
      </c>
      <c r="Q9660" s="49" t="str">
        <f t="shared" si="451"/>
        <v/>
      </c>
      <c r="R9660" s="51" t="str">
        <f t="shared" si="452"/>
        <v/>
      </c>
    </row>
    <row r="9661" spans="14:18" x14ac:dyDescent="0.25">
      <c r="N9661" s="47" t="s">
        <v>42</v>
      </c>
      <c r="O9661" s="47" t="s">
        <v>43</v>
      </c>
      <c r="P9661" s="47" t="b">
        <f t="shared" si="450"/>
        <v>0</v>
      </c>
      <c r="Q9661" s="49" t="str">
        <f t="shared" si="451"/>
        <v/>
      </c>
      <c r="R9661" s="51" t="str">
        <f t="shared" si="452"/>
        <v/>
      </c>
    </row>
    <row r="9662" spans="14:18" x14ac:dyDescent="0.25">
      <c r="N9662" s="47" t="s">
        <v>42</v>
      </c>
      <c r="O9662" s="47" t="s">
        <v>43</v>
      </c>
      <c r="P9662" s="47" t="b">
        <f t="shared" si="450"/>
        <v>0</v>
      </c>
      <c r="Q9662" s="49" t="str">
        <f t="shared" si="451"/>
        <v/>
      </c>
      <c r="R9662" s="51" t="str">
        <f t="shared" si="452"/>
        <v/>
      </c>
    </row>
    <row r="9663" spans="14:18" x14ac:dyDescent="0.25">
      <c r="N9663" s="47" t="s">
        <v>42</v>
      </c>
      <c r="O9663" s="47" t="s">
        <v>43</v>
      </c>
      <c r="P9663" s="47" t="b">
        <f t="shared" si="450"/>
        <v>0</v>
      </c>
      <c r="Q9663" s="49" t="str">
        <f t="shared" si="451"/>
        <v/>
      </c>
      <c r="R9663" s="51" t="str">
        <f t="shared" si="452"/>
        <v/>
      </c>
    </row>
    <row r="9664" spans="14:18" x14ac:dyDescent="0.25">
      <c r="N9664" s="47" t="s">
        <v>42</v>
      </c>
      <c r="O9664" s="47" t="s">
        <v>43</v>
      </c>
      <c r="P9664" s="47" t="b">
        <f t="shared" si="450"/>
        <v>0</v>
      </c>
      <c r="Q9664" s="49" t="str">
        <f t="shared" si="451"/>
        <v/>
      </c>
      <c r="R9664" s="51" t="str">
        <f t="shared" si="452"/>
        <v/>
      </c>
    </row>
    <row r="9665" spans="14:18" x14ac:dyDescent="0.25">
      <c r="N9665" s="47" t="s">
        <v>42</v>
      </c>
      <c r="O9665" s="47" t="s">
        <v>43</v>
      </c>
      <c r="P9665" s="47" t="b">
        <f t="shared" si="450"/>
        <v>0</v>
      </c>
      <c r="Q9665" s="49" t="str">
        <f t="shared" si="451"/>
        <v/>
      </c>
      <c r="R9665" s="51" t="str">
        <f t="shared" si="452"/>
        <v/>
      </c>
    </row>
    <row r="9666" spans="14:18" x14ac:dyDescent="0.25">
      <c r="N9666" s="47" t="s">
        <v>42</v>
      </c>
      <c r="O9666" s="47" t="s">
        <v>43</v>
      </c>
      <c r="P9666" s="47" t="b">
        <f t="shared" si="450"/>
        <v>0</v>
      </c>
      <c r="Q9666" s="49" t="str">
        <f t="shared" si="451"/>
        <v/>
      </c>
      <c r="R9666" s="51" t="str">
        <f t="shared" si="452"/>
        <v/>
      </c>
    </row>
    <row r="9667" spans="14:18" x14ac:dyDescent="0.25">
      <c r="N9667" s="47" t="s">
        <v>42</v>
      </c>
      <c r="O9667" s="47" t="s">
        <v>43</v>
      </c>
      <c r="P9667" s="47" t="b">
        <f t="shared" ref="P9667:P9730" si="453">IF(LEN(M9667)=22,LEFT(M9667,17),IF(LEN(M9667)=21,LEFT(M9667,16)))</f>
        <v>0</v>
      </c>
      <c r="Q9667" s="49" t="str">
        <f t="shared" ref="Q9667:Q9730" si="454">RIGHT(M9667,5)</f>
        <v/>
      </c>
      <c r="R9667" s="51" t="str">
        <f t="shared" ref="R9667:R9730" si="455">IF(M9667="","",HYPERLINK(_xlfn.CONCAT(N9667,Q9667,O9667,P9667)))</f>
        <v/>
      </c>
    </row>
    <row r="9668" spans="14:18" x14ac:dyDescent="0.25">
      <c r="N9668" s="47" t="s">
        <v>42</v>
      </c>
      <c r="O9668" s="47" t="s">
        <v>43</v>
      </c>
      <c r="P9668" s="47" t="b">
        <f t="shared" si="453"/>
        <v>0</v>
      </c>
      <c r="Q9668" s="49" t="str">
        <f t="shared" si="454"/>
        <v/>
      </c>
      <c r="R9668" s="51" t="str">
        <f t="shared" si="455"/>
        <v/>
      </c>
    </row>
    <row r="9669" spans="14:18" x14ac:dyDescent="0.25">
      <c r="N9669" s="47" t="s">
        <v>42</v>
      </c>
      <c r="O9669" s="47" t="s">
        <v>43</v>
      </c>
      <c r="P9669" s="47" t="b">
        <f t="shared" si="453"/>
        <v>0</v>
      </c>
      <c r="Q9669" s="49" t="str">
        <f t="shared" si="454"/>
        <v/>
      </c>
      <c r="R9669" s="51" t="str">
        <f t="shared" si="455"/>
        <v/>
      </c>
    </row>
    <row r="9670" spans="14:18" x14ac:dyDescent="0.25">
      <c r="N9670" s="47" t="s">
        <v>42</v>
      </c>
      <c r="O9670" s="47" t="s">
        <v>43</v>
      </c>
      <c r="P9670" s="47" t="b">
        <f t="shared" si="453"/>
        <v>0</v>
      </c>
      <c r="Q9670" s="49" t="str">
        <f t="shared" si="454"/>
        <v/>
      </c>
      <c r="R9670" s="51" t="str">
        <f t="shared" si="455"/>
        <v/>
      </c>
    </row>
    <row r="9671" spans="14:18" x14ac:dyDescent="0.25">
      <c r="N9671" s="47" t="s">
        <v>42</v>
      </c>
      <c r="O9671" s="47" t="s">
        <v>43</v>
      </c>
      <c r="P9671" s="47" t="b">
        <f t="shared" si="453"/>
        <v>0</v>
      </c>
      <c r="Q9671" s="49" t="str">
        <f t="shared" si="454"/>
        <v/>
      </c>
      <c r="R9671" s="51" t="str">
        <f t="shared" si="455"/>
        <v/>
      </c>
    </row>
    <row r="9672" spans="14:18" x14ac:dyDescent="0.25">
      <c r="N9672" s="47" t="s">
        <v>42</v>
      </c>
      <c r="O9672" s="47" t="s">
        <v>43</v>
      </c>
      <c r="P9672" s="47" t="b">
        <f t="shared" si="453"/>
        <v>0</v>
      </c>
      <c r="Q9672" s="49" t="str">
        <f t="shared" si="454"/>
        <v/>
      </c>
      <c r="R9672" s="51" t="str">
        <f t="shared" si="455"/>
        <v/>
      </c>
    </row>
    <row r="9673" spans="14:18" x14ac:dyDescent="0.25">
      <c r="N9673" s="47" t="s">
        <v>42</v>
      </c>
      <c r="O9673" s="47" t="s">
        <v>43</v>
      </c>
      <c r="P9673" s="47" t="b">
        <f t="shared" si="453"/>
        <v>0</v>
      </c>
      <c r="Q9673" s="49" t="str">
        <f t="shared" si="454"/>
        <v/>
      </c>
      <c r="R9673" s="51" t="str">
        <f t="shared" si="455"/>
        <v/>
      </c>
    </row>
    <row r="9674" spans="14:18" x14ac:dyDescent="0.25">
      <c r="N9674" s="47" t="s">
        <v>42</v>
      </c>
      <c r="O9674" s="47" t="s">
        <v>43</v>
      </c>
      <c r="P9674" s="47" t="b">
        <f t="shared" si="453"/>
        <v>0</v>
      </c>
      <c r="Q9674" s="49" t="str">
        <f t="shared" si="454"/>
        <v/>
      </c>
      <c r="R9674" s="51" t="str">
        <f t="shared" si="455"/>
        <v/>
      </c>
    </row>
    <row r="9675" spans="14:18" x14ac:dyDescent="0.25">
      <c r="N9675" s="47" t="s">
        <v>42</v>
      </c>
      <c r="O9675" s="47" t="s">
        <v>43</v>
      </c>
      <c r="P9675" s="47" t="b">
        <f t="shared" si="453"/>
        <v>0</v>
      </c>
      <c r="Q9675" s="49" t="str">
        <f t="shared" si="454"/>
        <v/>
      </c>
      <c r="R9675" s="51" t="str">
        <f t="shared" si="455"/>
        <v/>
      </c>
    </row>
    <row r="9676" spans="14:18" x14ac:dyDescent="0.25">
      <c r="N9676" s="47" t="s">
        <v>42</v>
      </c>
      <c r="O9676" s="47" t="s">
        <v>43</v>
      </c>
      <c r="P9676" s="47" t="b">
        <f t="shared" si="453"/>
        <v>0</v>
      </c>
      <c r="Q9676" s="49" t="str">
        <f t="shared" si="454"/>
        <v/>
      </c>
      <c r="R9676" s="51" t="str">
        <f t="shared" si="455"/>
        <v/>
      </c>
    </row>
    <row r="9677" spans="14:18" x14ac:dyDescent="0.25">
      <c r="N9677" s="47" t="s">
        <v>42</v>
      </c>
      <c r="O9677" s="47" t="s">
        <v>43</v>
      </c>
      <c r="P9677" s="47" t="b">
        <f t="shared" si="453"/>
        <v>0</v>
      </c>
      <c r="Q9677" s="49" t="str">
        <f t="shared" si="454"/>
        <v/>
      </c>
      <c r="R9677" s="51" t="str">
        <f t="shared" si="455"/>
        <v/>
      </c>
    </row>
    <row r="9678" spans="14:18" x14ac:dyDescent="0.25">
      <c r="N9678" s="47" t="s">
        <v>42</v>
      </c>
      <c r="O9678" s="47" t="s">
        <v>43</v>
      </c>
      <c r="P9678" s="47" t="b">
        <f t="shared" si="453"/>
        <v>0</v>
      </c>
      <c r="Q9678" s="49" t="str">
        <f t="shared" si="454"/>
        <v/>
      </c>
      <c r="R9678" s="51" t="str">
        <f t="shared" si="455"/>
        <v/>
      </c>
    </row>
    <row r="9679" spans="14:18" x14ac:dyDescent="0.25">
      <c r="N9679" s="47" t="s">
        <v>42</v>
      </c>
      <c r="O9679" s="47" t="s">
        <v>43</v>
      </c>
      <c r="P9679" s="47" t="b">
        <f t="shared" si="453"/>
        <v>0</v>
      </c>
      <c r="Q9679" s="49" t="str">
        <f t="shared" si="454"/>
        <v/>
      </c>
      <c r="R9679" s="51" t="str">
        <f t="shared" si="455"/>
        <v/>
      </c>
    </row>
    <row r="9680" spans="14:18" x14ac:dyDescent="0.25">
      <c r="N9680" s="47" t="s">
        <v>42</v>
      </c>
      <c r="O9680" s="47" t="s">
        <v>43</v>
      </c>
      <c r="P9680" s="47" t="b">
        <f t="shared" si="453"/>
        <v>0</v>
      </c>
      <c r="Q9680" s="49" t="str">
        <f t="shared" si="454"/>
        <v/>
      </c>
      <c r="R9680" s="51" t="str">
        <f t="shared" si="455"/>
        <v/>
      </c>
    </row>
    <row r="9681" spans="14:18" x14ac:dyDescent="0.25">
      <c r="N9681" s="47" t="s">
        <v>42</v>
      </c>
      <c r="O9681" s="47" t="s">
        <v>43</v>
      </c>
      <c r="P9681" s="47" t="b">
        <f t="shared" si="453"/>
        <v>0</v>
      </c>
      <c r="Q9681" s="49" t="str">
        <f t="shared" si="454"/>
        <v/>
      </c>
      <c r="R9681" s="51" t="str">
        <f t="shared" si="455"/>
        <v/>
      </c>
    </row>
    <row r="9682" spans="14:18" x14ac:dyDescent="0.25">
      <c r="N9682" s="47" t="s">
        <v>42</v>
      </c>
      <c r="O9682" s="47" t="s">
        <v>43</v>
      </c>
      <c r="P9682" s="47" t="b">
        <f t="shared" si="453"/>
        <v>0</v>
      </c>
      <c r="Q9682" s="49" t="str">
        <f t="shared" si="454"/>
        <v/>
      </c>
      <c r="R9682" s="51" t="str">
        <f t="shared" si="455"/>
        <v/>
      </c>
    </row>
    <row r="9683" spans="14:18" x14ac:dyDescent="0.25">
      <c r="N9683" s="47" t="s">
        <v>42</v>
      </c>
      <c r="O9683" s="47" t="s">
        <v>43</v>
      </c>
      <c r="P9683" s="47" t="b">
        <f t="shared" si="453"/>
        <v>0</v>
      </c>
      <c r="Q9683" s="49" t="str">
        <f t="shared" si="454"/>
        <v/>
      </c>
      <c r="R9683" s="51" t="str">
        <f t="shared" si="455"/>
        <v/>
      </c>
    </row>
    <row r="9684" spans="14:18" x14ac:dyDescent="0.25">
      <c r="N9684" s="47" t="s">
        <v>42</v>
      </c>
      <c r="O9684" s="47" t="s">
        <v>43</v>
      </c>
      <c r="P9684" s="47" t="b">
        <f t="shared" si="453"/>
        <v>0</v>
      </c>
      <c r="Q9684" s="49" t="str">
        <f t="shared" si="454"/>
        <v/>
      </c>
      <c r="R9684" s="51" t="str">
        <f t="shared" si="455"/>
        <v/>
      </c>
    </row>
    <row r="9685" spans="14:18" x14ac:dyDescent="0.25">
      <c r="N9685" s="47" t="s">
        <v>42</v>
      </c>
      <c r="O9685" s="47" t="s">
        <v>43</v>
      </c>
      <c r="P9685" s="47" t="b">
        <f t="shared" si="453"/>
        <v>0</v>
      </c>
      <c r="Q9685" s="49" t="str">
        <f t="shared" si="454"/>
        <v/>
      </c>
      <c r="R9685" s="51" t="str">
        <f t="shared" si="455"/>
        <v/>
      </c>
    </row>
    <row r="9686" spans="14:18" x14ac:dyDescent="0.25">
      <c r="N9686" s="47" t="s">
        <v>42</v>
      </c>
      <c r="O9686" s="47" t="s">
        <v>43</v>
      </c>
      <c r="P9686" s="47" t="b">
        <f t="shared" si="453"/>
        <v>0</v>
      </c>
      <c r="Q9686" s="49" t="str">
        <f t="shared" si="454"/>
        <v/>
      </c>
      <c r="R9686" s="51" t="str">
        <f t="shared" si="455"/>
        <v/>
      </c>
    </row>
    <row r="9687" spans="14:18" x14ac:dyDescent="0.25">
      <c r="N9687" s="47" t="s">
        <v>42</v>
      </c>
      <c r="O9687" s="47" t="s">
        <v>43</v>
      </c>
      <c r="P9687" s="47" t="b">
        <f t="shared" si="453"/>
        <v>0</v>
      </c>
      <c r="Q9687" s="49" t="str">
        <f t="shared" si="454"/>
        <v/>
      </c>
      <c r="R9687" s="51" t="str">
        <f t="shared" si="455"/>
        <v/>
      </c>
    </row>
    <row r="9688" spans="14:18" x14ac:dyDescent="0.25">
      <c r="N9688" s="47" t="s">
        <v>42</v>
      </c>
      <c r="O9688" s="47" t="s">
        <v>43</v>
      </c>
      <c r="P9688" s="47" t="b">
        <f t="shared" si="453"/>
        <v>0</v>
      </c>
      <c r="Q9688" s="49" t="str">
        <f t="shared" si="454"/>
        <v/>
      </c>
      <c r="R9688" s="51" t="str">
        <f t="shared" si="455"/>
        <v/>
      </c>
    </row>
    <row r="9689" spans="14:18" x14ac:dyDescent="0.25">
      <c r="N9689" s="47" t="s">
        <v>42</v>
      </c>
      <c r="O9689" s="47" t="s">
        <v>43</v>
      </c>
      <c r="P9689" s="47" t="b">
        <f t="shared" si="453"/>
        <v>0</v>
      </c>
      <c r="Q9689" s="49" t="str">
        <f t="shared" si="454"/>
        <v/>
      </c>
      <c r="R9689" s="51" t="str">
        <f t="shared" si="455"/>
        <v/>
      </c>
    </row>
    <row r="9690" spans="14:18" x14ac:dyDescent="0.25">
      <c r="N9690" s="47" t="s">
        <v>42</v>
      </c>
      <c r="O9690" s="47" t="s">
        <v>43</v>
      </c>
      <c r="P9690" s="47" t="b">
        <f t="shared" si="453"/>
        <v>0</v>
      </c>
      <c r="Q9690" s="49" t="str">
        <f t="shared" si="454"/>
        <v/>
      </c>
      <c r="R9690" s="51" t="str">
        <f t="shared" si="455"/>
        <v/>
      </c>
    </row>
    <row r="9691" spans="14:18" x14ac:dyDescent="0.25">
      <c r="N9691" s="47" t="s">
        <v>42</v>
      </c>
      <c r="O9691" s="47" t="s">
        <v>43</v>
      </c>
      <c r="P9691" s="47" t="b">
        <f t="shared" si="453"/>
        <v>0</v>
      </c>
      <c r="Q9691" s="49" t="str">
        <f t="shared" si="454"/>
        <v/>
      </c>
      <c r="R9691" s="51" t="str">
        <f t="shared" si="455"/>
        <v/>
      </c>
    </row>
    <row r="9692" spans="14:18" x14ac:dyDescent="0.25">
      <c r="N9692" s="47" t="s">
        <v>42</v>
      </c>
      <c r="O9692" s="47" t="s">
        <v>43</v>
      </c>
      <c r="P9692" s="47" t="b">
        <f t="shared" si="453"/>
        <v>0</v>
      </c>
      <c r="Q9692" s="49" t="str">
        <f t="shared" si="454"/>
        <v/>
      </c>
      <c r="R9692" s="51" t="str">
        <f t="shared" si="455"/>
        <v/>
      </c>
    </row>
    <row r="9693" spans="14:18" x14ac:dyDescent="0.25">
      <c r="N9693" s="47" t="s">
        <v>42</v>
      </c>
      <c r="O9693" s="47" t="s">
        <v>43</v>
      </c>
      <c r="P9693" s="47" t="b">
        <f t="shared" si="453"/>
        <v>0</v>
      </c>
      <c r="Q9693" s="49" t="str">
        <f t="shared" si="454"/>
        <v/>
      </c>
      <c r="R9693" s="51" t="str">
        <f t="shared" si="455"/>
        <v/>
      </c>
    </row>
    <row r="9694" spans="14:18" x14ac:dyDescent="0.25">
      <c r="N9694" s="47" t="s">
        <v>42</v>
      </c>
      <c r="O9694" s="47" t="s">
        <v>43</v>
      </c>
      <c r="P9694" s="47" t="b">
        <f t="shared" si="453"/>
        <v>0</v>
      </c>
      <c r="Q9694" s="49" t="str">
        <f t="shared" si="454"/>
        <v/>
      </c>
      <c r="R9694" s="51" t="str">
        <f t="shared" si="455"/>
        <v/>
      </c>
    </row>
    <row r="9695" spans="14:18" x14ac:dyDescent="0.25">
      <c r="N9695" s="47" t="s">
        <v>42</v>
      </c>
      <c r="O9695" s="47" t="s">
        <v>43</v>
      </c>
      <c r="P9695" s="47" t="b">
        <f t="shared" si="453"/>
        <v>0</v>
      </c>
      <c r="Q9695" s="49" t="str">
        <f t="shared" si="454"/>
        <v/>
      </c>
      <c r="R9695" s="51" t="str">
        <f t="shared" si="455"/>
        <v/>
      </c>
    </row>
    <row r="9696" spans="14:18" x14ac:dyDescent="0.25">
      <c r="N9696" s="47" t="s">
        <v>42</v>
      </c>
      <c r="O9696" s="47" t="s">
        <v>43</v>
      </c>
      <c r="P9696" s="47" t="b">
        <f t="shared" si="453"/>
        <v>0</v>
      </c>
      <c r="Q9696" s="49" t="str">
        <f t="shared" si="454"/>
        <v/>
      </c>
      <c r="R9696" s="51" t="str">
        <f t="shared" si="455"/>
        <v/>
      </c>
    </row>
    <row r="9697" spans="14:18" x14ac:dyDescent="0.25">
      <c r="N9697" s="47" t="s">
        <v>42</v>
      </c>
      <c r="O9697" s="47" t="s">
        <v>43</v>
      </c>
      <c r="P9697" s="47" t="b">
        <f t="shared" si="453"/>
        <v>0</v>
      </c>
      <c r="Q9697" s="49" t="str">
        <f t="shared" si="454"/>
        <v/>
      </c>
      <c r="R9697" s="51" t="str">
        <f t="shared" si="455"/>
        <v/>
      </c>
    </row>
    <row r="9698" spans="14:18" x14ac:dyDescent="0.25">
      <c r="N9698" s="47" t="s">
        <v>42</v>
      </c>
      <c r="O9698" s="47" t="s">
        <v>43</v>
      </c>
      <c r="P9698" s="47" t="b">
        <f t="shared" si="453"/>
        <v>0</v>
      </c>
      <c r="Q9698" s="49" t="str">
        <f t="shared" si="454"/>
        <v/>
      </c>
      <c r="R9698" s="51" t="str">
        <f t="shared" si="455"/>
        <v/>
      </c>
    </row>
    <row r="9699" spans="14:18" x14ac:dyDescent="0.25">
      <c r="N9699" s="47" t="s">
        <v>42</v>
      </c>
      <c r="O9699" s="47" t="s">
        <v>43</v>
      </c>
      <c r="P9699" s="47" t="b">
        <f t="shared" si="453"/>
        <v>0</v>
      </c>
      <c r="Q9699" s="49" t="str">
        <f t="shared" si="454"/>
        <v/>
      </c>
      <c r="R9699" s="51" t="str">
        <f t="shared" si="455"/>
        <v/>
      </c>
    </row>
    <row r="9700" spans="14:18" x14ac:dyDescent="0.25">
      <c r="N9700" s="47" t="s">
        <v>42</v>
      </c>
      <c r="O9700" s="47" t="s">
        <v>43</v>
      </c>
      <c r="P9700" s="47" t="b">
        <f t="shared" si="453"/>
        <v>0</v>
      </c>
      <c r="Q9700" s="49" t="str">
        <f t="shared" si="454"/>
        <v/>
      </c>
      <c r="R9700" s="51" t="str">
        <f t="shared" si="455"/>
        <v/>
      </c>
    </row>
    <row r="9701" spans="14:18" x14ac:dyDescent="0.25">
      <c r="N9701" s="47" t="s">
        <v>42</v>
      </c>
      <c r="O9701" s="47" t="s">
        <v>43</v>
      </c>
      <c r="P9701" s="47" t="b">
        <f t="shared" si="453"/>
        <v>0</v>
      </c>
      <c r="Q9701" s="49" t="str">
        <f t="shared" si="454"/>
        <v/>
      </c>
      <c r="R9701" s="51" t="str">
        <f t="shared" si="455"/>
        <v/>
      </c>
    </row>
    <row r="9702" spans="14:18" x14ac:dyDescent="0.25">
      <c r="N9702" s="47" t="s">
        <v>42</v>
      </c>
      <c r="O9702" s="47" t="s">
        <v>43</v>
      </c>
      <c r="P9702" s="47" t="b">
        <f t="shared" si="453"/>
        <v>0</v>
      </c>
      <c r="Q9702" s="49" t="str">
        <f t="shared" si="454"/>
        <v/>
      </c>
      <c r="R9702" s="51" t="str">
        <f t="shared" si="455"/>
        <v/>
      </c>
    </row>
    <row r="9703" spans="14:18" x14ac:dyDescent="0.25">
      <c r="N9703" s="47" t="s">
        <v>42</v>
      </c>
      <c r="O9703" s="47" t="s">
        <v>43</v>
      </c>
      <c r="P9703" s="47" t="b">
        <f t="shared" si="453"/>
        <v>0</v>
      </c>
      <c r="Q9703" s="49" t="str">
        <f t="shared" si="454"/>
        <v/>
      </c>
      <c r="R9703" s="51" t="str">
        <f t="shared" si="455"/>
        <v/>
      </c>
    </row>
    <row r="9704" spans="14:18" x14ac:dyDescent="0.25">
      <c r="N9704" s="47" t="s">
        <v>42</v>
      </c>
      <c r="O9704" s="47" t="s">
        <v>43</v>
      </c>
      <c r="P9704" s="47" t="b">
        <f t="shared" si="453"/>
        <v>0</v>
      </c>
      <c r="Q9704" s="49" t="str">
        <f t="shared" si="454"/>
        <v/>
      </c>
      <c r="R9704" s="51" t="str">
        <f t="shared" si="455"/>
        <v/>
      </c>
    </row>
    <row r="9705" spans="14:18" x14ac:dyDescent="0.25">
      <c r="N9705" s="47" t="s">
        <v>42</v>
      </c>
      <c r="O9705" s="47" t="s">
        <v>43</v>
      </c>
      <c r="P9705" s="47" t="b">
        <f t="shared" si="453"/>
        <v>0</v>
      </c>
      <c r="Q9705" s="49" t="str">
        <f t="shared" si="454"/>
        <v/>
      </c>
      <c r="R9705" s="51" t="str">
        <f t="shared" si="455"/>
        <v/>
      </c>
    </row>
    <row r="9706" spans="14:18" x14ac:dyDescent="0.25">
      <c r="N9706" s="47" t="s">
        <v>42</v>
      </c>
      <c r="O9706" s="47" t="s">
        <v>43</v>
      </c>
      <c r="P9706" s="47" t="b">
        <f t="shared" si="453"/>
        <v>0</v>
      </c>
      <c r="Q9706" s="49" t="str">
        <f t="shared" si="454"/>
        <v/>
      </c>
      <c r="R9706" s="51" t="str">
        <f t="shared" si="455"/>
        <v/>
      </c>
    </row>
    <row r="9707" spans="14:18" x14ac:dyDescent="0.25">
      <c r="N9707" s="47" t="s">
        <v>42</v>
      </c>
      <c r="O9707" s="47" t="s">
        <v>43</v>
      </c>
      <c r="P9707" s="47" t="b">
        <f t="shared" si="453"/>
        <v>0</v>
      </c>
      <c r="Q9707" s="49" t="str">
        <f t="shared" si="454"/>
        <v/>
      </c>
      <c r="R9707" s="51" t="str">
        <f t="shared" si="455"/>
        <v/>
      </c>
    </row>
    <row r="9708" spans="14:18" x14ac:dyDescent="0.25">
      <c r="N9708" s="47" t="s">
        <v>42</v>
      </c>
      <c r="O9708" s="47" t="s">
        <v>43</v>
      </c>
      <c r="P9708" s="47" t="b">
        <f t="shared" si="453"/>
        <v>0</v>
      </c>
      <c r="Q9708" s="49" t="str">
        <f t="shared" si="454"/>
        <v/>
      </c>
      <c r="R9708" s="51" t="str">
        <f t="shared" si="455"/>
        <v/>
      </c>
    </row>
    <row r="9709" spans="14:18" x14ac:dyDescent="0.25">
      <c r="N9709" s="47" t="s">
        <v>42</v>
      </c>
      <c r="O9709" s="47" t="s">
        <v>43</v>
      </c>
      <c r="P9709" s="47" t="b">
        <f t="shared" si="453"/>
        <v>0</v>
      </c>
      <c r="Q9709" s="49" t="str">
        <f t="shared" si="454"/>
        <v/>
      </c>
      <c r="R9709" s="51" t="str">
        <f t="shared" si="455"/>
        <v/>
      </c>
    </row>
    <row r="9710" spans="14:18" x14ac:dyDescent="0.25">
      <c r="N9710" s="47" t="s">
        <v>42</v>
      </c>
      <c r="O9710" s="47" t="s">
        <v>43</v>
      </c>
      <c r="P9710" s="47" t="b">
        <f t="shared" si="453"/>
        <v>0</v>
      </c>
      <c r="Q9710" s="49" t="str">
        <f t="shared" si="454"/>
        <v/>
      </c>
      <c r="R9710" s="51" t="str">
        <f t="shared" si="455"/>
        <v/>
      </c>
    </row>
    <row r="9711" spans="14:18" x14ac:dyDescent="0.25">
      <c r="N9711" s="47" t="s">
        <v>42</v>
      </c>
      <c r="O9711" s="47" t="s">
        <v>43</v>
      </c>
      <c r="P9711" s="47" t="b">
        <f t="shared" si="453"/>
        <v>0</v>
      </c>
      <c r="Q9711" s="49" t="str">
        <f t="shared" si="454"/>
        <v/>
      </c>
      <c r="R9711" s="51" t="str">
        <f t="shared" si="455"/>
        <v/>
      </c>
    </row>
    <row r="9712" spans="14:18" x14ac:dyDescent="0.25">
      <c r="N9712" s="47" t="s">
        <v>42</v>
      </c>
      <c r="O9712" s="47" t="s">
        <v>43</v>
      </c>
      <c r="P9712" s="47" t="b">
        <f t="shared" si="453"/>
        <v>0</v>
      </c>
      <c r="Q9712" s="49" t="str">
        <f t="shared" si="454"/>
        <v/>
      </c>
      <c r="R9712" s="51" t="str">
        <f t="shared" si="455"/>
        <v/>
      </c>
    </row>
    <row r="9713" spans="14:18" x14ac:dyDescent="0.25">
      <c r="N9713" s="47" t="s">
        <v>42</v>
      </c>
      <c r="O9713" s="47" t="s">
        <v>43</v>
      </c>
      <c r="P9713" s="47" t="b">
        <f t="shared" si="453"/>
        <v>0</v>
      </c>
      <c r="Q9713" s="49" t="str">
        <f t="shared" si="454"/>
        <v/>
      </c>
      <c r="R9713" s="51" t="str">
        <f t="shared" si="455"/>
        <v/>
      </c>
    </row>
    <row r="9714" spans="14:18" x14ac:dyDescent="0.25">
      <c r="N9714" s="47" t="s">
        <v>42</v>
      </c>
      <c r="O9714" s="47" t="s">
        <v>43</v>
      </c>
      <c r="P9714" s="47" t="b">
        <f t="shared" si="453"/>
        <v>0</v>
      </c>
      <c r="Q9714" s="49" t="str">
        <f t="shared" si="454"/>
        <v/>
      </c>
      <c r="R9714" s="51" t="str">
        <f t="shared" si="455"/>
        <v/>
      </c>
    </row>
    <row r="9715" spans="14:18" x14ac:dyDescent="0.25">
      <c r="N9715" s="47" t="s">
        <v>42</v>
      </c>
      <c r="O9715" s="47" t="s">
        <v>43</v>
      </c>
      <c r="P9715" s="47" t="b">
        <f t="shared" si="453"/>
        <v>0</v>
      </c>
      <c r="Q9715" s="49" t="str">
        <f t="shared" si="454"/>
        <v/>
      </c>
      <c r="R9715" s="51" t="str">
        <f t="shared" si="455"/>
        <v/>
      </c>
    </row>
    <row r="9716" spans="14:18" x14ac:dyDescent="0.25">
      <c r="N9716" s="47" t="s">
        <v>42</v>
      </c>
      <c r="O9716" s="47" t="s">
        <v>43</v>
      </c>
      <c r="P9716" s="47" t="b">
        <f t="shared" si="453"/>
        <v>0</v>
      </c>
      <c r="Q9716" s="49" t="str">
        <f t="shared" si="454"/>
        <v/>
      </c>
      <c r="R9716" s="51" t="str">
        <f t="shared" si="455"/>
        <v/>
      </c>
    </row>
    <row r="9717" spans="14:18" x14ac:dyDescent="0.25">
      <c r="N9717" s="47" t="s">
        <v>42</v>
      </c>
      <c r="O9717" s="47" t="s">
        <v>43</v>
      </c>
      <c r="P9717" s="47" t="b">
        <f t="shared" si="453"/>
        <v>0</v>
      </c>
      <c r="Q9717" s="49" t="str">
        <f t="shared" si="454"/>
        <v/>
      </c>
      <c r="R9717" s="51" t="str">
        <f t="shared" si="455"/>
        <v/>
      </c>
    </row>
    <row r="9718" spans="14:18" x14ac:dyDescent="0.25">
      <c r="N9718" s="47" t="s">
        <v>42</v>
      </c>
      <c r="O9718" s="47" t="s">
        <v>43</v>
      </c>
      <c r="P9718" s="47" t="b">
        <f t="shared" si="453"/>
        <v>0</v>
      </c>
      <c r="Q9718" s="49" t="str">
        <f t="shared" si="454"/>
        <v/>
      </c>
      <c r="R9718" s="51" t="str">
        <f t="shared" si="455"/>
        <v/>
      </c>
    </row>
    <row r="9719" spans="14:18" x14ac:dyDescent="0.25">
      <c r="N9719" s="47" t="s">
        <v>42</v>
      </c>
      <c r="O9719" s="47" t="s">
        <v>43</v>
      </c>
      <c r="P9719" s="47" t="b">
        <f t="shared" si="453"/>
        <v>0</v>
      </c>
      <c r="Q9719" s="49" t="str">
        <f t="shared" si="454"/>
        <v/>
      </c>
      <c r="R9719" s="51" t="str">
        <f t="shared" si="455"/>
        <v/>
      </c>
    </row>
    <row r="9720" spans="14:18" x14ac:dyDescent="0.25">
      <c r="N9720" s="47" t="s">
        <v>42</v>
      </c>
      <c r="O9720" s="47" t="s">
        <v>43</v>
      </c>
      <c r="P9720" s="47" t="b">
        <f t="shared" si="453"/>
        <v>0</v>
      </c>
      <c r="Q9720" s="49" t="str">
        <f t="shared" si="454"/>
        <v/>
      </c>
      <c r="R9720" s="51" t="str">
        <f t="shared" si="455"/>
        <v/>
      </c>
    </row>
    <row r="9721" spans="14:18" x14ac:dyDescent="0.25">
      <c r="N9721" s="47" t="s">
        <v>42</v>
      </c>
      <c r="O9721" s="47" t="s">
        <v>43</v>
      </c>
      <c r="P9721" s="47" t="b">
        <f t="shared" si="453"/>
        <v>0</v>
      </c>
      <c r="Q9721" s="49" t="str">
        <f t="shared" si="454"/>
        <v/>
      </c>
      <c r="R9721" s="51" t="str">
        <f t="shared" si="455"/>
        <v/>
      </c>
    </row>
    <row r="9722" spans="14:18" x14ac:dyDescent="0.25">
      <c r="N9722" s="47" t="s">
        <v>42</v>
      </c>
      <c r="O9722" s="47" t="s">
        <v>43</v>
      </c>
      <c r="P9722" s="47" t="b">
        <f t="shared" si="453"/>
        <v>0</v>
      </c>
      <c r="Q9722" s="49" t="str">
        <f t="shared" si="454"/>
        <v/>
      </c>
      <c r="R9722" s="51" t="str">
        <f t="shared" si="455"/>
        <v/>
      </c>
    </row>
    <row r="9723" spans="14:18" x14ac:dyDescent="0.25">
      <c r="N9723" s="47" t="s">
        <v>42</v>
      </c>
      <c r="O9723" s="47" t="s">
        <v>43</v>
      </c>
      <c r="P9723" s="47" t="b">
        <f t="shared" si="453"/>
        <v>0</v>
      </c>
      <c r="Q9723" s="49" t="str">
        <f t="shared" si="454"/>
        <v/>
      </c>
      <c r="R9723" s="51" t="str">
        <f t="shared" si="455"/>
        <v/>
      </c>
    </row>
    <row r="9724" spans="14:18" x14ac:dyDescent="0.25">
      <c r="N9724" s="47" t="s">
        <v>42</v>
      </c>
      <c r="O9724" s="47" t="s">
        <v>43</v>
      </c>
      <c r="P9724" s="47" t="b">
        <f t="shared" si="453"/>
        <v>0</v>
      </c>
      <c r="Q9724" s="49" t="str">
        <f t="shared" si="454"/>
        <v/>
      </c>
      <c r="R9724" s="51" t="str">
        <f t="shared" si="455"/>
        <v/>
      </c>
    </row>
    <row r="9725" spans="14:18" x14ac:dyDescent="0.25">
      <c r="N9725" s="47" t="s">
        <v>42</v>
      </c>
      <c r="O9725" s="47" t="s">
        <v>43</v>
      </c>
      <c r="P9725" s="47" t="b">
        <f t="shared" si="453"/>
        <v>0</v>
      </c>
      <c r="Q9725" s="49" t="str">
        <f t="shared" si="454"/>
        <v/>
      </c>
      <c r="R9725" s="51" t="str">
        <f t="shared" si="455"/>
        <v/>
      </c>
    </row>
    <row r="9726" spans="14:18" x14ac:dyDescent="0.25">
      <c r="N9726" s="47" t="s">
        <v>42</v>
      </c>
      <c r="O9726" s="47" t="s">
        <v>43</v>
      </c>
      <c r="P9726" s="47" t="b">
        <f t="shared" si="453"/>
        <v>0</v>
      </c>
      <c r="Q9726" s="49" t="str">
        <f t="shared" si="454"/>
        <v/>
      </c>
      <c r="R9726" s="51" t="str">
        <f t="shared" si="455"/>
        <v/>
      </c>
    </row>
    <row r="9727" spans="14:18" x14ac:dyDescent="0.25">
      <c r="N9727" s="47" t="s">
        <v>42</v>
      </c>
      <c r="O9727" s="47" t="s">
        <v>43</v>
      </c>
      <c r="P9727" s="47" t="b">
        <f t="shared" si="453"/>
        <v>0</v>
      </c>
      <c r="Q9727" s="49" t="str">
        <f t="shared" si="454"/>
        <v/>
      </c>
      <c r="R9727" s="51" t="str">
        <f t="shared" si="455"/>
        <v/>
      </c>
    </row>
    <row r="9728" spans="14:18" x14ac:dyDescent="0.25">
      <c r="N9728" s="47" t="s">
        <v>42</v>
      </c>
      <c r="O9728" s="47" t="s">
        <v>43</v>
      </c>
      <c r="P9728" s="47" t="b">
        <f t="shared" si="453"/>
        <v>0</v>
      </c>
      <c r="Q9728" s="49" t="str">
        <f t="shared" si="454"/>
        <v/>
      </c>
      <c r="R9728" s="51" t="str">
        <f t="shared" si="455"/>
        <v/>
      </c>
    </row>
    <row r="9729" spans="14:18" x14ac:dyDescent="0.25">
      <c r="N9729" s="47" t="s">
        <v>42</v>
      </c>
      <c r="O9729" s="47" t="s">
        <v>43</v>
      </c>
      <c r="P9729" s="47" t="b">
        <f t="shared" si="453"/>
        <v>0</v>
      </c>
      <c r="Q9729" s="49" t="str">
        <f t="shared" si="454"/>
        <v/>
      </c>
      <c r="R9729" s="51" t="str">
        <f t="shared" si="455"/>
        <v/>
      </c>
    </row>
    <row r="9730" spans="14:18" x14ac:dyDescent="0.25">
      <c r="N9730" s="47" t="s">
        <v>42</v>
      </c>
      <c r="O9730" s="47" t="s">
        <v>43</v>
      </c>
      <c r="P9730" s="47" t="b">
        <f t="shared" si="453"/>
        <v>0</v>
      </c>
      <c r="Q9730" s="49" t="str">
        <f t="shared" si="454"/>
        <v/>
      </c>
      <c r="R9730" s="51" t="str">
        <f t="shared" si="455"/>
        <v/>
      </c>
    </row>
    <row r="9731" spans="14:18" x14ac:dyDescent="0.25">
      <c r="N9731" s="47" t="s">
        <v>42</v>
      </c>
      <c r="O9731" s="47" t="s">
        <v>43</v>
      </c>
      <c r="P9731" s="47" t="b">
        <f t="shared" ref="P9731:P9794" si="456">IF(LEN(M9731)=22,LEFT(M9731,17),IF(LEN(M9731)=21,LEFT(M9731,16)))</f>
        <v>0</v>
      </c>
      <c r="Q9731" s="49" t="str">
        <f t="shared" ref="Q9731:Q9794" si="457">RIGHT(M9731,5)</f>
        <v/>
      </c>
      <c r="R9731" s="51" t="str">
        <f t="shared" ref="R9731:R9794" si="458">IF(M9731="","",HYPERLINK(_xlfn.CONCAT(N9731,Q9731,O9731,P9731)))</f>
        <v/>
      </c>
    </row>
    <row r="9732" spans="14:18" x14ac:dyDescent="0.25">
      <c r="N9732" s="47" t="s">
        <v>42</v>
      </c>
      <c r="O9732" s="47" t="s">
        <v>43</v>
      </c>
      <c r="P9732" s="47" t="b">
        <f t="shared" si="456"/>
        <v>0</v>
      </c>
      <c r="Q9732" s="49" t="str">
        <f t="shared" si="457"/>
        <v/>
      </c>
      <c r="R9732" s="51" t="str">
        <f t="shared" si="458"/>
        <v/>
      </c>
    </row>
    <row r="9733" spans="14:18" x14ac:dyDescent="0.25">
      <c r="N9733" s="47" t="s">
        <v>42</v>
      </c>
      <c r="O9733" s="47" t="s">
        <v>43</v>
      </c>
      <c r="P9733" s="47" t="b">
        <f t="shared" si="456"/>
        <v>0</v>
      </c>
      <c r="Q9733" s="49" t="str">
        <f t="shared" si="457"/>
        <v/>
      </c>
      <c r="R9733" s="51" t="str">
        <f t="shared" si="458"/>
        <v/>
      </c>
    </row>
    <row r="9734" spans="14:18" x14ac:dyDescent="0.25">
      <c r="N9734" s="47" t="s">
        <v>42</v>
      </c>
      <c r="O9734" s="47" t="s">
        <v>43</v>
      </c>
      <c r="P9734" s="47" t="b">
        <f t="shared" si="456"/>
        <v>0</v>
      </c>
      <c r="Q9734" s="49" t="str">
        <f t="shared" si="457"/>
        <v/>
      </c>
      <c r="R9734" s="51" t="str">
        <f t="shared" si="458"/>
        <v/>
      </c>
    </row>
    <row r="9735" spans="14:18" x14ac:dyDescent="0.25">
      <c r="N9735" s="47" t="s">
        <v>42</v>
      </c>
      <c r="O9735" s="47" t="s">
        <v>43</v>
      </c>
      <c r="P9735" s="47" t="b">
        <f t="shared" si="456"/>
        <v>0</v>
      </c>
      <c r="Q9735" s="49" t="str">
        <f t="shared" si="457"/>
        <v/>
      </c>
      <c r="R9735" s="51" t="str">
        <f t="shared" si="458"/>
        <v/>
      </c>
    </row>
    <row r="9736" spans="14:18" x14ac:dyDescent="0.25">
      <c r="N9736" s="47" t="s">
        <v>42</v>
      </c>
      <c r="O9736" s="47" t="s">
        <v>43</v>
      </c>
      <c r="P9736" s="47" t="b">
        <f t="shared" si="456"/>
        <v>0</v>
      </c>
      <c r="Q9736" s="49" t="str">
        <f t="shared" si="457"/>
        <v/>
      </c>
      <c r="R9736" s="51" t="str">
        <f t="shared" si="458"/>
        <v/>
      </c>
    </row>
    <row r="9737" spans="14:18" x14ac:dyDescent="0.25">
      <c r="N9737" s="47" t="s">
        <v>42</v>
      </c>
      <c r="O9737" s="47" t="s">
        <v>43</v>
      </c>
      <c r="P9737" s="47" t="b">
        <f t="shared" si="456"/>
        <v>0</v>
      </c>
      <c r="Q9737" s="49" t="str">
        <f t="shared" si="457"/>
        <v/>
      </c>
      <c r="R9737" s="51" t="str">
        <f t="shared" si="458"/>
        <v/>
      </c>
    </row>
    <row r="9738" spans="14:18" x14ac:dyDescent="0.25">
      <c r="N9738" s="47" t="s">
        <v>42</v>
      </c>
      <c r="O9738" s="47" t="s">
        <v>43</v>
      </c>
      <c r="P9738" s="47" t="b">
        <f t="shared" si="456"/>
        <v>0</v>
      </c>
      <c r="Q9738" s="49" t="str">
        <f t="shared" si="457"/>
        <v/>
      </c>
      <c r="R9738" s="51" t="str">
        <f t="shared" si="458"/>
        <v/>
      </c>
    </row>
    <row r="9739" spans="14:18" x14ac:dyDescent="0.25">
      <c r="N9739" s="47" t="s">
        <v>42</v>
      </c>
      <c r="O9739" s="47" t="s">
        <v>43</v>
      </c>
      <c r="P9739" s="47" t="b">
        <f t="shared" si="456"/>
        <v>0</v>
      </c>
      <c r="Q9739" s="49" t="str">
        <f t="shared" si="457"/>
        <v/>
      </c>
      <c r="R9739" s="51" t="str">
        <f t="shared" si="458"/>
        <v/>
      </c>
    </row>
    <row r="9740" spans="14:18" x14ac:dyDescent="0.25">
      <c r="N9740" s="47" t="s">
        <v>42</v>
      </c>
      <c r="O9740" s="47" t="s">
        <v>43</v>
      </c>
      <c r="P9740" s="47" t="b">
        <f t="shared" si="456"/>
        <v>0</v>
      </c>
      <c r="Q9740" s="49" t="str">
        <f t="shared" si="457"/>
        <v/>
      </c>
      <c r="R9740" s="51" t="str">
        <f t="shared" si="458"/>
        <v/>
      </c>
    </row>
    <row r="9741" spans="14:18" x14ac:dyDescent="0.25">
      <c r="N9741" s="47" t="s">
        <v>42</v>
      </c>
      <c r="O9741" s="47" t="s">
        <v>43</v>
      </c>
      <c r="P9741" s="47" t="b">
        <f t="shared" si="456"/>
        <v>0</v>
      </c>
      <c r="Q9741" s="49" t="str">
        <f t="shared" si="457"/>
        <v/>
      </c>
      <c r="R9741" s="51" t="str">
        <f t="shared" si="458"/>
        <v/>
      </c>
    </row>
    <row r="9742" spans="14:18" x14ac:dyDescent="0.25">
      <c r="N9742" s="47" t="s">
        <v>42</v>
      </c>
      <c r="O9742" s="47" t="s">
        <v>43</v>
      </c>
      <c r="P9742" s="47" t="b">
        <f t="shared" si="456"/>
        <v>0</v>
      </c>
      <c r="Q9742" s="49" t="str">
        <f t="shared" si="457"/>
        <v/>
      </c>
      <c r="R9742" s="51" t="str">
        <f t="shared" si="458"/>
        <v/>
      </c>
    </row>
    <row r="9743" spans="14:18" x14ac:dyDescent="0.25">
      <c r="N9743" s="47" t="s">
        <v>42</v>
      </c>
      <c r="O9743" s="47" t="s">
        <v>43</v>
      </c>
      <c r="P9743" s="47" t="b">
        <f t="shared" si="456"/>
        <v>0</v>
      </c>
      <c r="Q9743" s="49" t="str">
        <f t="shared" si="457"/>
        <v/>
      </c>
      <c r="R9743" s="51" t="str">
        <f t="shared" si="458"/>
        <v/>
      </c>
    </row>
    <row r="9744" spans="14:18" x14ac:dyDescent="0.25">
      <c r="N9744" s="47" t="s">
        <v>42</v>
      </c>
      <c r="O9744" s="47" t="s">
        <v>43</v>
      </c>
      <c r="P9744" s="47" t="b">
        <f t="shared" si="456"/>
        <v>0</v>
      </c>
      <c r="Q9744" s="49" t="str">
        <f t="shared" si="457"/>
        <v/>
      </c>
      <c r="R9744" s="51" t="str">
        <f t="shared" si="458"/>
        <v/>
      </c>
    </row>
    <row r="9745" spans="14:18" x14ac:dyDescent="0.25">
      <c r="N9745" s="47" t="s">
        <v>42</v>
      </c>
      <c r="O9745" s="47" t="s">
        <v>43</v>
      </c>
      <c r="P9745" s="47" t="b">
        <f t="shared" si="456"/>
        <v>0</v>
      </c>
      <c r="Q9745" s="49" t="str">
        <f t="shared" si="457"/>
        <v/>
      </c>
      <c r="R9745" s="51" t="str">
        <f t="shared" si="458"/>
        <v/>
      </c>
    </row>
    <row r="9746" spans="14:18" x14ac:dyDescent="0.25">
      <c r="N9746" s="47" t="s">
        <v>42</v>
      </c>
      <c r="O9746" s="47" t="s">
        <v>43</v>
      </c>
      <c r="P9746" s="47" t="b">
        <f t="shared" si="456"/>
        <v>0</v>
      </c>
      <c r="Q9746" s="49" t="str">
        <f t="shared" si="457"/>
        <v/>
      </c>
      <c r="R9746" s="51" t="str">
        <f t="shared" si="458"/>
        <v/>
      </c>
    </row>
    <row r="9747" spans="14:18" x14ac:dyDescent="0.25">
      <c r="N9747" s="47" t="s">
        <v>42</v>
      </c>
      <c r="O9747" s="47" t="s">
        <v>43</v>
      </c>
      <c r="P9747" s="47" t="b">
        <f t="shared" si="456"/>
        <v>0</v>
      </c>
      <c r="Q9747" s="49" t="str">
        <f t="shared" si="457"/>
        <v/>
      </c>
      <c r="R9747" s="51" t="str">
        <f t="shared" si="458"/>
        <v/>
      </c>
    </row>
    <row r="9748" spans="14:18" x14ac:dyDescent="0.25">
      <c r="N9748" s="47" t="s">
        <v>42</v>
      </c>
      <c r="O9748" s="47" t="s">
        <v>43</v>
      </c>
      <c r="P9748" s="47" t="b">
        <f t="shared" si="456"/>
        <v>0</v>
      </c>
      <c r="Q9748" s="49" t="str">
        <f t="shared" si="457"/>
        <v/>
      </c>
      <c r="R9748" s="51" t="str">
        <f t="shared" si="458"/>
        <v/>
      </c>
    </row>
    <row r="9749" spans="14:18" x14ac:dyDescent="0.25">
      <c r="N9749" s="47" t="s">
        <v>42</v>
      </c>
      <c r="O9749" s="47" t="s">
        <v>43</v>
      </c>
      <c r="P9749" s="47" t="b">
        <f t="shared" si="456"/>
        <v>0</v>
      </c>
      <c r="Q9749" s="49" t="str">
        <f t="shared" si="457"/>
        <v/>
      </c>
      <c r="R9749" s="51" t="str">
        <f t="shared" si="458"/>
        <v/>
      </c>
    </row>
    <row r="9750" spans="14:18" x14ac:dyDescent="0.25">
      <c r="N9750" s="47" t="s">
        <v>42</v>
      </c>
      <c r="O9750" s="47" t="s">
        <v>43</v>
      </c>
      <c r="P9750" s="47" t="b">
        <f t="shared" si="456"/>
        <v>0</v>
      </c>
      <c r="Q9750" s="49" t="str">
        <f t="shared" si="457"/>
        <v/>
      </c>
      <c r="R9750" s="51" t="str">
        <f t="shared" si="458"/>
        <v/>
      </c>
    </row>
    <row r="9751" spans="14:18" x14ac:dyDescent="0.25">
      <c r="N9751" s="47" t="s">
        <v>42</v>
      </c>
      <c r="O9751" s="47" t="s">
        <v>43</v>
      </c>
      <c r="P9751" s="47" t="b">
        <f t="shared" si="456"/>
        <v>0</v>
      </c>
      <c r="Q9751" s="49" t="str">
        <f t="shared" si="457"/>
        <v/>
      </c>
      <c r="R9751" s="51" t="str">
        <f t="shared" si="458"/>
        <v/>
      </c>
    </row>
    <row r="9752" spans="14:18" x14ac:dyDescent="0.25">
      <c r="N9752" s="47" t="s">
        <v>42</v>
      </c>
      <c r="O9752" s="47" t="s">
        <v>43</v>
      </c>
      <c r="P9752" s="47" t="b">
        <f t="shared" si="456"/>
        <v>0</v>
      </c>
      <c r="Q9752" s="49" t="str">
        <f t="shared" si="457"/>
        <v/>
      </c>
      <c r="R9752" s="51" t="str">
        <f t="shared" si="458"/>
        <v/>
      </c>
    </row>
    <row r="9753" spans="14:18" x14ac:dyDescent="0.25">
      <c r="N9753" s="47" t="s">
        <v>42</v>
      </c>
      <c r="O9753" s="47" t="s">
        <v>43</v>
      </c>
      <c r="P9753" s="47" t="b">
        <f t="shared" si="456"/>
        <v>0</v>
      </c>
      <c r="Q9753" s="49" t="str">
        <f t="shared" si="457"/>
        <v/>
      </c>
      <c r="R9753" s="51" t="str">
        <f t="shared" si="458"/>
        <v/>
      </c>
    </row>
    <row r="9754" spans="14:18" x14ac:dyDescent="0.25">
      <c r="N9754" s="47" t="s">
        <v>42</v>
      </c>
      <c r="O9754" s="47" t="s">
        <v>43</v>
      </c>
      <c r="P9754" s="47" t="b">
        <f t="shared" si="456"/>
        <v>0</v>
      </c>
      <c r="Q9754" s="49" t="str">
        <f t="shared" si="457"/>
        <v/>
      </c>
      <c r="R9754" s="51" t="str">
        <f t="shared" si="458"/>
        <v/>
      </c>
    </row>
    <row r="9755" spans="14:18" x14ac:dyDescent="0.25">
      <c r="N9755" s="47" t="s">
        <v>42</v>
      </c>
      <c r="O9755" s="47" t="s">
        <v>43</v>
      </c>
      <c r="P9755" s="47" t="b">
        <f t="shared" si="456"/>
        <v>0</v>
      </c>
      <c r="Q9755" s="49" t="str">
        <f t="shared" si="457"/>
        <v/>
      </c>
      <c r="R9755" s="51" t="str">
        <f t="shared" si="458"/>
        <v/>
      </c>
    </row>
    <row r="9756" spans="14:18" x14ac:dyDescent="0.25">
      <c r="N9756" s="47" t="s">
        <v>42</v>
      </c>
      <c r="O9756" s="47" t="s">
        <v>43</v>
      </c>
      <c r="P9756" s="47" t="b">
        <f t="shared" si="456"/>
        <v>0</v>
      </c>
      <c r="Q9756" s="49" t="str">
        <f t="shared" si="457"/>
        <v/>
      </c>
      <c r="R9756" s="51" t="str">
        <f t="shared" si="458"/>
        <v/>
      </c>
    </row>
    <row r="9757" spans="14:18" x14ac:dyDescent="0.25">
      <c r="N9757" s="47" t="s">
        <v>42</v>
      </c>
      <c r="O9757" s="47" t="s">
        <v>43</v>
      </c>
      <c r="P9757" s="47" t="b">
        <f t="shared" si="456"/>
        <v>0</v>
      </c>
      <c r="Q9757" s="49" t="str">
        <f t="shared" si="457"/>
        <v/>
      </c>
      <c r="R9757" s="51" t="str">
        <f t="shared" si="458"/>
        <v/>
      </c>
    </row>
    <row r="9758" spans="14:18" x14ac:dyDescent="0.25">
      <c r="N9758" s="47" t="s">
        <v>42</v>
      </c>
      <c r="O9758" s="47" t="s">
        <v>43</v>
      </c>
      <c r="P9758" s="47" t="b">
        <f t="shared" si="456"/>
        <v>0</v>
      </c>
      <c r="Q9758" s="49" t="str">
        <f t="shared" si="457"/>
        <v/>
      </c>
      <c r="R9758" s="51" t="str">
        <f t="shared" si="458"/>
        <v/>
      </c>
    </row>
    <row r="9759" spans="14:18" x14ac:dyDescent="0.25">
      <c r="N9759" s="47" t="s">
        <v>42</v>
      </c>
      <c r="O9759" s="47" t="s">
        <v>43</v>
      </c>
      <c r="P9759" s="47" t="b">
        <f t="shared" si="456"/>
        <v>0</v>
      </c>
      <c r="Q9759" s="49" t="str">
        <f t="shared" si="457"/>
        <v/>
      </c>
      <c r="R9759" s="51" t="str">
        <f t="shared" si="458"/>
        <v/>
      </c>
    </row>
    <row r="9760" spans="14:18" x14ac:dyDescent="0.25">
      <c r="N9760" s="47" t="s">
        <v>42</v>
      </c>
      <c r="O9760" s="47" t="s">
        <v>43</v>
      </c>
      <c r="P9760" s="47" t="b">
        <f t="shared" si="456"/>
        <v>0</v>
      </c>
      <c r="Q9760" s="49" t="str">
        <f t="shared" si="457"/>
        <v/>
      </c>
      <c r="R9760" s="51" t="str">
        <f t="shared" si="458"/>
        <v/>
      </c>
    </row>
    <row r="9761" spans="14:18" x14ac:dyDescent="0.25">
      <c r="N9761" s="47" t="s">
        <v>42</v>
      </c>
      <c r="O9761" s="47" t="s">
        <v>43</v>
      </c>
      <c r="P9761" s="47" t="b">
        <f t="shared" si="456"/>
        <v>0</v>
      </c>
      <c r="Q9761" s="49" t="str">
        <f t="shared" si="457"/>
        <v/>
      </c>
      <c r="R9761" s="51" t="str">
        <f t="shared" si="458"/>
        <v/>
      </c>
    </row>
    <row r="9762" spans="14:18" x14ac:dyDescent="0.25">
      <c r="N9762" s="47" t="s">
        <v>42</v>
      </c>
      <c r="O9762" s="47" t="s">
        <v>43</v>
      </c>
      <c r="P9762" s="47" t="b">
        <f t="shared" si="456"/>
        <v>0</v>
      </c>
      <c r="Q9762" s="49" t="str">
        <f t="shared" si="457"/>
        <v/>
      </c>
      <c r="R9762" s="51" t="str">
        <f t="shared" si="458"/>
        <v/>
      </c>
    </row>
    <row r="9763" spans="14:18" x14ac:dyDescent="0.25">
      <c r="N9763" s="47" t="s">
        <v>42</v>
      </c>
      <c r="O9763" s="47" t="s">
        <v>43</v>
      </c>
      <c r="P9763" s="47" t="b">
        <f t="shared" si="456"/>
        <v>0</v>
      </c>
      <c r="Q9763" s="49" t="str">
        <f t="shared" si="457"/>
        <v/>
      </c>
      <c r="R9763" s="51" t="str">
        <f t="shared" si="458"/>
        <v/>
      </c>
    </row>
    <row r="9764" spans="14:18" x14ac:dyDescent="0.25">
      <c r="N9764" s="47" t="s">
        <v>42</v>
      </c>
      <c r="O9764" s="47" t="s">
        <v>43</v>
      </c>
      <c r="P9764" s="47" t="b">
        <f t="shared" si="456"/>
        <v>0</v>
      </c>
      <c r="Q9764" s="49" t="str">
        <f t="shared" si="457"/>
        <v/>
      </c>
      <c r="R9764" s="51" t="str">
        <f t="shared" si="458"/>
        <v/>
      </c>
    </row>
    <row r="9765" spans="14:18" x14ac:dyDescent="0.25">
      <c r="N9765" s="47" t="s">
        <v>42</v>
      </c>
      <c r="O9765" s="47" t="s">
        <v>43</v>
      </c>
      <c r="P9765" s="47" t="b">
        <f t="shared" si="456"/>
        <v>0</v>
      </c>
      <c r="Q9765" s="49" t="str">
        <f t="shared" si="457"/>
        <v/>
      </c>
      <c r="R9765" s="51" t="str">
        <f t="shared" si="458"/>
        <v/>
      </c>
    </row>
    <row r="9766" spans="14:18" x14ac:dyDescent="0.25">
      <c r="N9766" s="47" t="s">
        <v>42</v>
      </c>
      <c r="O9766" s="47" t="s">
        <v>43</v>
      </c>
      <c r="P9766" s="47" t="b">
        <f t="shared" si="456"/>
        <v>0</v>
      </c>
      <c r="Q9766" s="49" t="str">
        <f t="shared" si="457"/>
        <v/>
      </c>
      <c r="R9766" s="51" t="str">
        <f t="shared" si="458"/>
        <v/>
      </c>
    </row>
    <row r="9767" spans="14:18" x14ac:dyDescent="0.25">
      <c r="N9767" s="47" t="s">
        <v>42</v>
      </c>
      <c r="O9767" s="47" t="s">
        <v>43</v>
      </c>
      <c r="P9767" s="47" t="b">
        <f t="shared" si="456"/>
        <v>0</v>
      </c>
      <c r="Q9767" s="49" t="str">
        <f t="shared" si="457"/>
        <v/>
      </c>
      <c r="R9767" s="51" t="str">
        <f t="shared" si="458"/>
        <v/>
      </c>
    </row>
    <row r="9768" spans="14:18" x14ac:dyDescent="0.25">
      <c r="N9768" s="47" t="s">
        <v>42</v>
      </c>
      <c r="O9768" s="47" t="s">
        <v>43</v>
      </c>
      <c r="P9768" s="47" t="b">
        <f t="shared" si="456"/>
        <v>0</v>
      </c>
      <c r="Q9768" s="49" t="str">
        <f t="shared" si="457"/>
        <v/>
      </c>
      <c r="R9768" s="51" t="str">
        <f t="shared" si="458"/>
        <v/>
      </c>
    </row>
    <row r="9769" spans="14:18" x14ac:dyDescent="0.25">
      <c r="N9769" s="47" t="s">
        <v>42</v>
      </c>
      <c r="O9769" s="47" t="s">
        <v>43</v>
      </c>
      <c r="P9769" s="47" t="b">
        <f t="shared" si="456"/>
        <v>0</v>
      </c>
      <c r="Q9769" s="49" t="str">
        <f t="shared" si="457"/>
        <v/>
      </c>
      <c r="R9769" s="51" t="str">
        <f t="shared" si="458"/>
        <v/>
      </c>
    </row>
    <row r="9770" spans="14:18" x14ac:dyDescent="0.25">
      <c r="N9770" s="47" t="s">
        <v>42</v>
      </c>
      <c r="O9770" s="47" t="s">
        <v>43</v>
      </c>
      <c r="P9770" s="47" t="b">
        <f t="shared" si="456"/>
        <v>0</v>
      </c>
      <c r="Q9770" s="49" t="str">
        <f t="shared" si="457"/>
        <v/>
      </c>
      <c r="R9770" s="51" t="str">
        <f t="shared" si="458"/>
        <v/>
      </c>
    </row>
    <row r="9771" spans="14:18" x14ac:dyDescent="0.25">
      <c r="N9771" s="47" t="s">
        <v>42</v>
      </c>
      <c r="O9771" s="47" t="s">
        <v>43</v>
      </c>
      <c r="P9771" s="47" t="b">
        <f t="shared" si="456"/>
        <v>0</v>
      </c>
      <c r="Q9771" s="49" t="str">
        <f t="shared" si="457"/>
        <v/>
      </c>
      <c r="R9771" s="51" t="str">
        <f t="shared" si="458"/>
        <v/>
      </c>
    </row>
    <row r="9772" spans="14:18" x14ac:dyDescent="0.25">
      <c r="N9772" s="47" t="s">
        <v>42</v>
      </c>
      <c r="O9772" s="47" t="s">
        <v>43</v>
      </c>
      <c r="P9772" s="47" t="b">
        <f t="shared" si="456"/>
        <v>0</v>
      </c>
      <c r="Q9772" s="49" t="str">
        <f t="shared" si="457"/>
        <v/>
      </c>
      <c r="R9772" s="51" t="str">
        <f t="shared" si="458"/>
        <v/>
      </c>
    </row>
    <row r="9773" spans="14:18" x14ac:dyDescent="0.25">
      <c r="N9773" s="47" t="s">
        <v>42</v>
      </c>
      <c r="O9773" s="47" t="s">
        <v>43</v>
      </c>
      <c r="P9773" s="47" t="b">
        <f t="shared" si="456"/>
        <v>0</v>
      </c>
      <c r="Q9773" s="49" t="str">
        <f t="shared" si="457"/>
        <v/>
      </c>
      <c r="R9773" s="51" t="str">
        <f t="shared" si="458"/>
        <v/>
      </c>
    </row>
    <row r="9774" spans="14:18" x14ac:dyDescent="0.25">
      <c r="N9774" s="47" t="s">
        <v>42</v>
      </c>
      <c r="O9774" s="47" t="s">
        <v>43</v>
      </c>
      <c r="P9774" s="47" t="b">
        <f t="shared" si="456"/>
        <v>0</v>
      </c>
      <c r="Q9774" s="49" t="str">
        <f t="shared" si="457"/>
        <v/>
      </c>
      <c r="R9774" s="51" t="str">
        <f t="shared" si="458"/>
        <v/>
      </c>
    </row>
    <row r="9775" spans="14:18" x14ac:dyDescent="0.25">
      <c r="N9775" s="47" t="s">
        <v>42</v>
      </c>
      <c r="O9775" s="47" t="s">
        <v>43</v>
      </c>
      <c r="P9775" s="47" t="b">
        <f t="shared" si="456"/>
        <v>0</v>
      </c>
      <c r="Q9775" s="49" t="str">
        <f t="shared" si="457"/>
        <v/>
      </c>
      <c r="R9775" s="51" t="str">
        <f t="shared" si="458"/>
        <v/>
      </c>
    </row>
    <row r="9776" spans="14:18" x14ac:dyDescent="0.25">
      <c r="N9776" s="47" t="s">
        <v>42</v>
      </c>
      <c r="O9776" s="47" t="s">
        <v>43</v>
      </c>
      <c r="P9776" s="47" t="b">
        <f t="shared" si="456"/>
        <v>0</v>
      </c>
      <c r="Q9776" s="49" t="str">
        <f t="shared" si="457"/>
        <v/>
      </c>
      <c r="R9776" s="51" t="str">
        <f t="shared" si="458"/>
        <v/>
      </c>
    </row>
    <row r="9777" spans="14:18" x14ac:dyDescent="0.25">
      <c r="N9777" s="47" t="s">
        <v>42</v>
      </c>
      <c r="O9777" s="47" t="s">
        <v>43</v>
      </c>
      <c r="P9777" s="47" t="b">
        <f t="shared" si="456"/>
        <v>0</v>
      </c>
      <c r="Q9777" s="49" t="str">
        <f t="shared" si="457"/>
        <v/>
      </c>
      <c r="R9777" s="51" t="str">
        <f t="shared" si="458"/>
        <v/>
      </c>
    </row>
    <row r="9778" spans="14:18" x14ac:dyDescent="0.25">
      <c r="N9778" s="47" t="s">
        <v>42</v>
      </c>
      <c r="O9778" s="47" t="s">
        <v>43</v>
      </c>
      <c r="P9778" s="47" t="b">
        <f t="shared" si="456"/>
        <v>0</v>
      </c>
      <c r="Q9778" s="49" t="str">
        <f t="shared" si="457"/>
        <v/>
      </c>
      <c r="R9778" s="51" t="str">
        <f t="shared" si="458"/>
        <v/>
      </c>
    </row>
    <row r="9779" spans="14:18" x14ac:dyDescent="0.25">
      <c r="N9779" s="47" t="s">
        <v>42</v>
      </c>
      <c r="O9779" s="47" t="s">
        <v>43</v>
      </c>
      <c r="P9779" s="47" t="b">
        <f t="shared" si="456"/>
        <v>0</v>
      </c>
      <c r="Q9779" s="49" t="str">
        <f t="shared" si="457"/>
        <v/>
      </c>
      <c r="R9779" s="51" t="str">
        <f t="shared" si="458"/>
        <v/>
      </c>
    </row>
    <row r="9780" spans="14:18" x14ac:dyDescent="0.25">
      <c r="N9780" s="47" t="s">
        <v>42</v>
      </c>
      <c r="O9780" s="47" t="s">
        <v>43</v>
      </c>
      <c r="P9780" s="47" t="b">
        <f t="shared" si="456"/>
        <v>0</v>
      </c>
      <c r="Q9780" s="49" t="str">
        <f t="shared" si="457"/>
        <v/>
      </c>
      <c r="R9780" s="51" t="str">
        <f t="shared" si="458"/>
        <v/>
      </c>
    </row>
    <row r="9781" spans="14:18" x14ac:dyDescent="0.25">
      <c r="N9781" s="47" t="s">
        <v>42</v>
      </c>
      <c r="O9781" s="47" t="s">
        <v>43</v>
      </c>
      <c r="P9781" s="47" t="b">
        <f t="shared" si="456"/>
        <v>0</v>
      </c>
      <c r="Q9781" s="49" t="str">
        <f t="shared" si="457"/>
        <v/>
      </c>
      <c r="R9781" s="51" t="str">
        <f t="shared" si="458"/>
        <v/>
      </c>
    </row>
    <row r="9782" spans="14:18" x14ac:dyDescent="0.25">
      <c r="N9782" s="47" t="s">
        <v>42</v>
      </c>
      <c r="O9782" s="47" t="s">
        <v>43</v>
      </c>
      <c r="P9782" s="47" t="b">
        <f t="shared" si="456"/>
        <v>0</v>
      </c>
      <c r="Q9782" s="49" t="str">
        <f t="shared" si="457"/>
        <v/>
      </c>
      <c r="R9782" s="51" t="str">
        <f t="shared" si="458"/>
        <v/>
      </c>
    </row>
    <row r="9783" spans="14:18" x14ac:dyDescent="0.25">
      <c r="N9783" s="47" t="s">
        <v>42</v>
      </c>
      <c r="O9783" s="47" t="s">
        <v>43</v>
      </c>
      <c r="P9783" s="47" t="b">
        <f t="shared" si="456"/>
        <v>0</v>
      </c>
      <c r="Q9783" s="49" t="str">
        <f t="shared" si="457"/>
        <v/>
      </c>
      <c r="R9783" s="51" t="str">
        <f t="shared" si="458"/>
        <v/>
      </c>
    </row>
    <row r="9784" spans="14:18" x14ac:dyDescent="0.25">
      <c r="N9784" s="47" t="s">
        <v>42</v>
      </c>
      <c r="O9784" s="47" t="s">
        <v>43</v>
      </c>
      <c r="P9784" s="47" t="b">
        <f t="shared" si="456"/>
        <v>0</v>
      </c>
      <c r="Q9784" s="49" t="str">
        <f t="shared" si="457"/>
        <v/>
      </c>
      <c r="R9784" s="51" t="str">
        <f t="shared" si="458"/>
        <v/>
      </c>
    </row>
    <row r="9785" spans="14:18" x14ac:dyDescent="0.25">
      <c r="N9785" s="47" t="s">
        <v>42</v>
      </c>
      <c r="O9785" s="47" t="s">
        <v>43</v>
      </c>
      <c r="P9785" s="47" t="b">
        <f t="shared" si="456"/>
        <v>0</v>
      </c>
      <c r="Q9785" s="49" t="str">
        <f t="shared" si="457"/>
        <v/>
      </c>
      <c r="R9785" s="51" t="str">
        <f t="shared" si="458"/>
        <v/>
      </c>
    </row>
    <row r="9786" spans="14:18" x14ac:dyDescent="0.25">
      <c r="N9786" s="47" t="s">
        <v>42</v>
      </c>
      <c r="O9786" s="47" t="s">
        <v>43</v>
      </c>
      <c r="P9786" s="47" t="b">
        <f t="shared" si="456"/>
        <v>0</v>
      </c>
      <c r="Q9786" s="49" t="str">
        <f t="shared" si="457"/>
        <v/>
      </c>
      <c r="R9786" s="51" t="str">
        <f t="shared" si="458"/>
        <v/>
      </c>
    </row>
    <row r="9787" spans="14:18" x14ac:dyDescent="0.25">
      <c r="N9787" s="47" t="s">
        <v>42</v>
      </c>
      <c r="O9787" s="47" t="s">
        <v>43</v>
      </c>
      <c r="P9787" s="47" t="b">
        <f t="shared" si="456"/>
        <v>0</v>
      </c>
      <c r="Q9787" s="49" t="str">
        <f t="shared" si="457"/>
        <v/>
      </c>
      <c r="R9787" s="51" t="str">
        <f t="shared" si="458"/>
        <v/>
      </c>
    </row>
    <row r="9788" spans="14:18" x14ac:dyDescent="0.25">
      <c r="N9788" s="47" t="s">
        <v>42</v>
      </c>
      <c r="O9788" s="47" t="s">
        <v>43</v>
      </c>
      <c r="P9788" s="47" t="b">
        <f t="shared" si="456"/>
        <v>0</v>
      </c>
      <c r="Q9788" s="49" t="str">
        <f t="shared" si="457"/>
        <v/>
      </c>
      <c r="R9788" s="51" t="str">
        <f t="shared" si="458"/>
        <v/>
      </c>
    </row>
    <row r="9789" spans="14:18" x14ac:dyDescent="0.25">
      <c r="N9789" s="47" t="s">
        <v>42</v>
      </c>
      <c r="O9789" s="47" t="s">
        <v>43</v>
      </c>
      <c r="P9789" s="47" t="b">
        <f t="shared" si="456"/>
        <v>0</v>
      </c>
      <c r="Q9789" s="49" t="str">
        <f t="shared" si="457"/>
        <v/>
      </c>
      <c r="R9789" s="51" t="str">
        <f t="shared" si="458"/>
        <v/>
      </c>
    </row>
    <row r="9790" spans="14:18" x14ac:dyDescent="0.25">
      <c r="N9790" s="47" t="s">
        <v>42</v>
      </c>
      <c r="O9790" s="47" t="s">
        <v>43</v>
      </c>
      <c r="P9790" s="47" t="b">
        <f t="shared" si="456"/>
        <v>0</v>
      </c>
      <c r="Q9790" s="49" t="str">
        <f t="shared" si="457"/>
        <v/>
      </c>
      <c r="R9790" s="51" t="str">
        <f t="shared" si="458"/>
        <v/>
      </c>
    </row>
    <row r="9791" spans="14:18" x14ac:dyDescent="0.25">
      <c r="N9791" s="47" t="s">
        <v>42</v>
      </c>
      <c r="O9791" s="47" t="s">
        <v>43</v>
      </c>
      <c r="P9791" s="47" t="b">
        <f t="shared" si="456"/>
        <v>0</v>
      </c>
      <c r="Q9791" s="49" t="str">
        <f t="shared" si="457"/>
        <v/>
      </c>
      <c r="R9791" s="51" t="str">
        <f t="shared" si="458"/>
        <v/>
      </c>
    </row>
    <row r="9792" spans="14:18" x14ac:dyDescent="0.25">
      <c r="N9792" s="47" t="s">
        <v>42</v>
      </c>
      <c r="O9792" s="47" t="s">
        <v>43</v>
      </c>
      <c r="P9792" s="47" t="b">
        <f t="shared" si="456"/>
        <v>0</v>
      </c>
      <c r="Q9792" s="49" t="str">
        <f t="shared" si="457"/>
        <v/>
      </c>
      <c r="R9792" s="51" t="str">
        <f t="shared" si="458"/>
        <v/>
      </c>
    </row>
    <row r="9793" spans="14:18" x14ac:dyDescent="0.25">
      <c r="N9793" s="47" t="s">
        <v>42</v>
      </c>
      <c r="O9793" s="47" t="s">
        <v>43</v>
      </c>
      <c r="P9793" s="47" t="b">
        <f t="shared" si="456"/>
        <v>0</v>
      </c>
      <c r="Q9793" s="49" t="str">
        <f t="shared" si="457"/>
        <v/>
      </c>
      <c r="R9793" s="51" t="str">
        <f t="shared" si="458"/>
        <v/>
      </c>
    </row>
    <row r="9794" spans="14:18" x14ac:dyDescent="0.25">
      <c r="N9794" s="47" t="s">
        <v>42</v>
      </c>
      <c r="O9794" s="47" t="s">
        <v>43</v>
      </c>
      <c r="P9794" s="47" t="b">
        <f t="shared" si="456"/>
        <v>0</v>
      </c>
      <c r="Q9794" s="49" t="str">
        <f t="shared" si="457"/>
        <v/>
      </c>
      <c r="R9794" s="51" t="str">
        <f t="shared" si="458"/>
        <v/>
      </c>
    </row>
    <row r="9795" spans="14:18" x14ac:dyDescent="0.25">
      <c r="N9795" s="47" t="s">
        <v>42</v>
      </c>
      <c r="O9795" s="47" t="s">
        <v>43</v>
      </c>
      <c r="P9795" s="47" t="b">
        <f t="shared" ref="P9795:P9858" si="459">IF(LEN(M9795)=22,LEFT(M9795,17),IF(LEN(M9795)=21,LEFT(M9795,16)))</f>
        <v>0</v>
      </c>
      <c r="Q9795" s="49" t="str">
        <f t="shared" ref="Q9795:Q9858" si="460">RIGHT(M9795,5)</f>
        <v/>
      </c>
      <c r="R9795" s="51" t="str">
        <f t="shared" ref="R9795:R9858" si="461">IF(M9795="","",HYPERLINK(_xlfn.CONCAT(N9795,Q9795,O9795,P9795)))</f>
        <v/>
      </c>
    </row>
    <row r="9796" spans="14:18" x14ac:dyDescent="0.25">
      <c r="N9796" s="47" t="s">
        <v>42</v>
      </c>
      <c r="O9796" s="47" t="s">
        <v>43</v>
      </c>
      <c r="P9796" s="47" t="b">
        <f t="shared" si="459"/>
        <v>0</v>
      </c>
      <c r="Q9796" s="49" t="str">
        <f t="shared" si="460"/>
        <v/>
      </c>
      <c r="R9796" s="51" t="str">
        <f t="shared" si="461"/>
        <v/>
      </c>
    </row>
    <row r="9797" spans="14:18" x14ac:dyDescent="0.25">
      <c r="N9797" s="47" t="s">
        <v>42</v>
      </c>
      <c r="O9797" s="47" t="s">
        <v>43</v>
      </c>
      <c r="P9797" s="47" t="b">
        <f t="shared" si="459"/>
        <v>0</v>
      </c>
      <c r="Q9797" s="49" t="str">
        <f t="shared" si="460"/>
        <v/>
      </c>
      <c r="R9797" s="51" t="str">
        <f t="shared" si="461"/>
        <v/>
      </c>
    </row>
    <row r="9798" spans="14:18" x14ac:dyDescent="0.25">
      <c r="N9798" s="47" t="s">
        <v>42</v>
      </c>
      <c r="O9798" s="47" t="s">
        <v>43</v>
      </c>
      <c r="P9798" s="47" t="b">
        <f t="shared" si="459"/>
        <v>0</v>
      </c>
      <c r="Q9798" s="49" t="str">
        <f t="shared" si="460"/>
        <v/>
      </c>
      <c r="R9798" s="51" t="str">
        <f t="shared" si="461"/>
        <v/>
      </c>
    </row>
    <row r="9799" spans="14:18" x14ac:dyDescent="0.25">
      <c r="N9799" s="47" t="s">
        <v>42</v>
      </c>
      <c r="O9799" s="47" t="s">
        <v>43</v>
      </c>
      <c r="P9799" s="47" t="b">
        <f t="shared" si="459"/>
        <v>0</v>
      </c>
      <c r="Q9799" s="49" t="str">
        <f t="shared" si="460"/>
        <v/>
      </c>
      <c r="R9799" s="51" t="str">
        <f t="shared" si="461"/>
        <v/>
      </c>
    </row>
    <row r="9800" spans="14:18" x14ac:dyDescent="0.25">
      <c r="N9800" s="47" t="s">
        <v>42</v>
      </c>
      <c r="O9800" s="47" t="s">
        <v>43</v>
      </c>
      <c r="P9800" s="47" t="b">
        <f t="shared" si="459"/>
        <v>0</v>
      </c>
      <c r="Q9800" s="49" t="str">
        <f t="shared" si="460"/>
        <v/>
      </c>
      <c r="R9800" s="51" t="str">
        <f t="shared" si="461"/>
        <v/>
      </c>
    </row>
    <row r="9801" spans="14:18" x14ac:dyDescent="0.25">
      <c r="N9801" s="47" t="s">
        <v>42</v>
      </c>
      <c r="O9801" s="47" t="s">
        <v>43</v>
      </c>
      <c r="P9801" s="47" t="b">
        <f t="shared" si="459"/>
        <v>0</v>
      </c>
      <c r="Q9801" s="49" t="str">
        <f t="shared" si="460"/>
        <v/>
      </c>
      <c r="R9801" s="51" t="str">
        <f t="shared" si="461"/>
        <v/>
      </c>
    </row>
    <row r="9802" spans="14:18" x14ac:dyDescent="0.25">
      <c r="N9802" s="47" t="s">
        <v>42</v>
      </c>
      <c r="O9802" s="47" t="s">
        <v>43</v>
      </c>
      <c r="P9802" s="47" t="b">
        <f t="shared" si="459"/>
        <v>0</v>
      </c>
      <c r="Q9802" s="49" t="str">
        <f t="shared" si="460"/>
        <v/>
      </c>
      <c r="R9802" s="51" t="str">
        <f t="shared" si="461"/>
        <v/>
      </c>
    </row>
    <row r="9803" spans="14:18" x14ac:dyDescent="0.25">
      <c r="N9803" s="47" t="s">
        <v>42</v>
      </c>
      <c r="O9803" s="47" t="s">
        <v>43</v>
      </c>
      <c r="P9803" s="47" t="b">
        <f t="shared" si="459"/>
        <v>0</v>
      </c>
      <c r="Q9803" s="49" t="str">
        <f t="shared" si="460"/>
        <v/>
      </c>
      <c r="R9803" s="51" t="str">
        <f t="shared" si="461"/>
        <v/>
      </c>
    </row>
    <row r="9804" spans="14:18" x14ac:dyDescent="0.25">
      <c r="N9804" s="47" t="s">
        <v>42</v>
      </c>
      <c r="O9804" s="47" t="s">
        <v>43</v>
      </c>
      <c r="P9804" s="47" t="b">
        <f t="shared" si="459"/>
        <v>0</v>
      </c>
      <c r="Q9804" s="49" t="str">
        <f t="shared" si="460"/>
        <v/>
      </c>
      <c r="R9804" s="51" t="str">
        <f t="shared" si="461"/>
        <v/>
      </c>
    </row>
    <row r="9805" spans="14:18" x14ac:dyDescent="0.25">
      <c r="N9805" s="47" t="s">
        <v>42</v>
      </c>
      <c r="O9805" s="47" t="s">
        <v>43</v>
      </c>
      <c r="P9805" s="47" t="b">
        <f t="shared" si="459"/>
        <v>0</v>
      </c>
      <c r="Q9805" s="49" t="str">
        <f t="shared" si="460"/>
        <v/>
      </c>
      <c r="R9805" s="51" t="str">
        <f t="shared" si="461"/>
        <v/>
      </c>
    </row>
    <row r="9806" spans="14:18" x14ac:dyDescent="0.25">
      <c r="N9806" s="47" t="s">
        <v>42</v>
      </c>
      <c r="O9806" s="47" t="s">
        <v>43</v>
      </c>
      <c r="P9806" s="47" t="b">
        <f t="shared" si="459"/>
        <v>0</v>
      </c>
      <c r="Q9806" s="49" t="str">
        <f t="shared" si="460"/>
        <v/>
      </c>
      <c r="R9806" s="51" t="str">
        <f t="shared" si="461"/>
        <v/>
      </c>
    </row>
    <row r="9807" spans="14:18" x14ac:dyDescent="0.25">
      <c r="N9807" s="47" t="s">
        <v>42</v>
      </c>
      <c r="O9807" s="47" t="s">
        <v>43</v>
      </c>
      <c r="P9807" s="47" t="b">
        <f t="shared" si="459"/>
        <v>0</v>
      </c>
      <c r="Q9807" s="49" t="str">
        <f t="shared" si="460"/>
        <v/>
      </c>
      <c r="R9807" s="51" t="str">
        <f t="shared" si="461"/>
        <v/>
      </c>
    </row>
    <row r="9808" spans="14:18" x14ac:dyDescent="0.25">
      <c r="N9808" s="47" t="s">
        <v>42</v>
      </c>
      <c r="O9808" s="47" t="s">
        <v>43</v>
      </c>
      <c r="P9808" s="47" t="b">
        <f t="shared" si="459"/>
        <v>0</v>
      </c>
      <c r="Q9808" s="49" t="str">
        <f t="shared" si="460"/>
        <v/>
      </c>
      <c r="R9808" s="51" t="str">
        <f t="shared" si="461"/>
        <v/>
      </c>
    </row>
    <row r="9809" spans="14:18" x14ac:dyDescent="0.25">
      <c r="N9809" s="47" t="s">
        <v>42</v>
      </c>
      <c r="O9809" s="47" t="s">
        <v>43</v>
      </c>
      <c r="P9809" s="47" t="b">
        <f t="shared" si="459"/>
        <v>0</v>
      </c>
      <c r="Q9809" s="49" t="str">
        <f t="shared" si="460"/>
        <v/>
      </c>
      <c r="R9809" s="51" t="str">
        <f t="shared" si="461"/>
        <v/>
      </c>
    </row>
    <row r="9810" spans="14:18" x14ac:dyDescent="0.25">
      <c r="N9810" s="47" t="s">
        <v>42</v>
      </c>
      <c r="O9810" s="47" t="s">
        <v>43</v>
      </c>
      <c r="P9810" s="47" t="b">
        <f t="shared" si="459"/>
        <v>0</v>
      </c>
      <c r="Q9810" s="49" t="str">
        <f t="shared" si="460"/>
        <v/>
      </c>
      <c r="R9810" s="51" t="str">
        <f t="shared" si="461"/>
        <v/>
      </c>
    </row>
    <row r="9811" spans="14:18" x14ac:dyDescent="0.25">
      <c r="N9811" s="47" t="s">
        <v>42</v>
      </c>
      <c r="O9811" s="47" t="s">
        <v>43</v>
      </c>
      <c r="P9811" s="47" t="b">
        <f t="shared" si="459"/>
        <v>0</v>
      </c>
      <c r="Q9811" s="49" t="str">
        <f t="shared" si="460"/>
        <v/>
      </c>
      <c r="R9811" s="51" t="str">
        <f t="shared" si="461"/>
        <v/>
      </c>
    </row>
    <row r="9812" spans="14:18" x14ac:dyDescent="0.25">
      <c r="N9812" s="47" t="s">
        <v>42</v>
      </c>
      <c r="O9812" s="47" t="s">
        <v>43</v>
      </c>
      <c r="P9812" s="47" t="b">
        <f t="shared" si="459"/>
        <v>0</v>
      </c>
      <c r="Q9812" s="49" t="str">
        <f t="shared" si="460"/>
        <v/>
      </c>
      <c r="R9812" s="51" t="str">
        <f t="shared" si="461"/>
        <v/>
      </c>
    </row>
    <row r="9813" spans="14:18" x14ac:dyDescent="0.25">
      <c r="N9813" s="47" t="s">
        <v>42</v>
      </c>
      <c r="O9813" s="47" t="s">
        <v>43</v>
      </c>
      <c r="P9813" s="47" t="b">
        <f t="shared" si="459"/>
        <v>0</v>
      </c>
      <c r="Q9813" s="49" t="str">
        <f t="shared" si="460"/>
        <v/>
      </c>
      <c r="R9813" s="51" t="str">
        <f t="shared" si="461"/>
        <v/>
      </c>
    </row>
    <row r="9814" spans="14:18" x14ac:dyDescent="0.25">
      <c r="N9814" s="47" t="s">
        <v>42</v>
      </c>
      <c r="O9814" s="47" t="s">
        <v>43</v>
      </c>
      <c r="P9814" s="47" t="b">
        <f t="shared" si="459"/>
        <v>0</v>
      </c>
      <c r="Q9814" s="49" t="str">
        <f t="shared" si="460"/>
        <v/>
      </c>
      <c r="R9814" s="51" t="str">
        <f t="shared" si="461"/>
        <v/>
      </c>
    </row>
    <row r="9815" spans="14:18" x14ac:dyDescent="0.25">
      <c r="N9815" s="47" t="s">
        <v>42</v>
      </c>
      <c r="O9815" s="47" t="s">
        <v>43</v>
      </c>
      <c r="P9815" s="47" t="b">
        <f t="shared" si="459"/>
        <v>0</v>
      </c>
      <c r="Q9815" s="49" t="str">
        <f t="shared" si="460"/>
        <v/>
      </c>
      <c r="R9815" s="51" t="str">
        <f t="shared" si="461"/>
        <v/>
      </c>
    </row>
    <row r="9816" spans="14:18" x14ac:dyDescent="0.25">
      <c r="N9816" s="47" t="s">
        <v>42</v>
      </c>
      <c r="O9816" s="47" t="s">
        <v>43</v>
      </c>
      <c r="P9816" s="47" t="b">
        <f t="shared" si="459"/>
        <v>0</v>
      </c>
      <c r="Q9816" s="49" t="str">
        <f t="shared" si="460"/>
        <v/>
      </c>
      <c r="R9816" s="51" t="str">
        <f t="shared" si="461"/>
        <v/>
      </c>
    </row>
    <row r="9817" spans="14:18" x14ac:dyDescent="0.25">
      <c r="N9817" s="47" t="s">
        <v>42</v>
      </c>
      <c r="O9817" s="47" t="s">
        <v>43</v>
      </c>
      <c r="P9817" s="47" t="b">
        <f t="shared" si="459"/>
        <v>0</v>
      </c>
      <c r="Q9817" s="49" t="str">
        <f t="shared" si="460"/>
        <v/>
      </c>
      <c r="R9817" s="51" t="str">
        <f t="shared" si="461"/>
        <v/>
      </c>
    </row>
    <row r="9818" spans="14:18" x14ac:dyDescent="0.25">
      <c r="N9818" s="47" t="s">
        <v>42</v>
      </c>
      <c r="O9818" s="47" t="s">
        <v>43</v>
      </c>
      <c r="P9818" s="47" t="b">
        <f t="shared" si="459"/>
        <v>0</v>
      </c>
      <c r="Q9818" s="49" t="str">
        <f t="shared" si="460"/>
        <v/>
      </c>
      <c r="R9818" s="51" t="str">
        <f t="shared" si="461"/>
        <v/>
      </c>
    </row>
    <row r="9819" spans="14:18" x14ac:dyDescent="0.25">
      <c r="N9819" s="47" t="s">
        <v>42</v>
      </c>
      <c r="O9819" s="47" t="s">
        <v>43</v>
      </c>
      <c r="P9819" s="47" t="b">
        <f t="shared" si="459"/>
        <v>0</v>
      </c>
      <c r="Q9819" s="49" t="str">
        <f t="shared" si="460"/>
        <v/>
      </c>
      <c r="R9819" s="51" t="str">
        <f t="shared" si="461"/>
        <v/>
      </c>
    </row>
    <row r="9820" spans="14:18" x14ac:dyDescent="0.25">
      <c r="N9820" s="47" t="s">
        <v>42</v>
      </c>
      <c r="O9820" s="47" t="s">
        <v>43</v>
      </c>
      <c r="P9820" s="47" t="b">
        <f t="shared" si="459"/>
        <v>0</v>
      </c>
      <c r="Q9820" s="49" t="str">
        <f t="shared" si="460"/>
        <v/>
      </c>
      <c r="R9820" s="51" t="str">
        <f t="shared" si="461"/>
        <v/>
      </c>
    </row>
    <row r="9821" spans="14:18" x14ac:dyDescent="0.25">
      <c r="N9821" s="47" t="s">
        <v>42</v>
      </c>
      <c r="O9821" s="47" t="s">
        <v>43</v>
      </c>
      <c r="P9821" s="47" t="b">
        <f t="shared" si="459"/>
        <v>0</v>
      </c>
      <c r="Q9821" s="49" t="str">
        <f t="shared" si="460"/>
        <v/>
      </c>
      <c r="R9821" s="51" t="str">
        <f t="shared" si="461"/>
        <v/>
      </c>
    </row>
    <row r="9822" spans="14:18" x14ac:dyDescent="0.25">
      <c r="N9822" s="47" t="s">
        <v>42</v>
      </c>
      <c r="O9822" s="47" t="s">
        <v>43</v>
      </c>
      <c r="P9822" s="47" t="b">
        <f t="shared" si="459"/>
        <v>0</v>
      </c>
      <c r="Q9822" s="49" t="str">
        <f t="shared" si="460"/>
        <v/>
      </c>
      <c r="R9822" s="51" t="str">
        <f t="shared" si="461"/>
        <v/>
      </c>
    </row>
    <row r="9823" spans="14:18" x14ac:dyDescent="0.25">
      <c r="N9823" s="47" t="s">
        <v>42</v>
      </c>
      <c r="O9823" s="47" t="s">
        <v>43</v>
      </c>
      <c r="P9823" s="47" t="b">
        <f t="shared" si="459"/>
        <v>0</v>
      </c>
      <c r="Q9823" s="49" t="str">
        <f t="shared" si="460"/>
        <v/>
      </c>
      <c r="R9823" s="51" t="str">
        <f t="shared" si="461"/>
        <v/>
      </c>
    </row>
    <row r="9824" spans="14:18" x14ac:dyDescent="0.25">
      <c r="N9824" s="47" t="s">
        <v>42</v>
      </c>
      <c r="O9824" s="47" t="s">
        <v>43</v>
      </c>
      <c r="P9824" s="47" t="b">
        <f t="shared" si="459"/>
        <v>0</v>
      </c>
      <c r="Q9824" s="49" t="str">
        <f t="shared" si="460"/>
        <v/>
      </c>
      <c r="R9824" s="51" t="str">
        <f t="shared" si="461"/>
        <v/>
      </c>
    </row>
    <row r="9825" spans="14:18" x14ac:dyDescent="0.25">
      <c r="N9825" s="47" t="s">
        <v>42</v>
      </c>
      <c r="O9825" s="47" t="s">
        <v>43</v>
      </c>
      <c r="P9825" s="47" t="b">
        <f t="shared" si="459"/>
        <v>0</v>
      </c>
      <c r="Q9825" s="49" t="str">
        <f t="shared" si="460"/>
        <v/>
      </c>
      <c r="R9825" s="51" t="str">
        <f t="shared" si="461"/>
        <v/>
      </c>
    </row>
    <row r="9826" spans="14:18" x14ac:dyDescent="0.25">
      <c r="N9826" s="47" t="s">
        <v>42</v>
      </c>
      <c r="O9826" s="47" t="s">
        <v>43</v>
      </c>
      <c r="P9826" s="47" t="b">
        <f t="shared" si="459"/>
        <v>0</v>
      </c>
      <c r="Q9826" s="49" t="str">
        <f t="shared" si="460"/>
        <v/>
      </c>
      <c r="R9826" s="51" t="str">
        <f t="shared" si="461"/>
        <v/>
      </c>
    </row>
    <row r="9827" spans="14:18" x14ac:dyDescent="0.25">
      <c r="N9827" s="47" t="s">
        <v>42</v>
      </c>
      <c r="O9827" s="47" t="s">
        <v>43</v>
      </c>
      <c r="P9827" s="47" t="b">
        <f t="shared" si="459"/>
        <v>0</v>
      </c>
      <c r="Q9827" s="49" t="str">
        <f t="shared" si="460"/>
        <v/>
      </c>
      <c r="R9827" s="51" t="str">
        <f t="shared" si="461"/>
        <v/>
      </c>
    </row>
    <row r="9828" spans="14:18" x14ac:dyDescent="0.25">
      <c r="N9828" s="47" t="s">
        <v>42</v>
      </c>
      <c r="O9828" s="47" t="s">
        <v>43</v>
      </c>
      <c r="P9828" s="47" t="b">
        <f t="shared" si="459"/>
        <v>0</v>
      </c>
      <c r="Q9828" s="49" t="str">
        <f t="shared" si="460"/>
        <v/>
      </c>
      <c r="R9828" s="51" t="str">
        <f t="shared" si="461"/>
        <v/>
      </c>
    </row>
    <row r="9829" spans="14:18" x14ac:dyDescent="0.25">
      <c r="N9829" s="47" t="s">
        <v>42</v>
      </c>
      <c r="O9829" s="47" t="s">
        <v>43</v>
      </c>
      <c r="P9829" s="47" t="b">
        <f t="shared" si="459"/>
        <v>0</v>
      </c>
      <c r="Q9829" s="49" t="str">
        <f t="shared" si="460"/>
        <v/>
      </c>
      <c r="R9829" s="51" t="str">
        <f t="shared" si="461"/>
        <v/>
      </c>
    </row>
    <row r="9830" spans="14:18" x14ac:dyDescent="0.25">
      <c r="N9830" s="47" t="s">
        <v>42</v>
      </c>
      <c r="O9830" s="47" t="s">
        <v>43</v>
      </c>
      <c r="P9830" s="47" t="b">
        <f t="shared" si="459"/>
        <v>0</v>
      </c>
      <c r="Q9830" s="49" t="str">
        <f t="shared" si="460"/>
        <v/>
      </c>
      <c r="R9830" s="51" t="str">
        <f t="shared" si="461"/>
        <v/>
      </c>
    </row>
    <row r="9831" spans="14:18" x14ac:dyDescent="0.25">
      <c r="N9831" s="47" t="s">
        <v>42</v>
      </c>
      <c r="O9831" s="47" t="s">
        <v>43</v>
      </c>
      <c r="P9831" s="47" t="b">
        <f t="shared" si="459"/>
        <v>0</v>
      </c>
      <c r="Q9831" s="49" t="str">
        <f t="shared" si="460"/>
        <v/>
      </c>
      <c r="R9831" s="51" t="str">
        <f t="shared" si="461"/>
        <v/>
      </c>
    </row>
    <row r="9832" spans="14:18" x14ac:dyDescent="0.25">
      <c r="N9832" s="47" t="s">
        <v>42</v>
      </c>
      <c r="O9832" s="47" t="s">
        <v>43</v>
      </c>
      <c r="P9832" s="47" t="b">
        <f t="shared" si="459"/>
        <v>0</v>
      </c>
      <c r="Q9832" s="49" t="str">
        <f t="shared" si="460"/>
        <v/>
      </c>
      <c r="R9832" s="51" t="str">
        <f t="shared" si="461"/>
        <v/>
      </c>
    </row>
    <row r="9833" spans="14:18" x14ac:dyDescent="0.25">
      <c r="N9833" s="47" t="s">
        <v>42</v>
      </c>
      <c r="O9833" s="47" t="s">
        <v>43</v>
      </c>
      <c r="P9833" s="47" t="b">
        <f t="shared" si="459"/>
        <v>0</v>
      </c>
      <c r="Q9833" s="49" t="str">
        <f t="shared" si="460"/>
        <v/>
      </c>
      <c r="R9833" s="51" t="str">
        <f t="shared" si="461"/>
        <v/>
      </c>
    </row>
    <row r="9834" spans="14:18" x14ac:dyDescent="0.25">
      <c r="N9834" s="47" t="s">
        <v>42</v>
      </c>
      <c r="O9834" s="47" t="s">
        <v>43</v>
      </c>
      <c r="P9834" s="47" t="b">
        <f t="shared" si="459"/>
        <v>0</v>
      </c>
      <c r="Q9834" s="49" t="str">
        <f t="shared" si="460"/>
        <v/>
      </c>
      <c r="R9834" s="51" t="str">
        <f t="shared" si="461"/>
        <v/>
      </c>
    </row>
    <row r="9835" spans="14:18" x14ac:dyDescent="0.25">
      <c r="N9835" s="47" t="s">
        <v>42</v>
      </c>
      <c r="O9835" s="47" t="s">
        <v>43</v>
      </c>
      <c r="P9835" s="47" t="b">
        <f t="shared" si="459"/>
        <v>0</v>
      </c>
      <c r="Q9835" s="49" t="str">
        <f t="shared" si="460"/>
        <v/>
      </c>
      <c r="R9835" s="51" t="str">
        <f t="shared" si="461"/>
        <v/>
      </c>
    </row>
    <row r="9836" spans="14:18" x14ac:dyDescent="0.25">
      <c r="N9836" s="47" t="s">
        <v>42</v>
      </c>
      <c r="O9836" s="47" t="s">
        <v>43</v>
      </c>
      <c r="P9836" s="47" t="b">
        <f t="shared" si="459"/>
        <v>0</v>
      </c>
      <c r="Q9836" s="49" t="str">
        <f t="shared" si="460"/>
        <v/>
      </c>
      <c r="R9836" s="51" t="str">
        <f t="shared" si="461"/>
        <v/>
      </c>
    </row>
    <row r="9837" spans="14:18" x14ac:dyDescent="0.25">
      <c r="N9837" s="47" t="s">
        <v>42</v>
      </c>
      <c r="O9837" s="47" t="s">
        <v>43</v>
      </c>
      <c r="P9837" s="47" t="b">
        <f t="shared" si="459"/>
        <v>0</v>
      </c>
      <c r="Q9837" s="49" t="str">
        <f t="shared" si="460"/>
        <v/>
      </c>
      <c r="R9837" s="51" t="str">
        <f t="shared" si="461"/>
        <v/>
      </c>
    </row>
    <row r="9838" spans="14:18" x14ac:dyDescent="0.25">
      <c r="N9838" s="47" t="s">
        <v>42</v>
      </c>
      <c r="O9838" s="47" t="s">
        <v>43</v>
      </c>
      <c r="P9838" s="47" t="b">
        <f t="shared" si="459"/>
        <v>0</v>
      </c>
      <c r="Q9838" s="49" t="str">
        <f t="shared" si="460"/>
        <v/>
      </c>
      <c r="R9838" s="51" t="str">
        <f t="shared" si="461"/>
        <v/>
      </c>
    </row>
    <row r="9839" spans="14:18" x14ac:dyDescent="0.25">
      <c r="N9839" s="47" t="s">
        <v>42</v>
      </c>
      <c r="O9839" s="47" t="s">
        <v>43</v>
      </c>
      <c r="P9839" s="47" t="b">
        <f t="shared" si="459"/>
        <v>0</v>
      </c>
      <c r="Q9839" s="49" t="str">
        <f t="shared" si="460"/>
        <v/>
      </c>
      <c r="R9839" s="51" t="str">
        <f t="shared" si="461"/>
        <v/>
      </c>
    </row>
    <row r="9840" spans="14:18" x14ac:dyDescent="0.25">
      <c r="N9840" s="47" t="s">
        <v>42</v>
      </c>
      <c r="O9840" s="47" t="s">
        <v>43</v>
      </c>
      <c r="P9840" s="47" t="b">
        <f t="shared" si="459"/>
        <v>0</v>
      </c>
      <c r="Q9840" s="49" t="str">
        <f t="shared" si="460"/>
        <v/>
      </c>
      <c r="R9840" s="51" t="str">
        <f t="shared" si="461"/>
        <v/>
      </c>
    </row>
    <row r="9841" spans="14:18" x14ac:dyDescent="0.25">
      <c r="N9841" s="47" t="s">
        <v>42</v>
      </c>
      <c r="O9841" s="47" t="s">
        <v>43</v>
      </c>
      <c r="P9841" s="47" t="b">
        <f t="shared" si="459"/>
        <v>0</v>
      </c>
      <c r="Q9841" s="49" t="str">
        <f t="shared" si="460"/>
        <v/>
      </c>
      <c r="R9841" s="51" t="str">
        <f t="shared" si="461"/>
        <v/>
      </c>
    </row>
    <row r="9842" spans="14:18" x14ac:dyDescent="0.25">
      <c r="N9842" s="47" t="s">
        <v>42</v>
      </c>
      <c r="O9842" s="47" t="s">
        <v>43</v>
      </c>
      <c r="P9842" s="47" t="b">
        <f t="shared" si="459"/>
        <v>0</v>
      </c>
      <c r="Q9842" s="49" t="str">
        <f t="shared" si="460"/>
        <v/>
      </c>
      <c r="R9842" s="51" t="str">
        <f t="shared" si="461"/>
        <v/>
      </c>
    </row>
    <row r="9843" spans="14:18" x14ac:dyDescent="0.25">
      <c r="N9843" s="47" t="s">
        <v>42</v>
      </c>
      <c r="O9843" s="47" t="s">
        <v>43</v>
      </c>
      <c r="P9843" s="47" t="b">
        <f t="shared" si="459"/>
        <v>0</v>
      </c>
      <c r="Q9843" s="49" t="str">
        <f t="shared" si="460"/>
        <v/>
      </c>
      <c r="R9843" s="51" t="str">
        <f t="shared" si="461"/>
        <v/>
      </c>
    </row>
    <row r="9844" spans="14:18" x14ac:dyDescent="0.25">
      <c r="N9844" s="47" t="s">
        <v>42</v>
      </c>
      <c r="O9844" s="47" t="s">
        <v>43</v>
      </c>
      <c r="P9844" s="47" t="b">
        <f t="shared" si="459"/>
        <v>0</v>
      </c>
      <c r="Q9844" s="49" t="str">
        <f t="shared" si="460"/>
        <v/>
      </c>
      <c r="R9844" s="51" t="str">
        <f t="shared" si="461"/>
        <v/>
      </c>
    </row>
    <row r="9845" spans="14:18" x14ac:dyDescent="0.25">
      <c r="N9845" s="47" t="s">
        <v>42</v>
      </c>
      <c r="O9845" s="47" t="s">
        <v>43</v>
      </c>
      <c r="P9845" s="47" t="b">
        <f t="shared" si="459"/>
        <v>0</v>
      </c>
      <c r="Q9845" s="49" t="str">
        <f t="shared" si="460"/>
        <v/>
      </c>
      <c r="R9845" s="51" t="str">
        <f t="shared" si="461"/>
        <v/>
      </c>
    </row>
    <row r="9846" spans="14:18" x14ac:dyDescent="0.25">
      <c r="N9846" s="47" t="s">
        <v>42</v>
      </c>
      <c r="O9846" s="47" t="s">
        <v>43</v>
      </c>
      <c r="P9846" s="47" t="b">
        <f t="shared" si="459"/>
        <v>0</v>
      </c>
      <c r="Q9846" s="49" t="str">
        <f t="shared" si="460"/>
        <v/>
      </c>
      <c r="R9846" s="51" t="str">
        <f t="shared" si="461"/>
        <v/>
      </c>
    </row>
    <row r="9847" spans="14:18" x14ac:dyDescent="0.25">
      <c r="N9847" s="47" t="s">
        <v>42</v>
      </c>
      <c r="O9847" s="47" t="s">
        <v>43</v>
      </c>
      <c r="P9847" s="47" t="b">
        <f t="shared" si="459"/>
        <v>0</v>
      </c>
      <c r="Q9847" s="49" t="str">
        <f t="shared" si="460"/>
        <v/>
      </c>
      <c r="R9847" s="51" t="str">
        <f t="shared" si="461"/>
        <v/>
      </c>
    </row>
    <row r="9848" spans="14:18" x14ac:dyDescent="0.25">
      <c r="N9848" s="47" t="s">
        <v>42</v>
      </c>
      <c r="O9848" s="47" t="s">
        <v>43</v>
      </c>
      <c r="P9848" s="47" t="b">
        <f t="shared" si="459"/>
        <v>0</v>
      </c>
      <c r="Q9848" s="49" t="str">
        <f t="shared" si="460"/>
        <v/>
      </c>
      <c r="R9848" s="51" t="str">
        <f t="shared" si="461"/>
        <v/>
      </c>
    </row>
    <row r="9849" spans="14:18" x14ac:dyDescent="0.25">
      <c r="N9849" s="47" t="s">
        <v>42</v>
      </c>
      <c r="O9849" s="47" t="s">
        <v>43</v>
      </c>
      <c r="P9849" s="47" t="b">
        <f t="shared" si="459"/>
        <v>0</v>
      </c>
      <c r="Q9849" s="49" t="str">
        <f t="shared" si="460"/>
        <v/>
      </c>
      <c r="R9849" s="51" t="str">
        <f t="shared" si="461"/>
        <v/>
      </c>
    </row>
    <row r="9850" spans="14:18" x14ac:dyDescent="0.25">
      <c r="N9850" s="47" t="s">
        <v>42</v>
      </c>
      <c r="O9850" s="47" t="s">
        <v>43</v>
      </c>
      <c r="P9850" s="47" t="b">
        <f t="shared" si="459"/>
        <v>0</v>
      </c>
      <c r="Q9850" s="49" t="str">
        <f t="shared" si="460"/>
        <v/>
      </c>
      <c r="R9850" s="51" t="str">
        <f t="shared" si="461"/>
        <v/>
      </c>
    </row>
    <row r="9851" spans="14:18" x14ac:dyDescent="0.25">
      <c r="N9851" s="47" t="s">
        <v>42</v>
      </c>
      <c r="O9851" s="47" t="s">
        <v>43</v>
      </c>
      <c r="P9851" s="47" t="b">
        <f t="shared" si="459"/>
        <v>0</v>
      </c>
      <c r="Q9851" s="49" t="str">
        <f t="shared" si="460"/>
        <v/>
      </c>
      <c r="R9851" s="51" t="str">
        <f t="shared" si="461"/>
        <v/>
      </c>
    </row>
    <row r="9852" spans="14:18" x14ac:dyDescent="0.25">
      <c r="N9852" s="47" t="s">
        <v>42</v>
      </c>
      <c r="O9852" s="47" t="s">
        <v>43</v>
      </c>
      <c r="P9852" s="47" t="b">
        <f t="shared" si="459"/>
        <v>0</v>
      </c>
      <c r="Q9852" s="49" t="str">
        <f t="shared" si="460"/>
        <v/>
      </c>
      <c r="R9852" s="51" t="str">
        <f t="shared" si="461"/>
        <v/>
      </c>
    </row>
    <row r="9853" spans="14:18" x14ac:dyDescent="0.25">
      <c r="N9853" s="47" t="s">
        <v>42</v>
      </c>
      <c r="O9853" s="47" t="s">
        <v>43</v>
      </c>
      <c r="P9853" s="47" t="b">
        <f t="shared" si="459"/>
        <v>0</v>
      </c>
      <c r="Q9853" s="49" t="str">
        <f t="shared" si="460"/>
        <v/>
      </c>
      <c r="R9853" s="51" t="str">
        <f t="shared" si="461"/>
        <v/>
      </c>
    </row>
    <row r="9854" spans="14:18" x14ac:dyDescent="0.25">
      <c r="N9854" s="47" t="s">
        <v>42</v>
      </c>
      <c r="O9854" s="47" t="s">
        <v>43</v>
      </c>
      <c r="P9854" s="47" t="b">
        <f t="shared" si="459"/>
        <v>0</v>
      </c>
      <c r="Q9854" s="49" t="str">
        <f t="shared" si="460"/>
        <v/>
      </c>
      <c r="R9854" s="51" t="str">
        <f t="shared" si="461"/>
        <v/>
      </c>
    </row>
    <row r="9855" spans="14:18" x14ac:dyDescent="0.25">
      <c r="N9855" s="47" t="s">
        <v>42</v>
      </c>
      <c r="O9855" s="47" t="s">
        <v>43</v>
      </c>
      <c r="P9855" s="47" t="b">
        <f t="shared" si="459"/>
        <v>0</v>
      </c>
      <c r="Q9855" s="49" t="str">
        <f t="shared" si="460"/>
        <v/>
      </c>
      <c r="R9855" s="51" t="str">
        <f t="shared" si="461"/>
        <v/>
      </c>
    </row>
    <row r="9856" spans="14:18" x14ac:dyDescent="0.25">
      <c r="N9856" s="47" t="s">
        <v>42</v>
      </c>
      <c r="O9856" s="47" t="s">
        <v>43</v>
      </c>
      <c r="P9856" s="47" t="b">
        <f t="shared" si="459"/>
        <v>0</v>
      </c>
      <c r="Q9856" s="49" t="str">
        <f t="shared" si="460"/>
        <v/>
      </c>
      <c r="R9856" s="51" t="str">
        <f t="shared" si="461"/>
        <v/>
      </c>
    </row>
    <row r="9857" spans="14:18" x14ac:dyDescent="0.25">
      <c r="N9857" s="47" t="s">
        <v>42</v>
      </c>
      <c r="O9857" s="47" t="s">
        <v>43</v>
      </c>
      <c r="P9857" s="47" t="b">
        <f t="shared" si="459"/>
        <v>0</v>
      </c>
      <c r="Q9857" s="49" t="str">
        <f t="shared" si="460"/>
        <v/>
      </c>
      <c r="R9857" s="51" t="str">
        <f t="shared" si="461"/>
        <v/>
      </c>
    </row>
    <row r="9858" spans="14:18" x14ac:dyDescent="0.25">
      <c r="N9858" s="47" t="s">
        <v>42</v>
      </c>
      <c r="O9858" s="47" t="s">
        <v>43</v>
      </c>
      <c r="P9858" s="47" t="b">
        <f t="shared" si="459"/>
        <v>0</v>
      </c>
      <c r="Q9858" s="49" t="str">
        <f t="shared" si="460"/>
        <v/>
      </c>
      <c r="R9858" s="51" t="str">
        <f t="shared" si="461"/>
        <v/>
      </c>
    </row>
    <row r="9859" spans="14:18" x14ac:dyDescent="0.25">
      <c r="N9859" s="47" t="s">
        <v>42</v>
      </c>
      <c r="O9859" s="47" t="s">
        <v>43</v>
      </c>
      <c r="P9859" s="47" t="b">
        <f t="shared" ref="P9859:P9922" si="462">IF(LEN(M9859)=22,LEFT(M9859,17),IF(LEN(M9859)=21,LEFT(M9859,16)))</f>
        <v>0</v>
      </c>
      <c r="Q9859" s="49" t="str">
        <f t="shared" ref="Q9859:Q9922" si="463">RIGHT(M9859,5)</f>
        <v/>
      </c>
      <c r="R9859" s="51" t="str">
        <f t="shared" ref="R9859:R9922" si="464">IF(M9859="","",HYPERLINK(_xlfn.CONCAT(N9859,Q9859,O9859,P9859)))</f>
        <v/>
      </c>
    </row>
    <row r="9860" spans="14:18" x14ac:dyDescent="0.25">
      <c r="N9860" s="47" t="s">
        <v>42</v>
      </c>
      <c r="O9860" s="47" t="s">
        <v>43</v>
      </c>
      <c r="P9860" s="47" t="b">
        <f t="shared" si="462"/>
        <v>0</v>
      </c>
      <c r="Q9860" s="49" t="str">
        <f t="shared" si="463"/>
        <v/>
      </c>
      <c r="R9860" s="51" t="str">
        <f t="shared" si="464"/>
        <v/>
      </c>
    </row>
    <row r="9861" spans="14:18" x14ac:dyDescent="0.25">
      <c r="N9861" s="47" t="s">
        <v>42</v>
      </c>
      <c r="O9861" s="47" t="s">
        <v>43</v>
      </c>
      <c r="P9861" s="47" t="b">
        <f t="shared" si="462"/>
        <v>0</v>
      </c>
      <c r="Q9861" s="49" t="str">
        <f t="shared" si="463"/>
        <v/>
      </c>
      <c r="R9861" s="51" t="str">
        <f t="shared" si="464"/>
        <v/>
      </c>
    </row>
    <row r="9862" spans="14:18" x14ac:dyDescent="0.25">
      <c r="N9862" s="47" t="s">
        <v>42</v>
      </c>
      <c r="O9862" s="47" t="s">
        <v>43</v>
      </c>
      <c r="P9862" s="47" t="b">
        <f t="shared" si="462"/>
        <v>0</v>
      </c>
      <c r="Q9862" s="49" t="str">
        <f t="shared" si="463"/>
        <v/>
      </c>
      <c r="R9862" s="51" t="str">
        <f t="shared" si="464"/>
        <v/>
      </c>
    </row>
    <row r="9863" spans="14:18" x14ac:dyDescent="0.25">
      <c r="N9863" s="47" t="s">
        <v>42</v>
      </c>
      <c r="O9863" s="47" t="s">
        <v>43</v>
      </c>
      <c r="P9863" s="47" t="b">
        <f t="shared" si="462"/>
        <v>0</v>
      </c>
      <c r="Q9863" s="49" t="str">
        <f t="shared" si="463"/>
        <v/>
      </c>
      <c r="R9863" s="51" t="str">
        <f t="shared" si="464"/>
        <v/>
      </c>
    </row>
    <row r="9864" spans="14:18" x14ac:dyDescent="0.25">
      <c r="N9864" s="47" t="s">
        <v>42</v>
      </c>
      <c r="O9864" s="47" t="s">
        <v>43</v>
      </c>
      <c r="P9864" s="47" t="b">
        <f t="shared" si="462"/>
        <v>0</v>
      </c>
      <c r="Q9864" s="49" t="str">
        <f t="shared" si="463"/>
        <v/>
      </c>
      <c r="R9864" s="51" t="str">
        <f t="shared" si="464"/>
        <v/>
      </c>
    </row>
    <row r="9865" spans="14:18" x14ac:dyDescent="0.25">
      <c r="N9865" s="47" t="s">
        <v>42</v>
      </c>
      <c r="O9865" s="47" t="s">
        <v>43</v>
      </c>
      <c r="P9865" s="47" t="b">
        <f t="shared" si="462"/>
        <v>0</v>
      </c>
      <c r="Q9865" s="49" t="str">
        <f t="shared" si="463"/>
        <v/>
      </c>
      <c r="R9865" s="51" t="str">
        <f t="shared" si="464"/>
        <v/>
      </c>
    </row>
    <row r="9866" spans="14:18" x14ac:dyDescent="0.25">
      <c r="N9866" s="47" t="s">
        <v>42</v>
      </c>
      <c r="O9866" s="47" t="s">
        <v>43</v>
      </c>
      <c r="P9866" s="47" t="b">
        <f t="shared" si="462"/>
        <v>0</v>
      </c>
      <c r="Q9866" s="49" t="str">
        <f t="shared" si="463"/>
        <v/>
      </c>
      <c r="R9866" s="51" t="str">
        <f t="shared" si="464"/>
        <v/>
      </c>
    </row>
    <row r="9867" spans="14:18" x14ac:dyDescent="0.25">
      <c r="N9867" s="47" t="s">
        <v>42</v>
      </c>
      <c r="O9867" s="47" t="s">
        <v>43</v>
      </c>
      <c r="P9867" s="47" t="b">
        <f t="shared" si="462"/>
        <v>0</v>
      </c>
      <c r="Q9867" s="49" t="str">
        <f t="shared" si="463"/>
        <v/>
      </c>
      <c r="R9867" s="51" t="str">
        <f t="shared" si="464"/>
        <v/>
      </c>
    </row>
    <row r="9868" spans="14:18" x14ac:dyDescent="0.25">
      <c r="N9868" s="47" t="s">
        <v>42</v>
      </c>
      <c r="O9868" s="47" t="s">
        <v>43</v>
      </c>
      <c r="P9868" s="47" t="b">
        <f t="shared" si="462"/>
        <v>0</v>
      </c>
      <c r="Q9868" s="49" t="str">
        <f t="shared" si="463"/>
        <v/>
      </c>
      <c r="R9868" s="51" t="str">
        <f t="shared" si="464"/>
        <v/>
      </c>
    </row>
    <row r="9869" spans="14:18" x14ac:dyDescent="0.25">
      <c r="N9869" s="47" t="s">
        <v>42</v>
      </c>
      <c r="O9869" s="47" t="s">
        <v>43</v>
      </c>
      <c r="P9869" s="47" t="b">
        <f t="shared" si="462"/>
        <v>0</v>
      </c>
      <c r="Q9869" s="49" t="str">
        <f t="shared" si="463"/>
        <v/>
      </c>
      <c r="R9869" s="51" t="str">
        <f t="shared" si="464"/>
        <v/>
      </c>
    </row>
    <row r="9870" spans="14:18" x14ac:dyDescent="0.25">
      <c r="N9870" s="47" t="s">
        <v>42</v>
      </c>
      <c r="O9870" s="47" t="s">
        <v>43</v>
      </c>
      <c r="P9870" s="47" t="b">
        <f t="shared" si="462"/>
        <v>0</v>
      </c>
      <c r="Q9870" s="49" t="str">
        <f t="shared" si="463"/>
        <v/>
      </c>
      <c r="R9870" s="51" t="str">
        <f t="shared" si="464"/>
        <v/>
      </c>
    </row>
    <row r="9871" spans="14:18" x14ac:dyDescent="0.25">
      <c r="N9871" s="47" t="s">
        <v>42</v>
      </c>
      <c r="O9871" s="47" t="s">
        <v>43</v>
      </c>
      <c r="P9871" s="47" t="b">
        <f t="shared" si="462"/>
        <v>0</v>
      </c>
      <c r="Q9871" s="49" t="str">
        <f t="shared" si="463"/>
        <v/>
      </c>
      <c r="R9871" s="51" t="str">
        <f t="shared" si="464"/>
        <v/>
      </c>
    </row>
    <row r="9872" spans="14:18" x14ac:dyDescent="0.25">
      <c r="N9872" s="47" t="s">
        <v>42</v>
      </c>
      <c r="O9872" s="47" t="s">
        <v>43</v>
      </c>
      <c r="P9872" s="47" t="b">
        <f t="shared" si="462"/>
        <v>0</v>
      </c>
      <c r="Q9872" s="49" t="str">
        <f t="shared" si="463"/>
        <v/>
      </c>
      <c r="R9872" s="51" t="str">
        <f t="shared" si="464"/>
        <v/>
      </c>
    </row>
    <row r="9873" spans="14:18" x14ac:dyDescent="0.25">
      <c r="N9873" s="47" t="s">
        <v>42</v>
      </c>
      <c r="O9873" s="47" t="s">
        <v>43</v>
      </c>
      <c r="P9873" s="47" t="b">
        <f t="shared" si="462"/>
        <v>0</v>
      </c>
      <c r="Q9873" s="49" t="str">
        <f t="shared" si="463"/>
        <v/>
      </c>
      <c r="R9873" s="51" t="str">
        <f t="shared" si="464"/>
        <v/>
      </c>
    </row>
    <row r="9874" spans="14:18" x14ac:dyDescent="0.25">
      <c r="N9874" s="47" t="s">
        <v>42</v>
      </c>
      <c r="O9874" s="47" t="s">
        <v>43</v>
      </c>
      <c r="P9874" s="47" t="b">
        <f t="shared" si="462"/>
        <v>0</v>
      </c>
      <c r="Q9874" s="49" t="str">
        <f t="shared" si="463"/>
        <v/>
      </c>
      <c r="R9874" s="51" t="str">
        <f t="shared" si="464"/>
        <v/>
      </c>
    </row>
    <row r="9875" spans="14:18" x14ac:dyDescent="0.25">
      <c r="N9875" s="47" t="s">
        <v>42</v>
      </c>
      <c r="O9875" s="47" t="s">
        <v>43</v>
      </c>
      <c r="P9875" s="47" t="b">
        <f t="shared" si="462"/>
        <v>0</v>
      </c>
      <c r="Q9875" s="49" t="str">
        <f t="shared" si="463"/>
        <v/>
      </c>
      <c r="R9875" s="51" t="str">
        <f t="shared" si="464"/>
        <v/>
      </c>
    </row>
    <row r="9876" spans="14:18" x14ac:dyDescent="0.25">
      <c r="N9876" s="47" t="s">
        <v>42</v>
      </c>
      <c r="O9876" s="47" t="s">
        <v>43</v>
      </c>
      <c r="P9876" s="47" t="b">
        <f t="shared" si="462"/>
        <v>0</v>
      </c>
      <c r="Q9876" s="49" t="str">
        <f t="shared" si="463"/>
        <v/>
      </c>
      <c r="R9876" s="51" t="str">
        <f t="shared" si="464"/>
        <v/>
      </c>
    </row>
    <row r="9877" spans="14:18" x14ac:dyDescent="0.25">
      <c r="N9877" s="47" t="s">
        <v>42</v>
      </c>
      <c r="O9877" s="47" t="s">
        <v>43</v>
      </c>
      <c r="P9877" s="47" t="b">
        <f t="shared" si="462"/>
        <v>0</v>
      </c>
      <c r="Q9877" s="49" t="str">
        <f t="shared" si="463"/>
        <v/>
      </c>
      <c r="R9877" s="51" t="str">
        <f t="shared" si="464"/>
        <v/>
      </c>
    </row>
    <row r="9878" spans="14:18" x14ac:dyDescent="0.25">
      <c r="N9878" s="47" t="s">
        <v>42</v>
      </c>
      <c r="O9878" s="47" t="s">
        <v>43</v>
      </c>
      <c r="P9878" s="47" t="b">
        <f t="shared" si="462"/>
        <v>0</v>
      </c>
      <c r="Q9878" s="49" t="str">
        <f t="shared" si="463"/>
        <v/>
      </c>
      <c r="R9878" s="51" t="str">
        <f t="shared" si="464"/>
        <v/>
      </c>
    </row>
    <row r="9879" spans="14:18" x14ac:dyDescent="0.25">
      <c r="N9879" s="47" t="s">
        <v>42</v>
      </c>
      <c r="O9879" s="47" t="s">
        <v>43</v>
      </c>
      <c r="P9879" s="47" t="b">
        <f t="shared" si="462"/>
        <v>0</v>
      </c>
      <c r="Q9879" s="49" t="str">
        <f t="shared" si="463"/>
        <v/>
      </c>
      <c r="R9879" s="51" t="str">
        <f t="shared" si="464"/>
        <v/>
      </c>
    </row>
    <row r="9880" spans="14:18" x14ac:dyDescent="0.25">
      <c r="N9880" s="47" t="s">
        <v>42</v>
      </c>
      <c r="O9880" s="47" t="s">
        <v>43</v>
      </c>
      <c r="P9880" s="47" t="b">
        <f t="shared" si="462"/>
        <v>0</v>
      </c>
      <c r="Q9880" s="49" t="str">
        <f t="shared" si="463"/>
        <v/>
      </c>
      <c r="R9880" s="51" t="str">
        <f t="shared" si="464"/>
        <v/>
      </c>
    </row>
    <row r="9881" spans="14:18" x14ac:dyDescent="0.25">
      <c r="N9881" s="47" t="s">
        <v>42</v>
      </c>
      <c r="O9881" s="47" t="s">
        <v>43</v>
      </c>
      <c r="P9881" s="47" t="b">
        <f t="shared" si="462"/>
        <v>0</v>
      </c>
      <c r="Q9881" s="49" t="str">
        <f t="shared" si="463"/>
        <v/>
      </c>
      <c r="R9881" s="51" t="str">
        <f t="shared" si="464"/>
        <v/>
      </c>
    </row>
    <row r="9882" spans="14:18" x14ac:dyDescent="0.25">
      <c r="N9882" s="47" t="s">
        <v>42</v>
      </c>
      <c r="O9882" s="47" t="s">
        <v>43</v>
      </c>
      <c r="P9882" s="47" t="b">
        <f t="shared" si="462"/>
        <v>0</v>
      </c>
      <c r="Q9882" s="49" t="str">
        <f t="shared" si="463"/>
        <v/>
      </c>
      <c r="R9882" s="51" t="str">
        <f t="shared" si="464"/>
        <v/>
      </c>
    </row>
    <row r="9883" spans="14:18" x14ac:dyDescent="0.25">
      <c r="N9883" s="47" t="s">
        <v>42</v>
      </c>
      <c r="O9883" s="47" t="s">
        <v>43</v>
      </c>
      <c r="P9883" s="47" t="b">
        <f t="shared" si="462"/>
        <v>0</v>
      </c>
      <c r="Q9883" s="49" t="str">
        <f t="shared" si="463"/>
        <v/>
      </c>
      <c r="R9883" s="51" t="str">
        <f t="shared" si="464"/>
        <v/>
      </c>
    </row>
    <row r="9884" spans="14:18" x14ac:dyDescent="0.25">
      <c r="N9884" s="47" t="s">
        <v>42</v>
      </c>
      <c r="O9884" s="47" t="s">
        <v>43</v>
      </c>
      <c r="P9884" s="47" t="b">
        <f t="shared" si="462"/>
        <v>0</v>
      </c>
      <c r="Q9884" s="49" t="str">
        <f t="shared" si="463"/>
        <v/>
      </c>
      <c r="R9884" s="51" t="str">
        <f t="shared" si="464"/>
        <v/>
      </c>
    </row>
    <row r="9885" spans="14:18" x14ac:dyDescent="0.25">
      <c r="N9885" s="47" t="s">
        <v>42</v>
      </c>
      <c r="O9885" s="47" t="s">
        <v>43</v>
      </c>
      <c r="P9885" s="47" t="b">
        <f t="shared" si="462"/>
        <v>0</v>
      </c>
      <c r="Q9885" s="49" t="str">
        <f t="shared" si="463"/>
        <v/>
      </c>
      <c r="R9885" s="51" t="str">
        <f t="shared" si="464"/>
        <v/>
      </c>
    </row>
    <row r="9886" spans="14:18" x14ac:dyDescent="0.25">
      <c r="N9886" s="47" t="s">
        <v>42</v>
      </c>
      <c r="O9886" s="47" t="s">
        <v>43</v>
      </c>
      <c r="P9886" s="47" t="b">
        <f t="shared" si="462"/>
        <v>0</v>
      </c>
      <c r="Q9886" s="49" t="str">
        <f t="shared" si="463"/>
        <v/>
      </c>
      <c r="R9886" s="51" t="str">
        <f t="shared" si="464"/>
        <v/>
      </c>
    </row>
    <row r="9887" spans="14:18" x14ac:dyDescent="0.25">
      <c r="N9887" s="47" t="s">
        <v>42</v>
      </c>
      <c r="O9887" s="47" t="s">
        <v>43</v>
      </c>
      <c r="P9887" s="47" t="b">
        <f t="shared" si="462"/>
        <v>0</v>
      </c>
      <c r="Q9887" s="49" t="str">
        <f t="shared" si="463"/>
        <v/>
      </c>
      <c r="R9887" s="51" t="str">
        <f t="shared" si="464"/>
        <v/>
      </c>
    </row>
    <row r="9888" spans="14:18" x14ac:dyDescent="0.25">
      <c r="N9888" s="47" t="s">
        <v>42</v>
      </c>
      <c r="O9888" s="47" t="s">
        <v>43</v>
      </c>
      <c r="P9888" s="47" t="b">
        <f t="shared" si="462"/>
        <v>0</v>
      </c>
      <c r="Q9888" s="49" t="str">
        <f t="shared" si="463"/>
        <v/>
      </c>
      <c r="R9888" s="51" t="str">
        <f t="shared" si="464"/>
        <v/>
      </c>
    </row>
    <row r="9889" spans="14:18" x14ac:dyDescent="0.25">
      <c r="N9889" s="47" t="s">
        <v>42</v>
      </c>
      <c r="O9889" s="47" t="s">
        <v>43</v>
      </c>
      <c r="P9889" s="47" t="b">
        <f t="shared" si="462"/>
        <v>0</v>
      </c>
      <c r="Q9889" s="49" t="str">
        <f t="shared" si="463"/>
        <v/>
      </c>
      <c r="R9889" s="51" t="str">
        <f t="shared" si="464"/>
        <v/>
      </c>
    </row>
    <row r="9890" spans="14:18" x14ac:dyDescent="0.25">
      <c r="N9890" s="47" t="s">
        <v>42</v>
      </c>
      <c r="O9890" s="47" t="s">
        <v>43</v>
      </c>
      <c r="P9890" s="47" t="b">
        <f t="shared" si="462"/>
        <v>0</v>
      </c>
      <c r="Q9890" s="49" t="str">
        <f t="shared" si="463"/>
        <v/>
      </c>
      <c r="R9890" s="51" t="str">
        <f t="shared" si="464"/>
        <v/>
      </c>
    </row>
    <row r="9891" spans="14:18" x14ac:dyDescent="0.25">
      <c r="N9891" s="47" t="s">
        <v>42</v>
      </c>
      <c r="O9891" s="47" t="s">
        <v>43</v>
      </c>
      <c r="P9891" s="47" t="b">
        <f t="shared" si="462"/>
        <v>0</v>
      </c>
      <c r="Q9891" s="49" t="str">
        <f t="shared" si="463"/>
        <v/>
      </c>
      <c r="R9891" s="51" t="str">
        <f t="shared" si="464"/>
        <v/>
      </c>
    </row>
    <row r="9892" spans="14:18" x14ac:dyDescent="0.25">
      <c r="N9892" s="47" t="s">
        <v>42</v>
      </c>
      <c r="O9892" s="47" t="s">
        <v>43</v>
      </c>
      <c r="P9892" s="47" t="b">
        <f t="shared" si="462"/>
        <v>0</v>
      </c>
      <c r="Q9892" s="49" t="str">
        <f t="shared" si="463"/>
        <v/>
      </c>
      <c r="R9892" s="51" t="str">
        <f t="shared" si="464"/>
        <v/>
      </c>
    </row>
    <row r="9893" spans="14:18" x14ac:dyDescent="0.25">
      <c r="N9893" s="47" t="s">
        <v>42</v>
      </c>
      <c r="O9893" s="47" t="s">
        <v>43</v>
      </c>
      <c r="P9893" s="47" t="b">
        <f t="shared" si="462"/>
        <v>0</v>
      </c>
      <c r="Q9893" s="49" t="str">
        <f t="shared" si="463"/>
        <v/>
      </c>
      <c r="R9893" s="51" t="str">
        <f t="shared" si="464"/>
        <v/>
      </c>
    </row>
    <row r="9894" spans="14:18" x14ac:dyDescent="0.25">
      <c r="N9894" s="47" t="s">
        <v>42</v>
      </c>
      <c r="O9894" s="47" t="s">
        <v>43</v>
      </c>
      <c r="P9894" s="47" t="b">
        <f t="shared" si="462"/>
        <v>0</v>
      </c>
      <c r="Q9894" s="49" t="str">
        <f t="shared" si="463"/>
        <v/>
      </c>
      <c r="R9894" s="51" t="str">
        <f t="shared" si="464"/>
        <v/>
      </c>
    </row>
    <row r="9895" spans="14:18" x14ac:dyDescent="0.25">
      <c r="N9895" s="47" t="s">
        <v>42</v>
      </c>
      <c r="O9895" s="47" t="s">
        <v>43</v>
      </c>
      <c r="P9895" s="47" t="b">
        <f t="shared" si="462"/>
        <v>0</v>
      </c>
      <c r="Q9895" s="49" t="str">
        <f t="shared" si="463"/>
        <v/>
      </c>
      <c r="R9895" s="51" t="str">
        <f t="shared" si="464"/>
        <v/>
      </c>
    </row>
    <row r="9896" spans="14:18" x14ac:dyDescent="0.25">
      <c r="N9896" s="47" t="s">
        <v>42</v>
      </c>
      <c r="O9896" s="47" t="s">
        <v>43</v>
      </c>
      <c r="P9896" s="47" t="b">
        <f t="shared" si="462"/>
        <v>0</v>
      </c>
      <c r="Q9896" s="49" t="str">
        <f t="shared" si="463"/>
        <v/>
      </c>
      <c r="R9896" s="51" t="str">
        <f t="shared" si="464"/>
        <v/>
      </c>
    </row>
    <row r="9897" spans="14:18" x14ac:dyDescent="0.25">
      <c r="N9897" s="47" t="s">
        <v>42</v>
      </c>
      <c r="O9897" s="47" t="s">
        <v>43</v>
      </c>
      <c r="P9897" s="47" t="b">
        <f t="shared" si="462"/>
        <v>0</v>
      </c>
      <c r="Q9897" s="49" t="str">
        <f t="shared" si="463"/>
        <v/>
      </c>
      <c r="R9897" s="51" t="str">
        <f t="shared" si="464"/>
        <v/>
      </c>
    </row>
    <row r="9898" spans="14:18" x14ac:dyDescent="0.25">
      <c r="N9898" s="47" t="s">
        <v>42</v>
      </c>
      <c r="O9898" s="47" t="s">
        <v>43</v>
      </c>
      <c r="P9898" s="47" t="b">
        <f t="shared" si="462"/>
        <v>0</v>
      </c>
      <c r="Q9898" s="49" t="str">
        <f t="shared" si="463"/>
        <v/>
      </c>
      <c r="R9898" s="51" t="str">
        <f t="shared" si="464"/>
        <v/>
      </c>
    </row>
    <row r="9899" spans="14:18" x14ac:dyDescent="0.25">
      <c r="N9899" s="47" t="s">
        <v>42</v>
      </c>
      <c r="O9899" s="47" t="s">
        <v>43</v>
      </c>
      <c r="P9899" s="47" t="b">
        <f t="shared" si="462"/>
        <v>0</v>
      </c>
      <c r="Q9899" s="49" t="str">
        <f t="shared" si="463"/>
        <v/>
      </c>
      <c r="R9899" s="51" t="str">
        <f t="shared" si="464"/>
        <v/>
      </c>
    </row>
    <row r="9900" spans="14:18" x14ac:dyDescent="0.25">
      <c r="N9900" s="47" t="s">
        <v>42</v>
      </c>
      <c r="O9900" s="47" t="s">
        <v>43</v>
      </c>
      <c r="P9900" s="47" t="b">
        <f t="shared" si="462"/>
        <v>0</v>
      </c>
      <c r="Q9900" s="49" t="str">
        <f t="shared" si="463"/>
        <v/>
      </c>
      <c r="R9900" s="51" t="str">
        <f t="shared" si="464"/>
        <v/>
      </c>
    </row>
    <row r="9901" spans="14:18" x14ac:dyDescent="0.25">
      <c r="N9901" s="47" t="s">
        <v>42</v>
      </c>
      <c r="O9901" s="47" t="s">
        <v>43</v>
      </c>
      <c r="P9901" s="47" t="b">
        <f t="shared" si="462"/>
        <v>0</v>
      </c>
      <c r="Q9901" s="49" t="str">
        <f t="shared" si="463"/>
        <v/>
      </c>
      <c r="R9901" s="51" t="str">
        <f t="shared" si="464"/>
        <v/>
      </c>
    </row>
    <row r="9902" spans="14:18" x14ac:dyDescent="0.25">
      <c r="N9902" s="47" t="s">
        <v>42</v>
      </c>
      <c r="O9902" s="47" t="s">
        <v>43</v>
      </c>
      <c r="P9902" s="47" t="b">
        <f t="shared" si="462"/>
        <v>0</v>
      </c>
      <c r="Q9902" s="49" t="str">
        <f t="shared" si="463"/>
        <v/>
      </c>
      <c r="R9902" s="51" t="str">
        <f t="shared" si="464"/>
        <v/>
      </c>
    </row>
    <row r="9903" spans="14:18" x14ac:dyDescent="0.25">
      <c r="N9903" s="47" t="s">
        <v>42</v>
      </c>
      <c r="O9903" s="47" t="s">
        <v>43</v>
      </c>
      <c r="P9903" s="47" t="b">
        <f t="shared" si="462"/>
        <v>0</v>
      </c>
      <c r="Q9903" s="49" t="str">
        <f t="shared" si="463"/>
        <v/>
      </c>
      <c r="R9903" s="51" t="str">
        <f t="shared" si="464"/>
        <v/>
      </c>
    </row>
    <row r="9904" spans="14:18" x14ac:dyDescent="0.25">
      <c r="N9904" s="47" t="s">
        <v>42</v>
      </c>
      <c r="O9904" s="47" t="s">
        <v>43</v>
      </c>
      <c r="P9904" s="47" t="b">
        <f t="shared" si="462"/>
        <v>0</v>
      </c>
      <c r="Q9904" s="49" t="str">
        <f t="shared" si="463"/>
        <v/>
      </c>
      <c r="R9904" s="51" t="str">
        <f t="shared" si="464"/>
        <v/>
      </c>
    </row>
    <row r="9905" spans="14:18" x14ac:dyDescent="0.25">
      <c r="N9905" s="47" t="s">
        <v>42</v>
      </c>
      <c r="O9905" s="47" t="s">
        <v>43</v>
      </c>
      <c r="P9905" s="47" t="b">
        <f t="shared" si="462"/>
        <v>0</v>
      </c>
      <c r="Q9905" s="49" t="str">
        <f t="shared" si="463"/>
        <v/>
      </c>
      <c r="R9905" s="51" t="str">
        <f t="shared" si="464"/>
        <v/>
      </c>
    </row>
    <row r="9906" spans="14:18" x14ac:dyDescent="0.25">
      <c r="N9906" s="47" t="s">
        <v>42</v>
      </c>
      <c r="O9906" s="47" t="s">
        <v>43</v>
      </c>
      <c r="P9906" s="47" t="b">
        <f t="shared" si="462"/>
        <v>0</v>
      </c>
      <c r="Q9906" s="49" t="str">
        <f t="shared" si="463"/>
        <v/>
      </c>
      <c r="R9906" s="51" t="str">
        <f t="shared" si="464"/>
        <v/>
      </c>
    </row>
    <row r="9907" spans="14:18" x14ac:dyDescent="0.25">
      <c r="N9907" s="47" t="s">
        <v>42</v>
      </c>
      <c r="O9907" s="47" t="s">
        <v>43</v>
      </c>
      <c r="P9907" s="47" t="b">
        <f t="shared" si="462"/>
        <v>0</v>
      </c>
      <c r="Q9907" s="49" t="str">
        <f t="shared" si="463"/>
        <v/>
      </c>
      <c r="R9907" s="51" t="str">
        <f t="shared" si="464"/>
        <v/>
      </c>
    </row>
    <row r="9908" spans="14:18" x14ac:dyDescent="0.25">
      <c r="N9908" s="47" t="s">
        <v>42</v>
      </c>
      <c r="O9908" s="47" t="s">
        <v>43</v>
      </c>
      <c r="P9908" s="47" t="b">
        <f t="shared" si="462"/>
        <v>0</v>
      </c>
      <c r="Q9908" s="49" t="str">
        <f t="shared" si="463"/>
        <v/>
      </c>
      <c r="R9908" s="51" t="str">
        <f t="shared" si="464"/>
        <v/>
      </c>
    </row>
    <row r="9909" spans="14:18" x14ac:dyDescent="0.25">
      <c r="N9909" s="47" t="s">
        <v>42</v>
      </c>
      <c r="O9909" s="47" t="s">
        <v>43</v>
      </c>
      <c r="P9909" s="47" t="b">
        <f t="shared" si="462"/>
        <v>0</v>
      </c>
      <c r="Q9909" s="49" t="str">
        <f t="shared" si="463"/>
        <v/>
      </c>
      <c r="R9909" s="51" t="str">
        <f t="shared" si="464"/>
        <v/>
      </c>
    </row>
    <row r="9910" spans="14:18" x14ac:dyDescent="0.25">
      <c r="N9910" s="47" t="s">
        <v>42</v>
      </c>
      <c r="O9910" s="47" t="s">
        <v>43</v>
      </c>
      <c r="P9910" s="47" t="b">
        <f t="shared" si="462"/>
        <v>0</v>
      </c>
      <c r="Q9910" s="49" t="str">
        <f t="shared" si="463"/>
        <v/>
      </c>
      <c r="R9910" s="51" t="str">
        <f t="shared" si="464"/>
        <v/>
      </c>
    </row>
    <row r="9911" spans="14:18" x14ac:dyDescent="0.25">
      <c r="N9911" s="47" t="s">
        <v>42</v>
      </c>
      <c r="O9911" s="47" t="s">
        <v>43</v>
      </c>
      <c r="P9911" s="47" t="b">
        <f t="shared" si="462"/>
        <v>0</v>
      </c>
      <c r="Q9911" s="49" t="str">
        <f t="shared" si="463"/>
        <v/>
      </c>
      <c r="R9911" s="51" t="str">
        <f t="shared" si="464"/>
        <v/>
      </c>
    </row>
    <row r="9912" spans="14:18" x14ac:dyDescent="0.25">
      <c r="N9912" s="47" t="s">
        <v>42</v>
      </c>
      <c r="O9912" s="47" t="s">
        <v>43</v>
      </c>
      <c r="P9912" s="47" t="b">
        <f t="shared" si="462"/>
        <v>0</v>
      </c>
      <c r="Q9912" s="49" t="str">
        <f t="shared" si="463"/>
        <v/>
      </c>
      <c r="R9912" s="51" t="str">
        <f t="shared" si="464"/>
        <v/>
      </c>
    </row>
    <row r="9913" spans="14:18" x14ac:dyDescent="0.25">
      <c r="N9913" s="47" t="s">
        <v>42</v>
      </c>
      <c r="O9913" s="47" t="s">
        <v>43</v>
      </c>
      <c r="P9913" s="47" t="b">
        <f t="shared" si="462"/>
        <v>0</v>
      </c>
      <c r="Q9913" s="49" t="str">
        <f t="shared" si="463"/>
        <v/>
      </c>
      <c r="R9913" s="51" t="str">
        <f t="shared" si="464"/>
        <v/>
      </c>
    </row>
    <row r="9914" spans="14:18" x14ac:dyDescent="0.25">
      <c r="N9914" s="47" t="s">
        <v>42</v>
      </c>
      <c r="O9914" s="47" t="s">
        <v>43</v>
      </c>
      <c r="P9914" s="47" t="b">
        <f t="shared" si="462"/>
        <v>0</v>
      </c>
      <c r="Q9914" s="49" t="str">
        <f t="shared" si="463"/>
        <v/>
      </c>
      <c r="R9914" s="51" t="str">
        <f t="shared" si="464"/>
        <v/>
      </c>
    </row>
    <row r="9915" spans="14:18" x14ac:dyDescent="0.25">
      <c r="N9915" s="47" t="s">
        <v>42</v>
      </c>
      <c r="O9915" s="47" t="s">
        <v>43</v>
      </c>
      <c r="P9915" s="47" t="b">
        <f t="shared" si="462"/>
        <v>0</v>
      </c>
      <c r="Q9915" s="49" t="str">
        <f t="shared" si="463"/>
        <v/>
      </c>
      <c r="R9915" s="51" t="str">
        <f t="shared" si="464"/>
        <v/>
      </c>
    </row>
    <row r="9916" spans="14:18" x14ac:dyDescent="0.25">
      <c r="N9916" s="47" t="s">
        <v>42</v>
      </c>
      <c r="O9916" s="47" t="s">
        <v>43</v>
      </c>
      <c r="P9916" s="47" t="b">
        <f t="shared" si="462"/>
        <v>0</v>
      </c>
      <c r="Q9916" s="49" t="str">
        <f t="shared" si="463"/>
        <v/>
      </c>
      <c r="R9916" s="51" t="str">
        <f t="shared" si="464"/>
        <v/>
      </c>
    </row>
    <row r="9917" spans="14:18" x14ac:dyDescent="0.25">
      <c r="N9917" s="47" t="s">
        <v>42</v>
      </c>
      <c r="O9917" s="47" t="s">
        <v>43</v>
      </c>
      <c r="P9917" s="47" t="b">
        <f t="shared" si="462"/>
        <v>0</v>
      </c>
      <c r="Q9917" s="49" t="str">
        <f t="shared" si="463"/>
        <v/>
      </c>
      <c r="R9917" s="51" t="str">
        <f t="shared" si="464"/>
        <v/>
      </c>
    </row>
    <row r="9918" spans="14:18" x14ac:dyDescent="0.25">
      <c r="N9918" s="47" t="s">
        <v>42</v>
      </c>
      <c r="O9918" s="47" t="s">
        <v>43</v>
      </c>
      <c r="P9918" s="47" t="b">
        <f t="shared" si="462"/>
        <v>0</v>
      </c>
      <c r="Q9918" s="49" t="str">
        <f t="shared" si="463"/>
        <v/>
      </c>
      <c r="R9918" s="51" t="str">
        <f t="shared" si="464"/>
        <v/>
      </c>
    </row>
    <row r="9919" spans="14:18" x14ac:dyDescent="0.25">
      <c r="N9919" s="47" t="s">
        <v>42</v>
      </c>
      <c r="O9919" s="47" t="s">
        <v>43</v>
      </c>
      <c r="P9919" s="47" t="b">
        <f t="shared" si="462"/>
        <v>0</v>
      </c>
      <c r="Q9919" s="49" t="str">
        <f t="shared" si="463"/>
        <v/>
      </c>
      <c r="R9919" s="51" t="str">
        <f t="shared" si="464"/>
        <v/>
      </c>
    </row>
    <row r="9920" spans="14:18" x14ac:dyDescent="0.25">
      <c r="N9920" s="47" t="s">
        <v>42</v>
      </c>
      <c r="O9920" s="47" t="s">
        <v>43</v>
      </c>
      <c r="P9920" s="47" t="b">
        <f t="shared" si="462"/>
        <v>0</v>
      </c>
      <c r="Q9920" s="49" t="str">
        <f t="shared" si="463"/>
        <v/>
      </c>
      <c r="R9920" s="51" t="str">
        <f t="shared" si="464"/>
        <v/>
      </c>
    </row>
    <row r="9921" spans="14:18" x14ac:dyDescent="0.25">
      <c r="N9921" s="47" t="s">
        <v>42</v>
      </c>
      <c r="O9921" s="47" t="s">
        <v>43</v>
      </c>
      <c r="P9921" s="47" t="b">
        <f t="shared" si="462"/>
        <v>0</v>
      </c>
      <c r="Q9921" s="49" t="str">
        <f t="shared" si="463"/>
        <v/>
      </c>
      <c r="R9921" s="51" t="str">
        <f t="shared" si="464"/>
        <v/>
      </c>
    </row>
    <row r="9922" spans="14:18" x14ac:dyDescent="0.25">
      <c r="N9922" s="47" t="s">
        <v>42</v>
      </c>
      <c r="O9922" s="47" t="s">
        <v>43</v>
      </c>
      <c r="P9922" s="47" t="b">
        <f t="shared" si="462"/>
        <v>0</v>
      </c>
      <c r="Q9922" s="49" t="str">
        <f t="shared" si="463"/>
        <v/>
      </c>
      <c r="R9922" s="51" t="str">
        <f t="shared" si="464"/>
        <v/>
      </c>
    </row>
    <row r="9923" spans="14:18" x14ac:dyDescent="0.25">
      <c r="N9923" s="47" t="s">
        <v>42</v>
      </c>
      <c r="O9923" s="47" t="s">
        <v>43</v>
      </c>
      <c r="P9923" s="47" t="b">
        <f t="shared" ref="P9923:P9986" si="465">IF(LEN(M9923)=22,LEFT(M9923,17),IF(LEN(M9923)=21,LEFT(M9923,16)))</f>
        <v>0</v>
      </c>
      <c r="Q9923" s="49" t="str">
        <f t="shared" ref="Q9923:Q9986" si="466">RIGHT(M9923,5)</f>
        <v/>
      </c>
      <c r="R9923" s="51" t="str">
        <f t="shared" ref="R9923:R9986" si="467">IF(M9923="","",HYPERLINK(_xlfn.CONCAT(N9923,Q9923,O9923,P9923)))</f>
        <v/>
      </c>
    </row>
    <row r="9924" spans="14:18" x14ac:dyDescent="0.25">
      <c r="N9924" s="47" t="s">
        <v>42</v>
      </c>
      <c r="O9924" s="47" t="s">
        <v>43</v>
      </c>
      <c r="P9924" s="47" t="b">
        <f t="shared" si="465"/>
        <v>0</v>
      </c>
      <c r="Q9924" s="49" t="str">
        <f t="shared" si="466"/>
        <v/>
      </c>
      <c r="R9924" s="51" t="str">
        <f t="shared" si="467"/>
        <v/>
      </c>
    </row>
    <row r="9925" spans="14:18" x14ac:dyDescent="0.25">
      <c r="N9925" s="47" t="s">
        <v>42</v>
      </c>
      <c r="O9925" s="47" t="s">
        <v>43</v>
      </c>
      <c r="P9925" s="47" t="b">
        <f t="shared" si="465"/>
        <v>0</v>
      </c>
      <c r="Q9925" s="49" t="str">
        <f t="shared" si="466"/>
        <v/>
      </c>
      <c r="R9925" s="51" t="str">
        <f t="shared" si="467"/>
        <v/>
      </c>
    </row>
    <row r="9926" spans="14:18" x14ac:dyDescent="0.25">
      <c r="N9926" s="47" t="s">
        <v>42</v>
      </c>
      <c r="O9926" s="47" t="s">
        <v>43</v>
      </c>
      <c r="P9926" s="47" t="b">
        <f t="shared" si="465"/>
        <v>0</v>
      </c>
      <c r="Q9926" s="49" t="str">
        <f t="shared" si="466"/>
        <v/>
      </c>
      <c r="R9926" s="51" t="str">
        <f t="shared" si="467"/>
        <v/>
      </c>
    </row>
    <row r="9927" spans="14:18" x14ac:dyDescent="0.25">
      <c r="N9927" s="47" t="s">
        <v>42</v>
      </c>
      <c r="O9927" s="47" t="s">
        <v>43</v>
      </c>
      <c r="P9927" s="47" t="b">
        <f t="shared" si="465"/>
        <v>0</v>
      </c>
      <c r="Q9927" s="49" t="str">
        <f t="shared" si="466"/>
        <v/>
      </c>
      <c r="R9927" s="51" t="str">
        <f t="shared" si="467"/>
        <v/>
      </c>
    </row>
    <row r="9928" spans="14:18" x14ac:dyDescent="0.25">
      <c r="N9928" s="47" t="s">
        <v>42</v>
      </c>
      <c r="O9928" s="47" t="s">
        <v>43</v>
      </c>
      <c r="P9928" s="47" t="b">
        <f t="shared" si="465"/>
        <v>0</v>
      </c>
      <c r="Q9928" s="49" t="str">
        <f t="shared" si="466"/>
        <v/>
      </c>
      <c r="R9928" s="51" t="str">
        <f t="shared" si="467"/>
        <v/>
      </c>
    </row>
    <row r="9929" spans="14:18" x14ac:dyDescent="0.25">
      <c r="N9929" s="47" t="s">
        <v>42</v>
      </c>
      <c r="O9929" s="47" t="s">
        <v>43</v>
      </c>
      <c r="P9929" s="47" t="b">
        <f t="shared" si="465"/>
        <v>0</v>
      </c>
      <c r="Q9929" s="49" t="str">
        <f t="shared" si="466"/>
        <v/>
      </c>
      <c r="R9929" s="51" t="str">
        <f t="shared" si="467"/>
        <v/>
      </c>
    </row>
    <row r="9930" spans="14:18" x14ac:dyDescent="0.25">
      <c r="N9930" s="47" t="s">
        <v>42</v>
      </c>
      <c r="O9930" s="47" t="s">
        <v>43</v>
      </c>
      <c r="P9930" s="47" t="b">
        <f t="shared" si="465"/>
        <v>0</v>
      </c>
      <c r="Q9930" s="49" t="str">
        <f t="shared" si="466"/>
        <v/>
      </c>
      <c r="R9930" s="51" t="str">
        <f t="shared" si="467"/>
        <v/>
      </c>
    </row>
    <row r="9931" spans="14:18" x14ac:dyDescent="0.25">
      <c r="N9931" s="47" t="s">
        <v>42</v>
      </c>
      <c r="O9931" s="47" t="s">
        <v>43</v>
      </c>
      <c r="P9931" s="47" t="b">
        <f t="shared" si="465"/>
        <v>0</v>
      </c>
      <c r="Q9931" s="49" t="str">
        <f t="shared" si="466"/>
        <v/>
      </c>
      <c r="R9931" s="51" t="str">
        <f t="shared" si="467"/>
        <v/>
      </c>
    </row>
    <row r="9932" spans="14:18" x14ac:dyDescent="0.25">
      <c r="N9932" s="47" t="s">
        <v>42</v>
      </c>
      <c r="O9932" s="47" t="s">
        <v>43</v>
      </c>
      <c r="P9932" s="47" t="b">
        <f t="shared" si="465"/>
        <v>0</v>
      </c>
      <c r="Q9932" s="49" t="str">
        <f t="shared" si="466"/>
        <v/>
      </c>
      <c r="R9932" s="51" t="str">
        <f t="shared" si="467"/>
        <v/>
      </c>
    </row>
    <row r="9933" spans="14:18" x14ac:dyDescent="0.25">
      <c r="N9933" s="47" t="s">
        <v>42</v>
      </c>
      <c r="O9933" s="47" t="s">
        <v>43</v>
      </c>
      <c r="P9933" s="47" t="b">
        <f t="shared" si="465"/>
        <v>0</v>
      </c>
      <c r="Q9933" s="49" t="str">
        <f t="shared" si="466"/>
        <v/>
      </c>
      <c r="R9933" s="51" t="str">
        <f t="shared" si="467"/>
        <v/>
      </c>
    </row>
    <row r="9934" spans="14:18" x14ac:dyDescent="0.25">
      <c r="N9934" s="47" t="s">
        <v>42</v>
      </c>
      <c r="O9934" s="47" t="s">
        <v>43</v>
      </c>
      <c r="P9934" s="47" t="b">
        <f t="shared" si="465"/>
        <v>0</v>
      </c>
      <c r="Q9934" s="49" t="str">
        <f t="shared" si="466"/>
        <v/>
      </c>
      <c r="R9934" s="51" t="str">
        <f t="shared" si="467"/>
        <v/>
      </c>
    </row>
    <row r="9935" spans="14:18" x14ac:dyDescent="0.25">
      <c r="N9935" s="47" t="s">
        <v>42</v>
      </c>
      <c r="O9935" s="47" t="s">
        <v>43</v>
      </c>
      <c r="P9935" s="47" t="b">
        <f t="shared" si="465"/>
        <v>0</v>
      </c>
      <c r="Q9935" s="49" t="str">
        <f t="shared" si="466"/>
        <v/>
      </c>
      <c r="R9935" s="51" t="str">
        <f t="shared" si="467"/>
        <v/>
      </c>
    </row>
    <row r="9936" spans="14:18" x14ac:dyDescent="0.25">
      <c r="N9936" s="47" t="s">
        <v>42</v>
      </c>
      <c r="O9936" s="47" t="s">
        <v>43</v>
      </c>
      <c r="P9936" s="47" t="b">
        <f t="shared" si="465"/>
        <v>0</v>
      </c>
      <c r="Q9936" s="49" t="str">
        <f t="shared" si="466"/>
        <v/>
      </c>
      <c r="R9936" s="51" t="str">
        <f t="shared" si="467"/>
        <v/>
      </c>
    </row>
    <row r="9937" spans="14:18" x14ac:dyDescent="0.25">
      <c r="N9937" s="47" t="s">
        <v>42</v>
      </c>
      <c r="O9937" s="47" t="s">
        <v>43</v>
      </c>
      <c r="P9937" s="47" t="b">
        <f t="shared" si="465"/>
        <v>0</v>
      </c>
      <c r="Q9937" s="49" t="str">
        <f t="shared" si="466"/>
        <v/>
      </c>
      <c r="R9937" s="51" t="str">
        <f t="shared" si="467"/>
        <v/>
      </c>
    </row>
    <row r="9938" spans="14:18" x14ac:dyDescent="0.25">
      <c r="N9938" s="47" t="s">
        <v>42</v>
      </c>
      <c r="O9938" s="47" t="s">
        <v>43</v>
      </c>
      <c r="P9938" s="47" t="b">
        <f t="shared" si="465"/>
        <v>0</v>
      </c>
      <c r="Q9938" s="49" t="str">
        <f t="shared" si="466"/>
        <v/>
      </c>
      <c r="R9938" s="51" t="str">
        <f t="shared" si="467"/>
        <v/>
      </c>
    </row>
    <row r="9939" spans="14:18" x14ac:dyDescent="0.25">
      <c r="N9939" s="47" t="s">
        <v>42</v>
      </c>
      <c r="O9939" s="47" t="s">
        <v>43</v>
      </c>
      <c r="P9939" s="47" t="b">
        <f t="shared" si="465"/>
        <v>0</v>
      </c>
      <c r="Q9939" s="49" t="str">
        <f t="shared" si="466"/>
        <v/>
      </c>
      <c r="R9939" s="51" t="str">
        <f t="shared" si="467"/>
        <v/>
      </c>
    </row>
    <row r="9940" spans="14:18" x14ac:dyDescent="0.25">
      <c r="N9940" s="47" t="s">
        <v>42</v>
      </c>
      <c r="O9940" s="47" t="s">
        <v>43</v>
      </c>
      <c r="P9940" s="47" t="b">
        <f t="shared" si="465"/>
        <v>0</v>
      </c>
      <c r="Q9940" s="49" t="str">
        <f t="shared" si="466"/>
        <v/>
      </c>
      <c r="R9940" s="51" t="str">
        <f t="shared" si="467"/>
        <v/>
      </c>
    </row>
    <row r="9941" spans="14:18" x14ac:dyDescent="0.25">
      <c r="N9941" s="47" t="s">
        <v>42</v>
      </c>
      <c r="O9941" s="47" t="s">
        <v>43</v>
      </c>
      <c r="P9941" s="47" t="b">
        <f t="shared" si="465"/>
        <v>0</v>
      </c>
      <c r="Q9941" s="49" t="str">
        <f t="shared" si="466"/>
        <v/>
      </c>
      <c r="R9941" s="51" t="str">
        <f t="shared" si="467"/>
        <v/>
      </c>
    </row>
    <row r="9942" spans="14:18" x14ac:dyDescent="0.25">
      <c r="N9942" s="47" t="s">
        <v>42</v>
      </c>
      <c r="O9942" s="47" t="s">
        <v>43</v>
      </c>
      <c r="P9942" s="47" t="b">
        <f t="shared" si="465"/>
        <v>0</v>
      </c>
      <c r="Q9942" s="49" t="str">
        <f t="shared" si="466"/>
        <v/>
      </c>
      <c r="R9942" s="51" t="str">
        <f t="shared" si="467"/>
        <v/>
      </c>
    </row>
    <row r="9943" spans="14:18" x14ac:dyDescent="0.25">
      <c r="N9943" s="47" t="s">
        <v>42</v>
      </c>
      <c r="O9943" s="47" t="s">
        <v>43</v>
      </c>
      <c r="P9943" s="47" t="b">
        <f t="shared" si="465"/>
        <v>0</v>
      </c>
      <c r="Q9943" s="49" t="str">
        <f t="shared" si="466"/>
        <v/>
      </c>
      <c r="R9943" s="51" t="str">
        <f t="shared" si="467"/>
        <v/>
      </c>
    </row>
    <row r="9944" spans="14:18" x14ac:dyDescent="0.25">
      <c r="N9944" s="47" t="s">
        <v>42</v>
      </c>
      <c r="O9944" s="47" t="s">
        <v>43</v>
      </c>
      <c r="P9944" s="47" t="b">
        <f t="shared" si="465"/>
        <v>0</v>
      </c>
      <c r="Q9944" s="49" t="str">
        <f t="shared" si="466"/>
        <v/>
      </c>
      <c r="R9944" s="51" t="str">
        <f t="shared" si="467"/>
        <v/>
      </c>
    </row>
    <row r="9945" spans="14:18" x14ac:dyDescent="0.25">
      <c r="N9945" s="47" t="s">
        <v>42</v>
      </c>
      <c r="O9945" s="47" t="s">
        <v>43</v>
      </c>
      <c r="P9945" s="47" t="b">
        <f t="shared" si="465"/>
        <v>0</v>
      </c>
      <c r="Q9945" s="49" t="str">
        <f t="shared" si="466"/>
        <v/>
      </c>
      <c r="R9945" s="51" t="str">
        <f t="shared" si="467"/>
        <v/>
      </c>
    </row>
    <row r="9946" spans="14:18" x14ac:dyDescent="0.25">
      <c r="N9946" s="47" t="s">
        <v>42</v>
      </c>
      <c r="O9946" s="47" t="s">
        <v>43</v>
      </c>
      <c r="P9946" s="47" t="b">
        <f t="shared" si="465"/>
        <v>0</v>
      </c>
      <c r="Q9946" s="49" t="str">
        <f t="shared" si="466"/>
        <v/>
      </c>
      <c r="R9946" s="51" t="str">
        <f t="shared" si="467"/>
        <v/>
      </c>
    </row>
    <row r="9947" spans="14:18" x14ac:dyDescent="0.25">
      <c r="N9947" s="47" t="s">
        <v>42</v>
      </c>
      <c r="O9947" s="47" t="s">
        <v>43</v>
      </c>
      <c r="P9947" s="47" t="b">
        <f t="shared" si="465"/>
        <v>0</v>
      </c>
      <c r="Q9947" s="49" t="str">
        <f t="shared" si="466"/>
        <v/>
      </c>
      <c r="R9947" s="51" t="str">
        <f t="shared" si="467"/>
        <v/>
      </c>
    </row>
    <row r="9948" spans="14:18" x14ac:dyDescent="0.25">
      <c r="N9948" s="47" t="s">
        <v>42</v>
      </c>
      <c r="O9948" s="47" t="s">
        <v>43</v>
      </c>
      <c r="P9948" s="47" t="b">
        <f t="shared" si="465"/>
        <v>0</v>
      </c>
      <c r="Q9948" s="49" t="str">
        <f t="shared" si="466"/>
        <v/>
      </c>
      <c r="R9948" s="51" t="str">
        <f t="shared" si="467"/>
        <v/>
      </c>
    </row>
    <row r="9949" spans="14:18" x14ac:dyDescent="0.25">
      <c r="N9949" s="47" t="s">
        <v>42</v>
      </c>
      <c r="O9949" s="47" t="s">
        <v>43</v>
      </c>
      <c r="P9949" s="47" t="b">
        <f t="shared" si="465"/>
        <v>0</v>
      </c>
      <c r="Q9949" s="49" t="str">
        <f t="shared" si="466"/>
        <v/>
      </c>
      <c r="R9949" s="51" t="str">
        <f t="shared" si="467"/>
        <v/>
      </c>
    </row>
    <row r="9950" spans="14:18" x14ac:dyDescent="0.25">
      <c r="N9950" s="47" t="s">
        <v>42</v>
      </c>
      <c r="O9950" s="47" t="s">
        <v>43</v>
      </c>
      <c r="P9950" s="47" t="b">
        <f t="shared" si="465"/>
        <v>0</v>
      </c>
      <c r="Q9950" s="49" t="str">
        <f t="shared" si="466"/>
        <v/>
      </c>
      <c r="R9950" s="51" t="str">
        <f t="shared" si="467"/>
        <v/>
      </c>
    </row>
    <row r="9951" spans="14:18" x14ac:dyDescent="0.25">
      <c r="N9951" s="47" t="s">
        <v>42</v>
      </c>
      <c r="O9951" s="47" t="s">
        <v>43</v>
      </c>
      <c r="P9951" s="47" t="b">
        <f t="shared" si="465"/>
        <v>0</v>
      </c>
      <c r="Q9951" s="49" t="str">
        <f t="shared" si="466"/>
        <v/>
      </c>
      <c r="R9951" s="51" t="str">
        <f t="shared" si="467"/>
        <v/>
      </c>
    </row>
    <row r="9952" spans="14:18" x14ac:dyDescent="0.25">
      <c r="N9952" s="47" t="s">
        <v>42</v>
      </c>
      <c r="O9952" s="47" t="s">
        <v>43</v>
      </c>
      <c r="P9952" s="47" t="b">
        <f t="shared" si="465"/>
        <v>0</v>
      </c>
      <c r="Q9952" s="49" t="str">
        <f t="shared" si="466"/>
        <v/>
      </c>
      <c r="R9952" s="51" t="str">
        <f t="shared" si="467"/>
        <v/>
      </c>
    </row>
    <row r="9953" spans="14:18" x14ac:dyDescent="0.25">
      <c r="N9953" s="47" t="s">
        <v>42</v>
      </c>
      <c r="O9953" s="47" t="s">
        <v>43</v>
      </c>
      <c r="P9953" s="47" t="b">
        <f t="shared" si="465"/>
        <v>0</v>
      </c>
      <c r="Q9953" s="49" t="str">
        <f t="shared" si="466"/>
        <v/>
      </c>
      <c r="R9953" s="51" t="str">
        <f t="shared" si="467"/>
        <v/>
      </c>
    </row>
    <row r="9954" spans="14:18" x14ac:dyDescent="0.25">
      <c r="N9954" s="47" t="s">
        <v>42</v>
      </c>
      <c r="O9954" s="47" t="s">
        <v>43</v>
      </c>
      <c r="P9954" s="47" t="b">
        <f t="shared" si="465"/>
        <v>0</v>
      </c>
      <c r="Q9954" s="49" t="str">
        <f t="shared" si="466"/>
        <v/>
      </c>
      <c r="R9954" s="51" t="str">
        <f t="shared" si="467"/>
        <v/>
      </c>
    </row>
    <row r="9955" spans="14:18" x14ac:dyDescent="0.25">
      <c r="N9955" s="47" t="s">
        <v>42</v>
      </c>
      <c r="O9955" s="47" t="s">
        <v>43</v>
      </c>
      <c r="P9955" s="47" t="b">
        <f t="shared" si="465"/>
        <v>0</v>
      </c>
      <c r="Q9955" s="49" t="str">
        <f t="shared" si="466"/>
        <v/>
      </c>
      <c r="R9955" s="51" t="str">
        <f t="shared" si="467"/>
        <v/>
      </c>
    </row>
    <row r="9956" spans="14:18" x14ac:dyDescent="0.25">
      <c r="N9956" s="47" t="s">
        <v>42</v>
      </c>
      <c r="O9956" s="47" t="s">
        <v>43</v>
      </c>
      <c r="P9956" s="47" t="b">
        <f t="shared" si="465"/>
        <v>0</v>
      </c>
      <c r="Q9956" s="49" t="str">
        <f t="shared" si="466"/>
        <v/>
      </c>
      <c r="R9956" s="51" t="str">
        <f t="shared" si="467"/>
        <v/>
      </c>
    </row>
    <row r="9957" spans="14:18" x14ac:dyDescent="0.25">
      <c r="N9957" s="47" t="s">
        <v>42</v>
      </c>
      <c r="O9957" s="47" t="s">
        <v>43</v>
      </c>
      <c r="P9957" s="47" t="b">
        <f t="shared" si="465"/>
        <v>0</v>
      </c>
      <c r="Q9957" s="49" t="str">
        <f t="shared" si="466"/>
        <v/>
      </c>
      <c r="R9957" s="51" t="str">
        <f t="shared" si="467"/>
        <v/>
      </c>
    </row>
    <row r="9958" spans="14:18" x14ac:dyDescent="0.25">
      <c r="N9958" s="47" t="s">
        <v>42</v>
      </c>
      <c r="O9958" s="47" t="s">
        <v>43</v>
      </c>
      <c r="P9958" s="47" t="b">
        <f t="shared" si="465"/>
        <v>0</v>
      </c>
      <c r="Q9958" s="49" t="str">
        <f t="shared" si="466"/>
        <v/>
      </c>
      <c r="R9958" s="51" t="str">
        <f t="shared" si="467"/>
        <v/>
      </c>
    </row>
    <row r="9959" spans="14:18" x14ac:dyDescent="0.25">
      <c r="N9959" s="47" t="s">
        <v>42</v>
      </c>
      <c r="O9959" s="47" t="s">
        <v>43</v>
      </c>
      <c r="P9959" s="47" t="b">
        <f t="shared" si="465"/>
        <v>0</v>
      </c>
      <c r="Q9959" s="49" t="str">
        <f t="shared" si="466"/>
        <v/>
      </c>
      <c r="R9959" s="51" t="str">
        <f t="shared" si="467"/>
        <v/>
      </c>
    </row>
    <row r="9960" spans="14:18" x14ac:dyDescent="0.25">
      <c r="N9960" s="47" t="s">
        <v>42</v>
      </c>
      <c r="O9960" s="47" t="s">
        <v>43</v>
      </c>
      <c r="P9960" s="47" t="b">
        <f t="shared" si="465"/>
        <v>0</v>
      </c>
      <c r="Q9960" s="49" t="str">
        <f t="shared" si="466"/>
        <v/>
      </c>
      <c r="R9960" s="51" t="str">
        <f t="shared" si="467"/>
        <v/>
      </c>
    </row>
    <row r="9961" spans="14:18" x14ac:dyDescent="0.25">
      <c r="N9961" s="47" t="s">
        <v>42</v>
      </c>
      <c r="O9961" s="47" t="s">
        <v>43</v>
      </c>
      <c r="P9961" s="47" t="b">
        <f t="shared" si="465"/>
        <v>0</v>
      </c>
      <c r="Q9961" s="49" t="str">
        <f t="shared" si="466"/>
        <v/>
      </c>
      <c r="R9961" s="51" t="str">
        <f t="shared" si="467"/>
        <v/>
      </c>
    </row>
    <row r="9962" spans="14:18" x14ac:dyDescent="0.25">
      <c r="N9962" s="47" t="s">
        <v>42</v>
      </c>
      <c r="O9962" s="47" t="s">
        <v>43</v>
      </c>
      <c r="P9962" s="47" t="b">
        <f t="shared" si="465"/>
        <v>0</v>
      </c>
      <c r="Q9962" s="49" t="str">
        <f t="shared" si="466"/>
        <v/>
      </c>
      <c r="R9962" s="51" t="str">
        <f t="shared" si="467"/>
        <v/>
      </c>
    </row>
    <row r="9963" spans="14:18" x14ac:dyDescent="0.25">
      <c r="N9963" s="47" t="s">
        <v>42</v>
      </c>
      <c r="O9963" s="47" t="s">
        <v>43</v>
      </c>
      <c r="P9963" s="47" t="b">
        <f t="shared" si="465"/>
        <v>0</v>
      </c>
      <c r="Q9963" s="49" t="str">
        <f t="shared" si="466"/>
        <v/>
      </c>
      <c r="R9963" s="51" t="str">
        <f t="shared" si="467"/>
        <v/>
      </c>
    </row>
    <row r="9964" spans="14:18" x14ac:dyDescent="0.25">
      <c r="N9964" s="47" t="s">
        <v>42</v>
      </c>
      <c r="O9964" s="47" t="s">
        <v>43</v>
      </c>
      <c r="P9964" s="47" t="b">
        <f t="shared" si="465"/>
        <v>0</v>
      </c>
      <c r="Q9964" s="49" t="str">
        <f t="shared" si="466"/>
        <v/>
      </c>
      <c r="R9964" s="51" t="str">
        <f t="shared" si="467"/>
        <v/>
      </c>
    </row>
    <row r="9965" spans="14:18" x14ac:dyDescent="0.25">
      <c r="N9965" s="47" t="s">
        <v>42</v>
      </c>
      <c r="O9965" s="47" t="s">
        <v>43</v>
      </c>
      <c r="P9965" s="47" t="b">
        <f t="shared" si="465"/>
        <v>0</v>
      </c>
      <c r="Q9965" s="49" t="str">
        <f t="shared" si="466"/>
        <v/>
      </c>
      <c r="R9965" s="51" t="str">
        <f t="shared" si="467"/>
        <v/>
      </c>
    </row>
    <row r="9966" spans="14:18" x14ac:dyDescent="0.25">
      <c r="N9966" s="47" t="s">
        <v>42</v>
      </c>
      <c r="O9966" s="47" t="s">
        <v>43</v>
      </c>
      <c r="P9966" s="47" t="b">
        <f t="shared" si="465"/>
        <v>0</v>
      </c>
      <c r="Q9966" s="49" t="str">
        <f t="shared" si="466"/>
        <v/>
      </c>
      <c r="R9966" s="51" t="str">
        <f t="shared" si="467"/>
        <v/>
      </c>
    </row>
    <row r="9967" spans="14:18" x14ac:dyDescent="0.25">
      <c r="N9967" s="47" t="s">
        <v>42</v>
      </c>
      <c r="O9967" s="47" t="s">
        <v>43</v>
      </c>
      <c r="P9967" s="47" t="b">
        <f t="shared" si="465"/>
        <v>0</v>
      </c>
      <c r="Q9967" s="49" t="str">
        <f t="shared" si="466"/>
        <v/>
      </c>
      <c r="R9967" s="51" t="str">
        <f t="shared" si="467"/>
        <v/>
      </c>
    </row>
    <row r="9968" spans="14:18" x14ac:dyDescent="0.25">
      <c r="N9968" s="47" t="s">
        <v>42</v>
      </c>
      <c r="O9968" s="47" t="s">
        <v>43</v>
      </c>
      <c r="P9968" s="47" t="b">
        <f t="shared" si="465"/>
        <v>0</v>
      </c>
      <c r="Q9968" s="49" t="str">
        <f t="shared" si="466"/>
        <v/>
      </c>
      <c r="R9968" s="51" t="str">
        <f t="shared" si="467"/>
        <v/>
      </c>
    </row>
    <row r="9969" spans="14:18" x14ac:dyDescent="0.25">
      <c r="N9969" s="47" t="s">
        <v>42</v>
      </c>
      <c r="O9969" s="47" t="s">
        <v>43</v>
      </c>
      <c r="P9969" s="47" t="b">
        <f t="shared" si="465"/>
        <v>0</v>
      </c>
      <c r="Q9969" s="49" t="str">
        <f t="shared" si="466"/>
        <v/>
      </c>
      <c r="R9969" s="51" t="str">
        <f t="shared" si="467"/>
        <v/>
      </c>
    </row>
    <row r="9970" spans="14:18" x14ac:dyDescent="0.25">
      <c r="N9970" s="47" t="s">
        <v>42</v>
      </c>
      <c r="O9970" s="47" t="s">
        <v>43</v>
      </c>
      <c r="P9970" s="47" t="b">
        <f t="shared" si="465"/>
        <v>0</v>
      </c>
      <c r="Q9970" s="49" t="str">
        <f t="shared" si="466"/>
        <v/>
      </c>
      <c r="R9970" s="51" t="str">
        <f t="shared" si="467"/>
        <v/>
      </c>
    </row>
    <row r="9971" spans="14:18" x14ac:dyDescent="0.25">
      <c r="N9971" s="47" t="s">
        <v>42</v>
      </c>
      <c r="O9971" s="47" t="s">
        <v>43</v>
      </c>
      <c r="P9971" s="47" t="b">
        <f t="shared" si="465"/>
        <v>0</v>
      </c>
      <c r="Q9971" s="49" t="str">
        <f t="shared" si="466"/>
        <v/>
      </c>
      <c r="R9971" s="51" t="str">
        <f t="shared" si="467"/>
        <v/>
      </c>
    </row>
    <row r="9972" spans="14:18" x14ac:dyDescent="0.25">
      <c r="N9972" s="47" t="s">
        <v>42</v>
      </c>
      <c r="O9972" s="47" t="s">
        <v>43</v>
      </c>
      <c r="P9972" s="47" t="b">
        <f t="shared" si="465"/>
        <v>0</v>
      </c>
      <c r="Q9972" s="49" t="str">
        <f t="shared" si="466"/>
        <v/>
      </c>
      <c r="R9972" s="51" t="str">
        <f t="shared" si="467"/>
        <v/>
      </c>
    </row>
    <row r="9973" spans="14:18" x14ac:dyDescent="0.25">
      <c r="N9973" s="47" t="s">
        <v>42</v>
      </c>
      <c r="O9973" s="47" t="s">
        <v>43</v>
      </c>
      <c r="P9973" s="47" t="b">
        <f t="shared" si="465"/>
        <v>0</v>
      </c>
      <c r="Q9973" s="49" t="str">
        <f t="shared" si="466"/>
        <v/>
      </c>
      <c r="R9973" s="51" t="str">
        <f t="shared" si="467"/>
        <v/>
      </c>
    </row>
    <row r="9974" spans="14:18" x14ac:dyDescent="0.25">
      <c r="N9974" s="47" t="s">
        <v>42</v>
      </c>
      <c r="O9974" s="47" t="s">
        <v>43</v>
      </c>
      <c r="P9974" s="47" t="b">
        <f t="shared" si="465"/>
        <v>0</v>
      </c>
      <c r="Q9974" s="49" t="str">
        <f t="shared" si="466"/>
        <v/>
      </c>
      <c r="R9974" s="51" t="str">
        <f t="shared" si="467"/>
        <v/>
      </c>
    </row>
    <row r="9975" spans="14:18" x14ac:dyDescent="0.25">
      <c r="N9975" s="47" t="s">
        <v>42</v>
      </c>
      <c r="O9975" s="47" t="s">
        <v>43</v>
      </c>
      <c r="P9975" s="47" t="b">
        <f t="shared" si="465"/>
        <v>0</v>
      </c>
      <c r="Q9975" s="49" t="str">
        <f t="shared" si="466"/>
        <v/>
      </c>
      <c r="R9975" s="51" t="str">
        <f t="shared" si="467"/>
        <v/>
      </c>
    </row>
    <row r="9976" spans="14:18" x14ac:dyDescent="0.25">
      <c r="N9976" s="47" t="s">
        <v>42</v>
      </c>
      <c r="O9976" s="47" t="s">
        <v>43</v>
      </c>
      <c r="P9976" s="47" t="b">
        <f t="shared" si="465"/>
        <v>0</v>
      </c>
      <c r="Q9976" s="49" t="str">
        <f t="shared" si="466"/>
        <v/>
      </c>
      <c r="R9976" s="51" t="str">
        <f t="shared" si="467"/>
        <v/>
      </c>
    </row>
    <row r="9977" spans="14:18" x14ac:dyDescent="0.25">
      <c r="N9977" s="47" t="s">
        <v>42</v>
      </c>
      <c r="O9977" s="47" t="s">
        <v>43</v>
      </c>
      <c r="P9977" s="47" t="b">
        <f t="shared" si="465"/>
        <v>0</v>
      </c>
      <c r="Q9977" s="49" t="str">
        <f t="shared" si="466"/>
        <v/>
      </c>
      <c r="R9977" s="51" t="str">
        <f t="shared" si="467"/>
        <v/>
      </c>
    </row>
    <row r="9978" spans="14:18" x14ac:dyDescent="0.25">
      <c r="N9978" s="47" t="s">
        <v>42</v>
      </c>
      <c r="O9978" s="47" t="s">
        <v>43</v>
      </c>
      <c r="P9978" s="47" t="b">
        <f t="shared" si="465"/>
        <v>0</v>
      </c>
      <c r="Q9978" s="49" t="str">
        <f t="shared" si="466"/>
        <v/>
      </c>
      <c r="R9978" s="51" t="str">
        <f t="shared" si="467"/>
        <v/>
      </c>
    </row>
    <row r="9979" spans="14:18" x14ac:dyDescent="0.25">
      <c r="N9979" s="47" t="s">
        <v>42</v>
      </c>
      <c r="O9979" s="47" t="s">
        <v>43</v>
      </c>
      <c r="P9979" s="47" t="b">
        <f t="shared" si="465"/>
        <v>0</v>
      </c>
      <c r="Q9979" s="49" t="str">
        <f t="shared" si="466"/>
        <v/>
      </c>
      <c r="R9979" s="51" t="str">
        <f t="shared" si="467"/>
        <v/>
      </c>
    </row>
    <row r="9980" spans="14:18" x14ac:dyDescent="0.25">
      <c r="N9980" s="47" t="s">
        <v>42</v>
      </c>
      <c r="O9980" s="47" t="s">
        <v>43</v>
      </c>
      <c r="P9980" s="47" t="b">
        <f t="shared" si="465"/>
        <v>0</v>
      </c>
      <c r="Q9980" s="49" t="str">
        <f t="shared" si="466"/>
        <v/>
      </c>
      <c r="R9980" s="51" t="str">
        <f t="shared" si="467"/>
        <v/>
      </c>
    </row>
    <row r="9981" spans="14:18" x14ac:dyDescent="0.25">
      <c r="N9981" s="47" t="s">
        <v>42</v>
      </c>
      <c r="O9981" s="47" t="s">
        <v>43</v>
      </c>
      <c r="P9981" s="47" t="b">
        <f t="shared" si="465"/>
        <v>0</v>
      </c>
      <c r="Q9981" s="49" t="str">
        <f t="shared" si="466"/>
        <v/>
      </c>
      <c r="R9981" s="51" t="str">
        <f t="shared" si="467"/>
        <v/>
      </c>
    </row>
    <row r="9982" spans="14:18" x14ac:dyDescent="0.25">
      <c r="N9982" s="47" t="s">
        <v>42</v>
      </c>
      <c r="O9982" s="47" t="s">
        <v>43</v>
      </c>
      <c r="P9982" s="47" t="b">
        <f t="shared" si="465"/>
        <v>0</v>
      </c>
      <c r="Q9982" s="49" t="str">
        <f t="shared" si="466"/>
        <v/>
      </c>
      <c r="R9982" s="51" t="str">
        <f t="shared" si="467"/>
        <v/>
      </c>
    </row>
    <row r="9983" spans="14:18" x14ac:dyDescent="0.25">
      <c r="N9983" s="47" t="s">
        <v>42</v>
      </c>
      <c r="O9983" s="47" t="s">
        <v>43</v>
      </c>
      <c r="P9983" s="47" t="b">
        <f t="shared" si="465"/>
        <v>0</v>
      </c>
      <c r="Q9983" s="49" t="str">
        <f t="shared" si="466"/>
        <v/>
      </c>
      <c r="R9983" s="51" t="str">
        <f t="shared" si="467"/>
        <v/>
      </c>
    </row>
    <row r="9984" spans="14:18" x14ac:dyDescent="0.25">
      <c r="N9984" s="47" t="s">
        <v>42</v>
      </c>
      <c r="O9984" s="47" t="s">
        <v>43</v>
      </c>
      <c r="P9984" s="47" t="b">
        <f t="shared" si="465"/>
        <v>0</v>
      </c>
      <c r="Q9984" s="49" t="str">
        <f t="shared" si="466"/>
        <v/>
      </c>
      <c r="R9984" s="51" t="str">
        <f t="shared" si="467"/>
        <v/>
      </c>
    </row>
    <row r="9985" spans="14:18" x14ac:dyDescent="0.25">
      <c r="N9985" s="47" t="s">
        <v>42</v>
      </c>
      <c r="O9985" s="47" t="s">
        <v>43</v>
      </c>
      <c r="P9985" s="47" t="b">
        <f t="shared" si="465"/>
        <v>0</v>
      </c>
      <c r="Q9985" s="49" t="str">
        <f t="shared" si="466"/>
        <v/>
      </c>
      <c r="R9985" s="51" t="str">
        <f t="shared" si="467"/>
        <v/>
      </c>
    </row>
    <row r="9986" spans="14:18" x14ac:dyDescent="0.25">
      <c r="N9986" s="47" t="s">
        <v>42</v>
      </c>
      <c r="O9986" s="47" t="s">
        <v>43</v>
      </c>
      <c r="P9986" s="47" t="b">
        <f t="shared" si="465"/>
        <v>0</v>
      </c>
      <c r="Q9986" s="49" t="str">
        <f t="shared" si="466"/>
        <v/>
      </c>
      <c r="R9986" s="51" t="str">
        <f t="shared" si="467"/>
        <v/>
      </c>
    </row>
    <row r="9987" spans="14:18" x14ac:dyDescent="0.25">
      <c r="N9987" s="47" t="s">
        <v>42</v>
      </c>
      <c r="O9987" s="47" t="s">
        <v>43</v>
      </c>
      <c r="P9987" s="47" t="b">
        <f t="shared" ref="P9987:P10000" si="468">IF(LEN(M9987)=22,LEFT(M9987,17),IF(LEN(M9987)=21,LEFT(M9987,16)))</f>
        <v>0</v>
      </c>
      <c r="Q9987" s="49" t="str">
        <f t="shared" ref="Q9987:Q10000" si="469">RIGHT(M9987,5)</f>
        <v/>
      </c>
      <c r="R9987" s="51" t="str">
        <f t="shared" ref="R9987:R10000" si="470">IF(M9987="","",HYPERLINK(_xlfn.CONCAT(N9987,Q9987,O9987,P9987)))</f>
        <v/>
      </c>
    </row>
    <row r="9988" spans="14:18" x14ac:dyDescent="0.25">
      <c r="N9988" s="47" t="s">
        <v>42</v>
      </c>
      <c r="O9988" s="47" t="s">
        <v>43</v>
      </c>
      <c r="P9988" s="47" t="b">
        <f t="shared" si="468"/>
        <v>0</v>
      </c>
      <c r="Q9988" s="49" t="str">
        <f t="shared" si="469"/>
        <v/>
      </c>
      <c r="R9988" s="51" t="str">
        <f t="shared" si="470"/>
        <v/>
      </c>
    </row>
    <row r="9989" spans="14:18" x14ac:dyDescent="0.25">
      <c r="N9989" s="47" t="s">
        <v>42</v>
      </c>
      <c r="O9989" s="47" t="s">
        <v>43</v>
      </c>
      <c r="P9989" s="47" t="b">
        <f t="shared" si="468"/>
        <v>0</v>
      </c>
      <c r="Q9989" s="49" t="str">
        <f t="shared" si="469"/>
        <v/>
      </c>
      <c r="R9989" s="51" t="str">
        <f t="shared" si="470"/>
        <v/>
      </c>
    </row>
    <row r="9990" spans="14:18" x14ac:dyDescent="0.25">
      <c r="N9990" s="47" t="s">
        <v>42</v>
      </c>
      <c r="O9990" s="47" t="s">
        <v>43</v>
      </c>
      <c r="P9990" s="47" t="b">
        <f t="shared" si="468"/>
        <v>0</v>
      </c>
      <c r="Q9990" s="49" t="str">
        <f t="shared" si="469"/>
        <v/>
      </c>
      <c r="R9990" s="51" t="str">
        <f t="shared" si="470"/>
        <v/>
      </c>
    </row>
    <row r="9991" spans="14:18" x14ac:dyDescent="0.25">
      <c r="N9991" s="47" t="s">
        <v>42</v>
      </c>
      <c r="O9991" s="47" t="s">
        <v>43</v>
      </c>
      <c r="P9991" s="47" t="b">
        <f t="shared" si="468"/>
        <v>0</v>
      </c>
      <c r="Q9991" s="49" t="str">
        <f t="shared" si="469"/>
        <v/>
      </c>
      <c r="R9991" s="51" t="str">
        <f t="shared" si="470"/>
        <v/>
      </c>
    </row>
    <row r="9992" spans="14:18" x14ac:dyDescent="0.25">
      <c r="N9992" s="47" t="s">
        <v>42</v>
      </c>
      <c r="O9992" s="47" t="s">
        <v>43</v>
      </c>
      <c r="P9992" s="47" t="b">
        <f t="shared" si="468"/>
        <v>0</v>
      </c>
      <c r="Q9992" s="49" t="str">
        <f t="shared" si="469"/>
        <v/>
      </c>
      <c r="R9992" s="51" t="str">
        <f t="shared" si="470"/>
        <v/>
      </c>
    </row>
    <row r="9993" spans="14:18" x14ac:dyDescent="0.25">
      <c r="N9993" s="47" t="s">
        <v>42</v>
      </c>
      <c r="O9993" s="47" t="s">
        <v>43</v>
      </c>
      <c r="P9993" s="47" t="b">
        <f t="shared" si="468"/>
        <v>0</v>
      </c>
      <c r="Q9993" s="49" t="str">
        <f t="shared" si="469"/>
        <v/>
      </c>
      <c r="R9993" s="51" t="str">
        <f t="shared" si="470"/>
        <v/>
      </c>
    </row>
    <row r="9994" spans="14:18" x14ac:dyDescent="0.25">
      <c r="N9994" s="47" t="s">
        <v>42</v>
      </c>
      <c r="O9994" s="47" t="s">
        <v>43</v>
      </c>
      <c r="P9994" s="47" t="b">
        <f t="shared" si="468"/>
        <v>0</v>
      </c>
      <c r="Q9994" s="49" t="str">
        <f t="shared" si="469"/>
        <v/>
      </c>
      <c r="R9994" s="51" t="str">
        <f t="shared" si="470"/>
        <v/>
      </c>
    </row>
    <row r="9995" spans="14:18" x14ac:dyDescent="0.25">
      <c r="N9995" s="47" t="s">
        <v>42</v>
      </c>
      <c r="O9995" s="47" t="s">
        <v>43</v>
      </c>
      <c r="P9995" s="47" t="b">
        <f t="shared" si="468"/>
        <v>0</v>
      </c>
      <c r="Q9995" s="49" t="str">
        <f t="shared" si="469"/>
        <v/>
      </c>
      <c r="R9995" s="51" t="str">
        <f t="shared" si="470"/>
        <v/>
      </c>
    </row>
    <row r="9996" spans="14:18" x14ac:dyDescent="0.25">
      <c r="N9996" s="47" t="s">
        <v>42</v>
      </c>
      <c r="O9996" s="47" t="s">
        <v>43</v>
      </c>
      <c r="P9996" s="47" t="b">
        <f t="shared" si="468"/>
        <v>0</v>
      </c>
      <c r="Q9996" s="49" t="str">
        <f t="shared" si="469"/>
        <v/>
      </c>
      <c r="R9996" s="51" t="str">
        <f t="shared" si="470"/>
        <v/>
      </c>
    </row>
    <row r="9997" spans="14:18" x14ac:dyDescent="0.25">
      <c r="N9997" s="47" t="s">
        <v>42</v>
      </c>
      <c r="O9997" s="47" t="s">
        <v>43</v>
      </c>
      <c r="P9997" s="47" t="b">
        <f t="shared" si="468"/>
        <v>0</v>
      </c>
      <c r="Q9997" s="49" t="str">
        <f t="shared" si="469"/>
        <v/>
      </c>
      <c r="R9997" s="51" t="str">
        <f t="shared" si="470"/>
        <v/>
      </c>
    </row>
    <row r="9998" spans="14:18" x14ac:dyDescent="0.25">
      <c r="N9998" s="47" t="s">
        <v>42</v>
      </c>
      <c r="O9998" s="47" t="s">
        <v>43</v>
      </c>
      <c r="P9998" s="47" t="b">
        <f t="shared" si="468"/>
        <v>0</v>
      </c>
      <c r="Q9998" s="49" t="str">
        <f t="shared" si="469"/>
        <v/>
      </c>
      <c r="R9998" s="51" t="str">
        <f t="shared" si="470"/>
        <v/>
      </c>
    </row>
    <row r="9999" spans="14:18" x14ac:dyDescent="0.25">
      <c r="N9999" s="47" t="s">
        <v>42</v>
      </c>
      <c r="O9999" s="47" t="s">
        <v>43</v>
      </c>
      <c r="P9999" s="47" t="b">
        <f t="shared" si="468"/>
        <v>0</v>
      </c>
      <c r="Q9999" s="49" t="str">
        <f t="shared" si="469"/>
        <v/>
      </c>
      <c r="R9999" s="51" t="str">
        <f t="shared" si="470"/>
        <v/>
      </c>
    </row>
    <row r="10000" spans="14:18" x14ac:dyDescent="0.25">
      <c r="N10000" s="47" t="s">
        <v>42</v>
      </c>
      <c r="O10000" s="47" t="s">
        <v>43</v>
      </c>
      <c r="P10000" s="47" t="b">
        <f t="shared" si="468"/>
        <v>0</v>
      </c>
      <c r="Q10000" s="49" t="str">
        <f t="shared" si="469"/>
        <v/>
      </c>
      <c r="R10000" s="51" t="str">
        <f t="shared" si="470"/>
        <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F4DA4-D835-4A85-BA66-5C71A9398F6E}">
  <sheetPr>
    <tabColor rgb="FF92D050"/>
  </sheetPr>
  <dimension ref="A1:U105"/>
  <sheetViews>
    <sheetView workbookViewId="0">
      <selection activeCell="B1" sqref="B1:H1"/>
    </sheetView>
  </sheetViews>
  <sheetFormatPr defaultRowHeight="15" x14ac:dyDescent="0.25"/>
  <cols>
    <col min="2" max="2" width="23.85546875" customWidth="1"/>
    <col min="3" max="3" width="11" customWidth="1"/>
    <col min="4" max="4" width="16.42578125" customWidth="1"/>
    <col min="6" max="6" width="13.85546875" customWidth="1"/>
    <col min="7" max="7" width="14.85546875" customWidth="1"/>
    <col min="8" max="10" width="13.42578125" style="31" customWidth="1"/>
    <col min="11" max="11" width="13" customWidth="1"/>
    <col min="12" max="12" width="18" style="31" customWidth="1"/>
    <col min="13" max="13" width="12.85546875" customWidth="1"/>
    <col min="14" max="15" width="15.140625" customWidth="1"/>
    <col min="16" max="16" width="14.7109375" customWidth="1"/>
  </cols>
  <sheetData>
    <row r="1" spans="1:21" ht="20.25" x14ac:dyDescent="0.35">
      <c r="A1" s="64"/>
      <c r="B1" s="68" t="s">
        <v>47</v>
      </c>
      <c r="C1" s="68"/>
      <c r="D1" s="68"/>
      <c r="E1" s="68"/>
      <c r="F1" s="68"/>
      <c r="G1" s="68"/>
      <c r="H1" s="68"/>
      <c r="I1" s="65"/>
      <c r="J1" s="65"/>
      <c r="K1" s="64"/>
      <c r="L1" s="65"/>
      <c r="M1" s="64"/>
      <c r="N1" s="64"/>
      <c r="O1" s="64"/>
      <c r="P1" s="64"/>
      <c r="Q1" s="66"/>
      <c r="R1" s="66"/>
      <c r="S1" s="66"/>
      <c r="T1" s="66"/>
      <c r="U1" s="66"/>
    </row>
    <row r="2" spans="1:21" ht="26.25" customHeight="1" x14ac:dyDescent="0.25">
      <c r="A2" s="64"/>
      <c r="B2" s="64"/>
      <c r="C2" s="64"/>
      <c r="D2" s="64"/>
      <c r="E2" s="64"/>
      <c r="F2" s="64"/>
      <c r="G2" s="64"/>
      <c r="H2" s="65"/>
      <c r="I2" s="65"/>
      <c r="J2" s="65"/>
      <c r="K2" s="64"/>
      <c r="L2" s="65"/>
      <c r="M2" s="64"/>
      <c r="N2" s="64"/>
      <c r="O2" s="64"/>
      <c r="P2" s="64"/>
      <c r="Q2" s="66"/>
      <c r="R2" s="66"/>
      <c r="S2" s="66"/>
      <c r="T2" s="66"/>
      <c r="U2" s="66"/>
    </row>
    <row r="3" spans="1:21" ht="68.25" customHeight="1" x14ac:dyDescent="0.25">
      <c r="A3" s="59" t="s">
        <v>24</v>
      </c>
      <c r="B3" s="60" t="s">
        <v>46</v>
      </c>
      <c r="C3" s="61" t="s">
        <v>8</v>
      </c>
      <c r="D3" s="61" t="s">
        <v>9</v>
      </c>
      <c r="E3" s="62" t="s">
        <v>7</v>
      </c>
      <c r="F3" s="63" t="s">
        <v>34</v>
      </c>
      <c r="G3" s="61" t="s">
        <v>35</v>
      </c>
      <c r="H3" s="38" t="s">
        <v>15</v>
      </c>
      <c r="I3" s="38" t="s">
        <v>16</v>
      </c>
      <c r="J3" s="38" t="s">
        <v>31</v>
      </c>
      <c r="K3" s="34" t="s">
        <v>38</v>
      </c>
      <c r="L3" s="34" t="s">
        <v>36</v>
      </c>
      <c r="M3" s="38" t="s">
        <v>37</v>
      </c>
      <c r="N3" s="38" t="s">
        <v>39</v>
      </c>
      <c r="O3" s="38" t="s">
        <v>41</v>
      </c>
      <c r="P3" s="38" t="s">
        <v>40</v>
      </c>
      <c r="Q3" s="66"/>
      <c r="R3" s="66"/>
      <c r="S3" s="66"/>
      <c r="T3" s="66"/>
      <c r="U3" s="66"/>
    </row>
    <row r="4" spans="1:21" x14ac:dyDescent="0.25">
      <c r="A4" s="22">
        <v>1</v>
      </c>
      <c r="B4" s="22">
        <f>'Média Saneada'!$B5</f>
        <v>0</v>
      </c>
      <c r="C4" s="22" t="e">
        <f>'Média Saneada'!$C5</f>
        <v>#N/A</v>
      </c>
      <c r="D4" s="22" t="e">
        <f>'Média Saneada'!$D5</f>
        <v>#N/A</v>
      </c>
      <c r="E4" s="22">
        <f>'Média Saneada'!$E5</f>
        <v>0</v>
      </c>
      <c r="F4" s="22">
        <f>'Média Saneada'!F5</f>
        <v>100000</v>
      </c>
      <c r="G4" s="22" t="e">
        <f>IF('Média Saneada'!F5&lt;5,'Média Saneada'!F5,IF('Média Saneada'!$K5&lt;25,'Média Saneada'!$F5,IF('Média Saneada'!$U5&lt;25,'Média Saneada'!$Q5,IF('Média Saneada'!$AE5&lt;25,'Média Saneada'!$AA5,IF('Média Saneada'!$AO5&lt;25,'Média Saneada'!$AK5,IF('Média Saneada'!$AY5&lt;25,'Média Saneada'!$AU5,IF('Média Saneada'!$BI5&lt;25,'Média Saneada'!$BE5,IF('Média Saneada'!$BS5&lt;25,'Média Saneada'!$BO5,IF('Média Saneada'!$CC5&lt;25,'Média Saneada'!$BY5,IF('Média Saneada'!$CM5&lt;25,'Média Saneada'!$CI5,IF('Média Saneada'!$CW5&lt;25,'Média Saneada'!$CS5)))))))))))</f>
        <v>#DIV/0!</v>
      </c>
      <c r="H4" s="40" t="e">
        <f>IF('Média Saneada'!F5=0,"Nada foi comprado neste período",IF('Média Saneada'!F5=1,"Amostra Única",IF('Média Saneada'!F5&lt;5,"Todas as amostras foram consideradas",IF('Média Saneada'!$K5&lt;25,"Todas as amostras foram consideradas",IF('Média Saneada'!$U5&lt;25,'Média Saneada'!L5,IF('Média Saneada'!$AE5&lt;25,'Média Saneada'!V5,IF('Média Saneada'!$AO5&lt;25,'Média Saneada'!AF5,IF('Média Saneada'!$AY5&lt;25,'Média Saneada'!AP5,IF('Média Saneada'!$BI5&lt;25,'Média Saneada'!AZ5,IF('Média Saneada'!$BS5&lt;25,'Média Saneada'!BJ5,IF('Média Saneada'!$CC5&lt;25,'Média Saneada'!BT5,IF('Média Saneada'!$CM5&lt;25,'Média Saneada'!CD5,IF('Média Saneada'!$CW5&lt;25,'Média Saneada'!CN5)))))))))))))</f>
        <v>#DIV/0!</v>
      </c>
      <c r="I4" s="40" t="e">
        <f>IF('Média Saneada'!F5=0,"Nada foi comprado neste período",IF('Média Saneada'!F5=1,"Amostra Única",IF('Média Saneada'!F5&lt;5,"Todas as amostras foram consideradas",IF('Média Saneada'!$K5&lt;25,"Todas as amostras foram consideradas",IF('Média Saneada'!$U5&lt;25,'Média Saneada'!M5,IF('Média Saneada'!$AE5&lt;25,'Média Saneada'!W5,IF('Média Saneada'!$AO5&lt;25,'Média Saneada'!AG5,IF('Média Saneada'!$AY5&lt;25,'Média Saneada'!AQ5,IF('Média Saneada'!$BI5&lt;25,'Média Saneada'!BA5,IF('Média Saneada'!$BS5&lt;25,'Média Saneada'!BK5,IF('Média Saneada'!$CC5&lt;25,'Média Saneada'!BU5,IF('Média Saneada'!$CM5&lt;25,'Média Saneada'!CE5,IF('Média Saneada'!$CW5&lt;25,'Média Saneada'!CO5)))))))))))))</f>
        <v>#DIV/0!</v>
      </c>
      <c r="J4" s="42" t="str">
        <f>IF('Média Saneada'!F5=0,"Não calculou",IF('Média Saneada'!F5=1,"Não calculou",IF('Média Saneada'!F5=2,"Não Calculou",IF('Média Saneada'!F5=3,"Escolheu Cálculo",IF('Média Saneada'!F5=4,"Escolheu Cálculo","Calculou")))))</f>
        <v>Calculou</v>
      </c>
      <c r="K4" s="41" t="e">
        <f>ROUND(IF(J4="Não calculou","Sem valor",IF(J4="Escolheu cálculo",MIN('Média Saneada'!H5,'Média Saneada'!I5),IF('Resultado Final'!J4="Calculou",IF('Média Saneada'!$K5&lt;25,'Média Saneada'!$I5,IF('Média Saneada'!$U5&lt;25,'Média Saneada'!$N5,IF('Média Saneada'!$AE5&lt;25,'Média Saneada'!$X5,IF('Média Saneada'!$AO5&lt;25,'Média Saneada'!$AH5,IF('Média Saneada'!$AY5&lt;25,'Média Saneada'!$AR5,IF('Média Saneada'!$BI5&lt;25,'Média Saneada'!$BB5,IF('Média Saneada'!$BS5&lt;25,'Média Saneada'!$BL5,IF('Média Saneada'!$CC5&lt;25,'Média Saneada'!$BV5,IF('Média Saneada'!$CM5&lt;25,'Média Saneada'!$CF5,IF('Média Saneada'!$CW5&lt;25,'Média Saneada'!$CP5))))))))))))),2)</f>
        <v>#DIV/0!</v>
      </c>
      <c r="L4" s="40" t="str">
        <f>IF($J4="Não Calculou","Sem Valor",IF('Resultado Final'!$J4="Calculou","Média Saneada",IF($J4="Escolheu Cálculo",IF('Média Saneada'!$H5&lt;'Média Saneada'!$I5,"Mediana","Média"))))</f>
        <v>Média Saneada</v>
      </c>
      <c r="M4" s="43"/>
      <c r="N4" s="43"/>
      <c r="O4" s="22"/>
      <c r="P4" s="43"/>
      <c r="Q4" s="66"/>
      <c r="R4" s="66"/>
      <c r="S4" s="66"/>
      <c r="T4" s="66"/>
      <c r="U4" s="66"/>
    </row>
    <row r="5" spans="1:21" x14ac:dyDescent="0.25">
      <c r="A5" s="21">
        <v>2</v>
      </c>
      <c r="B5" s="21">
        <f>'Média Saneada'!$B6</f>
        <v>0</v>
      </c>
      <c r="C5" s="21" t="e">
        <f>'Média Saneada'!$C6</f>
        <v>#N/A</v>
      </c>
      <c r="D5" s="21" t="e">
        <f>'Média Saneada'!$D6</f>
        <v>#N/A</v>
      </c>
      <c r="E5" s="21">
        <f>'Média Saneada'!$E6</f>
        <v>0</v>
      </c>
      <c r="F5" s="21">
        <f>'Média Saneada'!F6</f>
        <v>100000</v>
      </c>
      <c r="G5" s="21" t="e">
        <f>IF('Média Saneada'!F6&lt;5,'Média Saneada'!F6,IF('Média Saneada'!$K6&lt;25,'Média Saneada'!$F6,IF('Média Saneada'!$U6&lt;25,'Média Saneada'!$Q6,IF('Média Saneada'!$AE6&lt;25,'Média Saneada'!$AA6,IF('Média Saneada'!$AO6&lt;25,'Média Saneada'!$AK6,IF('Média Saneada'!$AY6&lt;25,'Média Saneada'!$AU6,IF('Média Saneada'!$BI6&lt;25,'Média Saneada'!$BE6,IF('Média Saneada'!$BS6&lt;25,'Média Saneada'!$BO6,IF('Média Saneada'!$CC6&lt;25,'Média Saneada'!$BY6,IF('Média Saneada'!$CM6&lt;25,'Média Saneada'!$CI6,IF('Média Saneada'!$CW6&lt;25,'Média Saneada'!$CS6)))))))))))</f>
        <v>#DIV/0!</v>
      </c>
      <c r="H5" s="21" t="e">
        <f>IF('Média Saneada'!F6=0,"Nada foi comprado neste período",IF('Média Saneada'!F6=1,"Amostra Única",IF('Média Saneada'!F6&lt;5,"Todas as amostras foram consideradas",IF('Média Saneada'!$K6&lt;25,"Todas as amostras foram consideradas",IF('Média Saneada'!$U6&lt;25,'Média Saneada'!L6,IF('Média Saneada'!$AE6&lt;25,'Média Saneada'!V6,IF('Média Saneada'!$AO6&lt;25,'Média Saneada'!AF6,IF('Média Saneada'!$AY6&lt;25,'Média Saneada'!AP6,IF('Média Saneada'!$BI6&lt;25,'Média Saneada'!AZ6,IF('Média Saneada'!$BS6&lt;25,'Média Saneada'!BJ6,IF('Média Saneada'!$CC6&lt;25,'Média Saneada'!BT6,IF('Média Saneada'!$CM6&lt;25,'Média Saneada'!CD6,IF('Média Saneada'!$CW6&lt;25,'Média Saneada'!CN6)))))))))))))</f>
        <v>#DIV/0!</v>
      </c>
      <c r="I5" s="21" t="e">
        <f>IF('Média Saneada'!F6=0,"Nada foi comprado neste período",IF('Média Saneada'!F6=1,"Amostra Única",IF('Média Saneada'!F6&lt;5,"Todas as amostras foram consideradas",IF('Média Saneada'!$K6&lt;25,"Todas as amostras foram consideradas",IF('Média Saneada'!$U6&lt;25,'Média Saneada'!M6,IF('Média Saneada'!$AE6&lt;25,'Média Saneada'!W6,IF('Média Saneada'!$AO6&lt;25,'Média Saneada'!AG6,IF('Média Saneada'!$AY6&lt;25,'Média Saneada'!AQ6,IF('Média Saneada'!$BI6&lt;25,'Média Saneada'!BA6,IF('Média Saneada'!$BS6&lt;25,'Média Saneada'!BK6,IF('Média Saneada'!$CC6&lt;25,'Média Saneada'!BU6,IF('Média Saneada'!$CM6&lt;25,'Média Saneada'!CE6,IF('Média Saneada'!$CW6&lt;25,'Média Saneada'!CO6)))))))))))))</f>
        <v>#DIV/0!</v>
      </c>
      <c r="J5" s="21" t="str">
        <f>IF('Média Saneada'!F6=0,"Não calculou",IF('Média Saneada'!F6=1,"Não calculou",IF('Média Saneada'!F6=2,"Não Calculou",IF('Média Saneada'!F6=3,"Escolheu Cálculo",IF('Média Saneada'!F6=4,"Escolheu Cálculo","Calculou")))))</f>
        <v>Calculou</v>
      </c>
      <c r="K5" s="41" t="e">
        <f>ROUND(IF(J5="Não calculou","Sem valor",IF(J5="Escolheu cálculo",MIN('Média Saneada'!H6,'Média Saneada'!I6),IF('Resultado Final'!J5="Calculou",IF('Média Saneada'!$K6&lt;25,'Média Saneada'!$I6,IF('Média Saneada'!$U6&lt;25,'Média Saneada'!$N6,IF('Média Saneada'!$AE6&lt;25,'Média Saneada'!$X6,IF('Média Saneada'!$AO6&lt;25,'Média Saneada'!$AH6,IF('Média Saneada'!$AY6&lt;25,'Média Saneada'!$AR6,IF('Média Saneada'!$BI6&lt;25,'Média Saneada'!$BB6,IF('Média Saneada'!$BS6&lt;25,'Média Saneada'!$BL6,IF('Média Saneada'!$CC6&lt;25,'Média Saneada'!$BV6,IF('Média Saneada'!$CM6&lt;25,'Média Saneada'!$CF6,IF('Média Saneada'!$CW6&lt;25,'Média Saneada'!$CP6))))))))))))),2)</f>
        <v>#DIV/0!</v>
      </c>
      <c r="L5" s="21" t="str">
        <f>IF($J5="Não Calculou","Sem Valor",IF('Resultado Final'!$J5="Calculou","Média Saneada",IF($J5="Escolheu Cálculo",IF('Média Saneada'!$H6&lt;'Média Saneada'!$I6,"Mediana","Média"))))</f>
        <v>Média Saneada</v>
      </c>
      <c r="M5" s="44"/>
      <c r="N5" s="44"/>
      <c r="O5" s="21"/>
      <c r="P5" s="44"/>
      <c r="Q5" s="66"/>
      <c r="R5" s="66"/>
      <c r="S5" s="66"/>
      <c r="T5" s="66"/>
      <c r="U5" s="66"/>
    </row>
    <row r="6" spans="1:21" x14ac:dyDescent="0.25">
      <c r="A6" s="22">
        <v>3</v>
      </c>
      <c r="B6" s="22">
        <f>'Média Saneada'!$B7</f>
        <v>0</v>
      </c>
      <c r="C6" s="22" t="e">
        <f>'Média Saneada'!$C7</f>
        <v>#N/A</v>
      </c>
      <c r="D6" s="22" t="e">
        <f>'Média Saneada'!$D7</f>
        <v>#N/A</v>
      </c>
      <c r="E6" s="22">
        <f>'Média Saneada'!$E7</f>
        <v>0</v>
      </c>
      <c r="F6" s="22">
        <f>'Média Saneada'!F7</f>
        <v>100000</v>
      </c>
      <c r="G6" s="22" t="e">
        <f>IF('Média Saneada'!F7&lt;5,'Média Saneada'!F7,IF('Média Saneada'!$K7&lt;25,'Média Saneada'!$F7,IF('Média Saneada'!$U7&lt;25,'Média Saneada'!$Q7,IF('Média Saneada'!$AE7&lt;25,'Média Saneada'!$AA7,IF('Média Saneada'!$AO7&lt;25,'Média Saneada'!$AK7,IF('Média Saneada'!$AY7&lt;25,'Média Saneada'!$AU7,IF('Média Saneada'!$BI7&lt;25,'Média Saneada'!$BE7,IF('Média Saneada'!$BS7&lt;25,'Média Saneada'!$BO7,IF('Média Saneada'!$CC7&lt;25,'Média Saneada'!$BY7,IF('Média Saneada'!$CM7&lt;25,'Média Saneada'!$CI7,IF('Média Saneada'!$CW7&lt;25,'Média Saneada'!$CS7)))))))))))</f>
        <v>#DIV/0!</v>
      </c>
      <c r="H6" s="40" t="e">
        <f>IF('Média Saneada'!F7=0,"Nada foi comprado neste período",IF('Média Saneada'!F7=1,"Amostra Única",IF('Média Saneada'!F7&lt;5,"Todas as amostras foram consideradas",IF('Média Saneada'!$K7&lt;25,"Todas as amostras foram consideradas",IF('Média Saneada'!$U7&lt;25,'Média Saneada'!L7,IF('Média Saneada'!$AE7&lt;25,'Média Saneada'!V7,IF('Média Saneada'!$AO7&lt;25,'Média Saneada'!AF7,IF('Média Saneada'!$AY7&lt;25,'Média Saneada'!AP7,IF('Média Saneada'!$BI7&lt;25,'Média Saneada'!AZ7,IF('Média Saneada'!$BS7&lt;25,'Média Saneada'!BJ7,IF('Média Saneada'!$CC7&lt;25,'Média Saneada'!BT7,IF('Média Saneada'!$CM7&lt;25,'Média Saneada'!CD7,IF('Média Saneada'!$CW7&lt;25,'Média Saneada'!CN7)))))))))))))</f>
        <v>#DIV/0!</v>
      </c>
      <c r="I6" s="40" t="e">
        <f>IF('Média Saneada'!F7=0,"Nada foi comprado neste período",IF('Média Saneada'!F7=1,"Amostra Única",IF('Média Saneada'!F7&lt;5,"Todas as amostras foram consideradas",IF('Média Saneada'!$K7&lt;25,"Todas as amostras foram consideradas",IF('Média Saneada'!$U7&lt;25,'Média Saneada'!M7,IF('Média Saneada'!$AE7&lt;25,'Média Saneada'!W7,IF('Média Saneada'!$AO7&lt;25,'Média Saneada'!AG7,IF('Média Saneada'!$AY7&lt;25,'Média Saneada'!AQ7,IF('Média Saneada'!$BI7&lt;25,'Média Saneada'!BA7,IF('Média Saneada'!$BS7&lt;25,'Média Saneada'!BK7,IF('Média Saneada'!$CC7&lt;25,'Média Saneada'!BU7,IF('Média Saneada'!$CM7&lt;25,'Média Saneada'!CE7,IF('Média Saneada'!$CW7&lt;25,'Média Saneada'!CO7)))))))))))))</f>
        <v>#DIV/0!</v>
      </c>
      <c r="J6" s="42" t="str">
        <f>IF('Média Saneada'!F7=0,"Não calculou",IF('Média Saneada'!F7=1,"Não calculou",IF('Média Saneada'!F7=2,"Não Calculou",IF('Média Saneada'!F7=3,"Escolheu Cálculo",IF('Média Saneada'!F7=4,"Escolheu Cálculo","Calculou")))))</f>
        <v>Calculou</v>
      </c>
      <c r="K6" s="41" t="e">
        <f>ROUND(IF(J6="Não calculou","Sem valor",IF(J6="Escolheu cálculo",MIN('Média Saneada'!H7,'Média Saneada'!I7),IF('Resultado Final'!J6="Calculou",IF('Média Saneada'!$K7&lt;25,'Média Saneada'!$I7,IF('Média Saneada'!$U7&lt;25,'Média Saneada'!$N7,IF('Média Saneada'!$AE7&lt;25,'Média Saneada'!$X7,IF('Média Saneada'!$AO7&lt;25,'Média Saneada'!$AH7,IF('Média Saneada'!$AY7&lt;25,'Média Saneada'!$AR7,IF('Média Saneada'!$BI7&lt;25,'Média Saneada'!$BB7,IF('Média Saneada'!$BS7&lt;25,'Média Saneada'!$BL7,IF('Média Saneada'!$CC7&lt;25,'Média Saneada'!$BV7,IF('Média Saneada'!$CM7&lt;25,'Média Saneada'!$CF7,IF('Média Saneada'!$CW7&lt;25,'Média Saneada'!$CP7))))))))))))),2)</f>
        <v>#DIV/0!</v>
      </c>
      <c r="L6" s="40" t="str">
        <f>IF($J6="Não Calculou","Sem Valor",IF('Resultado Final'!$J6="Calculou","Média Saneada",IF($J6="Escolheu Cálculo",IF('Média Saneada'!$H7&lt;'Média Saneada'!$I7,"Mediana","Média"))))</f>
        <v>Média Saneada</v>
      </c>
      <c r="M6" s="43"/>
      <c r="N6" s="43"/>
      <c r="O6" s="22"/>
      <c r="P6" s="43"/>
      <c r="Q6" s="66"/>
      <c r="R6" s="66"/>
      <c r="S6" s="66"/>
      <c r="T6" s="66"/>
      <c r="U6" s="66"/>
    </row>
    <row r="7" spans="1:21" x14ac:dyDescent="0.25">
      <c r="A7" s="21">
        <v>4</v>
      </c>
      <c r="B7" s="21">
        <f>'Média Saneada'!$B8</f>
        <v>0</v>
      </c>
      <c r="C7" s="21" t="e">
        <f>'Média Saneada'!$C8</f>
        <v>#N/A</v>
      </c>
      <c r="D7" s="21" t="e">
        <f>'Média Saneada'!$D8</f>
        <v>#N/A</v>
      </c>
      <c r="E7" s="21">
        <f>'Média Saneada'!$E8</f>
        <v>0</v>
      </c>
      <c r="F7" s="21">
        <f>'Média Saneada'!F8</f>
        <v>100000</v>
      </c>
      <c r="G7" s="21" t="e">
        <f>IF('Média Saneada'!F8&lt;5,'Média Saneada'!F8,IF('Média Saneada'!$K8&lt;25,'Média Saneada'!$F8,IF('Média Saneada'!$U8&lt;25,'Média Saneada'!$Q8,IF('Média Saneada'!$AE8&lt;25,'Média Saneada'!$AA8,IF('Média Saneada'!$AO8&lt;25,'Média Saneada'!$AK8,IF('Média Saneada'!$AY8&lt;25,'Média Saneada'!$AU8,IF('Média Saneada'!$BI8&lt;25,'Média Saneada'!$BE8,IF('Média Saneada'!$BS8&lt;25,'Média Saneada'!$BO8,IF('Média Saneada'!$CC8&lt;25,'Média Saneada'!$BY8,IF('Média Saneada'!$CM8&lt;25,'Média Saneada'!$CI8,IF('Média Saneada'!$CW8&lt;25,'Média Saneada'!$CS8)))))))))))</f>
        <v>#DIV/0!</v>
      </c>
      <c r="H7" s="21" t="e">
        <f>IF('Média Saneada'!F8=0,"Nada foi comprado neste período",IF('Média Saneada'!F8=1,"Amostra Única",IF('Média Saneada'!F8&lt;5,"Todas as amostras foram consideradas",IF('Média Saneada'!$K8&lt;25,"Todas as amostras foram consideradas",IF('Média Saneada'!$U8&lt;25,'Média Saneada'!L8,IF('Média Saneada'!$AE8&lt;25,'Média Saneada'!V8,IF('Média Saneada'!$AO8&lt;25,'Média Saneada'!AF8,IF('Média Saneada'!$AY8&lt;25,'Média Saneada'!AP8,IF('Média Saneada'!$BI8&lt;25,'Média Saneada'!AZ8,IF('Média Saneada'!$BS8&lt;25,'Média Saneada'!BJ8,IF('Média Saneada'!$CC8&lt;25,'Média Saneada'!BT8,IF('Média Saneada'!$CM8&lt;25,'Média Saneada'!CD8,IF('Média Saneada'!$CW8&lt;25,'Média Saneada'!CN8)))))))))))))</f>
        <v>#DIV/0!</v>
      </c>
      <c r="I7" s="21" t="e">
        <f>IF('Média Saneada'!F8=0,"Nada foi comprado neste período",IF('Média Saneada'!F8=1,"Amostra Única",IF('Média Saneada'!F8&lt;5,"Todas as amostras foram consideradas",IF('Média Saneada'!$K8&lt;25,"Todas as amostras foram consideradas",IF('Média Saneada'!$U8&lt;25,'Média Saneada'!M8,IF('Média Saneada'!$AE8&lt;25,'Média Saneada'!W8,IF('Média Saneada'!$AO8&lt;25,'Média Saneada'!AG8,IF('Média Saneada'!$AY8&lt;25,'Média Saneada'!AQ8,IF('Média Saneada'!$BI8&lt;25,'Média Saneada'!BA8,IF('Média Saneada'!$BS8&lt;25,'Média Saneada'!BK8,IF('Média Saneada'!$CC8&lt;25,'Média Saneada'!BU8,IF('Média Saneada'!$CM8&lt;25,'Média Saneada'!CE8,IF('Média Saneada'!$CW8&lt;25,'Média Saneada'!CO8)))))))))))))</f>
        <v>#DIV/0!</v>
      </c>
      <c r="J7" s="21" t="str">
        <f>IF('Média Saneada'!F8=0,"Não calculou",IF('Média Saneada'!F8=1,"Não calculou",IF('Média Saneada'!F8=2,"Não Calculou",IF('Média Saneada'!F8=3,"Escolheu Cálculo",IF('Média Saneada'!F8=4,"Escolheu Cálculo","Calculou")))))</f>
        <v>Calculou</v>
      </c>
      <c r="K7" s="41" t="e">
        <f>ROUND(IF(J7="Não calculou","Sem valor",IF(J7="Escolheu cálculo",MIN('Média Saneada'!H8,'Média Saneada'!I8),IF('Resultado Final'!J7="Calculou",IF('Média Saneada'!$K8&lt;25,'Média Saneada'!$I8,IF('Média Saneada'!$U8&lt;25,'Média Saneada'!$N8,IF('Média Saneada'!$AE8&lt;25,'Média Saneada'!$X8,IF('Média Saneada'!$AO8&lt;25,'Média Saneada'!$AH8,IF('Média Saneada'!$AY8&lt;25,'Média Saneada'!$AR8,IF('Média Saneada'!$BI8&lt;25,'Média Saneada'!$BB8,IF('Média Saneada'!$BS8&lt;25,'Média Saneada'!$BL8,IF('Média Saneada'!$CC8&lt;25,'Média Saneada'!$BV8,IF('Média Saneada'!$CM8&lt;25,'Média Saneada'!$CF8,IF('Média Saneada'!$CW8&lt;25,'Média Saneada'!$CP8))))))))))))),2)</f>
        <v>#DIV/0!</v>
      </c>
      <c r="L7" s="21" t="str">
        <f>IF($J7="Não Calculou","Sem Valor",IF('Resultado Final'!$J7="Calculou","Média Saneada",IF($J7="Escolheu Cálculo",IF('Média Saneada'!$H8&lt;'Média Saneada'!$I8,"Mediana","Média"))))</f>
        <v>Média Saneada</v>
      </c>
      <c r="M7" s="44"/>
      <c r="N7" s="44"/>
      <c r="O7" s="21"/>
      <c r="P7" s="44"/>
      <c r="Q7" s="66"/>
      <c r="R7" s="66"/>
      <c r="S7" s="66"/>
      <c r="T7" s="66"/>
      <c r="U7" s="66"/>
    </row>
    <row r="8" spans="1:21" x14ac:dyDescent="0.25">
      <c r="A8" s="22">
        <v>5</v>
      </c>
      <c r="B8" s="22">
        <f>'Média Saneada'!$B9</f>
        <v>0</v>
      </c>
      <c r="C8" s="22" t="e">
        <f>'Média Saneada'!$C9</f>
        <v>#N/A</v>
      </c>
      <c r="D8" s="22" t="e">
        <f>'Média Saneada'!$D9</f>
        <v>#N/A</v>
      </c>
      <c r="E8" s="22">
        <f>'Média Saneada'!$E9</f>
        <v>0</v>
      </c>
      <c r="F8" s="22">
        <f>'Média Saneada'!F9</f>
        <v>100000</v>
      </c>
      <c r="G8" s="22" t="e">
        <f>IF('Média Saneada'!F9&lt;5,'Média Saneada'!F9,IF('Média Saneada'!$K9&lt;25,'Média Saneada'!$F9,IF('Média Saneada'!$U9&lt;25,'Média Saneada'!$Q9,IF('Média Saneada'!$AE9&lt;25,'Média Saneada'!$AA9,IF('Média Saneada'!$AO9&lt;25,'Média Saneada'!$AK9,IF('Média Saneada'!$AY9&lt;25,'Média Saneada'!$AU9,IF('Média Saneada'!$BI9&lt;25,'Média Saneada'!$BE9,IF('Média Saneada'!$BS9&lt;25,'Média Saneada'!$BO9,IF('Média Saneada'!$CC9&lt;25,'Média Saneada'!$BY9,IF('Média Saneada'!$CM9&lt;25,'Média Saneada'!$CI9,IF('Média Saneada'!$CW9&lt;25,'Média Saneada'!$CS9)))))))))))</f>
        <v>#DIV/0!</v>
      </c>
      <c r="H8" s="40" t="e">
        <f>IF('Média Saneada'!F9=0,"Nada foi comprado neste período",IF('Média Saneada'!F9=1,"Amostra Única",IF('Média Saneada'!F9&lt;5,"Todas as amostras foram consideradas",IF('Média Saneada'!$K9&lt;25,"Todas as amostras foram consideradas",IF('Média Saneada'!$U9&lt;25,'Média Saneada'!L9,IF('Média Saneada'!$AE9&lt;25,'Média Saneada'!V9,IF('Média Saneada'!$AO9&lt;25,'Média Saneada'!AF9,IF('Média Saneada'!$AY9&lt;25,'Média Saneada'!AP9,IF('Média Saneada'!$BI9&lt;25,'Média Saneada'!AZ9,IF('Média Saneada'!$BS9&lt;25,'Média Saneada'!BJ9,IF('Média Saneada'!$CC9&lt;25,'Média Saneada'!BT9,IF('Média Saneada'!$CM9&lt;25,'Média Saneada'!CD9,IF('Média Saneada'!$CW9&lt;25,'Média Saneada'!CN9)))))))))))))</f>
        <v>#DIV/0!</v>
      </c>
      <c r="I8" s="40" t="e">
        <f>IF('Média Saneada'!F9=0,"Nada foi comprado neste período",IF('Média Saneada'!F9=1,"Amostra Única",IF('Média Saneada'!F9&lt;5,"Todas as amostras foram consideradas",IF('Média Saneada'!$K9&lt;25,"Todas as amostras foram consideradas",IF('Média Saneada'!$U9&lt;25,'Média Saneada'!M9,IF('Média Saneada'!$AE9&lt;25,'Média Saneada'!W9,IF('Média Saneada'!$AO9&lt;25,'Média Saneada'!AG9,IF('Média Saneada'!$AY9&lt;25,'Média Saneada'!AQ9,IF('Média Saneada'!$BI9&lt;25,'Média Saneada'!BA9,IF('Média Saneada'!$BS9&lt;25,'Média Saneada'!BK9,IF('Média Saneada'!$CC9&lt;25,'Média Saneada'!BU9,IF('Média Saneada'!$CM9&lt;25,'Média Saneada'!CE9,IF('Média Saneada'!$CW9&lt;25,'Média Saneada'!CO9)))))))))))))</f>
        <v>#DIV/0!</v>
      </c>
      <c r="J8" s="42" t="str">
        <f>IF('Média Saneada'!F9=0,"Não calculou",IF('Média Saneada'!F9=1,"Não calculou",IF('Média Saneada'!F9=2,"Não Calculou",IF('Média Saneada'!F9=3,"Escolheu Cálculo",IF('Média Saneada'!F9=4,"Escolheu Cálculo","Calculou")))))</f>
        <v>Calculou</v>
      </c>
      <c r="K8" s="41" t="e">
        <f>ROUND(IF(J8="Não calculou","Sem valor",IF(J8="Escolheu cálculo",MIN('Média Saneada'!H9,'Média Saneada'!I9),IF('Resultado Final'!J8="Calculou",IF('Média Saneada'!$K9&lt;25,'Média Saneada'!$I9,IF('Média Saneada'!$U9&lt;25,'Média Saneada'!$N9,IF('Média Saneada'!$AE9&lt;25,'Média Saneada'!$X9,IF('Média Saneada'!$AO9&lt;25,'Média Saneada'!$AH9,IF('Média Saneada'!$AY9&lt;25,'Média Saneada'!$AR9,IF('Média Saneada'!$BI9&lt;25,'Média Saneada'!$BB9,IF('Média Saneada'!$BS9&lt;25,'Média Saneada'!$BL9,IF('Média Saneada'!$CC9&lt;25,'Média Saneada'!$BV9,IF('Média Saneada'!$CM9&lt;25,'Média Saneada'!$CF9,IF('Média Saneada'!$CW9&lt;25,'Média Saneada'!$CP9))))))))))))),2)</f>
        <v>#DIV/0!</v>
      </c>
      <c r="L8" s="40" t="str">
        <f>IF($J8="Não Calculou","Sem Valor",IF('Resultado Final'!$J8="Calculou","Média Saneada",IF($J8="Escolheu Cálculo",IF('Média Saneada'!$H9&lt;'Média Saneada'!$I9,"Mediana","Média"))))</f>
        <v>Média Saneada</v>
      </c>
      <c r="M8" s="43"/>
      <c r="N8" s="43"/>
      <c r="O8" s="22"/>
      <c r="P8" s="43"/>
      <c r="Q8" s="66"/>
      <c r="R8" s="66"/>
      <c r="S8" s="66"/>
      <c r="T8" s="66"/>
      <c r="U8" s="66"/>
    </row>
    <row r="9" spans="1:21" x14ac:dyDescent="0.25">
      <c r="A9" s="21">
        <v>6</v>
      </c>
      <c r="B9" s="21">
        <f>'Média Saneada'!$B10</f>
        <v>0</v>
      </c>
      <c r="C9" s="21" t="e">
        <f>'Média Saneada'!$C10</f>
        <v>#N/A</v>
      </c>
      <c r="D9" s="21" t="e">
        <f>'Média Saneada'!$D10</f>
        <v>#N/A</v>
      </c>
      <c r="E9" s="21">
        <f>'Média Saneada'!$E10</f>
        <v>0</v>
      </c>
      <c r="F9" s="21">
        <f>'Média Saneada'!F10</f>
        <v>100000</v>
      </c>
      <c r="G9" s="21" t="e">
        <f>IF('Média Saneada'!F10&lt;5,'Média Saneada'!F10,IF('Média Saneada'!$K10&lt;25,'Média Saneada'!$F10,IF('Média Saneada'!$U10&lt;25,'Média Saneada'!$Q10,IF('Média Saneada'!$AE10&lt;25,'Média Saneada'!$AA10,IF('Média Saneada'!$AO10&lt;25,'Média Saneada'!$AK10,IF('Média Saneada'!$AY10&lt;25,'Média Saneada'!$AU10,IF('Média Saneada'!$BI10&lt;25,'Média Saneada'!$BE10,IF('Média Saneada'!$BS10&lt;25,'Média Saneada'!$BO10,IF('Média Saneada'!$CC10&lt;25,'Média Saneada'!$BY10,IF('Média Saneada'!$CM10&lt;25,'Média Saneada'!$CI10,IF('Média Saneada'!$CW10&lt;25,'Média Saneada'!$CS10)))))))))))</f>
        <v>#DIV/0!</v>
      </c>
      <c r="H9" s="21" t="e">
        <f>IF('Média Saneada'!F10=0,"Nada foi comprado neste período",IF('Média Saneada'!F10=1,"Amostra Única",IF('Média Saneada'!F10&lt;5,"Todas as amostras foram consideradas",IF('Média Saneada'!$K10&lt;25,"Todas as amostras foram consideradas",IF('Média Saneada'!$U10&lt;25,'Média Saneada'!L10,IF('Média Saneada'!$AE10&lt;25,'Média Saneada'!V10,IF('Média Saneada'!$AO10&lt;25,'Média Saneada'!AF10,IF('Média Saneada'!$AY10&lt;25,'Média Saneada'!AP10,IF('Média Saneada'!$BI10&lt;25,'Média Saneada'!AZ10,IF('Média Saneada'!$BS10&lt;25,'Média Saneada'!BJ10,IF('Média Saneada'!$CC10&lt;25,'Média Saneada'!BT10,IF('Média Saneada'!$CM10&lt;25,'Média Saneada'!CD10,IF('Média Saneada'!$CW10&lt;25,'Média Saneada'!CN10)))))))))))))</f>
        <v>#DIV/0!</v>
      </c>
      <c r="I9" s="21" t="e">
        <f>IF('Média Saneada'!F10=0,"Nada foi comprado neste período",IF('Média Saneada'!F10=1,"Amostra Única",IF('Média Saneada'!F10&lt;5,"Todas as amostras foram consideradas",IF('Média Saneada'!$K10&lt;25,"Todas as amostras foram consideradas",IF('Média Saneada'!$U10&lt;25,'Média Saneada'!M10,IF('Média Saneada'!$AE10&lt;25,'Média Saneada'!W10,IF('Média Saneada'!$AO10&lt;25,'Média Saneada'!AG10,IF('Média Saneada'!$AY10&lt;25,'Média Saneada'!AQ10,IF('Média Saneada'!$BI10&lt;25,'Média Saneada'!BA10,IF('Média Saneada'!$BS10&lt;25,'Média Saneada'!BK10,IF('Média Saneada'!$CC10&lt;25,'Média Saneada'!BU10,IF('Média Saneada'!$CM10&lt;25,'Média Saneada'!CE10,IF('Média Saneada'!$CW10&lt;25,'Média Saneada'!CO10)))))))))))))</f>
        <v>#DIV/0!</v>
      </c>
      <c r="J9" s="21" t="str">
        <f>IF('Média Saneada'!F10=0,"Não calculou",IF('Média Saneada'!F10=1,"Não calculou",IF('Média Saneada'!F10=2,"Não Calculou",IF('Média Saneada'!F10=3,"Escolheu Cálculo",IF('Média Saneada'!F10=4,"Escolheu Cálculo","Calculou")))))</f>
        <v>Calculou</v>
      </c>
      <c r="K9" s="41" t="e">
        <f>ROUND(IF(J9="Não calculou","Sem valor",IF(J9="Escolheu cálculo",MIN('Média Saneada'!H10,'Média Saneada'!I10),IF('Resultado Final'!J9="Calculou",IF('Média Saneada'!$K10&lt;25,'Média Saneada'!$I10,IF('Média Saneada'!$U10&lt;25,'Média Saneada'!$N10,IF('Média Saneada'!$AE10&lt;25,'Média Saneada'!$X10,IF('Média Saneada'!$AO10&lt;25,'Média Saneada'!$AH10,IF('Média Saneada'!$AY10&lt;25,'Média Saneada'!$AR10,IF('Média Saneada'!$BI10&lt;25,'Média Saneada'!$BB10,IF('Média Saneada'!$BS10&lt;25,'Média Saneada'!$BL10,IF('Média Saneada'!$CC10&lt;25,'Média Saneada'!$BV10,IF('Média Saneada'!$CM10&lt;25,'Média Saneada'!$CF10,IF('Média Saneada'!$CW10&lt;25,'Média Saneada'!$CP10))))))))))))),2)</f>
        <v>#DIV/0!</v>
      </c>
      <c r="L9" s="21" t="str">
        <f>IF($J9="Não Calculou","Sem Valor",IF('Resultado Final'!$J9="Calculou","Média Saneada",IF($J9="Escolheu Cálculo",IF('Média Saneada'!$H10&lt;'Média Saneada'!$I10,"Mediana","Média"))))</f>
        <v>Média Saneada</v>
      </c>
      <c r="M9" s="44"/>
      <c r="N9" s="44"/>
      <c r="O9" s="21"/>
      <c r="P9" s="44"/>
      <c r="Q9" s="66"/>
      <c r="R9" s="66"/>
      <c r="S9" s="66"/>
      <c r="T9" s="66"/>
      <c r="U9" s="66"/>
    </row>
    <row r="10" spans="1:21" x14ac:dyDescent="0.25">
      <c r="A10" s="22">
        <v>7</v>
      </c>
      <c r="B10" s="22">
        <f>'Média Saneada'!$B11</f>
        <v>0</v>
      </c>
      <c r="C10" s="22" t="e">
        <f>'Média Saneada'!$C11</f>
        <v>#N/A</v>
      </c>
      <c r="D10" s="22" t="e">
        <f>'Média Saneada'!$D11</f>
        <v>#N/A</v>
      </c>
      <c r="E10" s="22">
        <f>'Média Saneada'!$E11</f>
        <v>0</v>
      </c>
      <c r="F10" s="22">
        <f>'Média Saneada'!F11</f>
        <v>100000</v>
      </c>
      <c r="G10" s="22" t="e">
        <f>IF('Média Saneada'!F11&lt;5,'Média Saneada'!F11,IF('Média Saneada'!$K11&lt;25,'Média Saneada'!$F11,IF('Média Saneada'!$U11&lt;25,'Média Saneada'!$Q11,IF('Média Saneada'!$AE11&lt;25,'Média Saneada'!$AA11,IF('Média Saneada'!$AO11&lt;25,'Média Saneada'!$AK11,IF('Média Saneada'!$AY11&lt;25,'Média Saneada'!$AU11,IF('Média Saneada'!$BI11&lt;25,'Média Saneada'!$BE11,IF('Média Saneada'!$BS11&lt;25,'Média Saneada'!$BO11,IF('Média Saneada'!$CC11&lt;25,'Média Saneada'!$BY11,IF('Média Saneada'!$CM11&lt;25,'Média Saneada'!$CI11,IF('Média Saneada'!$CW11&lt;25,'Média Saneada'!$CS11)))))))))))</f>
        <v>#DIV/0!</v>
      </c>
      <c r="H10" s="40" t="e">
        <f>IF('Média Saneada'!F11=0,"Nada foi comprado neste período",IF('Média Saneada'!F11=1,"Amostra Única",IF('Média Saneada'!F11&lt;5,"Todas as amostras foram consideradas",IF('Média Saneada'!$K11&lt;25,"Todas as amostras foram consideradas",IF('Média Saneada'!$U11&lt;25,'Média Saneada'!L11,IF('Média Saneada'!$AE11&lt;25,'Média Saneada'!V11,IF('Média Saneada'!$AO11&lt;25,'Média Saneada'!AF11,IF('Média Saneada'!$AY11&lt;25,'Média Saneada'!AP11,IF('Média Saneada'!$BI11&lt;25,'Média Saneada'!AZ11,IF('Média Saneada'!$BS11&lt;25,'Média Saneada'!BJ11,IF('Média Saneada'!$CC11&lt;25,'Média Saneada'!BT11,IF('Média Saneada'!$CM11&lt;25,'Média Saneada'!CD11,IF('Média Saneada'!$CW11&lt;25,'Média Saneada'!CN11)))))))))))))</f>
        <v>#DIV/0!</v>
      </c>
      <c r="I10" s="40" t="e">
        <f>IF('Média Saneada'!F11=0,"Nada foi comprado neste período",IF('Média Saneada'!F11=1,"Amostra Única",IF('Média Saneada'!F11&lt;5,"Todas as amostras foram consideradas",IF('Média Saneada'!$K11&lt;25,"Todas as amostras foram consideradas",IF('Média Saneada'!$U11&lt;25,'Média Saneada'!M11,IF('Média Saneada'!$AE11&lt;25,'Média Saneada'!W11,IF('Média Saneada'!$AO11&lt;25,'Média Saneada'!AG11,IF('Média Saneada'!$AY11&lt;25,'Média Saneada'!AQ11,IF('Média Saneada'!$BI11&lt;25,'Média Saneada'!BA11,IF('Média Saneada'!$BS11&lt;25,'Média Saneada'!BK11,IF('Média Saneada'!$CC11&lt;25,'Média Saneada'!BU11,IF('Média Saneada'!$CM11&lt;25,'Média Saneada'!CE11,IF('Média Saneada'!$CW11&lt;25,'Média Saneada'!CO11)))))))))))))</f>
        <v>#DIV/0!</v>
      </c>
      <c r="J10" s="42" t="str">
        <f>IF('Média Saneada'!F11=0,"Não calculou",IF('Média Saneada'!F11=1,"Não calculou",IF('Média Saneada'!F11=2,"Não Calculou",IF('Média Saneada'!F11=3,"Escolheu Cálculo",IF('Média Saneada'!F11=4,"Escolheu Cálculo","Calculou")))))</f>
        <v>Calculou</v>
      </c>
      <c r="K10" s="41" t="e">
        <f>ROUND(IF(J10="Não calculou","Sem valor",IF(J10="Escolheu cálculo",MIN('Média Saneada'!H11,'Média Saneada'!I11),IF('Resultado Final'!J10="Calculou",IF('Média Saneada'!$K11&lt;25,'Média Saneada'!$I11,IF('Média Saneada'!$U11&lt;25,'Média Saneada'!$N11,IF('Média Saneada'!$AE11&lt;25,'Média Saneada'!$X11,IF('Média Saneada'!$AO11&lt;25,'Média Saneada'!$AH11,IF('Média Saneada'!$AY11&lt;25,'Média Saneada'!$AR11,IF('Média Saneada'!$BI11&lt;25,'Média Saneada'!$BB11,IF('Média Saneada'!$BS11&lt;25,'Média Saneada'!$BL11,IF('Média Saneada'!$CC11&lt;25,'Média Saneada'!$BV11,IF('Média Saneada'!$CM11&lt;25,'Média Saneada'!$CF11,IF('Média Saneada'!$CW11&lt;25,'Média Saneada'!$CP11))))))))))))),2)</f>
        <v>#DIV/0!</v>
      </c>
      <c r="L10" s="40" t="str">
        <f>IF($J10="Não Calculou","Sem Valor",IF('Resultado Final'!$J10="Calculou","Média Saneada",IF($J10="Escolheu Cálculo",IF('Média Saneada'!$H11&lt;'Média Saneada'!$I11,"Mediana","Média"))))</f>
        <v>Média Saneada</v>
      </c>
      <c r="M10" s="43"/>
      <c r="N10" s="43"/>
      <c r="O10" s="22"/>
      <c r="P10" s="43"/>
      <c r="Q10" s="66"/>
      <c r="R10" s="66"/>
      <c r="S10" s="66"/>
      <c r="T10" s="66"/>
      <c r="U10" s="66"/>
    </row>
    <row r="11" spans="1:21" x14ac:dyDescent="0.25">
      <c r="A11" s="21">
        <v>8</v>
      </c>
      <c r="B11" s="21">
        <f>'Média Saneada'!$B12</f>
        <v>0</v>
      </c>
      <c r="C11" s="21" t="e">
        <f>'Média Saneada'!$C12</f>
        <v>#N/A</v>
      </c>
      <c r="D11" s="21" t="e">
        <f>'Média Saneada'!$D12</f>
        <v>#N/A</v>
      </c>
      <c r="E11" s="21">
        <f>'Média Saneada'!$E12</f>
        <v>0</v>
      </c>
      <c r="F11" s="21">
        <f>'Média Saneada'!F12</f>
        <v>100000</v>
      </c>
      <c r="G11" s="21" t="e">
        <f>IF('Média Saneada'!F12&lt;5,'Média Saneada'!F12,IF('Média Saneada'!$K12&lt;25,'Média Saneada'!$F12,IF('Média Saneada'!$U12&lt;25,'Média Saneada'!$Q12,IF('Média Saneada'!$AE12&lt;25,'Média Saneada'!$AA12,IF('Média Saneada'!$AO12&lt;25,'Média Saneada'!$AK12,IF('Média Saneada'!$AY12&lt;25,'Média Saneada'!$AU12,IF('Média Saneada'!$BI12&lt;25,'Média Saneada'!$BE12,IF('Média Saneada'!$BS12&lt;25,'Média Saneada'!$BO12,IF('Média Saneada'!$CC12&lt;25,'Média Saneada'!$BY12,IF('Média Saneada'!$CM12&lt;25,'Média Saneada'!$CI12,IF('Média Saneada'!$CW12&lt;25,'Média Saneada'!$CS12)))))))))))</f>
        <v>#DIV/0!</v>
      </c>
      <c r="H11" s="21" t="e">
        <f>IF('Média Saneada'!F12=0,"Nada foi comprado neste período",IF('Média Saneada'!F12=1,"Amostra Única",IF('Média Saneada'!F12&lt;5,"Todas as amostras foram consideradas",IF('Média Saneada'!$K12&lt;25,"Todas as amostras foram consideradas",IF('Média Saneada'!$U12&lt;25,'Média Saneada'!L12,IF('Média Saneada'!$AE12&lt;25,'Média Saneada'!V12,IF('Média Saneada'!$AO12&lt;25,'Média Saneada'!AF12,IF('Média Saneada'!$AY12&lt;25,'Média Saneada'!AP12,IF('Média Saneada'!$BI12&lt;25,'Média Saneada'!AZ12,IF('Média Saneada'!$BS12&lt;25,'Média Saneada'!BJ12,IF('Média Saneada'!$CC12&lt;25,'Média Saneada'!BT12,IF('Média Saneada'!$CM12&lt;25,'Média Saneada'!CD12,IF('Média Saneada'!$CW12&lt;25,'Média Saneada'!CN12)))))))))))))</f>
        <v>#DIV/0!</v>
      </c>
      <c r="I11" s="21" t="e">
        <f>IF('Média Saneada'!F12=0,"Nada foi comprado neste período",IF('Média Saneada'!F12=1,"Amostra Única",IF('Média Saneada'!F12&lt;5,"Todas as amostras foram consideradas",IF('Média Saneada'!$K12&lt;25,"Todas as amostras foram consideradas",IF('Média Saneada'!$U12&lt;25,'Média Saneada'!M12,IF('Média Saneada'!$AE12&lt;25,'Média Saneada'!W12,IF('Média Saneada'!$AO12&lt;25,'Média Saneada'!AG12,IF('Média Saneada'!$AY12&lt;25,'Média Saneada'!AQ12,IF('Média Saneada'!$BI12&lt;25,'Média Saneada'!BA12,IF('Média Saneada'!$BS12&lt;25,'Média Saneada'!BK12,IF('Média Saneada'!$CC12&lt;25,'Média Saneada'!BU12,IF('Média Saneada'!$CM12&lt;25,'Média Saneada'!CE12,IF('Média Saneada'!$CW12&lt;25,'Média Saneada'!CO12)))))))))))))</f>
        <v>#DIV/0!</v>
      </c>
      <c r="J11" s="21" t="str">
        <f>IF('Média Saneada'!F12=0,"Não calculou",IF('Média Saneada'!F12=1,"Não calculou",IF('Média Saneada'!F12=2,"Não Calculou",IF('Média Saneada'!F12=3,"Escolheu Cálculo",IF('Média Saneada'!F12=4,"Escolheu Cálculo","Calculou")))))</f>
        <v>Calculou</v>
      </c>
      <c r="K11" s="41" t="e">
        <f>ROUND(IF(J11="Não calculou","Sem valor",IF(J11="Escolheu cálculo",MIN('Média Saneada'!H12,'Média Saneada'!I12),IF('Resultado Final'!J11="Calculou",IF('Média Saneada'!$K12&lt;25,'Média Saneada'!$I12,IF('Média Saneada'!$U12&lt;25,'Média Saneada'!$N12,IF('Média Saneada'!$AE12&lt;25,'Média Saneada'!$X12,IF('Média Saneada'!$AO12&lt;25,'Média Saneada'!$AH12,IF('Média Saneada'!$AY12&lt;25,'Média Saneada'!$AR12,IF('Média Saneada'!$BI12&lt;25,'Média Saneada'!$BB12,IF('Média Saneada'!$BS12&lt;25,'Média Saneada'!$BL12,IF('Média Saneada'!$CC12&lt;25,'Média Saneada'!$BV12,IF('Média Saneada'!$CM12&lt;25,'Média Saneada'!$CF12,IF('Média Saneada'!$CW12&lt;25,'Média Saneada'!$CP12))))))))))))),2)</f>
        <v>#DIV/0!</v>
      </c>
      <c r="L11" s="21" t="str">
        <f>IF($J11="Não Calculou","Sem Valor",IF('Resultado Final'!$J11="Calculou","Média Saneada",IF($J11="Escolheu Cálculo",IF('Média Saneada'!$H12&lt;'Média Saneada'!$I12,"Mediana","Média"))))</f>
        <v>Média Saneada</v>
      </c>
      <c r="M11" s="44"/>
      <c r="N11" s="44"/>
      <c r="O11" s="21"/>
      <c r="P11" s="44"/>
      <c r="Q11" s="66"/>
      <c r="R11" s="66"/>
      <c r="S11" s="66"/>
      <c r="T11" s="66"/>
      <c r="U11" s="66"/>
    </row>
    <row r="12" spans="1:21" x14ac:dyDescent="0.25">
      <c r="A12" s="22">
        <v>9</v>
      </c>
      <c r="B12" s="22">
        <f>'Média Saneada'!$B13</f>
        <v>0</v>
      </c>
      <c r="C12" s="22" t="e">
        <f>'Média Saneada'!$C13</f>
        <v>#N/A</v>
      </c>
      <c r="D12" s="22" t="e">
        <f>'Média Saneada'!$D13</f>
        <v>#N/A</v>
      </c>
      <c r="E12" s="22">
        <f>'Média Saneada'!$E13</f>
        <v>0</v>
      </c>
      <c r="F12" s="22">
        <f>'Média Saneada'!F13</f>
        <v>100000</v>
      </c>
      <c r="G12" s="22" t="e">
        <f>IF('Média Saneada'!F13&lt;5,'Média Saneada'!F13,IF('Média Saneada'!$K13&lt;25,'Média Saneada'!$F13,IF('Média Saneada'!$U13&lt;25,'Média Saneada'!$Q13,IF('Média Saneada'!$AE13&lt;25,'Média Saneada'!$AA13,IF('Média Saneada'!$AO13&lt;25,'Média Saneada'!$AK13,IF('Média Saneada'!$AY13&lt;25,'Média Saneada'!$AU13,IF('Média Saneada'!$BI13&lt;25,'Média Saneada'!$BE13,IF('Média Saneada'!$BS13&lt;25,'Média Saneada'!$BO13,IF('Média Saneada'!$CC13&lt;25,'Média Saneada'!$BY13,IF('Média Saneada'!$CM13&lt;25,'Média Saneada'!$CI13,IF('Média Saneada'!$CW13&lt;25,'Média Saneada'!$CS13)))))))))))</f>
        <v>#DIV/0!</v>
      </c>
      <c r="H12" s="40" t="e">
        <f>IF('Média Saneada'!F13=0,"Nada foi comprado neste período",IF('Média Saneada'!F13=1,"Amostra Única",IF('Média Saneada'!F13&lt;5,"Todas as amostras foram consideradas",IF('Média Saneada'!$K13&lt;25,"Todas as amostras foram consideradas",IF('Média Saneada'!$U13&lt;25,'Média Saneada'!L13,IF('Média Saneada'!$AE13&lt;25,'Média Saneada'!V13,IF('Média Saneada'!$AO13&lt;25,'Média Saneada'!AF13,IF('Média Saneada'!$AY13&lt;25,'Média Saneada'!AP13,IF('Média Saneada'!$BI13&lt;25,'Média Saneada'!AZ13,IF('Média Saneada'!$BS13&lt;25,'Média Saneada'!BJ13,IF('Média Saneada'!$CC13&lt;25,'Média Saneada'!BT13,IF('Média Saneada'!$CM13&lt;25,'Média Saneada'!CD13,IF('Média Saneada'!$CW13&lt;25,'Média Saneada'!CN13)))))))))))))</f>
        <v>#DIV/0!</v>
      </c>
      <c r="I12" s="40" t="e">
        <f>IF('Média Saneada'!F13=0,"Nada foi comprado neste período",IF('Média Saneada'!F13=1,"Amostra Única",IF('Média Saneada'!F13&lt;5,"Todas as amostras foram consideradas",IF('Média Saneada'!$K13&lt;25,"Todas as amostras foram consideradas",IF('Média Saneada'!$U13&lt;25,'Média Saneada'!M13,IF('Média Saneada'!$AE13&lt;25,'Média Saneada'!W13,IF('Média Saneada'!$AO13&lt;25,'Média Saneada'!AG13,IF('Média Saneada'!$AY13&lt;25,'Média Saneada'!AQ13,IF('Média Saneada'!$BI13&lt;25,'Média Saneada'!BA13,IF('Média Saneada'!$BS13&lt;25,'Média Saneada'!BK13,IF('Média Saneada'!$CC13&lt;25,'Média Saneada'!BU13,IF('Média Saneada'!$CM13&lt;25,'Média Saneada'!CE13,IF('Média Saneada'!$CW13&lt;25,'Média Saneada'!CO13)))))))))))))</f>
        <v>#DIV/0!</v>
      </c>
      <c r="J12" s="42" t="str">
        <f>IF('Média Saneada'!F13=0,"Não calculou",IF('Média Saneada'!F13=1,"Não calculou",IF('Média Saneada'!F13=2,"Não Calculou",IF('Média Saneada'!F13=3,"Escolheu Cálculo",IF('Média Saneada'!F13=4,"Escolheu Cálculo","Calculou")))))</f>
        <v>Calculou</v>
      </c>
      <c r="K12" s="41" t="e">
        <f>ROUND(IF(J12="Não calculou","Sem valor",IF(J12="Escolheu cálculo",MIN('Média Saneada'!H13,'Média Saneada'!I13),IF('Resultado Final'!J12="Calculou",IF('Média Saneada'!$K13&lt;25,'Média Saneada'!$I13,IF('Média Saneada'!$U13&lt;25,'Média Saneada'!$N13,IF('Média Saneada'!$AE13&lt;25,'Média Saneada'!$X13,IF('Média Saneada'!$AO13&lt;25,'Média Saneada'!$AH13,IF('Média Saneada'!$AY13&lt;25,'Média Saneada'!$AR13,IF('Média Saneada'!$BI13&lt;25,'Média Saneada'!$BB13,IF('Média Saneada'!$BS13&lt;25,'Média Saneada'!$BL13,IF('Média Saneada'!$CC13&lt;25,'Média Saneada'!$BV13,IF('Média Saneada'!$CM13&lt;25,'Média Saneada'!$CF13,IF('Média Saneada'!$CW13&lt;25,'Média Saneada'!$CP13))))))))))))),2)</f>
        <v>#DIV/0!</v>
      </c>
      <c r="L12" s="40" t="str">
        <f>IF($J12="Não Calculou","Sem Valor",IF('Resultado Final'!$J12="Calculou","Média Saneada",IF($J12="Escolheu Cálculo",IF('Média Saneada'!$H13&lt;'Média Saneada'!$I13,"Mediana","Média"))))</f>
        <v>Média Saneada</v>
      </c>
      <c r="M12" s="43"/>
      <c r="N12" s="43"/>
      <c r="O12" s="22"/>
      <c r="P12" s="43"/>
      <c r="Q12" s="66"/>
      <c r="R12" s="66"/>
      <c r="S12" s="66"/>
      <c r="T12" s="66"/>
      <c r="U12" s="66"/>
    </row>
    <row r="13" spans="1:21" x14ac:dyDescent="0.25">
      <c r="A13" s="21">
        <v>10</v>
      </c>
      <c r="B13" s="21">
        <f>'Média Saneada'!$B14</f>
        <v>0</v>
      </c>
      <c r="C13" s="21" t="e">
        <f>'Média Saneada'!$C14</f>
        <v>#N/A</v>
      </c>
      <c r="D13" s="21" t="e">
        <f>'Média Saneada'!$D14</f>
        <v>#N/A</v>
      </c>
      <c r="E13" s="21">
        <f>'Média Saneada'!$E14</f>
        <v>0</v>
      </c>
      <c r="F13" s="21">
        <f>'Média Saneada'!F14</f>
        <v>100000</v>
      </c>
      <c r="G13" s="21" t="e">
        <f>IF('Média Saneada'!F14&lt;5,'Média Saneada'!F14,IF('Média Saneada'!$K14&lt;25,'Média Saneada'!$F14,IF('Média Saneada'!$U14&lt;25,'Média Saneada'!$Q14,IF('Média Saneada'!$AE14&lt;25,'Média Saneada'!$AA14,IF('Média Saneada'!$AO14&lt;25,'Média Saneada'!$AK14,IF('Média Saneada'!$AY14&lt;25,'Média Saneada'!$AU14,IF('Média Saneada'!$BI14&lt;25,'Média Saneada'!$BE14,IF('Média Saneada'!$BS14&lt;25,'Média Saneada'!$BO14,IF('Média Saneada'!$CC14&lt;25,'Média Saneada'!$BY14,IF('Média Saneada'!$CM14&lt;25,'Média Saneada'!$CI14,IF('Média Saneada'!$CW14&lt;25,'Média Saneada'!$CS14)))))))))))</f>
        <v>#DIV/0!</v>
      </c>
      <c r="H13" s="21" t="e">
        <f>IF('Média Saneada'!F14=0,"Nada foi comprado neste período",IF('Média Saneada'!F14=1,"Amostra Única",IF('Média Saneada'!F14&lt;5,"Todas as amostras foram consideradas",IF('Média Saneada'!$K14&lt;25,"Todas as amostras foram consideradas",IF('Média Saneada'!$U14&lt;25,'Média Saneada'!L14,IF('Média Saneada'!$AE14&lt;25,'Média Saneada'!V14,IF('Média Saneada'!$AO14&lt;25,'Média Saneada'!AF14,IF('Média Saneada'!$AY14&lt;25,'Média Saneada'!AP14,IF('Média Saneada'!$BI14&lt;25,'Média Saneada'!AZ14,IF('Média Saneada'!$BS14&lt;25,'Média Saneada'!BJ14,IF('Média Saneada'!$CC14&lt;25,'Média Saneada'!BT14,IF('Média Saneada'!$CM14&lt;25,'Média Saneada'!CD14,IF('Média Saneada'!$CW14&lt;25,'Média Saneada'!CN14)))))))))))))</f>
        <v>#DIV/0!</v>
      </c>
      <c r="I13" s="21" t="e">
        <f>IF('Média Saneada'!F14=0,"Nada foi comprado neste período",IF('Média Saneada'!F14=1,"Amostra Única",IF('Média Saneada'!F14&lt;5,"Todas as amostras foram consideradas",IF('Média Saneada'!$K14&lt;25,"Todas as amostras foram consideradas",IF('Média Saneada'!$U14&lt;25,'Média Saneada'!M14,IF('Média Saneada'!$AE14&lt;25,'Média Saneada'!W14,IF('Média Saneada'!$AO14&lt;25,'Média Saneada'!AG14,IF('Média Saneada'!$AY14&lt;25,'Média Saneada'!AQ14,IF('Média Saneada'!$BI14&lt;25,'Média Saneada'!BA14,IF('Média Saneada'!$BS14&lt;25,'Média Saneada'!BK14,IF('Média Saneada'!$CC14&lt;25,'Média Saneada'!BU14,IF('Média Saneada'!$CM14&lt;25,'Média Saneada'!CE14,IF('Média Saneada'!$CW14&lt;25,'Média Saneada'!CO14)))))))))))))</f>
        <v>#DIV/0!</v>
      </c>
      <c r="J13" s="21" t="str">
        <f>IF('Média Saneada'!F14=0,"Não calculou",IF('Média Saneada'!F14=1,"Não calculou",IF('Média Saneada'!F14=2,"Não Calculou",IF('Média Saneada'!F14=3,"Escolheu Cálculo",IF('Média Saneada'!F14=4,"Escolheu Cálculo","Calculou")))))</f>
        <v>Calculou</v>
      </c>
      <c r="K13" s="41" t="e">
        <f>ROUND(IF(J13="Não calculou","Sem valor",IF(J13="Escolheu cálculo",MIN('Média Saneada'!H14,'Média Saneada'!I14),IF('Resultado Final'!J13="Calculou",IF('Média Saneada'!$K14&lt;25,'Média Saneada'!$I14,IF('Média Saneada'!$U14&lt;25,'Média Saneada'!$N14,IF('Média Saneada'!$AE14&lt;25,'Média Saneada'!$X14,IF('Média Saneada'!$AO14&lt;25,'Média Saneada'!$AH14,IF('Média Saneada'!$AY14&lt;25,'Média Saneada'!$AR14,IF('Média Saneada'!$BI14&lt;25,'Média Saneada'!$BB14,IF('Média Saneada'!$BS14&lt;25,'Média Saneada'!$BL14,IF('Média Saneada'!$CC14&lt;25,'Média Saneada'!$BV14,IF('Média Saneada'!$CM14&lt;25,'Média Saneada'!$CF14,IF('Média Saneada'!$CW14&lt;25,'Média Saneada'!$CP14))))))))))))),2)</f>
        <v>#DIV/0!</v>
      </c>
      <c r="L13" s="21" t="str">
        <f>IF($J13="Não Calculou","Sem Valor",IF('Resultado Final'!$J13="Calculou","Média Saneada",IF($J13="Escolheu Cálculo",IF('Média Saneada'!$H14&lt;'Média Saneada'!$I14,"Mediana","Média"))))</f>
        <v>Média Saneada</v>
      </c>
      <c r="M13" s="44"/>
      <c r="N13" s="44"/>
      <c r="O13" s="21"/>
      <c r="P13" s="44"/>
      <c r="Q13" s="66"/>
      <c r="R13" s="66"/>
      <c r="S13" s="66"/>
      <c r="T13" s="66"/>
      <c r="U13" s="66"/>
    </row>
    <row r="14" spans="1:21" x14ac:dyDescent="0.25">
      <c r="A14" s="22">
        <v>11</v>
      </c>
      <c r="B14" s="22">
        <f>'Média Saneada'!$B15</f>
        <v>0</v>
      </c>
      <c r="C14" s="22" t="e">
        <f>'Média Saneada'!$C15</f>
        <v>#N/A</v>
      </c>
      <c r="D14" s="22" t="e">
        <f>'Média Saneada'!$D15</f>
        <v>#N/A</v>
      </c>
      <c r="E14" s="22">
        <f>'Média Saneada'!$E15</f>
        <v>0</v>
      </c>
      <c r="F14" s="22">
        <f>'Média Saneada'!F15</f>
        <v>100000</v>
      </c>
      <c r="G14" s="22" t="e">
        <f>IF('Média Saneada'!F15&lt;5,'Média Saneada'!F15,IF('Média Saneada'!$K15&lt;25,'Média Saneada'!$F15,IF('Média Saneada'!$U15&lt;25,'Média Saneada'!$Q15,IF('Média Saneada'!$AE15&lt;25,'Média Saneada'!$AA15,IF('Média Saneada'!$AO15&lt;25,'Média Saneada'!$AK15,IF('Média Saneada'!$AY15&lt;25,'Média Saneada'!$AU15,IF('Média Saneada'!$BI15&lt;25,'Média Saneada'!$BE15,IF('Média Saneada'!$BS15&lt;25,'Média Saneada'!$BO15,IF('Média Saneada'!$CC15&lt;25,'Média Saneada'!$BY15,IF('Média Saneada'!$CM15&lt;25,'Média Saneada'!$CI15,IF('Média Saneada'!$CW15&lt;25,'Média Saneada'!$CS15)))))))))))</f>
        <v>#DIV/0!</v>
      </c>
      <c r="H14" s="40" t="e">
        <f>IF('Média Saneada'!F15=0,"Nada foi comprado neste período",IF('Média Saneada'!F15=1,"Amostra Única",IF('Média Saneada'!F15&lt;5,"Todas as amostras foram consideradas",IF('Média Saneada'!$K15&lt;25,"Todas as amostras foram consideradas",IF('Média Saneada'!$U15&lt;25,'Média Saneada'!L15,IF('Média Saneada'!$AE15&lt;25,'Média Saneada'!V15,IF('Média Saneada'!$AO15&lt;25,'Média Saneada'!AF15,IF('Média Saneada'!$AY15&lt;25,'Média Saneada'!AP15,IF('Média Saneada'!$BI15&lt;25,'Média Saneada'!AZ15,IF('Média Saneada'!$BS15&lt;25,'Média Saneada'!BJ15,IF('Média Saneada'!$CC15&lt;25,'Média Saneada'!BT15,IF('Média Saneada'!$CM15&lt;25,'Média Saneada'!CD15,IF('Média Saneada'!$CW15&lt;25,'Média Saneada'!CN15)))))))))))))</f>
        <v>#DIV/0!</v>
      </c>
      <c r="I14" s="40" t="e">
        <f>IF('Média Saneada'!F15=0,"Nada foi comprado neste período",IF('Média Saneada'!F15=1,"Amostra Única",IF('Média Saneada'!F15&lt;5,"Todas as amostras foram consideradas",IF('Média Saneada'!$K15&lt;25,"Todas as amostras foram consideradas",IF('Média Saneada'!$U15&lt;25,'Média Saneada'!M15,IF('Média Saneada'!$AE15&lt;25,'Média Saneada'!W15,IF('Média Saneada'!$AO15&lt;25,'Média Saneada'!AG15,IF('Média Saneada'!$AY15&lt;25,'Média Saneada'!AQ15,IF('Média Saneada'!$BI15&lt;25,'Média Saneada'!BA15,IF('Média Saneada'!$BS15&lt;25,'Média Saneada'!BK15,IF('Média Saneada'!$CC15&lt;25,'Média Saneada'!BU15,IF('Média Saneada'!$CM15&lt;25,'Média Saneada'!CE15,IF('Média Saneada'!$CW15&lt;25,'Média Saneada'!CO15)))))))))))))</f>
        <v>#DIV/0!</v>
      </c>
      <c r="J14" s="42" t="str">
        <f>IF('Média Saneada'!F15=0,"Não calculou",IF('Média Saneada'!F15=1,"Não calculou",IF('Média Saneada'!F15=2,"Não Calculou",IF('Média Saneada'!F15=3,"Escolheu Cálculo",IF('Média Saneada'!F15=4,"Escolheu Cálculo","Calculou")))))</f>
        <v>Calculou</v>
      </c>
      <c r="K14" s="41" t="e">
        <f>ROUND(IF(J14="Não calculou","Sem valor",IF(J14="Escolheu cálculo",MIN('Média Saneada'!H15,'Média Saneada'!I15),IF('Resultado Final'!J14="Calculou",IF('Média Saneada'!$K15&lt;25,'Média Saneada'!$I15,IF('Média Saneada'!$U15&lt;25,'Média Saneada'!$N15,IF('Média Saneada'!$AE15&lt;25,'Média Saneada'!$X15,IF('Média Saneada'!$AO15&lt;25,'Média Saneada'!$AH15,IF('Média Saneada'!$AY15&lt;25,'Média Saneada'!$AR15,IF('Média Saneada'!$BI15&lt;25,'Média Saneada'!$BB15,IF('Média Saneada'!$BS15&lt;25,'Média Saneada'!$BL15,IF('Média Saneada'!$CC15&lt;25,'Média Saneada'!$BV15,IF('Média Saneada'!$CM15&lt;25,'Média Saneada'!$CF15,IF('Média Saneada'!$CW15&lt;25,'Média Saneada'!$CP15))))))))))))),2)</f>
        <v>#DIV/0!</v>
      </c>
      <c r="L14" s="40" t="str">
        <f>IF($J14="Não Calculou","Sem Valor",IF('Resultado Final'!$J14="Calculou","Média Saneada",IF($J14="Escolheu Cálculo",IF('Média Saneada'!$H15&lt;'Média Saneada'!$I15,"Mediana","Média"))))</f>
        <v>Média Saneada</v>
      </c>
      <c r="M14" s="43"/>
      <c r="N14" s="43"/>
      <c r="O14" s="22"/>
      <c r="P14" s="43"/>
      <c r="Q14" s="66"/>
      <c r="R14" s="66"/>
      <c r="S14" s="66"/>
      <c r="T14" s="66"/>
      <c r="U14" s="66"/>
    </row>
    <row r="15" spans="1:21" x14ac:dyDescent="0.25">
      <c r="A15" s="21">
        <v>12</v>
      </c>
      <c r="B15" s="21">
        <f>'Média Saneada'!$B16</f>
        <v>0</v>
      </c>
      <c r="C15" s="21" t="e">
        <f>'Média Saneada'!$C16</f>
        <v>#N/A</v>
      </c>
      <c r="D15" s="21" t="e">
        <f>'Média Saneada'!$D16</f>
        <v>#N/A</v>
      </c>
      <c r="E15" s="21">
        <f>'Média Saneada'!$E16</f>
        <v>0</v>
      </c>
      <c r="F15" s="21">
        <f>'Média Saneada'!F16</f>
        <v>100000</v>
      </c>
      <c r="G15" s="21" t="e">
        <f>IF('Média Saneada'!F16&lt;5,'Média Saneada'!F16,IF('Média Saneada'!$K16&lt;25,'Média Saneada'!$F16,IF('Média Saneada'!$U16&lt;25,'Média Saneada'!$Q16,IF('Média Saneada'!$AE16&lt;25,'Média Saneada'!$AA16,IF('Média Saneada'!$AO16&lt;25,'Média Saneada'!$AK16,IF('Média Saneada'!$AY16&lt;25,'Média Saneada'!$AU16,IF('Média Saneada'!$BI16&lt;25,'Média Saneada'!$BE16,IF('Média Saneada'!$BS16&lt;25,'Média Saneada'!$BO16,IF('Média Saneada'!$CC16&lt;25,'Média Saneada'!$BY16,IF('Média Saneada'!$CM16&lt;25,'Média Saneada'!$CI16,IF('Média Saneada'!$CW16&lt;25,'Média Saneada'!$CS16)))))))))))</f>
        <v>#DIV/0!</v>
      </c>
      <c r="H15" s="21" t="e">
        <f>IF('Média Saneada'!F16=0,"Nada foi comprado neste período",IF('Média Saneada'!F16=1,"Amostra Única",IF('Média Saneada'!F16&lt;5,"Todas as amostras foram consideradas",IF('Média Saneada'!$K16&lt;25,"Todas as amostras foram consideradas",IF('Média Saneada'!$U16&lt;25,'Média Saneada'!L16,IF('Média Saneada'!$AE16&lt;25,'Média Saneada'!V16,IF('Média Saneada'!$AO16&lt;25,'Média Saneada'!AF16,IF('Média Saneada'!$AY16&lt;25,'Média Saneada'!AP16,IF('Média Saneada'!$BI16&lt;25,'Média Saneada'!AZ16,IF('Média Saneada'!$BS16&lt;25,'Média Saneada'!BJ16,IF('Média Saneada'!$CC16&lt;25,'Média Saneada'!BT16,IF('Média Saneada'!$CM16&lt;25,'Média Saneada'!CD16,IF('Média Saneada'!$CW16&lt;25,'Média Saneada'!CN16)))))))))))))</f>
        <v>#DIV/0!</v>
      </c>
      <c r="I15" s="21" t="e">
        <f>IF('Média Saneada'!F16=0,"Nada foi comprado neste período",IF('Média Saneada'!F16=1,"Amostra Única",IF('Média Saneada'!F16&lt;5,"Todas as amostras foram consideradas",IF('Média Saneada'!$K16&lt;25,"Todas as amostras foram consideradas",IF('Média Saneada'!$U16&lt;25,'Média Saneada'!M16,IF('Média Saneada'!$AE16&lt;25,'Média Saneada'!W16,IF('Média Saneada'!$AO16&lt;25,'Média Saneada'!AG16,IF('Média Saneada'!$AY16&lt;25,'Média Saneada'!AQ16,IF('Média Saneada'!$BI16&lt;25,'Média Saneada'!BA16,IF('Média Saneada'!$BS16&lt;25,'Média Saneada'!BK16,IF('Média Saneada'!$CC16&lt;25,'Média Saneada'!BU16,IF('Média Saneada'!$CM16&lt;25,'Média Saneada'!CE16,IF('Média Saneada'!$CW16&lt;25,'Média Saneada'!CO16)))))))))))))</f>
        <v>#DIV/0!</v>
      </c>
      <c r="J15" s="21" t="str">
        <f>IF('Média Saneada'!F16=0,"Não calculou",IF('Média Saneada'!F16=1,"Não calculou",IF('Média Saneada'!F16=2,"Não Calculou",IF('Média Saneada'!F16=3,"Escolheu Cálculo",IF('Média Saneada'!F16=4,"Escolheu Cálculo","Calculou")))))</f>
        <v>Calculou</v>
      </c>
      <c r="K15" s="41" t="e">
        <f>ROUND(IF(J15="Não calculou","Sem valor",IF(J15="Escolheu cálculo",MIN('Média Saneada'!H16,'Média Saneada'!I16),IF('Resultado Final'!J15="Calculou",IF('Média Saneada'!$K16&lt;25,'Média Saneada'!$I16,IF('Média Saneada'!$U16&lt;25,'Média Saneada'!$N16,IF('Média Saneada'!$AE16&lt;25,'Média Saneada'!$X16,IF('Média Saneada'!$AO16&lt;25,'Média Saneada'!$AH16,IF('Média Saneada'!$AY16&lt;25,'Média Saneada'!$AR16,IF('Média Saneada'!$BI16&lt;25,'Média Saneada'!$BB16,IF('Média Saneada'!$BS16&lt;25,'Média Saneada'!$BL16,IF('Média Saneada'!$CC16&lt;25,'Média Saneada'!$BV16,IF('Média Saneada'!$CM16&lt;25,'Média Saneada'!$CF16,IF('Média Saneada'!$CW16&lt;25,'Média Saneada'!$CP16))))))))))))),2)</f>
        <v>#DIV/0!</v>
      </c>
      <c r="L15" s="21" t="str">
        <f>IF($J15="Não Calculou","Sem Valor",IF('Resultado Final'!$J15="Calculou","Média Saneada",IF($J15="Escolheu Cálculo",IF('Média Saneada'!$H16&lt;'Média Saneada'!$I16,"Mediana","Média"))))</f>
        <v>Média Saneada</v>
      </c>
      <c r="M15" s="44"/>
      <c r="N15" s="44"/>
      <c r="O15" s="21"/>
      <c r="P15" s="44"/>
      <c r="Q15" s="66"/>
      <c r="R15" s="66"/>
      <c r="S15" s="66"/>
      <c r="T15" s="66"/>
      <c r="U15" s="66"/>
    </row>
    <row r="16" spans="1:21" x14ac:dyDescent="0.25">
      <c r="A16" s="22">
        <v>13</v>
      </c>
      <c r="B16" s="22">
        <f>'Média Saneada'!$B17</f>
        <v>0</v>
      </c>
      <c r="C16" s="22" t="e">
        <f>'Média Saneada'!$C17</f>
        <v>#N/A</v>
      </c>
      <c r="D16" s="22" t="e">
        <f>'Média Saneada'!$D17</f>
        <v>#N/A</v>
      </c>
      <c r="E16" s="22">
        <f>'Média Saneada'!$E17</f>
        <v>0</v>
      </c>
      <c r="F16" s="22">
        <f>'Média Saneada'!F17</f>
        <v>100000</v>
      </c>
      <c r="G16" s="22" t="e">
        <f>IF('Média Saneada'!F17&lt;5,'Média Saneada'!F17,IF('Média Saneada'!$K17&lt;25,'Média Saneada'!$F17,IF('Média Saneada'!$U17&lt;25,'Média Saneada'!$Q17,IF('Média Saneada'!$AE17&lt;25,'Média Saneada'!$AA17,IF('Média Saneada'!$AO17&lt;25,'Média Saneada'!$AK17,IF('Média Saneada'!$AY17&lt;25,'Média Saneada'!$AU17,IF('Média Saneada'!$BI17&lt;25,'Média Saneada'!$BE17,IF('Média Saneada'!$BS17&lt;25,'Média Saneada'!$BO17,IF('Média Saneada'!$CC17&lt;25,'Média Saneada'!$BY17,IF('Média Saneada'!$CM17&lt;25,'Média Saneada'!$CI17,IF('Média Saneada'!$CW17&lt;25,'Média Saneada'!$CS17)))))))))))</f>
        <v>#DIV/0!</v>
      </c>
      <c r="H16" s="40" t="e">
        <f>IF('Média Saneada'!F17=0,"Nada foi comprado neste período",IF('Média Saneada'!F17=1,"Amostra Única",IF('Média Saneada'!F17&lt;5,"Todas as amostras foram consideradas",IF('Média Saneada'!$K17&lt;25,"Todas as amostras foram consideradas",IF('Média Saneada'!$U17&lt;25,'Média Saneada'!L17,IF('Média Saneada'!$AE17&lt;25,'Média Saneada'!V17,IF('Média Saneada'!$AO17&lt;25,'Média Saneada'!AF17,IF('Média Saneada'!$AY17&lt;25,'Média Saneada'!AP17,IF('Média Saneada'!$BI17&lt;25,'Média Saneada'!AZ17,IF('Média Saneada'!$BS17&lt;25,'Média Saneada'!BJ17,IF('Média Saneada'!$CC17&lt;25,'Média Saneada'!BT17,IF('Média Saneada'!$CM17&lt;25,'Média Saneada'!CD17,IF('Média Saneada'!$CW17&lt;25,'Média Saneada'!CN17)))))))))))))</f>
        <v>#DIV/0!</v>
      </c>
      <c r="I16" s="40" t="e">
        <f>IF('Média Saneada'!F17=0,"Nada foi comprado neste período",IF('Média Saneada'!F17=1,"Amostra Única",IF('Média Saneada'!F17&lt;5,"Todas as amostras foram consideradas",IF('Média Saneada'!$K17&lt;25,"Todas as amostras foram consideradas",IF('Média Saneada'!$U17&lt;25,'Média Saneada'!M17,IF('Média Saneada'!$AE17&lt;25,'Média Saneada'!W17,IF('Média Saneada'!$AO17&lt;25,'Média Saneada'!AG17,IF('Média Saneada'!$AY17&lt;25,'Média Saneada'!AQ17,IF('Média Saneada'!$BI17&lt;25,'Média Saneada'!BA17,IF('Média Saneada'!$BS17&lt;25,'Média Saneada'!BK17,IF('Média Saneada'!$CC17&lt;25,'Média Saneada'!BU17,IF('Média Saneada'!$CM17&lt;25,'Média Saneada'!CE17,IF('Média Saneada'!$CW17&lt;25,'Média Saneada'!CO17)))))))))))))</f>
        <v>#DIV/0!</v>
      </c>
      <c r="J16" s="42" t="str">
        <f>IF('Média Saneada'!F17=0,"Não calculou",IF('Média Saneada'!F17=1,"Não calculou",IF('Média Saneada'!F17=2,"Não Calculou",IF('Média Saneada'!F17=3,"Escolheu Cálculo",IF('Média Saneada'!F17=4,"Escolheu Cálculo","Calculou")))))</f>
        <v>Calculou</v>
      </c>
      <c r="K16" s="41" t="e">
        <f>ROUND(IF(J16="Não calculou","Sem valor",IF(J16="Escolheu cálculo",MIN('Média Saneada'!H17,'Média Saneada'!I17),IF('Resultado Final'!J16="Calculou",IF('Média Saneada'!$K17&lt;25,'Média Saneada'!$I17,IF('Média Saneada'!$U17&lt;25,'Média Saneada'!$N17,IF('Média Saneada'!$AE17&lt;25,'Média Saneada'!$X17,IF('Média Saneada'!$AO17&lt;25,'Média Saneada'!$AH17,IF('Média Saneada'!$AY17&lt;25,'Média Saneada'!$AR17,IF('Média Saneada'!$BI17&lt;25,'Média Saneada'!$BB17,IF('Média Saneada'!$BS17&lt;25,'Média Saneada'!$BL17,IF('Média Saneada'!$CC17&lt;25,'Média Saneada'!$BV17,IF('Média Saneada'!$CM17&lt;25,'Média Saneada'!$CF17,IF('Média Saneada'!$CW17&lt;25,'Média Saneada'!$CP17))))))))))))),2)</f>
        <v>#DIV/0!</v>
      </c>
      <c r="L16" s="40" t="str">
        <f>IF($J16="Não Calculou","Sem Valor",IF('Resultado Final'!$J16="Calculou","Média Saneada",IF($J16="Escolheu Cálculo",IF('Média Saneada'!$H17&lt;'Média Saneada'!$I17,"Mediana","Média"))))</f>
        <v>Média Saneada</v>
      </c>
      <c r="M16" s="43"/>
      <c r="N16" s="43"/>
      <c r="O16" s="22"/>
      <c r="P16" s="43"/>
      <c r="Q16" s="66"/>
      <c r="R16" s="66"/>
      <c r="S16" s="66"/>
      <c r="T16" s="66"/>
      <c r="U16" s="66"/>
    </row>
    <row r="17" spans="1:21" x14ac:dyDescent="0.25">
      <c r="A17" s="21">
        <v>14</v>
      </c>
      <c r="B17" s="21">
        <f>'Média Saneada'!$B18</f>
        <v>0</v>
      </c>
      <c r="C17" s="21" t="e">
        <f>'Média Saneada'!$C18</f>
        <v>#N/A</v>
      </c>
      <c r="D17" s="21" t="e">
        <f>'Média Saneada'!$D18</f>
        <v>#N/A</v>
      </c>
      <c r="E17" s="21">
        <f>'Média Saneada'!$E18</f>
        <v>0</v>
      </c>
      <c r="F17" s="21">
        <f>'Média Saneada'!F18</f>
        <v>100000</v>
      </c>
      <c r="G17" s="21" t="e">
        <f>IF('Média Saneada'!F18&lt;5,'Média Saneada'!F18,IF('Média Saneada'!$K18&lt;25,'Média Saneada'!$F18,IF('Média Saneada'!$U18&lt;25,'Média Saneada'!$Q18,IF('Média Saneada'!$AE18&lt;25,'Média Saneada'!$AA18,IF('Média Saneada'!$AO18&lt;25,'Média Saneada'!$AK18,IF('Média Saneada'!$AY18&lt;25,'Média Saneada'!$AU18,IF('Média Saneada'!$BI18&lt;25,'Média Saneada'!$BE18,IF('Média Saneada'!$BS18&lt;25,'Média Saneada'!$BO18,IF('Média Saneada'!$CC18&lt;25,'Média Saneada'!$BY18,IF('Média Saneada'!$CM18&lt;25,'Média Saneada'!$CI18,IF('Média Saneada'!$CW18&lt;25,'Média Saneada'!$CS18)))))))))))</f>
        <v>#DIV/0!</v>
      </c>
      <c r="H17" s="21" t="e">
        <f>IF('Média Saneada'!F18=0,"Nada foi comprado neste período",IF('Média Saneada'!F18=1,"Amostra Única",IF('Média Saneada'!F18&lt;5,"Todas as amostras foram consideradas",IF('Média Saneada'!$K18&lt;25,"Todas as amostras foram consideradas",IF('Média Saneada'!$U18&lt;25,'Média Saneada'!L18,IF('Média Saneada'!$AE18&lt;25,'Média Saneada'!V18,IF('Média Saneada'!$AO18&lt;25,'Média Saneada'!AF18,IF('Média Saneada'!$AY18&lt;25,'Média Saneada'!AP18,IF('Média Saneada'!$BI18&lt;25,'Média Saneada'!AZ18,IF('Média Saneada'!$BS18&lt;25,'Média Saneada'!BJ18,IF('Média Saneada'!$CC18&lt;25,'Média Saneada'!BT18,IF('Média Saneada'!$CM18&lt;25,'Média Saneada'!CD18,IF('Média Saneada'!$CW18&lt;25,'Média Saneada'!CN18)))))))))))))</f>
        <v>#DIV/0!</v>
      </c>
      <c r="I17" s="21" t="e">
        <f>IF('Média Saneada'!F18=0,"Nada foi comprado neste período",IF('Média Saneada'!F18=1,"Amostra Única",IF('Média Saneada'!F18&lt;5,"Todas as amostras foram consideradas",IF('Média Saneada'!$K18&lt;25,"Todas as amostras foram consideradas",IF('Média Saneada'!$U18&lt;25,'Média Saneada'!M18,IF('Média Saneada'!$AE18&lt;25,'Média Saneada'!W18,IF('Média Saneada'!$AO18&lt;25,'Média Saneada'!AG18,IF('Média Saneada'!$AY18&lt;25,'Média Saneada'!AQ18,IF('Média Saneada'!$BI18&lt;25,'Média Saneada'!BA18,IF('Média Saneada'!$BS18&lt;25,'Média Saneada'!BK18,IF('Média Saneada'!$CC18&lt;25,'Média Saneada'!BU18,IF('Média Saneada'!$CM18&lt;25,'Média Saneada'!CE18,IF('Média Saneada'!$CW18&lt;25,'Média Saneada'!CO18)))))))))))))</f>
        <v>#DIV/0!</v>
      </c>
      <c r="J17" s="21" t="str">
        <f>IF('Média Saneada'!F18=0,"Não calculou",IF('Média Saneada'!F18=1,"Não calculou",IF('Média Saneada'!F18=2,"Não Calculou",IF('Média Saneada'!F18=3,"Escolheu Cálculo",IF('Média Saneada'!F18=4,"Escolheu Cálculo","Calculou")))))</f>
        <v>Calculou</v>
      </c>
      <c r="K17" s="41" t="e">
        <f>ROUND(IF(J17="Não calculou","Sem valor",IF(J17="Escolheu cálculo",MIN('Média Saneada'!H18,'Média Saneada'!I18),IF('Resultado Final'!J17="Calculou",IF('Média Saneada'!$K18&lt;25,'Média Saneada'!$I18,IF('Média Saneada'!$U18&lt;25,'Média Saneada'!$N18,IF('Média Saneada'!$AE18&lt;25,'Média Saneada'!$X18,IF('Média Saneada'!$AO18&lt;25,'Média Saneada'!$AH18,IF('Média Saneada'!$AY18&lt;25,'Média Saneada'!$AR18,IF('Média Saneada'!$BI18&lt;25,'Média Saneada'!$BB18,IF('Média Saneada'!$BS18&lt;25,'Média Saneada'!$BL18,IF('Média Saneada'!$CC18&lt;25,'Média Saneada'!$BV18,IF('Média Saneada'!$CM18&lt;25,'Média Saneada'!$CF18,IF('Média Saneada'!$CW18&lt;25,'Média Saneada'!$CP18))))))))))))),2)</f>
        <v>#DIV/0!</v>
      </c>
      <c r="L17" s="21" t="str">
        <f>IF($J17="Não Calculou","Sem Valor",IF('Resultado Final'!$J17="Calculou","Média Saneada",IF($J17="Escolheu Cálculo",IF('Média Saneada'!$H18&lt;'Média Saneada'!$I18,"Mediana","Média"))))</f>
        <v>Média Saneada</v>
      </c>
      <c r="M17" s="44"/>
      <c r="N17" s="44"/>
      <c r="O17" s="21"/>
      <c r="P17" s="44"/>
      <c r="Q17" s="66"/>
      <c r="R17" s="66"/>
      <c r="S17" s="66"/>
      <c r="T17" s="66"/>
      <c r="U17" s="66"/>
    </row>
    <row r="18" spans="1:21" x14ac:dyDescent="0.25">
      <c r="A18" s="22">
        <v>15</v>
      </c>
      <c r="B18" s="22">
        <f>'Média Saneada'!$B19</f>
        <v>0</v>
      </c>
      <c r="C18" s="22" t="e">
        <f>'Média Saneada'!$C19</f>
        <v>#N/A</v>
      </c>
      <c r="D18" s="22" t="e">
        <f>'Média Saneada'!$D19</f>
        <v>#N/A</v>
      </c>
      <c r="E18" s="22">
        <f>'Média Saneada'!$E19</f>
        <v>0</v>
      </c>
      <c r="F18" s="22">
        <f>'Média Saneada'!F19</f>
        <v>100000</v>
      </c>
      <c r="G18" s="22" t="e">
        <f>IF('Média Saneada'!F19&lt;5,'Média Saneada'!F19,IF('Média Saneada'!$K19&lt;25,'Média Saneada'!$F19,IF('Média Saneada'!$U19&lt;25,'Média Saneada'!$Q19,IF('Média Saneada'!$AE19&lt;25,'Média Saneada'!$AA19,IF('Média Saneada'!$AO19&lt;25,'Média Saneada'!$AK19,IF('Média Saneada'!$AY19&lt;25,'Média Saneada'!$AU19,IF('Média Saneada'!$BI19&lt;25,'Média Saneada'!$BE19,IF('Média Saneada'!$BS19&lt;25,'Média Saneada'!$BO19,IF('Média Saneada'!$CC19&lt;25,'Média Saneada'!$BY19,IF('Média Saneada'!$CM19&lt;25,'Média Saneada'!$CI19,IF('Média Saneada'!$CW19&lt;25,'Média Saneada'!$CS19)))))))))))</f>
        <v>#DIV/0!</v>
      </c>
      <c r="H18" s="40" t="e">
        <f>IF('Média Saneada'!F19=0,"Nada foi comprado neste período",IF('Média Saneada'!F19=1,"Amostra Única",IF('Média Saneada'!F19&lt;5,"Todas as amostras foram consideradas",IF('Média Saneada'!$K19&lt;25,"Todas as amostras foram consideradas",IF('Média Saneada'!$U19&lt;25,'Média Saneada'!L19,IF('Média Saneada'!$AE19&lt;25,'Média Saneada'!V19,IF('Média Saneada'!$AO19&lt;25,'Média Saneada'!AF19,IF('Média Saneada'!$AY19&lt;25,'Média Saneada'!AP19,IF('Média Saneada'!$BI19&lt;25,'Média Saneada'!AZ19,IF('Média Saneada'!$BS19&lt;25,'Média Saneada'!BJ19,IF('Média Saneada'!$CC19&lt;25,'Média Saneada'!BT19,IF('Média Saneada'!$CM19&lt;25,'Média Saneada'!CD19,IF('Média Saneada'!$CW19&lt;25,'Média Saneada'!CN19)))))))))))))</f>
        <v>#DIV/0!</v>
      </c>
      <c r="I18" s="40" t="e">
        <f>IF('Média Saneada'!F19=0,"Nada foi comprado neste período",IF('Média Saneada'!F19=1,"Amostra Única",IF('Média Saneada'!F19&lt;5,"Todas as amostras foram consideradas",IF('Média Saneada'!$K19&lt;25,"Todas as amostras foram consideradas",IF('Média Saneada'!$U19&lt;25,'Média Saneada'!M19,IF('Média Saneada'!$AE19&lt;25,'Média Saneada'!W19,IF('Média Saneada'!$AO19&lt;25,'Média Saneada'!AG19,IF('Média Saneada'!$AY19&lt;25,'Média Saneada'!AQ19,IF('Média Saneada'!$BI19&lt;25,'Média Saneada'!BA19,IF('Média Saneada'!$BS19&lt;25,'Média Saneada'!BK19,IF('Média Saneada'!$CC19&lt;25,'Média Saneada'!BU19,IF('Média Saneada'!$CM19&lt;25,'Média Saneada'!CE19,IF('Média Saneada'!$CW19&lt;25,'Média Saneada'!CO19)))))))))))))</f>
        <v>#DIV/0!</v>
      </c>
      <c r="J18" s="42" t="str">
        <f>IF('Média Saneada'!F19=0,"Não calculou",IF('Média Saneada'!F19=1,"Não calculou",IF('Média Saneada'!F19=2,"Não Calculou",IF('Média Saneada'!F19=3,"Escolheu Cálculo",IF('Média Saneada'!F19=4,"Escolheu Cálculo","Calculou")))))</f>
        <v>Calculou</v>
      </c>
      <c r="K18" s="41" t="e">
        <f>ROUND(IF(J18="Não calculou","Sem valor",IF(J18="Escolheu cálculo",MIN('Média Saneada'!H19,'Média Saneada'!I19),IF('Resultado Final'!J18="Calculou",IF('Média Saneada'!$K19&lt;25,'Média Saneada'!$I19,IF('Média Saneada'!$U19&lt;25,'Média Saneada'!$N19,IF('Média Saneada'!$AE19&lt;25,'Média Saneada'!$X19,IF('Média Saneada'!$AO19&lt;25,'Média Saneada'!$AH19,IF('Média Saneada'!$AY19&lt;25,'Média Saneada'!$AR19,IF('Média Saneada'!$BI19&lt;25,'Média Saneada'!$BB19,IF('Média Saneada'!$BS19&lt;25,'Média Saneada'!$BL19,IF('Média Saneada'!$CC19&lt;25,'Média Saneada'!$BV19,IF('Média Saneada'!$CM19&lt;25,'Média Saneada'!$CF19,IF('Média Saneada'!$CW19&lt;25,'Média Saneada'!$CP19))))))))))))),2)</f>
        <v>#DIV/0!</v>
      </c>
      <c r="L18" s="40" t="str">
        <f>IF($J18="Não Calculou","Sem Valor",IF('Resultado Final'!$J18="Calculou","Média Saneada",IF($J18="Escolheu Cálculo",IF('Média Saneada'!$H19&lt;'Média Saneada'!$I19,"Mediana","Média"))))</f>
        <v>Média Saneada</v>
      </c>
      <c r="M18" s="43"/>
      <c r="N18" s="43"/>
      <c r="O18" s="22"/>
      <c r="P18" s="43"/>
      <c r="Q18" s="66"/>
      <c r="R18" s="66"/>
      <c r="S18" s="66"/>
      <c r="T18" s="66"/>
      <c r="U18" s="66"/>
    </row>
    <row r="19" spans="1:21" x14ac:dyDescent="0.25">
      <c r="A19" s="21">
        <v>16</v>
      </c>
      <c r="B19" s="21">
        <f>'Média Saneada'!$B20</f>
        <v>0</v>
      </c>
      <c r="C19" s="21" t="e">
        <f>'Média Saneada'!$C20</f>
        <v>#N/A</v>
      </c>
      <c r="D19" s="21" t="e">
        <f>'Média Saneada'!$D20</f>
        <v>#N/A</v>
      </c>
      <c r="E19" s="21">
        <f>'Média Saneada'!$E20</f>
        <v>0</v>
      </c>
      <c r="F19" s="21">
        <f>'Média Saneada'!F20</f>
        <v>100000</v>
      </c>
      <c r="G19" s="21" t="e">
        <f>IF('Média Saneada'!F20&lt;5,'Média Saneada'!F20,IF('Média Saneada'!$K20&lt;25,'Média Saneada'!$F20,IF('Média Saneada'!$U20&lt;25,'Média Saneada'!$Q20,IF('Média Saneada'!$AE20&lt;25,'Média Saneada'!$AA20,IF('Média Saneada'!$AO20&lt;25,'Média Saneada'!$AK20,IF('Média Saneada'!$AY20&lt;25,'Média Saneada'!$AU20,IF('Média Saneada'!$BI20&lt;25,'Média Saneada'!$BE20,IF('Média Saneada'!$BS20&lt;25,'Média Saneada'!$BO20,IF('Média Saneada'!$CC20&lt;25,'Média Saneada'!$BY20,IF('Média Saneada'!$CM20&lt;25,'Média Saneada'!$CI20,IF('Média Saneada'!$CW20&lt;25,'Média Saneada'!$CS20)))))))))))</f>
        <v>#DIV/0!</v>
      </c>
      <c r="H19" s="21" t="e">
        <f>IF('Média Saneada'!F20=0,"Nada foi comprado neste período",IF('Média Saneada'!F20=1,"Amostra Única",IF('Média Saneada'!F20&lt;5,"Todas as amostras foram consideradas",IF('Média Saneada'!$K20&lt;25,"Todas as amostras foram consideradas",IF('Média Saneada'!$U20&lt;25,'Média Saneada'!L20,IF('Média Saneada'!$AE20&lt;25,'Média Saneada'!V20,IF('Média Saneada'!$AO20&lt;25,'Média Saneada'!AF20,IF('Média Saneada'!$AY20&lt;25,'Média Saneada'!AP20,IF('Média Saneada'!$BI20&lt;25,'Média Saneada'!AZ20,IF('Média Saneada'!$BS20&lt;25,'Média Saneada'!BJ20,IF('Média Saneada'!$CC20&lt;25,'Média Saneada'!BT20,IF('Média Saneada'!$CM20&lt;25,'Média Saneada'!CD20,IF('Média Saneada'!$CW20&lt;25,'Média Saneada'!CN20)))))))))))))</f>
        <v>#DIV/0!</v>
      </c>
      <c r="I19" s="21" t="e">
        <f>IF('Média Saneada'!F20=0,"Nada foi comprado neste período",IF('Média Saneada'!F20=1,"Amostra Única",IF('Média Saneada'!F20&lt;5,"Todas as amostras foram consideradas",IF('Média Saneada'!$K20&lt;25,"Todas as amostras foram consideradas",IF('Média Saneada'!$U20&lt;25,'Média Saneada'!M20,IF('Média Saneada'!$AE20&lt;25,'Média Saneada'!W20,IF('Média Saneada'!$AO20&lt;25,'Média Saneada'!AG20,IF('Média Saneada'!$AY20&lt;25,'Média Saneada'!AQ20,IF('Média Saneada'!$BI20&lt;25,'Média Saneada'!BA20,IF('Média Saneada'!$BS20&lt;25,'Média Saneada'!BK20,IF('Média Saneada'!$CC20&lt;25,'Média Saneada'!BU20,IF('Média Saneada'!$CM20&lt;25,'Média Saneada'!CE20,IF('Média Saneada'!$CW20&lt;25,'Média Saneada'!CO20)))))))))))))</f>
        <v>#DIV/0!</v>
      </c>
      <c r="J19" s="21" t="str">
        <f>IF('Média Saneada'!F20=0,"Não calculou",IF('Média Saneada'!F20=1,"Não calculou",IF('Média Saneada'!F20=2,"Não Calculou",IF('Média Saneada'!F20=3,"Escolheu Cálculo",IF('Média Saneada'!F20=4,"Escolheu Cálculo","Calculou")))))</f>
        <v>Calculou</v>
      </c>
      <c r="K19" s="41" t="e">
        <f>ROUND(IF(J19="Não calculou","Sem valor",IF(J19="Escolheu cálculo",MIN('Média Saneada'!H20,'Média Saneada'!I20),IF('Resultado Final'!J19="Calculou",IF('Média Saneada'!$K20&lt;25,'Média Saneada'!$I20,IF('Média Saneada'!$U20&lt;25,'Média Saneada'!$N20,IF('Média Saneada'!$AE20&lt;25,'Média Saneada'!$X20,IF('Média Saneada'!$AO20&lt;25,'Média Saneada'!$AH20,IF('Média Saneada'!$AY20&lt;25,'Média Saneada'!$AR20,IF('Média Saneada'!$BI20&lt;25,'Média Saneada'!$BB20,IF('Média Saneada'!$BS20&lt;25,'Média Saneada'!$BL20,IF('Média Saneada'!$CC20&lt;25,'Média Saneada'!$BV20,IF('Média Saneada'!$CM20&lt;25,'Média Saneada'!$CF20,IF('Média Saneada'!$CW20&lt;25,'Média Saneada'!$CP20))))))))))))),2)</f>
        <v>#DIV/0!</v>
      </c>
      <c r="L19" s="21" t="str">
        <f>IF($J19="Não Calculou","Sem Valor",IF('Resultado Final'!$J19="Calculou","Média Saneada",IF($J19="Escolheu Cálculo",IF('Média Saneada'!$H20&lt;'Média Saneada'!$I20,"Mediana","Média"))))</f>
        <v>Média Saneada</v>
      </c>
      <c r="M19" s="44"/>
      <c r="N19" s="44"/>
      <c r="O19" s="21"/>
      <c r="P19" s="44"/>
      <c r="Q19" s="66"/>
      <c r="R19" s="66"/>
      <c r="S19" s="66"/>
      <c r="T19" s="66"/>
      <c r="U19" s="66"/>
    </row>
    <row r="20" spans="1:21" x14ac:dyDescent="0.25">
      <c r="A20" s="22">
        <v>17</v>
      </c>
      <c r="B20" s="22">
        <f>'Média Saneada'!$B21</f>
        <v>0</v>
      </c>
      <c r="C20" s="22" t="e">
        <f>'Média Saneada'!$C21</f>
        <v>#N/A</v>
      </c>
      <c r="D20" s="22" t="e">
        <f>'Média Saneada'!$D21</f>
        <v>#N/A</v>
      </c>
      <c r="E20" s="22">
        <f>'Média Saneada'!$E21</f>
        <v>0</v>
      </c>
      <c r="F20" s="22">
        <f>'Média Saneada'!F21</f>
        <v>100000</v>
      </c>
      <c r="G20" s="22" t="e">
        <f>IF('Média Saneada'!F21&lt;5,'Média Saneada'!F21,IF('Média Saneada'!$K21&lt;25,'Média Saneada'!$F21,IF('Média Saneada'!$U21&lt;25,'Média Saneada'!$Q21,IF('Média Saneada'!$AE21&lt;25,'Média Saneada'!$AA21,IF('Média Saneada'!$AO21&lt;25,'Média Saneada'!$AK21,IF('Média Saneada'!$AY21&lt;25,'Média Saneada'!$AU21,IF('Média Saneada'!$BI21&lt;25,'Média Saneada'!$BE21,IF('Média Saneada'!$BS21&lt;25,'Média Saneada'!$BO21,IF('Média Saneada'!$CC21&lt;25,'Média Saneada'!$BY21,IF('Média Saneada'!$CM21&lt;25,'Média Saneada'!$CI21,IF('Média Saneada'!$CW21&lt;25,'Média Saneada'!$CS21)))))))))))</f>
        <v>#DIV/0!</v>
      </c>
      <c r="H20" s="40" t="e">
        <f>IF('Média Saneada'!F21=0,"Nada foi comprado neste período",IF('Média Saneada'!F21=1,"Amostra Única",IF('Média Saneada'!F21&lt;5,"Todas as amostras foram consideradas",IF('Média Saneada'!$K21&lt;25,"Todas as amostras foram consideradas",IF('Média Saneada'!$U21&lt;25,'Média Saneada'!L21,IF('Média Saneada'!$AE21&lt;25,'Média Saneada'!V21,IF('Média Saneada'!$AO21&lt;25,'Média Saneada'!AF21,IF('Média Saneada'!$AY21&lt;25,'Média Saneada'!AP21,IF('Média Saneada'!$BI21&lt;25,'Média Saneada'!AZ21,IF('Média Saneada'!$BS21&lt;25,'Média Saneada'!BJ21,IF('Média Saneada'!$CC21&lt;25,'Média Saneada'!BT21,IF('Média Saneada'!$CM21&lt;25,'Média Saneada'!CD21,IF('Média Saneada'!$CW21&lt;25,'Média Saneada'!CN21)))))))))))))</f>
        <v>#DIV/0!</v>
      </c>
      <c r="I20" s="40" t="e">
        <f>IF('Média Saneada'!F21=0,"Nada foi comprado neste período",IF('Média Saneada'!F21=1,"Amostra Única",IF('Média Saneada'!F21&lt;5,"Todas as amostras foram consideradas",IF('Média Saneada'!$K21&lt;25,"Todas as amostras foram consideradas",IF('Média Saneada'!$U21&lt;25,'Média Saneada'!M21,IF('Média Saneada'!$AE21&lt;25,'Média Saneada'!W21,IF('Média Saneada'!$AO21&lt;25,'Média Saneada'!AG21,IF('Média Saneada'!$AY21&lt;25,'Média Saneada'!AQ21,IF('Média Saneada'!$BI21&lt;25,'Média Saneada'!BA21,IF('Média Saneada'!$BS21&lt;25,'Média Saneada'!BK21,IF('Média Saneada'!$CC21&lt;25,'Média Saneada'!BU21,IF('Média Saneada'!$CM21&lt;25,'Média Saneada'!CE21,IF('Média Saneada'!$CW21&lt;25,'Média Saneada'!CO21)))))))))))))</f>
        <v>#DIV/0!</v>
      </c>
      <c r="J20" s="42" t="str">
        <f>IF('Média Saneada'!F21=0,"Não calculou",IF('Média Saneada'!F21=1,"Não calculou",IF('Média Saneada'!F21=2,"Não Calculou",IF('Média Saneada'!F21=3,"Escolheu Cálculo",IF('Média Saneada'!F21=4,"Escolheu Cálculo","Calculou")))))</f>
        <v>Calculou</v>
      </c>
      <c r="K20" s="41" t="e">
        <f>ROUND(IF(J20="Não calculou","Sem valor",IF(J20="Escolheu cálculo",MIN('Média Saneada'!H21,'Média Saneada'!I21),IF('Resultado Final'!J20="Calculou",IF('Média Saneada'!$K21&lt;25,'Média Saneada'!$I21,IF('Média Saneada'!$U21&lt;25,'Média Saneada'!$N21,IF('Média Saneada'!$AE21&lt;25,'Média Saneada'!$X21,IF('Média Saneada'!$AO21&lt;25,'Média Saneada'!$AH21,IF('Média Saneada'!$AY21&lt;25,'Média Saneada'!$AR21,IF('Média Saneada'!$BI21&lt;25,'Média Saneada'!$BB21,IF('Média Saneada'!$BS21&lt;25,'Média Saneada'!$BL21,IF('Média Saneada'!$CC21&lt;25,'Média Saneada'!$BV21,IF('Média Saneada'!$CM21&lt;25,'Média Saneada'!$CF21,IF('Média Saneada'!$CW21&lt;25,'Média Saneada'!$CP21))))))))))))),2)</f>
        <v>#DIV/0!</v>
      </c>
      <c r="L20" s="40" t="str">
        <f>IF($J20="Não Calculou","Sem Valor",IF('Resultado Final'!$J20="Calculou","Média Saneada",IF($J20="Escolheu Cálculo",IF('Média Saneada'!$H21&lt;'Média Saneada'!$I21,"Mediana","Média"))))</f>
        <v>Média Saneada</v>
      </c>
      <c r="M20" s="43"/>
      <c r="N20" s="43"/>
      <c r="O20" s="22"/>
      <c r="P20" s="43"/>
      <c r="Q20" s="66"/>
      <c r="R20" s="66"/>
      <c r="S20" s="66"/>
      <c r="T20" s="66"/>
      <c r="U20" s="66"/>
    </row>
    <row r="21" spans="1:21" x14ac:dyDescent="0.25">
      <c r="A21" s="21">
        <v>18</v>
      </c>
      <c r="B21" s="21">
        <f>'Média Saneada'!$B22</f>
        <v>0</v>
      </c>
      <c r="C21" s="21" t="e">
        <f>'Média Saneada'!$C22</f>
        <v>#N/A</v>
      </c>
      <c r="D21" s="21" t="e">
        <f>'Média Saneada'!$D22</f>
        <v>#N/A</v>
      </c>
      <c r="E21" s="21">
        <f>'Média Saneada'!$E22</f>
        <v>0</v>
      </c>
      <c r="F21" s="21">
        <f>'Média Saneada'!F22</f>
        <v>100000</v>
      </c>
      <c r="G21" s="21" t="e">
        <f>IF('Média Saneada'!F22&lt;5,'Média Saneada'!F22,IF('Média Saneada'!$K22&lt;25,'Média Saneada'!$F22,IF('Média Saneada'!$U22&lt;25,'Média Saneada'!$Q22,IF('Média Saneada'!$AE22&lt;25,'Média Saneada'!$AA22,IF('Média Saneada'!$AO22&lt;25,'Média Saneada'!$AK22,IF('Média Saneada'!$AY22&lt;25,'Média Saneada'!$AU22,IF('Média Saneada'!$BI22&lt;25,'Média Saneada'!$BE22,IF('Média Saneada'!$BS22&lt;25,'Média Saneada'!$BO22,IF('Média Saneada'!$CC22&lt;25,'Média Saneada'!$BY22,IF('Média Saneada'!$CM22&lt;25,'Média Saneada'!$CI22,IF('Média Saneada'!$CW22&lt;25,'Média Saneada'!$CS22)))))))))))</f>
        <v>#DIV/0!</v>
      </c>
      <c r="H21" s="21" t="e">
        <f>IF('Média Saneada'!F22=0,"Nada foi comprado neste período",IF('Média Saneada'!F22=1,"Amostra Única",IF('Média Saneada'!F22&lt;5,"Todas as amostras foram consideradas",IF('Média Saneada'!$K22&lt;25,"Todas as amostras foram consideradas",IF('Média Saneada'!$U22&lt;25,'Média Saneada'!L22,IF('Média Saneada'!$AE22&lt;25,'Média Saneada'!V22,IF('Média Saneada'!$AO22&lt;25,'Média Saneada'!AF22,IF('Média Saneada'!$AY22&lt;25,'Média Saneada'!AP22,IF('Média Saneada'!$BI22&lt;25,'Média Saneada'!AZ22,IF('Média Saneada'!$BS22&lt;25,'Média Saneada'!BJ22,IF('Média Saneada'!$CC22&lt;25,'Média Saneada'!BT22,IF('Média Saneada'!$CM22&lt;25,'Média Saneada'!CD22,IF('Média Saneada'!$CW22&lt;25,'Média Saneada'!CN22)))))))))))))</f>
        <v>#DIV/0!</v>
      </c>
      <c r="I21" s="21" t="e">
        <f>IF('Média Saneada'!F22=0,"Nada foi comprado neste período",IF('Média Saneada'!F22=1,"Amostra Única",IF('Média Saneada'!F22&lt;5,"Todas as amostras foram consideradas",IF('Média Saneada'!$K22&lt;25,"Todas as amostras foram consideradas",IF('Média Saneada'!$U22&lt;25,'Média Saneada'!M22,IF('Média Saneada'!$AE22&lt;25,'Média Saneada'!W22,IF('Média Saneada'!$AO22&lt;25,'Média Saneada'!AG22,IF('Média Saneada'!$AY22&lt;25,'Média Saneada'!AQ22,IF('Média Saneada'!$BI22&lt;25,'Média Saneada'!BA22,IF('Média Saneada'!$BS22&lt;25,'Média Saneada'!BK22,IF('Média Saneada'!$CC22&lt;25,'Média Saneada'!BU22,IF('Média Saneada'!$CM22&lt;25,'Média Saneada'!CE22,IF('Média Saneada'!$CW22&lt;25,'Média Saneada'!CO22)))))))))))))</f>
        <v>#DIV/0!</v>
      </c>
      <c r="J21" s="21" t="str">
        <f>IF('Média Saneada'!F22=0,"Não calculou",IF('Média Saneada'!F22=1,"Não calculou",IF('Média Saneada'!F22=2,"Não Calculou",IF('Média Saneada'!F22=3,"Escolheu Cálculo",IF('Média Saneada'!F22=4,"Escolheu Cálculo","Calculou")))))</f>
        <v>Calculou</v>
      </c>
      <c r="K21" s="41" t="e">
        <f>ROUND(IF(J21="Não calculou","Sem valor",IF(J21="Escolheu cálculo",MIN('Média Saneada'!H22,'Média Saneada'!I22),IF('Resultado Final'!J21="Calculou",IF('Média Saneada'!$K22&lt;25,'Média Saneada'!$I22,IF('Média Saneada'!$U22&lt;25,'Média Saneada'!$N22,IF('Média Saneada'!$AE22&lt;25,'Média Saneada'!$X22,IF('Média Saneada'!$AO22&lt;25,'Média Saneada'!$AH22,IF('Média Saneada'!$AY22&lt;25,'Média Saneada'!$AR22,IF('Média Saneada'!$BI22&lt;25,'Média Saneada'!$BB22,IF('Média Saneada'!$BS22&lt;25,'Média Saneada'!$BL22,IF('Média Saneada'!$CC22&lt;25,'Média Saneada'!$BV22,IF('Média Saneada'!$CM22&lt;25,'Média Saneada'!$CF22,IF('Média Saneada'!$CW22&lt;25,'Média Saneada'!$CP22))))))))))))),2)</f>
        <v>#DIV/0!</v>
      </c>
      <c r="L21" s="21" t="str">
        <f>IF($J21="Não Calculou","Sem Valor",IF('Resultado Final'!$J21="Calculou","Média Saneada",IF($J21="Escolheu Cálculo",IF('Média Saneada'!$H22&lt;'Média Saneada'!$I22,"Mediana","Média"))))</f>
        <v>Média Saneada</v>
      </c>
      <c r="M21" s="44"/>
      <c r="N21" s="44"/>
      <c r="O21" s="21"/>
      <c r="P21" s="44"/>
      <c r="Q21" s="66"/>
      <c r="R21" s="66"/>
      <c r="S21" s="66"/>
      <c r="T21" s="66"/>
      <c r="U21" s="66"/>
    </row>
    <row r="22" spans="1:21" x14ac:dyDescent="0.25">
      <c r="A22" s="22">
        <v>19</v>
      </c>
      <c r="B22" s="22">
        <f>'Média Saneada'!$B23</f>
        <v>0</v>
      </c>
      <c r="C22" s="22" t="e">
        <f>'Média Saneada'!$C23</f>
        <v>#N/A</v>
      </c>
      <c r="D22" s="22" t="e">
        <f>'Média Saneada'!$D23</f>
        <v>#N/A</v>
      </c>
      <c r="E22" s="22">
        <f>'Média Saneada'!$E23</f>
        <v>0</v>
      </c>
      <c r="F22" s="22">
        <f>'Média Saneada'!F23</f>
        <v>100000</v>
      </c>
      <c r="G22" s="22" t="e">
        <f>IF('Média Saneada'!F23&lt;5,'Média Saneada'!F23,IF('Média Saneada'!$K23&lt;25,'Média Saneada'!$F23,IF('Média Saneada'!$U23&lt;25,'Média Saneada'!$Q23,IF('Média Saneada'!$AE23&lt;25,'Média Saneada'!$AA23,IF('Média Saneada'!$AO23&lt;25,'Média Saneada'!$AK23,IF('Média Saneada'!$AY23&lt;25,'Média Saneada'!$AU23,IF('Média Saneada'!$BI23&lt;25,'Média Saneada'!$BE23,IF('Média Saneada'!$BS23&lt;25,'Média Saneada'!$BO23,IF('Média Saneada'!$CC23&lt;25,'Média Saneada'!$BY23,IF('Média Saneada'!$CM23&lt;25,'Média Saneada'!$CI23,IF('Média Saneada'!$CW23&lt;25,'Média Saneada'!$CS23)))))))))))</f>
        <v>#DIV/0!</v>
      </c>
      <c r="H22" s="40" t="e">
        <f>IF('Média Saneada'!F23=0,"Nada foi comprado neste período",IF('Média Saneada'!F23=1,"Amostra Única",IF('Média Saneada'!F23&lt;5,"Todas as amostras foram consideradas",IF('Média Saneada'!$K23&lt;25,"Todas as amostras foram consideradas",IF('Média Saneada'!$U23&lt;25,'Média Saneada'!L23,IF('Média Saneada'!$AE23&lt;25,'Média Saneada'!V23,IF('Média Saneada'!$AO23&lt;25,'Média Saneada'!AF23,IF('Média Saneada'!$AY23&lt;25,'Média Saneada'!AP23,IF('Média Saneada'!$BI23&lt;25,'Média Saneada'!AZ23,IF('Média Saneada'!$BS23&lt;25,'Média Saneada'!BJ23,IF('Média Saneada'!$CC23&lt;25,'Média Saneada'!BT23,IF('Média Saneada'!$CM23&lt;25,'Média Saneada'!CD23,IF('Média Saneada'!$CW23&lt;25,'Média Saneada'!CN23)))))))))))))</f>
        <v>#DIV/0!</v>
      </c>
      <c r="I22" s="40" t="e">
        <f>IF('Média Saneada'!F23=0,"Nada foi comprado neste período",IF('Média Saneada'!F23=1,"Amostra Única",IF('Média Saneada'!F23&lt;5,"Todas as amostras foram consideradas",IF('Média Saneada'!$K23&lt;25,"Todas as amostras foram consideradas",IF('Média Saneada'!$U23&lt;25,'Média Saneada'!M23,IF('Média Saneada'!$AE23&lt;25,'Média Saneada'!W23,IF('Média Saneada'!$AO23&lt;25,'Média Saneada'!AG23,IF('Média Saneada'!$AY23&lt;25,'Média Saneada'!AQ23,IF('Média Saneada'!$BI23&lt;25,'Média Saneada'!BA23,IF('Média Saneada'!$BS23&lt;25,'Média Saneada'!BK23,IF('Média Saneada'!$CC23&lt;25,'Média Saneada'!BU23,IF('Média Saneada'!$CM23&lt;25,'Média Saneada'!CE23,IF('Média Saneada'!$CW23&lt;25,'Média Saneada'!CO23)))))))))))))</f>
        <v>#DIV/0!</v>
      </c>
      <c r="J22" s="42" t="str">
        <f>IF('Média Saneada'!F23=0,"Não calculou",IF('Média Saneada'!F23=1,"Não calculou",IF('Média Saneada'!F23=2,"Não Calculou",IF('Média Saneada'!F23=3,"Escolheu Cálculo",IF('Média Saneada'!F23=4,"Escolheu Cálculo","Calculou")))))</f>
        <v>Calculou</v>
      </c>
      <c r="K22" s="41" t="e">
        <f>ROUND(IF(J22="Não calculou","Sem valor",IF(J22="Escolheu cálculo",MIN('Média Saneada'!H23,'Média Saneada'!I23),IF('Resultado Final'!J22="Calculou",IF('Média Saneada'!$K23&lt;25,'Média Saneada'!$I23,IF('Média Saneada'!$U23&lt;25,'Média Saneada'!$N23,IF('Média Saneada'!$AE23&lt;25,'Média Saneada'!$X23,IF('Média Saneada'!$AO23&lt;25,'Média Saneada'!$AH23,IF('Média Saneada'!$AY23&lt;25,'Média Saneada'!$AR23,IF('Média Saneada'!$BI23&lt;25,'Média Saneada'!$BB23,IF('Média Saneada'!$BS23&lt;25,'Média Saneada'!$BL23,IF('Média Saneada'!$CC23&lt;25,'Média Saneada'!$BV23,IF('Média Saneada'!$CM23&lt;25,'Média Saneada'!$CF23,IF('Média Saneada'!$CW23&lt;25,'Média Saneada'!$CP23))))))))))))),2)</f>
        <v>#DIV/0!</v>
      </c>
      <c r="L22" s="40" t="str">
        <f>IF($J22="Não Calculou","Sem Valor",IF('Resultado Final'!$J22="Calculou","Média Saneada",IF($J22="Escolheu Cálculo",IF('Média Saneada'!$H23&lt;'Média Saneada'!$I23,"Mediana","Média"))))</f>
        <v>Média Saneada</v>
      </c>
      <c r="M22" s="43"/>
      <c r="N22" s="43"/>
      <c r="O22" s="22"/>
      <c r="P22" s="43"/>
      <c r="Q22" s="66"/>
      <c r="R22" s="66"/>
      <c r="S22" s="66"/>
      <c r="T22" s="66"/>
      <c r="U22" s="66"/>
    </row>
    <row r="23" spans="1:21" x14ac:dyDescent="0.25">
      <c r="A23" s="21">
        <v>20</v>
      </c>
      <c r="B23" s="21">
        <f>'Média Saneada'!$B24</f>
        <v>0</v>
      </c>
      <c r="C23" s="21" t="e">
        <f>'Média Saneada'!$C24</f>
        <v>#N/A</v>
      </c>
      <c r="D23" s="21" t="e">
        <f>'Média Saneada'!$D24</f>
        <v>#N/A</v>
      </c>
      <c r="E23" s="21">
        <f>'Média Saneada'!$E24</f>
        <v>0</v>
      </c>
      <c r="F23" s="21">
        <f>'Média Saneada'!F24</f>
        <v>100000</v>
      </c>
      <c r="G23" s="21" t="e">
        <f>IF('Média Saneada'!F24&lt;5,'Média Saneada'!F24,IF('Média Saneada'!$K24&lt;25,'Média Saneada'!$F24,IF('Média Saneada'!$U24&lt;25,'Média Saneada'!$Q24,IF('Média Saneada'!$AE24&lt;25,'Média Saneada'!$AA24,IF('Média Saneada'!$AO24&lt;25,'Média Saneada'!$AK24,IF('Média Saneada'!$AY24&lt;25,'Média Saneada'!$AU24,IF('Média Saneada'!$BI24&lt;25,'Média Saneada'!$BE24,IF('Média Saneada'!$BS24&lt;25,'Média Saneada'!$BO24,IF('Média Saneada'!$CC24&lt;25,'Média Saneada'!$BY24,IF('Média Saneada'!$CM24&lt;25,'Média Saneada'!$CI24,IF('Média Saneada'!$CW24&lt;25,'Média Saneada'!$CS24)))))))))))</f>
        <v>#DIV/0!</v>
      </c>
      <c r="H23" s="21" t="e">
        <f>IF('Média Saneada'!F24=0,"Nada foi comprado neste período",IF('Média Saneada'!F24=1,"Amostra Única",IF('Média Saneada'!F24&lt;5,"Todas as amostras foram consideradas",IF('Média Saneada'!$K24&lt;25,"Todas as amostras foram consideradas",IF('Média Saneada'!$U24&lt;25,'Média Saneada'!L24,IF('Média Saneada'!$AE24&lt;25,'Média Saneada'!V24,IF('Média Saneada'!$AO24&lt;25,'Média Saneada'!AF24,IF('Média Saneada'!$AY24&lt;25,'Média Saneada'!AP24,IF('Média Saneada'!$BI24&lt;25,'Média Saneada'!AZ24,IF('Média Saneada'!$BS24&lt;25,'Média Saneada'!BJ24,IF('Média Saneada'!$CC24&lt;25,'Média Saneada'!BT24,IF('Média Saneada'!$CM24&lt;25,'Média Saneada'!CD24,IF('Média Saneada'!$CW24&lt;25,'Média Saneada'!CN24)))))))))))))</f>
        <v>#DIV/0!</v>
      </c>
      <c r="I23" s="21" t="e">
        <f>IF('Média Saneada'!F24=0,"Nada foi comprado neste período",IF('Média Saneada'!F24=1,"Amostra Única",IF('Média Saneada'!F24&lt;5,"Todas as amostras foram consideradas",IF('Média Saneada'!$K24&lt;25,"Todas as amostras foram consideradas",IF('Média Saneada'!$U24&lt;25,'Média Saneada'!M24,IF('Média Saneada'!$AE24&lt;25,'Média Saneada'!W24,IF('Média Saneada'!$AO24&lt;25,'Média Saneada'!AG24,IF('Média Saneada'!$AY24&lt;25,'Média Saneada'!AQ24,IF('Média Saneada'!$BI24&lt;25,'Média Saneada'!BA24,IF('Média Saneada'!$BS24&lt;25,'Média Saneada'!BK24,IF('Média Saneada'!$CC24&lt;25,'Média Saneada'!BU24,IF('Média Saneada'!$CM24&lt;25,'Média Saneada'!CE24,IF('Média Saneada'!$CW24&lt;25,'Média Saneada'!CO24)))))))))))))</f>
        <v>#DIV/0!</v>
      </c>
      <c r="J23" s="21" t="str">
        <f>IF('Média Saneada'!F24=0,"Não calculou",IF('Média Saneada'!F24=1,"Não calculou",IF('Média Saneada'!F24=2,"Não Calculou",IF('Média Saneada'!F24=3,"Escolheu Cálculo",IF('Média Saneada'!F24=4,"Escolheu Cálculo","Calculou")))))</f>
        <v>Calculou</v>
      </c>
      <c r="K23" s="41" t="e">
        <f>ROUND(IF(J23="Não calculou","Sem valor",IF(J23="Escolheu cálculo",MIN('Média Saneada'!H24,'Média Saneada'!I24),IF('Resultado Final'!J23="Calculou",IF('Média Saneada'!$K24&lt;25,'Média Saneada'!$I24,IF('Média Saneada'!$U24&lt;25,'Média Saneada'!$N24,IF('Média Saneada'!$AE24&lt;25,'Média Saneada'!$X24,IF('Média Saneada'!$AO24&lt;25,'Média Saneada'!$AH24,IF('Média Saneada'!$AY24&lt;25,'Média Saneada'!$AR24,IF('Média Saneada'!$BI24&lt;25,'Média Saneada'!$BB24,IF('Média Saneada'!$BS24&lt;25,'Média Saneada'!$BL24,IF('Média Saneada'!$CC24&lt;25,'Média Saneada'!$BV24,IF('Média Saneada'!$CM24&lt;25,'Média Saneada'!$CF24,IF('Média Saneada'!$CW24&lt;25,'Média Saneada'!$CP24))))))))))))),2)</f>
        <v>#DIV/0!</v>
      </c>
      <c r="L23" s="21" t="str">
        <f>IF($J23="Não Calculou","Sem Valor",IF('Resultado Final'!$J23="Calculou","Média Saneada",IF($J23="Escolheu Cálculo",IF('Média Saneada'!$H24&lt;'Média Saneada'!$I24,"Mediana","Média"))))</f>
        <v>Média Saneada</v>
      </c>
      <c r="M23" s="44"/>
      <c r="N23" s="44"/>
      <c r="O23" s="21"/>
      <c r="P23" s="44"/>
      <c r="Q23" s="66"/>
      <c r="R23" s="66"/>
      <c r="S23" s="66"/>
      <c r="T23" s="66"/>
      <c r="U23" s="66"/>
    </row>
    <row r="24" spans="1:21" x14ac:dyDescent="0.25">
      <c r="A24" s="22">
        <v>21</v>
      </c>
      <c r="B24" s="22">
        <f>'Média Saneada'!$B25</f>
        <v>0</v>
      </c>
      <c r="C24" s="22" t="e">
        <f>'Média Saneada'!$C25</f>
        <v>#N/A</v>
      </c>
      <c r="D24" s="22" t="e">
        <f>'Média Saneada'!$D25</f>
        <v>#N/A</v>
      </c>
      <c r="E24" s="22">
        <f>'Média Saneada'!$E25</f>
        <v>0</v>
      </c>
      <c r="F24" s="22">
        <f>'Média Saneada'!F25</f>
        <v>100000</v>
      </c>
      <c r="G24" s="22" t="e">
        <f>IF('Média Saneada'!F25&lt;5,'Média Saneada'!F25,IF('Média Saneada'!$K25&lt;25,'Média Saneada'!$F25,IF('Média Saneada'!$U25&lt;25,'Média Saneada'!$Q25,IF('Média Saneada'!$AE25&lt;25,'Média Saneada'!$AA25,IF('Média Saneada'!$AO25&lt;25,'Média Saneada'!$AK25,IF('Média Saneada'!$AY25&lt;25,'Média Saneada'!$AU25,IF('Média Saneada'!$BI25&lt;25,'Média Saneada'!$BE25,IF('Média Saneada'!$BS25&lt;25,'Média Saneada'!$BO25,IF('Média Saneada'!$CC25&lt;25,'Média Saneada'!$BY25,IF('Média Saneada'!$CM25&lt;25,'Média Saneada'!$CI25,IF('Média Saneada'!$CW25&lt;25,'Média Saneada'!$CS25)))))))))))</f>
        <v>#DIV/0!</v>
      </c>
      <c r="H24" s="40" t="e">
        <f>IF('Média Saneada'!F25=0,"Nada foi comprado neste período",IF('Média Saneada'!F25=1,"Amostra Única",IF('Média Saneada'!F25&lt;5,"Todas as amostras foram consideradas",IF('Média Saneada'!$K25&lt;25,"Todas as amostras foram consideradas",IF('Média Saneada'!$U25&lt;25,'Média Saneada'!L25,IF('Média Saneada'!$AE25&lt;25,'Média Saneada'!V25,IF('Média Saneada'!$AO25&lt;25,'Média Saneada'!AF25,IF('Média Saneada'!$AY25&lt;25,'Média Saneada'!AP25,IF('Média Saneada'!$BI25&lt;25,'Média Saneada'!AZ25,IF('Média Saneada'!$BS25&lt;25,'Média Saneada'!BJ25,IF('Média Saneada'!$CC25&lt;25,'Média Saneada'!BT25,IF('Média Saneada'!$CM25&lt;25,'Média Saneada'!CD25,IF('Média Saneada'!$CW25&lt;25,'Média Saneada'!CN25)))))))))))))</f>
        <v>#DIV/0!</v>
      </c>
      <c r="I24" s="40" t="e">
        <f>IF('Média Saneada'!F25=0,"Nada foi comprado neste período",IF('Média Saneada'!F25=1,"Amostra Única",IF('Média Saneada'!F25&lt;5,"Todas as amostras foram consideradas",IF('Média Saneada'!$K25&lt;25,"Todas as amostras foram consideradas",IF('Média Saneada'!$U25&lt;25,'Média Saneada'!M25,IF('Média Saneada'!$AE25&lt;25,'Média Saneada'!W25,IF('Média Saneada'!$AO25&lt;25,'Média Saneada'!AG25,IF('Média Saneada'!$AY25&lt;25,'Média Saneada'!AQ25,IF('Média Saneada'!$BI25&lt;25,'Média Saneada'!BA25,IF('Média Saneada'!$BS25&lt;25,'Média Saneada'!BK25,IF('Média Saneada'!$CC25&lt;25,'Média Saneada'!BU25,IF('Média Saneada'!$CM25&lt;25,'Média Saneada'!CE25,IF('Média Saneada'!$CW25&lt;25,'Média Saneada'!CO25)))))))))))))</f>
        <v>#DIV/0!</v>
      </c>
      <c r="J24" s="42" t="str">
        <f>IF('Média Saneada'!F25=0,"Não calculou",IF('Média Saneada'!F25=1,"Não calculou",IF('Média Saneada'!F25=2,"Não Calculou",IF('Média Saneada'!F25=3,"Escolheu Cálculo",IF('Média Saneada'!F25=4,"Escolheu Cálculo","Calculou")))))</f>
        <v>Calculou</v>
      </c>
      <c r="K24" s="41" t="e">
        <f>ROUND(IF(J24="Não calculou","Sem valor",IF(J24="Escolheu cálculo",MIN('Média Saneada'!H25,'Média Saneada'!I25),IF('Resultado Final'!J24="Calculou",IF('Média Saneada'!$K25&lt;25,'Média Saneada'!$I25,IF('Média Saneada'!$U25&lt;25,'Média Saneada'!$N25,IF('Média Saneada'!$AE25&lt;25,'Média Saneada'!$X25,IF('Média Saneada'!$AO25&lt;25,'Média Saneada'!$AH25,IF('Média Saneada'!$AY25&lt;25,'Média Saneada'!$AR25,IF('Média Saneada'!$BI25&lt;25,'Média Saneada'!$BB25,IF('Média Saneada'!$BS25&lt;25,'Média Saneada'!$BL25,IF('Média Saneada'!$CC25&lt;25,'Média Saneada'!$BV25,IF('Média Saneada'!$CM25&lt;25,'Média Saneada'!$CF25,IF('Média Saneada'!$CW25&lt;25,'Média Saneada'!$CP25))))))))))))),2)</f>
        <v>#DIV/0!</v>
      </c>
      <c r="L24" s="40" t="str">
        <f>IF($J24="Não Calculou","Sem Valor",IF('Resultado Final'!$J24="Calculou","Média Saneada",IF($J24="Escolheu Cálculo",IF('Média Saneada'!$H25&lt;'Média Saneada'!$I25,"Mediana","Média"))))</f>
        <v>Média Saneada</v>
      </c>
      <c r="M24" s="43"/>
      <c r="N24" s="43"/>
      <c r="O24" s="22"/>
      <c r="P24" s="43"/>
      <c r="Q24" s="66"/>
      <c r="R24" s="66"/>
      <c r="S24" s="66"/>
      <c r="T24" s="66"/>
      <c r="U24" s="66"/>
    </row>
    <row r="25" spans="1:21" x14ac:dyDescent="0.25">
      <c r="A25" s="21">
        <v>22</v>
      </c>
      <c r="B25" s="21">
        <f>'Média Saneada'!$B26</f>
        <v>0</v>
      </c>
      <c r="C25" s="21" t="e">
        <f>'Média Saneada'!$C26</f>
        <v>#N/A</v>
      </c>
      <c r="D25" s="21" t="e">
        <f>'Média Saneada'!$D26</f>
        <v>#N/A</v>
      </c>
      <c r="E25" s="21">
        <f>'Média Saneada'!$E26</f>
        <v>0</v>
      </c>
      <c r="F25" s="21">
        <f>'Média Saneada'!F26</f>
        <v>100000</v>
      </c>
      <c r="G25" s="21" t="e">
        <f>IF('Média Saneada'!F26&lt;5,'Média Saneada'!F26,IF('Média Saneada'!$K26&lt;25,'Média Saneada'!$F26,IF('Média Saneada'!$U26&lt;25,'Média Saneada'!$Q26,IF('Média Saneada'!$AE26&lt;25,'Média Saneada'!$AA26,IF('Média Saneada'!$AO26&lt;25,'Média Saneada'!$AK26,IF('Média Saneada'!$AY26&lt;25,'Média Saneada'!$AU26,IF('Média Saneada'!$BI26&lt;25,'Média Saneada'!$BE26,IF('Média Saneada'!$BS26&lt;25,'Média Saneada'!$BO26,IF('Média Saneada'!$CC26&lt;25,'Média Saneada'!$BY26,IF('Média Saneada'!$CM26&lt;25,'Média Saneada'!$CI26,IF('Média Saneada'!$CW26&lt;25,'Média Saneada'!$CS26)))))))))))</f>
        <v>#DIV/0!</v>
      </c>
      <c r="H25" s="21" t="e">
        <f>IF('Média Saneada'!F26=0,"Nada foi comprado neste período",IF('Média Saneada'!F26=1,"Amostra Única",IF('Média Saneada'!F26&lt;5,"Todas as amostras foram consideradas",IF('Média Saneada'!$K26&lt;25,"Todas as amostras foram consideradas",IF('Média Saneada'!$U26&lt;25,'Média Saneada'!L26,IF('Média Saneada'!$AE26&lt;25,'Média Saneada'!V26,IF('Média Saneada'!$AO26&lt;25,'Média Saneada'!AF26,IF('Média Saneada'!$AY26&lt;25,'Média Saneada'!AP26,IF('Média Saneada'!$BI26&lt;25,'Média Saneada'!AZ26,IF('Média Saneada'!$BS26&lt;25,'Média Saneada'!BJ26,IF('Média Saneada'!$CC26&lt;25,'Média Saneada'!BT26,IF('Média Saneada'!$CM26&lt;25,'Média Saneada'!CD26,IF('Média Saneada'!$CW26&lt;25,'Média Saneada'!CN26)))))))))))))</f>
        <v>#DIV/0!</v>
      </c>
      <c r="I25" s="21" t="e">
        <f>IF('Média Saneada'!F26=0,"Nada foi comprado neste período",IF('Média Saneada'!F26=1,"Amostra Única",IF('Média Saneada'!F26&lt;5,"Todas as amostras foram consideradas",IF('Média Saneada'!$K26&lt;25,"Todas as amostras foram consideradas",IF('Média Saneada'!$U26&lt;25,'Média Saneada'!M26,IF('Média Saneada'!$AE26&lt;25,'Média Saneada'!W26,IF('Média Saneada'!$AO26&lt;25,'Média Saneada'!AG26,IF('Média Saneada'!$AY26&lt;25,'Média Saneada'!AQ26,IF('Média Saneada'!$BI26&lt;25,'Média Saneada'!BA26,IF('Média Saneada'!$BS26&lt;25,'Média Saneada'!BK26,IF('Média Saneada'!$CC26&lt;25,'Média Saneada'!BU26,IF('Média Saneada'!$CM26&lt;25,'Média Saneada'!CE26,IF('Média Saneada'!$CW26&lt;25,'Média Saneada'!CO26)))))))))))))</f>
        <v>#DIV/0!</v>
      </c>
      <c r="J25" s="21" t="str">
        <f>IF('Média Saneada'!F26=0,"Não calculou",IF('Média Saneada'!F26=1,"Não calculou",IF('Média Saneada'!F26=2,"Não Calculou",IF('Média Saneada'!F26=3,"Escolheu Cálculo",IF('Média Saneada'!F26=4,"Escolheu Cálculo","Calculou")))))</f>
        <v>Calculou</v>
      </c>
      <c r="K25" s="41" t="e">
        <f>ROUND(IF(J25="Não calculou","Sem valor",IF(J25="Escolheu cálculo",MIN('Média Saneada'!H26,'Média Saneada'!I26),IF('Resultado Final'!J25="Calculou",IF('Média Saneada'!$K26&lt;25,'Média Saneada'!$I26,IF('Média Saneada'!$U26&lt;25,'Média Saneada'!$N26,IF('Média Saneada'!$AE26&lt;25,'Média Saneada'!$X26,IF('Média Saneada'!$AO26&lt;25,'Média Saneada'!$AH26,IF('Média Saneada'!$AY26&lt;25,'Média Saneada'!$AR26,IF('Média Saneada'!$BI26&lt;25,'Média Saneada'!$BB26,IF('Média Saneada'!$BS26&lt;25,'Média Saneada'!$BL26,IF('Média Saneada'!$CC26&lt;25,'Média Saneada'!$BV26,IF('Média Saneada'!$CM26&lt;25,'Média Saneada'!$CF26,IF('Média Saneada'!$CW26&lt;25,'Média Saneada'!$CP26))))))))))))),2)</f>
        <v>#DIV/0!</v>
      </c>
      <c r="L25" s="21" t="str">
        <f>IF($J25="Não Calculou","Sem Valor",IF('Resultado Final'!$J25="Calculou","Média Saneada",IF($J25="Escolheu Cálculo",IF('Média Saneada'!$H26&lt;'Média Saneada'!$I26,"Mediana","Média"))))</f>
        <v>Média Saneada</v>
      </c>
      <c r="M25" s="44"/>
      <c r="N25" s="44"/>
      <c r="O25" s="21"/>
      <c r="P25" s="44"/>
      <c r="Q25" s="66"/>
      <c r="R25" s="66"/>
      <c r="S25" s="66"/>
      <c r="T25" s="66"/>
      <c r="U25" s="66"/>
    </row>
    <row r="26" spans="1:21" x14ac:dyDescent="0.25">
      <c r="A26" s="22">
        <v>23</v>
      </c>
      <c r="B26" s="22">
        <f>'Média Saneada'!$B27</f>
        <v>0</v>
      </c>
      <c r="C26" s="22" t="e">
        <f>'Média Saneada'!$C27</f>
        <v>#N/A</v>
      </c>
      <c r="D26" s="22" t="e">
        <f>'Média Saneada'!$D27</f>
        <v>#N/A</v>
      </c>
      <c r="E26" s="22">
        <f>'Média Saneada'!$E27</f>
        <v>0</v>
      </c>
      <c r="F26" s="22">
        <f>'Média Saneada'!F27</f>
        <v>100000</v>
      </c>
      <c r="G26" s="22" t="e">
        <f>IF('Média Saneada'!F27&lt;5,'Média Saneada'!F27,IF('Média Saneada'!$K27&lt;25,'Média Saneada'!$F27,IF('Média Saneada'!$U27&lt;25,'Média Saneada'!$Q27,IF('Média Saneada'!$AE27&lt;25,'Média Saneada'!$AA27,IF('Média Saneada'!$AO27&lt;25,'Média Saneada'!$AK27,IF('Média Saneada'!$AY27&lt;25,'Média Saneada'!$AU27,IF('Média Saneada'!$BI27&lt;25,'Média Saneada'!$BE27,IF('Média Saneada'!$BS27&lt;25,'Média Saneada'!$BO27,IF('Média Saneada'!$CC27&lt;25,'Média Saneada'!$BY27,IF('Média Saneada'!$CM27&lt;25,'Média Saneada'!$CI27,IF('Média Saneada'!$CW27&lt;25,'Média Saneada'!$CS27)))))))))))</f>
        <v>#DIV/0!</v>
      </c>
      <c r="H26" s="40" t="e">
        <f>IF('Média Saneada'!F27=0,"Nada foi comprado neste período",IF('Média Saneada'!F27=1,"Amostra Única",IF('Média Saneada'!F27&lt;5,"Todas as amostras foram consideradas",IF('Média Saneada'!$K27&lt;25,"Todas as amostras foram consideradas",IF('Média Saneada'!$U27&lt;25,'Média Saneada'!L27,IF('Média Saneada'!$AE27&lt;25,'Média Saneada'!V27,IF('Média Saneada'!$AO27&lt;25,'Média Saneada'!AF27,IF('Média Saneada'!$AY27&lt;25,'Média Saneada'!AP27,IF('Média Saneada'!$BI27&lt;25,'Média Saneada'!AZ27,IF('Média Saneada'!$BS27&lt;25,'Média Saneada'!BJ27,IF('Média Saneada'!$CC27&lt;25,'Média Saneada'!BT27,IF('Média Saneada'!$CM27&lt;25,'Média Saneada'!CD27,IF('Média Saneada'!$CW27&lt;25,'Média Saneada'!CN27)))))))))))))</f>
        <v>#DIV/0!</v>
      </c>
      <c r="I26" s="40" t="e">
        <f>IF('Média Saneada'!F27=0,"Nada foi comprado neste período",IF('Média Saneada'!F27=1,"Amostra Única",IF('Média Saneada'!F27&lt;5,"Todas as amostras foram consideradas",IF('Média Saneada'!$K27&lt;25,"Todas as amostras foram consideradas",IF('Média Saneada'!$U27&lt;25,'Média Saneada'!M27,IF('Média Saneada'!$AE27&lt;25,'Média Saneada'!W27,IF('Média Saneada'!$AO27&lt;25,'Média Saneada'!AG27,IF('Média Saneada'!$AY27&lt;25,'Média Saneada'!AQ27,IF('Média Saneada'!$BI27&lt;25,'Média Saneada'!BA27,IF('Média Saneada'!$BS27&lt;25,'Média Saneada'!BK27,IF('Média Saneada'!$CC27&lt;25,'Média Saneada'!BU27,IF('Média Saneada'!$CM27&lt;25,'Média Saneada'!CE27,IF('Média Saneada'!$CW27&lt;25,'Média Saneada'!CO27)))))))))))))</f>
        <v>#DIV/0!</v>
      </c>
      <c r="J26" s="42" t="str">
        <f>IF('Média Saneada'!F27=0,"Não calculou",IF('Média Saneada'!F27=1,"Não calculou",IF('Média Saneada'!F27=2,"Não Calculou",IF('Média Saneada'!F27=3,"Escolheu Cálculo",IF('Média Saneada'!F27=4,"Escolheu Cálculo","Calculou")))))</f>
        <v>Calculou</v>
      </c>
      <c r="K26" s="41" t="e">
        <f>ROUND(IF(J26="Não calculou","Sem valor",IF(J26="Escolheu cálculo",MIN('Média Saneada'!H27,'Média Saneada'!I27),IF('Resultado Final'!J26="Calculou",IF('Média Saneada'!$K27&lt;25,'Média Saneada'!$I27,IF('Média Saneada'!$U27&lt;25,'Média Saneada'!$N27,IF('Média Saneada'!$AE27&lt;25,'Média Saneada'!$X27,IF('Média Saneada'!$AO27&lt;25,'Média Saneada'!$AH27,IF('Média Saneada'!$AY27&lt;25,'Média Saneada'!$AR27,IF('Média Saneada'!$BI27&lt;25,'Média Saneada'!$BB27,IF('Média Saneada'!$BS27&lt;25,'Média Saneada'!$BL27,IF('Média Saneada'!$CC27&lt;25,'Média Saneada'!$BV27,IF('Média Saneada'!$CM27&lt;25,'Média Saneada'!$CF27,IF('Média Saneada'!$CW27&lt;25,'Média Saneada'!$CP27))))))))))))),2)</f>
        <v>#DIV/0!</v>
      </c>
      <c r="L26" s="40" t="str">
        <f>IF($J26="Não Calculou","Sem Valor",IF('Resultado Final'!$J26="Calculou","Média Saneada",IF($J26="Escolheu Cálculo",IF('Média Saneada'!$H27&lt;'Média Saneada'!$I27,"Mediana","Média"))))</f>
        <v>Média Saneada</v>
      </c>
      <c r="M26" s="43"/>
      <c r="N26" s="43"/>
      <c r="O26" s="22"/>
      <c r="P26" s="43"/>
      <c r="Q26" s="66"/>
      <c r="R26" s="66"/>
      <c r="S26" s="66"/>
      <c r="T26" s="66"/>
      <c r="U26" s="66"/>
    </row>
    <row r="27" spans="1:21" x14ac:dyDescent="0.25">
      <c r="A27" s="21">
        <v>24</v>
      </c>
      <c r="B27" s="21">
        <f>'Média Saneada'!$B28</f>
        <v>0</v>
      </c>
      <c r="C27" s="21" t="e">
        <f>'Média Saneada'!$C28</f>
        <v>#N/A</v>
      </c>
      <c r="D27" s="21" t="e">
        <f>'Média Saneada'!$D28</f>
        <v>#N/A</v>
      </c>
      <c r="E27" s="21">
        <f>'Média Saneada'!$E28</f>
        <v>0</v>
      </c>
      <c r="F27" s="21">
        <f>'Média Saneada'!F28</f>
        <v>100000</v>
      </c>
      <c r="G27" s="21" t="e">
        <f>IF('Média Saneada'!F28&lt;5,'Média Saneada'!F28,IF('Média Saneada'!$K28&lt;25,'Média Saneada'!$F28,IF('Média Saneada'!$U28&lt;25,'Média Saneada'!$Q28,IF('Média Saneada'!$AE28&lt;25,'Média Saneada'!$AA28,IF('Média Saneada'!$AO28&lt;25,'Média Saneada'!$AK28,IF('Média Saneada'!$AY28&lt;25,'Média Saneada'!$AU28,IF('Média Saneada'!$BI28&lt;25,'Média Saneada'!$BE28,IF('Média Saneada'!$BS28&lt;25,'Média Saneada'!$BO28,IF('Média Saneada'!$CC28&lt;25,'Média Saneada'!$BY28,IF('Média Saneada'!$CM28&lt;25,'Média Saneada'!$CI28,IF('Média Saneada'!$CW28&lt;25,'Média Saneada'!$CS28)))))))))))</f>
        <v>#DIV/0!</v>
      </c>
      <c r="H27" s="21" t="e">
        <f>IF('Média Saneada'!F28=0,"Nada foi comprado neste período",IF('Média Saneada'!F28=1,"Amostra Única",IF('Média Saneada'!F28&lt;5,"Todas as amostras foram consideradas",IF('Média Saneada'!$K28&lt;25,"Todas as amostras foram consideradas",IF('Média Saneada'!$U28&lt;25,'Média Saneada'!L28,IF('Média Saneada'!$AE28&lt;25,'Média Saneada'!V28,IF('Média Saneada'!$AO28&lt;25,'Média Saneada'!AF28,IF('Média Saneada'!$AY28&lt;25,'Média Saneada'!AP28,IF('Média Saneada'!$BI28&lt;25,'Média Saneada'!AZ28,IF('Média Saneada'!$BS28&lt;25,'Média Saneada'!BJ28,IF('Média Saneada'!$CC28&lt;25,'Média Saneada'!BT28,IF('Média Saneada'!$CM28&lt;25,'Média Saneada'!CD28,IF('Média Saneada'!$CW28&lt;25,'Média Saneada'!CN28)))))))))))))</f>
        <v>#DIV/0!</v>
      </c>
      <c r="I27" s="21" t="e">
        <f>IF('Média Saneada'!F28=0,"Nada foi comprado neste período",IF('Média Saneada'!F28=1,"Amostra Única",IF('Média Saneada'!F28&lt;5,"Todas as amostras foram consideradas",IF('Média Saneada'!$K28&lt;25,"Todas as amostras foram consideradas",IF('Média Saneada'!$U28&lt;25,'Média Saneada'!M28,IF('Média Saneada'!$AE28&lt;25,'Média Saneada'!W28,IF('Média Saneada'!$AO28&lt;25,'Média Saneada'!AG28,IF('Média Saneada'!$AY28&lt;25,'Média Saneada'!AQ28,IF('Média Saneada'!$BI28&lt;25,'Média Saneada'!BA28,IF('Média Saneada'!$BS28&lt;25,'Média Saneada'!BK28,IF('Média Saneada'!$CC28&lt;25,'Média Saneada'!BU28,IF('Média Saneada'!$CM28&lt;25,'Média Saneada'!CE28,IF('Média Saneada'!$CW28&lt;25,'Média Saneada'!CO28)))))))))))))</f>
        <v>#DIV/0!</v>
      </c>
      <c r="J27" s="21" t="str">
        <f>IF('Média Saneada'!F28=0,"Não calculou",IF('Média Saneada'!F28=1,"Não calculou",IF('Média Saneada'!F28=2,"Não Calculou",IF('Média Saneada'!F28=3,"Escolheu Cálculo",IF('Média Saneada'!F28=4,"Escolheu Cálculo","Calculou")))))</f>
        <v>Calculou</v>
      </c>
      <c r="K27" s="41" t="e">
        <f>ROUND(IF(J27="Não calculou","Sem valor",IF(J27="Escolheu cálculo",MIN('Média Saneada'!H28,'Média Saneada'!I28),IF('Resultado Final'!J27="Calculou",IF('Média Saneada'!$K28&lt;25,'Média Saneada'!$I28,IF('Média Saneada'!$U28&lt;25,'Média Saneada'!$N28,IF('Média Saneada'!$AE28&lt;25,'Média Saneada'!$X28,IF('Média Saneada'!$AO28&lt;25,'Média Saneada'!$AH28,IF('Média Saneada'!$AY28&lt;25,'Média Saneada'!$AR28,IF('Média Saneada'!$BI28&lt;25,'Média Saneada'!$BB28,IF('Média Saneada'!$BS28&lt;25,'Média Saneada'!$BL28,IF('Média Saneada'!$CC28&lt;25,'Média Saneada'!$BV28,IF('Média Saneada'!$CM28&lt;25,'Média Saneada'!$CF28,IF('Média Saneada'!$CW28&lt;25,'Média Saneada'!$CP28))))))))))))),2)</f>
        <v>#DIV/0!</v>
      </c>
      <c r="L27" s="21" t="str">
        <f>IF($J27="Não Calculou","Sem Valor",IF('Resultado Final'!$J27="Calculou","Média Saneada",IF($J27="Escolheu Cálculo",IF('Média Saneada'!$H28&lt;'Média Saneada'!$I28,"Mediana","Média"))))</f>
        <v>Média Saneada</v>
      </c>
      <c r="M27" s="44"/>
      <c r="N27" s="44"/>
      <c r="O27" s="21"/>
      <c r="P27" s="44"/>
      <c r="Q27" s="66"/>
      <c r="R27" s="66"/>
      <c r="S27" s="66"/>
      <c r="T27" s="66"/>
      <c r="U27" s="66"/>
    </row>
    <row r="28" spans="1:21" x14ac:dyDescent="0.25">
      <c r="A28" s="22">
        <v>25</v>
      </c>
      <c r="B28" s="22">
        <f>'Média Saneada'!$B29</f>
        <v>0</v>
      </c>
      <c r="C28" s="22" t="e">
        <f>'Média Saneada'!$C29</f>
        <v>#N/A</v>
      </c>
      <c r="D28" s="22" t="e">
        <f>'Média Saneada'!$D29</f>
        <v>#N/A</v>
      </c>
      <c r="E28" s="22">
        <f>'Média Saneada'!$E29</f>
        <v>0</v>
      </c>
      <c r="F28" s="22">
        <f>'Média Saneada'!F29</f>
        <v>100000</v>
      </c>
      <c r="G28" s="22" t="e">
        <f>IF('Média Saneada'!F29&lt;5,'Média Saneada'!F29,IF('Média Saneada'!$K29&lt;25,'Média Saneada'!$F29,IF('Média Saneada'!$U29&lt;25,'Média Saneada'!$Q29,IF('Média Saneada'!$AE29&lt;25,'Média Saneada'!$AA29,IF('Média Saneada'!$AO29&lt;25,'Média Saneada'!$AK29,IF('Média Saneada'!$AY29&lt;25,'Média Saneada'!$AU29,IF('Média Saneada'!$BI29&lt;25,'Média Saneada'!$BE29,IF('Média Saneada'!$BS29&lt;25,'Média Saneada'!$BO29,IF('Média Saneada'!$CC29&lt;25,'Média Saneada'!$BY29,IF('Média Saneada'!$CM29&lt;25,'Média Saneada'!$CI29,IF('Média Saneada'!$CW29&lt;25,'Média Saneada'!$CS29)))))))))))</f>
        <v>#DIV/0!</v>
      </c>
      <c r="H28" s="40" t="e">
        <f>IF('Média Saneada'!F29=0,"Nada foi comprado neste período",IF('Média Saneada'!F29=1,"Amostra Única",IF('Média Saneada'!F29&lt;5,"Todas as amostras foram consideradas",IF('Média Saneada'!$K29&lt;25,"Todas as amostras foram consideradas",IF('Média Saneada'!$U29&lt;25,'Média Saneada'!L29,IF('Média Saneada'!$AE29&lt;25,'Média Saneada'!V29,IF('Média Saneada'!$AO29&lt;25,'Média Saneada'!AF29,IF('Média Saneada'!$AY29&lt;25,'Média Saneada'!AP29,IF('Média Saneada'!$BI29&lt;25,'Média Saneada'!AZ29,IF('Média Saneada'!$BS29&lt;25,'Média Saneada'!BJ29,IF('Média Saneada'!$CC29&lt;25,'Média Saneada'!BT29,IF('Média Saneada'!$CM29&lt;25,'Média Saneada'!CD29,IF('Média Saneada'!$CW29&lt;25,'Média Saneada'!CN29)))))))))))))</f>
        <v>#DIV/0!</v>
      </c>
      <c r="I28" s="40" t="e">
        <f>IF('Média Saneada'!F29=0,"Nada foi comprado neste período",IF('Média Saneada'!F29=1,"Amostra Única",IF('Média Saneada'!F29&lt;5,"Todas as amostras foram consideradas",IF('Média Saneada'!$K29&lt;25,"Todas as amostras foram consideradas",IF('Média Saneada'!$U29&lt;25,'Média Saneada'!M29,IF('Média Saneada'!$AE29&lt;25,'Média Saneada'!W29,IF('Média Saneada'!$AO29&lt;25,'Média Saneada'!AG29,IF('Média Saneada'!$AY29&lt;25,'Média Saneada'!AQ29,IF('Média Saneada'!$BI29&lt;25,'Média Saneada'!BA29,IF('Média Saneada'!$BS29&lt;25,'Média Saneada'!BK29,IF('Média Saneada'!$CC29&lt;25,'Média Saneada'!BU29,IF('Média Saneada'!$CM29&lt;25,'Média Saneada'!CE29,IF('Média Saneada'!$CW29&lt;25,'Média Saneada'!CO29)))))))))))))</f>
        <v>#DIV/0!</v>
      </c>
      <c r="J28" s="42" t="str">
        <f>IF('Média Saneada'!F29=0,"Não calculou",IF('Média Saneada'!F29=1,"Não calculou",IF('Média Saneada'!F29=2,"Não Calculou",IF('Média Saneada'!F29=3,"Escolheu Cálculo",IF('Média Saneada'!F29=4,"Escolheu Cálculo","Calculou")))))</f>
        <v>Calculou</v>
      </c>
      <c r="K28" s="41" t="e">
        <f>ROUND(IF(J28="Não calculou","Sem valor",IF(J28="Escolheu cálculo",MIN('Média Saneada'!H29,'Média Saneada'!I29),IF('Resultado Final'!J28="Calculou",IF('Média Saneada'!$K29&lt;25,'Média Saneada'!$I29,IF('Média Saneada'!$U29&lt;25,'Média Saneada'!$N29,IF('Média Saneada'!$AE29&lt;25,'Média Saneada'!$X29,IF('Média Saneada'!$AO29&lt;25,'Média Saneada'!$AH29,IF('Média Saneada'!$AY29&lt;25,'Média Saneada'!$AR29,IF('Média Saneada'!$BI29&lt;25,'Média Saneada'!$BB29,IF('Média Saneada'!$BS29&lt;25,'Média Saneada'!$BL29,IF('Média Saneada'!$CC29&lt;25,'Média Saneada'!$BV29,IF('Média Saneada'!$CM29&lt;25,'Média Saneada'!$CF29,IF('Média Saneada'!$CW29&lt;25,'Média Saneada'!$CP29))))))))))))),2)</f>
        <v>#DIV/0!</v>
      </c>
      <c r="L28" s="40" t="str">
        <f>IF($J28="Não Calculou","Sem Valor",IF('Resultado Final'!$J28="Calculou","Média Saneada",IF($J28="Escolheu Cálculo",IF('Média Saneada'!$H29&lt;'Média Saneada'!$I29,"Mediana","Média"))))</f>
        <v>Média Saneada</v>
      </c>
      <c r="M28" s="43"/>
      <c r="N28" s="43"/>
      <c r="O28" s="22"/>
      <c r="P28" s="43"/>
      <c r="Q28" s="66"/>
      <c r="R28" s="66"/>
      <c r="S28" s="66"/>
      <c r="T28" s="66"/>
      <c r="U28" s="66"/>
    </row>
    <row r="29" spans="1:21" x14ac:dyDescent="0.25">
      <c r="A29" s="21">
        <v>26</v>
      </c>
      <c r="B29" s="21">
        <f>'Média Saneada'!$B30</f>
        <v>0</v>
      </c>
      <c r="C29" s="21" t="e">
        <f>'Média Saneada'!$C30</f>
        <v>#N/A</v>
      </c>
      <c r="D29" s="21" t="e">
        <f>'Média Saneada'!$D30</f>
        <v>#N/A</v>
      </c>
      <c r="E29" s="21">
        <f>'Média Saneada'!$E30</f>
        <v>0</v>
      </c>
      <c r="F29" s="21">
        <f>'Média Saneada'!F30</f>
        <v>100000</v>
      </c>
      <c r="G29" s="21" t="e">
        <f>IF('Média Saneada'!F30&lt;5,'Média Saneada'!F30,IF('Média Saneada'!$K30&lt;25,'Média Saneada'!$F30,IF('Média Saneada'!$U30&lt;25,'Média Saneada'!$Q30,IF('Média Saneada'!$AE30&lt;25,'Média Saneada'!$AA30,IF('Média Saneada'!$AO30&lt;25,'Média Saneada'!$AK30,IF('Média Saneada'!$AY30&lt;25,'Média Saneada'!$AU30,IF('Média Saneada'!$BI30&lt;25,'Média Saneada'!$BE30,IF('Média Saneada'!$BS30&lt;25,'Média Saneada'!$BO30,IF('Média Saneada'!$CC30&lt;25,'Média Saneada'!$BY30,IF('Média Saneada'!$CM30&lt;25,'Média Saneada'!$CI30,IF('Média Saneada'!$CW30&lt;25,'Média Saneada'!$CS30)))))))))))</f>
        <v>#DIV/0!</v>
      </c>
      <c r="H29" s="21" t="e">
        <f>IF('Média Saneada'!F30=0,"Nada foi comprado neste período",IF('Média Saneada'!F30=1,"Amostra Única",IF('Média Saneada'!F30&lt;5,"Todas as amostras foram consideradas",IF('Média Saneada'!$K30&lt;25,"Todas as amostras foram consideradas",IF('Média Saneada'!$U30&lt;25,'Média Saneada'!L30,IF('Média Saneada'!$AE30&lt;25,'Média Saneada'!V30,IF('Média Saneada'!$AO30&lt;25,'Média Saneada'!AF30,IF('Média Saneada'!$AY30&lt;25,'Média Saneada'!AP30,IF('Média Saneada'!$BI30&lt;25,'Média Saneada'!AZ30,IF('Média Saneada'!$BS30&lt;25,'Média Saneada'!BJ30,IF('Média Saneada'!$CC30&lt;25,'Média Saneada'!BT30,IF('Média Saneada'!$CM30&lt;25,'Média Saneada'!CD30,IF('Média Saneada'!$CW30&lt;25,'Média Saneada'!CN30)))))))))))))</f>
        <v>#DIV/0!</v>
      </c>
      <c r="I29" s="21" t="e">
        <f>IF('Média Saneada'!F30=0,"Nada foi comprado neste período",IF('Média Saneada'!F30=1,"Amostra Única",IF('Média Saneada'!F30&lt;5,"Todas as amostras foram consideradas",IF('Média Saneada'!$K30&lt;25,"Todas as amostras foram consideradas",IF('Média Saneada'!$U30&lt;25,'Média Saneada'!M30,IF('Média Saneada'!$AE30&lt;25,'Média Saneada'!W30,IF('Média Saneada'!$AO30&lt;25,'Média Saneada'!AG30,IF('Média Saneada'!$AY30&lt;25,'Média Saneada'!AQ30,IF('Média Saneada'!$BI30&lt;25,'Média Saneada'!BA30,IF('Média Saneada'!$BS30&lt;25,'Média Saneada'!BK30,IF('Média Saneada'!$CC30&lt;25,'Média Saneada'!BU30,IF('Média Saneada'!$CM30&lt;25,'Média Saneada'!CE30,IF('Média Saneada'!$CW30&lt;25,'Média Saneada'!CO30)))))))))))))</f>
        <v>#DIV/0!</v>
      </c>
      <c r="J29" s="21" t="str">
        <f>IF('Média Saneada'!F30=0,"Não calculou",IF('Média Saneada'!F30=1,"Não calculou",IF('Média Saneada'!F30=2,"Não Calculou",IF('Média Saneada'!F30=3,"Escolheu Cálculo",IF('Média Saneada'!F30=4,"Escolheu Cálculo","Calculou")))))</f>
        <v>Calculou</v>
      </c>
      <c r="K29" s="41" t="e">
        <f>ROUND(IF(J29="Não calculou","Sem valor",IF(J29="Escolheu cálculo",MIN('Média Saneada'!H30,'Média Saneada'!I30),IF('Resultado Final'!J29="Calculou",IF('Média Saneada'!$K30&lt;25,'Média Saneada'!$I30,IF('Média Saneada'!$U30&lt;25,'Média Saneada'!$N30,IF('Média Saneada'!$AE30&lt;25,'Média Saneada'!$X30,IF('Média Saneada'!$AO30&lt;25,'Média Saneada'!$AH30,IF('Média Saneada'!$AY30&lt;25,'Média Saneada'!$AR30,IF('Média Saneada'!$BI30&lt;25,'Média Saneada'!$BB30,IF('Média Saneada'!$BS30&lt;25,'Média Saneada'!$BL30,IF('Média Saneada'!$CC30&lt;25,'Média Saneada'!$BV30,IF('Média Saneada'!$CM30&lt;25,'Média Saneada'!$CF30,IF('Média Saneada'!$CW30&lt;25,'Média Saneada'!$CP30))))))))))))),2)</f>
        <v>#DIV/0!</v>
      </c>
      <c r="L29" s="21" t="str">
        <f>IF($J29="Não Calculou","Sem Valor",IF('Resultado Final'!$J29="Calculou","Média Saneada",IF($J29="Escolheu Cálculo",IF('Média Saneada'!$H30&lt;'Média Saneada'!$I30,"Mediana","Média"))))</f>
        <v>Média Saneada</v>
      </c>
      <c r="M29" s="44"/>
      <c r="N29" s="44"/>
      <c r="O29" s="21"/>
      <c r="P29" s="44"/>
      <c r="Q29" s="66"/>
      <c r="R29" s="66"/>
      <c r="S29" s="66"/>
      <c r="T29" s="66"/>
      <c r="U29" s="66"/>
    </row>
    <row r="30" spans="1:21" x14ac:dyDescent="0.25">
      <c r="A30" s="22">
        <v>27</v>
      </c>
      <c r="B30" s="22">
        <f>'Média Saneada'!$B31</f>
        <v>0</v>
      </c>
      <c r="C30" s="22" t="e">
        <f>'Média Saneada'!$C31</f>
        <v>#N/A</v>
      </c>
      <c r="D30" s="22" t="e">
        <f>'Média Saneada'!$D31</f>
        <v>#N/A</v>
      </c>
      <c r="E30" s="22">
        <f>'Média Saneada'!$E31</f>
        <v>0</v>
      </c>
      <c r="F30" s="22">
        <f>'Média Saneada'!F31</f>
        <v>100000</v>
      </c>
      <c r="G30" s="22" t="e">
        <f>IF('Média Saneada'!F31&lt;5,'Média Saneada'!F31,IF('Média Saneada'!$K31&lt;25,'Média Saneada'!$F31,IF('Média Saneada'!$U31&lt;25,'Média Saneada'!$Q31,IF('Média Saneada'!$AE31&lt;25,'Média Saneada'!$AA31,IF('Média Saneada'!$AO31&lt;25,'Média Saneada'!$AK31,IF('Média Saneada'!$AY31&lt;25,'Média Saneada'!$AU31,IF('Média Saneada'!$BI31&lt;25,'Média Saneada'!$BE31,IF('Média Saneada'!$BS31&lt;25,'Média Saneada'!$BO31,IF('Média Saneada'!$CC31&lt;25,'Média Saneada'!$BY31,IF('Média Saneada'!$CM31&lt;25,'Média Saneada'!$CI31,IF('Média Saneada'!$CW31&lt;25,'Média Saneada'!$CS31)))))))))))</f>
        <v>#DIV/0!</v>
      </c>
      <c r="H30" s="40" t="e">
        <f>IF('Média Saneada'!F31=0,"Nada foi comprado neste período",IF('Média Saneada'!F31=1,"Amostra Única",IF('Média Saneada'!F31&lt;5,"Todas as amostras foram consideradas",IF('Média Saneada'!$K31&lt;25,"Todas as amostras foram consideradas",IF('Média Saneada'!$U31&lt;25,'Média Saneada'!L31,IF('Média Saneada'!$AE31&lt;25,'Média Saneada'!V31,IF('Média Saneada'!$AO31&lt;25,'Média Saneada'!AF31,IF('Média Saneada'!$AY31&lt;25,'Média Saneada'!AP31,IF('Média Saneada'!$BI31&lt;25,'Média Saneada'!AZ31,IF('Média Saneada'!$BS31&lt;25,'Média Saneada'!BJ31,IF('Média Saneada'!$CC31&lt;25,'Média Saneada'!BT31,IF('Média Saneada'!$CM31&lt;25,'Média Saneada'!CD31,IF('Média Saneada'!$CW31&lt;25,'Média Saneada'!CN31)))))))))))))</f>
        <v>#DIV/0!</v>
      </c>
      <c r="I30" s="40" t="e">
        <f>IF('Média Saneada'!F31=0,"Nada foi comprado neste período",IF('Média Saneada'!F31=1,"Amostra Única",IF('Média Saneada'!F31&lt;5,"Todas as amostras foram consideradas",IF('Média Saneada'!$K31&lt;25,"Todas as amostras foram consideradas",IF('Média Saneada'!$U31&lt;25,'Média Saneada'!M31,IF('Média Saneada'!$AE31&lt;25,'Média Saneada'!W31,IF('Média Saneada'!$AO31&lt;25,'Média Saneada'!AG31,IF('Média Saneada'!$AY31&lt;25,'Média Saneada'!AQ31,IF('Média Saneada'!$BI31&lt;25,'Média Saneada'!BA31,IF('Média Saneada'!$BS31&lt;25,'Média Saneada'!BK31,IF('Média Saneada'!$CC31&lt;25,'Média Saneada'!BU31,IF('Média Saneada'!$CM31&lt;25,'Média Saneada'!CE31,IF('Média Saneada'!$CW31&lt;25,'Média Saneada'!CO31)))))))))))))</f>
        <v>#DIV/0!</v>
      </c>
      <c r="J30" s="42" t="str">
        <f>IF('Média Saneada'!F31=0,"Não calculou",IF('Média Saneada'!F31=1,"Não calculou",IF('Média Saneada'!F31=2,"Não Calculou",IF('Média Saneada'!F31=3,"Escolheu Cálculo",IF('Média Saneada'!F31=4,"Escolheu Cálculo","Calculou")))))</f>
        <v>Calculou</v>
      </c>
      <c r="K30" s="41" t="e">
        <f>ROUND(IF(J30="Não calculou","Sem valor",IF(J30="Escolheu cálculo",MIN('Média Saneada'!H31,'Média Saneada'!I31),IF('Resultado Final'!J30="Calculou",IF('Média Saneada'!$K31&lt;25,'Média Saneada'!$I31,IF('Média Saneada'!$U31&lt;25,'Média Saneada'!$N31,IF('Média Saneada'!$AE31&lt;25,'Média Saneada'!$X31,IF('Média Saneada'!$AO31&lt;25,'Média Saneada'!$AH31,IF('Média Saneada'!$AY31&lt;25,'Média Saneada'!$AR31,IF('Média Saneada'!$BI31&lt;25,'Média Saneada'!$BB31,IF('Média Saneada'!$BS31&lt;25,'Média Saneada'!$BL31,IF('Média Saneada'!$CC31&lt;25,'Média Saneada'!$BV31,IF('Média Saneada'!$CM31&lt;25,'Média Saneada'!$CF31,IF('Média Saneada'!$CW31&lt;25,'Média Saneada'!$CP31))))))))))))),2)</f>
        <v>#DIV/0!</v>
      </c>
      <c r="L30" s="40" t="str">
        <f>IF($J30="Não Calculou","Sem Valor",IF('Resultado Final'!$J30="Calculou","Média Saneada",IF($J30="Escolheu Cálculo",IF('Média Saneada'!$H31&lt;'Média Saneada'!$I31,"Mediana","Média"))))</f>
        <v>Média Saneada</v>
      </c>
      <c r="M30" s="43"/>
      <c r="N30" s="43"/>
      <c r="O30" s="22"/>
      <c r="P30" s="43"/>
      <c r="Q30" s="66"/>
      <c r="R30" s="66"/>
      <c r="S30" s="66"/>
      <c r="T30" s="66"/>
      <c r="U30" s="66"/>
    </row>
    <row r="31" spans="1:21" x14ac:dyDescent="0.25">
      <c r="A31" s="21">
        <v>28</v>
      </c>
      <c r="B31" s="21">
        <f>'Média Saneada'!$B32</f>
        <v>0</v>
      </c>
      <c r="C31" s="21" t="e">
        <f>'Média Saneada'!$C32</f>
        <v>#N/A</v>
      </c>
      <c r="D31" s="21" t="e">
        <f>'Média Saneada'!$D32</f>
        <v>#N/A</v>
      </c>
      <c r="E31" s="21">
        <f>'Média Saneada'!$E32</f>
        <v>0</v>
      </c>
      <c r="F31" s="21">
        <f>'Média Saneada'!F32</f>
        <v>100000</v>
      </c>
      <c r="G31" s="21" t="e">
        <f>IF('Média Saneada'!F32&lt;5,'Média Saneada'!F32,IF('Média Saneada'!$K32&lt;25,'Média Saneada'!$F32,IF('Média Saneada'!$U32&lt;25,'Média Saneada'!$Q32,IF('Média Saneada'!$AE32&lt;25,'Média Saneada'!$AA32,IF('Média Saneada'!$AO32&lt;25,'Média Saneada'!$AK32,IF('Média Saneada'!$AY32&lt;25,'Média Saneada'!$AU32,IF('Média Saneada'!$BI32&lt;25,'Média Saneada'!$BE32,IF('Média Saneada'!$BS32&lt;25,'Média Saneada'!$BO32,IF('Média Saneada'!$CC32&lt;25,'Média Saneada'!$BY32,IF('Média Saneada'!$CM32&lt;25,'Média Saneada'!$CI32,IF('Média Saneada'!$CW32&lt;25,'Média Saneada'!$CS32)))))))))))</f>
        <v>#DIV/0!</v>
      </c>
      <c r="H31" s="21" t="e">
        <f>IF('Média Saneada'!F32=0,"Nada foi comprado neste período",IF('Média Saneada'!F32=1,"Amostra Única",IF('Média Saneada'!F32&lt;5,"Todas as amostras foram consideradas",IF('Média Saneada'!$K32&lt;25,"Todas as amostras foram consideradas",IF('Média Saneada'!$U32&lt;25,'Média Saneada'!L32,IF('Média Saneada'!$AE32&lt;25,'Média Saneada'!V32,IF('Média Saneada'!$AO32&lt;25,'Média Saneada'!AF32,IF('Média Saneada'!$AY32&lt;25,'Média Saneada'!AP32,IF('Média Saneada'!$BI32&lt;25,'Média Saneada'!AZ32,IF('Média Saneada'!$BS32&lt;25,'Média Saneada'!BJ32,IF('Média Saneada'!$CC32&lt;25,'Média Saneada'!BT32,IF('Média Saneada'!$CM32&lt;25,'Média Saneada'!CD32,IF('Média Saneada'!$CW32&lt;25,'Média Saneada'!CN32)))))))))))))</f>
        <v>#DIV/0!</v>
      </c>
      <c r="I31" s="21" t="e">
        <f>IF('Média Saneada'!F32=0,"Nada foi comprado neste período",IF('Média Saneada'!F32=1,"Amostra Única",IF('Média Saneada'!F32&lt;5,"Todas as amostras foram consideradas",IF('Média Saneada'!$K32&lt;25,"Todas as amostras foram consideradas",IF('Média Saneada'!$U32&lt;25,'Média Saneada'!M32,IF('Média Saneada'!$AE32&lt;25,'Média Saneada'!W32,IF('Média Saneada'!$AO32&lt;25,'Média Saneada'!AG32,IF('Média Saneada'!$AY32&lt;25,'Média Saneada'!AQ32,IF('Média Saneada'!$BI32&lt;25,'Média Saneada'!BA32,IF('Média Saneada'!$BS32&lt;25,'Média Saneada'!BK32,IF('Média Saneada'!$CC32&lt;25,'Média Saneada'!BU32,IF('Média Saneada'!$CM32&lt;25,'Média Saneada'!CE32,IF('Média Saneada'!$CW32&lt;25,'Média Saneada'!CO32)))))))))))))</f>
        <v>#DIV/0!</v>
      </c>
      <c r="J31" s="21" t="str">
        <f>IF('Média Saneada'!F32=0,"Não calculou",IF('Média Saneada'!F32=1,"Não calculou",IF('Média Saneada'!F32=2,"Não Calculou",IF('Média Saneada'!F32=3,"Escolheu Cálculo",IF('Média Saneada'!F32=4,"Escolheu Cálculo","Calculou")))))</f>
        <v>Calculou</v>
      </c>
      <c r="K31" s="41" t="e">
        <f>ROUND(IF(J31="Não calculou","Sem valor",IF(J31="Escolheu cálculo",MIN('Média Saneada'!H32,'Média Saneada'!I32),IF('Resultado Final'!J31="Calculou",IF('Média Saneada'!$K32&lt;25,'Média Saneada'!$I32,IF('Média Saneada'!$U32&lt;25,'Média Saneada'!$N32,IF('Média Saneada'!$AE32&lt;25,'Média Saneada'!$X32,IF('Média Saneada'!$AO32&lt;25,'Média Saneada'!$AH32,IF('Média Saneada'!$AY32&lt;25,'Média Saneada'!$AR32,IF('Média Saneada'!$BI32&lt;25,'Média Saneada'!$BB32,IF('Média Saneada'!$BS32&lt;25,'Média Saneada'!$BL32,IF('Média Saneada'!$CC32&lt;25,'Média Saneada'!$BV32,IF('Média Saneada'!$CM32&lt;25,'Média Saneada'!$CF32,IF('Média Saneada'!$CW32&lt;25,'Média Saneada'!$CP32))))))))))))),2)</f>
        <v>#DIV/0!</v>
      </c>
      <c r="L31" s="21" t="str">
        <f>IF($J31="Não Calculou","Sem Valor",IF('Resultado Final'!$J31="Calculou","Média Saneada",IF($J31="Escolheu Cálculo",IF('Média Saneada'!$H32&lt;'Média Saneada'!$I32,"Mediana","Média"))))</f>
        <v>Média Saneada</v>
      </c>
      <c r="M31" s="44"/>
      <c r="N31" s="44"/>
      <c r="O31" s="21"/>
      <c r="P31" s="44"/>
      <c r="Q31" s="66"/>
      <c r="R31" s="66"/>
      <c r="S31" s="66"/>
      <c r="T31" s="66"/>
      <c r="U31" s="66"/>
    </row>
    <row r="32" spans="1:21" x14ac:dyDescent="0.25">
      <c r="A32" s="22">
        <v>29</v>
      </c>
      <c r="B32" s="22">
        <f>'Média Saneada'!$B33</f>
        <v>0</v>
      </c>
      <c r="C32" s="22" t="e">
        <f>'Média Saneada'!$C33</f>
        <v>#N/A</v>
      </c>
      <c r="D32" s="22" t="e">
        <f>'Média Saneada'!$D33</f>
        <v>#N/A</v>
      </c>
      <c r="E32" s="22">
        <f>'Média Saneada'!$E33</f>
        <v>0</v>
      </c>
      <c r="F32" s="22">
        <f>'Média Saneada'!F33</f>
        <v>100000</v>
      </c>
      <c r="G32" s="22" t="e">
        <f>IF('Média Saneada'!F33&lt;5,'Média Saneada'!F33,IF('Média Saneada'!$K33&lt;25,'Média Saneada'!$F33,IF('Média Saneada'!$U33&lt;25,'Média Saneada'!$Q33,IF('Média Saneada'!$AE33&lt;25,'Média Saneada'!$AA33,IF('Média Saneada'!$AO33&lt;25,'Média Saneada'!$AK33,IF('Média Saneada'!$AY33&lt;25,'Média Saneada'!$AU33,IF('Média Saneada'!$BI33&lt;25,'Média Saneada'!$BE33,IF('Média Saneada'!$BS33&lt;25,'Média Saneada'!$BO33,IF('Média Saneada'!$CC33&lt;25,'Média Saneada'!$BY33,IF('Média Saneada'!$CM33&lt;25,'Média Saneada'!$CI33,IF('Média Saneada'!$CW33&lt;25,'Média Saneada'!$CS33)))))))))))</f>
        <v>#DIV/0!</v>
      </c>
      <c r="H32" s="40" t="e">
        <f>IF('Média Saneada'!F33=0,"Nada foi comprado neste período",IF('Média Saneada'!F33=1,"Amostra Única",IF('Média Saneada'!F33&lt;5,"Todas as amostras foram consideradas",IF('Média Saneada'!$K33&lt;25,"Todas as amostras foram consideradas",IF('Média Saneada'!$U33&lt;25,'Média Saneada'!L33,IF('Média Saneada'!$AE33&lt;25,'Média Saneada'!V33,IF('Média Saneada'!$AO33&lt;25,'Média Saneada'!AF33,IF('Média Saneada'!$AY33&lt;25,'Média Saneada'!AP33,IF('Média Saneada'!$BI33&lt;25,'Média Saneada'!AZ33,IF('Média Saneada'!$BS33&lt;25,'Média Saneada'!BJ33,IF('Média Saneada'!$CC33&lt;25,'Média Saneada'!BT33,IF('Média Saneada'!$CM33&lt;25,'Média Saneada'!CD33,IF('Média Saneada'!$CW33&lt;25,'Média Saneada'!CN33)))))))))))))</f>
        <v>#DIV/0!</v>
      </c>
      <c r="I32" s="40" t="e">
        <f>IF('Média Saneada'!F33=0,"Nada foi comprado neste período",IF('Média Saneada'!F33=1,"Amostra Única",IF('Média Saneada'!F33&lt;5,"Todas as amostras foram consideradas",IF('Média Saneada'!$K33&lt;25,"Todas as amostras foram consideradas",IF('Média Saneada'!$U33&lt;25,'Média Saneada'!M33,IF('Média Saneada'!$AE33&lt;25,'Média Saneada'!W33,IF('Média Saneada'!$AO33&lt;25,'Média Saneada'!AG33,IF('Média Saneada'!$AY33&lt;25,'Média Saneada'!AQ33,IF('Média Saneada'!$BI33&lt;25,'Média Saneada'!BA33,IF('Média Saneada'!$BS33&lt;25,'Média Saneada'!BK33,IF('Média Saneada'!$CC33&lt;25,'Média Saneada'!BU33,IF('Média Saneada'!$CM33&lt;25,'Média Saneada'!CE33,IF('Média Saneada'!$CW33&lt;25,'Média Saneada'!CO33)))))))))))))</f>
        <v>#DIV/0!</v>
      </c>
      <c r="J32" s="42" t="str">
        <f>IF('Média Saneada'!F33=0,"Não calculou",IF('Média Saneada'!F33=1,"Não calculou",IF('Média Saneada'!F33=2,"Não Calculou",IF('Média Saneada'!F33=3,"Escolheu Cálculo",IF('Média Saneada'!F33=4,"Escolheu Cálculo","Calculou")))))</f>
        <v>Calculou</v>
      </c>
      <c r="K32" s="41" t="e">
        <f>ROUND(IF(J32="Não calculou","Sem valor",IF(J32="Escolheu cálculo",MIN('Média Saneada'!H33,'Média Saneada'!I33),IF('Resultado Final'!J32="Calculou",IF('Média Saneada'!$K33&lt;25,'Média Saneada'!$I33,IF('Média Saneada'!$U33&lt;25,'Média Saneada'!$N33,IF('Média Saneada'!$AE33&lt;25,'Média Saneada'!$X33,IF('Média Saneada'!$AO33&lt;25,'Média Saneada'!$AH33,IF('Média Saneada'!$AY33&lt;25,'Média Saneada'!$AR33,IF('Média Saneada'!$BI33&lt;25,'Média Saneada'!$BB33,IF('Média Saneada'!$BS33&lt;25,'Média Saneada'!$BL33,IF('Média Saneada'!$CC33&lt;25,'Média Saneada'!$BV33,IF('Média Saneada'!$CM33&lt;25,'Média Saneada'!$CF33,IF('Média Saneada'!$CW33&lt;25,'Média Saneada'!$CP33))))))))))))),2)</f>
        <v>#DIV/0!</v>
      </c>
      <c r="L32" s="40" t="str">
        <f>IF($J32="Não Calculou","Sem Valor",IF('Resultado Final'!$J32="Calculou","Média Saneada",IF($J32="Escolheu Cálculo",IF('Média Saneada'!$H33&lt;'Média Saneada'!$I33,"Mediana","Média"))))</f>
        <v>Média Saneada</v>
      </c>
      <c r="M32" s="43"/>
      <c r="N32" s="43"/>
      <c r="O32" s="22"/>
      <c r="P32" s="43"/>
      <c r="Q32" s="66"/>
      <c r="R32" s="66"/>
      <c r="S32" s="66"/>
      <c r="T32" s="66"/>
      <c r="U32" s="66"/>
    </row>
    <row r="33" spans="1:21" x14ac:dyDescent="0.25">
      <c r="A33" s="21">
        <v>30</v>
      </c>
      <c r="B33" s="21">
        <f>'Média Saneada'!$B34</f>
        <v>0</v>
      </c>
      <c r="C33" s="21" t="e">
        <f>'Média Saneada'!$C34</f>
        <v>#N/A</v>
      </c>
      <c r="D33" s="21" t="e">
        <f>'Média Saneada'!$D34</f>
        <v>#N/A</v>
      </c>
      <c r="E33" s="21">
        <f>'Média Saneada'!$E34</f>
        <v>0</v>
      </c>
      <c r="F33" s="21">
        <f>'Média Saneada'!F34</f>
        <v>100000</v>
      </c>
      <c r="G33" s="21" t="e">
        <f>IF('Média Saneada'!F34&lt;5,'Média Saneada'!F34,IF('Média Saneada'!$K34&lt;25,'Média Saneada'!$F34,IF('Média Saneada'!$U34&lt;25,'Média Saneada'!$Q34,IF('Média Saneada'!$AE34&lt;25,'Média Saneada'!$AA34,IF('Média Saneada'!$AO34&lt;25,'Média Saneada'!$AK34,IF('Média Saneada'!$AY34&lt;25,'Média Saneada'!$AU34,IF('Média Saneada'!$BI34&lt;25,'Média Saneada'!$BE34,IF('Média Saneada'!$BS34&lt;25,'Média Saneada'!$BO34,IF('Média Saneada'!$CC34&lt;25,'Média Saneada'!$BY34,IF('Média Saneada'!$CM34&lt;25,'Média Saneada'!$CI34,IF('Média Saneada'!$CW34&lt;25,'Média Saneada'!$CS34)))))))))))</f>
        <v>#DIV/0!</v>
      </c>
      <c r="H33" s="21" t="e">
        <f>IF('Média Saneada'!F34=0,"Nada foi comprado neste período",IF('Média Saneada'!F34=1,"Amostra Única",IF('Média Saneada'!F34&lt;5,"Todas as amostras foram consideradas",IF('Média Saneada'!$K34&lt;25,"Todas as amostras foram consideradas",IF('Média Saneada'!$U34&lt;25,'Média Saneada'!L34,IF('Média Saneada'!$AE34&lt;25,'Média Saneada'!V34,IF('Média Saneada'!$AO34&lt;25,'Média Saneada'!AF34,IF('Média Saneada'!$AY34&lt;25,'Média Saneada'!AP34,IF('Média Saneada'!$BI34&lt;25,'Média Saneada'!AZ34,IF('Média Saneada'!$BS34&lt;25,'Média Saneada'!BJ34,IF('Média Saneada'!$CC34&lt;25,'Média Saneada'!BT34,IF('Média Saneada'!$CM34&lt;25,'Média Saneada'!CD34,IF('Média Saneada'!$CW34&lt;25,'Média Saneada'!CN34)))))))))))))</f>
        <v>#DIV/0!</v>
      </c>
      <c r="I33" s="21" t="e">
        <f>IF('Média Saneada'!F34=0,"Nada foi comprado neste período",IF('Média Saneada'!F34=1,"Amostra Única",IF('Média Saneada'!F34&lt;5,"Todas as amostras foram consideradas",IF('Média Saneada'!$K34&lt;25,"Todas as amostras foram consideradas",IF('Média Saneada'!$U34&lt;25,'Média Saneada'!M34,IF('Média Saneada'!$AE34&lt;25,'Média Saneada'!W34,IF('Média Saneada'!$AO34&lt;25,'Média Saneada'!AG34,IF('Média Saneada'!$AY34&lt;25,'Média Saneada'!AQ34,IF('Média Saneada'!$BI34&lt;25,'Média Saneada'!BA34,IF('Média Saneada'!$BS34&lt;25,'Média Saneada'!BK34,IF('Média Saneada'!$CC34&lt;25,'Média Saneada'!BU34,IF('Média Saneada'!$CM34&lt;25,'Média Saneada'!CE34,IF('Média Saneada'!$CW34&lt;25,'Média Saneada'!CO34)))))))))))))</f>
        <v>#DIV/0!</v>
      </c>
      <c r="J33" s="21" t="str">
        <f>IF('Média Saneada'!F34=0,"Não calculou",IF('Média Saneada'!F34=1,"Não calculou",IF('Média Saneada'!F34=2,"Não Calculou",IF('Média Saneada'!F34=3,"Escolheu Cálculo",IF('Média Saneada'!F34=4,"Escolheu Cálculo","Calculou")))))</f>
        <v>Calculou</v>
      </c>
      <c r="K33" s="41" t="e">
        <f>ROUND(IF(J33="Não calculou","Sem valor",IF(J33="Escolheu cálculo",MIN('Média Saneada'!H34,'Média Saneada'!I34),IF('Resultado Final'!J33="Calculou",IF('Média Saneada'!$K34&lt;25,'Média Saneada'!$I34,IF('Média Saneada'!$U34&lt;25,'Média Saneada'!$N34,IF('Média Saneada'!$AE34&lt;25,'Média Saneada'!$X34,IF('Média Saneada'!$AO34&lt;25,'Média Saneada'!$AH34,IF('Média Saneada'!$AY34&lt;25,'Média Saneada'!$AR34,IF('Média Saneada'!$BI34&lt;25,'Média Saneada'!$BB34,IF('Média Saneada'!$BS34&lt;25,'Média Saneada'!$BL34,IF('Média Saneada'!$CC34&lt;25,'Média Saneada'!$BV34,IF('Média Saneada'!$CM34&lt;25,'Média Saneada'!$CF34,IF('Média Saneada'!$CW34&lt;25,'Média Saneada'!$CP34))))))))))))),2)</f>
        <v>#DIV/0!</v>
      </c>
      <c r="L33" s="21" t="str">
        <f>IF($J33="Não Calculou","Sem Valor",IF('Resultado Final'!$J33="Calculou","Média Saneada",IF($J33="Escolheu Cálculo",IF('Média Saneada'!$H34&lt;'Média Saneada'!$I34,"Mediana","Média"))))</f>
        <v>Média Saneada</v>
      </c>
      <c r="M33" s="44"/>
      <c r="N33" s="44"/>
      <c r="O33" s="21"/>
      <c r="P33" s="44"/>
      <c r="Q33" s="66"/>
      <c r="R33" s="66"/>
      <c r="S33" s="66"/>
      <c r="T33" s="66"/>
      <c r="U33" s="66"/>
    </row>
    <row r="34" spans="1:21" x14ac:dyDescent="0.25">
      <c r="A34" s="22">
        <v>31</v>
      </c>
      <c r="B34" s="22">
        <f>'Média Saneada'!$B35</f>
        <v>0</v>
      </c>
      <c r="C34" s="22" t="e">
        <f>'Média Saneada'!$C35</f>
        <v>#N/A</v>
      </c>
      <c r="D34" s="22" t="e">
        <f>'Média Saneada'!$D35</f>
        <v>#N/A</v>
      </c>
      <c r="E34" s="22">
        <f>'Média Saneada'!$E35</f>
        <v>0</v>
      </c>
      <c r="F34" s="22">
        <f>'Média Saneada'!F35</f>
        <v>100000</v>
      </c>
      <c r="G34" s="22" t="e">
        <f>IF('Média Saneada'!F35&lt;5,'Média Saneada'!F35,IF('Média Saneada'!$K35&lt;25,'Média Saneada'!$F35,IF('Média Saneada'!$U35&lt;25,'Média Saneada'!$Q35,IF('Média Saneada'!$AE35&lt;25,'Média Saneada'!$AA35,IF('Média Saneada'!$AO35&lt;25,'Média Saneada'!$AK35,IF('Média Saneada'!$AY35&lt;25,'Média Saneada'!$AU35,IF('Média Saneada'!$BI35&lt;25,'Média Saneada'!$BE35,IF('Média Saneada'!$BS35&lt;25,'Média Saneada'!$BO35,IF('Média Saneada'!$CC35&lt;25,'Média Saneada'!$BY35,IF('Média Saneada'!$CM35&lt;25,'Média Saneada'!$CI35,IF('Média Saneada'!$CW35&lt;25,'Média Saneada'!$CS35)))))))))))</f>
        <v>#DIV/0!</v>
      </c>
      <c r="H34" s="40" t="e">
        <f>IF('Média Saneada'!F35=0,"Nada foi comprado neste período",IF('Média Saneada'!F35=1,"Amostra Única",IF('Média Saneada'!F35&lt;5,"Todas as amostras foram consideradas",IF('Média Saneada'!$K35&lt;25,"Todas as amostras foram consideradas",IF('Média Saneada'!$U35&lt;25,'Média Saneada'!L35,IF('Média Saneada'!$AE35&lt;25,'Média Saneada'!V35,IF('Média Saneada'!$AO35&lt;25,'Média Saneada'!AF35,IF('Média Saneada'!$AY35&lt;25,'Média Saneada'!AP35,IF('Média Saneada'!$BI35&lt;25,'Média Saneada'!AZ35,IF('Média Saneada'!$BS35&lt;25,'Média Saneada'!BJ35,IF('Média Saneada'!$CC35&lt;25,'Média Saneada'!BT35,IF('Média Saneada'!$CM35&lt;25,'Média Saneada'!CD35,IF('Média Saneada'!$CW35&lt;25,'Média Saneada'!CN35)))))))))))))</f>
        <v>#DIV/0!</v>
      </c>
      <c r="I34" s="40" t="e">
        <f>IF('Média Saneada'!F35=0,"Nada foi comprado neste período",IF('Média Saneada'!F35=1,"Amostra Única",IF('Média Saneada'!F35&lt;5,"Todas as amostras foram consideradas",IF('Média Saneada'!$K35&lt;25,"Todas as amostras foram consideradas",IF('Média Saneada'!$U35&lt;25,'Média Saneada'!M35,IF('Média Saneada'!$AE35&lt;25,'Média Saneada'!W35,IF('Média Saneada'!$AO35&lt;25,'Média Saneada'!AG35,IF('Média Saneada'!$AY35&lt;25,'Média Saneada'!AQ35,IF('Média Saneada'!$BI35&lt;25,'Média Saneada'!BA35,IF('Média Saneada'!$BS35&lt;25,'Média Saneada'!BK35,IF('Média Saneada'!$CC35&lt;25,'Média Saneada'!BU35,IF('Média Saneada'!$CM35&lt;25,'Média Saneada'!CE35,IF('Média Saneada'!$CW35&lt;25,'Média Saneada'!CO35)))))))))))))</f>
        <v>#DIV/0!</v>
      </c>
      <c r="J34" s="42" t="str">
        <f>IF('Média Saneada'!F35=0,"Não calculou",IF('Média Saneada'!F35=1,"Não calculou",IF('Média Saneada'!F35=2,"Não Calculou",IF('Média Saneada'!F35=3,"Escolheu Cálculo",IF('Média Saneada'!F35=4,"Escolheu Cálculo","Calculou")))))</f>
        <v>Calculou</v>
      </c>
      <c r="K34" s="41" t="e">
        <f>ROUND(IF(J34="Não calculou","Sem valor",IF(J34="Escolheu cálculo",MIN('Média Saneada'!H35,'Média Saneada'!I35),IF('Resultado Final'!J34="Calculou",IF('Média Saneada'!$K35&lt;25,'Média Saneada'!$I35,IF('Média Saneada'!$U35&lt;25,'Média Saneada'!$N35,IF('Média Saneada'!$AE35&lt;25,'Média Saneada'!$X35,IF('Média Saneada'!$AO35&lt;25,'Média Saneada'!$AH35,IF('Média Saneada'!$AY35&lt;25,'Média Saneada'!$AR35,IF('Média Saneada'!$BI35&lt;25,'Média Saneada'!$BB35,IF('Média Saneada'!$BS35&lt;25,'Média Saneada'!$BL35,IF('Média Saneada'!$CC35&lt;25,'Média Saneada'!$BV35,IF('Média Saneada'!$CM35&lt;25,'Média Saneada'!$CF35,IF('Média Saneada'!$CW35&lt;25,'Média Saneada'!$CP35))))))))))))),2)</f>
        <v>#DIV/0!</v>
      </c>
      <c r="L34" s="40" t="str">
        <f>IF($J34="Não Calculou","Sem Valor",IF('Resultado Final'!$J34="Calculou","Média Saneada",IF($J34="Escolheu Cálculo",IF('Média Saneada'!$H35&lt;'Média Saneada'!$I35,"Mediana","Média"))))</f>
        <v>Média Saneada</v>
      </c>
      <c r="M34" s="43"/>
      <c r="N34" s="43"/>
      <c r="O34" s="22"/>
      <c r="P34" s="43"/>
      <c r="Q34" s="66"/>
      <c r="R34" s="66"/>
      <c r="S34" s="66"/>
      <c r="T34" s="66"/>
      <c r="U34" s="66"/>
    </row>
    <row r="35" spans="1:21" x14ac:dyDescent="0.25">
      <c r="A35" s="21">
        <v>32</v>
      </c>
      <c r="B35" s="21">
        <f>'Média Saneada'!$B36</f>
        <v>0</v>
      </c>
      <c r="C35" s="21" t="e">
        <f>'Média Saneada'!$C36</f>
        <v>#N/A</v>
      </c>
      <c r="D35" s="21" t="e">
        <f>'Média Saneada'!$D36</f>
        <v>#N/A</v>
      </c>
      <c r="E35" s="21">
        <f>'Média Saneada'!$E36</f>
        <v>0</v>
      </c>
      <c r="F35" s="21">
        <f>'Média Saneada'!F36</f>
        <v>100000</v>
      </c>
      <c r="G35" s="21" t="e">
        <f>IF('Média Saneada'!F36&lt;5,'Média Saneada'!F36,IF('Média Saneada'!$K36&lt;25,'Média Saneada'!$F36,IF('Média Saneada'!$U36&lt;25,'Média Saneada'!$Q36,IF('Média Saneada'!$AE36&lt;25,'Média Saneada'!$AA36,IF('Média Saneada'!$AO36&lt;25,'Média Saneada'!$AK36,IF('Média Saneada'!$AY36&lt;25,'Média Saneada'!$AU36,IF('Média Saneada'!$BI36&lt;25,'Média Saneada'!$BE36,IF('Média Saneada'!$BS36&lt;25,'Média Saneada'!$BO36,IF('Média Saneada'!$CC36&lt;25,'Média Saneada'!$BY36,IF('Média Saneada'!$CM36&lt;25,'Média Saneada'!$CI36,IF('Média Saneada'!$CW36&lt;25,'Média Saneada'!$CS36)))))))))))</f>
        <v>#DIV/0!</v>
      </c>
      <c r="H35" s="21" t="e">
        <f>IF('Média Saneada'!F36=0,"Nada foi comprado neste período",IF('Média Saneada'!F36=1,"Amostra Única",IF('Média Saneada'!F36&lt;5,"Todas as amostras foram consideradas",IF('Média Saneada'!$K36&lt;25,"Todas as amostras foram consideradas",IF('Média Saneada'!$U36&lt;25,'Média Saneada'!L36,IF('Média Saneada'!$AE36&lt;25,'Média Saneada'!V36,IF('Média Saneada'!$AO36&lt;25,'Média Saneada'!AF36,IF('Média Saneada'!$AY36&lt;25,'Média Saneada'!AP36,IF('Média Saneada'!$BI36&lt;25,'Média Saneada'!AZ36,IF('Média Saneada'!$BS36&lt;25,'Média Saneada'!BJ36,IF('Média Saneada'!$CC36&lt;25,'Média Saneada'!BT36,IF('Média Saneada'!$CM36&lt;25,'Média Saneada'!CD36,IF('Média Saneada'!$CW36&lt;25,'Média Saneada'!CN36)))))))))))))</f>
        <v>#DIV/0!</v>
      </c>
      <c r="I35" s="21" t="e">
        <f>IF('Média Saneada'!F36=0,"Nada foi comprado neste período",IF('Média Saneada'!F36=1,"Amostra Única",IF('Média Saneada'!F36&lt;5,"Todas as amostras foram consideradas",IF('Média Saneada'!$K36&lt;25,"Todas as amostras foram consideradas",IF('Média Saneada'!$U36&lt;25,'Média Saneada'!M36,IF('Média Saneada'!$AE36&lt;25,'Média Saneada'!W36,IF('Média Saneada'!$AO36&lt;25,'Média Saneada'!AG36,IF('Média Saneada'!$AY36&lt;25,'Média Saneada'!AQ36,IF('Média Saneada'!$BI36&lt;25,'Média Saneada'!BA36,IF('Média Saneada'!$BS36&lt;25,'Média Saneada'!BK36,IF('Média Saneada'!$CC36&lt;25,'Média Saneada'!BU36,IF('Média Saneada'!$CM36&lt;25,'Média Saneada'!CE36,IF('Média Saneada'!$CW36&lt;25,'Média Saneada'!CO36)))))))))))))</f>
        <v>#DIV/0!</v>
      </c>
      <c r="J35" s="21" t="str">
        <f>IF('Média Saneada'!F36=0,"Não calculou",IF('Média Saneada'!F36=1,"Não calculou",IF('Média Saneada'!F36=2,"Não Calculou",IF('Média Saneada'!F36=3,"Escolheu Cálculo",IF('Média Saneada'!F36=4,"Escolheu Cálculo","Calculou")))))</f>
        <v>Calculou</v>
      </c>
      <c r="K35" s="41" t="e">
        <f>ROUND(IF(J35="Não calculou","Sem valor",IF(J35="Escolheu cálculo",MIN('Média Saneada'!H36,'Média Saneada'!I36),IF('Resultado Final'!J35="Calculou",IF('Média Saneada'!$K36&lt;25,'Média Saneada'!$I36,IF('Média Saneada'!$U36&lt;25,'Média Saneada'!$N36,IF('Média Saneada'!$AE36&lt;25,'Média Saneada'!$X36,IF('Média Saneada'!$AO36&lt;25,'Média Saneada'!$AH36,IF('Média Saneada'!$AY36&lt;25,'Média Saneada'!$AR36,IF('Média Saneada'!$BI36&lt;25,'Média Saneada'!$BB36,IF('Média Saneada'!$BS36&lt;25,'Média Saneada'!$BL36,IF('Média Saneada'!$CC36&lt;25,'Média Saneada'!$BV36,IF('Média Saneada'!$CM36&lt;25,'Média Saneada'!$CF36,IF('Média Saneada'!$CW36&lt;25,'Média Saneada'!$CP36))))))))))))),2)</f>
        <v>#DIV/0!</v>
      </c>
      <c r="L35" s="21" t="str">
        <f>IF($J35="Não Calculou","Sem Valor",IF('Resultado Final'!$J35="Calculou","Média Saneada",IF($J35="Escolheu Cálculo",IF('Média Saneada'!$H36&lt;'Média Saneada'!$I36,"Mediana","Média"))))</f>
        <v>Média Saneada</v>
      </c>
      <c r="M35" s="44"/>
      <c r="N35" s="44"/>
      <c r="O35" s="21"/>
      <c r="P35" s="44"/>
      <c r="Q35" s="66"/>
      <c r="R35" s="66"/>
      <c r="S35" s="66"/>
      <c r="T35" s="66"/>
      <c r="U35" s="66"/>
    </row>
    <row r="36" spans="1:21" x14ac:dyDescent="0.25">
      <c r="A36" s="22">
        <v>33</v>
      </c>
      <c r="B36" s="22">
        <f>'Média Saneada'!$B37</f>
        <v>0</v>
      </c>
      <c r="C36" s="22" t="e">
        <f>'Média Saneada'!$C37</f>
        <v>#N/A</v>
      </c>
      <c r="D36" s="22" t="e">
        <f>'Média Saneada'!$D37</f>
        <v>#N/A</v>
      </c>
      <c r="E36" s="22">
        <f>'Média Saneada'!$E37</f>
        <v>0</v>
      </c>
      <c r="F36" s="22">
        <f>'Média Saneada'!F37</f>
        <v>100000</v>
      </c>
      <c r="G36" s="22" t="e">
        <f>IF('Média Saneada'!F37&lt;5,'Média Saneada'!F37,IF('Média Saneada'!$K37&lt;25,'Média Saneada'!$F37,IF('Média Saneada'!$U37&lt;25,'Média Saneada'!$Q37,IF('Média Saneada'!$AE37&lt;25,'Média Saneada'!$AA37,IF('Média Saneada'!$AO37&lt;25,'Média Saneada'!$AK37,IF('Média Saneada'!$AY37&lt;25,'Média Saneada'!$AU37,IF('Média Saneada'!$BI37&lt;25,'Média Saneada'!$BE37,IF('Média Saneada'!$BS37&lt;25,'Média Saneada'!$BO37,IF('Média Saneada'!$CC37&lt;25,'Média Saneada'!$BY37,IF('Média Saneada'!$CM37&lt;25,'Média Saneada'!$CI37,IF('Média Saneada'!$CW37&lt;25,'Média Saneada'!$CS37)))))))))))</f>
        <v>#DIV/0!</v>
      </c>
      <c r="H36" s="40" t="e">
        <f>IF('Média Saneada'!F37=0,"Nada foi comprado neste período",IF('Média Saneada'!F37=1,"Amostra Única",IF('Média Saneada'!F37&lt;5,"Todas as amostras foram consideradas",IF('Média Saneada'!$K37&lt;25,"Todas as amostras foram consideradas",IF('Média Saneada'!$U37&lt;25,'Média Saneada'!L37,IF('Média Saneada'!$AE37&lt;25,'Média Saneada'!V37,IF('Média Saneada'!$AO37&lt;25,'Média Saneada'!AF37,IF('Média Saneada'!$AY37&lt;25,'Média Saneada'!AP37,IF('Média Saneada'!$BI37&lt;25,'Média Saneada'!AZ37,IF('Média Saneada'!$BS37&lt;25,'Média Saneada'!BJ37,IF('Média Saneada'!$CC37&lt;25,'Média Saneada'!BT37,IF('Média Saneada'!$CM37&lt;25,'Média Saneada'!CD37,IF('Média Saneada'!$CW37&lt;25,'Média Saneada'!CN37)))))))))))))</f>
        <v>#DIV/0!</v>
      </c>
      <c r="I36" s="40" t="e">
        <f>IF('Média Saneada'!F37=0,"Nada foi comprado neste período",IF('Média Saneada'!F37=1,"Amostra Única",IF('Média Saneada'!F37&lt;5,"Todas as amostras foram consideradas",IF('Média Saneada'!$K37&lt;25,"Todas as amostras foram consideradas",IF('Média Saneada'!$U37&lt;25,'Média Saneada'!M37,IF('Média Saneada'!$AE37&lt;25,'Média Saneada'!W37,IF('Média Saneada'!$AO37&lt;25,'Média Saneada'!AG37,IF('Média Saneada'!$AY37&lt;25,'Média Saneada'!AQ37,IF('Média Saneada'!$BI37&lt;25,'Média Saneada'!BA37,IF('Média Saneada'!$BS37&lt;25,'Média Saneada'!BK37,IF('Média Saneada'!$CC37&lt;25,'Média Saneada'!BU37,IF('Média Saneada'!$CM37&lt;25,'Média Saneada'!CE37,IF('Média Saneada'!$CW37&lt;25,'Média Saneada'!CO37)))))))))))))</f>
        <v>#DIV/0!</v>
      </c>
      <c r="J36" s="42" t="str">
        <f>IF('Média Saneada'!F37=0,"Não calculou",IF('Média Saneada'!F37=1,"Não calculou",IF('Média Saneada'!F37=2,"Não Calculou",IF('Média Saneada'!F37=3,"Escolheu Cálculo",IF('Média Saneada'!F37=4,"Escolheu Cálculo","Calculou")))))</f>
        <v>Calculou</v>
      </c>
      <c r="K36" s="41" t="e">
        <f>ROUND(IF(J36="Não calculou","Sem valor",IF(J36="Escolheu cálculo",MIN('Média Saneada'!H37,'Média Saneada'!I37),IF('Resultado Final'!J36="Calculou",IF('Média Saneada'!$K37&lt;25,'Média Saneada'!$I37,IF('Média Saneada'!$U37&lt;25,'Média Saneada'!$N37,IF('Média Saneada'!$AE37&lt;25,'Média Saneada'!$X37,IF('Média Saneada'!$AO37&lt;25,'Média Saneada'!$AH37,IF('Média Saneada'!$AY37&lt;25,'Média Saneada'!$AR37,IF('Média Saneada'!$BI37&lt;25,'Média Saneada'!$BB37,IF('Média Saneada'!$BS37&lt;25,'Média Saneada'!$BL37,IF('Média Saneada'!$CC37&lt;25,'Média Saneada'!$BV37,IF('Média Saneada'!$CM37&lt;25,'Média Saneada'!$CF37,IF('Média Saneada'!$CW37&lt;25,'Média Saneada'!$CP37))))))))))))),2)</f>
        <v>#DIV/0!</v>
      </c>
      <c r="L36" s="40" t="str">
        <f>IF($J36="Não Calculou","Sem Valor",IF('Resultado Final'!$J36="Calculou","Média Saneada",IF($J36="Escolheu Cálculo",IF('Média Saneada'!$H37&lt;'Média Saneada'!$I37,"Mediana","Média"))))</f>
        <v>Média Saneada</v>
      </c>
      <c r="M36" s="43"/>
      <c r="N36" s="43"/>
      <c r="O36" s="22"/>
      <c r="P36" s="43"/>
      <c r="Q36" s="66"/>
      <c r="R36" s="66"/>
      <c r="S36" s="66"/>
      <c r="T36" s="66"/>
      <c r="U36" s="66"/>
    </row>
    <row r="37" spans="1:21" x14ac:dyDescent="0.25">
      <c r="A37" s="21">
        <v>34</v>
      </c>
      <c r="B37" s="21">
        <f>'Média Saneada'!$B38</f>
        <v>0</v>
      </c>
      <c r="C37" s="21" t="e">
        <f>'Média Saneada'!$C38</f>
        <v>#N/A</v>
      </c>
      <c r="D37" s="21" t="e">
        <f>'Média Saneada'!$D38</f>
        <v>#N/A</v>
      </c>
      <c r="E37" s="21">
        <f>'Média Saneada'!$E38</f>
        <v>0</v>
      </c>
      <c r="F37" s="21">
        <f>'Média Saneada'!F38</f>
        <v>100000</v>
      </c>
      <c r="G37" s="21" t="e">
        <f>IF('Média Saneada'!F38&lt;5,'Média Saneada'!F38,IF('Média Saneada'!$K38&lt;25,'Média Saneada'!$F38,IF('Média Saneada'!$U38&lt;25,'Média Saneada'!$Q38,IF('Média Saneada'!$AE38&lt;25,'Média Saneada'!$AA38,IF('Média Saneada'!$AO38&lt;25,'Média Saneada'!$AK38,IF('Média Saneada'!$AY38&lt;25,'Média Saneada'!$AU38,IF('Média Saneada'!$BI38&lt;25,'Média Saneada'!$BE38,IF('Média Saneada'!$BS38&lt;25,'Média Saneada'!$BO38,IF('Média Saneada'!$CC38&lt;25,'Média Saneada'!$BY38,IF('Média Saneada'!$CM38&lt;25,'Média Saneada'!$CI38,IF('Média Saneada'!$CW38&lt;25,'Média Saneada'!$CS38)))))))))))</f>
        <v>#DIV/0!</v>
      </c>
      <c r="H37" s="21" t="e">
        <f>IF('Média Saneada'!F38=0,"Nada foi comprado neste período",IF('Média Saneada'!F38=1,"Amostra Única",IF('Média Saneada'!F38&lt;5,"Todas as amostras foram consideradas",IF('Média Saneada'!$K38&lt;25,"Todas as amostras foram consideradas",IF('Média Saneada'!$U38&lt;25,'Média Saneada'!L38,IF('Média Saneada'!$AE38&lt;25,'Média Saneada'!V38,IF('Média Saneada'!$AO38&lt;25,'Média Saneada'!AF38,IF('Média Saneada'!$AY38&lt;25,'Média Saneada'!AP38,IF('Média Saneada'!$BI38&lt;25,'Média Saneada'!AZ38,IF('Média Saneada'!$BS38&lt;25,'Média Saneada'!BJ38,IF('Média Saneada'!$CC38&lt;25,'Média Saneada'!BT38,IF('Média Saneada'!$CM38&lt;25,'Média Saneada'!CD38,IF('Média Saneada'!$CW38&lt;25,'Média Saneada'!CN38)))))))))))))</f>
        <v>#DIV/0!</v>
      </c>
      <c r="I37" s="21" t="e">
        <f>IF('Média Saneada'!F38=0,"Nada foi comprado neste período",IF('Média Saneada'!F38=1,"Amostra Única",IF('Média Saneada'!F38&lt;5,"Todas as amostras foram consideradas",IF('Média Saneada'!$K38&lt;25,"Todas as amostras foram consideradas",IF('Média Saneada'!$U38&lt;25,'Média Saneada'!M38,IF('Média Saneada'!$AE38&lt;25,'Média Saneada'!W38,IF('Média Saneada'!$AO38&lt;25,'Média Saneada'!AG38,IF('Média Saneada'!$AY38&lt;25,'Média Saneada'!AQ38,IF('Média Saneada'!$BI38&lt;25,'Média Saneada'!BA38,IF('Média Saneada'!$BS38&lt;25,'Média Saneada'!BK38,IF('Média Saneada'!$CC38&lt;25,'Média Saneada'!BU38,IF('Média Saneada'!$CM38&lt;25,'Média Saneada'!CE38,IF('Média Saneada'!$CW38&lt;25,'Média Saneada'!CO38)))))))))))))</f>
        <v>#DIV/0!</v>
      </c>
      <c r="J37" s="21" t="str">
        <f>IF('Média Saneada'!F38=0,"Não calculou",IF('Média Saneada'!F38=1,"Não calculou",IF('Média Saneada'!F38=2,"Não Calculou",IF('Média Saneada'!F38=3,"Escolheu Cálculo",IF('Média Saneada'!F38=4,"Escolheu Cálculo","Calculou")))))</f>
        <v>Calculou</v>
      </c>
      <c r="K37" s="41" t="e">
        <f>ROUND(IF(J37="Não calculou","Sem valor",IF(J37="Escolheu cálculo",MIN('Média Saneada'!H38,'Média Saneada'!I38),IF('Resultado Final'!J37="Calculou",IF('Média Saneada'!$K38&lt;25,'Média Saneada'!$I38,IF('Média Saneada'!$U38&lt;25,'Média Saneada'!$N38,IF('Média Saneada'!$AE38&lt;25,'Média Saneada'!$X38,IF('Média Saneada'!$AO38&lt;25,'Média Saneada'!$AH38,IF('Média Saneada'!$AY38&lt;25,'Média Saneada'!$AR38,IF('Média Saneada'!$BI38&lt;25,'Média Saneada'!$BB38,IF('Média Saneada'!$BS38&lt;25,'Média Saneada'!$BL38,IF('Média Saneada'!$CC38&lt;25,'Média Saneada'!$BV38,IF('Média Saneada'!$CM38&lt;25,'Média Saneada'!$CF38,IF('Média Saneada'!$CW38&lt;25,'Média Saneada'!$CP38))))))))))))),2)</f>
        <v>#DIV/0!</v>
      </c>
      <c r="L37" s="21" t="str">
        <f>IF($J37="Não Calculou","Sem Valor",IF('Resultado Final'!$J37="Calculou","Média Saneada",IF($J37="Escolheu Cálculo",IF('Média Saneada'!$H38&lt;'Média Saneada'!$I38,"Mediana","Média"))))</f>
        <v>Média Saneada</v>
      </c>
      <c r="M37" s="44"/>
      <c r="N37" s="44"/>
      <c r="O37" s="21"/>
      <c r="P37" s="44"/>
      <c r="Q37" s="66"/>
      <c r="R37" s="66"/>
      <c r="S37" s="66"/>
      <c r="T37" s="66"/>
      <c r="U37" s="66"/>
    </row>
    <row r="38" spans="1:21" x14ac:dyDescent="0.25">
      <c r="A38" s="22">
        <v>35</v>
      </c>
      <c r="B38" s="22">
        <f>'Média Saneada'!$B39</f>
        <v>0</v>
      </c>
      <c r="C38" s="22" t="e">
        <f>'Média Saneada'!$C39</f>
        <v>#N/A</v>
      </c>
      <c r="D38" s="22" t="e">
        <f>'Média Saneada'!$D39</f>
        <v>#N/A</v>
      </c>
      <c r="E38" s="22">
        <f>'Média Saneada'!$E39</f>
        <v>0</v>
      </c>
      <c r="F38" s="22">
        <f>'Média Saneada'!F39</f>
        <v>100000</v>
      </c>
      <c r="G38" s="22" t="e">
        <f>IF('Média Saneada'!F39&lt;5,'Média Saneada'!F39,IF('Média Saneada'!$K39&lt;25,'Média Saneada'!$F39,IF('Média Saneada'!$U39&lt;25,'Média Saneada'!$Q39,IF('Média Saneada'!$AE39&lt;25,'Média Saneada'!$AA39,IF('Média Saneada'!$AO39&lt;25,'Média Saneada'!$AK39,IF('Média Saneada'!$AY39&lt;25,'Média Saneada'!$AU39,IF('Média Saneada'!$BI39&lt;25,'Média Saneada'!$BE39,IF('Média Saneada'!$BS39&lt;25,'Média Saneada'!$BO39,IF('Média Saneada'!$CC39&lt;25,'Média Saneada'!$BY39,IF('Média Saneada'!$CM39&lt;25,'Média Saneada'!$CI39,IF('Média Saneada'!$CW39&lt;25,'Média Saneada'!$CS39)))))))))))</f>
        <v>#DIV/0!</v>
      </c>
      <c r="H38" s="40" t="e">
        <f>IF('Média Saneada'!F39=0,"Nada foi comprado neste período",IF('Média Saneada'!F39=1,"Amostra Única",IF('Média Saneada'!F39&lt;5,"Todas as amostras foram consideradas",IF('Média Saneada'!$K39&lt;25,"Todas as amostras foram consideradas",IF('Média Saneada'!$U39&lt;25,'Média Saneada'!L39,IF('Média Saneada'!$AE39&lt;25,'Média Saneada'!V39,IF('Média Saneada'!$AO39&lt;25,'Média Saneada'!AF39,IF('Média Saneada'!$AY39&lt;25,'Média Saneada'!AP39,IF('Média Saneada'!$BI39&lt;25,'Média Saneada'!AZ39,IF('Média Saneada'!$BS39&lt;25,'Média Saneada'!BJ39,IF('Média Saneada'!$CC39&lt;25,'Média Saneada'!BT39,IF('Média Saneada'!$CM39&lt;25,'Média Saneada'!CD39,IF('Média Saneada'!$CW39&lt;25,'Média Saneada'!CN39)))))))))))))</f>
        <v>#DIV/0!</v>
      </c>
      <c r="I38" s="40" t="e">
        <f>IF('Média Saneada'!F39=0,"Nada foi comprado neste período",IF('Média Saneada'!F39=1,"Amostra Única",IF('Média Saneada'!F39&lt;5,"Todas as amostras foram consideradas",IF('Média Saneada'!$K39&lt;25,"Todas as amostras foram consideradas",IF('Média Saneada'!$U39&lt;25,'Média Saneada'!M39,IF('Média Saneada'!$AE39&lt;25,'Média Saneada'!W39,IF('Média Saneada'!$AO39&lt;25,'Média Saneada'!AG39,IF('Média Saneada'!$AY39&lt;25,'Média Saneada'!AQ39,IF('Média Saneada'!$BI39&lt;25,'Média Saneada'!BA39,IF('Média Saneada'!$BS39&lt;25,'Média Saneada'!BK39,IF('Média Saneada'!$CC39&lt;25,'Média Saneada'!BU39,IF('Média Saneada'!$CM39&lt;25,'Média Saneada'!CE39,IF('Média Saneada'!$CW39&lt;25,'Média Saneada'!CO39)))))))))))))</f>
        <v>#DIV/0!</v>
      </c>
      <c r="J38" s="42" t="str">
        <f>IF('Média Saneada'!F39=0,"Não calculou",IF('Média Saneada'!F39=1,"Não calculou",IF('Média Saneada'!F39=2,"Não Calculou",IF('Média Saneada'!F39=3,"Escolheu Cálculo",IF('Média Saneada'!F39=4,"Escolheu Cálculo","Calculou")))))</f>
        <v>Calculou</v>
      </c>
      <c r="K38" s="41" t="e">
        <f>ROUND(IF(J38="Não calculou","Sem valor",IF(J38="Escolheu cálculo",MIN('Média Saneada'!H39,'Média Saneada'!I39),IF('Resultado Final'!J38="Calculou",IF('Média Saneada'!$K39&lt;25,'Média Saneada'!$I39,IF('Média Saneada'!$U39&lt;25,'Média Saneada'!$N39,IF('Média Saneada'!$AE39&lt;25,'Média Saneada'!$X39,IF('Média Saneada'!$AO39&lt;25,'Média Saneada'!$AH39,IF('Média Saneada'!$AY39&lt;25,'Média Saneada'!$AR39,IF('Média Saneada'!$BI39&lt;25,'Média Saneada'!$BB39,IF('Média Saneada'!$BS39&lt;25,'Média Saneada'!$BL39,IF('Média Saneada'!$CC39&lt;25,'Média Saneada'!$BV39,IF('Média Saneada'!$CM39&lt;25,'Média Saneada'!$CF39,IF('Média Saneada'!$CW39&lt;25,'Média Saneada'!$CP39))))))))))))),2)</f>
        <v>#DIV/0!</v>
      </c>
      <c r="L38" s="40" t="str">
        <f>IF($J38="Não Calculou","Sem Valor",IF('Resultado Final'!$J38="Calculou","Média Saneada",IF($J38="Escolheu Cálculo",IF('Média Saneada'!$H39&lt;'Média Saneada'!$I39,"Mediana","Média"))))</f>
        <v>Média Saneada</v>
      </c>
      <c r="M38" s="43"/>
      <c r="N38" s="43"/>
      <c r="O38" s="22"/>
      <c r="P38" s="43"/>
      <c r="Q38" s="66"/>
      <c r="R38" s="66"/>
      <c r="S38" s="66"/>
      <c r="T38" s="66"/>
      <c r="U38" s="66"/>
    </row>
    <row r="39" spans="1:21" x14ac:dyDescent="0.25">
      <c r="A39" s="21">
        <v>36</v>
      </c>
      <c r="B39" s="21">
        <f>'Média Saneada'!$B40</f>
        <v>0</v>
      </c>
      <c r="C39" s="21" t="e">
        <f>'Média Saneada'!$C40</f>
        <v>#N/A</v>
      </c>
      <c r="D39" s="21" t="e">
        <f>'Média Saneada'!$D40</f>
        <v>#N/A</v>
      </c>
      <c r="E39" s="21">
        <f>'Média Saneada'!$E40</f>
        <v>0</v>
      </c>
      <c r="F39" s="21">
        <f>'Média Saneada'!F40</f>
        <v>100000</v>
      </c>
      <c r="G39" s="21" t="e">
        <f>IF('Média Saneada'!F40&lt;5,'Média Saneada'!F40,IF('Média Saneada'!$K40&lt;25,'Média Saneada'!$F40,IF('Média Saneada'!$U40&lt;25,'Média Saneada'!$Q40,IF('Média Saneada'!$AE40&lt;25,'Média Saneada'!$AA40,IF('Média Saneada'!$AO40&lt;25,'Média Saneada'!$AK40,IF('Média Saneada'!$AY40&lt;25,'Média Saneada'!$AU40,IF('Média Saneada'!$BI40&lt;25,'Média Saneada'!$BE40,IF('Média Saneada'!$BS40&lt;25,'Média Saneada'!$BO40,IF('Média Saneada'!$CC40&lt;25,'Média Saneada'!$BY40,IF('Média Saneada'!$CM40&lt;25,'Média Saneada'!$CI40,IF('Média Saneada'!$CW40&lt;25,'Média Saneada'!$CS40)))))))))))</f>
        <v>#DIV/0!</v>
      </c>
      <c r="H39" s="21" t="e">
        <f>IF('Média Saneada'!F40=0,"Nada foi comprado neste período",IF('Média Saneada'!F40=1,"Amostra Única",IF('Média Saneada'!F40&lt;5,"Todas as amostras foram consideradas",IF('Média Saneada'!$K40&lt;25,"Todas as amostras foram consideradas",IF('Média Saneada'!$U40&lt;25,'Média Saneada'!L40,IF('Média Saneada'!$AE40&lt;25,'Média Saneada'!V40,IF('Média Saneada'!$AO40&lt;25,'Média Saneada'!AF40,IF('Média Saneada'!$AY40&lt;25,'Média Saneada'!AP40,IF('Média Saneada'!$BI40&lt;25,'Média Saneada'!AZ40,IF('Média Saneada'!$BS40&lt;25,'Média Saneada'!BJ40,IF('Média Saneada'!$CC40&lt;25,'Média Saneada'!BT40,IF('Média Saneada'!$CM40&lt;25,'Média Saneada'!CD40,IF('Média Saneada'!$CW40&lt;25,'Média Saneada'!CN40)))))))))))))</f>
        <v>#DIV/0!</v>
      </c>
      <c r="I39" s="21" t="e">
        <f>IF('Média Saneada'!F40=0,"Nada foi comprado neste período",IF('Média Saneada'!F40=1,"Amostra Única",IF('Média Saneada'!F40&lt;5,"Todas as amostras foram consideradas",IF('Média Saneada'!$K40&lt;25,"Todas as amostras foram consideradas",IF('Média Saneada'!$U40&lt;25,'Média Saneada'!M40,IF('Média Saneada'!$AE40&lt;25,'Média Saneada'!W40,IF('Média Saneada'!$AO40&lt;25,'Média Saneada'!AG40,IF('Média Saneada'!$AY40&lt;25,'Média Saneada'!AQ40,IF('Média Saneada'!$BI40&lt;25,'Média Saneada'!BA40,IF('Média Saneada'!$BS40&lt;25,'Média Saneada'!BK40,IF('Média Saneada'!$CC40&lt;25,'Média Saneada'!BU40,IF('Média Saneada'!$CM40&lt;25,'Média Saneada'!CE40,IF('Média Saneada'!$CW40&lt;25,'Média Saneada'!CO40)))))))))))))</f>
        <v>#DIV/0!</v>
      </c>
      <c r="J39" s="21" t="str">
        <f>IF('Média Saneada'!F40=0,"Não calculou",IF('Média Saneada'!F40=1,"Não calculou",IF('Média Saneada'!F40=2,"Não Calculou",IF('Média Saneada'!F40=3,"Escolheu Cálculo",IF('Média Saneada'!F40=4,"Escolheu Cálculo","Calculou")))))</f>
        <v>Calculou</v>
      </c>
      <c r="K39" s="41" t="e">
        <f>ROUND(IF(J39="Não calculou","Sem valor",IF(J39="Escolheu cálculo",MIN('Média Saneada'!H40,'Média Saneada'!I40),IF('Resultado Final'!J39="Calculou",IF('Média Saneada'!$K40&lt;25,'Média Saneada'!$I40,IF('Média Saneada'!$U40&lt;25,'Média Saneada'!$N40,IF('Média Saneada'!$AE40&lt;25,'Média Saneada'!$X40,IF('Média Saneada'!$AO40&lt;25,'Média Saneada'!$AH40,IF('Média Saneada'!$AY40&lt;25,'Média Saneada'!$AR40,IF('Média Saneada'!$BI40&lt;25,'Média Saneada'!$BB40,IF('Média Saneada'!$BS40&lt;25,'Média Saneada'!$BL40,IF('Média Saneada'!$CC40&lt;25,'Média Saneada'!$BV40,IF('Média Saneada'!$CM40&lt;25,'Média Saneada'!$CF40,IF('Média Saneada'!$CW40&lt;25,'Média Saneada'!$CP40))))))))))))),2)</f>
        <v>#DIV/0!</v>
      </c>
      <c r="L39" s="21" t="str">
        <f>IF($J39="Não Calculou","Sem Valor",IF('Resultado Final'!$J39="Calculou","Média Saneada",IF($J39="Escolheu Cálculo",IF('Média Saneada'!$H40&lt;'Média Saneada'!$I40,"Mediana","Média"))))</f>
        <v>Média Saneada</v>
      </c>
      <c r="M39" s="44"/>
      <c r="N39" s="44"/>
      <c r="O39" s="21"/>
      <c r="P39" s="44"/>
      <c r="Q39" s="66"/>
      <c r="R39" s="66"/>
      <c r="S39" s="66"/>
      <c r="T39" s="66"/>
      <c r="U39" s="66"/>
    </row>
    <row r="40" spans="1:21" x14ac:dyDescent="0.25">
      <c r="A40" s="22">
        <v>37</v>
      </c>
      <c r="B40" s="22">
        <f>'Média Saneada'!$B41</f>
        <v>0</v>
      </c>
      <c r="C40" s="22" t="e">
        <f>'Média Saneada'!$C41</f>
        <v>#N/A</v>
      </c>
      <c r="D40" s="22" t="e">
        <f>'Média Saneada'!$D41</f>
        <v>#N/A</v>
      </c>
      <c r="E40" s="22">
        <f>'Média Saneada'!$E41</f>
        <v>0</v>
      </c>
      <c r="F40" s="22">
        <f>'Média Saneada'!F41</f>
        <v>100000</v>
      </c>
      <c r="G40" s="22" t="e">
        <f>IF('Média Saneada'!F41&lt;5,'Média Saneada'!F41,IF('Média Saneada'!$K41&lt;25,'Média Saneada'!$F41,IF('Média Saneada'!$U41&lt;25,'Média Saneada'!$Q41,IF('Média Saneada'!$AE41&lt;25,'Média Saneada'!$AA41,IF('Média Saneada'!$AO41&lt;25,'Média Saneada'!$AK41,IF('Média Saneada'!$AY41&lt;25,'Média Saneada'!$AU41,IF('Média Saneada'!$BI41&lt;25,'Média Saneada'!$BE41,IF('Média Saneada'!$BS41&lt;25,'Média Saneada'!$BO41,IF('Média Saneada'!$CC41&lt;25,'Média Saneada'!$BY41,IF('Média Saneada'!$CM41&lt;25,'Média Saneada'!$CI41,IF('Média Saneada'!$CW41&lt;25,'Média Saneada'!$CS41)))))))))))</f>
        <v>#DIV/0!</v>
      </c>
      <c r="H40" s="40" t="e">
        <f>IF('Média Saneada'!F41=0,"Nada foi comprado neste período",IF('Média Saneada'!F41=1,"Amostra Única",IF('Média Saneada'!F41&lt;5,"Todas as amostras foram consideradas",IF('Média Saneada'!$K41&lt;25,"Todas as amostras foram consideradas",IF('Média Saneada'!$U41&lt;25,'Média Saneada'!L41,IF('Média Saneada'!$AE41&lt;25,'Média Saneada'!V41,IF('Média Saneada'!$AO41&lt;25,'Média Saneada'!AF41,IF('Média Saneada'!$AY41&lt;25,'Média Saneada'!AP41,IF('Média Saneada'!$BI41&lt;25,'Média Saneada'!AZ41,IF('Média Saneada'!$BS41&lt;25,'Média Saneada'!BJ41,IF('Média Saneada'!$CC41&lt;25,'Média Saneada'!BT41,IF('Média Saneada'!$CM41&lt;25,'Média Saneada'!CD41,IF('Média Saneada'!$CW41&lt;25,'Média Saneada'!CN41)))))))))))))</f>
        <v>#DIV/0!</v>
      </c>
      <c r="I40" s="40" t="e">
        <f>IF('Média Saneada'!F41=0,"Nada foi comprado neste período",IF('Média Saneada'!F41=1,"Amostra Única",IF('Média Saneada'!F41&lt;5,"Todas as amostras foram consideradas",IF('Média Saneada'!$K41&lt;25,"Todas as amostras foram consideradas",IF('Média Saneada'!$U41&lt;25,'Média Saneada'!M41,IF('Média Saneada'!$AE41&lt;25,'Média Saneada'!W41,IF('Média Saneada'!$AO41&lt;25,'Média Saneada'!AG41,IF('Média Saneada'!$AY41&lt;25,'Média Saneada'!AQ41,IF('Média Saneada'!$BI41&lt;25,'Média Saneada'!BA41,IF('Média Saneada'!$BS41&lt;25,'Média Saneada'!BK41,IF('Média Saneada'!$CC41&lt;25,'Média Saneada'!BU41,IF('Média Saneada'!$CM41&lt;25,'Média Saneada'!CE41,IF('Média Saneada'!$CW41&lt;25,'Média Saneada'!CO41)))))))))))))</f>
        <v>#DIV/0!</v>
      </c>
      <c r="J40" s="42" t="str">
        <f>IF('Média Saneada'!F41=0,"Não calculou",IF('Média Saneada'!F41=1,"Não calculou",IF('Média Saneada'!F41=2,"Não Calculou",IF('Média Saneada'!F41=3,"Escolheu Cálculo",IF('Média Saneada'!F41=4,"Escolheu Cálculo","Calculou")))))</f>
        <v>Calculou</v>
      </c>
      <c r="K40" s="41" t="e">
        <f>ROUND(IF(J40="Não calculou","Sem valor",IF(J40="Escolheu cálculo",MIN('Média Saneada'!H41,'Média Saneada'!I41),IF('Resultado Final'!J40="Calculou",IF('Média Saneada'!$K41&lt;25,'Média Saneada'!$I41,IF('Média Saneada'!$U41&lt;25,'Média Saneada'!$N41,IF('Média Saneada'!$AE41&lt;25,'Média Saneada'!$X41,IF('Média Saneada'!$AO41&lt;25,'Média Saneada'!$AH41,IF('Média Saneada'!$AY41&lt;25,'Média Saneada'!$AR41,IF('Média Saneada'!$BI41&lt;25,'Média Saneada'!$BB41,IF('Média Saneada'!$BS41&lt;25,'Média Saneada'!$BL41,IF('Média Saneada'!$CC41&lt;25,'Média Saneada'!$BV41,IF('Média Saneada'!$CM41&lt;25,'Média Saneada'!$CF41,IF('Média Saneada'!$CW41&lt;25,'Média Saneada'!$CP41))))))))))))),2)</f>
        <v>#DIV/0!</v>
      </c>
      <c r="L40" s="40" t="str">
        <f>IF($J40="Não Calculou","Sem Valor",IF('Resultado Final'!$J40="Calculou","Média Saneada",IF($J40="Escolheu Cálculo",IF('Média Saneada'!$H41&lt;'Média Saneada'!$I41,"Mediana","Média"))))</f>
        <v>Média Saneada</v>
      </c>
      <c r="M40" s="43"/>
      <c r="N40" s="43"/>
      <c r="O40" s="22"/>
      <c r="P40" s="43"/>
      <c r="Q40" s="66"/>
      <c r="R40" s="66"/>
      <c r="S40" s="66"/>
      <c r="T40" s="66"/>
      <c r="U40" s="66"/>
    </row>
    <row r="41" spans="1:21" x14ac:dyDescent="0.25">
      <c r="A41" s="21">
        <v>38</v>
      </c>
      <c r="B41" s="21">
        <f>'Média Saneada'!$B42</f>
        <v>0</v>
      </c>
      <c r="C41" s="21" t="e">
        <f>'Média Saneada'!$C42</f>
        <v>#N/A</v>
      </c>
      <c r="D41" s="21" t="e">
        <f>'Média Saneada'!$D42</f>
        <v>#N/A</v>
      </c>
      <c r="E41" s="21">
        <f>'Média Saneada'!$E42</f>
        <v>0</v>
      </c>
      <c r="F41" s="21">
        <f>'Média Saneada'!F42</f>
        <v>100000</v>
      </c>
      <c r="G41" s="21" t="e">
        <f>IF('Média Saneada'!F42&lt;5,'Média Saneada'!F42,IF('Média Saneada'!$K42&lt;25,'Média Saneada'!$F42,IF('Média Saneada'!$U42&lt;25,'Média Saneada'!$Q42,IF('Média Saneada'!$AE42&lt;25,'Média Saneada'!$AA42,IF('Média Saneada'!$AO42&lt;25,'Média Saneada'!$AK42,IF('Média Saneada'!$AY42&lt;25,'Média Saneada'!$AU42,IF('Média Saneada'!$BI42&lt;25,'Média Saneada'!$BE42,IF('Média Saneada'!$BS42&lt;25,'Média Saneada'!$BO42,IF('Média Saneada'!$CC42&lt;25,'Média Saneada'!$BY42,IF('Média Saneada'!$CM42&lt;25,'Média Saneada'!$CI42,IF('Média Saneada'!$CW42&lt;25,'Média Saneada'!$CS42)))))))))))</f>
        <v>#DIV/0!</v>
      </c>
      <c r="H41" s="21" t="e">
        <f>IF('Média Saneada'!F42=0,"Nada foi comprado neste período",IF('Média Saneada'!F42=1,"Amostra Única",IF('Média Saneada'!F42&lt;5,"Todas as amostras foram consideradas",IF('Média Saneada'!$K42&lt;25,"Todas as amostras foram consideradas",IF('Média Saneada'!$U42&lt;25,'Média Saneada'!L42,IF('Média Saneada'!$AE42&lt;25,'Média Saneada'!V42,IF('Média Saneada'!$AO42&lt;25,'Média Saneada'!AF42,IF('Média Saneada'!$AY42&lt;25,'Média Saneada'!AP42,IF('Média Saneada'!$BI42&lt;25,'Média Saneada'!AZ42,IF('Média Saneada'!$BS42&lt;25,'Média Saneada'!BJ42,IF('Média Saneada'!$CC42&lt;25,'Média Saneada'!BT42,IF('Média Saneada'!$CM42&lt;25,'Média Saneada'!CD42,IF('Média Saneada'!$CW42&lt;25,'Média Saneada'!CN42)))))))))))))</f>
        <v>#DIV/0!</v>
      </c>
      <c r="I41" s="21" t="e">
        <f>IF('Média Saneada'!F42=0,"Nada foi comprado neste período",IF('Média Saneada'!F42=1,"Amostra Única",IF('Média Saneada'!F42&lt;5,"Todas as amostras foram consideradas",IF('Média Saneada'!$K42&lt;25,"Todas as amostras foram consideradas",IF('Média Saneada'!$U42&lt;25,'Média Saneada'!M42,IF('Média Saneada'!$AE42&lt;25,'Média Saneada'!W42,IF('Média Saneada'!$AO42&lt;25,'Média Saneada'!AG42,IF('Média Saneada'!$AY42&lt;25,'Média Saneada'!AQ42,IF('Média Saneada'!$BI42&lt;25,'Média Saneada'!BA42,IF('Média Saneada'!$BS42&lt;25,'Média Saneada'!BK42,IF('Média Saneada'!$CC42&lt;25,'Média Saneada'!BU42,IF('Média Saneada'!$CM42&lt;25,'Média Saneada'!CE42,IF('Média Saneada'!$CW42&lt;25,'Média Saneada'!CO42)))))))))))))</f>
        <v>#DIV/0!</v>
      </c>
      <c r="J41" s="21" t="str">
        <f>IF('Média Saneada'!F42=0,"Não calculou",IF('Média Saneada'!F42=1,"Não calculou",IF('Média Saneada'!F42=2,"Não Calculou",IF('Média Saneada'!F42=3,"Escolheu Cálculo",IF('Média Saneada'!F42=4,"Escolheu Cálculo","Calculou")))))</f>
        <v>Calculou</v>
      </c>
      <c r="K41" s="41" t="e">
        <f>ROUND(IF(J41="Não calculou","Sem valor",IF(J41="Escolheu cálculo",MIN('Média Saneada'!H42,'Média Saneada'!I42),IF('Resultado Final'!J41="Calculou",IF('Média Saneada'!$K42&lt;25,'Média Saneada'!$I42,IF('Média Saneada'!$U42&lt;25,'Média Saneada'!$N42,IF('Média Saneada'!$AE42&lt;25,'Média Saneada'!$X42,IF('Média Saneada'!$AO42&lt;25,'Média Saneada'!$AH42,IF('Média Saneada'!$AY42&lt;25,'Média Saneada'!$AR42,IF('Média Saneada'!$BI42&lt;25,'Média Saneada'!$BB42,IF('Média Saneada'!$BS42&lt;25,'Média Saneada'!$BL42,IF('Média Saneada'!$CC42&lt;25,'Média Saneada'!$BV42,IF('Média Saneada'!$CM42&lt;25,'Média Saneada'!$CF42,IF('Média Saneada'!$CW42&lt;25,'Média Saneada'!$CP42))))))))))))),2)</f>
        <v>#DIV/0!</v>
      </c>
      <c r="L41" s="21" t="str">
        <f>IF($J41="Não Calculou","Sem Valor",IF('Resultado Final'!$J41="Calculou","Média Saneada",IF($J41="Escolheu Cálculo",IF('Média Saneada'!$H42&lt;'Média Saneada'!$I42,"Mediana","Média"))))</f>
        <v>Média Saneada</v>
      </c>
      <c r="M41" s="44"/>
      <c r="N41" s="44"/>
      <c r="O41" s="21"/>
      <c r="P41" s="44"/>
      <c r="Q41" s="66"/>
      <c r="R41" s="66"/>
      <c r="S41" s="66"/>
      <c r="T41" s="66"/>
      <c r="U41" s="66"/>
    </row>
    <row r="42" spans="1:21" x14ac:dyDescent="0.25">
      <c r="A42" s="22">
        <v>39</v>
      </c>
      <c r="B42" s="22">
        <f>'Média Saneada'!$B43</f>
        <v>0</v>
      </c>
      <c r="C42" s="22" t="e">
        <f>'Média Saneada'!$C43</f>
        <v>#N/A</v>
      </c>
      <c r="D42" s="22" t="e">
        <f>'Média Saneada'!$D43</f>
        <v>#N/A</v>
      </c>
      <c r="E42" s="22">
        <f>'Média Saneada'!$E43</f>
        <v>0</v>
      </c>
      <c r="F42" s="22">
        <f>'Média Saneada'!F43</f>
        <v>100000</v>
      </c>
      <c r="G42" s="22" t="e">
        <f>IF('Média Saneada'!F43&lt;5,'Média Saneada'!F43,IF('Média Saneada'!$K43&lt;25,'Média Saneada'!$F43,IF('Média Saneada'!$U43&lt;25,'Média Saneada'!$Q43,IF('Média Saneada'!$AE43&lt;25,'Média Saneada'!$AA43,IF('Média Saneada'!$AO43&lt;25,'Média Saneada'!$AK43,IF('Média Saneada'!$AY43&lt;25,'Média Saneada'!$AU43,IF('Média Saneada'!$BI43&lt;25,'Média Saneada'!$BE43,IF('Média Saneada'!$BS43&lt;25,'Média Saneada'!$BO43,IF('Média Saneada'!$CC43&lt;25,'Média Saneada'!$BY43,IF('Média Saneada'!$CM43&lt;25,'Média Saneada'!$CI43,IF('Média Saneada'!$CW43&lt;25,'Média Saneada'!$CS43)))))))))))</f>
        <v>#DIV/0!</v>
      </c>
      <c r="H42" s="40" t="e">
        <f>IF('Média Saneada'!F43=0,"Nada foi comprado neste período",IF('Média Saneada'!F43=1,"Amostra Única",IF('Média Saneada'!F43&lt;5,"Todas as amostras foram consideradas",IF('Média Saneada'!$K43&lt;25,"Todas as amostras foram consideradas",IF('Média Saneada'!$U43&lt;25,'Média Saneada'!L43,IF('Média Saneada'!$AE43&lt;25,'Média Saneada'!V43,IF('Média Saneada'!$AO43&lt;25,'Média Saneada'!AF43,IF('Média Saneada'!$AY43&lt;25,'Média Saneada'!AP43,IF('Média Saneada'!$BI43&lt;25,'Média Saneada'!AZ43,IF('Média Saneada'!$BS43&lt;25,'Média Saneada'!BJ43,IF('Média Saneada'!$CC43&lt;25,'Média Saneada'!BT43,IF('Média Saneada'!$CM43&lt;25,'Média Saneada'!CD43,IF('Média Saneada'!$CW43&lt;25,'Média Saneada'!CN43)))))))))))))</f>
        <v>#DIV/0!</v>
      </c>
      <c r="I42" s="40" t="e">
        <f>IF('Média Saneada'!F43=0,"Nada foi comprado neste período",IF('Média Saneada'!F43=1,"Amostra Única",IF('Média Saneada'!F43&lt;5,"Todas as amostras foram consideradas",IF('Média Saneada'!$K43&lt;25,"Todas as amostras foram consideradas",IF('Média Saneada'!$U43&lt;25,'Média Saneada'!M43,IF('Média Saneada'!$AE43&lt;25,'Média Saneada'!W43,IF('Média Saneada'!$AO43&lt;25,'Média Saneada'!AG43,IF('Média Saneada'!$AY43&lt;25,'Média Saneada'!AQ43,IF('Média Saneada'!$BI43&lt;25,'Média Saneada'!BA43,IF('Média Saneada'!$BS43&lt;25,'Média Saneada'!BK43,IF('Média Saneada'!$CC43&lt;25,'Média Saneada'!BU43,IF('Média Saneada'!$CM43&lt;25,'Média Saneada'!CE43,IF('Média Saneada'!$CW43&lt;25,'Média Saneada'!CO43)))))))))))))</f>
        <v>#DIV/0!</v>
      </c>
      <c r="J42" s="42" t="str">
        <f>IF('Média Saneada'!F43=0,"Não calculou",IF('Média Saneada'!F43=1,"Não calculou",IF('Média Saneada'!F43=2,"Não Calculou",IF('Média Saneada'!F43=3,"Escolheu Cálculo",IF('Média Saneada'!F43=4,"Escolheu Cálculo","Calculou")))))</f>
        <v>Calculou</v>
      </c>
      <c r="K42" s="41" t="e">
        <f>ROUND(IF(J42="Não calculou","Sem valor",IF(J42="Escolheu cálculo",MIN('Média Saneada'!H43,'Média Saneada'!I43),IF('Resultado Final'!J42="Calculou",IF('Média Saneada'!$K43&lt;25,'Média Saneada'!$I43,IF('Média Saneada'!$U43&lt;25,'Média Saneada'!$N43,IF('Média Saneada'!$AE43&lt;25,'Média Saneada'!$X43,IF('Média Saneada'!$AO43&lt;25,'Média Saneada'!$AH43,IF('Média Saneada'!$AY43&lt;25,'Média Saneada'!$AR43,IF('Média Saneada'!$BI43&lt;25,'Média Saneada'!$BB43,IF('Média Saneada'!$BS43&lt;25,'Média Saneada'!$BL43,IF('Média Saneada'!$CC43&lt;25,'Média Saneada'!$BV43,IF('Média Saneada'!$CM43&lt;25,'Média Saneada'!$CF43,IF('Média Saneada'!$CW43&lt;25,'Média Saneada'!$CP43))))))))))))),2)</f>
        <v>#DIV/0!</v>
      </c>
      <c r="L42" s="40" t="str">
        <f>IF($J42="Não Calculou","Sem Valor",IF('Resultado Final'!$J42="Calculou","Média Saneada",IF($J42="Escolheu Cálculo",IF('Média Saneada'!$H43&lt;'Média Saneada'!$I43,"Mediana","Média"))))</f>
        <v>Média Saneada</v>
      </c>
      <c r="M42" s="43"/>
      <c r="N42" s="43"/>
      <c r="O42" s="22"/>
      <c r="P42" s="43"/>
      <c r="Q42" s="66"/>
      <c r="R42" s="66"/>
      <c r="S42" s="66"/>
      <c r="T42" s="66"/>
      <c r="U42" s="66"/>
    </row>
    <row r="43" spans="1:21" x14ac:dyDescent="0.25">
      <c r="A43" s="21">
        <v>40</v>
      </c>
      <c r="B43" s="21">
        <f>'Média Saneada'!$B44</f>
        <v>0</v>
      </c>
      <c r="C43" s="21" t="e">
        <f>'Média Saneada'!$C44</f>
        <v>#N/A</v>
      </c>
      <c r="D43" s="21" t="e">
        <f>'Média Saneada'!$D44</f>
        <v>#N/A</v>
      </c>
      <c r="E43" s="21">
        <f>'Média Saneada'!$E44</f>
        <v>0</v>
      </c>
      <c r="F43" s="21">
        <f>'Média Saneada'!F44</f>
        <v>100000</v>
      </c>
      <c r="G43" s="21" t="e">
        <f>IF('Média Saneada'!F44&lt;5,'Média Saneada'!F44,IF('Média Saneada'!$K44&lt;25,'Média Saneada'!$F44,IF('Média Saneada'!$U44&lt;25,'Média Saneada'!$Q44,IF('Média Saneada'!$AE44&lt;25,'Média Saneada'!$AA44,IF('Média Saneada'!$AO44&lt;25,'Média Saneada'!$AK44,IF('Média Saneada'!$AY44&lt;25,'Média Saneada'!$AU44,IF('Média Saneada'!$BI44&lt;25,'Média Saneada'!$BE44,IF('Média Saneada'!$BS44&lt;25,'Média Saneada'!$BO44,IF('Média Saneada'!$CC44&lt;25,'Média Saneada'!$BY44,IF('Média Saneada'!$CM44&lt;25,'Média Saneada'!$CI44,IF('Média Saneada'!$CW44&lt;25,'Média Saneada'!$CS44)))))))))))</f>
        <v>#DIV/0!</v>
      </c>
      <c r="H43" s="21" t="e">
        <f>IF('Média Saneada'!F44=0,"Nada foi comprado neste período",IF('Média Saneada'!F44=1,"Amostra Única",IF('Média Saneada'!F44&lt;5,"Todas as amostras foram consideradas",IF('Média Saneada'!$K44&lt;25,"Todas as amostras foram consideradas",IF('Média Saneada'!$U44&lt;25,'Média Saneada'!L44,IF('Média Saneada'!$AE44&lt;25,'Média Saneada'!V44,IF('Média Saneada'!$AO44&lt;25,'Média Saneada'!AF44,IF('Média Saneada'!$AY44&lt;25,'Média Saneada'!AP44,IF('Média Saneada'!$BI44&lt;25,'Média Saneada'!AZ44,IF('Média Saneada'!$BS44&lt;25,'Média Saneada'!BJ44,IF('Média Saneada'!$CC44&lt;25,'Média Saneada'!BT44,IF('Média Saneada'!$CM44&lt;25,'Média Saneada'!CD44,IF('Média Saneada'!$CW44&lt;25,'Média Saneada'!CN44)))))))))))))</f>
        <v>#DIV/0!</v>
      </c>
      <c r="I43" s="21" t="e">
        <f>IF('Média Saneada'!F44=0,"Nada foi comprado neste período",IF('Média Saneada'!F44=1,"Amostra Única",IF('Média Saneada'!F44&lt;5,"Todas as amostras foram consideradas",IF('Média Saneada'!$K44&lt;25,"Todas as amostras foram consideradas",IF('Média Saneada'!$U44&lt;25,'Média Saneada'!M44,IF('Média Saneada'!$AE44&lt;25,'Média Saneada'!W44,IF('Média Saneada'!$AO44&lt;25,'Média Saneada'!AG44,IF('Média Saneada'!$AY44&lt;25,'Média Saneada'!AQ44,IF('Média Saneada'!$BI44&lt;25,'Média Saneada'!BA44,IF('Média Saneada'!$BS44&lt;25,'Média Saneada'!BK44,IF('Média Saneada'!$CC44&lt;25,'Média Saneada'!BU44,IF('Média Saneada'!$CM44&lt;25,'Média Saneada'!CE44,IF('Média Saneada'!$CW44&lt;25,'Média Saneada'!CO44)))))))))))))</f>
        <v>#DIV/0!</v>
      </c>
      <c r="J43" s="21" t="str">
        <f>IF('Média Saneada'!F44=0,"Não calculou",IF('Média Saneada'!F44=1,"Não calculou",IF('Média Saneada'!F44=2,"Não Calculou",IF('Média Saneada'!F44=3,"Escolheu Cálculo",IF('Média Saneada'!F44=4,"Escolheu Cálculo","Calculou")))))</f>
        <v>Calculou</v>
      </c>
      <c r="K43" s="41" t="e">
        <f>ROUND(IF(J43="Não calculou","Sem valor",IF(J43="Escolheu cálculo",MIN('Média Saneada'!H44,'Média Saneada'!I44),IF('Resultado Final'!J43="Calculou",IF('Média Saneada'!$K44&lt;25,'Média Saneada'!$I44,IF('Média Saneada'!$U44&lt;25,'Média Saneada'!$N44,IF('Média Saneada'!$AE44&lt;25,'Média Saneada'!$X44,IF('Média Saneada'!$AO44&lt;25,'Média Saneada'!$AH44,IF('Média Saneada'!$AY44&lt;25,'Média Saneada'!$AR44,IF('Média Saneada'!$BI44&lt;25,'Média Saneada'!$BB44,IF('Média Saneada'!$BS44&lt;25,'Média Saneada'!$BL44,IF('Média Saneada'!$CC44&lt;25,'Média Saneada'!$BV44,IF('Média Saneada'!$CM44&lt;25,'Média Saneada'!$CF44,IF('Média Saneada'!$CW44&lt;25,'Média Saneada'!$CP44))))))))))))),2)</f>
        <v>#DIV/0!</v>
      </c>
      <c r="L43" s="21" t="str">
        <f>IF($J43="Não Calculou","Sem Valor",IF('Resultado Final'!$J43="Calculou","Média Saneada",IF($J43="Escolheu Cálculo",IF('Média Saneada'!$H44&lt;'Média Saneada'!$I44,"Mediana","Média"))))</f>
        <v>Média Saneada</v>
      </c>
      <c r="M43" s="44"/>
      <c r="N43" s="44"/>
      <c r="O43" s="21"/>
      <c r="P43" s="44"/>
      <c r="Q43" s="66"/>
      <c r="R43" s="66"/>
      <c r="S43" s="66"/>
      <c r="T43" s="66"/>
      <c r="U43" s="66"/>
    </row>
    <row r="44" spans="1:21" x14ac:dyDescent="0.25">
      <c r="A44" s="22">
        <v>41</v>
      </c>
      <c r="B44" s="22">
        <f>'Média Saneada'!$B45</f>
        <v>0</v>
      </c>
      <c r="C44" s="22" t="e">
        <f>'Média Saneada'!$C45</f>
        <v>#N/A</v>
      </c>
      <c r="D44" s="22" t="e">
        <f>'Média Saneada'!$D45</f>
        <v>#N/A</v>
      </c>
      <c r="E44" s="22">
        <f>'Média Saneada'!$E45</f>
        <v>0</v>
      </c>
      <c r="F44" s="22">
        <f>'Média Saneada'!F45</f>
        <v>100000</v>
      </c>
      <c r="G44" s="22" t="e">
        <f>IF('Média Saneada'!F45&lt;5,'Média Saneada'!F45,IF('Média Saneada'!$K45&lt;25,'Média Saneada'!$F45,IF('Média Saneada'!$U45&lt;25,'Média Saneada'!$Q45,IF('Média Saneada'!$AE45&lt;25,'Média Saneada'!$AA45,IF('Média Saneada'!$AO45&lt;25,'Média Saneada'!$AK45,IF('Média Saneada'!$AY45&lt;25,'Média Saneada'!$AU45,IF('Média Saneada'!$BI45&lt;25,'Média Saneada'!$BE45,IF('Média Saneada'!$BS45&lt;25,'Média Saneada'!$BO45,IF('Média Saneada'!$CC45&lt;25,'Média Saneada'!$BY45,IF('Média Saneada'!$CM45&lt;25,'Média Saneada'!$CI45,IF('Média Saneada'!$CW45&lt;25,'Média Saneada'!$CS45)))))))))))</f>
        <v>#DIV/0!</v>
      </c>
      <c r="H44" s="40" t="e">
        <f>IF('Média Saneada'!F45=0,"Nada foi comprado neste período",IF('Média Saneada'!F45=1,"Amostra Única",IF('Média Saneada'!F45&lt;5,"Todas as amostras foram consideradas",IF('Média Saneada'!$K45&lt;25,"Todas as amostras foram consideradas",IF('Média Saneada'!$U45&lt;25,'Média Saneada'!L45,IF('Média Saneada'!$AE45&lt;25,'Média Saneada'!V45,IF('Média Saneada'!$AO45&lt;25,'Média Saneada'!AF45,IF('Média Saneada'!$AY45&lt;25,'Média Saneada'!AP45,IF('Média Saneada'!$BI45&lt;25,'Média Saneada'!AZ45,IF('Média Saneada'!$BS45&lt;25,'Média Saneada'!BJ45,IF('Média Saneada'!$CC45&lt;25,'Média Saneada'!BT45,IF('Média Saneada'!$CM45&lt;25,'Média Saneada'!CD45,IF('Média Saneada'!$CW45&lt;25,'Média Saneada'!CN45)))))))))))))</f>
        <v>#DIV/0!</v>
      </c>
      <c r="I44" s="40" t="e">
        <f>IF('Média Saneada'!F45=0,"Nada foi comprado neste período",IF('Média Saneada'!F45=1,"Amostra Única",IF('Média Saneada'!F45&lt;5,"Todas as amostras foram consideradas",IF('Média Saneada'!$K45&lt;25,"Todas as amostras foram consideradas",IF('Média Saneada'!$U45&lt;25,'Média Saneada'!M45,IF('Média Saneada'!$AE45&lt;25,'Média Saneada'!W45,IF('Média Saneada'!$AO45&lt;25,'Média Saneada'!AG45,IF('Média Saneada'!$AY45&lt;25,'Média Saneada'!AQ45,IF('Média Saneada'!$BI45&lt;25,'Média Saneada'!BA45,IF('Média Saneada'!$BS45&lt;25,'Média Saneada'!BK45,IF('Média Saneada'!$CC45&lt;25,'Média Saneada'!BU45,IF('Média Saneada'!$CM45&lt;25,'Média Saneada'!CE45,IF('Média Saneada'!$CW45&lt;25,'Média Saneada'!CO45)))))))))))))</f>
        <v>#DIV/0!</v>
      </c>
      <c r="J44" s="42" t="str">
        <f>IF('Média Saneada'!F45=0,"Não calculou",IF('Média Saneada'!F45=1,"Não calculou",IF('Média Saneada'!F45=2,"Não Calculou",IF('Média Saneada'!F45=3,"Escolheu Cálculo",IF('Média Saneada'!F45=4,"Escolheu Cálculo","Calculou")))))</f>
        <v>Calculou</v>
      </c>
      <c r="K44" s="41" t="e">
        <f>ROUND(IF(J44="Não calculou","Sem valor",IF(J44="Escolheu cálculo",MIN('Média Saneada'!H45,'Média Saneada'!I45),IF('Resultado Final'!J44="Calculou",IF('Média Saneada'!$K45&lt;25,'Média Saneada'!$I45,IF('Média Saneada'!$U45&lt;25,'Média Saneada'!$N45,IF('Média Saneada'!$AE45&lt;25,'Média Saneada'!$X45,IF('Média Saneada'!$AO45&lt;25,'Média Saneada'!$AH45,IF('Média Saneada'!$AY45&lt;25,'Média Saneada'!$AR45,IF('Média Saneada'!$BI45&lt;25,'Média Saneada'!$BB45,IF('Média Saneada'!$BS45&lt;25,'Média Saneada'!$BL45,IF('Média Saneada'!$CC45&lt;25,'Média Saneada'!$BV45,IF('Média Saneada'!$CM45&lt;25,'Média Saneada'!$CF45,IF('Média Saneada'!$CW45&lt;25,'Média Saneada'!$CP45))))))))))))),2)</f>
        <v>#DIV/0!</v>
      </c>
      <c r="L44" s="40" t="str">
        <f>IF($J44="Não Calculou","Sem Valor",IF('Resultado Final'!$J44="Calculou","Média Saneada",IF($J44="Escolheu Cálculo",IF('Média Saneada'!$H45&lt;'Média Saneada'!$I45,"Mediana","Média"))))</f>
        <v>Média Saneada</v>
      </c>
      <c r="M44" s="43"/>
      <c r="N44" s="43"/>
      <c r="O44" s="22"/>
      <c r="P44" s="43"/>
      <c r="Q44" s="66"/>
      <c r="R44" s="66"/>
      <c r="S44" s="66"/>
      <c r="T44" s="66"/>
      <c r="U44" s="66"/>
    </row>
    <row r="45" spans="1:21" x14ac:dyDescent="0.25">
      <c r="A45" s="21">
        <v>42</v>
      </c>
      <c r="B45" s="21">
        <f>'Média Saneada'!$B46</f>
        <v>0</v>
      </c>
      <c r="C45" s="21" t="e">
        <f>'Média Saneada'!$C46</f>
        <v>#N/A</v>
      </c>
      <c r="D45" s="21" t="e">
        <f>'Média Saneada'!$D46</f>
        <v>#N/A</v>
      </c>
      <c r="E45" s="21">
        <f>'Média Saneada'!$E46</f>
        <v>0</v>
      </c>
      <c r="F45" s="21">
        <f>'Média Saneada'!F46</f>
        <v>100000</v>
      </c>
      <c r="G45" s="21" t="e">
        <f>IF('Média Saneada'!F46&lt;5,'Média Saneada'!F46,IF('Média Saneada'!$K46&lt;25,'Média Saneada'!$F46,IF('Média Saneada'!$U46&lt;25,'Média Saneada'!$Q46,IF('Média Saneada'!$AE46&lt;25,'Média Saneada'!$AA46,IF('Média Saneada'!$AO46&lt;25,'Média Saneada'!$AK46,IF('Média Saneada'!$AY46&lt;25,'Média Saneada'!$AU46,IF('Média Saneada'!$BI46&lt;25,'Média Saneada'!$BE46,IF('Média Saneada'!$BS46&lt;25,'Média Saneada'!$BO46,IF('Média Saneada'!$CC46&lt;25,'Média Saneada'!$BY46,IF('Média Saneada'!$CM46&lt;25,'Média Saneada'!$CI46,IF('Média Saneada'!$CW46&lt;25,'Média Saneada'!$CS46)))))))))))</f>
        <v>#DIV/0!</v>
      </c>
      <c r="H45" s="21" t="e">
        <f>IF('Média Saneada'!F46=0,"Nada foi comprado neste período",IF('Média Saneada'!F46=1,"Amostra Única",IF('Média Saneada'!F46&lt;5,"Todas as amostras foram consideradas",IF('Média Saneada'!$K46&lt;25,"Todas as amostras foram consideradas",IF('Média Saneada'!$U46&lt;25,'Média Saneada'!L46,IF('Média Saneada'!$AE46&lt;25,'Média Saneada'!V46,IF('Média Saneada'!$AO46&lt;25,'Média Saneada'!AF46,IF('Média Saneada'!$AY46&lt;25,'Média Saneada'!AP46,IF('Média Saneada'!$BI46&lt;25,'Média Saneada'!AZ46,IF('Média Saneada'!$BS46&lt;25,'Média Saneada'!BJ46,IF('Média Saneada'!$CC46&lt;25,'Média Saneada'!BT46,IF('Média Saneada'!$CM46&lt;25,'Média Saneada'!CD46,IF('Média Saneada'!$CW46&lt;25,'Média Saneada'!CN46)))))))))))))</f>
        <v>#DIV/0!</v>
      </c>
      <c r="I45" s="21" t="e">
        <f>IF('Média Saneada'!F46=0,"Nada foi comprado neste período",IF('Média Saneada'!F46=1,"Amostra Única",IF('Média Saneada'!F46&lt;5,"Todas as amostras foram consideradas",IF('Média Saneada'!$K46&lt;25,"Todas as amostras foram consideradas",IF('Média Saneada'!$U46&lt;25,'Média Saneada'!M46,IF('Média Saneada'!$AE46&lt;25,'Média Saneada'!W46,IF('Média Saneada'!$AO46&lt;25,'Média Saneada'!AG46,IF('Média Saneada'!$AY46&lt;25,'Média Saneada'!AQ46,IF('Média Saneada'!$BI46&lt;25,'Média Saneada'!BA46,IF('Média Saneada'!$BS46&lt;25,'Média Saneada'!BK46,IF('Média Saneada'!$CC46&lt;25,'Média Saneada'!BU46,IF('Média Saneada'!$CM46&lt;25,'Média Saneada'!CE46,IF('Média Saneada'!$CW46&lt;25,'Média Saneada'!CO46)))))))))))))</f>
        <v>#DIV/0!</v>
      </c>
      <c r="J45" s="21" t="str">
        <f>IF('Média Saneada'!F46=0,"Não calculou",IF('Média Saneada'!F46=1,"Não calculou",IF('Média Saneada'!F46=2,"Não Calculou",IF('Média Saneada'!F46=3,"Escolheu Cálculo",IF('Média Saneada'!F46=4,"Escolheu Cálculo","Calculou")))))</f>
        <v>Calculou</v>
      </c>
      <c r="K45" s="41" t="e">
        <f>ROUND(IF(J45="Não calculou","Sem valor",IF(J45="Escolheu cálculo",MIN('Média Saneada'!H46,'Média Saneada'!I46),IF('Resultado Final'!J45="Calculou",IF('Média Saneada'!$K46&lt;25,'Média Saneada'!$I46,IF('Média Saneada'!$U46&lt;25,'Média Saneada'!$N46,IF('Média Saneada'!$AE46&lt;25,'Média Saneada'!$X46,IF('Média Saneada'!$AO46&lt;25,'Média Saneada'!$AH46,IF('Média Saneada'!$AY46&lt;25,'Média Saneada'!$AR46,IF('Média Saneada'!$BI46&lt;25,'Média Saneada'!$BB46,IF('Média Saneada'!$BS46&lt;25,'Média Saneada'!$BL46,IF('Média Saneada'!$CC46&lt;25,'Média Saneada'!$BV46,IF('Média Saneada'!$CM46&lt;25,'Média Saneada'!$CF46,IF('Média Saneada'!$CW46&lt;25,'Média Saneada'!$CP46))))))))))))),2)</f>
        <v>#DIV/0!</v>
      </c>
      <c r="L45" s="21" t="str">
        <f>IF($J45="Não Calculou","Sem Valor",IF('Resultado Final'!$J45="Calculou","Média Saneada",IF($J45="Escolheu Cálculo",IF('Média Saneada'!$H46&lt;'Média Saneada'!$I46,"Mediana","Média"))))</f>
        <v>Média Saneada</v>
      </c>
      <c r="M45" s="44"/>
      <c r="N45" s="44"/>
      <c r="O45" s="21"/>
      <c r="P45" s="44"/>
      <c r="Q45" s="66"/>
      <c r="R45" s="66"/>
      <c r="S45" s="66"/>
      <c r="T45" s="66"/>
      <c r="U45" s="66"/>
    </row>
    <row r="46" spans="1:21" x14ac:dyDescent="0.25">
      <c r="A46" s="22">
        <v>43</v>
      </c>
      <c r="B46" s="22">
        <f>'Média Saneada'!$B47</f>
        <v>0</v>
      </c>
      <c r="C46" s="22" t="e">
        <f>'Média Saneada'!$C47</f>
        <v>#N/A</v>
      </c>
      <c r="D46" s="22" t="e">
        <f>'Média Saneada'!$D47</f>
        <v>#N/A</v>
      </c>
      <c r="E46" s="22">
        <f>'Média Saneada'!$E47</f>
        <v>0</v>
      </c>
      <c r="F46" s="22">
        <f>'Média Saneada'!F47</f>
        <v>100000</v>
      </c>
      <c r="G46" s="22" t="e">
        <f>IF('Média Saneada'!F47&lt;5,'Média Saneada'!F47,IF('Média Saneada'!$K47&lt;25,'Média Saneada'!$F47,IF('Média Saneada'!$U47&lt;25,'Média Saneada'!$Q47,IF('Média Saneada'!$AE47&lt;25,'Média Saneada'!$AA47,IF('Média Saneada'!$AO47&lt;25,'Média Saneada'!$AK47,IF('Média Saneada'!$AY47&lt;25,'Média Saneada'!$AU47,IF('Média Saneada'!$BI47&lt;25,'Média Saneada'!$BE47,IF('Média Saneada'!$BS47&lt;25,'Média Saneada'!$BO47,IF('Média Saneada'!$CC47&lt;25,'Média Saneada'!$BY47,IF('Média Saneada'!$CM47&lt;25,'Média Saneada'!$CI47,IF('Média Saneada'!$CW47&lt;25,'Média Saneada'!$CS47)))))))))))</f>
        <v>#DIV/0!</v>
      </c>
      <c r="H46" s="40" t="e">
        <f>IF('Média Saneada'!F47=0,"Nada foi comprado neste período",IF('Média Saneada'!F47=1,"Amostra Única",IF('Média Saneada'!F47&lt;5,"Todas as amostras foram consideradas",IF('Média Saneada'!$K47&lt;25,"Todas as amostras foram consideradas",IF('Média Saneada'!$U47&lt;25,'Média Saneada'!L47,IF('Média Saneada'!$AE47&lt;25,'Média Saneada'!V47,IF('Média Saneada'!$AO47&lt;25,'Média Saneada'!AF47,IF('Média Saneada'!$AY47&lt;25,'Média Saneada'!AP47,IF('Média Saneada'!$BI47&lt;25,'Média Saneada'!AZ47,IF('Média Saneada'!$BS47&lt;25,'Média Saneada'!BJ47,IF('Média Saneada'!$CC47&lt;25,'Média Saneada'!BT47,IF('Média Saneada'!$CM47&lt;25,'Média Saneada'!CD47,IF('Média Saneada'!$CW47&lt;25,'Média Saneada'!CN47)))))))))))))</f>
        <v>#DIV/0!</v>
      </c>
      <c r="I46" s="40" t="e">
        <f>IF('Média Saneada'!F47=0,"Nada foi comprado neste período",IF('Média Saneada'!F47=1,"Amostra Única",IF('Média Saneada'!F47&lt;5,"Todas as amostras foram consideradas",IF('Média Saneada'!$K47&lt;25,"Todas as amostras foram consideradas",IF('Média Saneada'!$U47&lt;25,'Média Saneada'!M47,IF('Média Saneada'!$AE47&lt;25,'Média Saneada'!W47,IF('Média Saneada'!$AO47&lt;25,'Média Saneada'!AG47,IF('Média Saneada'!$AY47&lt;25,'Média Saneada'!AQ47,IF('Média Saneada'!$BI47&lt;25,'Média Saneada'!BA47,IF('Média Saneada'!$BS47&lt;25,'Média Saneada'!BK47,IF('Média Saneada'!$CC47&lt;25,'Média Saneada'!BU47,IF('Média Saneada'!$CM47&lt;25,'Média Saneada'!CE47,IF('Média Saneada'!$CW47&lt;25,'Média Saneada'!CO47)))))))))))))</f>
        <v>#DIV/0!</v>
      </c>
      <c r="J46" s="42" t="str">
        <f>IF('Média Saneada'!F47=0,"Não calculou",IF('Média Saneada'!F47=1,"Não calculou",IF('Média Saneada'!F47=2,"Não Calculou",IF('Média Saneada'!F47=3,"Escolheu Cálculo",IF('Média Saneada'!F47=4,"Escolheu Cálculo","Calculou")))))</f>
        <v>Calculou</v>
      </c>
      <c r="K46" s="41" t="e">
        <f>ROUND(IF(J46="Não calculou","Sem valor",IF(J46="Escolheu cálculo",MIN('Média Saneada'!H47,'Média Saneada'!I47),IF('Resultado Final'!J46="Calculou",IF('Média Saneada'!$K47&lt;25,'Média Saneada'!$I47,IF('Média Saneada'!$U47&lt;25,'Média Saneada'!$N47,IF('Média Saneada'!$AE47&lt;25,'Média Saneada'!$X47,IF('Média Saneada'!$AO47&lt;25,'Média Saneada'!$AH47,IF('Média Saneada'!$AY47&lt;25,'Média Saneada'!$AR47,IF('Média Saneada'!$BI47&lt;25,'Média Saneada'!$BB47,IF('Média Saneada'!$BS47&lt;25,'Média Saneada'!$BL47,IF('Média Saneada'!$CC47&lt;25,'Média Saneada'!$BV47,IF('Média Saneada'!$CM47&lt;25,'Média Saneada'!$CF47,IF('Média Saneada'!$CW47&lt;25,'Média Saneada'!$CP47))))))))))))),2)</f>
        <v>#DIV/0!</v>
      </c>
      <c r="L46" s="40" t="str">
        <f>IF($J46="Não Calculou","Sem Valor",IF('Resultado Final'!$J46="Calculou","Média Saneada",IF($J46="Escolheu Cálculo",IF('Média Saneada'!$H47&lt;'Média Saneada'!$I47,"Mediana","Média"))))</f>
        <v>Média Saneada</v>
      </c>
      <c r="M46" s="43"/>
      <c r="N46" s="43"/>
      <c r="O46" s="22"/>
      <c r="P46" s="43"/>
      <c r="Q46" s="66"/>
      <c r="R46" s="66"/>
      <c r="S46" s="66"/>
      <c r="T46" s="66"/>
      <c r="U46" s="66"/>
    </row>
    <row r="47" spans="1:21" x14ac:dyDescent="0.25">
      <c r="A47" s="21">
        <v>44</v>
      </c>
      <c r="B47" s="21">
        <f>'Média Saneada'!$B48</f>
        <v>0</v>
      </c>
      <c r="C47" s="21" t="e">
        <f>'Média Saneada'!$C48</f>
        <v>#N/A</v>
      </c>
      <c r="D47" s="21" t="e">
        <f>'Média Saneada'!$D48</f>
        <v>#N/A</v>
      </c>
      <c r="E47" s="21">
        <f>'Média Saneada'!$E48</f>
        <v>0</v>
      </c>
      <c r="F47" s="21">
        <f>'Média Saneada'!F48</f>
        <v>100000</v>
      </c>
      <c r="G47" s="21" t="e">
        <f>IF('Média Saneada'!F48&lt;5,'Média Saneada'!F48,IF('Média Saneada'!$K48&lt;25,'Média Saneada'!$F48,IF('Média Saneada'!$U48&lt;25,'Média Saneada'!$Q48,IF('Média Saneada'!$AE48&lt;25,'Média Saneada'!$AA48,IF('Média Saneada'!$AO48&lt;25,'Média Saneada'!$AK48,IF('Média Saneada'!$AY48&lt;25,'Média Saneada'!$AU48,IF('Média Saneada'!$BI48&lt;25,'Média Saneada'!$BE48,IF('Média Saneada'!$BS48&lt;25,'Média Saneada'!$BO48,IF('Média Saneada'!$CC48&lt;25,'Média Saneada'!$BY48,IF('Média Saneada'!$CM48&lt;25,'Média Saneada'!$CI48,IF('Média Saneada'!$CW48&lt;25,'Média Saneada'!$CS48)))))))))))</f>
        <v>#DIV/0!</v>
      </c>
      <c r="H47" s="21" t="e">
        <f>IF('Média Saneada'!F48=0,"Nada foi comprado neste período",IF('Média Saneada'!F48=1,"Amostra Única",IF('Média Saneada'!F48&lt;5,"Todas as amostras foram consideradas",IF('Média Saneada'!$K48&lt;25,"Todas as amostras foram consideradas",IF('Média Saneada'!$U48&lt;25,'Média Saneada'!L48,IF('Média Saneada'!$AE48&lt;25,'Média Saneada'!V48,IF('Média Saneada'!$AO48&lt;25,'Média Saneada'!AF48,IF('Média Saneada'!$AY48&lt;25,'Média Saneada'!AP48,IF('Média Saneada'!$BI48&lt;25,'Média Saneada'!AZ48,IF('Média Saneada'!$BS48&lt;25,'Média Saneada'!BJ48,IF('Média Saneada'!$CC48&lt;25,'Média Saneada'!BT48,IF('Média Saneada'!$CM48&lt;25,'Média Saneada'!CD48,IF('Média Saneada'!$CW48&lt;25,'Média Saneada'!CN48)))))))))))))</f>
        <v>#DIV/0!</v>
      </c>
      <c r="I47" s="21" t="e">
        <f>IF('Média Saneada'!F48=0,"Nada foi comprado neste período",IF('Média Saneada'!F48=1,"Amostra Única",IF('Média Saneada'!F48&lt;5,"Todas as amostras foram consideradas",IF('Média Saneada'!$K48&lt;25,"Todas as amostras foram consideradas",IF('Média Saneada'!$U48&lt;25,'Média Saneada'!M48,IF('Média Saneada'!$AE48&lt;25,'Média Saneada'!W48,IF('Média Saneada'!$AO48&lt;25,'Média Saneada'!AG48,IF('Média Saneada'!$AY48&lt;25,'Média Saneada'!AQ48,IF('Média Saneada'!$BI48&lt;25,'Média Saneada'!BA48,IF('Média Saneada'!$BS48&lt;25,'Média Saneada'!BK48,IF('Média Saneada'!$CC48&lt;25,'Média Saneada'!BU48,IF('Média Saneada'!$CM48&lt;25,'Média Saneada'!CE48,IF('Média Saneada'!$CW48&lt;25,'Média Saneada'!CO48)))))))))))))</f>
        <v>#DIV/0!</v>
      </c>
      <c r="J47" s="21" t="str">
        <f>IF('Média Saneada'!F48=0,"Não calculou",IF('Média Saneada'!F48=1,"Não calculou",IF('Média Saneada'!F48=2,"Não Calculou",IF('Média Saneada'!F48=3,"Escolheu Cálculo",IF('Média Saneada'!F48=4,"Escolheu Cálculo","Calculou")))))</f>
        <v>Calculou</v>
      </c>
      <c r="K47" s="41" t="e">
        <f>ROUND(IF(J47="Não calculou","Sem valor",IF(J47="Escolheu cálculo",MIN('Média Saneada'!H48,'Média Saneada'!I48),IF('Resultado Final'!J47="Calculou",IF('Média Saneada'!$K48&lt;25,'Média Saneada'!$I48,IF('Média Saneada'!$U48&lt;25,'Média Saneada'!$N48,IF('Média Saneada'!$AE48&lt;25,'Média Saneada'!$X48,IF('Média Saneada'!$AO48&lt;25,'Média Saneada'!$AH48,IF('Média Saneada'!$AY48&lt;25,'Média Saneada'!$AR48,IF('Média Saneada'!$BI48&lt;25,'Média Saneada'!$BB48,IF('Média Saneada'!$BS48&lt;25,'Média Saneada'!$BL48,IF('Média Saneada'!$CC48&lt;25,'Média Saneada'!$BV48,IF('Média Saneada'!$CM48&lt;25,'Média Saneada'!$CF48,IF('Média Saneada'!$CW48&lt;25,'Média Saneada'!$CP48))))))))))))),2)</f>
        <v>#DIV/0!</v>
      </c>
      <c r="L47" s="21" t="str">
        <f>IF($J47="Não Calculou","Sem Valor",IF('Resultado Final'!$J47="Calculou","Média Saneada",IF($J47="Escolheu Cálculo",IF('Média Saneada'!$H48&lt;'Média Saneada'!$I48,"Mediana","Média"))))</f>
        <v>Média Saneada</v>
      </c>
      <c r="M47" s="44"/>
      <c r="N47" s="44"/>
      <c r="O47" s="21"/>
      <c r="P47" s="44"/>
      <c r="Q47" s="66"/>
      <c r="R47" s="66"/>
      <c r="S47" s="66"/>
      <c r="T47" s="66"/>
      <c r="U47" s="66"/>
    </row>
    <row r="48" spans="1:21" x14ac:dyDescent="0.25">
      <c r="A48" s="22">
        <v>45</v>
      </c>
      <c r="B48" s="22">
        <f>'Média Saneada'!$B49</f>
        <v>0</v>
      </c>
      <c r="C48" s="22" t="e">
        <f>'Média Saneada'!$C49</f>
        <v>#N/A</v>
      </c>
      <c r="D48" s="22" t="e">
        <f>'Média Saneada'!$D49</f>
        <v>#N/A</v>
      </c>
      <c r="E48" s="22">
        <f>'Média Saneada'!$E49</f>
        <v>0</v>
      </c>
      <c r="F48" s="22">
        <f>'Média Saneada'!F49</f>
        <v>100000</v>
      </c>
      <c r="G48" s="22" t="e">
        <f>IF('Média Saneada'!F49&lt;5,'Média Saneada'!F49,IF('Média Saneada'!$K49&lt;25,'Média Saneada'!$F49,IF('Média Saneada'!$U49&lt;25,'Média Saneada'!$Q49,IF('Média Saneada'!$AE49&lt;25,'Média Saneada'!$AA49,IF('Média Saneada'!$AO49&lt;25,'Média Saneada'!$AK49,IF('Média Saneada'!$AY49&lt;25,'Média Saneada'!$AU49,IF('Média Saneada'!$BI49&lt;25,'Média Saneada'!$BE49,IF('Média Saneada'!$BS49&lt;25,'Média Saneada'!$BO49,IF('Média Saneada'!$CC49&lt;25,'Média Saneada'!$BY49,IF('Média Saneada'!$CM49&lt;25,'Média Saneada'!$CI49,IF('Média Saneada'!$CW49&lt;25,'Média Saneada'!$CS49)))))))))))</f>
        <v>#DIV/0!</v>
      </c>
      <c r="H48" s="40" t="e">
        <f>IF('Média Saneada'!F49=0,"Nada foi comprado neste período",IF('Média Saneada'!F49=1,"Amostra Única",IF('Média Saneada'!F49&lt;5,"Todas as amostras foram consideradas",IF('Média Saneada'!$K49&lt;25,"Todas as amostras foram consideradas",IF('Média Saneada'!$U49&lt;25,'Média Saneada'!L49,IF('Média Saneada'!$AE49&lt;25,'Média Saneada'!V49,IF('Média Saneada'!$AO49&lt;25,'Média Saneada'!AF49,IF('Média Saneada'!$AY49&lt;25,'Média Saneada'!AP49,IF('Média Saneada'!$BI49&lt;25,'Média Saneada'!AZ49,IF('Média Saneada'!$BS49&lt;25,'Média Saneada'!BJ49,IF('Média Saneada'!$CC49&lt;25,'Média Saneada'!BT49,IF('Média Saneada'!$CM49&lt;25,'Média Saneada'!CD49,IF('Média Saneada'!$CW49&lt;25,'Média Saneada'!CN49)))))))))))))</f>
        <v>#DIV/0!</v>
      </c>
      <c r="I48" s="40" t="e">
        <f>IF('Média Saneada'!F49=0,"Nada foi comprado neste período",IF('Média Saneada'!F49=1,"Amostra Única",IF('Média Saneada'!F49&lt;5,"Todas as amostras foram consideradas",IF('Média Saneada'!$K49&lt;25,"Todas as amostras foram consideradas",IF('Média Saneada'!$U49&lt;25,'Média Saneada'!M49,IF('Média Saneada'!$AE49&lt;25,'Média Saneada'!W49,IF('Média Saneada'!$AO49&lt;25,'Média Saneada'!AG49,IF('Média Saneada'!$AY49&lt;25,'Média Saneada'!AQ49,IF('Média Saneada'!$BI49&lt;25,'Média Saneada'!BA49,IF('Média Saneada'!$BS49&lt;25,'Média Saneada'!BK49,IF('Média Saneada'!$CC49&lt;25,'Média Saneada'!BU49,IF('Média Saneada'!$CM49&lt;25,'Média Saneada'!CE49,IF('Média Saneada'!$CW49&lt;25,'Média Saneada'!CO49)))))))))))))</f>
        <v>#DIV/0!</v>
      </c>
      <c r="J48" s="42" t="str">
        <f>IF('Média Saneada'!F49=0,"Não calculou",IF('Média Saneada'!F49=1,"Não calculou",IF('Média Saneada'!F49=2,"Não Calculou",IF('Média Saneada'!F49=3,"Escolheu Cálculo",IF('Média Saneada'!F49=4,"Escolheu Cálculo","Calculou")))))</f>
        <v>Calculou</v>
      </c>
      <c r="K48" s="41" t="e">
        <f>ROUND(IF(J48="Não calculou","Sem valor",IF(J48="Escolheu cálculo",MIN('Média Saneada'!H49,'Média Saneada'!I49),IF('Resultado Final'!J48="Calculou",IF('Média Saneada'!$K49&lt;25,'Média Saneada'!$I49,IF('Média Saneada'!$U49&lt;25,'Média Saneada'!$N49,IF('Média Saneada'!$AE49&lt;25,'Média Saneada'!$X49,IF('Média Saneada'!$AO49&lt;25,'Média Saneada'!$AH49,IF('Média Saneada'!$AY49&lt;25,'Média Saneada'!$AR49,IF('Média Saneada'!$BI49&lt;25,'Média Saneada'!$BB49,IF('Média Saneada'!$BS49&lt;25,'Média Saneada'!$BL49,IF('Média Saneada'!$CC49&lt;25,'Média Saneada'!$BV49,IF('Média Saneada'!$CM49&lt;25,'Média Saneada'!$CF49,IF('Média Saneada'!$CW49&lt;25,'Média Saneada'!$CP49))))))))))))),2)</f>
        <v>#DIV/0!</v>
      </c>
      <c r="L48" s="40" t="str">
        <f>IF($J48="Não Calculou","Sem Valor",IF('Resultado Final'!$J48="Calculou","Média Saneada",IF($J48="Escolheu Cálculo",IF('Média Saneada'!$H49&lt;'Média Saneada'!$I49,"Mediana","Média"))))</f>
        <v>Média Saneada</v>
      </c>
      <c r="M48" s="43"/>
      <c r="N48" s="43"/>
      <c r="O48" s="22"/>
      <c r="P48" s="43"/>
      <c r="Q48" s="66"/>
      <c r="R48" s="66"/>
      <c r="S48" s="66"/>
      <c r="T48" s="66"/>
      <c r="U48" s="66"/>
    </row>
    <row r="49" spans="1:21" x14ac:dyDescent="0.25">
      <c r="A49" s="21">
        <v>46</v>
      </c>
      <c r="B49" s="21">
        <f>'Média Saneada'!$B50</f>
        <v>0</v>
      </c>
      <c r="C49" s="21" t="e">
        <f>'Média Saneada'!$C50</f>
        <v>#N/A</v>
      </c>
      <c r="D49" s="21" t="e">
        <f>'Média Saneada'!$D50</f>
        <v>#N/A</v>
      </c>
      <c r="E49" s="21">
        <f>'Média Saneada'!$E50</f>
        <v>0</v>
      </c>
      <c r="F49" s="21">
        <f>'Média Saneada'!F50</f>
        <v>100000</v>
      </c>
      <c r="G49" s="21" t="e">
        <f>IF('Média Saneada'!F50&lt;5,'Média Saneada'!F50,IF('Média Saneada'!$K50&lt;25,'Média Saneada'!$F50,IF('Média Saneada'!$U50&lt;25,'Média Saneada'!$Q50,IF('Média Saneada'!$AE50&lt;25,'Média Saneada'!$AA50,IF('Média Saneada'!$AO50&lt;25,'Média Saneada'!$AK50,IF('Média Saneada'!$AY50&lt;25,'Média Saneada'!$AU50,IF('Média Saneada'!$BI50&lt;25,'Média Saneada'!$BE50,IF('Média Saneada'!$BS50&lt;25,'Média Saneada'!$BO50,IF('Média Saneada'!$CC50&lt;25,'Média Saneada'!$BY50,IF('Média Saneada'!$CM50&lt;25,'Média Saneada'!$CI50,IF('Média Saneada'!$CW50&lt;25,'Média Saneada'!$CS50)))))))))))</f>
        <v>#DIV/0!</v>
      </c>
      <c r="H49" s="21" t="e">
        <f>IF('Média Saneada'!F50=0,"Nada foi comprado neste período",IF('Média Saneada'!F50=1,"Amostra Única",IF('Média Saneada'!F50&lt;5,"Todas as amostras foram consideradas",IF('Média Saneada'!$K50&lt;25,"Todas as amostras foram consideradas",IF('Média Saneada'!$U50&lt;25,'Média Saneada'!L50,IF('Média Saneada'!$AE50&lt;25,'Média Saneada'!V50,IF('Média Saneada'!$AO50&lt;25,'Média Saneada'!AF50,IF('Média Saneada'!$AY50&lt;25,'Média Saneada'!AP50,IF('Média Saneada'!$BI50&lt;25,'Média Saneada'!AZ50,IF('Média Saneada'!$BS50&lt;25,'Média Saneada'!BJ50,IF('Média Saneada'!$CC50&lt;25,'Média Saneada'!BT50,IF('Média Saneada'!$CM50&lt;25,'Média Saneada'!CD50,IF('Média Saneada'!$CW50&lt;25,'Média Saneada'!CN50)))))))))))))</f>
        <v>#DIV/0!</v>
      </c>
      <c r="I49" s="21" t="e">
        <f>IF('Média Saneada'!F50=0,"Nada foi comprado neste período",IF('Média Saneada'!F50=1,"Amostra Única",IF('Média Saneada'!F50&lt;5,"Todas as amostras foram consideradas",IF('Média Saneada'!$K50&lt;25,"Todas as amostras foram consideradas",IF('Média Saneada'!$U50&lt;25,'Média Saneada'!M50,IF('Média Saneada'!$AE50&lt;25,'Média Saneada'!W50,IF('Média Saneada'!$AO50&lt;25,'Média Saneada'!AG50,IF('Média Saneada'!$AY50&lt;25,'Média Saneada'!AQ50,IF('Média Saneada'!$BI50&lt;25,'Média Saneada'!BA50,IF('Média Saneada'!$BS50&lt;25,'Média Saneada'!BK50,IF('Média Saneada'!$CC50&lt;25,'Média Saneada'!BU50,IF('Média Saneada'!$CM50&lt;25,'Média Saneada'!CE50,IF('Média Saneada'!$CW50&lt;25,'Média Saneada'!CO50)))))))))))))</f>
        <v>#DIV/0!</v>
      </c>
      <c r="J49" s="21" t="str">
        <f>IF('Média Saneada'!F50=0,"Não calculou",IF('Média Saneada'!F50=1,"Não calculou",IF('Média Saneada'!F50=2,"Não Calculou",IF('Média Saneada'!F50=3,"Escolheu Cálculo",IF('Média Saneada'!F50=4,"Escolheu Cálculo","Calculou")))))</f>
        <v>Calculou</v>
      </c>
      <c r="K49" s="41" t="e">
        <f>ROUND(IF(J49="Não calculou","Sem valor",IF(J49="Escolheu cálculo",MIN('Média Saneada'!H50,'Média Saneada'!I50),IF('Resultado Final'!J49="Calculou",IF('Média Saneada'!$K50&lt;25,'Média Saneada'!$I50,IF('Média Saneada'!$U50&lt;25,'Média Saneada'!$N50,IF('Média Saneada'!$AE50&lt;25,'Média Saneada'!$X50,IF('Média Saneada'!$AO50&lt;25,'Média Saneada'!$AH50,IF('Média Saneada'!$AY50&lt;25,'Média Saneada'!$AR50,IF('Média Saneada'!$BI50&lt;25,'Média Saneada'!$BB50,IF('Média Saneada'!$BS50&lt;25,'Média Saneada'!$BL50,IF('Média Saneada'!$CC50&lt;25,'Média Saneada'!$BV50,IF('Média Saneada'!$CM50&lt;25,'Média Saneada'!$CF50,IF('Média Saneada'!$CW50&lt;25,'Média Saneada'!$CP50))))))))))))),2)</f>
        <v>#DIV/0!</v>
      </c>
      <c r="L49" s="21" t="str">
        <f>IF($J49="Não Calculou","Sem Valor",IF('Resultado Final'!$J49="Calculou","Média Saneada",IF($J49="Escolheu Cálculo",IF('Média Saneada'!$H50&lt;'Média Saneada'!$I50,"Mediana","Média"))))</f>
        <v>Média Saneada</v>
      </c>
      <c r="M49" s="44"/>
      <c r="N49" s="44"/>
      <c r="O49" s="21"/>
      <c r="P49" s="44"/>
      <c r="Q49" s="66"/>
      <c r="R49" s="66"/>
      <c r="S49" s="66"/>
      <c r="T49" s="66"/>
      <c r="U49" s="66"/>
    </row>
    <row r="50" spans="1:21" x14ac:dyDescent="0.25">
      <c r="A50" s="22">
        <v>47</v>
      </c>
      <c r="B50" s="22">
        <f>'Média Saneada'!$B51</f>
        <v>0</v>
      </c>
      <c r="C50" s="22" t="e">
        <f>'Média Saneada'!$C51</f>
        <v>#N/A</v>
      </c>
      <c r="D50" s="22" t="e">
        <f>'Média Saneada'!$D51</f>
        <v>#N/A</v>
      </c>
      <c r="E50" s="22">
        <f>'Média Saneada'!$E51</f>
        <v>0</v>
      </c>
      <c r="F50" s="22">
        <f>'Média Saneada'!F51</f>
        <v>100000</v>
      </c>
      <c r="G50" s="22" t="e">
        <f>IF('Média Saneada'!F51&lt;5,'Média Saneada'!F51,IF('Média Saneada'!$K51&lt;25,'Média Saneada'!$F51,IF('Média Saneada'!$U51&lt;25,'Média Saneada'!$Q51,IF('Média Saneada'!$AE51&lt;25,'Média Saneada'!$AA51,IF('Média Saneada'!$AO51&lt;25,'Média Saneada'!$AK51,IF('Média Saneada'!$AY51&lt;25,'Média Saneada'!$AU51,IF('Média Saneada'!$BI51&lt;25,'Média Saneada'!$BE51,IF('Média Saneada'!$BS51&lt;25,'Média Saneada'!$BO51,IF('Média Saneada'!$CC51&lt;25,'Média Saneada'!$BY51,IF('Média Saneada'!$CM51&lt;25,'Média Saneada'!$CI51,IF('Média Saneada'!$CW51&lt;25,'Média Saneada'!$CS51)))))))))))</f>
        <v>#DIV/0!</v>
      </c>
      <c r="H50" s="40" t="e">
        <f>IF('Média Saneada'!F51=0,"Nada foi comprado neste período",IF('Média Saneada'!F51=1,"Amostra Única",IF('Média Saneada'!F51&lt;5,"Todas as amostras foram consideradas",IF('Média Saneada'!$K51&lt;25,"Todas as amostras foram consideradas",IF('Média Saneada'!$U51&lt;25,'Média Saneada'!L51,IF('Média Saneada'!$AE51&lt;25,'Média Saneada'!V51,IF('Média Saneada'!$AO51&lt;25,'Média Saneada'!AF51,IF('Média Saneada'!$AY51&lt;25,'Média Saneada'!AP51,IF('Média Saneada'!$BI51&lt;25,'Média Saneada'!AZ51,IF('Média Saneada'!$BS51&lt;25,'Média Saneada'!BJ51,IF('Média Saneada'!$CC51&lt;25,'Média Saneada'!BT51,IF('Média Saneada'!$CM51&lt;25,'Média Saneada'!CD51,IF('Média Saneada'!$CW51&lt;25,'Média Saneada'!CN51)))))))))))))</f>
        <v>#DIV/0!</v>
      </c>
      <c r="I50" s="40" t="e">
        <f>IF('Média Saneada'!F51=0,"Nada foi comprado neste período",IF('Média Saneada'!F51=1,"Amostra Única",IF('Média Saneada'!F51&lt;5,"Todas as amostras foram consideradas",IF('Média Saneada'!$K51&lt;25,"Todas as amostras foram consideradas",IF('Média Saneada'!$U51&lt;25,'Média Saneada'!M51,IF('Média Saneada'!$AE51&lt;25,'Média Saneada'!W51,IF('Média Saneada'!$AO51&lt;25,'Média Saneada'!AG51,IF('Média Saneada'!$AY51&lt;25,'Média Saneada'!AQ51,IF('Média Saneada'!$BI51&lt;25,'Média Saneada'!BA51,IF('Média Saneada'!$BS51&lt;25,'Média Saneada'!BK51,IF('Média Saneada'!$CC51&lt;25,'Média Saneada'!BU51,IF('Média Saneada'!$CM51&lt;25,'Média Saneada'!CE51,IF('Média Saneada'!$CW51&lt;25,'Média Saneada'!CO51)))))))))))))</f>
        <v>#DIV/0!</v>
      </c>
      <c r="J50" s="42" t="str">
        <f>IF('Média Saneada'!F51=0,"Não calculou",IF('Média Saneada'!F51=1,"Não calculou",IF('Média Saneada'!F51=2,"Não Calculou",IF('Média Saneada'!F51=3,"Escolheu Cálculo",IF('Média Saneada'!F51=4,"Escolheu Cálculo","Calculou")))))</f>
        <v>Calculou</v>
      </c>
      <c r="K50" s="41" t="e">
        <f>ROUND(IF(J50="Não calculou","Sem valor",IF(J50="Escolheu cálculo",MIN('Média Saneada'!H51,'Média Saneada'!I51),IF('Resultado Final'!J50="Calculou",IF('Média Saneada'!$K51&lt;25,'Média Saneada'!$I51,IF('Média Saneada'!$U51&lt;25,'Média Saneada'!$N51,IF('Média Saneada'!$AE51&lt;25,'Média Saneada'!$X51,IF('Média Saneada'!$AO51&lt;25,'Média Saneada'!$AH51,IF('Média Saneada'!$AY51&lt;25,'Média Saneada'!$AR51,IF('Média Saneada'!$BI51&lt;25,'Média Saneada'!$BB51,IF('Média Saneada'!$BS51&lt;25,'Média Saneada'!$BL51,IF('Média Saneada'!$CC51&lt;25,'Média Saneada'!$BV51,IF('Média Saneada'!$CM51&lt;25,'Média Saneada'!$CF51,IF('Média Saneada'!$CW51&lt;25,'Média Saneada'!$CP51))))))))))))),2)</f>
        <v>#DIV/0!</v>
      </c>
      <c r="L50" s="40" t="str">
        <f>IF($J50="Não Calculou","Sem Valor",IF('Resultado Final'!$J50="Calculou","Média Saneada",IF($J50="Escolheu Cálculo",IF('Média Saneada'!$H51&lt;'Média Saneada'!$I51,"Mediana","Média"))))</f>
        <v>Média Saneada</v>
      </c>
      <c r="M50" s="43"/>
      <c r="N50" s="43"/>
      <c r="O50" s="22"/>
      <c r="P50" s="43"/>
      <c r="Q50" s="66"/>
      <c r="R50" s="66"/>
      <c r="S50" s="66"/>
      <c r="T50" s="66"/>
      <c r="U50" s="66"/>
    </row>
    <row r="51" spans="1:21" x14ac:dyDescent="0.25">
      <c r="A51" s="21">
        <v>48</v>
      </c>
      <c r="B51" s="21">
        <f>'Média Saneada'!$B52</f>
        <v>0</v>
      </c>
      <c r="C51" s="21" t="e">
        <f>'Média Saneada'!$C52</f>
        <v>#N/A</v>
      </c>
      <c r="D51" s="21" t="e">
        <f>'Média Saneada'!$D52</f>
        <v>#N/A</v>
      </c>
      <c r="E51" s="21">
        <f>'Média Saneada'!$E52</f>
        <v>0</v>
      </c>
      <c r="F51" s="21">
        <f>'Média Saneada'!F52</f>
        <v>100000</v>
      </c>
      <c r="G51" s="21" t="e">
        <f>IF('Média Saneada'!F52&lt;5,'Média Saneada'!F52,IF('Média Saneada'!$K52&lt;25,'Média Saneada'!$F52,IF('Média Saneada'!$U52&lt;25,'Média Saneada'!$Q52,IF('Média Saneada'!$AE52&lt;25,'Média Saneada'!$AA52,IF('Média Saneada'!$AO52&lt;25,'Média Saneada'!$AK52,IF('Média Saneada'!$AY52&lt;25,'Média Saneada'!$AU52,IF('Média Saneada'!$BI52&lt;25,'Média Saneada'!$BE52,IF('Média Saneada'!$BS52&lt;25,'Média Saneada'!$BO52,IF('Média Saneada'!$CC52&lt;25,'Média Saneada'!$BY52,IF('Média Saneada'!$CM52&lt;25,'Média Saneada'!$CI52,IF('Média Saneada'!$CW52&lt;25,'Média Saneada'!$CS52)))))))))))</f>
        <v>#DIV/0!</v>
      </c>
      <c r="H51" s="21" t="e">
        <f>IF('Média Saneada'!F52=0,"Nada foi comprado neste período",IF('Média Saneada'!F52=1,"Amostra Única",IF('Média Saneada'!F52&lt;5,"Todas as amostras foram consideradas",IF('Média Saneada'!$K52&lt;25,"Todas as amostras foram consideradas",IF('Média Saneada'!$U52&lt;25,'Média Saneada'!L52,IF('Média Saneada'!$AE52&lt;25,'Média Saneada'!V52,IF('Média Saneada'!$AO52&lt;25,'Média Saneada'!AF52,IF('Média Saneada'!$AY52&lt;25,'Média Saneada'!AP52,IF('Média Saneada'!$BI52&lt;25,'Média Saneada'!AZ52,IF('Média Saneada'!$BS52&lt;25,'Média Saneada'!BJ52,IF('Média Saneada'!$CC52&lt;25,'Média Saneada'!BT52,IF('Média Saneada'!$CM52&lt;25,'Média Saneada'!CD52,IF('Média Saneada'!$CW52&lt;25,'Média Saneada'!CN52)))))))))))))</f>
        <v>#DIV/0!</v>
      </c>
      <c r="I51" s="21" t="e">
        <f>IF('Média Saneada'!F52=0,"Nada foi comprado neste período",IF('Média Saneada'!F52=1,"Amostra Única",IF('Média Saneada'!F52&lt;5,"Todas as amostras foram consideradas",IF('Média Saneada'!$K52&lt;25,"Todas as amostras foram consideradas",IF('Média Saneada'!$U52&lt;25,'Média Saneada'!M52,IF('Média Saneada'!$AE52&lt;25,'Média Saneada'!W52,IF('Média Saneada'!$AO52&lt;25,'Média Saneada'!AG52,IF('Média Saneada'!$AY52&lt;25,'Média Saneada'!AQ52,IF('Média Saneada'!$BI52&lt;25,'Média Saneada'!BA52,IF('Média Saneada'!$BS52&lt;25,'Média Saneada'!BK52,IF('Média Saneada'!$CC52&lt;25,'Média Saneada'!BU52,IF('Média Saneada'!$CM52&lt;25,'Média Saneada'!CE52,IF('Média Saneada'!$CW52&lt;25,'Média Saneada'!CO52)))))))))))))</f>
        <v>#DIV/0!</v>
      </c>
      <c r="J51" s="21" t="str">
        <f>IF('Média Saneada'!F52=0,"Não calculou",IF('Média Saneada'!F52=1,"Não calculou",IF('Média Saneada'!F52=2,"Não Calculou",IF('Média Saneada'!F52=3,"Escolheu Cálculo",IF('Média Saneada'!F52=4,"Escolheu Cálculo","Calculou")))))</f>
        <v>Calculou</v>
      </c>
      <c r="K51" s="41" t="e">
        <f>ROUND(IF(J51="Não calculou","Sem valor",IF(J51="Escolheu cálculo",MIN('Média Saneada'!H52,'Média Saneada'!I52),IF('Resultado Final'!J51="Calculou",IF('Média Saneada'!$K52&lt;25,'Média Saneada'!$I52,IF('Média Saneada'!$U52&lt;25,'Média Saneada'!$N52,IF('Média Saneada'!$AE52&lt;25,'Média Saneada'!$X52,IF('Média Saneada'!$AO52&lt;25,'Média Saneada'!$AH52,IF('Média Saneada'!$AY52&lt;25,'Média Saneada'!$AR52,IF('Média Saneada'!$BI52&lt;25,'Média Saneada'!$BB52,IF('Média Saneada'!$BS52&lt;25,'Média Saneada'!$BL52,IF('Média Saneada'!$CC52&lt;25,'Média Saneada'!$BV52,IF('Média Saneada'!$CM52&lt;25,'Média Saneada'!$CF52,IF('Média Saneada'!$CW52&lt;25,'Média Saneada'!$CP52))))))))))))),2)</f>
        <v>#DIV/0!</v>
      </c>
      <c r="L51" s="21" t="str">
        <f>IF($J51="Não Calculou","Sem Valor",IF('Resultado Final'!$J51="Calculou","Média Saneada",IF($J51="Escolheu Cálculo",IF('Média Saneada'!$H52&lt;'Média Saneada'!$I52,"Mediana","Média"))))</f>
        <v>Média Saneada</v>
      </c>
      <c r="M51" s="44"/>
      <c r="N51" s="44"/>
      <c r="O51" s="21"/>
      <c r="P51" s="44"/>
      <c r="Q51" s="66"/>
      <c r="R51" s="66"/>
      <c r="S51" s="66"/>
      <c r="T51" s="66"/>
      <c r="U51" s="66"/>
    </row>
    <row r="52" spans="1:21" x14ac:dyDescent="0.25">
      <c r="A52" s="22">
        <v>49</v>
      </c>
      <c r="B52" s="22">
        <f>'Média Saneada'!$B53</f>
        <v>0</v>
      </c>
      <c r="C52" s="22" t="e">
        <f>'Média Saneada'!$C53</f>
        <v>#N/A</v>
      </c>
      <c r="D52" s="22" t="e">
        <f>'Média Saneada'!$D53</f>
        <v>#N/A</v>
      </c>
      <c r="E52" s="22">
        <f>'Média Saneada'!$E53</f>
        <v>0</v>
      </c>
      <c r="F52" s="22">
        <f>'Média Saneada'!F53</f>
        <v>100000</v>
      </c>
      <c r="G52" s="22" t="e">
        <f>IF('Média Saneada'!F53&lt;5,'Média Saneada'!F53,IF('Média Saneada'!$K53&lt;25,'Média Saneada'!$F53,IF('Média Saneada'!$U53&lt;25,'Média Saneada'!$Q53,IF('Média Saneada'!$AE53&lt;25,'Média Saneada'!$AA53,IF('Média Saneada'!$AO53&lt;25,'Média Saneada'!$AK53,IF('Média Saneada'!$AY53&lt;25,'Média Saneada'!$AU53,IF('Média Saneada'!$BI53&lt;25,'Média Saneada'!$BE53,IF('Média Saneada'!$BS53&lt;25,'Média Saneada'!$BO53,IF('Média Saneada'!$CC53&lt;25,'Média Saneada'!$BY53,IF('Média Saneada'!$CM53&lt;25,'Média Saneada'!$CI53,IF('Média Saneada'!$CW53&lt;25,'Média Saneada'!$CS53)))))))))))</f>
        <v>#DIV/0!</v>
      </c>
      <c r="H52" s="40" t="e">
        <f>IF('Média Saneada'!F53=0,"Nada foi comprado neste período",IF('Média Saneada'!F53=1,"Amostra Única",IF('Média Saneada'!F53&lt;5,"Todas as amostras foram consideradas",IF('Média Saneada'!$K53&lt;25,"Todas as amostras foram consideradas",IF('Média Saneada'!$U53&lt;25,'Média Saneada'!L53,IF('Média Saneada'!$AE53&lt;25,'Média Saneada'!V53,IF('Média Saneada'!$AO53&lt;25,'Média Saneada'!AF53,IF('Média Saneada'!$AY53&lt;25,'Média Saneada'!AP53,IF('Média Saneada'!$BI53&lt;25,'Média Saneada'!AZ53,IF('Média Saneada'!$BS53&lt;25,'Média Saneada'!BJ53,IF('Média Saneada'!$CC53&lt;25,'Média Saneada'!BT53,IF('Média Saneada'!$CM53&lt;25,'Média Saneada'!CD53,IF('Média Saneada'!$CW53&lt;25,'Média Saneada'!CN53)))))))))))))</f>
        <v>#DIV/0!</v>
      </c>
      <c r="I52" s="40" t="e">
        <f>IF('Média Saneada'!F53=0,"Nada foi comprado neste período",IF('Média Saneada'!F53=1,"Amostra Única",IF('Média Saneada'!F53&lt;5,"Todas as amostras foram consideradas",IF('Média Saneada'!$K53&lt;25,"Todas as amostras foram consideradas",IF('Média Saneada'!$U53&lt;25,'Média Saneada'!M53,IF('Média Saneada'!$AE53&lt;25,'Média Saneada'!W53,IF('Média Saneada'!$AO53&lt;25,'Média Saneada'!AG53,IF('Média Saneada'!$AY53&lt;25,'Média Saneada'!AQ53,IF('Média Saneada'!$BI53&lt;25,'Média Saneada'!BA53,IF('Média Saneada'!$BS53&lt;25,'Média Saneada'!BK53,IF('Média Saneada'!$CC53&lt;25,'Média Saneada'!BU53,IF('Média Saneada'!$CM53&lt;25,'Média Saneada'!CE53,IF('Média Saneada'!$CW53&lt;25,'Média Saneada'!CO53)))))))))))))</f>
        <v>#DIV/0!</v>
      </c>
      <c r="J52" s="42" t="str">
        <f>IF('Média Saneada'!F53=0,"Não calculou",IF('Média Saneada'!F53=1,"Não calculou",IF('Média Saneada'!F53=2,"Não Calculou",IF('Média Saneada'!F53=3,"Escolheu Cálculo",IF('Média Saneada'!F53=4,"Escolheu Cálculo","Calculou")))))</f>
        <v>Calculou</v>
      </c>
      <c r="K52" s="41" t="e">
        <f>ROUND(IF(J52="Não calculou","Sem valor",IF(J52="Escolheu cálculo",MIN('Média Saneada'!H53,'Média Saneada'!I53),IF('Resultado Final'!J52="Calculou",IF('Média Saneada'!$K53&lt;25,'Média Saneada'!$I53,IF('Média Saneada'!$U53&lt;25,'Média Saneada'!$N53,IF('Média Saneada'!$AE53&lt;25,'Média Saneada'!$X53,IF('Média Saneada'!$AO53&lt;25,'Média Saneada'!$AH53,IF('Média Saneada'!$AY53&lt;25,'Média Saneada'!$AR53,IF('Média Saneada'!$BI53&lt;25,'Média Saneada'!$BB53,IF('Média Saneada'!$BS53&lt;25,'Média Saneada'!$BL53,IF('Média Saneada'!$CC53&lt;25,'Média Saneada'!$BV53,IF('Média Saneada'!$CM53&lt;25,'Média Saneada'!$CF53,IF('Média Saneada'!$CW53&lt;25,'Média Saneada'!$CP53))))))))))))),2)</f>
        <v>#DIV/0!</v>
      </c>
      <c r="L52" s="40" t="str">
        <f>IF($J52="Não Calculou","Sem Valor",IF('Resultado Final'!$J52="Calculou","Média Saneada",IF($J52="Escolheu Cálculo",IF('Média Saneada'!$H53&lt;'Média Saneada'!$I53,"Mediana","Média"))))</f>
        <v>Média Saneada</v>
      </c>
      <c r="M52" s="43"/>
      <c r="N52" s="43"/>
      <c r="O52" s="22"/>
      <c r="P52" s="43"/>
      <c r="Q52" s="66"/>
      <c r="R52" s="66"/>
      <c r="S52" s="66"/>
      <c r="T52" s="66"/>
      <c r="U52" s="66"/>
    </row>
    <row r="53" spans="1:21" x14ac:dyDescent="0.25">
      <c r="A53" s="21">
        <v>50</v>
      </c>
      <c r="B53" s="21">
        <f>'Média Saneada'!$B54</f>
        <v>0</v>
      </c>
      <c r="C53" s="21" t="e">
        <f>'Média Saneada'!$C54</f>
        <v>#N/A</v>
      </c>
      <c r="D53" s="21" t="e">
        <f>'Média Saneada'!$D54</f>
        <v>#N/A</v>
      </c>
      <c r="E53" s="21">
        <f>'Média Saneada'!$E54</f>
        <v>0</v>
      </c>
      <c r="F53" s="21">
        <f>'Média Saneada'!F54</f>
        <v>100000</v>
      </c>
      <c r="G53" s="21" t="e">
        <f>IF('Média Saneada'!F54&lt;5,'Média Saneada'!F54,IF('Média Saneada'!$K54&lt;25,'Média Saneada'!$F54,IF('Média Saneada'!$U54&lt;25,'Média Saneada'!$Q54,IF('Média Saneada'!$AE54&lt;25,'Média Saneada'!$AA54,IF('Média Saneada'!$AO54&lt;25,'Média Saneada'!$AK54,IF('Média Saneada'!$AY54&lt;25,'Média Saneada'!$AU54,IF('Média Saneada'!$BI54&lt;25,'Média Saneada'!$BE54,IF('Média Saneada'!$BS54&lt;25,'Média Saneada'!$BO54,IF('Média Saneada'!$CC54&lt;25,'Média Saneada'!$BY54,IF('Média Saneada'!$CM54&lt;25,'Média Saneada'!$CI54,IF('Média Saneada'!$CW54&lt;25,'Média Saneada'!$CS54)))))))))))</f>
        <v>#DIV/0!</v>
      </c>
      <c r="H53" s="21" t="e">
        <f>IF('Média Saneada'!F54=0,"Nada foi comprado neste período",IF('Média Saneada'!F54=1,"Amostra Única",IF('Média Saneada'!F54&lt;5,"Todas as amostras foram consideradas",IF('Média Saneada'!$K54&lt;25,"Todas as amostras foram consideradas",IF('Média Saneada'!$U54&lt;25,'Média Saneada'!L54,IF('Média Saneada'!$AE54&lt;25,'Média Saneada'!V54,IF('Média Saneada'!$AO54&lt;25,'Média Saneada'!AF54,IF('Média Saneada'!$AY54&lt;25,'Média Saneada'!AP54,IF('Média Saneada'!$BI54&lt;25,'Média Saneada'!AZ54,IF('Média Saneada'!$BS54&lt;25,'Média Saneada'!BJ54,IF('Média Saneada'!$CC54&lt;25,'Média Saneada'!BT54,IF('Média Saneada'!$CM54&lt;25,'Média Saneada'!CD54,IF('Média Saneada'!$CW54&lt;25,'Média Saneada'!CN54)))))))))))))</f>
        <v>#DIV/0!</v>
      </c>
      <c r="I53" s="21" t="e">
        <f>IF('Média Saneada'!F54=0,"Nada foi comprado neste período",IF('Média Saneada'!F54=1,"Amostra Única",IF('Média Saneada'!F54&lt;5,"Todas as amostras foram consideradas",IF('Média Saneada'!$K54&lt;25,"Todas as amostras foram consideradas",IF('Média Saneada'!$U54&lt;25,'Média Saneada'!M54,IF('Média Saneada'!$AE54&lt;25,'Média Saneada'!W54,IF('Média Saneada'!$AO54&lt;25,'Média Saneada'!AG54,IF('Média Saneada'!$AY54&lt;25,'Média Saneada'!AQ54,IF('Média Saneada'!$BI54&lt;25,'Média Saneada'!BA54,IF('Média Saneada'!$BS54&lt;25,'Média Saneada'!BK54,IF('Média Saneada'!$CC54&lt;25,'Média Saneada'!BU54,IF('Média Saneada'!$CM54&lt;25,'Média Saneada'!CE54,IF('Média Saneada'!$CW54&lt;25,'Média Saneada'!CO54)))))))))))))</f>
        <v>#DIV/0!</v>
      </c>
      <c r="J53" s="21" t="str">
        <f>IF('Média Saneada'!F54=0,"Não calculou",IF('Média Saneada'!F54=1,"Não calculou",IF('Média Saneada'!F54=2,"Não Calculou",IF('Média Saneada'!F54=3,"Escolheu Cálculo",IF('Média Saneada'!F54=4,"Escolheu Cálculo","Calculou")))))</f>
        <v>Calculou</v>
      </c>
      <c r="K53" s="41" t="e">
        <f>ROUND(IF(J53="Não calculou","Sem valor",IF(J53="Escolheu cálculo",MIN('Média Saneada'!H54,'Média Saneada'!I54),IF('Resultado Final'!J53="Calculou",IF('Média Saneada'!$K54&lt;25,'Média Saneada'!$I54,IF('Média Saneada'!$U54&lt;25,'Média Saneada'!$N54,IF('Média Saneada'!$AE54&lt;25,'Média Saneada'!$X54,IF('Média Saneada'!$AO54&lt;25,'Média Saneada'!$AH54,IF('Média Saneada'!$AY54&lt;25,'Média Saneada'!$AR54,IF('Média Saneada'!$BI54&lt;25,'Média Saneada'!$BB54,IF('Média Saneada'!$BS54&lt;25,'Média Saneada'!$BL54,IF('Média Saneada'!$CC54&lt;25,'Média Saneada'!$BV54,IF('Média Saneada'!$CM54&lt;25,'Média Saneada'!$CF54,IF('Média Saneada'!$CW54&lt;25,'Média Saneada'!$CP54))))))))))))),2)</f>
        <v>#DIV/0!</v>
      </c>
      <c r="L53" s="21" t="str">
        <f>IF($J53="Não Calculou","Sem Valor",IF('Resultado Final'!$J53="Calculou","Média Saneada",IF($J53="Escolheu Cálculo",IF('Média Saneada'!$H54&lt;'Média Saneada'!$I54,"Mediana","Média"))))</f>
        <v>Média Saneada</v>
      </c>
      <c r="M53" s="44"/>
      <c r="N53" s="44"/>
      <c r="O53" s="21"/>
      <c r="P53" s="44"/>
      <c r="Q53" s="66"/>
      <c r="R53" s="66"/>
      <c r="S53" s="66"/>
      <c r="T53" s="66"/>
      <c r="U53" s="66"/>
    </row>
    <row r="54" spans="1:21" x14ac:dyDescent="0.25">
      <c r="A54" s="22">
        <v>51</v>
      </c>
      <c r="B54" s="22">
        <f>'Média Saneada'!$B55</f>
        <v>0</v>
      </c>
      <c r="C54" s="22" t="e">
        <f>'Média Saneada'!$C55</f>
        <v>#N/A</v>
      </c>
      <c r="D54" s="22" t="e">
        <f>'Média Saneada'!$D55</f>
        <v>#N/A</v>
      </c>
      <c r="E54" s="22">
        <f>'Média Saneada'!$E55</f>
        <v>0</v>
      </c>
      <c r="F54" s="22">
        <f>'Média Saneada'!F55</f>
        <v>100000</v>
      </c>
      <c r="G54" s="22" t="e">
        <f>IF('Média Saneada'!F55&lt;5,'Média Saneada'!F55,IF('Média Saneada'!$K55&lt;25,'Média Saneada'!$F55,IF('Média Saneada'!$U55&lt;25,'Média Saneada'!$Q55,IF('Média Saneada'!$AE55&lt;25,'Média Saneada'!$AA55,IF('Média Saneada'!$AO55&lt;25,'Média Saneada'!$AK55,IF('Média Saneada'!$AY55&lt;25,'Média Saneada'!$AU55,IF('Média Saneada'!$BI55&lt;25,'Média Saneada'!$BE55,IF('Média Saneada'!$BS55&lt;25,'Média Saneada'!$BO55,IF('Média Saneada'!$CC55&lt;25,'Média Saneada'!$BY55,IF('Média Saneada'!$CM55&lt;25,'Média Saneada'!$CI55,IF('Média Saneada'!$CW55&lt;25,'Média Saneada'!$CS55)))))))))))</f>
        <v>#DIV/0!</v>
      </c>
      <c r="H54" s="40" t="e">
        <f>IF('Média Saneada'!F55=0,"Nada foi comprado neste período",IF('Média Saneada'!F55=1,"Amostra Única",IF('Média Saneada'!F55&lt;5,"Todas as amostras foram consideradas",IF('Média Saneada'!$K55&lt;25,"Todas as amostras foram consideradas",IF('Média Saneada'!$U55&lt;25,'Média Saneada'!L55,IF('Média Saneada'!$AE55&lt;25,'Média Saneada'!V55,IF('Média Saneada'!$AO55&lt;25,'Média Saneada'!AF55,IF('Média Saneada'!$AY55&lt;25,'Média Saneada'!AP55,IF('Média Saneada'!$BI55&lt;25,'Média Saneada'!AZ55,IF('Média Saneada'!$BS55&lt;25,'Média Saneada'!BJ55,IF('Média Saneada'!$CC55&lt;25,'Média Saneada'!BT55,IF('Média Saneada'!$CM55&lt;25,'Média Saneada'!CD55,IF('Média Saneada'!$CW55&lt;25,'Média Saneada'!CN55)))))))))))))</f>
        <v>#DIV/0!</v>
      </c>
      <c r="I54" s="40" t="e">
        <f>IF('Média Saneada'!F55=0,"Nada foi comprado neste período",IF('Média Saneada'!F55=1,"Amostra Única",IF('Média Saneada'!F55&lt;5,"Todas as amostras foram consideradas",IF('Média Saneada'!$K55&lt;25,"Todas as amostras foram consideradas",IF('Média Saneada'!$U55&lt;25,'Média Saneada'!M55,IF('Média Saneada'!$AE55&lt;25,'Média Saneada'!W55,IF('Média Saneada'!$AO55&lt;25,'Média Saneada'!AG55,IF('Média Saneada'!$AY55&lt;25,'Média Saneada'!AQ55,IF('Média Saneada'!$BI55&lt;25,'Média Saneada'!BA55,IF('Média Saneada'!$BS55&lt;25,'Média Saneada'!BK55,IF('Média Saneada'!$CC55&lt;25,'Média Saneada'!BU55,IF('Média Saneada'!$CM55&lt;25,'Média Saneada'!CE55,IF('Média Saneada'!$CW55&lt;25,'Média Saneada'!CO55)))))))))))))</f>
        <v>#DIV/0!</v>
      </c>
      <c r="J54" s="42" t="str">
        <f>IF('Média Saneada'!F55=0,"Não calculou",IF('Média Saneada'!F55=1,"Não calculou",IF('Média Saneada'!F55=2,"Não Calculou",IF('Média Saneada'!F55=3,"Escolheu Cálculo",IF('Média Saneada'!F55=4,"Escolheu Cálculo","Calculou")))))</f>
        <v>Calculou</v>
      </c>
      <c r="K54" s="41" t="e">
        <f>ROUND(IF(J54="Não calculou","Sem valor",IF(J54="Escolheu cálculo",MIN('Média Saneada'!H55,'Média Saneada'!I55),IF('Resultado Final'!J54="Calculou",IF('Média Saneada'!$K55&lt;25,'Média Saneada'!$I55,IF('Média Saneada'!$U55&lt;25,'Média Saneada'!$N55,IF('Média Saneada'!$AE55&lt;25,'Média Saneada'!$X55,IF('Média Saneada'!$AO55&lt;25,'Média Saneada'!$AH55,IF('Média Saneada'!$AY55&lt;25,'Média Saneada'!$AR55,IF('Média Saneada'!$BI55&lt;25,'Média Saneada'!$BB55,IF('Média Saneada'!$BS55&lt;25,'Média Saneada'!$BL55,IF('Média Saneada'!$CC55&lt;25,'Média Saneada'!$BV55,IF('Média Saneada'!$CM55&lt;25,'Média Saneada'!$CF55,IF('Média Saneada'!$CW55&lt;25,'Média Saneada'!$CP55))))))))))))),2)</f>
        <v>#DIV/0!</v>
      </c>
      <c r="L54" s="40" t="str">
        <f>IF($J54="Não Calculou","Sem Valor",IF('Resultado Final'!$J54="Calculou","Média Saneada",IF($J54="Escolheu Cálculo",IF('Média Saneada'!$H55&lt;'Média Saneada'!$I55,"Mediana","Média"))))</f>
        <v>Média Saneada</v>
      </c>
      <c r="M54" s="43"/>
      <c r="N54" s="43"/>
      <c r="O54" s="22"/>
      <c r="P54" s="43"/>
      <c r="Q54" s="66"/>
      <c r="R54" s="66"/>
      <c r="S54" s="66"/>
      <c r="T54" s="66"/>
      <c r="U54" s="66"/>
    </row>
    <row r="55" spans="1:21" x14ac:dyDescent="0.25">
      <c r="A55" s="21">
        <v>52</v>
      </c>
      <c r="B55" s="21">
        <f>'Média Saneada'!$B56</f>
        <v>0</v>
      </c>
      <c r="C55" s="21" t="e">
        <f>'Média Saneada'!$C56</f>
        <v>#N/A</v>
      </c>
      <c r="D55" s="21" t="e">
        <f>'Média Saneada'!$D56</f>
        <v>#N/A</v>
      </c>
      <c r="E55" s="21">
        <f>'Média Saneada'!$E56</f>
        <v>0</v>
      </c>
      <c r="F55" s="21">
        <f>'Média Saneada'!F56</f>
        <v>100000</v>
      </c>
      <c r="G55" s="21" t="e">
        <f>IF('Média Saneada'!F56&lt;5,'Média Saneada'!F56,IF('Média Saneada'!$K56&lt;25,'Média Saneada'!$F56,IF('Média Saneada'!$U56&lt;25,'Média Saneada'!$Q56,IF('Média Saneada'!$AE56&lt;25,'Média Saneada'!$AA56,IF('Média Saneada'!$AO56&lt;25,'Média Saneada'!$AK56,IF('Média Saneada'!$AY56&lt;25,'Média Saneada'!$AU56,IF('Média Saneada'!$BI56&lt;25,'Média Saneada'!$BE56,IF('Média Saneada'!$BS56&lt;25,'Média Saneada'!$BO56,IF('Média Saneada'!$CC56&lt;25,'Média Saneada'!$BY56,IF('Média Saneada'!$CM56&lt;25,'Média Saneada'!$CI56,IF('Média Saneada'!$CW56&lt;25,'Média Saneada'!$CS56)))))))))))</f>
        <v>#DIV/0!</v>
      </c>
      <c r="H55" s="21" t="e">
        <f>IF('Média Saneada'!F56=0,"Nada foi comprado neste período",IF('Média Saneada'!F56=1,"Amostra Única",IF('Média Saneada'!F56&lt;5,"Todas as amostras foram consideradas",IF('Média Saneada'!$K56&lt;25,"Todas as amostras foram consideradas",IF('Média Saneada'!$U56&lt;25,'Média Saneada'!L56,IF('Média Saneada'!$AE56&lt;25,'Média Saneada'!V56,IF('Média Saneada'!$AO56&lt;25,'Média Saneada'!AF56,IF('Média Saneada'!$AY56&lt;25,'Média Saneada'!AP56,IF('Média Saneada'!$BI56&lt;25,'Média Saneada'!AZ56,IF('Média Saneada'!$BS56&lt;25,'Média Saneada'!BJ56,IF('Média Saneada'!$CC56&lt;25,'Média Saneada'!BT56,IF('Média Saneada'!$CM56&lt;25,'Média Saneada'!CD56,IF('Média Saneada'!$CW56&lt;25,'Média Saneada'!CN56)))))))))))))</f>
        <v>#DIV/0!</v>
      </c>
      <c r="I55" s="21" t="e">
        <f>IF('Média Saneada'!F56=0,"Nada foi comprado neste período",IF('Média Saneada'!F56=1,"Amostra Única",IF('Média Saneada'!F56&lt;5,"Todas as amostras foram consideradas",IF('Média Saneada'!$K56&lt;25,"Todas as amostras foram consideradas",IF('Média Saneada'!$U56&lt;25,'Média Saneada'!M56,IF('Média Saneada'!$AE56&lt;25,'Média Saneada'!W56,IF('Média Saneada'!$AO56&lt;25,'Média Saneada'!AG56,IF('Média Saneada'!$AY56&lt;25,'Média Saneada'!AQ56,IF('Média Saneada'!$BI56&lt;25,'Média Saneada'!BA56,IF('Média Saneada'!$BS56&lt;25,'Média Saneada'!BK56,IF('Média Saneada'!$CC56&lt;25,'Média Saneada'!BU56,IF('Média Saneada'!$CM56&lt;25,'Média Saneada'!CE56,IF('Média Saneada'!$CW56&lt;25,'Média Saneada'!CO56)))))))))))))</f>
        <v>#DIV/0!</v>
      </c>
      <c r="J55" s="21" t="str">
        <f>IF('Média Saneada'!F56=0,"Não calculou",IF('Média Saneada'!F56=1,"Não calculou",IF('Média Saneada'!F56=2,"Não Calculou",IF('Média Saneada'!F56=3,"Escolheu Cálculo",IF('Média Saneada'!F56=4,"Escolheu Cálculo","Calculou")))))</f>
        <v>Calculou</v>
      </c>
      <c r="K55" s="41" t="e">
        <f>ROUND(IF(J55="Não calculou","Sem valor",IF(J55="Escolheu cálculo",MIN('Média Saneada'!H56,'Média Saneada'!I56),IF('Resultado Final'!J55="Calculou",IF('Média Saneada'!$K56&lt;25,'Média Saneada'!$I56,IF('Média Saneada'!$U56&lt;25,'Média Saneada'!$N56,IF('Média Saneada'!$AE56&lt;25,'Média Saneada'!$X56,IF('Média Saneada'!$AO56&lt;25,'Média Saneada'!$AH56,IF('Média Saneada'!$AY56&lt;25,'Média Saneada'!$AR56,IF('Média Saneada'!$BI56&lt;25,'Média Saneada'!$BB56,IF('Média Saneada'!$BS56&lt;25,'Média Saneada'!$BL56,IF('Média Saneada'!$CC56&lt;25,'Média Saneada'!$BV56,IF('Média Saneada'!$CM56&lt;25,'Média Saneada'!$CF56,IF('Média Saneada'!$CW56&lt;25,'Média Saneada'!$CP56))))))))))))),2)</f>
        <v>#DIV/0!</v>
      </c>
      <c r="L55" s="21" t="str">
        <f>IF($J55="Não Calculou","Sem Valor",IF('Resultado Final'!$J55="Calculou","Média Saneada",IF($J55="Escolheu Cálculo",IF('Média Saneada'!$H56&lt;'Média Saneada'!$I56,"Mediana","Média"))))</f>
        <v>Média Saneada</v>
      </c>
      <c r="M55" s="44"/>
      <c r="N55" s="44"/>
      <c r="O55" s="21"/>
      <c r="P55" s="44"/>
      <c r="Q55" s="66"/>
      <c r="R55" s="66"/>
      <c r="S55" s="66"/>
      <c r="T55" s="66"/>
      <c r="U55" s="66"/>
    </row>
    <row r="56" spans="1:21" x14ac:dyDescent="0.25">
      <c r="A56" s="22">
        <v>53</v>
      </c>
      <c r="B56" s="22">
        <f>'Média Saneada'!$B57</f>
        <v>0</v>
      </c>
      <c r="C56" s="22" t="e">
        <f>'Média Saneada'!$C57</f>
        <v>#N/A</v>
      </c>
      <c r="D56" s="22" t="e">
        <f>'Média Saneada'!$D57</f>
        <v>#N/A</v>
      </c>
      <c r="E56" s="22">
        <f>'Média Saneada'!$E57</f>
        <v>0</v>
      </c>
      <c r="F56" s="22">
        <f>'Média Saneada'!F57</f>
        <v>100000</v>
      </c>
      <c r="G56" s="22" t="e">
        <f>IF('Média Saneada'!F57&lt;5,'Média Saneada'!F57,IF('Média Saneada'!$K57&lt;25,'Média Saneada'!$F57,IF('Média Saneada'!$U57&lt;25,'Média Saneada'!$Q57,IF('Média Saneada'!$AE57&lt;25,'Média Saneada'!$AA57,IF('Média Saneada'!$AO57&lt;25,'Média Saneada'!$AK57,IF('Média Saneada'!$AY57&lt;25,'Média Saneada'!$AU57,IF('Média Saneada'!$BI57&lt;25,'Média Saneada'!$BE57,IF('Média Saneada'!$BS57&lt;25,'Média Saneada'!$BO57,IF('Média Saneada'!$CC57&lt;25,'Média Saneada'!$BY57,IF('Média Saneada'!$CM57&lt;25,'Média Saneada'!$CI57,IF('Média Saneada'!$CW57&lt;25,'Média Saneada'!$CS57)))))))))))</f>
        <v>#DIV/0!</v>
      </c>
      <c r="H56" s="40" t="e">
        <f>IF('Média Saneada'!F57=0,"Nada foi comprado neste período",IF('Média Saneada'!F57=1,"Amostra Única",IF('Média Saneada'!F57&lt;5,"Todas as amostras foram consideradas",IF('Média Saneada'!$K57&lt;25,"Todas as amostras foram consideradas",IF('Média Saneada'!$U57&lt;25,'Média Saneada'!L57,IF('Média Saneada'!$AE57&lt;25,'Média Saneada'!V57,IF('Média Saneada'!$AO57&lt;25,'Média Saneada'!AF57,IF('Média Saneada'!$AY57&lt;25,'Média Saneada'!AP57,IF('Média Saneada'!$BI57&lt;25,'Média Saneada'!AZ57,IF('Média Saneada'!$BS57&lt;25,'Média Saneada'!BJ57,IF('Média Saneada'!$CC57&lt;25,'Média Saneada'!BT57,IF('Média Saneada'!$CM57&lt;25,'Média Saneada'!CD57,IF('Média Saneada'!$CW57&lt;25,'Média Saneada'!CN57)))))))))))))</f>
        <v>#DIV/0!</v>
      </c>
      <c r="I56" s="40" t="e">
        <f>IF('Média Saneada'!F57=0,"Nada foi comprado neste período",IF('Média Saneada'!F57=1,"Amostra Única",IF('Média Saneada'!F57&lt;5,"Todas as amostras foram consideradas",IF('Média Saneada'!$K57&lt;25,"Todas as amostras foram consideradas",IF('Média Saneada'!$U57&lt;25,'Média Saneada'!M57,IF('Média Saneada'!$AE57&lt;25,'Média Saneada'!W57,IF('Média Saneada'!$AO57&lt;25,'Média Saneada'!AG57,IF('Média Saneada'!$AY57&lt;25,'Média Saneada'!AQ57,IF('Média Saneada'!$BI57&lt;25,'Média Saneada'!BA57,IF('Média Saneada'!$BS57&lt;25,'Média Saneada'!BK57,IF('Média Saneada'!$CC57&lt;25,'Média Saneada'!BU57,IF('Média Saneada'!$CM57&lt;25,'Média Saneada'!CE57,IF('Média Saneada'!$CW57&lt;25,'Média Saneada'!CO57)))))))))))))</f>
        <v>#DIV/0!</v>
      </c>
      <c r="J56" s="42" t="str">
        <f>IF('Média Saneada'!F57=0,"Não calculou",IF('Média Saneada'!F57=1,"Não calculou",IF('Média Saneada'!F57=2,"Não Calculou",IF('Média Saneada'!F57=3,"Escolheu Cálculo",IF('Média Saneada'!F57=4,"Escolheu Cálculo","Calculou")))))</f>
        <v>Calculou</v>
      </c>
      <c r="K56" s="41" t="e">
        <f>ROUND(IF(J56="Não calculou","Sem valor",IF(J56="Escolheu cálculo",MIN('Média Saneada'!H57,'Média Saneada'!I57),IF('Resultado Final'!J56="Calculou",IF('Média Saneada'!$K57&lt;25,'Média Saneada'!$I57,IF('Média Saneada'!$U57&lt;25,'Média Saneada'!$N57,IF('Média Saneada'!$AE57&lt;25,'Média Saneada'!$X57,IF('Média Saneada'!$AO57&lt;25,'Média Saneada'!$AH57,IF('Média Saneada'!$AY57&lt;25,'Média Saneada'!$AR57,IF('Média Saneada'!$BI57&lt;25,'Média Saneada'!$BB57,IF('Média Saneada'!$BS57&lt;25,'Média Saneada'!$BL57,IF('Média Saneada'!$CC57&lt;25,'Média Saneada'!$BV57,IF('Média Saneada'!$CM57&lt;25,'Média Saneada'!$CF57,IF('Média Saneada'!$CW57&lt;25,'Média Saneada'!$CP57))))))))))))),2)</f>
        <v>#DIV/0!</v>
      </c>
      <c r="L56" s="40" t="str">
        <f>IF($J56="Não Calculou","Sem Valor",IF('Resultado Final'!$J56="Calculou","Média Saneada",IF($J56="Escolheu Cálculo",IF('Média Saneada'!$H57&lt;'Média Saneada'!$I57,"Mediana","Média"))))</f>
        <v>Média Saneada</v>
      </c>
      <c r="M56" s="43"/>
      <c r="N56" s="43"/>
      <c r="O56" s="22"/>
      <c r="P56" s="43"/>
      <c r="Q56" s="66"/>
      <c r="R56" s="66"/>
      <c r="S56" s="66"/>
      <c r="T56" s="66"/>
      <c r="U56" s="66"/>
    </row>
    <row r="57" spans="1:21" x14ac:dyDescent="0.25">
      <c r="A57" s="21">
        <v>54</v>
      </c>
      <c r="B57" s="21">
        <f>'Média Saneada'!$B58</f>
        <v>0</v>
      </c>
      <c r="C57" s="21" t="e">
        <f>'Média Saneada'!$C58</f>
        <v>#N/A</v>
      </c>
      <c r="D57" s="21" t="e">
        <f>'Média Saneada'!$D58</f>
        <v>#N/A</v>
      </c>
      <c r="E57" s="21">
        <f>'Média Saneada'!$E58</f>
        <v>0</v>
      </c>
      <c r="F57" s="21">
        <f>'Média Saneada'!F58</f>
        <v>100000</v>
      </c>
      <c r="G57" s="21" t="e">
        <f>IF('Média Saneada'!F58&lt;5,'Média Saneada'!F58,IF('Média Saneada'!$K58&lt;25,'Média Saneada'!$F58,IF('Média Saneada'!$U58&lt;25,'Média Saneada'!$Q58,IF('Média Saneada'!$AE58&lt;25,'Média Saneada'!$AA58,IF('Média Saneada'!$AO58&lt;25,'Média Saneada'!$AK58,IF('Média Saneada'!$AY58&lt;25,'Média Saneada'!$AU58,IF('Média Saneada'!$BI58&lt;25,'Média Saneada'!$BE58,IF('Média Saneada'!$BS58&lt;25,'Média Saneada'!$BO58,IF('Média Saneada'!$CC58&lt;25,'Média Saneada'!$BY58,IF('Média Saneada'!$CM58&lt;25,'Média Saneada'!$CI58,IF('Média Saneada'!$CW58&lt;25,'Média Saneada'!$CS58)))))))))))</f>
        <v>#DIV/0!</v>
      </c>
      <c r="H57" s="21" t="e">
        <f>IF('Média Saneada'!F58=0,"Nada foi comprado neste período",IF('Média Saneada'!F58=1,"Amostra Única",IF('Média Saneada'!F58&lt;5,"Todas as amostras foram consideradas",IF('Média Saneada'!$K58&lt;25,"Todas as amostras foram consideradas",IF('Média Saneada'!$U58&lt;25,'Média Saneada'!L58,IF('Média Saneada'!$AE58&lt;25,'Média Saneada'!V58,IF('Média Saneada'!$AO58&lt;25,'Média Saneada'!AF58,IF('Média Saneada'!$AY58&lt;25,'Média Saneada'!AP58,IF('Média Saneada'!$BI58&lt;25,'Média Saneada'!AZ58,IF('Média Saneada'!$BS58&lt;25,'Média Saneada'!BJ58,IF('Média Saneada'!$CC58&lt;25,'Média Saneada'!BT58,IF('Média Saneada'!$CM58&lt;25,'Média Saneada'!CD58,IF('Média Saneada'!$CW58&lt;25,'Média Saneada'!CN58)))))))))))))</f>
        <v>#DIV/0!</v>
      </c>
      <c r="I57" s="21" t="e">
        <f>IF('Média Saneada'!F58=0,"Nada foi comprado neste período",IF('Média Saneada'!F58=1,"Amostra Única",IF('Média Saneada'!F58&lt;5,"Todas as amostras foram consideradas",IF('Média Saneada'!$K58&lt;25,"Todas as amostras foram consideradas",IF('Média Saneada'!$U58&lt;25,'Média Saneada'!M58,IF('Média Saneada'!$AE58&lt;25,'Média Saneada'!W58,IF('Média Saneada'!$AO58&lt;25,'Média Saneada'!AG58,IF('Média Saneada'!$AY58&lt;25,'Média Saneada'!AQ58,IF('Média Saneada'!$BI58&lt;25,'Média Saneada'!BA58,IF('Média Saneada'!$BS58&lt;25,'Média Saneada'!BK58,IF('Média Saneada'!$CC58&lt;25,'Média Saneada'!BU58,IF('Média Saneada'!$CM58&lt;25,'Média Saneada'!CE58,IF('Média Saneada'!$CW58&lt;25,'Média Saneada'!CO58)))))))))))))</f>
        <v>#DIV/0!</v>
      </c>
      <c r="J57" s="21" t="str">
        <f>IF('Média Saneada'!F58=0,"Não calculou",IF('Média Saneada'!F58=1,"Não calculou",IF('Média Saneada'!F58=2,"Não Calculou",IF('Média Saneada'!F58=3,"Escolheu Cálculo",IF('Média Saneada'!F58=4,"Escolheu Cálculo","Calculou")))))</f>
        <v>Calculou</v>
      </c>
      <c r="K57" s="41" t="e">
        <f>ROUND(IF(J57="Não calculou","Sem valor",IF(J57="Escolheu cálculo",MIN('Média Saneada'!H58,'Média Saneada'!I58),IF('Resultado Final'!J57="Calculou",IF('Média Saneada'!$K58&lt;25,'Média Saneada'!$I58,IF('Média Saneada'!$U58&lt;25,'Média Saneada'!$N58,IF('Média Saneada'!$AE58&lt;25,'Média Saneada'!$X58,IF('Média Saneada'!$AO58&lt;25,'Média Saneada'!$AH58,IF('Média Saneada'!$AY58&lt;25,'Média Saneada'!$AR58,IF('Média Saneada'!$BI58&lt;25,'Média Saneada'!$BB58,IF('Média Saneada'!$BS58&lt;25,'Média Saneada'!$BL58,IF('Média Saneada'!$CC58&lt;25,'Média Saneada'!$BV58,IF('Média Saneada'!$CM58&lt;25,'Média Saneada'!$CF58,IF('Média Saneada'!$CW58&lt;25,'Média Saneada'!$CP58))))))))))))),2)</f>
        <v>#DIV/0!</v>
      </c>
      <c r="L57" s="21" t="str">
        <f>IF($J57="Não Calculou","Sem Valor",IF('Resultado Final'!$J57="Calculou","Média Saneada",IF($J57="Escolheu Cálculo",IF('Média Saneada'!$H58&lt;'Média Saneada'!$I58,"Mediana","Média"))))</f>
        <v>Média Saneada</v>
      </c>
      <c r="M57" s="44"/>
      <c r="N57" s="44"/>
      <c r="O57" s="21"/>
      <c r="P57" s="44"/>
      <c r="Q57" s="66"/>
      <c r="R57" s="66"/>
      <c r="S57" s="66"/>
      <c r="T57" s="66"/>
      <c r="U57" s="66"/>
    </row>
    <row r="58" spans="1:21" x14ac:dyDescent="0.25">
      <c r="A58" s="22">
        <v>55</v>
      </c>
      <c r="B58" s="22">
        <f>'Média Saneada'!$B59</f>
        <v>0</v>
      </c>
      <c r="C58" s="22" t="e">
        <f>'Média Saneada'!$C59</f>
        <v>#N/A</v>
      </c>
      <c r="D58" s="22" t="e">
        <f>'Média Saneada'!$D59</f>
        <v>#N/A</v>
      </c>
      <c r="E58" s="22">
        <f>'Média Saneada'!$E59</f>
        <v>0</v>
      </c>
      <c r="F58" s="22">
        <f>'Média Saneada'!F59</f>
        <v>100000</v>
      </c>
      <c r="G58" s="22" t="e">
        <f>IF('Média Saneada'!F59&lt;5,'Média Saneada'!F59,IF('Média Saneada'!$K59&lt;25,'Média Saneada'!$F59,IF('Média Saneada'!$U59&lt;25,'Média Saneada'!$Q59,IF('Média Saneada'!$AE59&lt;25,'Média Saneada'!$AA59,IF('Média Saneada'!$AO59&lt;25,'Média Saneada'!$AK59,IF('Média Saneada'!$AY59&lt;25,'Média Saneada'!$AU59,IF('Média Saneada'!$BI59&lt;25,'Média Saneada'!$BE59,IF('Média Saneada'!$BS59&lt;25,'Média Saneada'!$BO59,IF('Média Saneada'!$CC59&lt;25,'Média Saneada'!$BY59,IF('Média Saneada'!$CM59&lt;25,'Média Saneada'!$CI59,IF('Média Saneada'!$CW59&lt;25,'Média Saneada'!$CS59)))))))))))</f>
        <v>#DIV/0!</v>
      </c>
      <c r="H58" s="40" t="e">
        <f>IF('Média Saneada'!F59=0,"Nada foi comprado neste período",IF('Média Saneada'!F59=1,"Amostra Única",IF('Média Saneada'!F59&lt;5,"Todas as amostras foram consideradas",IF('Média Saneada'!$K59&lt;25,"Todas as amostras foram consideradas",IF('Média Saneada'!$U59&lt;25,'Média Saneada'!L59,IF('Média Saneada'!$AE59&lt;25,'Média Saneada'!V59,IF('Média Saneada'!$AO59&lt;25,'Média Saneada'!AF59,IF('Média Saneada'!$AY59&lt;25,'Média Saneada'!AP59,IF('Média Saneada'!$BI59&lt;25,'Média Saneada'!AZ59,IF('Média Saneada'!$BS59&lt;25,'Média Saneada'!BJ59,IF('Média Saneada'!$CC59&lt;25,'Média Saneada'!BT59,IF('Média Saneada'!$CM59&lt;25,'Média Saneada'!CD59,IF('Média Saneada'!$CW59&lt;25,'Média Saneada'!CN59)))))))))))))</f>
        <v>#DIV/0!</v>
      </c>
      <c r="I58" s="40" t="e">
        <f>IF('Média Saneada'!F59=0,"Nada foi comprado neste período",IF('Média Saneada'!F59=1,"Amostra Única",IF('Média Saneada'!F59&lt;5,"Todas as amostras foram consideradas",IF('Média Saneada'!$K59&lt;25,"Todas as amostras foram consideradas",IF('Média Saneada'!$U59&lt;25,'Média Saneada'!M59,IF('Média Saneada'!$AE59&lt;25,'Média Saneada'!W59,IF('Média Saneada'!$AO59&lt;25,'Média Saneada'!AG59,IF('Média Saneada'!$AY59&lt;25,'Média Saneada'!AQ59,IF('Média Saneada'!$BI59&lt;25,'Média Saneada'!BA59,IF('Média Saneada'!$BS59&lt;25,'Média Saneada'!BK59,IF('Média Saneada'!$CC59&lt;25,'Média Saneada'!BU59,IF('Média Saneada'!$CM59&lt;25,'Média Saneada'!CE59,IF('Média Saneada'!$CW59&lt;25,'Média Saneada'!CO59)))))))))))))</f>
        <v>#DIV/0!</v>
      </c>
      <c r="J58" s="42" t="str">
        <f>IF('Média Saneada'!F59=0,"Não calculou",IF('Média Saneada'!F59=1,"Não calculou",IF('Média Saneada'!F59=2,"Não Calculou",IF('Média Saneada'!F59=3,"Escolheu Cálculo",IF('Média Saneada'!F59=4,"Escolheu Cálculo","Calculou")))))</f>
        <v>Calculou</v>
      </c>
      <c r="K58" s="41" t="e">
        <f>ROUND(IF(J58="Não calculou","Sem valor",IF(J58="Escolheu cálculo",MIN('Média Saneada'!H59,'Média Saneada'!I59),IF('Resultado Final'!J58="Calculou",IF('Média Saneada'!$K59&lt;25,'Média Saneada'!$I59,IF('Média Saneada'!$U59&lt;25,'Média Saneada'!$N59,IF('Média Saneada'!$AE59&lt;25,'Média Saneada'!$X59,IF('Média Saneada'!$AO59&lt;25,'Média Saneada'!$AH59,IF('Média Saneada'!$AY59&lt;25,'Média Saneada'!$AR59,IF('Média Saneada'!$BI59&lt;25,'Média Saneada'!$BB59,IF('Média Saneada'!$BS59&lt;25,'Média Saneada'!$BL59,IF('Média Saneada'!$CC59&lt;25,'Média Saneada'!$BV59,IF('Média Saneada'!$CM59&lt;25,'Média Saneada'!$CF59,IF('Média Saneada'!$CW59&lt;25,'Média Saneada'!$CP59))))))))))))),2)</f>
        <v>#DIV/0!</v>
      </c>
      <c r="L58" s="40" t="str">
        <f>IF($J58="Não Calculou","Sem Valor",IF('Resultado Final'!$J58="Calculou","Média Saneada",IF($J58="Escolheu Cálculo",IF('Média Saneada'!$H59&lt;'Média Saneada'!$I59,"Mediana","Média"))))</f>
        <v>Média Saneada</v>
      </c>
      <c r="M58" s="43"/>
      <c r="N58" s="43"/>
      <c r="O58" s="22"/>
      <c r="P58" s="43"/>
      <c r="Q58" s="66"/>
      <c r="R58" s="66"/>
      <c r="S58" s="66"/>
      <c r="T58" s="66"/>
      <c r="U58" s="66"/>
    </row>
    <row r="59" spans="1:21" x14ac:dyDescent="0.25">
      <c r="A59" s="21">
        <v>56</v>
      </c>
      <c r="B59" s="21">
        <f>'Média Saneada'!$B60</f>
        <v>0</v>
      </c>
      <c r="C59" s="21" t="e">
        <f>'Média Saneada'!$C60</f>
        <v>#N/A</v>
      </c>
      <c r="D59" s="21" t="e">
        <f>'Média Saneada'!$D60</f>
        <v>#N/A</v>
      </c>
      <c r="E59" s="21">
        <f>'Média Saneada'!$E60</f>
        <v>0</v>
      </c>
      <c r="F59" s="21">
        <f>'Média Saneada'!F60</f>
        <v>100000</v>
      </c>
      <c r="G59" s="21" t="e">
        <f>IF('Média Saneada'!F60&lt;5,'Média Saneada'!F60,IF('Média Saneada'!$K60&lt;25,'Média Saneada'!$F60,IF('Média Saneada'!$U60&lt;25,'Média Saneada'!$Q60,IF('Média Saneada'!$AE60&lt;25,'Média Saneada'!$AA60,IF('Média Saneada'!$AO60&lt;25,'Média Saneada'!$AK60,IF('Média Saneada'!$AY60&lt;25,'Média Saneada'!$AU60,IF('Média Saneada'!$BI60&lt;25,'Média Saneada'!$BE60,IF('Média Saneada'!$BS60&lt;25,'Média Saneada'!$BO60,IF('Média Saneada'!$CC60&lt;25,'Média Saneada'!$BY60,IF('Média Saneada'!$CM60&lt;25,'Média Saneada'!$CI60,IF('Média Saneada'!$CW60&lt;25,'Média Saneada'!$CS60)))))))))))</f>
        <v>#DIV/0!</v>
      </c>
      <c r="H59" s="21" t="e">
        <f>IF('Média Saneada'!F60=0,"Nada foi comprado neste período",IF('Média Saneada'!F60=1,"Amostra Única",IF('Média Saneada'!F60&lt;5,"Todas as amostras foram consideradas",IF('Média Saneada'!$K60&lt;25,"Todas as amostras foram consideradas",IF('Média Saneada'!$U60&lt;25,'Média Saneada'!L60,IF('Média Saneada'!$AE60&lt;25,'Média Saneada'!V60,IF('Média Saneada'!$AO60&lt;25,'Média Saneada'!AF60,IF('Média Saneada'!$AY60&lt;25,'Média Saneada'!AP60,IF('Média Saneada'!$BI60&lt;25,'Média Saneada'!AZ60,IF('Média Saneada'!$BS60&lt;25,'Média Saneada'!BJ60,IF('Média Saneada'!$CC60&lt;25,'Média Saneada'!BT60,IF('Média Saneada'!$CM60&lt;25,'Média Saneada'!CD60,IF('Média Saneada'!$CW60&lt;25,'Média Saneada'!CN60)))))))))))))</f>
        <v>#DIV/0!</v>
      </c>
      <c r="I59" s="21" t="e">
        <f>IF('Média Saneada'!F60=0,"Nada foi comprado neste período",IF('Média Saneada'!F60=1,"Amostra Única",IF('Média Saneada'!F60&lt;5,"Todas as amostras foram consideradas",IF('Média Saneada'!$K60&lt;25,"Todas as amostras foram consideradas",IF('Média Saneada'!$U60&lt;25,'Média Saneada'!M60,IF('Média Saneada'!$AE60&lt;25,'Média Saneada'!W60,IF('Média Saneada'!$AO60&lt;25,'Média Saneada'!AG60,IF('Média Saneada'!$AY60&lt;25,'Média Saneada'!AQ60,IF('Média Saneada'!$BI60&lt;25,'Média Saneada'!BA60,IF('Média Saneada'!$BS60&lt;25,'Média Saneada'!BK60,IF('Média Saneada'!$CC60&lt;25,'Média Saneada'!BU60,IF('Média Saneada'!$CM60&lt;25,'Média Saneada'!CE60,IF('Média Saneada'!$CW60&lt;25,'Média Saneada'!CO60)))))))))))))</f>
        <v>#DIV/0!</v>
      </c>
      <c r="J59" s="21" t="str">
        <f>IF('Média Saneada'!F60=0,"Não calculou",IF('Média Saneada'!F60=1,"Não calculou",IF('Média Saneada'!F60=2,"Não Calculou",IF('Média Saneada'!F60=3,"Escolheu Cálculo",IF('Média Saneada'!F60=4,"Escolheu Cálculo","Calculou")))))</f>
        <v>Calculou</v>
      </c>
      <c r="K59" s="41" t="e">
        <f>ROUND(IF(J59="Não calculou","Sem valor",IF(J59="Escolheu cálculo",MIN('Média Saneada'!H60,'Média Saneada'!I60),IF('Resultado Final'!J59="Calculou",IF('Média Saneada'!$K60&lt;25,'Média Saneada'!$I60,IF('Média Saneada'!$U60&lt;25,'Média Saneada'!$N60,IF('Média Saneada'!$AE60&lt;25,'Média Saneada'!$X60,IF('Média Saneada'!$AO60&lt;25,'Média Saneada'!$AH60,IF('Média Saneada'!$AY60&lt;25,'Média Saneada'!$AR60,IF('Média Saneada'!$BI60&lt;25,'Média Saneada'!$BB60,IF('Média Saneada'!$BS60&lt;25,'Média Saneada'!$BL60,IF('Média Saneada'!$CC60&lt;25,'Média Saneada'!$BV60,IF('Média Saneada'!$CM60&lt;25,'Média Saneada'!$CF60,IF('Média Saneada'!$CW60&lt;25,'Média Saneada'!$CP60))))))))))))),2)</f>
        <v>#DIV/0!</v>
      </c>
      <c r="L59" s="21" t="str">
        <f>IF($J59="Não Calculou","Sem Valor",IF('Resultado Final'!$J59="Calculou","Média Saneada",IF($J59="Escolheu Cálculo",IF('Média Saneada'!$H60&lt;'Média Saneada'!$I60,"Mediana","Média"))))</f>
        <v>Média Saneada</v>
      </c>
      <c r="M59" s="44"/>
      <c r="N59" s="44"/>
      <c r="O59" s="21"/>
      <c r="P59" s="44"/>
      <c r="Q59" s="66"/>
      <c r="R59" s="66"/>
      <c r="S59" s="66"/>
      <c r="T59" s="66"/>
      <c r="U59" s="66"/>
    </row>
    <row r="60" spans="1:21" x14ac:dyDescent="0.25">
      <c r="A60" s="22">
        <v>57</v>
      </c>
      <c r="B60" s="22">
        <f>'Média Saneada'!$B61</f>
        <v>0</v>
      </c>
      <c r="C60" s="22" t="e">
        <f>'Média Saneada'!$C61</f>
        <v>#N/A</v>
      </c>
      <c r="D60" s="22" t="e">
        <f>'Média Saneada'!$D61</f>
        <v>#N/A</v>
      </c>
      <c r="E60" s="22">
        <f>'Média Saneada'!$E61</f>
        <v>0</v>
      </c>
      <c r="F60" s="22">
        <f>'Média Saneada'!F61</f>
        <v>100000</v>
      </c>
      <c r="G60" s="22" t="e">
        <f>IF('Média Saneada'!F61&lt;5,'Média Saneada'!F61,IF('Média Saneada'!$K61&lt;25,'Média Saneada'!$F61,IF('Média Saneada'!$U61&lt;25,'Média Saneada'!$Q61,IF('Média Saneada'!$AE61&lt;25,'Média Saneada'!$AA61,IF('Média Saneada'!$AO61&lt;25,'Média Saneada'!$AK61,IF('Média Saneada'!$AY61&lt;25,'Média Saneada'!$AU61,IF('Média Saneada'!$BI61&lt;25,'Média Saneada'!$BE61,IF('Média Saneada'!$BS61&lt;25,'Média Saneada'!$BO61,IF('Média Saneada'!$CC61&lt;25,'Média Saneada'!$BY61,IF('Média Saneada'!$CM61&lt;25,'Média Saneada'!$CI61,IF('Média Saneada'!$CW61&lt;25,'Média Saneada'!$CS61)))))))))))</f>
        <v>#DIV/0!</v>
      </c>
      <c r="H60" s="40" t="e">
        <f>IF('Média Saneada'!F61=0,"Nada foi comprado neste período",IF('Média Saneada'!F61=1,"Amostra Única",IF('Média Saneada'!F61&lt;5,"Todas as amostras foram consideradas",IF('Média Saneada'!$K61&lt;25,"Todas as amostras foram consideradas",IF('Média Saneada'!$U61&lt;25,'Média Saneada'!L61,IF('Média Saneada'!$AE61&lt;25,'Média Saneada'!V61,IF('Média Saneada'!$AO61&lt;25,'Média Saneada'!AF61,IF('Média Saneada'!$AY61&lt;25,'Média Saneada'!AP61,IF('Média Saneada'!$BI61&lt;25,'Média Saneada'!AZ61,IF('Média Saneada'!$BS61&lt;25,'Média Saneada'!BJ61,IF('Média Saneada'!$CC61&lt;25,'Média Saneada'!BT61,IF('Média Saneada'!$CM61&lt;25,'Média Saneada'!CD61,IF('Média Saneada'!$CW61&lt;25,'Média Saneada'!CN61)))))))))))))</f>
        <v>#DIV/0!</v>
      </c>
      <c r="I60" s="40" t="e">
        <f>IF('Média Saneada'!F61=0,"Nada foi comprado neste período",IF('Média Saneada'!F61=1,"Amostra Única",IF('Média Saneada'!F61&lt;5,"Todas as amostras foram consideradas",IF('Média Saneada'!$K61&lt;25,"Todas as amostras foram consideradas",IF('Média Saneada'!$U61&lt;25,'Média Saneada'!M61,IF('Média Saneada'!$AE61&lt;25,'Média Saneada'!W61,IF('Média Saneada'!$AO61&lt;25,'Média Saneada'!AG61,IF('Média Saneada'!$AY61&lt;25,'Média Saneada'!AQ61,IF('Média Saneada'!$BI61&lt;25,'Média Saneada'!BA61,IF('Média Saneada'!$BS61&lt;25,'Média Saneada'!BK61,IF('Média Saneada'!$CC61&lt;25,'Média Saneada'!BU61,IF('Média Saneada'!$CM61&lt;25,'Média Saneada'!CE61,IF('Média Saneada'!$CW61&lt;25,'Média Saneada'!CO61)))))))))))))</f>
        <v>#DIV/0!</v>
      </c>
      <c r="J60" s="42" t="str">
        <f>IF('Média Saneada'!F61=0,"Não calculou",IF('Média Saneada'!F61=1,"Não calculou",IF('Média Saneada'!F61=2,"Não Calculou",IF('Média Saneada'!F61=3,"Escolheu Cálculo",IF('Média Saneada'!F61=4,"Escolheu Cálculo","Calculou")))))</f>
        <v>Calculou</v>
      </c>
      <c r="K60" s="41" t="e">
        <f>ROUND(IF(J60="Não calculou","Sem valor",IF(J60="Escolheu cálculo",MIN('Média Saneada'!H61,'Média Saneada'!I61),IF('Resultado Final'!J60="Calculou",IF('Média Saneada'!$K61&lt;25,'Média Saneada'!$I61,IF('Média Saneada'!$U61&lt;25,'Média Saneada'!$N61,IF('Média Saneada'!$AE61&lt;25,'Média Saneada'!$X61,IF('Média Saneada'!$AO61&lt;25,'Média Saneada'!$AH61,IF('Média Saneada'!$AY61&lt;25,'Média Saneada'!$AR61,IF('Média Saneada'!$BI61&lt;25,'Média Saneada'!$BB61,IF('Média Saneada'!$BS61&lt;25,'Média Saneada'!$BL61,IF('Média Saneada'!$CC61&lt;25,'Média Saneada'!$BV61,IF('Média Saneada'!$CM61&lt;25,'Média Saneada'!$CF61,IF('Média Saneada'!$CW61&lt;25,'Média Saneada'!$CP61))))))))))))),2)</f>
        <v>#DIV/0!</v>
      </c>
      <c r="L60" s="40" t="str">
        <f>IF($J60="Não Calculou","Sem Valor",IF('Resultado Final'!$J60="Calculou","Média Saneada",IF($J60="Escolheu Cálculo",IF('Média Saneada'!$H61&lt;'Média Saneada'!$I61,"Mediana","Média"))))</f>
        <v>Média Saneada</v>
      </c>
      <c r="M60" s="43"/>
      <c r="N60" s="43"/>
      <c r="O60" s="22"/>
      <c r="P60" s="43"/>
      <c r="Q60" s="66"/>
      <c r="R60" s="66"/>
      <c r="S60" s="66"/>
      <c r="T60" s="66"/>
      <c r="U60" s="66"/>
    </row>
    <row r="61" spans="1:21" x14ac:dyDescent="0.25">
      <c r="A61" s="21">
        <v>58</v>
      </c>
      <c r="B61" s="21">
        <f>'Média Saneada'!$B62</f>
        <v>0</v>
      </c>
      <c r="C61" s="21" t="e">
        <f>'Média Saneada'!$C62</f>
        <v>#N/A</v>
      </c>
      <c r="D61" s="21" t="e">
        <f>'Média Saneada'!$D62</f>
        <v>#N/A</v>
      </c>
      <c r="E61" s="21">
        <f>'Média Saneada'!$E62</f>
        <v>0</v>
      </c>
      <c r="F61" s="21">
        <f>'Média Saneada'!F62</f>
        <v>100000</v>
      </c>
      <c r="G61" s="21" t="e">
        <f>IF('Média Saneada'!F62&lt;5,'Média Saneada'!F62,IF('Média Saneada'!$K62&lt;25,'Média Saneada'!$F62,IF('Média Saneada'!$U62&lt;25,'Média Saneada'!$Q62,IF('Média Saneada'!$AE62&lt;25,'Média Saneada'!$AA62,IF('Média Saneada'!$AO62&lt;25,'Média Saneada'!$AK62,IF('Média Saneada'!$AY62&lt;25,'Média Saneada'!$AU62,IF('Média Saneada'!$BI62&lt;25,'Média Saneada'!$BE62,IF('Média Saneada'!$BS62&lt;25,'Média Saneada'!$BO62,IF('Média Saneada'!$CC62&lt;25,'Média Saneada'!$BY62,IF('Média Saneada'!$CM62&lt;25,'Média Saneada'!$CI62,IF('Média Saneada'!$CW62&lt;25,'Média Saneada'!$CS62)))))))))))</f>
        <v>#DIV/0!</v>
      </c>
      <c r="H61" s="21" t="e">
        <f>IF('Média Saneada'!F62=0,"Nada foi comprado neste período",IF('Média Saneada'!F62=1,"Amostra Única",IF('Média Saneada'!F62&lt;5,"Todas as amostras foram consideradas",IF('Média Saneada'!$K62&lt;25,"Todas as amostras foram consideradas",IF('Média Saneada'!$U62&lt;25,'Média Saneada'!L62,IF('Média Saneada'!$AE62&lt;25,'Média Saneada'!V62,IF('Média Saneada'!$AO62&lt;25,'Média Saneada'!AF62,IF('Média Saneada'!$AY62&lt;25,'Média Saneada'!AP62,IF('Média Saneada'!$BI62&lt;25,'Média Saneada'!AZ62,IF('Média Saneada'!$BS62&lt;25,'Média Saneada'!BJ62,IF('Média Saneada'!$CC62&lt;25,'Média Saneada'!BT62,IF('Média Saneada'!$CM62&lt;25,'Média Saneada'!CD62,IF('Média Saneada'!$CW62&lt;25,'Média Saneada'!CN62)))))))))))))</f>
        <v>#DIV/0!</v>
      </c>
      <c r="I61" s="21" t="e">
        <f>IF('Média Saneada'!F62=0,"Nada foi comprado neste período",IF('Média Saneada'!F62=1,"Amostra Única",IF('Média Saneada'!F62&lt;5,"Todas as amostras foram consideradas",IF('Média Saneada'!$K62&lt;25,"Todas as amostras foram consideradas",IF('Média Saneada'!$U62&lt;25,'Média Saneada'!M62,IF('Média Saneada'!$AE62&lt;25,'Média Saneada'!W62,IF('Média Saneada'!$AO62&lt;25,'Média Saneada'!AG62,IF('Média Saneada'!$AY62&lt;25,'Média Saneada'!AQ62,IF('Média Saneada'!$BI62&lt;25,'Média Saneada'!BA62,IF('Média Saneada'!$BS62&lt;25,'Média Saneada'!BK62,IF('Média Saneada'!$CC62&lt;25,'Média Saneada'!BU62,IF('Média Saneada'!$CM62&lt;25,'Média Saneada'!CE62,IF('Média Saneada'!$CW62&lt;25,'Média Saneada'!CO62)))))))))))))</f>
        <v>#DIV/0!</v>
      </c>
      <c r="J61" s="21" t="str">
        <f>IF('Média Saneada'!F62=0,"Não calculou",IF('Média Saneada'!F62=1,"Não calculou",IF('Média Saneada'!F62=2,"Não Calculou",IF('Média Saneada'!F62=3,"Escolheu Cálculo",IF('Média Saneada'!F62=4,"Escolheu Cálculo","Calculou")))))</f>
        <v>Calculou</v>
      </c>
      <c r="K61" s="41" t="e">
        <f>ROUND(IF(J61="Não calculou","Sem valor",IF(J61="Escolheu cálculo",MIN('Média Saneada'!H62,'Média Saneada'!I62),IF('Resultado Final'!J61="Calculou",IF('Média Saneada'!$K62&lt;25,'Média Saneada'!$I62,IF('Média Saneada'!$U62&lt;25,'Média Saneada'!$N62,IF('Média Saneada'!$AE62&lt;25,'Média Saneada'!$X62,IF('Média Saneada'!$AO62&lt;25,'Média Saneada'!$AH62,IF('Média Saneada'!$AY62&lt;25,'Média Saneada'!$AR62,IF('Média Saneada'!$BI62&lt;25,'Média Saneada'!$BB62,IF('Média Saneada'!$BS62&lt;25,'Média Saneada'!$BL62,IF('Média Saneada'!$CC62&lt;25,'Média Saneada'!$BV62,IF('Média Saneada'!$CM62&lt;25,'Média Saneada'!$CF62,IF('Média Saneada'!$CW62&lt;25,'Média Saneada'!$CP62))))))))))))),2)</f>
        <v>#DIV/0!</v>
      </c>
      <c r="L61" s="21" t="str">
        <f>IF($J61="Não Calculou","Sem Valor",IF('Resultado Final'!$J61="Calculou","Média Saneada",IF($J61="Escolheu Cálculo",IF('Média Saneada'!$H62&lt;'Média Saneada'!$I62,"Mediana","Média"))))</f>
        <v>Média Saneada</v>
      </c>
      <c r="M61" s="44"/>
      <c r="N61" s="44"/>
      <c r="O61" s="21"/>
      <c r="P61" s="44"/>
      <c r="Q61" s="66"/>
      <c r="R61" s="66"/>
      <c r="S61" s="66"/>
      <c r="T61" s="66"/>
      <c r="U61" s="66"/>
    </row>
    <row r="62" spans="1:21" x14ac:dyDescent="0.25">
      <c r="A62" s="22">
        <v>59</v>
      </c>
      <c r="B62" s="22">
        <f>'Média Saneada'!$B63</f>
        <v>0</v>
      </c>
      <c r="C62" s="22" t="e">
        <f>'Média Saneada'!$C63</f>
        <v>#N/A</v>
      </c>
      <c r="D62" s="22" t="e">
        <f>'Média Saneada'!$D63</f>
        <v>#N/A</v>
      </c>
      <c r="E62" s="22">
        <f>'Média Saneada'!$E63</f>
        <v>0</v>
      </c>
      <c r="F62" s="22">
        <f>'Média Saneada'!F63</f>
        <v>100000</v>
      </c>
      <c r="G62" s="22" t="e">
        <f>IF('Média Saneada'!F63&lt;5,'Média Saneada'!F63,IF('Média Saneada'!$K63&lt;25,'Média Saneada'!$F63,IF('Média Saneada'!$U63&lt;25,'Média Saneada'!$Q63,IF('Média Saneada'!$AE63&lt;25,'Média Saneada'!$AA63,IF('Média Saneada'!$AO63&lt;25,'Média Saneada'!$AK63,IF('Média Saneada'!$AY63&lt;25,'Média Saneada'!$AU63,IF('Média Saneada'!$BI63&lt;25,'Média Saneada'!$BE63,IF('Média Saneada'!$BS63&lt;25,'Média Saneada'!$BO63,IF('Média Saneada'!$CC63&lt;25,'Média Saneada'!$BY63,IF('Média Saneada'!$CM63&lt;25,'Média Saneada'!$CI63,IF('Média Saneada'!$CW63&lt;25,'Média Saneada'!$CS63)))))))))))</f>
        <v>#DIV/0!</v>
      </c>
      <c r="H62" s="40" t="e">
        <f>IF('Média Saneada'!F63=0,"Nada foi comprado neste período",IF('Média Saneada'!F63=1,"Amostra Única",IF('Média Saneada'!F63&lt;5,"Todas as amostras foram consideradas",IF('Média Saneada'!$K63&lt;25,"Todas as amostras foram consideradas",IF('Média Saneada'!$U63&lt;25,'Média Saneada'!L63,IF('Média Saneada'!$AE63&lt;25,'Média Saneada'!V63,IF('Média Saneada'!$AO63&lt;25,'Média Saneada'!AF63,IF('Média Saneada'!$AY63&lt;25,'Média Saneada'!AP63,IF('Média Saneada'!$BI63&lt;25,'Média Saneada'!AZ63,IF('Média Saneada'!$BS63&lt;25,'Média Saneada'!BJ63,IF('Média Saneada'!$CC63&lt;25,'Média Saneada'!BT63,IF('Média Saneada'!$CM63&lt;25,'Média Saneada'!CD63,IF('Média Saneada'!$CW63&lt;25,'Média Saneada'!CN63)))))))))))))</f>
        <v>#DIV/0!</v>
      </c>
      <c r="I62" s="40" t="e">
        <f>IF('Média Saneada'!F63=0,"Nada foi comprado neste período",IF('Média Saneada'!F63=1,"Amostra Única",IF('Média Saneada'!F63&lt;5,"Todas as amostras foram consideradas",IF('Média Saneada'!$K63&lt;25,"Todas as amostras foram consideradas",IF('Média Saneada'!$U63&lt;25,'Média Saneada'!M63,IF('Média Saneada'!$AE63&lt;25,'Média Saneada'!W63,IF('Média Saneada'!$AO63&lt;25,'Média Saneada'!AG63,IF('Média Saneada'!$AY63&lt;25,'Média Saneada'!AQ63,IF('Média Saneada'!$BI63&lt;25,'Média Saneada'!BA63,IF('Média Saneada'!$BS63&lt;25,'Média Saneada'!BK63,IF('Média Saneada'!$CC63&lt;25,'Média Saneada'!BU63,IF('Média Saneada'!$CM63&lt;25,'Média Saneada'!CE63,IF('Média Saneada'!$CW63&lt;25,'Média Saneada'!CO63)))))))))))))</f>
        <v>#DIV/0!</v>
      </c>
      <c r="J62" s="42" t="str">
        <f>IF('Média Saneada'!F63=0,"Não calculou",IF('Média Saneada'!F63=1,"Não calculou",IF('Média Saneada'!F63=2,"Não Calculou",IF('Média Saneada'!F63=3,"Escolheu Cálculo",IF('Média Saneada'!F63=4,"Escolheu Cálculo","Calculou")))))</f>
        <v>Calculou</v>
      </c>
      <c r="K62" s="41" t="e">
        <f>ROUND(IF(J62="Não calculou","Sem valor",IF(J62="Escolheu cálculo",MIN('Média Saneada'!H63,'Média Saneada'!I63),IF('Resultado Final'!J62="Calculou",IF('Média Saneada'!$K63&lt;25,'Média Saneada'!$I63,IF('Média Saneada'!$U63&lt;25,'Média Saneada'!$N63,IF('Média Saneada'!$AE63&lt;25,'Média Saneada'!$X63,IF('Média Saneada'!$AO63&lt;25,'Média Saneada'!$AH63,IF('Média Saneada'!$AY63&lt;25,'Média Saneada'!$AR63,IF('Média Saneada'!$BI63&lt;25,'Média Saneada'!$BB63,IF('Média Saneada'!$BS63&lt;25,'Média Saneada'!$BL63,IF('Média Saneada'!$CC63&lt;25,'Média Saneada'!$BV63,IF('Média Saneada'!$CM63&lt;25,'Média Saneada'!$CF63,IF('Média Saneada'!$CW63&lt;25,'Média Saneada'!$CP63))))))))))))),2)</f>
        <v>#DIV/0!</v>
      </c>
      <c r="L62" s="40" t="str">
        <f>IF($J62="Não Calculou","Sem Valor",IF('Resultado Final'!$J62="Calculou","Média Saneada",IF($J62="Escolheu Cálculo",IF('Média Saneada'!$H63&lt;'Média Saneada'!$I63,"Mediana","Média"))))</f>
        <v>Média Saneada</v>
      </c>
      <c r="M62" s="43"/>
      <c r="N62" s="43"/>
      <c r="O62" s="22"/>
      <c r="P62" s="43"/>
      <c r="Q62" s="66"/>
      <c r="R62" s="66"/>
      <c r="S62" s="66"/>
      <c r="T62" s="66"/>
      <c r="U62" s="66"/>
    </row>
    <row r="63" spans="1:21" x14ac:dyDescent="0.25">
      <c r="A63" s="21">
        <v>60</v>
      </c>
      <c r="B63" s="21">
        <f>'Média Saneada'!$B64</f>
        <v>0</v>
      </c>
      <c r="C63" s="21" t="e">
        <f>'Média Saneada'!$C64</f>
        <v>#N/A</v>
      </c>
      <c r="D63" s="21" t="e">
        <f>'Média Saneada'!$D64</f>
        <v>#N/A</v>
      </c>
      <c r="E63" s="21">
        <f>'Média Saneada'!$E64</f>
        <v>0</v>
      </c>
      <c r="F63" s="21">
        <f>'Média Saneada'!F64</f>
        <v>100000</v>
      </c>
      <c r="G63" s="21" t="e">
        <f>IF('Média Saneada'!F64&lt;5,'Média Saneada'!F64,IF('Média Saneada'!$K64&lt;25,'Média Saneada'!$F64,IF('Média Saneada'!$U64&lt;25,'Média Saneada'!$Q64,IF('Média Saneada'!$AE64&lt;25,'Média Saneada'!$AA64,IF('Média Saneada'!$AO64&lt;25,'Média Saneada'!$AK64,IF('Média Saneada'!$AY64&lt;25,'Média Saneada'!$AU64,IF('Média Saneada'!$BI64&lt;25,'Média Saneada'!$BE64,IF('Média Saneada'!$BS64&lt;25,'Média Saneada'!$BO64,IF('Média Saneada'!$CC64&lt;25,'Média Saneada'!$BY64,IF('Média Saneada'!$CM64&lt;25,'Média Saneada'!$CI64,IF('Média Saneada'!$CW64&lt;25,'Média Saneada'!$CS64)))))))))))</f>
        <v>#DIV/0!</v>
      </c>
      <c r="H63" s="21" t="e">
        <f>IF('Média Saneada'!F64=0,"Nada foi comprado neste período",IF('Média Saneada'!F64=1,"Amostra Única",IF('Média Saneada'!F64&lt;5,"Todas as amostras foram consideradas",IF('Média Saneada'!$K64&lt;25,"Todas as amostras foram consideradas",IF('Média Saneada'!$U64&lt;25,'Média Saneada'!L64,IF('Média Saneada'!$AE64&lt;25,'Média Saneada'!V64,IF('Média Saneada'!$AO64&lt;25,'Média Saneada'!AF64,IF('Média Saneada'!$AY64&lt;25,'Média Saneada'!AP64,IF('Média Saneada'!$BI64&lt;25,'Média Saneada'!AZ64,IF('Média Saneada'!$BS64&lt;25,'Média Saneada'!BJ64,IF('Média Saneada'!$CC64&lt;25,'Média Saneada'!BT64,IF('Média Saneada'!$CM64&lt;25,'Média Saneada'!CD64,IF('Média Saneada'!$CW64&lt;25,'Média Saneada'!CN64)))))))))))))</f>
        <v>#DIV/0!</v>
      </c>
      <c r="I63" s="21" t="e">
        <f>IF('Média Saneada'!F64=0,"Nada foi comprado neste período",IF('Média Saneada'!F64=1,"Amostra Única",IF('Média Saneada'!F64&lt;5,"Todas as amostras foram consideradas",IF('Média Saneada'!$K64&lt;25,"Todas as amostras foram consideradas",IF('Média Saneada'!$U64&lt;25,'Média Saneada'!M64,IF('Média Saneada'!$AE64&lt;25,'Média Saneada'!W64,IF('Média Saneada'!$AO64&lt;25,'Média Saneada'!AG64,IF('Média Saneada'!$AY64&lt;25,'Média Saneada'!AQ64,IF('Média Saneada'!$BI64&lt;25,'Média Saneada'!BA64,IF('Média Saneada'!$BS64&lt;25,'Média Saneada'!BK64,IF('Média Saneada'!$CC64&lt;25,'Média Saneada'!BU64,IF('Média Saneada'!$CM64&lt;25,'Média Saneada'!CE64,IF('Média Saneada'!$CW64&lt;25,'Média Saneada'!CO64)))))))))))))</f>
        <v>#DIV/0!</v>
      </c>
      <c r="J63" s="21" t="str">
        <f>IF('Média Saneada'!F64=0,"Não calculou",IF('Média Saneada'!F64=1,"Não calculou",IF('Média Saneada'!F64=2,"Não Calculou",IF('Média Saneada'!F64=3,"Escolheu Cálculo",IF('Média Saneada'!F64=4,"Escolheu Cálculo","Calculou")))))</f>
        <v>Calculou</v>
      </c>
      <c r="K63" s="41" t="e">
        <f>ROUND(IF(J63="Não calculou","Sem valor",IF(J63="Escolheu cálculo",MIN('Média Saneada'!H64,'Média Saneada'!I64),IF('Resultado Final'!J63="Calculou",IF('Média Saneada'!$K64&lt;25,'Média Saneada'!$I64,IF('Média Saneada'!$U64&lt;25,'Média Saneada'!$N64,IF('Média Saneada'!$AE64&lt;25,'Média Saneada'!$X64,IF('Média Saneada'!$AO64&lt;25,'Média Saneada'!$AH64,IF('Média Saneada'!$AY64&lt;25,'Média Saneada'!$AR64,IF('Média Saneada'!$BI64&lt;25,'Média Saneada'!$BB64,IF('Média Saneada'!$BS64&lt;25,'Média Saneada'!$BL64,IF('Média Saneada'!$CC64&lt;25,'Média Saneada'!$BV64,IF('Média Saneada'!$CM64&lt;25,'Média Saneada'!$CF64,IF('Média Saneada'!$CW64&lt;25,'Média Saneada'!$CP64))))))))))))),2)</f>
        <v>#DIV/0!</v>
      </c>
      <c r="L63" s="21" t="str">
        <f>IF($J63="Não Calculou","Sem Valor",IF('Resultado Final'!$J63="Calculou","Média Saneada",IF($J63="Escolheu Cálculo",IF('Média Saneada'!$H64&lt;'Média Saneada'!$I64,"Mediana","Média"))))</f>
        <v>Média Saneada</v>
      </c>
      <c r="M63" s="44"/>
      <c r="N63" s="44"/>
      <c r="O63" s="21"/>
      <c r="P63" s="44"/>
      <c r="Q63" s="66"/>
      <c r="R63" s="66"/>
      <c r="S63" s="66"/>
      <c r="T63" s="66"/>
      <c r="U63" s="66"/>
    </row>
    <row r="64" spans="1:21" x14ac:dyDescent="0.25">
      <c r="A64" s="22">
        <v>61</v>
      </c>
      <c r="B64" s="22">
        <f>'Média Saneada'!$B65</f>
        <v>0</v>
      </c>
      <c r="C64" s="22" t="e">
        <f>'Média Saneada'!$C65</f>
        <v>#N/A</v>
      </c>
      <c r="D64" s="22" t="e">
        <f>'Média Saneada'!$D65</f>
        <v>#N/A</v>
      </c>
      <c r="E64" s="22">
        <f>'Média Saneada'!$E65</f>
        <v>0</v>
      </c>
      <c r="F64" s="22">
        <f>'Média Saneada'!F65</f>
        <v>100000</v>
      </c>
      <c r="G64" s="22" t="e">
        <f>IF('Média Saneada'!F65&lt;5,'Média Saneada'!F65,IF('Média Saneada'!$K65&lt;25,'Média Saneada'!$F65,IF('Média Saneada'!$U65&lt;25,'Média Saneada'!$Q65,IF('Média Saneada'!$AE65&lt;25,'Média Saneada'!$AA65,IF('Média Saneada'!$AO65&lt;25,'Média Saneada'!$AK65,IF('Média Saneada'!$AY65&lt;25,'Média Saneada'!$AU65,IF('Média Saneada'!$BI65&lt;25,'Média Saneada'!$BE65,IF('Média Saneada'!$BS65&lt;25,'Média Saneada'!$BO65,IF('Média Saneada'!$CC65&lt;25,'Média Saneada'!$BY65,IF('Média Saneada'!$CM65&lt;25,'Média Saneada'!$CI65,IF('Média Saneada'!$CW65&lt;25,'Média Saneada'!$CS65)))))))))))</f>
        <v>#DIV/0!</v>
      </c>
      <c r="H64" s="40" t="e">
        <f>IF('Média Saneada'!F65=0,"Nada foi comprado neste período",IF('Média Saneada'!F65=1,"Amostra Única",IF('Média Saneada'!F65&lt;5,"Todas as amostras foram consideradas",IF('Média Saneada'!$K65&lt;25,"Todas as amostras foram consideradas",IF('Média Saneada'!$U65&lt;25,'Média Saneada'!L65,IF('Média Saneada'!$AE65&lt;25,'Média Saneada'!V65,IF('Média Saneada'!$AO65&lt;25,'Média Saneada'!AF65,IF('Média Saneada'!$AY65&lt;25,'Média Saneada'!AP65,IF('Média Saneada'!$BI65&lt;25,'Média Saneada'!AZ65,IF('Média Saneada'!$BS65&lt;25,'Média Saneada'!BJ65,IF('Média Saneada'!$CC65&lt;25,'Média Saneada'!BT65,IF('Média Saneada'!$CM65&lt;25,'Média Saneada'!CD65,IF('Média Saneada'!$CW65&lt;25,'Média Saneada'!CN65)))))))))))))</f>
        <v>#DIV/0!</v>
      </c>
      <c r="I64" s="40" t="e">
        <f>IF('Média Saneada'!F65=0,"Nada foi comprado neste período",IF('Média Saneada'!F65=1,"Amostra Única",IF('Média Saneada'!F65&lt;5,"Todas as amostras foram consideradas",IF('Média Saneada'!$K65&lt;25,"Todas as amostras foram consideradas",IF('Média Saneada'!$U65&lt;25,'Média Saneada'!M65,IF('Média Saneada'!$AE65&lt;25,'Média Saneada'!W65,IF('Média Saneada'!$AO65&lt;25,'Média Saneada'!AG65,IF('Média Saneada'!$AY65&lt;25,'Média Saneada'!AQ65,IF('Média Saneada'!$BI65&lt;25,'Média Saneada'!BA65,IF('Média Saneada'!$BS65&lt;25,'Média Saneada'!BK65,IF('Média Saneada'!$CC65&lt;25,'Média Saneada'!BU65,IF('Média Saneada'!$CM65&lt;25,'Média Saneada'!CE65,IF('Média Saneada'!$CW65&lt;25,'Média Saneada'!CO65)))))))))))))</f>
        <v>#DIV/0!</v>
      </c>
      <c r="J64" s="42" t="str">
        <f>IF('Média Saneada'!F65=0,"Não calculou",IF('Média Saneada'!F65=1,"Não calculou",IF('Média Saneada'!F65=2,"Não Calculou",IF('Média Saneada'!F65=3,"Escolheu Cálculo",IF('Média Saneada'!F65=4,"Escolheu Cálculo","Calculou")))))</f>
        <v>Calculou</v>
      </c>
      <c r="K64" s="41" t="e">
        <f>ROUND(IF(J64="Não calculou","Sem valor",IF(J64="Escolheu cálculo",MIN('Média Saneada'!H65,'Média Saneada'!I65),IF('Resultado Final'!J64="Calculou",IF('Média Saneada'!$K65&lt;25,'Média Saneada'!$I65,IF('Média Saneada'!$U65&lt;25,'Média Saneada'!$N65,IF('Média Saneada'!$AE65&lt;25,'Média Saneada'!$X65,IF('Média Saneada'!$AO65&lt;25,'Média Saneada'!$AH65,IF('Média Saneada'!$AY65&lt;25,'Média Saneada'!$AR65,IF('Média Saneada'!$BI65&lt;25,'Média Saneada'!$BB65,IF('Média Saneada'!$BS65&lt;25,'Média Saneada'!$BL65,IF('Média Saneada'!$CC65&lt;25,'Média Saneada'!$BV65,IF('Média Saneada'!$CM65&lt;25,'Média Saneada'!$CF65,IF('Média Saneada'!$CW65&lt;25,'Média Saneada'!$CP65))))))))))))),2)</f>
        <v>#DIV/0!</v>
      </c>
      <c r="L64" s="40" t="str">
        <f>IF($J64="Não Calculou","Sem Valor",IF('Resultado Final'!$J64="Calculou","Média Saneada",IF($J64="Escolheu Cálculo",IF('Média Saneada'!$H65&lt;'Média Saneada'!$I65,"Mediana","Média"))))</f>
        <v>Média Saneada</v>
      </c>
      <c r="M64" s="43"/>
      <c r="N64" s="43"/>
      <c r="O64" s="22"/>
      <c r="P64" s="43"/>
      <c r="Q64" s="66"/>
      <c r="R64" s="66"/>
      <c r="S64" s="66"/>
      <c r="T64" s="66"/>
      <c r="U64" s="66"/>
    </row>
    <row r="65" spans="1:21" x14ac:dyDescent="0.25">
      <c r="A65" s="21">
        <v>62</v>
      </c>
      <c r="B65" s="21">
        <f>'Média Saneada'!$B66</f>
        <v>0</v>
      </c>
      <c r="C65" s="21" t="e">
        <f>'Média Saneada'!$C66</f>
        <v>#N/A</v>
      </c>
      <c r="D65" s="21" t="e">
        <f>'Média Saneada'!$D66</f>
        <v>#N/A</v>
      </c>
      <c r="E65" s="21">
        <f>'Média Saneada'!$E66</f>
        <v>0</v>
      </c>
      <c r="F65" s="21">
        <f>'Média Saneada'!F66</f>
        <v>100000</v>
      </c>
      <c r="G65" s="21" t="e">
        <f>IF('Média Saneada'!F66&lt;5,'Média Saneada'!F66,IF('Média Saneada'!$K66&lt;25,'Média Saneada'!$F66,IF('Média Saneada'!$U66&lt;25,'Média Saneada'!$Q66,IF('Média Saneada'!$AE66&lt;25,'Média Saneada'!$AA66,IF('Média Saneada'!$AO66&lt;25,'Média Saneada'!$AK66,IF('Média Saneada'!$AY66&lt;25,'Média Saneada'!$AU66,IF('Média Saneada'!$BI66&lt;25,'Média Saneada'!$BE66,IF('Média Saneada'!$BS66&lt;25,'Média Saneada'!$BO66,IF('Média Saneada'!$CC66&lt;25,'Média Saneada'!$BY66,IF('Média Saneada'!$CM66&lt;25,'Média Saneada'!$CI66,IF('Média Saneada'!$CW66&lt;25,'Média Saneada'!$CS66)))))))))))</f>
        <v>#DIV/0!</v>
      </c>
      <c r="H65" s="21" t="e">
        <f>IF('Média Saneada'!F66=0,"Nada foi comprado neste período",IF('Média Saneada'!F66=1,"Amostra Única",IF('Média Saneada'!F66&lt;5,"Todas as amostras foram consideradas",IF('Média Saneada'!$K66&lt;25,"Todas as amostras foram consideradas",IF('Média Saneada'!$U66&lt;25,'Média Saneada'!L66,IF('Média Saneada'!$AE66&lt;25,'Média Saneada'!V66,IF('Média Saneada'!$AO66&lt;25,'Média Saneada'!AF66,IF('Média Saneada'!$AY66&lt;25,'Média Saneada'!AP66,IF('Média Saneada'!$BI66&lt;25,'Média Saneada'!AZ66,IF('Média Saneada'!$BS66&lt;25,'Média Saneada'!BJ66,IF('Média Saneada'!$CC66&lt;25,'Média Saneada'!BT66,IF('Média Saneada'!$CM66&lt;25,'Média Saneada'!CD66,IF('Média Saneada'!$CW66&lt;25,'Média Saneada'!CN66)))))))))))))</f>
        <v>#DIV/0!</v>
      </c>
      <c r="I65" s="21" t="e">
        <f>IF('Média Saneada'!F66=0,"Nada foi comprado neste período",IF('Média Saneada'!F66=1,"Amostra Única",IF('Média Saneada'!F66&lt;5,"Todas as amostras foram consideradas",IF('Média Saneada'!$K66&lt;25,"Todas as amostras foram consideradas",IF('Média Saneada'!$U66&lt;25,'Média Saneada'!M66,IF('Média Saneada'!$AE66&lt;25,'Média Saneada'!W66,IF('Média Saneada'!$AO66&lt;25,'Média Saneada'!AG66,IF('Média Saneada'!$AY66&lt;25,'Média Saneada'!AQ66,IF('Média Saneada'!$BI66&lt;25,'Média Saneada'!BA66,IF('Média Saneada'!$BS66&lt;25,'Média Saneada'!BK66,IF('Média Saneada'!$CC66&lt;25,'Média Saneada'!BU66,IF('Média Saneada'!$CM66&lt;25,'Média Saneada'!CE66,IF('Média Saneada'!$CW66&lt;25,'Média Saneada'!CO66)))))))))))))</f>
        <v>#DIV/0!</v>
      </c>
      <c r="J65" s="21" t="str">
        <f>IF('Média Saneada'!F66=0,"Não calculou",IF('Média Saneada'!F66=1,"Não calculou",IF('Média Saneada'!F66=2,"Não Calculou",IF('Média Saneada'!F66=3,"Escolheu Cálculo",IF('Média Saneada'!F66=4,"Escolheu Cálculo","Calculou")))))</f>
        <v>Calculou</v>
      </c>
      <c r="K65" s="41" t="e">
        <f>ROUND(IF(J65="Não calculou","Sem valor",IF(J65="Escolheu cálculo",MIN('Média Saneada'!H66,'Média Saneada'!I66),IF('Resultado Final'!J65="Calculou",IF('Média Saneada'!$K66&lt;25,'Média Saneada'!$I66,IF('Média Saneada'!$U66&lt;25,'Média Saneada'!$N66,IF('Média Saneada'!$AE66&lt;25,'Média Saneada'!$X66,IF('Média Saneada'!$AO66&lt;25,'Média Saneada'!$AH66,IF('Média Saneada'!$AY66&lt;25,'Média Saneada'!$AR66,IF('Média Saneada'!$BI66&lt;25,'Média Saneada'!$BB66,IF('Média Saneada'!$BS66&lt;25,'Média Saneada'!$BL66,IF('Média Saneada'!$CC66&lt;25,'Média Saneada'!$BV66,IF('Média Saneada'!$CM66&lt;25,'Média Saneada'!$CF66,IF('Média Saneada'!$CW66&lt;25,'Média Saneada'!$CP66))))))))))))),2)</f>
        <v>#DIV/0!</v>
      </c>
      <c r="L65" s="21" t="str">
        <f>IF($J65="Não Calculou","Sem Valor",IF('Resultado Final'!$J65="Calculou","Média Saneada",IF($J65="Escolheu Cálculo",IF('Média Saneada'!$H66&lt;'Média Saneada'!$I66,"Mediana","Média"))))</f>
        <v>Média Saneada</v>
      </c>
      <c r="M65" s="44"/>
      <c r="N65" s="44"/>
      <c r="O65" s="21"/>
      <c r="P65" s="44"/>
      <c r="Q65" s="66"/>
      <c r="R65" s="66"/>
      <c r="S65" s="66"/>
      <c r="T65" s="66"/>
      <c r="U65" s="66"/>
    </row>
    <row r="66" spans="1:21" x14ac:dyDescent="0.25">
      <c r="A66" s="22">
        <v>63</v>
      </c>
      <c r="B66" s="22">
        <f>'Média Saneada'!$B67</f>
        <v>0</v>
      </c>
      <c r="C66" s="22" t="e">
        <f>'Média Saneada'!$C67</f>
        <v>#N/A</v>
      </c>
      <c r="D66" s="22" t="e">
        <f>'Média Saneada'!$D67</f>
        <v>#N/A</v>
      </c>
      <c r="E66" s="22">
        <f>'Média Saneada'!$E67</f>
        <v>0</v>
      </c>
      <c r="F66" s="22">
        <f>'Média Saneada'!F67</f>
        <v>100000</v>
      </c>
      <c r="G66" s="22" t="e">
        <f>IF('Média Saneada'!F67&lt;5,'Média Saneada'!F67,IF('Média Saneada'!$K67&lt;25,'Média Saneada'!$F67,IF('Média Saneada'!$U67&lt;25,'Média Saneada'!$Q67,IF('Média Saneada'!$AE67&lt;25,'Média Saneada'!$AA67,IF('Média Saneada'!$AO67&lt;25,'Média Saneada'!$AK67,IF('Média Saneada'!$AY67&lt;25,'Média Saneada'!$AU67,IF('Média Saneada'!$BI67&lt;25,'Média Saneada'!$BE67,IF('Média Saneada'!$BS67&lt;25,'Média Saneada'!$BO67,IF('Média Saneada'!$CC67&lt;25,'Média Saneada'!$BY67,IF('Média Saneada'!$CM67&lt;25,'Média Saneada'!$CI67,IF('Média Saneada'!$CW67&lt;25,'Média Saneada'!$CS67)))))))))))</f>
        <v>#DIV/0!</v>
      </c>
      <c r="H66" s="40" t="e">
        <f>IF('Média Saneada'!F67=0,"Nada foi comprado neste período",IF('Média Saneada'!F67=1,"Amostra Única",IF('Média Saneada'!F67&lt;5,"Todas as amostras foram consideradas",IF('Média Saneada'!$K67&lt;25,"Todas as amostras foram consideradas",IF('Média Saneada'!$U67&lt;25,'Média Saneada'!L67,IF('Média Saneada'!$AE67&lt;25,'Média Saneada'!V67,IF('Média Saneada'!$AO67&lt;25,'Média Saneada'!AF67,IF('Média Saneada'!$AY67&lt;25,'Média Saneada'!AP67,IF('Média Saneada'!$BI67&lt;25,'Média Saneada'!AZ67,IF('Média Saneada'!$BS67&lt;25,'Média Saneada'!BJ67,IF('Média Saneada'!$CC67&lt;25,'Média Saneada'!BT67,IF('Média Saneada'!$CM67&lt;25,'Média Saneada'!CD67,IF('Média Saneada'!$CW67&lt;25,'Média Saneada'!CN67)))))))))))))</f>
        <v>#DIV/0!</v>
      </c>
      <c r="I66" s="40" t="e">
        <f>IF('Média Saneada'!F67=0,"Nada foi comprado neste período",IF('Média Saneada'!F67=1,"Amostra Única",IF('Média Saneada'!F67&lt;5,"Todas as amostras foram consideradas",IF('Média Saneada'!$K67&lt;25,"Todas as amostras foram consideradas",IF('Média Saneada'!$U67&lt;25,'Média Saneada'!M67,IF('Média Saneada'!$AE67&lt;25,'Média Saneada'!W67,IF('Média Saneada'!$AO67&lt;25,'Média Saneada'!AG67,IF('Média Saneada'!$AY67&lt;25,'Média Saneada'!AQ67,IF('Média Saneada'!$BI67&lt;25,'Média Saneada'!BA67,IF('Média Saneada'!$BS67&lt;25,'Média Saneada'!BK67,IF('Média Saneada'!$CC67&lt;25,'Média Saneada'!BU67,IF('Média Saneada'!$CM67&lt;25,'Média Saneada'!CE67,IF('Média Saneada'!$CW67&lt;25,'Média Saneada'!CO67)))))))))))))</f>
        <v>#DIV/0!</v>
      </c>
      <c r="J66" s="42" t="str">
        <f>IF('Média Saneada'!F67=0,"Não calculou",IF('Média Saneada'!F67=1,"Não calculou",IF('Média Saneada'!F67=2,"Não Calculou",IF('Média Saneada'!F67=3,"Escolheu Cálculo",IF('Média Saneada'!F67=4,"Escolheu Cálculo","Calculou")))))</f>
        <v>Calculou</v>
      </c>
      <c r="K66" s="41" t="e">
        <f>ROUND(IF(J66="Não calculou","Sem valor",IF(J66="Escolheu cálculo",MIN('Média Saneada'!H67,'Média Saneada'!I67),IF('Resultado Final'!J66="Calculou",IF('Média Saneada'!$K67&lt;25,'Média Saneada'!$I67,IF('Média Saneada'!$U67&lt;25,'Média Saneada'!$N67,IF('Média Saneada'!$AE67&lt;25,'Média Saneada'!$X67,IF('Média Saneada'!$AO67&lt;25,'Média Saneada'!$AH67,IF('Média Saneada'!$AY67&lt;25,'Média Saneada'!$AR67,IF('Média Saneada'!$BI67&lt;25,'Média Saneada'!$BB67,IF('Média Saneada'!$BS67&lt;25,'Média Saneada'!$BL67,IF('Média Saneada'!$CC67&lt;25,'Média Saneada'!$BV67,IF('Média Saneada'!$CM67&lt;25,'Média Saneada'!$CF67,IF('Média Saneada'!$CW67&lt;25,'Média Saneada'!$CP67))))))))))))),2)</f>
        <v>#DIV/0!</v>
      </c>
      <c r="L66" s="40" t="str">
        <f>IF($J66="Não Calculou","Sem Valor",IF('Resultado Final'!$J66="Calculou","Média Saneada",IF($J66="Escolheu Cálculo",IF('Média Saneada'!$H67&lt;'Média Saneada'!$I67,"Mediana","Média"))))</f>
        <v>Média Saneada</v>
      </c>
      <c r="M66" s="43"/>
      <c r="N66" s="43"/>
      <c r="O66" s="22"/>
      <c r="P66" s="43"/>
      <c r="Q66" s="66"/>
      <c r="R66" s="66"/>
      <c r="S66" s="66"/>
      <c r="T66" s="66"/>
      <c r="U66" s="66"/>
    </row>
    <row r="67" spans="1:21" x14ac:dyDescent="0.25">
      <c r="A67" s="21">
        <v>64</v>
      </c>
      <c r="B67" s="21">
        <f>'Média Saneada'!$B68</f>
        <v>0</v>
      </c>
      <c r="C67" s="21" t="e">
        <f>'Média Saneada'!$C68</f>
        <v>#N/A</v>
      </c>
      <c r="D67" s="21" t="e">
        <f>'Média Saneada'!$D68</f>
        <v>#N/A</v>
      </c>
      <c r="E67" s="21">
        <f>'Média Saneada'!$E68</f>
        <v>0</v>
      </c>
      <c r="F67" s="21">
        <f>'Média Saneada'!F68</f>
        <v>100000</v>
      </c>
      <c r="G67" s="21" t="e">
        <f>IF('Média Saneada'!F68&lt;5,'Média Saneada'!F68,IF('Média Saneada'!$K68&lt;25,'Média Saneada'!$F68,IF('Média Saneada'!$U68&lt;25,'Média Saneada'!$Q68,IF('Média Saneada'!$AE68&lt;25,'Média Saneada'!$AA68,IF('Média Saneada'!$AO68&lt;25,'Média Saneada'!$AK68,IF('Média Saneada'!$AY68&lt;25,'Média Saneada'!$AU68,IF('Média Saneada'!$BI68&lt;25,'Média Saneada'!$BE68,IF('Média Saneada'!$BS68&lt;25,'Média Saneada'!$BO68,IF('Média Saneada'!$CC68&lt;25,'Média Saneada'!$BY68,IF('Média Saneada'!$CM68&lt;25,'Média Saneada'!$CI68,IF('Média Saneada'!$CW68&lt;25,'Média Saneada'!$CS68)))))))))))</f>
        <v>#DIV/0!</v>
      </c>
      <c r="H67" s="21" t="e">
        <f>IF('Média Saneada'!F68=0,"Nada foi comprado neste período",IF('Média Saneada'!F68=1,"Amostra Única",IF('Média Saneada'!F68&lt;5,"Todas as amostras foram consideradas",IF('Média Saneada'!$K68&lt;25,"Todas as amostras foram consideradas",IF('Média Saneada'!$U68&lt;25,'Média Saneada'!L68,IF('Média Saneada'!$AE68&lt;25,'Média Saneada'!V68,IF('Média Saneada'!$AO68&lt;25,'Média Saneada'!AF68,IF('Média Saneada'!$AY68&lt;25,'Média Saneada'!AP68,IF('Média Saneada'!$BI68&lt;25,'Média Saneada'!AZ68,IF('Média Saneada'!$BS68&lt;25,'Média Saneada'!BJ68,IF('Média Saneada'!$CC68&lt;25,'Média Saneada'!BT68,IF('Média Saneada'!$CM68&lt;25,'Média Saneada'!CD68,IF('Média Saneada'!$CW68&lt;25,'Média Saneada'!CN68)))))))))))))</f>
        <v>#DIV/0!</v>
      </c>
      <c r="I67" s="21" t="e">
        <f>IF('Média Saneada'!F68=0,"Nada foi comprado neste período",IF('Média Saneada'!F68=1,"Amostra Única",IF('Média Saneada'!F68&lt;5,"Todas as amostras foram consideradas",IF('Média Saneada'!$K68&lt;25,"Todas as amostras foram consideradas",IF('Média Saneada'!$U68&lt;25,'Média Saneada'!M68,IF('Média Saneada'!$AE68&lt;25,'Média Saneada'!W68,IF('Média Saneada'!$AO68&lt;25,'Média Saneada'!AG68,IF('Média Saneada'!$AY68&lt;25,'Média Saneada'!AQ68,IF('Média Saneada'!$BI68&lt;25,'Média Saneada'!BA68,IF('Média Saneada'!$BS68&lt;25,'Média Saneada'!BK68,IF('Média Saneada'!$CC68&lt;25,'Média Saneada'!BU68,IF('Média Saneada'!$CM68&lt;25,'Média Saneada'!CE68,IF('Média Saneada'!$CW68&lt;25,'Média Saneada'!CO68)))))))))))))</f>
        <v>#DIV/0!</v>
      </c>
      <c r="J67" s="21" t="str">
        <f>IF('Média Saneada'!F68=0,"Não calculou",IF('Média Saneada'!F68=1,"Não calculou",IF('Média Saneada'!F68=2,"Não Calculou",IF('Média Saneada'!F68=3,"Escolheu Cálculo",IF('Média Saneada'!F68=4,"Escolheu Cálculo","Calculou")))))</f>
        <v>Calculou</v>
      </c>
      <c r="K67" s="41" t="e">
        <f>ROUND(IF(J67="Não calculou","Sem valor",IF(J67="Escolheu cálculo",MIN('Média Saneada'!H68,'Média Saneada'!I68),IF('Resultado Final'!J67="Calculou",IF('Média Saneada'!$K68&lt;25,'Média Saneada'!$I68,IF('Média Saneada'!$U68&lt;25,'Média Saneada'!$N68,IF('Média Saneada'!$AE68&lt;25,'Média Saneada'!$X68,IF('Média Saneada'!$AO68&lt;25,'Média Saneada'!$AH68,IF('Média Saneada'!$AY68&lt;25,'Média Saneada'!$AR68,IF('Média Saneada'!$BI68&lt;25,'Média Saneada'!$BB68,IF('Média Saneada'!$BS68&lt;25,'Média Saneada'!$BL68,IF('Média Saneada'!$CC68&lt;25,'Média Saneada'!$BV68,IF('Média Saneada'!$CM68&lt;25,'Média Saneada'!$CF68,IF('Média Saneada'!$CW68&lt;25,'Média Saneada'!$CP68))))))))))))),2)</f>
        <v>#DIV/0!</v>
      </c>
      <c r="L67" s="21" t="str">
        <f>IF($J67="Não Calculou","Sem Valor",IF('Resultado Final'!$J67="Calculou","Média Saneada",IF($J67="Escolheu Cálculo",IF('Média Saneada'!$H68&lt;'Média Saneada'!$I68,"Mediana","Média"))))</f>
        <v>Média Saneada</v>
      </c>
      <c r="M67" s="44"/>
      <c r="N67" s="44"/>
      <c r="O67" s="21"/>
      <c r="P67" s="44"/>
      <c r="Q67" s="66"/>
      <c r="R67" s="66"/>
      <c r="S67" s="66"/>
      <c r="T67" s="66"/>
      <c r="U67" s="66"/>
    </row>
    <row r="68" spans="1:21" x14ac:dyDescent="0.25">
      <c r="A68" s="22">
        <v>65</v>
      </c>
      <c r="B68" s="22">
        <f>'Média Saneada'!$B69</f>
        <v>0</v>
      </c>
      <c r="C68" s="22" t="e">
        <f>'Média Saneada'!$C69</f>
        <v>#N/A</v>
      </c>
      <c r="D68" s="22" t="e">
        <f>'Média Saneada'!$D69</f>
        <v>#N/A</v>
      </c>
      <c r="E68" s="22">
        <f>'Média Saneada'!$E69</f>
        <v>0</v>
      </c>
      <c r="F68" s="22">
        <f>'Média Saneada'!F69</f>
        <v>100000</v>
      </c>
      <c r="G68" s="22" t="e">
        <f>IF('Média Saneada'!F69&lt;5,'Média Saneada'!F69,IF('Média Saneada'!$K69&lt;25,'Média Saneada'!$F69,IF('Média Saneada'!$U69&lt;25,'Média Saneada'!$Q69,IF('Média Saneada'!$AE69&lt;25,'Média Saneada'!$AA69,IF('Média Saneada'!$AO69&lt;25,'Média Saneada'!$AK69,IF('Média Saneada'!$AY69&lt;25,'Média Saneada'!$AU69,IF('Média Saneada'!$BI69&lt;25,'Média Saneada'!$BE69,IF('Média Saneada'!$BS69&lt;25,'Média Saneada'!$BO69,IF('Média Saneada'!$CC69&lt;25,'Média Saneada'!$BY69,IF('Média Saneada'!$CM69&lt;25,'Média Saneada'!$CI69,IF('Média Saneada'!$CW69&lt;25,'Média Saneada'!$CS69)))))))))))</f>
        <v>#DIV/0!</v>
      </c>
      <c r="H68" s="40" t="e">
        <f>IF('Média Saneada'!F69=0,"Nada foi comprado neste período",IF('Média Saneada'!F69=1,"Amostra Única",IF('Média Saneada'!F69&lt;5,"Todas as amostras foram consideradas",IF('Média Saneada'!$K69&lt;25,"Todas as amostras foram consideradas",IF('Média Saneada'!$U69&lt;25,'Média Saneada'!L69,IF('Média Saneada'!$AE69&lt;25,'Média Saneada'!V69,IF('Média Saneada'!$AO69&lt;25,'Média Saneada'!AF69,IF('Média Saneada'!$AY69&lt;25,'Média Saneada'!AP69,IF('Média Saneada'!$BI69&lt;25,'Média Saneada'!AZ69,IF('Média Saneada'!$BS69&lt;25,'Média Saneada'!BJ69,IF('Média Saneada'!$CC69&lt;25,'Média Saneada'!BT69,IF('Média Saneada'!$CM69&lt;25,'Média Saneada'!CD69,IF('Média Saneada'!$CW69&lt;25,'Média Saneada'!CN69)))))))))))))</f>
        <v>#DIV/0!</v>
      </c>
      <c r="I68" s="40" t="e">
        <f>IF('Média Saneada'!F69=0,"Nada foi comprado neste período",IF('Média Saneada'!F69=1,"Amostra Única",IF('Média Saneada'!F69&lt;5,"Todas as amostras foram consideradas",IF('Média Saneada'!$K69&lt;25,"Todas as amostras foram consideradas",IF('Média Saneada'!$U69&lt;25,'Média Saneada'!M69,IF('Média Saneada'!$AE69&lt;25,'Média Saneada'!W69,IF('Média Saneada'!$AO69&lt;25,'Média Saneada'!AG69,IF('Média Saneada'!$AY69&lt;25,'Média Saneada'!AQ69,IF('Média Saneada'!$BI69&lt;25,'Média Saneada'!BA69,IF('Média Saneada'!$BS69&lt;25,'Média Saneada'!BK69,IF('Média Saneada'!$CC69&lt;25,'Média Saneada'!BU69,IF('Média Saneada'!$CM69&lt;25,'Média Saneada'!CE69,IF('Média Saneada'!$CW69&lt;25,'Média Saneada'!CO69)))))))))))))</f>
        <v>#DIV/0!</v>
      </c>
      <c r="J68" s="42" t="str">
        <f>IF('Média Saneada'!F69=0,"Não calculou",IF('Média Saneada'!F69=1,"Não calculou",IF('Média Saneada'!F69=2,"Não Calculou",IF('Média Saneada'!F69=3,"Escolheu Cálculo",IF('Média Saneada'!F69=4,"Escolheu Cálculo","Calculou")))))</f>
        <v>Calculou</v>
      </c>
      <c r="K68" s="41" t="e">
        <f>ROUND(IF(J68="Não calculou","Sem valor",IF(J68="Escolheu cálculo",MIN('Média Saneada'!H69,'Média Saneada'!I69),IF('Resultado Final'!J68="Calculou",IF('Média Saneada'!$K69&lt;25,'Média Saneada'!$I69,IF('Média Saneada'!$U69&lt;25,'Média Saneada'!$N69,IF('Média Saneada'!$AE69&lt;25,'Média Saneada'!$X69,IF('Média Saneada'!$AO69&lt;25,'Média Saneada'!$AH69,IF('Média Saneada'!$AY69&lt;25,'Média Saneada'!$AR69,IF('Média Saneada'!$BI69&lt;25,'Média Saneada'!$BB69,IF('Média Saneada'!$BS69&lt;25,'Média Saneada'!$BL69,IF('Média Saneada'!$CC69&lt;25,'Média Saneada'!$BV69,IF('Média Saneada'!$CM69&lt;25,'Média Saneada'!$CF69,IF('Média Saneada'!$CW69&lt;25,'Média Saneada'!$CP69))))))))))))),2)</f>
        <v>#DIV/0!</v>
      </c>
      <c r="L68" s="40" t="str">
        <f>IF($J68="Não Calculou","Sem Valor",IF('Resultado Final'!$J68="Calculou","Média Saneada",IF($J68="Escolheu Cálculo",IF('Média Saneada'!$H69&lt;'Média Saneada'!$I69,"Mediana","Média"))))</f>
        <v>Média Saneada</v>
      </c>
      <c r="M68" s="43"/>
      <c r="N68" s="43"/>
      <c r="O68" s="22"/>
      <c r="P68" s="43"/>
      <c r="Q68" s="66"/>
      <c r="R68" s="66"/>
      <c r="S68" s="66"/>
      <c r="T68" s="66"/>
      <c r="U68" s="66"/>
    </row>
    <row r="69" spans="1:21" x14ac:dyDescent="0.25">
      <c r="A69" s="21">
        <v>66</v>
      </c>
      <c r="B69" s="21">
        <f>'Média Saneada'!$B70</f>
        <v>0</v>
      </c>
      <c r="C69" s="21" t="e">
        <f>'Média Saneada'!$C70</f>
        <v>#N/A</v>
      </c>
      <c r="D69" s="21" t="e">
        <f>'Média Saneada'!$D70</f>
        <v>#N/A</v>
      </c>
      <c r="E69" s="21">
        <f>'Média Saneada'!$E70</f>
        <v>0</v>
      </c>
      <c r="F69" s="21">
        <f>'Média Saneada'!F70</f>
        <v>100000</v>
      </c>
      <c r="G69" s="21" t="e">
        <f>IF('Média Saneada'!F70&lt;5,'Média Saneada'!F70,IF('Média Saneada'!$K70&lt;25,'Média Saneada'!$F70,IF('Média Saneada'!$U70&lt;25,'Média Saneada'!$Q70,IF('Média Saneada'!$AE70&lt;25,'Média Saneada'!$AA70,IF('Média Saneada'!$AO70&lt;25,'Média Saneada'!$AK70,IF('Média Saneada'!$AY70&lt;25,'Média Saneada'!$AU70,IF('Média Saneada'!$BI70&lt;25,'Média Saneada'!$BE70,IF('Média Saneada'!$BS70&lt;25,'Média Saneada'!$BO70,IF('Média Saneada'!$CC70&lt;25,'Média Saneada'!$BY70,IF('Média Saneada'!$CM70&lt;25,'Média Saneada'!$CI70,IF('Média Saneada'!$CW70&lt;25,'Média Saneada'!$CS70)))))))))))</f>
        <v>#DIV/0!</v>
      </c>
      <c r="H69" s="21" t="e">
        <f>IF('Média Saneada'!F70=0,"Nada foi comprado neste período",IF('Média Saneada'!F70=1,"Amostra Única",IF('Média Saneada'!F70&lt;5,"Todas as amostras foram consideradas",IF('Média Saneada'!$K70&lt;25,"Todas as amostras foram consideradas",IF('Média Saneada'!$U70&lt;25,'Média Saneada'!L70,IF('Média Saneada'!$AE70&lt;25,'Média Saneada'!V70,IF('Média Saneada'!$AO70&lt;25,'Média Saneada'!AF70,IF('Média Saneada'!$AY70&lt;25,'Média Saneada'!AP70,IF('Média Saneada'!$BI70&lt;25,'Média Saneada'!AZ70,IF('Média Saneada'!$BS70&lt;25,'Média Saneada'!BJ70,IF('Média Saneada'!$CC70&lt;25,'Média Saneada'!BT70,IF('Média Saneada'!$CM70&lt;25,'Média Saneada'!CD70,IF('Média Saneada'!$CW70&lt;25,'Média Saneada'!CN70)))))))))))))</f>
        <v>#DIV/0!</v>
      </c>
      <c r="I69" s="21" t="e">
        <f>IF('Média Saneada'!F70=0,"Nada foi comprado neste período",IF('Média Saneada'!F70=1,"Amostra Única",IF('Média Saneada'!F70&lt;5,"Todas as amostras foram consideradas",IF('Média Saneada'!$K70&lt;25,"Todas as amostras foram consideradas",IF('Média Saneada'!$U70&lt;25,'Média Saneada'!M70,IF('Média Saneada'!$AE70&lt;25,'Média Saneada'!W70,IF('Média Saneada'!$AO70&lt;25,'Média Saneada'!AG70,IF('Média Saneada'!$AY70&lt;25,'Média Saneada'!AQ70,IF('Média Saneada'!$BI70&lt;25,'Média Saneada'!BA70,IF('Média Saneada'!$BS70&lt;25,'Média Saneada'!BK70,IF('Média Saneada'!$CC70&lt;25,'Média Saneada'!BU70,IF('Média Saneada'!$CM70&lt;25,'Média Saneada'!CE70,IF('Média Saneada'!$CW70&lt;25,'Média Saneada'!CO70)))))))))))))</f>
        <v>#DIV/0!</v>
      </c>
      <c r="J69" s="21" t="str">
        <f>IF('Média Saneada'!F70=0,"Não calculou",IF('Média Saneada'!F70=1,"Não calculou",IF('Média Saneada'!F70=2,"Não Calculou",IF('Média Saneada'!F70=3,"Escolheu Cálculo",IF('Média Saneada'!F70=4,"Escolheu Cálculo","Calculou")))))</f>
        <v>Calculou</v>
      </c>
      <c r="K69" s="41" t="e">
        <f>ROUND(IF(J69="Não calculou","Sem valor",IF(J69="Escolheu cálculo",MIN('Média Saneada'!H70,'Média Saneada'!I70),IF('Resultado Final'!J69="Calculou",IF('Média Saneada'!$K70&lt;25,'Média Saneada'!$I70,IF('Média Saneada'!$U70&lt;25,'Média Saneada'!$N70,IF('Média Saneada'!$AE70&lt;25,'Média Saneada'!$X70,IF('Média Saneada'!$AO70&lt;25,'Média Saneada'!$AH70,IF('Média Saneada'!$AY70&lt;25,'Média Saneada'!$AR70,IF('Média Saneada'!$BI70&lt;25,'Média Saneada'!$BB70,IF('Média Saneada'!$BS70&lt;25,'Média Saneada'!$BL70,IF('Média Saneada'!$CC70&lt;25,'Média Saneada'!$BV70,IF('Média Saneada'!$CM70&lt;25,'Média Saneada'!$CF70,IF('Média Saneada'!$CW70&lt;25,'Média Saneada'!$CP70))))))))))))),2)</f>
        <v>#DIV/0!</v>
      </c>
      <c r="L69" s="21" t="str">
        <f>IF($J69="Não Calculou","Sem Valor",IF('Resultado Final'!$J69="Calculou","Média Saneada",IF($J69="Escolheu Cálculo",IF('Média Saneada'!$H70&lt;'Média Saneada'!$I70,"Mediana","Média"))))</f>
        <v>Média Saneada</v>
      </c>
      <c r="M69" s="44"/>
      <c r="N69" s="44"/>
      <c r="O69" s="21"/>
      <c r="P69" s="44"/>
      <c r="Q69" s="66"/>
      <c r="R69" s="66"/>
      <c r="S69" s="66"/>
      <c r="T69" s="66"/>
      <c r="U69" s="66"/>
    </row>
    <row r="70" spans="1:21" x14ac:dyDescent="0.25">
      <c r="A70" s="22">
        <v>67</v>
      </c>
      <c r="B70" s="22">
        <f>'Média Saneada'!$B71</f>
        <v>0</v>
      </c>
      <c r="C70" s="22" t="e">
        <f>'Média Saneada'!$C71</f>
        <v>#N/A</v>
      </c>
      <c r="D70" s="22" t="e">
        <f>'Média Saneada'!$D71</f>
        <v>#N/A</v>
      </c>
      <c r="E70" s="22">
        <f>'Média Saneada'!$E71</f>
        <v>0</v>
      </c>
      <c r="F70" s="22">
        <f>'Média Saneada'!F71</f>
        <v>100000</v>
      </c>
      <c r="G70" s="22" t="e">
        <f>IF('Média Saneada'!F71&lt;5,'Média Saneada'!F71,IF('Média Saneada'!$K71&lt;25,'Média Saneada'!$F71,IF('Média Saneada'!$U71&lt;25,'Média Saneada'!$Q71,IF('Média Saneada'!$AE71&lt;25,'Média Saneada'!$AA71,IF('Média Saneada'!$AO71&lt;25,'Média Saneada'!$AK71,IF('Média Saneada'!$AY71&lt;25,'Média Saneada'!$AU71,IF('Média Saneada'!$BI71&lt;25,'Média Saneada'!$BE71,IF('Média Saneada'!$BS71&lt;25,'Média Saneada'!$BO71,IF('Média Saneada'!$CC71&lt;25,'Média Saneada'!$BY71,IF('Média Saneada'!$CM71&lt;25,'Média Saneada'!$CI71,IF('Média Saneada'!$CW71&lt;25,'Média Saneada'!$CS71)))))))))))</f>
        <v>#DIV/0!</v>
      </c>
      <c r="H70" s="40" t="e">
        <f>IF('Média Saneada'!F71=0,"Nada foi comprado neste período",IF('Média Saneada'!F71=1,"Amostra Única",IF('Média Saneada'!F71&lt;5,"Todas as amostras foram consideradas",IF('Média Saneada'!$K71&lt;25,"Todas as amostras foram consideradas",IF('Média Saneada'!$U71&lt;25,'Média Saneada'!L71,IF('Média Saneada'!$AE71&lt;25,'Média Saneada'!V71,IF('Média Saneada'!$AO71&lt;25,'Média Saneada'!AF71,IF('Média Saneada'!$AY71&lt;25,'Média Saneada'!AP71,IF('Média Saneada'!$BI71&lt;25,'Média Saneada'!AZ71,IF('Média Saneada'!$BS71&lt;25,'Média Saneada'!BJ71,IF('Média Saneada'!$CC71&lt;25,'Média Saneada'!BT71,IF('Média Saneada'!$CM71&lt;25,'Média Saneada'!CD71,IF('Média Saneada'!$CW71&lt;25,'Média Saneada'!CN71)))))))))))))</f>
        <v>#DIV/0!</v>
      </c>
      <c r="I70" s="40" t="e">
        <f>IF('Média Saneada'!F71=0,"Nada foi comprado neste período",IF('Média Saneada'!F71=1,"Amostra Única",IF('Média Saneada'!F71&lt;5,"Todas as amostras foram consideradas",IF('Média Saneada'!$K71&lt;25,"Todas as amostras foram consideradas",IF('Média Saneada'!$U71&lt;25,'Média Saneada'!M71,IF('Média Saneada'!$AE71&lt;25,'Média Saneada'!W71,IF('Média Saneada'!$AO71&lt;25,'Média Saneada'!AG71,IF('Média Saneada'!$AY71&lt;25,'Média Saneada'!AQ71,IF('Média Saneada'!$BI71&lt;25,'Média Saneada'!BA71,IF('Média Saneada'!$BS71&lt;25,'Média Saneada'!BK71,IF('Média Saneada'!$CC71&lt;25,'Média Saneada'!BU71,IF('Média Saneada'!$CM71&lt;25,'Média Saneada'!CE71,IF('Média Saneada'!$CW71&lt;25,'Média Saneada'!CO71)))))))))))))</f>
        <v>#DIV/0!</v>
      </c>
      <c r="J70" s="42" t="str">
        <f>IF('Média Saneada'!F71=0,"Não calculou",IF('Média Saneada'!F71=1,"Não calculou",IF('Média Saneada'!F71=2,"Não Calculou",IF('Média Saneada'!F71=3,"Escolheu Cálculo",IF('Média Saneada'!F71=4,"Escolheu Cálculo","Calculou")))))</f>
        <v>Calculou</v>
      </c>
      <c r="K70" s="41" t="e">
        <f>ROUND(IF(J70="Não calculou","Sem valor",IF(J70="Escolheu cálculo",MIN('Média Saneada'!H71,'Média Saneada'!I71),IF('Resultado Final'!J70="Calculou",IF('Média Saneada'!$K71&lt;25,'Média Saneada'!$I71,IF('Média Saneada'!$U71&lt;25,'Média Saneada'!$N71,IF('Média Saneada'!$AE71&lt;25,'Média Saneada'!$X71,IF('Média Saneada'!$AO71&lt;25,'Média Saneada'!$AH71,IF('Média Saneada'!$AY71&lt;25,'Média Saneada'!$AR71,IF('Média Saneada'!$BI71&lt;25,'Média Saneada'!$BB71,IF('Média Saneada'!$BS71&lt;25,'Média Saneada'!$BL71,IF('Média Saneada'!$CC71&lt;25,'Média Saneada'!$BV71,IF('Média Saneada'!$CM71&lt;25,'Média Saneada'!$CF71,IF('Média Saneada'!$CW71&lt;25,'Média Saneada'!$CP71))))))))))))),2)</f>
        <v>#DIV/0!</v>
      </c>
      <c r="L70" s="40" t="str">
        <f>IF($J70="Não Calculou","Sem Valor",IF('Resultado Final'!$J70="Calculou","Média Saneada",IF($J70="Escolheu Cálculo",IF('Média Saneada'!$H71&lt;'Média Saneada'!$I71,"Mediana","Média"))))</f>
        <v>Média Saneada</v>
      </c>
      <c r="M70" s="43"/>
      <c r="N70" s="43"/>
      <c r="O70" s="22"/>
      <c r="P70" s="43"/>
      <c r="Q70" s="66"/>
      <c r="R70" s="66"/>
      <c r="S70" s="66"/>
      <c r="T70" s="66"/>
      <c r="U70" s="66"/>
    </row>
    <row r="71" spans="1:21" x14ac:dyDescent="0.25">
      <c r="A71" s="21">
        <v>68</v>
      </c>
      <c r="B71" s="21">
        <f>'Média Saneada'!$B72</f>
        <v>0</v>
      </c>
      <c r="C71" s="21" t="e">
        <f>'Média Saneada'!$C72</f>
        <v>#N/A</v>
      </c>
      <c r="D71" s="21" t="e">
        <f>'Média Saneada'!$D72</f>
        <v>#N/A</v>
      </c>
      <c r="E71" s="21">
        <f>'Média Saneada'!$E72</f>
        <v>0</v>
      </c>
      <c r="F71" s="21">
        <f>'Média Saneada'!F72</f>
        <v>100000</v>
      </c>
      <c r="G71" s="21" t="e">
        <f>IF('Média Saneada'!F72&lt;5,'Média Saneada'!F72,IF('Média Saneada'!$K72&lt;25,'Média Saneada'!$F72,IF('Média Saneada'!$U72&lt;25,'Média Saneada'!$Q72,IF('Média Saneada'!$AE72&lt;25,'Média Saneada'!$AA72,IF('Média Saneada'!$AO72&lt;25,'Média Saneada'!$AK72,IF('Média Saneada'!$AY72&lt;25,'Média Saneada'!$AU72,IF('Média Saneada'!$BI72&lt;25,'Média Saneada'!$BE72,IF('Média Saneada'!$BS72&lt;25,'Média Saneada'!$BO72,IF('Média Saneada'!$CC72&lt;25,'Média Saneada'!$BY72,IF('Média Saneada'!$CM72&lt;25,'Média Saneada'!$CI72,IF('Média Saneada'!$CW72&lt;25,'Média Saneada'!$CS72)))))))))))</f>
        <v>#DIV/0!</v>
      </c>
      <c r="H71" s="21" t="e">
        <f>IF('Média Saneada'!F72=0,"Nada foi comprado neste período",IF('Média Saneada'!F72=1,"Amostra Única",IF('Média Saneada'!F72&lt;5,"Todas as amostras foram consideradas",IF('Média Saneada'!$K72&lt;25,"Todas as amostras foram consideradas",IF('Média Saneada'!$U72&lt;25,'Média Saneada'!L72,IF('Média Saneada'!$AE72&lt;25,'Média Saneada'!V72,IF('Média Saneada'!$AO72&lt;25,'Média Saneada'!AF72,IF('Média Saneada'!$AY72&lt;25,'Média Saneada'!AP72,IF('Média Saneada'!$BI72&lt;25,'Média Saneada'!AZ72,IF('Média Saneada'!$BS72&lt;25,'Média Saneada'!BJ72,IF('Média Saneada'!$CC72&lt;25,'Média Saneada'!BT72,IF('Média Saneada'!$CM72&lt;25,'Média Saneada'!CD72,IF('Média Saneada'!$CW72&lt;25,'Média Saneada'!CN72)))))))))))))</f>
        <v>#DIV/0!</v>
      </c>
      <c r="I71" s="21" t="e">
        <f>IF('Média Saneada'!F72=0,"Nada foi comprado neste período",IF('Média Saneada'!F72=1,"Amostra Única",IF('Média Saneada'!F72&lt;5,"Todas as amostras foram consideradas",IF('Média Saneada'!$K72&lt;25,"Todas as amostras foram consideradas",IF('Média Saneada'!$U72&lt;25,'Média Saneada'!M72,IF('Média Saneada'!$AE72&lt;25,'Média Saneada'!W72,IF('Média Saneada'!$AO72&lt;25,'Média Saneada'!AG72,IF('Média Saneada'!$AY72&lt;25,'Média Saneada'!AQ72,IF('Média Saneada'!$BI72&lt;25,'Média Saneada'!BA72,IF('Média Saneada'!$BS72&lt;25,'Média Saneada'!BK72,IF('Média Saneada'!$CC72&lt;25,'Média Saneada'!BU72,IF('Média Saneada'!$CM72&lt;25,'Média Saneada'!CE72,IF('Média Saneada'!$CW72&lt;25,'Média Saneada'!CO72)))))))))))))</f>
        <v>#DIV/0!</v>
      </c>
      <c r="J71" s="21" t="str">
        <f>IF('Média Saneada'!F72=0,"Não calculou",IF('Média Saneada'!F72=1,"Não calculou",IF('Média Saneada'!F72=2,"Não Calculou",IF('Média Saneada'!F72=3,"Escolheu Cálculo",IF('Média Saneada'!F72=4,"Escolheu Cálculo","Calculou")))))</f>
        <v>Calculou</v>
      </c>
      <c r="K71" s="41" t="e">
        <f>ROUND(IF(J71="Não calculou","Sem valor",IF(J71="Escolheu cálculo",MIN('Média Saneada'!H72,'Média Saneada'!I72),IF('Resultado Final'!J71="Calculou",IF('Média Saneada'!$K72&lt;25,'Média Saneada'!$I72,IF('Média Saneada'!$U72&lt;25,'Média Saneada'!$N72,IF('Média Saneada'!$AE72&lt;25,'Média Saneada'!$X72,IF('Média Saneada'!$AO72&lt;25,'Média Saneada'!$AH72,IF('Média Saneada'!$AY72&lt;25,'Média Saneada'!$AR72,IF('Média Saneada'!$BI72&lt;25,'Média Saneada'!$BB72,IF('Média Saneada'!$BS72&lt;25,'Média Saneada'!$BL72,IF('Média Saneada'!$CC72&lt;25,'Média Saneada'!$BV72,IF('Média Saneada'!$CM72&lt;25,'Média Saneada'!$CF72,IF('Média Saneada'!$CW72&lt;25,'Média Saneada'!$CP72))))))))))))),2)</f>
        <v>#DIV/0!</v>
      </c>
      <c r="L71" s="21" t="str">
        <f>IF($J71="Não Calculou","Sem Valor",IF('Resultado Final'!$J71="Calculou","Média Saneada",IF($J71="Escolheu Cálculo",IF('Média Saneada'!$H72&lt;'Média Saneada'!$I72,"Mediana","Média"))))</f>
        <v>Média Saneada</v>
      </c>
      <c r="M71" s="44"/>
      <c r="N71" s="44"/>
      <c r="O71" s="21"/>
      <c r="P71" s="44"/>
      <c r="Q71" s="66"/>
      <c r="R71" s="66"/>
      <c r="S71" s="66"/>
      <c r="T71" s="66"/>
      <c r="U71" s="66"/>
    </row>
    <row r="72" spans="1:21" x14ac:dyDescent="0.25">
      <c r="A72" s="22">
        <v>69</v>
      </c>
      <c r="B72" s="22">
        <f>'Média Saneada'!$B73</f>
        <v>0</v>
      </c>
      <c r="C72" s="22" t="e">
        <f>'Média Saneada'!$C73</f>
        <v>#N/A</v>
      </c>
      <c r="D72" s="22" t="e">
        <f>'Média Saneada'!$D73</f>
        <v>#N/A</v>
      </c>
      <c r="E72" s="22">
        <f>'Média Saneada'!$E73</f>
        <v>0</v>
      </c>
      <c r="F72" s="22">
        <f>'Média Saneada'!F73</f>
        <v>100000</v>
      </c>
      <c r="G72" s="22" t="e">
        <f>IF('Média Saneada'!F73&lt;5,'Média Saneada'!F73,IF('Média Saneada'!$K73&lt;25,'Média Saneada'!$F73,IF('Média Saneada'!$U73&lt;25,'Média Saneada'!$Q73,IF('Média Saneada'!$AE73&lt;25,'Média Saneada'!$AA73,IF('Média Saneada'!$AO73&lt;25,'Média Saneada'!$AK73,IF('Média Saneada'!$AY73&lt;25,'Média Saneada'!$AU73,IF('Média Saneada'!$BI73&lt;25,'Média Saneada'!$BE73,IF('Média Saneada'!$BS73&lt;25,'Média Saneada'!$BO73,IF('Média Saneada'!$CC73&lt;25,'Média Saneada'!$BY73,IF('Média Saneada'!$CM73&lt;25,'Média Saneada'!$CI73,IF('Média Saneada'!$CW73&lt;25,'Média Saneada'!$CS73)))))))))))</f>
        <v>#DIV/0!</v>
      </c>
      <c r="H72" s="40" t="e">
        <f>IF('Média Saneada'!F73=0,"Nada foi comprado neste período",IF('Média Saneada'!F73=1,"Amostra Única",IF('Média Saneada'!F73&lt;5,"Todas as amostras foram consideradas",IF('Média Saneada'!$K73&lt;25,"Todas as amostras foram consideradas",IF('Média Saneada'!$U73&lt;25,'Média Saneada'!L73,IF('Média Saneada'!$AE73&lt;25,'Média Saneada'!V73,IF('Média Saneada'!$AO73&lt;25,'Média Saneada'!AF73,IF('Média Saneada'!$AY73&lt;25,'Média Saneada'!AP73,IF('Média Saneada'!$BI73&lt;25,'Média Saneada'!AZ73,IF('Média Saneada'!$BS73&lt;25,'Média Saneada'!BJ73,IF('Média Saneada'!$CC73&lt;25,'Média Saneada'!BT73,IF('Média Saneada'!$CM73&lt;25,'Média Saneada'!CD73,IF('Média Saneada'!$CW73&lt;25,'Média Saneada'!CN73)))))))))))))</f>
        <v>#DIV/0!</v>
      </c>
      <c r="I72" s="40" t="e">
        <f>IF('Média Saneada'!F73=0,"Nada foi comprado neste período",IF('Média Saneada'!F73=1,"Amostra Única",IF('Média Saneada'!F73&lt;5,"Todas as amostras foram consideradas",IF('Média Saneada'!$K73&lt;25,"Todas as amostras foram consideradas",IF('Média Saneada'!$U73&lt;25,'Média Saneada'!M73,IF('Média Saneada'!$AE73&lt;25,'Média Saneada'!W73,IF('Média Saneada'!$AO73&lt;25,'Média Saneada'!AG73,IF('Média Saneada'!$AY73&lt;25,'Média Saneada'!AQ73,IF('Média Saneada'!$BI73&lt;25,'Média Saneada'!BA73,IF('Média Saneada'!$BS73&lt;25,'Média Saneada'!BK73,IF('Média Saneada'!$CC73&lt;25,'Média Saneada'!BU73,IF('Média Saneada'!$CM73&lt;25,'Média Saneada'!CE73,IF('Média Saneada'!$CW73&lt;25,'Média Saneada'!CO73)))))))))))))</f>
        <v>#DIV/0!</v>
      </c>
      <c r="J72" s="42" t="str">
        <f>IF('Média Saneada'!F73=0,"Não calculou",IF('Média Saneada'!F73=1,"Não calculou",IF('Média Saneada'!F73=2,"Não Calculou",IF('Média Saneada'!F73=3,"Escolheu Cálculo",IF('Média Saneada'!F73=4,"Escolheu Cálculo","Calculou")))))</f>
        <v>Calculou</v>
      </c>
      <c r="K72" s="41" t="e">
        <f>ROUND(IF(J72="Não calculou","Sem valor",IF(J72="Escolheu cálculo",MIN('Média Saneada'!H73,'Média Saneada'!I73),IF('Resultado Final'!J72="Calculou",IF('Média Saneada'!$K73&lt;25,'Média Saneada'!$I73,IF('Média Saneada'!$U73&lt;25,'Média Saneada'!$N73,IF('Média Saneada'!$AE73&lt;25,'Média Saneada'!$X73,IF('Média Saneada'!$AO73&lt;25,'Média Saneada'!$AH73,IF('Média Saneada'!$AY73&lt;25,'Média Saneada'!$AR73,IF('Média Saneada'!$BI73&lt;25,'Média Saneada'!$BB73,IF('Média Saneada'!$BS73&lt;25,'Média Saneada'!$BL73,IF('Média Saneada'!$CC73&lt;25,'Média Saneada'!$BV73,IF('Média Saneada'!$CM73&lt;25,'Média Saneada'!$CF73,IF('Média Saneada'!$CW73&lt;25,'Média Saneada'!$CP73))))))))))))),2)</f>
        <v>#DIV/0!</v>
      </c>
      <c r="L72" s="40" t="str">
        <f>IF($J72="Não Calculou","Sem Valor",IF('Resultado Final'!$J72="Calculou","Média Saneada",IF($J72="Escolheu Cálculo",IF('Média Saneada'!$H73&lt;'Média Saneada'!$I73,"Mediana","Média"))))</f>
        <v>Média Saneada</v>
      </c>
      <c r="M72" s="43"/>
      <c r="N72" s="43"/>
      <c r="O72" s="22"/>
      <c r="P72" s="43"/>
      <c r="Q72" s="66"/>
      <c r="R72" s="66"/>
      <c r="S72" s="66"/>
      <c r="T72" s="66"/>
      <c r="U72" s="66"/>
    </row>
    <row r="73" spans="1:21" x14ac:dyDescent="0.25">
      <c r="A73" s="21">
        <v>70</v>
      </c>
      <c r="B73" s="21">
        <f>'Média Saneada'!$B74</f>
        <v>0</v>
      </c>
      <c r="C73" s="21" t="e">
        <f>'Média Saneada'!$C74</f>
        <v>#N/A</v>
      </c>
      <c r="D73" s="21" t="e">
        <f>'Média Saneada'!$D74</f>
        <v>#N/A</v>
      </c>
      <c r="E73" s="21">
        <f>'Média Saneada'!$E74</f>
        <v>0</v>
      </c>
      <c r="F73" s="21">
        <f>'Média Saneada'!F74</f>
        <v>100000</v>
      </c>
      <c r="G73" s="21" t="e">
        <f>IF('Média Saneada'!F74&lt;5,'Média Saneada'!F74,IF('Média Saneada'!$K74&lt;25,'Média Saneada'!$F74,IF('Média Saneada'!$U74&lt;25,'Média Saneada'!$Q74,IF('Média Saneada'!$AE74&lt;25,'Média Saneada'!$AA74,IF('Média Saneada'!$AO74&lt;25,'Média Saneada'!$AK74,IF('Média Saneada'!$AY74&lt;25,'Média Saneada'!$AU74,IF('Média Saneada'!$BI74&lt;25,'Média Saneada'!$BE74,IF('Média Saneada'!$BS74&lt;25,'Média Saneada'!$BO74,IF('Média Saneada'!$CC74&lt;25,'Média Saneada'!$BY74,IF('Média Saneada'!$CM74&lt;25,'Média Saneada'!$CI74,IF('Média Saneada'!$CW74&lt;25,'Média Saneada'!$CS74)))))))))))</f>
        <v>#DIV/0!</v>
      </c>
      <c r="H73" s="21" t="e">
        <f>IF('Média Saneada'!F74=0,"Nada foi comprado neste período",IF('Média Saneada'!F74=1,"Amostra Única",IF('Média Saneada'!F74&lt;5,"Todas as amostras foram consideradas",IF('Média Saneada'!$K74&lt;25,"Todas as amostras foram consideradas",IF('Média Saneada'!$U74&lt;25,'Média Saneada'!L74,IF('Média Saneada'!$AE74&lt;25,'Média Saneada'!V74,IF('Média Saneada'!$AO74&lt;25,'Média Saneada'!AF74,IF('Média Saneada'!$AY74&lt;25,'Média Saneada'!AP74,IF('Média Saneada'!$BI74&lt;25,'Média Saneada'!AZ74,IF('Média Saneada'!$BS74&lt;25,'Média Saneada'!BJ74,IF('Média Saneada'!$CC74&lt;25,'Média Saneada'!BT74,IF('Média Saneada'!$CM74&lt;25,'Média Saneada'!CD74,IF('Média Saneada'!$CW74&lt;25,'Média Saneada'!CN74)))))))))))))</f>
        <v>#DIV/0!</v>
      </c>
      <c r="I73" s="21" t="e">
        <f>IF('Média Saneada'!F74=0,"Nada foi comprado neste período",IF('Média Saneada'!F74=1,"Amostra Única",IF('Média Saneada'!F74&lt;5,"Todas as amostras foram consideradas",IF('Média Saneada'!$K74&lt;25,"Todas as amostras foram consideradas",IF('Média Saneada'!$U74&lt;25,'Média Saneada'!M74,IF('Média Saneada'!$AE74&lt;25,'Média Saneada'!W74,IF('Média Saneada'!$AO74&lt;25,'Média Saneada'!AG74,IF('Média Saneada'!$AY74&lt;25,'Média Saneada'!AQ74,IF('Média Saneada'!$BI74&lt;25,'Média Saneada'!BA74,IF('Média Saneada'!$BS74&lt;25,'Média Saneada'!BK74,IF('Média Saneada'!$CC74&lt;25,'Média Saneada'!BU74,IF('Média Saneada'!$CM74&lt;25,'Média Saneada'!CE74,IF('Média Saneada'!$CW74&lt;25,'Média Saneada'!CO74)))))))))))))</f>
        <v>#DIV/0!</v>
      </c>
      <c r="J73" s="21" t="str">
        <f>IF('Média Saneada'!F74=0,"Não calculou",IF('Média Saneada'!F74=1,"Não calculou",IF('Média Saneada'!F74=2,"Não Calculou",IF('Média Saneada'!F74=3,"Escolheu Cálculo",IF('Média Saneada'!F74=4,"Escolheu Cálculo","Calculou")))))</f>
        <v>Calculou</v>
      </c>
      <c r="K73" s="41" t="e">
        <f>ROUND(IF(J73="Não calculou","Sem valor",IF(J73="Escolheu cálculo",MIN('Média Saneada'!H74,'Média Saneada'!I74),IF('Resultado Final'!J73="Calculou",IF('Média Saneada'!$K74&lt;25,'Média Saneada'!$I74,IF('Média Saneada'!$U74&lt;25,'Média Saneada'!$N74,IF('Média Saneada'!$AE74&lt;25,'Média Saneada'!$X74,IF('Média Saneada'!$AO74&lt;25,'Média Saneada'!$AH74,IF('Média Saneada'!$AY74&lt;25,'Média Saneada'!$AR74,IF('Média Saneada'!$BI74&lt;25,'Média Saneada'!$BB74,IF('Média Saneada'!$BS74&lt;25,'Média Saneada'!$BL74,IF('Média Saneada'!$CC74&lt;25,'Média Saneada'!$BV74,IF('Média Saneada'!$CM74&lt;25,'Média Saneada'!$CF74,IF('Média Saneada'!$CW74&lt;25,'Média Saneada'!$CP74))))))))))))),2)</f>
        <v>#DIV/0!</v>
      </c>
      <c r="L73" s="21" t="str">
        <f>IF($J73="Não Calculou","Sem Valor",IF('Resultado Final'!$J73="Calculou","Média Saneada",IF($J73="Escolheu Cálculo",IF('Média Saneada'!$H74&lt;'Média Saneada'!$I74,"Mediana","Média"))))</f>
        <v>Média Saneada</v>
      </c>
      <c r="M73" s="44"/>
      <c r="N73" s="44"/>
      <c r="O73" s="21"/>
      <c r="P73" s="44"/>
      <c r="Q73" s="66"/>
      <c r="R73" s="66"/>
      <c r="S73" s="66"/>
      <c r="T73" s="66"/>
      <c r="U73" s="66"/>
    </row>
    <row r="74" spans="1:21" x14ac:dyDescent="0.25">
      <c r="A74" s="22">
        <v>71</v>
      </c>
      <c r="B74" s="22">
        <f>'Média Saneada'!$B75</f>
        <v>0</v>
      </c>
      <c r="C74" s="22" t="e">
        <f>'Média Saneada'!$C75</f>
        <v>#N/A</v>
      </c>
      <c r="D74" s="22" t="e">
        <f>'Média Saneada'!$D75</f>
        <v>#N/A</v>
      </c>
      <c r="E74" s="22">
        <f>'Média Saneada'!$E75</f>
        <v>0</v>
      </c>
      <c r="F74" s="22">
        <f>'Média Saneada'!F75</f>
        <v>100000</v>
      </c>
      <c r="G74" s="22" t="e">
        <f>IF('Média Saneada'!F75&lt;5,'Média Saneada'!F75,IF('Média Saneada'!$K75&lt;25,'Média Saneada'!$F75,IF('Média Saneada'!$U75&lt;25,'Média Saneada'!$Q75,IF('Média Saneada'!$AE75&lt;25,'Média Saneada'!$AA75,IF('Média Saneada'!$AO75&lt;25,'Média Saneada'!$AK75,IF('Média Saneada'!$AY75&lt;25,'Média Saneada'!$AU75,IF('Média Saneada'!$BI75&lt;25,'Média Saneada'!$BE75,IF('Média Saneada'!$BS75&lt;25,'Média Saneada'!$BO75,IF('Média Saneada'!$CC75&lt;25,'Média Saneada'!$BY75,IF('Média Saneada'!$CM75&lt;25,'Média Saneada'!$CI75,IF('Média Saneada'!$CW75&lt;25,'Média Saneada'!$CS75)))))))))))</f>
        <v>#DIV/0!</v>
      </c>
      <c r="H74" s="40" t="e">
        <f>IF('Média Saneada'!F75=0,"Nada foi comprado neste período",IF('Média Saneada'!F75=1,"Amostra Única",IF('Média Saneada'!F75&lt;5,"Todas as amostras foram consideradas",IF('Média Saneada'!$K75&lt;25,"Todas as amostras foram consideradas",IF('Média Saneada'!$U75&lt;25,'Média Saneada'!L75,IF('Média Saneada'!$AE75&lt;25,'Média Saneada'!V75,IF('Média Saneada'!$AO75&lt;25,'Média Saneada'!AF75,IF('Média Saneada'!$AY75&lt;25,'Média Saneada'!AP75,IF('Média Saneada'!$BI75&lt;25,'Média Saneada'!AZ75,IF('Média Saneada'!$BS75&lt;25,'Média Saneada'!BJ75,IF('Média Saneada'!$CC75&lt;25,'Média Saneada'!BT75,IF('Média Saneada'!$CM75&lt;25,'Média Saneada'!CD75,IF('Média Saneada'!$CW75&lt;25,'Média Saneada'!CN75)))))))))))))</f>
        <v>#DIV/0!</v>
      </c>
      <c r="I74" s="40" t="e">
        <f>IF('Média Saneada'!F75=0,"Nada foi comprado neste período",IF('Média Saneada'!F75=1,"Amostra Única",IF('Média Saneada'!F75&lt;5,"Todas as amostras foram consideradas",IF('Média Saneada'!$K75&lt;25,"Todas as amostras foram consideradas",IF('Média Saneada'!$U75&lt;25,'Média Saneada'!M75,IF('Média Saneada'!$AE75&lt;25,'Média Saneada'!W75,IF('Média Saneada'!$AO75&lt;25,'Média Saneada'!AG75,IF('Média Saneada'!$AY75&lt;25,'Média Saneada'!AQ75,IF('Média Saneada'!$BI75&lt;25,'Média Saneada'!BA75,IF('Média Saneada'!$BS75&lt;25,'Média Saneada'!BK75,IF('Média Saneada'!$CC75&lt;25,'Média Saneada'!BU75,IF('Média Saneada'!$CM75&lt;25,'Média Saneada'!CE75,IF('Média Saneada'!$CW75&lt;25,'Média Saneada'!CO75)))))))))))))</f>
        <v>#DIV/0!</v>
      </c>
      <c r="J74" s="42" t="str">
        <f>IF('Média Saneada'!F75=0,"Não calculou",IF('Média Saneada'!F75=1,"Não calculou",IF('Média Saneada'!F75=2,"Não Calculou",IF('Média Saneada'!F75=3,"Escolheu Cálculo",IF('Média Saneada'!F75=4,"Escolheu Cálculo","Calculou")))))</f>
        <v>Calculou</v>
      </c>
      <c r="K74" s="41" t="e">
        <f>ROUND(IF(J74="Não calculou","Sem valor",IF(J74="Escolheu cálculo",MIN('Média Saneada'!H75,'Média Saneada'!I75),IF('Resultado Final'!J74="Calculou",IF('Média Saneada'!$K75&lt;25,'Média Saneada'!$I75,IF('Média Saneada'!$U75&lt;25,'Média Saneada'!$N75,IF('Média Saneada'!$AE75&lt;25,'Média Saneada'!$X75,IF('Média Saneada'!$AO75&lt;25,'Média Saneada'!$AH75,IF('Média Saneada'!$AY75&lt;25,'Média Saneada'!$AR75,IF('Média Saneada'!$BI75&lt;25,'Média Saneada'!$BB75,IF('Média Saneada'!$BS75&lt;25,'Média Saneada'!$BL75,IF('Média Saneada'!$CC75&lt;25,'Média Saneada'!$BV75,IF('Média Saneada'!$CM75&lt;25,'Média Saneada'!$CF75,IF('Média Saneada'!$CW75&lt;25,'Média Saneada'!$CP75))))))))))))),2)</f>
        <v>#DIV/0!</v>
      </c>
      <c r="L74" s="40" t="str">
        <f>IF($J74="Não Calculou","Sem Valor",IF('Resultado Final'!$J74="Calculou","Média Saneada",IF($J74="Escolheu Cálculo",IF('Média Saneada'!$H75&lt;'Média Saneada'!$I75,"Mediana","Média"))))</f>
        <v>Média Saneada</v>
      </c>
      <c r="M74" s="43"/>
      <c r="N74" s="43"/>
      <c r="O74" s="22"/>
      <c r="P74" s="43"/>
      <c r="Q74" s="66"/>
      <c r="R74" s="66"/>
      <c r="S74" s="66"/>
      <c r="T74" s="66"/>
      <c r="U74" s="66"/>
    </row>
    <row r="75" spans="1:21" x14ac:dyDescent="0.25">
      <c r="A75" s="21">
        <v>72</v>
      </c>
      <c r="B75" s="21">
        <f>'Média Saneada'!$B76</f>
        <v>0</v>
      </c>
      <c r="C75" s="21" t="e">
        <f>'Média Saneada'!$C76</f>
        <v>#N/A</v>
      </c>
      <c r="D75" s="21" t="e">
        <f>'Média Saneada'!$D76</f>
        <v>#N/A</v>
      </c>
      <c r="E75" s="21">
        <f>'Média Saneada'!$E76</f>
        <v>0</v>
      </c>
      <c r="F75" s="21">
        <f>'Média Saneada'!F76</f>
        <v>100000</v>
      </c>
      <c r="G75" s="21" t="e">
        <f>IF('Média Saneada'!F76&lt;5,'Média Saneada'!F76,IF('Média Saneada'!$K76&lt;25,'Média Saneada'!$F76,IF('Média Saneada'!$U76&lt;25,'Média Saneada'!$Q76,IF('Média Saneada'!$AE76&lt;25,'Média Saneada'!$AA76,IF('Média Saneada'!$AO76&lt;25,'Média Saneada'!$AK76,IF('Média Saneada'!$AY76&lt;25,'Média Saneada'!$AU76,IF('Média Saneada'!$BI76&lt;25,'Média Saneada'!$BE76,IF('Média Saneada'!$BS76&lt;25,'Média Saneada'!$BO76,IF('Média Saneada'!$CC76&lt;25,'Média Saneada'!$BY76,IF('Média Saneada'!$CM76&lt;25,'Média Saneada'!$CI76,IF('Média Saneada'!$CW76&lt;25,'Média Saneada'!$CS76)))))))))))</f>
        <v>#DIV/0!</v>
      </c>
      <c r="H75" s="21" t="e">
        <f>IF('Média Saneada'!F76=0,"Nada foi comprado neste período",IF('Média Saneada'!F76=1,"Amostra Única",IF('Média Saneada'!F76&lt;5,"Todas as amostras foram consideradas",IF('Média Saneada'!$K76&lt;25,"Todas as amostras foram consideradas",IF('Média Saneada'!$U76&lt;25,'Média Saneada'!L76,IF('Média Saneada'!$AE76&lt;25,'Média Saneada'!V76,IF('Média Saneada'!$AO76&lt;25,'Média Saneada'!AF76,IF('Média Saneada'!$AY76&lt;25,'Média Saneada'!AP76,IF('Média Saneada'!$BI76&lt;25,'Média Saneada'!AZ76,IF('Média Saneada'!$BS76&lt;25,'Média Saneada'!BJ76,IF('Média Saneada'!$CC76&lt;25,'Média Saneada'!BT76,IF('Média Saneada'!$CM76&lt;25,'Média Saneada'!CD76,IF('Média Saneada'!$CW76&lt;25,'Média Saneada'!CN76)))))))))))))</f>
        <v>#DIV/0!</v>
      </c>
      <c r="I75" s="21" t="e">
        <f>IF('Média Saneada'!F76=0,"Nada foi comprado neste período",IF('Média Saneada'!F76=1,"Amostra Única",IF('Média Saneada'!F76&lt;5,"Todas as amostras foram consideradas",IF('Média Saneada'!$K76&lt;25,"Todas as amostras foram consideradas",IF('Média Saneada'!$U76&lt;25,'Média Saneada'!M76,IF('Média Saneada'!$AE76&lt;25,'Média Saneada'!W76,IF('Média Saneada'!$AO76&lt;25,'Média Saneada'!AG76,IF('Média Saneada'!$AY76&lt;25,'Média Saneada'!AQ76,IF('Média Saneada'!$BI76&lt;25,'Média Saneada'!BA76,IF('Média Saneada'!$BS76&lt;25,'Média Saneada'!BK76,IF('Média Saneada'!$CC76&lt;25,'Média Saneada'!BU76,IF('Média Saneada'!$CM76&lt;25,'Média Saneada'!CE76,IF('Média Saneada'!$CW76&lt;25,'Média Saneada'!CO76)))))))))))))</f>
        <v>#DIV/0!</v>
      </c>
      <c r="J75" s="21" t="str">
        <f>IF('Média Saneada'!F76=0,"Não calculou",IF('Média Saneada'!F76=1,"Não calculou",IF('Média Saneada'!F76=2,"Não Calculou",IF('Média Saneada'!F76=3,"Escolheu Cálculo",IF('Média Saneada'!F76=4,"Escolheu Cálculo","Calculou")))))</f>
        <v>Calculou</v>
      </c>
      <c r="K75" s="41" t="e">
        <f>ROUND(IF(J75="Não calculou","Sem valor",IF(J75="Escolheu cálculo",MIN('Média Saneada'!H76,'Média Saneada'!I76),IF('Resultado Final'!J75="Calculou",IF('Média Saneada'!$K76&lt;25,'Média Saneada'!$I76,IF('Média Saneada'!$U76&lt;25,'Média Saneada'!$N76,IF('Média Saneada'!$AE76&lt;25,'Média Saneada'!$X76,IF('Média Saneada'!$AO76&lt;25,'Média Saneada'!$AH76,IF('Média Saneada'!$AY76&lt;25,'Média Saneada'!$AR76,IF('Média Saneada'!$BI76&lt;25,'Média Saneada'!$BB76,IF('Média Saneada'!$BS76&lt;25,'Média Saneada'!$BL76,IF('Média Saneada'!$CC76&lt;25,'Média Saneada'!$BV76,IF('Média Saneada'!$CM76&lt;25,'Média Saneada'!$CF76,IF('Média Saneada'!$CW76&lt;25,'Média Saneada'!$CP76))))))))))))),2)</f>
        <v>#DIV/0!</v>
      </c>
      <c r="L75" s="21" t="str">
        <f>IF($J75="Não Calculou","Sem Valor",IF('Resultado Final'!$J75="Calculou","Média Saneada",IF($J75="Escolheu Cálculo",IF('Média Saneada'!$H76&lt;'Média Saneada'!$I76,"Mediana","Média"))))</f>
        <v>Média Saneada</v>
      </c>
      <c r="M75" s="44"/>
      <c r="N75" s="44"/>
      <c r="O75" s="21"/>
      <c r="P75" s="44"/>
      <c r="Q75" s="66"/>
      <c r="R75" s="66"/>
      <c r="S75" s="66"/>
      <c r="T75" s="66"/>
      <c r="U75" s="66"/>
    </row>
    <row r="76" spans="1:21" x14ac:dyDescent="0.25">
      <c r="A76" s="22">
        <v>73</v>
      </c>
      <c r="B76" s="22">
        <f>'Média Saneada'!$B77</f>
        <v>0</v>
      </c>
      <c r="C76" s="22" t="e">
        <f>'Média Saneada'!$C77</f>
        <v>#N/A</v>
      </c>
      <c r="D76" s="22" t="e">
        <f>'Média Saneada'!$D77</f>
        <v>#N/A</v>
      </c>
      <c r="E76" s="22">
        <f>'Média Saneada'!$E77</f>
        <v>0</v>
      </c>
      <c r="F76" s="22">
        <f>'Média Saneada'!F77</f>
        <v>100000</v>
      </c>
      <c r="G76" s="22" t="e">
        <f>IF('Média Saneada'!F77&lt;5,'Média Saneada'!F77,IF('Média Saneada'!$K77&lt;25,'Média Saneada'!$F77,IF('Média Saneada'!$U77&lt;25,'Média Saneada'!$Q77,IF('Média Saneada'!$AE77&lt;25,'Média Saneada'!$AA77,IF('Média Saneada'!$AO77&lt;25,'Média Saneada'!$AK77,IF('Média Saneada'!$AY77&lt;25,'Média Saneada'!$AU77,IF('Média Saneada'!$BI77&lt;25,'Média Saneada'!$BE77,IF('Média Saneada'!$BS77&lt;25,'Média Saneada'!$BO77,IF('Média Saneada'!$CC77&lt;25,'Média Saneada'!$BY77,IF('Média Saneada'!$CM77&lt;25,'Média Saneada'!$CI77,IF('Média Saneada'!$CW77&lt;25,'Média Saneada'!$CS77)))))))))))</f>
        <v>#DIV/0!</v>
      </c>
      <c r="H76" s="40" t="e">
        <f>IF('Média Saneada'!F77=0,"Nada foi comprado neste período",IF('Média Saneada'!F77=1,"Amostra Única",IF('Média Saneada'!F77&lt;5,"Todas as amostras foram consideradas",IF('Média Saneada'!$K77&lt;25,"Todas as amostras foram consideradas",IF('Média Saneada'!$U77&lt;25,'Média Saneada'!L77,IF('Média Saneada'!$AE77&lt;25,'Média Saneada'!V77,IF('Média Saneada'!$AO77&lt;25,'Média Saneada'!AF77,IF('Média Saneada'!$AY77&lt;25,'Média Saneada'!AP77,IF('Média Saneada'!$BI77&lt;25,'Média Saneada'!AZ77,IF('Média Saneada'!$BS77&lt;25,'Média Saneada'!BJ77,IF('Média Saneada'!$CC77&lt;25,'Média Saneada'!BT77,IF('Média Saneada'!$CM77&lt;25,'Média Saneada'!CD77,IF('Média Saneada'!$CW77&lt;25,'Média Saneada'!CN77)))))))))))))</f>
        <v>#DIV/0!</v>
      </c>
      <c r="I76" s="40" t="e">
        <f>IF('Média Saneada'!F77=0,"Nada foi comprado neste período",IF('Média Saneada'!F77=1,"Amostra Única",IF('Média Saneada'!F77&lt;5,"Todas as amostras foram consideradas",IF('Média Saneada'!$K77&lt;25,"Todas as amostras foram consideradas",IF('Média Saneada'!$U77&lt;25,'Média Saneada'!M77,IF('Média Saneada'!$AE77&lt;25,'Média Saneada'!W77,IF('Média Saneada'!$AO77&lt;25,'Média Saneada'!AG77,IF('Média Saneada'!$AY77&lt;25,'Média Saneada'!AQ77,IF('Média Saneada'!$BI77&lt;25,'Média Saneada'!BA77,IF('Média Saneada'!$BS77&lt;25,'Média Saneada'!BK77,IF('Média Saneada'!$CC77&lt;25,'Média Saneada'!BU77,IF('Média Saneada'!$CM77&lt;25,'Média Saneada'!CE77,IF('Média Saneada'!$CW77&lt;25,'Média Saneada'!CO77)))))))))))))</f>
        <v>#DIV/0!</v>
      </c>
      <c r="J76" s="42" t="str">
        <f>IF('Média Saneada'!F77=0,"Não calculou",IF('Média Saneada'!F77=1,"Não calculou",IF('Média Saneada'!F77=2,"Não Calculou",IF('Média Saneada'!F77=3,"Escolheu Cálculo",IF('Média Saneada'!F77=4,"Escolheu Cálculo","Calculou")))))</f>
        <v>Calculou</v>
      </c>
      <c r="K76" s="41" t="e">
        <f>ROUND(IF(J76="Não calculou","Sem valor",IF(J76="Escolheu cálculo",MIN('Média Saneada'!H77,'Média Saneada'!I77),IF('Resultado Final'!J76="Calculou",IF('Média Saneada'!$K77&lt;25,'Média Saneada'!$I77,IF('Média Saneada'!$U77&lt;25,'Média Saneada'!$N77,IF('Média Saneada'!$AE77&lt;25,'Média Saneada'!$X77,IF('Média Saneada'!$AO77&lt;25,'Média Saneada'!$AH77,IF('Média Saneada'!$AY77&lt;25,'Média Saneada'!$AR77,IF('Média Saneada'!$BI77&lt;25,'Média Saneada'!$BB77,IF('Média Saneada'!$BS77&lt;25,'Média Saneada'!$BL77,IF('Média Saneada'!$CC77&lt;25,'Média Saneada'!$BV77,IF('Média Saneada'!$CM77&lt;25,'Média Saneada'!$CF77,IF('Média Saneada'!$CW77&lt;25,'Média Saneada'!$CP77))))))))))))),2)</f>
        <v>#DIV/0!</v>
      </c>
      <c r="L76" s="40" t="str">
        <f>IF($J76="Não Calculou","Sem Valor",IF('Resultado Final'!$J76="Calculou","Média Saneada",IF($J76="Escolheu Cálculo",IF('Média Saneada'!$H77&lt;'Média Saneada'!$I77,"Mediana","Média"))))</f>
        <v>Média Saneada</v>
      </c>
      <c r="M76" s="43"/>
      <c r="N76" s="43"/>
      <c r="O76" s="22"/>
      <c r="P76" s="43"/>
      <c r="Q76" s="66"/>
      <c r="R76" s="66"/>
      <c r="S76" s="66"/>
      <c r="T76" s="66"/>
      <c r="U76" s="66"/>
    </row>
    <row r="77" spans="1:21" x14ac:dyDescent="0.25">
      <c r="A77" s="21">
        <v>74</v>
      </c>
      <c r="B77" s="21">
        <f>'Média Saneada'!$B78</f>
        <v>0</v>
      </c>
      <c r="C77" s="21" t="e">
        <f>'Média Saneada'!$C78</f>
        <v>#N/A</v>
      </c>
      <c r="D77" s="21" t="e">
        <f>'Média Saneada'!$D78</f>
        <v>#N/A</v>
      </c>
      <c r="E77" s="21">
        <f>'Média Saneada'!$E78</f>
        <v>0</v>
      </c>
      <c r="F77" s="21">
        <f>'Média Saneada'!F78</f>
        <v>100000</v>
      </c>
      <c r="G77" s="21" t="e">
        <f>IF('Média Saneada'!F78&lt;5,'Média Saneada'!F78,IF('Média Saneada'!$K78&lt;25,'Média Saneada'!$F78,IF('Média Saneada'!$U78&lt;25,'Média Saneada'!$Q78,IF('Média Saneada'!$AE78&lt;25,'Média Saneada'!$AA78,IF('Média Saneada'!$AO78&lt;25,'Média Saneada'!$AK78,IF('Média Saneada'!$AY78&lt;25,'Média Saneada'!$AU78,IF('Média Saneada'!$BI78&lt;25,'Média Saneada'!$BE78,IF('Média Saneada'!$BS78&lt;25,'Média Saneada'!$BO78,IF('Média Saneada'!$CC78&lt;25,'Média Saneada'!$BY78,IF('Média Saneada'!$CM78&lt;25,'Média Saneada'!$CI78,IF('Média Saneada'!$CW78&lt;25,'Média Saneada'!$CS78)))))))))))</f>
        <v>#DIV/0!</v>
      </c>
      <c r="H77" s="21" t="e">
        <f>IF('Média Saneada'!F78=0,"Nada foi comprado neste período",IF('Média Saneada'!F78=1,"Amostra Única",IF('Média Saneada'!F78&lt;5,"Todas as amostras foram consideradas",IF('Média Saneada'!$K78&lt;25,"Todas as amostras foram consideradas",IF('Média Saneada'!$U78&lt;25,'Média Saneada'!L78,IF('Média Saneada'!$AE78&lt;25,'Média Saneada'!V78,IF('Média Saneada'!$AO78&lt;25,'Média Saneada'!AF78,IF('Média Saneada'!$AY78&lt;25,'Média Saneada'!AP78,IF('Média Saneada'!$BI78&lt;25,'Média Saneada'!AZ78,IF('Média Saneada'!$BS78&lt;25,'Média Saneada'!BJ78,IF('Média Saneada'!$CC78&lt;25,'Média Saneada'!BT78,IF('Média Saneada'!$CM78&lt;25,'Média Saneada'!CD78,IF('Média Saneada'!$CW78&lt;25,'Média Saneada'!CN78)))))))))))))</f>
        <v>#DIV/0!</v>
      </c>
      <c r="I77" s="21" t="e">
        <f>IF('Média Saneada'!F78=0,"Nada foi comprado neste período",IF('Média Saneada'!F78=1,"Amostra Única",IF('Média Saneada'!F78&lt;5,"Todas as amostras foram consideradas",IF('Média Saneada'!$K78&lt;25,"Todas as amostras foram consideradas",IF('Média Saneada'!$U78&lt;25,'Média Saneada'!M78,IF('Média Saneada'!$AE78&lt;25,'Média Saneada'!W78,IF('Média Saneada'!$AO78&lt;25,'Média Saneada'!AG78,IF('Média Saneada'!$AY78&lt;25,'Média Saneada'!AQ78,IF('Média Saneada'!$BI78&lt;25,'Média Saneada'!BA78,IF('Média Saneada'!$BS78&lt;25,'Média Saneada'!BK78,IF('Média Saneada'!$CC78&lt;25,'Média Saneada'!BU78,IF('Média Saneada'!$CM78&lt;25,'Média Saneada'!CE78,IF('Média Saneada'!$CW78&lt;25,'Média Saneada'!CO78)))))))))))))</f>
        <v>#DIV/0!</v>
      </c>
      <c r="J77" s="21" t="str">
        <f>IF('Média Saneada'!F78=0,"Não calculou",IF('Média Saneada'!F78=1,"Não calculou",IF('Média Saneada'!F78=2,"Não Calculou",IF('Média Saneada'!F78=3,"Escolheu Cálculo",IF('Média Saneada'!F78=4,"Escolheu Cálculo","Calculou")))))</f>
        <v>Calculou</v>
      </c>
      <c r="K77" s="41" t="e">
        <f>ROUND(IF(J77="Não calculou","Sem valor",IF(J77="Escolheu cálculo",MIN('Média Saneada'!H78,'Média Saneada'!I78),IF('Resultado Final'!J77="Calculou",IF('Média Saneada'!$K78&lt;25,'Média Saneada'!$I78,IF('Média Saneada'!$U78&lt;25,'Média Saneada'!$N78,IF('Média Saneada'!$AE78&lt;25,'Média Saneada'!$X78,IF('Média Saneada'!$AO78&lt;25,'Média Saneada'!$AH78,IF('Média Saneada'!$AY78&lt;25,'Média Saneada'!$AR78,IF('Média Saneada'!$BI78&lt;25,'Média Saneada'!$BB78,IF('Média Saneada'!$BS78&lt;25,'Média Saneada'!$BL78,IF('Média Saneada'!$CC78&lt;25,'Média Saneada'!$BV78,IF('Média Saneada'!$CM78&lt;25,'Média Saneada'!$CF78,IF('Média Saneada'!$CW78&lt;25,'Média Saneada'!$CP78))))))))))))),2)</f>
        <v>#DIV/0!</v>
      </c>
      <c r="L77" s="21" t="str">
        <f>IF($J77="Não Calculou","Sem Valor",IF('Resultado Final'!$J77="Calculou","Média Saneada",IF($J77="Escolheu Cálculo",IF('Média Saneada'!$H78&lt;'Média Saneada'!$I78,"Mediana","Média"))))</f>
        <v>Média Saneada</v>
      </c>
      <c r="M77" s="44"/>
      <c r="N77" s="44"/>
      <c r="O77" s="21"/>
      <c r="P77" s="44"/>
      <c r="Q77" s="66"/>
      <c r="R77" s="66"/>
      <c r="S77" s="66"/>
      <c r="T77" s="66"/>
      <c r="U77" s="66"/>
    </row>
    <row r="78" spans="1:21" x14ac:dyDescent="0.25">
      <c r="A78" s="22">
        <v>75</v>
      </c>
      <c r="B78" s="22">
        <f>'Média Saneada'!$B79</f>
        <v>0</v>
      </c>
      <c r="C78" s="22" t="e">
        <f>'Média Saneada'!$C79</f>
        <v>#N/A</v>
      </c>
      <c r="D78" s="22" t="e">
        <f>'Média Saneada'!$D79</f>
        <v>#N/A</v>
      </c>
      <c r="E78" s="22">
        <f>'Média Saneada'!$E79</f>
        <v>0</v>
      </c>
      <c r="F78" s="22">
        <f>'Média Saneada'!F79</f>
        <v>100000</v>
      </c>
      <c r="G78" s="22" t="e">
        <f>IF('Média Saneada'!F79&lt;5,'Média Saneada'!F79,IF('Média Saneada'!$K79&lt;25,'Média Saneada'!$F79,IF('Média Saneada'!$U79&lt;25,'Média Saneada'!$Q79,IF('Média Saneada'!$AE79&lt;25,'Média Saneada'!$AA79,IF('Média Saneada'!$AO79&lt;25,'Média Saneada'!$AK79,IF('Média Saneada'!$AY79&lt;25,'Média Saneada'!$AU79,IF('Média Saneada'!$BI79&lt;25,'Média Saneada'!$BE79,IF('Média Saneada'!$BS79&lt;25,'Média Saneada'!$BO79,IF('Média Saneada'!$CC79&lt;25,'Média Saneada'!$BY79,IF('Média Saneada'!$CM79&lt;25,'Média Saneada'!$CI79,IF('Média Saneada'!$CW79&lt;25,'Média Saneada'!$CS79)))))))))))</f>
        <v>#DIV/0!</v>
      </c>
      <c r="H78" s="40" t="e">
        <f>IF('Média Saneada'!F79=0,"Nada foi comprado neste período",IF('Média Saneada'!F79=1,"Amostra Única",IF('Média Saneada'!F79&lt;5,"Todas as amostras foram consideradas",IF('Média Saneada'!$K79&lt;25,"Todas as amostras foram consideradas",IF('Média Saneada'!$U79&lt;25,'Média Saneada'!L79,IF('Média Saneada'!$AE79&lt;25,'Média Saneada'!V79,IF('Média Saneada'!$AO79&lt;25,'Média Saneada'!AF79,IF('Média Saneada'!$AY79&lt;25,'Média Saneada'!AP79,IF('Média Saneada'!$BI79&lt;25,'Média Saneada'!AZ79,IF('Média Saneada'!$BS79&lt;25,'Média Saneada'!BJ79,IF('Média Saneada'!$CC79&lt;25,'Média Saneada'!BT79,IF('Média Saneada'!$CM79&lt;25,'Média Saneada'!CD79,IF('Média Saneada'!$CW79&lt;25,'Média Saneada'!CN79)))))))))))))</f>
        <v>#DIV/0!</v>
      </c>
      <c r="I78" s="40" t="e">
        <f>IF('Média Saneada'!F79=0,"Nada foi comprado neste período",IF('Média Saneada'!F79=1,"Amostra Única",IF('Média Saneada'!F79&lt;5,"Todas as amostras foram consideradas",IF('Média Saneada'!$K79&lt;25,"Todas as amostras foram consideradas",IF('Média Saneada'!$U79&lt;25,'Média Saneada'!M79,IF('Média Saneada'!$AE79&lt;25,'Média Saneada'!W79,IF('Média Saneada'!$AO79&lt;25,'Média Saneada'!AG79,IF('Média Saneada'!$AY79&lt;25,'Média Saneada'!AQ79,IF('Média Saneada'!$BI79&lt;25,'Média Saneada'!BA79,IF('Média Saneada'!$BS79&lt;25,'Média Saneada'!BK79,IF('Média Saneada'!$CC79&lt;25,'Média Saneada'!BU79,IF('Média Saneada'!$CM79&lt;25,'Média Saneada'!CE79,IF('Média Saneada'!$CW79&lt;25,'Média Saneada'!CO79)))))))))))))</f>
        <v>#DIV/0!</v>
      </c>
      <c r="J78" s="42" t="str">
        <f>IF('Média Saneada'!F79=0,"Não calculou",IF('Média Saneada'!F79=1,"Não calculou",IF('Média Saneada'!F79=2,"Não Calculou",IF('Média Saneada'!F79=3,"Escolheu Cálculo",IF('Média Saneada'!F79=4,"Escolheu Cálculo","Calculou")))))</f>
        <v>Calculou</v>
      </c>
      <c r="K78" s="41" t="e">
        <f>ROUND(IF(J78="Não calculou","Sem valor",IF(J78="Escolheu cálculo",MIN('Média Saneada'!H79,'Média Saneada'!I79),IF('Resultado Final'!J78="Calculou",IF('Média Saneada'!$K79&lt;25,'Média Saneada'!$I79,IF('Média Saneada'!$U79&lt;25,'Média Saneada'!$N79,IF('Média Saneada'!$AE79&lt;25,'Média Saneada'!$X79,IF('Média Saneada'!$AO79&lt;25,'Média Saneada'!$AH79,IF('Média Saneada'!$AY79&lt;25,'Média Saneada'!$AR79,IF('Média Saneada'!$BI79&lt;25,'Média Saneada'!$BB79,IF('Média Saneada'!$BS79&lt;25,'Média Saneada'!$BL79,IF('Média Saneada'!$CC79&lt;25,'Média Saneada'!$BV79,IF('Média Saneada'!$CM79&lt;25,'Média Saneada'!$CF79,IF('Média Saneada'!$CW79&lt;25,'Média Saneada'!$CP79))))))))))))),2)</f>
        <v>#DIV/0!</v>
      </c>
      <c r="L78" s="40" t="str">
        <f>IF($J78="Não Calculou","Sem Valor",IF('Resultado Final'!$J78="Calculou","Média Saneada",IF($J78="Escolheu Cálculo",IF('Média Saneada'!$H79&lt;'Média Saneada'!$I79,"Mediana","Média"))))</f>
        <v>Média Saneada</v>
      </c>
      <c r="M78" s="43"/>
      <c r="N78" s="43"/>
      <c r="O78" s="22"/>
      <c r="P78" s="43"/>
      <c r="Q78" s="66"/>
      <c r="R78" s="66"/>
      <c r="S78" s="66"/>
      <c r="T78" s="66"/>
      <c r="U78" s="66"/>
    </row>
    <row r="79" spans="1:21" x14ac:dyDescent="0.25">
      <c r="A79" s="21">
        <v>76</v>
      </c>
      <c r="B79" s="21">
        <f>'Média Saneada'!$B80</f>
        <v>0</v>
      </c>
      <c r="C79" s="21" t="e">
        <f>'Média Saneada'!$C80</f>
        <v>#N/A</v>
      </c>
      <c r="D79" s="21" t="e">
        <f>'Média Saneada'!$D80</f>
        <v>#N/A</v>
      </c>
      <c r="E79" s="21">
        <f>'Média Saneada'!$E80</f>
        <v>0</v>
      </c>
      <c r="F79" s="21">
        <f>'Média Saneada'!F80</f>
        <v>100000</v>
      </c>
      <c r="G79" s="21" t="e">
        <f>IF('Média Saneada'!F80&lt;5,'Média Saneada'!F80,IF('Média Saneada'!$K80&lt;25,'Média Saneada'!$F80,IF('Média Saneada'!$U80&lt;25,'Média Saneada'!$Q80,IF('Média Saneada'!$AE80&lt;25,'Média Saneada'!$AA80,IF('Média Saneada'!$AO80&lt;25,'Média Saneada'!$AK80,IF('Média Saneada'!$AY80&lt;25,'Média Saneada'!$AU80,IF('Média Saneada'!$BI80&lt;25,'Média Saneada'!$BE80,IF('Média Saneada'!$BS80&lt;25,'Média Saneada'!$BO80,IF('Média Saneada'!$CC80&lt;25,'Média Saneada'!$BY80,IF('Média Saneada'!$CM80&lt;25,'Média Saneada'!$CI80,IF('Média Saneada'!$CW80&lt;25,'Média Saneada'!$CS80)))))))))))</f>
        <v>#DIV/0!</v>
      </c>
      <c r="H79" s="21" t="e">
        <f>IF('Média Saneada'!F80=0,"Nada foi comprado neste período",IF('Média Saneada'!F80=1,"Amostra Única",IF('Média Saneada'!F80&lt;5,"Todas as amostras foram consideradas",IF('Média Saneada'!$K80&lt;25,"Todas as amostras foram consideradas",IF('Média Saneada'!$U80&lt;25,'Média Saneada'!L80,IF('Média Saneada'!$AE80&lt;25,'Média Saneada'!V80,IF('Média Saneada'!$AO80&lt;25,'Média Saneada'!AF80,IF('Média Saneada'!$AY80&lt;25,'Média Saneada'!AP80,IF('Média Saneada'!$BI80&lt;25,'Média Saneada'!AZ80,IF('Média Saneada'!$BS80&lt;25,'Média Saneada'!BJ80,IF('Média Saneada'!$CC80&lt;25,'Média Saneada'!BT80,IF('Média Saneada'!$CM80&lt;25,'Média Saneada'!CD80,IF('Média Saneada'!$CW80&lt;25,'Média Saneada'!CN80)))))))))))))</f>
        <v>#DIV/0!</v>
      </c>
      <c r="I79" s="21" t="e">
        <f>IF('Média Saneada'!F80=0,"Nada foi comprado neste período",IF('Média Saneada'!F80=1,"Amostra Única",IF('Média Saneada'!F80&lt;5,"Todas as amostras foram consideradas",IF('Média Saneada'!$K80&lt;25,"Todas as amostras foram consideradas",IF('Média Saneada'!$U80&lt;25,'Média Saneada'!M80,IF('Média Saneada'!$AE80&lt;25,'Média Saneada'!W80,IF('Média Saneada'!$AO80&lt;25,'Média Saneada'!AG80,IF('Média Saneada'!$AY80&lt;25,'Média Saneada'!AQ80,IF('Média Saneada'!$BI80&lt;25,'Média Saneada'!BA80,IF('Média Saneada'!$BS80&lt;25,'Média Saneada'!BK80,IF('Média Saneada'!$CC80&lt;25,'Média Saneada'!BU80,IF('Média Saneada'!$CM80&lt;25,'Média Saneada'!CE80,IF('Média Saneada'!$CW80&lt;25,'Média Saneada'!CO80)))))))))))))</f>
        <v>#DIV/0!</v>
      </c>
      <c r="J79" s="21" t="str">
        <f>IF('Média Saneada'!F80=0,"Não calculou",IF('Média Saneada'!F80=1,"Não calculou",IF('Média Saneada'!F80=2,"Não Calculou",IF('Média Saneada'!F80=3,"Escolheu Cálculo",IF('Média Saneada'!F80=4,"Escolheu Cálculo","Calculou")))))</f>
        <v>Calculou</v>
      </c>
      <c r="K79" s="41" t="e">
        <f>ROUND(IF(J79="Não calculou","Sem valor",IF(J79="Escolheu cálculo",MIN('Média Saneada'!H80,'Média Saneada'!I80),IF('Resultado Final'!J79="Calculou",IF('Média Saneada'!$K80&lt;25,'Média Saneada'!$I80,IF('Média Saneada'!$U80&lt;25,'Média Saneada'!$N80,IF('Média Saneada'!$AE80&lt;25,'Média Saneada'!$X80,IF('Média Saneada'!$AO80&lt;25,'Média Saneada'!$AH80,IF('Média Saneada'!$AY80&lt;25,'Média Saneada'!$AR80,IF('Média Saneada'!$BI80&lt;25,'Média Saneada'!$BB80,IF('Média Saneada'!$BS80&lt;25,'Média Saneada'!$BL80,IF('Média Saneada'!$CC80&lt;25,'Média Saneada'!$BV80,IF('Média Saneada'!$CM80&lt;25,'Média Saneada'!$CF80,IF('Média Saneada'!$CW80&lt;25,'Média Saneada'!$CP80))))))))))))),2)</f>
        <v>#DIV/0!</v>
      </c>
      <c r="L79" s="21" t="str">
        <f>IF($J79="Não Calculou","Sem Valor",IF('Resultado Final'!$J79="Calculou","Média Saneada",IF($J79="Escolheu Cálculo",IF('Média Saneada'!$H80&lt;'Média Saneada'!$I80,"Mediana","Média"))))</f>
        <v>Média Saneada</v>
      </c>
      <c r="M79" s="44"/>
      <c r="N79" s="44"/>
      <c r="O79" s="21"/>
      <c r="P79" s="44"/>
      <c r="Q79" s="66"/>
      <c r="R79" s="66"/>
      <c r="S79" s="66"/>
      <c r="T79" s="66"/>
      <c r="U79" s="66"/>
    </row>
    <row r="80" spans="1:21" x14ac:dyDescent="0.25">
      <c r="A80" s="22">
        <v>77</v>
      </c>
      <c r="B80" s="22">
        <f>'Média Saneada'!$B81</f>
        <v>0</v>
      </c>
      <c r="C80" s="22" t="e">
        <f>'Média Saneada'!$C81</f>
        <v>#N/A</v>
      </c>
      <c r="D80" s="22" t="e">
        <f>'Média Saneada'!$D81</f>
        <v>#N/A</v>
      </c>
      <c r="E80" s="22">
        <f>'Média Saneada'!$E81</f>
        <v>0</v>
      </c>
      <c r="F80" s="22">
        <f>'Média Saneada'!F81</f>
        <v>100000</v>
      </c>
      <c r="G80" s="22" t="e">
        <f>IF('Média Saneada'!F81&lt;5,'Média Saneada'!F81,IF('Média Saneada'!$K81&lt;25,'Média Saneada'!$F81,IF('Média Saneada'!$U81&lt;25,'Média Saneada'!$Q81,IF('Média Saneada'!$AE81&lt;25,'Média Saneada'!$AA81,IF('Média Saneada'!$AO81&lt;25,'Média Saneada'!$AK81,IF('Média Saneada'!$AY81&lt;25,'Média Saneada'!$AU81,IF('Média Saneada'!$BI81&lt;25,'Média Saneada'!$BE81,IF('Média Saneada'!$BS81&lt;25,'Média Saneada'!$BO81,IF('Média Saneada'!$CC81&lt;25,'Média Saneada'!$BY81,IF('Média Saneada'!$CM81&lt;25,'Média Saneada'!$CI81,IF('Média Saneada'!$CW81&lt;25,'Média Saneada'!$CS81)))))))))))</f>
        <v>#DIV/0!</v>
      </c>
      <c r="H80" s="40" t="e">
        <f>IF('Média Saneada'!F81=0,"Nada foi comprado neste período",IF('Média Saneada'!F81=1,"Amostra Única",IF('Média Saneada'!F81&lt;5,"Todas as amostras foram consideradas",IF('Média Saneada'!$K81&lt;25,"Todas as amostras foram consideradas",IF('Média Saneada'!$U81&lt;25,'Média Saneada'!L81,IF('Média Saneada'!$AE81&lt;25,'Média Saneada'!V81,IF('Média Saneada'!$AO81&lt;25,'Média Saneada'!AF81,IF('Média Saneada'!$AY81&lt;25,'Média Saneada'!AP81,IF('Média Saneada'!$BI81&lt;25,'Média Saneada'!AZ81,IF('Média Saneada'!$BS81&lt;25,'Média Saneada'!BJ81,IF('Média Saneada'!$CC81&lt;25,'Média Saneada'!BT81,IF('Média Saneada'!$CM81&lt;25,'Média Saneada'!CD81,IF('Média Saneada'!$CW81&lt;25,'Média Saneada'!CN81)))))))))))))</f>
        <v>#DIV/0!</v>
      </c>
      <c r="I80" s="40" t="e">
        <f>IF('Média Saneada'!F81=0,"Nada foi comprado neste período",IF('Média Saneada'!F81=1,"Amostra Única",IF('Média Saneada'!F81&lt;5,"Todas as amostras foram consideradas",IF('Média Saneada'!$K81&lt;25,"Todas as amostras foram consideradas",IF('Média Saneada'!$U81&lt;25,'Média Saneada'!M81,IF('Média Saneada'!$AE81&lt;25,'Média Saneada'!W81,IF('Média Saneada'!$AO81&lt;25,'Média Saneada'!AG81,IF('Média Saneada'!$AY81&lt;25,'Média Saneada'!AQ81,IF('Média Saneada'!$BI81&lt;25,'Média Saneada'!BA81,IF('Média Saneada'!$BS81&lt;25,'Média Saneada'!BK81,IF('Média Saneada'!$CC81&lt;25,'Média Saneada'!BU81,IF('Média Saneada'!$CM81&lt;25,'Média Saneada'!CE81,IF('Média Saneada'!$CW81&lt;25,'Média Saneada'!CO81)))))))))))))</f>
        <v>#DIV/0!</v>
      </c>
      <c r="J80" s="42" t="str">
        <f>IF('Média Saneada'!F81=0,"Não calculou",IF('Média Saneada'!F81=1,"Não calculou",IF('Média Saneada'!F81=2,"Não Calculou",IF('Média Saneada'!F81=3,"Escolheu Cálculo",IF('Média Saneada'!F81=4,"Escolheu Cálculo","Calculou")))))</f>
        <v>Calculou</v>
      </c>
      <c r="K80" s="41" t="e">
        <f>ROUND(IF(J80="Não calculou","Sem valor",IF(J80="Escolheu cálculo",MIN('Média Saneada'!H81,'Média Saneada'!I81),IF('Resultado Final'!J80="Calculou",IF('Média Saneada'!$K81&lt;25,'Média Saneada'!$I81,IF('Média Saneada'!$U81&lt;25,'Média Saneada'!$N81,IF('Média Saneada'!$AE81&lt;25,'Média Saneada'!$X81,IF('Média Saneada'!$AO81&lt;25,'Média Saneada'!$AH81,IF('Média Saneada'!$AY81&lt;25,'Média Saneada'!$AR81,IF('Média Saneada'!$BI81&lt;25,'Média Saneada'!$BB81,IF('Média Saneada'!$BS81&lt;25,'Média Saneada'!$BL81,IF('Média Saneada'!$CC81&lt;25,'Média Saneada'!$BV81,IF('Média Saneada'!$CM81&lt;25,'Média Saneada'!$CF81,IF('Média Saneada'!$CW81&lt;25,'Média Saneada'!$CP81))))))))))))),2)</f>
        <v>#DIV/0!</v>
      </c>
      <c r="L80" s="40" t="str">
        <f>IF($J80="Não Calculou","Sem Valor",IF('Resultado Final'!$J80="Calculou","Média Saneada",IF($J80="Escolheu Cálculo",IF('Média Saneada'!$H81&lt;'Média Saneada'!$I81,"Mediana","Média"))))</f>
        <v>Média Saneada</v>
      </c>
      <c r="M80" s="43"/>
      <c r="N80" s="43"/>
      <c r="O80" s="22"/>
      <c r="P80" s="43"/>
      <c r="Q80" s="66"/>
      <c r="R80" s="66"/>
      <c r="S80" s="66"/>
      <c r="T80" s="66"/>
      <c r="U80" s="66"/>
    </row>
    <row r="81" spans="1:21" x14ac:dyDescent="0.25">
      <c r="A81" s="21">
        <v>78</v>
      </c>
      <c r="B81" s="21">
        <f>'Média Saneada'!$B82</f>
        <v>0</v>
      </c>
      <c r="C81" s="21" t="e">
        <f>'Média Saneada'!$C82</f>
        <v>#N/A</v>
      </c>
      <c r="D81" s="21" t="e">
        <f>'Média Saneada'!$D82</f>
        <v>#N/A</v>
      </c>
      <c r="E81" s="21">
        <f>'Média Saneada'!$E82</f>
        <v>0</v>
      </c>
      <c r="F81" s="21">
        <f>'Média Saneada'!F82</f>
        <v>100000</v>
      </c>
      <c r="G81" s="21" t="e">
        <f>IF('Média Saneada'!F82&lt;5,'Média Saneada'!F82,IF('Média Saneada'!$K82&lt;25,'Média Saneada'!$F82,IF('Média Saneada'!$U82&lt;25,'Média Saneada'!$Q82,IF('Média Saneada'!$AE82&lt;25,'Média Saneada'!$AA82,IF('Média Saneada'!$AO82&lt;25,'Média Saneada'!$AK82,IF('Média Saneada'!$AY82&lt;25,'Média Saneada'!$AU82,IF('Média Saneada'!$BI82&lt;25,'Média Saneada'!$BE82,IF('Média Saneada'!$BS82&lt;25,'Média Saneada'!$BO82,IF('Média Saneada'!$CC82&lt;25,'Média Saneada'!$BY82,IF('Média Saneada'!$CM82&lt;25,'Média Saneada'!$CI82,IF('Média Saneada'!$CW82&lt;25,'Média Saneada'!$CS82)))))))))))</f>
        <v>#DIV/0!</v>
      </c>
      <c r="H81" s="21" t="e">
        <f>IF('Média Saneada'!F82=0,"Nada foi comprado neste período",IF('Média Saneada'!F82=1,"Amostra Única",IF('Média Saneada'!F82&lt;5,"Todas as amostras foram consideradas",IF('Média Saneada'!$K82&lt;25,"Todas as amostras foram consideradas",IF('Média Saneada'!$U82&lt;25,'Média Saneada'!L82,IF('Média Saneada'!$AE82&lt;25,'Média Saneada'!V82,IF('Média Saneada'!$AO82&lt;25,'Média Saneada'!AF82,IF('Média Saneada'!$AY82&lt;25,'Média Saneada'!AP82,IF('Média Saneada'!$BI82&lt;25,'Média Saneada'!AZ82,IF('Média Saneada'!$BS82&lt;25,'Média Saneada'!BJ82,IF('Média Saneada'!$CC82&lt;25,'Média Saneada'!BT82,IF('Média Saneada'!$CM82&lt;25,'Média Saneada'!CD82,IF('Média Saneada'!$CW82&lt;25,'Média Saneada'!CN82)))))))))))))</f>
        <v>#DIV/0!</v>
      </c>
      <c r="I81" s="21" t="e">
        <f>IF('Média Saneada'!F82=0,"Nada foi comprado neste período",IF('Média Saneada'!F82=1,"Amostra Única",IF('Média Saneada'!F82&lt;5,"Todas as amostras foram consideradas",IF('Média Saneada'!$K82&lt;25,"Todas as amostras foram consideradas",IF('Média Saneada'!$U82&lt;25,'Média Saneada'!M82,IF('Média Saneada'!$AE82&lt;25,'Média Saneada'!W82,IF('Média Saneada'!$AO82&lt;25,'Média Saneada'!AG82,IF('Média Saneada'!$AY82&lt;25,'Média Saneada'!AQ82,IF('Média Saneada'!$BI82&lt;25,'Média Saneada'!BA82,IF('Média Saneada'!$BS82&lt;25,'Média Saneada'!BK82,IF('Média Saneada'!$CC82&lt;25,'Média Saneada'!BU82,IF('Média Saneada'!$CM82&lt;25,'Média Saneada'!CE82,IF('Média Saneada'!$CW82&lt;25,'Média Saneada'!CO82)))))))))))))</f>
        <v>#DIV/0!</v>
      </c>
      <c r="J81" s="21" t="str">
        <f>IF('Média Saneada'!F82=0,"Não calculou",IF('Média Saneada'!F82=1,"Não calculou",IF('Média Saneada'!F82=2,"Não Calculou",IF('Média Saneada'!F82=3,"Escolheu Cálculo",IF('Média Saneada'!F82=4,"Escolheu Cálculo","Calculou")))))</f>
        <v>Calculou</v>
      </c>
      <c r="K81" s="41" t="e">
        <f>ROUND(IF(J81="Não calculou","Sem valor",IF(J81="Escolheu cálculo",MIN('Média Saneada'!H82,'Média Saneada'!I82),IF('Resultado Final'!J81="Calculou",IF('Média Saneada'!$K82&lt;25,'Média Saneada'!$I82,IF('Média Saneada'!$U82&lt;25,'Média Saneada'!$N82,IF('Média Saneada'!$AE82&lt;25,'Média Saneada'!$X82,IF('Média Saneada'!$AO82&lt;25,'Média Saneada'!$AH82,IF('Média Saneada'!$AY82&lt;25,'Média Saneada'!$AR82,IF('Média Saneada'!$BI82&lt;25,'Média Saneada'!$BB82,IF('Média Saneada'!$BS82&lt;25,'Média Saneada'!$BL82,IF('Média Saneada'!$CC82&lt;25,'Média Saneada'!$BV82,IF('Média Saneada'!$CM82&lt;25,'Média Saneada'!$CF82,IF('Média Saneada'!$CW82&lt;25,'Média Saneada'!$CP82))))))))))))),2)</f>
        <v>#DIV/0!</v>
      </c>
      <c r="L81" s="21" t="str">
        <f>IF($J81="Não Calculou","Sem Valor",IF('Resultado Final'!$J81="Calculou","Média Saneada",IF($J81="Escolheu Cálculo",IF('Média Saneada'!$H82&lt;'Média Saneada'!$I82,"Mediana","Média"))))</f>
        <v>Média Saneada</v>
      </c>
      <c r="M81" s="44"/>
      <c r="N81" s="44"/>
      <c r="O81" s="21"/>
      <c r="P81" s="44"/>
      <c r="Q81" s="66"/>
      <c r="R81" s="66"/>
      <c r="S81" s="66"/>
      <c r="T81" s="66"/>
      <c r="U81" s="66"/>
    </row>
    <row r="82" spans="1:21" x14ac:dyDescent="0.25">
      <c r="A82" s="22">
        <v>79</v>
      </c>
      <c r="B82" s="22">
        <f>'Média Saneada'!$B83</f>
        <v>0</v>
      </c>
      <c r="C82" s="22" t="e">
        <f>'Média Saneada'!$C83</f>
        <v>#N/A</v>
      </c>
      <c r="D82" s="22" t="e">
        <f>'Média Saneada'!$D83</f>
        <v>#N/A</v>
      </c>
      <c r="E82" s="22">
        <f>'Média Saneada'!$E83</f>
        <v>0</v>
      </c>
      <c r="F82" s="22">
        <f>'Média Saneada'!F83</f>
        <v>100000</v>
      </c>
      <c r="G82" s="22" t="e">
        <f>IF('Média Saneada'!F83&lt;5,'Média Saneada'!F83,IF('Média Saneada'!$K83&lt;25,'Média Saneada'!$F83,IF('Média Saneada'!$U83&lt;25,'Média Saneada'!$Q83,IF('Média Saneada'!$AE83&lt;25,'Média Saneada'!$AA83,IF('Média Saneada'!$AO83&lt;25,'Média Saneada'!$AK83,IF('Média Saneada'!$AY83&lt;25,'Média Saneada'!$AU83,IF('Média Saneada'!$BI83&lt;25,'Média Saneada'!$BE83,IF('Média Saneada'!$BS83&lt;25,'Média Saneada'!$BO83,IF('Média Saneada'!$CC83&lt;25,'Média Saneada'!$BY83,IF('Média Saneada'!$CM83&lt;25,'Média Saneada'!$CI83,IF('Média Saneada'!$CW83&lt;25,'Média Saneada'!$CS83)))))))))))</f>
        <v>#DIV/0!</v>
      </c>
      <c r="H82" s="40" t="e">
        <f>IF('Média Saneada'!F83=0,"Nada foi comprado neste período",IF('Média Saneada'!F83=1,"Amostra Única",IF('Média Saneada'!F83&lt;5,"Todas as amostras foram consideradas",IF('Média Saneada'!$K83&lt;25,"Todas as amostras foram consideradas",IF('Média Saneada'!$U83&lt;25,'Média Saneada'!L83,IF('Média Saneada'!$AE83&lt;25,'Média Saneada'!V83,IF('Média Saneada'!$AO83&lt;25,'Média Saneada'!AF83,IF('Média Saneada'!$AY83&lt;25,'Média Saneada'!AP83,IF('Média Saneada'!$BI83&lt;25,'Média Saneada'!AZ83,IF('Média Saneada'!$BS83&lt;25,'Média Saneada'!BJ83,IF('Média Saneada'!$CC83&lt;25,'Média Saneada'!BT83,IF('Média Saneada'!$CM83&lt;25,'Média Saneada'!CD83,IF('Média Saneada'!$CW83&lt;25,'Média Saneada'!CN83)))))))))))))</f>
        <v>#DIV/0!</v>
      </c>
      <c r="I82" s="40" t="e">
        <f>IF('Média Saneada'!F83=0,"Nada foi comprado neste período",IF('Média Saneada'!F83=1,"Amostra Única",IF('Média Saneada'!F83&lt;5,"Todas as amostras foram consideradas",IF('Média Saneada'!$K83&lt;25,"Todas as amostras foram consideradas",IF('Média Saneada'!$U83&lt;25,'Média Saneada'!M83,IF('Média Saneada'!$AE83&lt;25,'Média Saneada'!W83,IF('Média Saneada'!$AO83&lt;25,'Média Saneada'!AG83,IF('Média Saneada'!$AY83&lt;25,'Média Saneada'!AQ83,IF('Média Saneada'!$BI83&lt;25,'Média Saneada'!BA83,IF('Média Saneada'!$BS83&lt;25,'Média Saneada'!BK83,IF('Média Saneada'!$CC83&lt;25,'Média Saneada'!BU83,IF('Média Saneada'!$CM83&lt;25,'Média Saneada'!CE83,IF('Média Saneada'!$CW83&lt;25,'Média Saneada'!CO83)))))))))))))</f>
        <v>#DIV/0!</v>
      </c>
      <c r="J82" s="42" t="str">
        <f>IF('Média Saneada'!F83=0,"Não calculou",IF('Média Saneada'!F83=1,"Não calculou",IF('Média Saneada'!F83=2,"Não Calculou",IF('Média Saneada'!F83=3,"Escolheu Cálculo",IF('Média Saneada'!F83=4,"Escolheu Cálculo","Calculou")))))</f>
        <v>Calculou</v>
      </c>
      <c r="K82" s="41" t="e">
        <f>ROUND(IF(J82="Não calculou","Sem valor",IF(J82="Escolheu cálculo",MIN('Média Saneada'!H83,'Média Saneada'!I83),IF('Resultado Final'!J82="Calculou",IF('Média Saneada'!$K83&lt;25,'Média Saneada'!$I83,IF('Média Saneada'!$U83&lt;25,'Média Saneada'!$N83,IF('Média Saneada'!$AE83&lt;25,'Média Saneada'!$X83,IF('Média Saneada'!$AO83&lt;25,'Média Saneada'!$AH83,IF('Média Saneada'!$AY83&lt;25,'Média Saneada'!$AR83,IF('Média Saneada'!$BI83&lt;25,'Média Saneada'!$BB83,IF('Média Saneada'!$BS83&lt;25,'Média Saneada'!$BL83,IF('Média Saneada'!$CC83&lt;25,'Média Saneada'!$BV83,IF('Média Saneada'!$CM83&lt;25,'Média Saneada'!$CF83,IF('Média Saneada'!$CW83&lt;25,'Média Saneada'!$CP83))))))))))))),2)</f>
        <v>#DIV/0!</v>
      </c>
      <c r="L82" s="40" t="str">
        <f>IF($J82="Não Calculou","Sem Valor",IF('Resultado Final'!$J82="Calculou","Média Saneada",IF($J82="Escolheu Cálculo",IF('Média Saneada'!$H83&lt;'Média Saneada'!$I83,"Mediana","Média"))))</f>
        <v>Média Saneada</v>
      </c>
      <c r="M82" s="43"/>
      <c r="N82" s="43"/>
      <c r="O82" s="22"/>
      <c r="P82" s="43"/>
      <c r="Q82" s="66"/>
      <c r="R82" s="66"/>
      <c r="S82" s="66"/>
      <c r="T82" s="66"/>
      <c r="U82" s="66"/>
    </row>
    <row r="83" spans="1:21" x14ac:dyDescent="0.25">
      <c r="A83" s="21">
        <v>80</v>
      </c>
      <c r="B83" s="21">
        <f>'Média Saneada'!$B84</f>
        <v>0</v>
      </c>
      <c r="C83" s="21" t="e">
        <f>'Média Saneada'!$C84</f>
        <v>#N/A</v>
      </c>
      <c r="D83" s="21" t="e">
        <f>'Média Saneada'!$D84</f>
        <v>#N/A</v>
      </c>
      <c r="E83" s="21">
        <f>'Média Saneada'!$E84</f>
        <v>0</v>
      </c>
      <c r="F83" s="21">
        <f>'Média Saneada'!F84</f>
        <v>100000</v>
      </c>
      <c r="G83" s="21" t="e">
        <f>IF('Média Saneada'!F84&lt;5,'Média Saneada'!F84,IF('Média Saneada'!$K84&lt;25,'Média Saneada'!$F84,IF('Média Saneada'!$U84&lt;25,'Média Saneada'!$Q84,IF('Média Saneada'!$AE84&lt;25,'Média Saneada'!$AA84,IF('Média Saneada'!$AO84&lt;25,'Média Saneada'!$AK84,IF('Média Saneada'!$AY84&lt;25,'Média Saneada'!$AU84,IF('Média Saneada'!$BI84&lt;25,'Média Saneada'!$BE84,IF('Média Saneada'!$BS84&lt;25,'Média Saneada'!$BO84,IF('Média Saneada'!$CC84&lt;25,'Média Saneada'!$BY84,IF('Média Saneada'!$CM84&lt;25,'Média Saneada'!$CI84,IF('Média Saneada'!$CW84&lt;25,'Média Saneada'!$CS84)))))))))))</f>
        <v>#DIV/0!</v>
      </c>
      <c r="H83" s="21" t="e">
        <f>IF('Média Saneada'!F84=0,"Nada foi comprado neste período",IF('Média Saneada'!F84=1,"Amostra Única",IF('Média Saneada'!F84&lt;5,"Todas as amostras foram consideradas",IF('Média Saneada'!$K84&lt;25,"Todas as amostras foram consideradas",IF('Média Saneada'!$U84&lt;25,'Média Saneada'!L84,IF('Média Saneada'!$AE84&lt;25,'Média Saneada'!V84,IF('Média Saneada'!$AO84&lt;25,'Média Saneada'!AF84,IF('Média Saneada'!$AY84&lt;25,'Média Saneada'!AP84,IF('Média Saneada'!$BI84&lt;25,'Média Saneada'!AZ84,IF('Média Saneada'!$BS84&lt;25,'Média Saneada'!BJ84,IF('Média Saneada'!$CC84&lt;25,'Média Saneada'!BT84,IF('Média Saneada'!$CM84&lt;25,'Média Saneada'!CD84,IF('Média Saneada'!$CW84&lt;25,'Média Saneada'!CN84)))))))))))))</f>
        <v>#DIV/0!</v>
      </c>
      <c r="I83" s="21" t="e">
        <f>IF('Média Saneada'!F84=0,"Nada foi comprado neste período",IF('Média Saneada'!F84=1,"Amostra Única",IF('Média Saneada'!F84&lt;5,"Todas as amostras foram consideradas",IF('Média Saneada'!$K84&lt;25,"Todas as amostras foram consideradas",IF('Média Saneada'!$U84&lt;25,'Média Saneada'!M84,IF('Média Saneada'!$AE84&lt;25,'Média Saneada'!W84,IF('Média Saneada'!$AO84&lt;25,'Média Saneada'!AG84,IF('Média Saneada'!$AY84&lt;25,'Média Saneada'!AQ84,IF('Média Saneada'!$BI84&lt;25,'Média Saneada'!BA84,IF('Média Saneada'!$BS84&lt;25,'Média Saneada'!BK84,IF('Média Saneada'!$CC84&lt;25,'Média Saneada'!BU84,IF('Média Saneada'!$CM84&lt;25,'Média Saneada'!CE84,IF('Média Saneada'!$CW84&lt;25,'Média Saneada'!CO84)))))))))))))</f>
        <v>#DIV/0!</v>
      </c>
      <c r="J83" s="21" t="str">
        <f>IF('Média Saneada'!F84=0,"Não calculou",IF('Média Saneada'!F84=1,"Não calculou",IF('Média Saneada'!F84=2,"Não Calculou",IF('Média Saneada'!F84=3,"Escolheu Cálculo",IF('Média Saneada'!F84=4,"Escolheu Cálculo","Calculou")))))</f>
        <v>Calculou</v>
      </c>
      <c r="K83" s="41" t="e">
        <f>ROUND(IF(J83="Não calculou","Sem valor",IF(J83="Escolheu cálculo",MIN('Média Saneada'!H84,'Média Saneada'!I84),IF('Resultado Final'!J83="Calculou",IF('Média Saneada'!$K84&lt;25,'Média Saneada'!$I84,IF('Média Saneada'!$U84&lt;25,'Média Saneada'!$N84,IF('Média Saneada'!$AE84&lt;25,'Média Saneada'!$X84,IF('Média Saneada'!$AO84&lt;25,'Média Saneada'!$AH84,IF('Média Saneada'!$AY84&lt;25,'Média Saneada'!$AR84,IF('Média Saneada'!$BI84&lt;25,'Média Saneada'!$BB84,IF('Média Saneada'!$BS84&lt;25,'Média Saneada'!$BL84,IF('Média Saneada'!$CC84&lt;25,'Média Saneada'!$BV84,IF('Média Saneada'!$CM84&lt;25,'Média Saneada'!$CF84,IF('Média Saneada'!$CW84&lt;25,'Média Saneada'!$CP84))))))))))))),2)</f>
        <v>#DIV/0!</v>
      </c>
      <c r="L83" s="21" t="str">
        <f>IF($J83="Não Calculou","Sem Valor",IF('Resultado Final'!$J83="Calculou","Média Saneada",IF($J83="Escolheu Cálculo",IF('Média Saneada'!$H84&lt;'Média Saneada'!$I84,"Mediana","Média"))))</f>
        <v>Média Saneada</v>
      </c>
      <c r="M83" s="44"/>
      <c r="N83" s="44"/>
      <c r="O83" s="21"/>
      <c r="P83" s="44"/>
      <c r="Q83" s="66"/>
      <c r="R83" s="66"/>
      <c r="S83" s="66"/>
      <c r="T83" s="66"/>
      <c r="U83" s="66"/>
    </row>
    <row r="84" spans="1:21" x14ac:dyDescent="0.25">
      <c r="A84" s="22">
        <v>81</v>
      </c>
      <c r="B84" s="22">
        <f>'Média Saneada'!$B85</f>
        <v>0</v>
      </c>
      <c r="C84" s="22" t="e">
        <f>'Média Saneada'!$C85</f>
        <v>#N/A</v>
      </c>
      <c r="D84" s="22" t="e">
        <f>'Média Saneada'!$D85</f>
        <v>#N/A</v>
      </c>
      <c r="E84" s="22">
        <f>'Média Saneada'!$E85</f>
        <v>0</v>
      </c>
      <c r="F84" s="22">
        <f>'Média Saneada'!F85</f>
        <v>100000</v>
      </c>
      <c r="G84" s="22" t="e">
        <f>IF('Média Saneada'!F85&lt;5,'Média Saneada'!F85,IF('Média Saneada'!$K85&lt;25,'Média Saneada'!$F85,IF('Média Saneada'!$U85&lt;25,'Média Saneada'!$Q85,IF('Média Saneada'!$AE85&lt;25,'Média Saneada'!$AA85,IF('Média Saneada'!$AO85&lt;25,'Média Saneada'!$AK85,IF('Média Saneada'!$AY85&lt;25,'Média Saneada'!$AU85,IF('Média Saneada'!$BI85&lt;25,'Média Saneada'!$BE85,IF('Média Saneada'!$BS85&lt;25,'Média Saneada'!$BO85,IF('Média Saneada'!$CC85&lt;25,'Média Saneada'!$BY85,IF('Média Saneada'!$CM85&lt;25,'Média Saneada'!$CI85,IF('Média Saneada'!$CW85&lt;25,'Média Saneada'!$CS85)))))))))))</f>
        <v>#DIV/0!</v>
      </c>
      <c r="H84" s="40" t="e">
        <f>IF('Média Saneada'!F85=0,"Nada foi comprado neste período",IF('Média Saneada'!F85=1,"Amostra Única",IF('Média Saneada'!F85&lt;5,"Todas as amostras foram consideradas",IF('Média Saneada'!$K85&lt;25,"Todas as amostras foram consideradas",IF('Média Saneada'!$U85&lt;25,'Média Saneada'!L85,IF('Média Saneada'!$AE85&lt;25,'Média Saneada'!V85,IF('Média Saneada'!$AO85&lt;25,'Média Saneada'!AF85,IF('Média Saneada'!$AY85&lt;25,'Média Saneada'!AP85,IF('Média Saneada'!$BI85&lt;25,'Média Saneada'!AZ85,IF('Média Saneada'!$BS85&lt;25,'Média Saneada'!BJ85,IF('Média Saneada'!$CC85&lt;25,'Média Saneada'!BT85,IF('Média Saneada'!$CM85&lt;25,'Média Saneada'!CD85,IF('Média Saneada'!$CW85&lt;25,'Média Saneada'!CN85)))))))))))))</f>
        <v>#DIV/0!</v>
      </c>
      <c r="I84" s="40" t="e">
        <f>IF('Média Saneada'!F85=0,"Nada foi comprado neste período",IF('Média Saneada'!F85=1,"Amostra Única",IF('Média Saneada'!F85&lt;5,"Todas as amostras foram consideradas",IF('Média Saneada'!$K85&lt;25,"Todas as amostras foram consideradas",IF('Média Saneada'!$U85&lt;25,'Média Saneada'!M85,IF('Média Saneada'!$AE85&lt;25,'Média Saneada'!W85,IF('Média Saneada'!$AO85&lt;25,'Média Saneada'!AG85,IF('Média Saneada'!$AY85&lt;25,'Média Saneada'!AQ85,IF('Média Saneada'!$BI85&lt;25,'Média Saneada'!BA85,IF('Média Saneada'!$BS85&lt;25,'Média Saneada'!BK85,IF('Média Saneada'!$CC85&lt;25,'Média Saneada'!BU85,IF('Média Saneada'!$CM85&lt;25,'Média Saneada'!CE85,IF('Média Saneada'!$CW85&lt;25,'Média Saneada'!CO85)))))))))))))</f>
        <v>#DIV/0!</v>
      </c>
      <c r="J84" s="42" t="str">
        <f>IF('Média Saneada'!F85=0,"Não calculou",IF('Média Saneada'!F85=1,"Não calculou",IF('Média Saneada'!F85=2,"Não Calculou",IF('Média Saneada'!F85=3,"Escolheu Cálculo",IF('Média Saneada'!F85=4,"Escolheu Cálculo","Calculou")))))</f>
        <v>Calculou</v>
      </c>
      <c r="K84" s="41" t="e">
        <f>ROUND(IF(J84="Não calculou","Sem valor",IF(J84="Escolheu cálculo",MIN('Média Saneada'!H85,'Média Saneada'!I85),IF('Resultado Final'!J84="Calculou",IF('Média Saneada'!$K85&lt;25,'Média Saneada'!$I85,IF('Média Saneada'!$U85&lt;25,'Média Saneada'!$N85,IF('Média Saneada'!$AE85&lt;25,'Média Saneada'!$X85,IF('Média Saneada'!$AO85&lt;25,'Média Saneada'!$AH85,IF('Média Saneada'!$AY85&lt;25,'Média Saneada'!$AR85,IF('Média Saneada'!$BI85&lt;25,'Média Saneada'!$BB85,IF('Média Saneada'!$BS85&lt;25,'Média Saneada'!$BL85,IF('Média Saneada'!$CC85&lt;25,'Média Saneada'!$BV85,IF('Média Saneada'!$CM85&lt;25,'Média Saneada'!$CF85,IF('Média Saneada'!$CW85&lt;25,'Média Saneada'!$CP85))))))))))))),2)</f>
        <v>#DIV/0!</v>
      </c>
      <c r="L84" s="40" t="str">
        <f>IF($J84="Não Calculou","Sem Valor",IF('Resultado Final'!$J84="Calculou","Média Saneada",IF($J84="Escolheu Cálculo",IF('Média Saneada'!$H85&lt;'Média Saneada'!$I85,"Mediana","Média"))))</f>
        <v>Média Saneada</v>
      </c>
      <c r="M84" s="43"/>
      <c r="N84" s="43"/>
      <c r="O84" s="22"/>
      <c r="P84" s="43"/>
      <c r="Q84" s="66"/>
      <c r="R84" s="66"/>
      <c r="S84" s="66"/>
      <c r="T84" s="66"/>
      <c r="U84" s="66"/>
    </row>
    <row r="85" spans="1:21" x14ac:dyDescent="0.25">
      <c r="A85" s="21">
        <v>82</v>
      </c>
      <c r="B85" s="21">
        <f>'Média Saneada'!$B86</f>
        <v>0</v>
      </c>
      <c r="C85" s="21" t="e">
        <f>'Média Saneada'!$C86</f>
        <v>#N/A</v>
      </c>
      <c r="D85" s="21" t="e">
        <f>'Média Saneada'!$D86</f>
        <v>#N/A</v>
      </c>
      <c r="E85" s="21">
        <f>'Média Saneada'!$E86</f>
        <v>0</v>
      </c>
      <c r="F85" s="21">
        <f>'Média Saneada'!F86</f>
        <v>100000</v>
      </c>
      <c r="G85" s="21" t="e">
        <f>IF('Média Saneada'!F86&lt;5,'Média Saneada'!F86,IF('Média Saneada'!$K86&lt;25,'Média Saneada'!$F86,IF('Média Saneada'!$U86&lt;25,'Média Saneada'!$Q86,IF('Média Saneada'!$AE86&lt;25,'Média Saneada'!$AA86,IF('Média Saneada'!$AO86&lt;25,'Média Saneada'!$AK86,IF('Média Saneada'!$AY86&lt;25,'Média Saneada'!$AU86,IF('Média Saneada'!$BI86&lt;25,'Média Saneada'!$BE86,IF('Média Saneada'!$BS86&lt;25,'Média Saneada'!$BO86,IF('Média Saneada'!$CC86&lt;25,'Média Saneada'!$BY86,IF('Média Saneada'!$CM86&lt;25,'Média Saneada'!$CI86,IF('Média Saneada'!$CW86&lt;25,'Média Saneada'!$CS86)))))))))))</f>
        <v>#DIV/0!</v>
      </c>
      <c r="H85" s="21" t="e">
        <f>IF('Média Saneada'!F86=0,"Nada foi comprado neste período",IF('Média Saneada'!F86=1,"Amostra Única",IF('Média Saneada'!F86&lt;5,"Todas as amostras foram consideradas",IF('Média Saneada'!$K86&lt;25,"Todas as amostras foram consideradas",IF('Média Saneada'!$U86&lt;25,'Média Saneada'!L86,IF('Média Saneada'!$AE86&lt;25,'Média Saneada'!V86,IF('Média Saneada'!$AO86&lt;25,'Média Saneada'!AF86,IF('Média Saneada'!$AY86&lt;25,'Média Saneada'!AP86,IF('Média Saneada'!$BI86&lt;25,'Média Saneada'!AZ86,IF('Média Saneada'!$BS86&lt;25,'Média Saneada'!BJ86,IF('Média Saneada'!$CC86&lt;25,'Média Saneada'!BT86,IF('Média Saneada'!$CM86&lt;25,'Média Saneada'!CD86,IF('Média Saneada'!$CW86&lt;25,'Média Saneada'!CN86)))))))))))))</f>
        <v>#DIV/0!</v>
      </c>
      <c r="I85" s="21" t="e">
        <f>IF('Média Saneada'!F86=0,"Nada foi comprado neste período",IF('Média Saneada'!F86=1,"Amostra Única",IF('Média Saneada'!F86&lt;5,"Todas as amostras foram consideradas",IF('Média Saneada'!$K86&lt;25,"Todas as amostras foram consideradas",IF('Média Saneada'!$U86&lt;25,'Média Saneada'!M86,IF('Média Saneada'!$AE86&lt;25,'Média Saneada'!W86,IF('Média Saneada'!$AO86&lt;25,'Média Saneada'!AG86,IF('Média Saneada'!$AY86&lt;25,'Média Saneada'!AQ86,IF('Média Saneada'!$BI86&lt;25,'Média Saneada'!BA86,IF('Média Saneada'!$BS86&lt;25,'Média Saneada'!BK86,IF('Média Saneada'!$CC86&lt;25,'Média Saneada'!BU86,IF('Média Saneada'!$CM86&lt;25,'Média Saneada'!CE86,IF('Média Saneada'!$CW86&lt;25,'Média Saneada'!CO86)))))))))))))</f>
        <v>#DIV/0!</v>
      </c>
      <c r="J85" s="21" t="str">
        <f>IF('Média Saneada'!F86=0,"Não calculou",IF('Média Saneada'!F86=1,"Não calculou",IF('Média Saneada'!F86=2,"Não Calculou",IF('Média Saneada'!F86=3,"Escolheu Cálculo",IF('Média Saneada'!F86=4,"Escolheu Cálculo","Calculou")))))</f>
        <v>Calculou</v>
      </c>
      <c r="K85" s="41" t="e">
        <f>ROUND(IF(J85="Não calculou","Sem valor",IF(J85="Escolheu cálculo",MIN('Média Saneada'!H86,'Média Saneada'!I86),IF('Resultado Final'!J85="Calculou",IF('Média Saneada'!$K86&lt;25,'Média Saneada'!$I86,IF('Média Saneada'!$U86&lt;25,'Média Saneada'!$N86,IF('Média Saneada'!$AE86&lt;25,'Média Saneada'!$X86,IF('Média Saneada'!$AO86&lt;25,'Média Saneada'!$AH86,IF('Média Saneada'!$AY86&lt;25,'Média Saneada'!$AR86,IF('Média Saneada'!$BI86&lt;25,'Média Saneada'!$BB86,IF('Média Saneada'!$BS86&lt;25,'Média Saneada'!$BL86,IF('Média Saneada'!$CC86&lt;25,'Média Saneada'!$BV86,IF('Média Saneada'!$CM86&lt;25,'Média Saneada'!$CF86,IF('Média Saneada'!$CW86&lt;25,'Média Saneada'!$CP86))))))))))))),2)</f>
        <v>#DIV/0!</v>
      </c>
      <c r="L85" s="21" t="str">
        <f>IF($J85="Não Calculou","Sem Valor",IF('Resultado Final'!$J85="Calculou","Média Saneada",IF($J85="Escolheu Cálculo",IF('Média Saneada'!$H86&lt;'Média Saneada'!$I86,"Mediana","Média"))))</f>
        <v>Média Saneada</v>
      </c>
      <c r="M85" s="44"/>
      <c r="N85" s="44"/>
      <c r="O85" s="21"/>
      <c r="P85" s="44"/>
      <c r="Q85" s="66"/>
      <c r="R85" s="66"/>
      <c r="S85" s="66"/>
      <c r="T85" s="66"/>
      <c r="U85" s="66"/>
    </row>
    <row r="86" spans="1:21" x14ac:dyDescent="0.25">
      <c r="A86" s="22">
        <v>83</v>
      </c>
      <c r="B86" s="22">
        <f>'Média Saneada'!$B87</f>
        <v>0</v>
      </c>
      <c r="C86" s="22" t="e">
        <f>'Média Saneada'!$C87</f>
        <v>#N/A</v>
      </c>
      <c r="D86" s="22" t="e">
        <f>'Média Saneada'!$D87</f>
        <v>#N/A</v>
      </c>
      <c r="E86" s="22">
        <f>'Média Saneada'!$E87</f>
        <v>0</v>
      </c>
      <c r="F86" s="22">
        <f>'Média Saneada'!F87</f>
        <v>100000</v>
      </c>
      <c r="G86" s="22" t="e">
        <f>IF('Média Saneada'!F87&lt;5,'Média Saneada'!F87,IF('Média Saneada'!$K87&lt;25,'Média Saneada'!$F87,IF('Média Saneada'!$U87&lt;25,'Média Saneada'!$Q87,IF('Média Saneada'!$AE87&lt;25,'Média Saneada'!$AA87,IF('Média Saneada'!$AO87&lt;25,'Média Saneada'!$AK87,IF('Média Saneada'!$AY87&lt;25,'Média Saneada'!$AU87,IF('Média Saneada'!$BI87&lt;25,'Média Saneada'!$BE87,IF('Média Saneada'!$BS87&lt;25,'Média Saneada'!$BO87,IF('Média Saneada'!$CC87&lt;25,'Média Saneada'!$BY87,IF('Média Saneada'!$CM87&lt;25,'Média Saneada'!$CI87,IF('Média Saneada'!$CW87&lt;25,'Média Saneada'!$CS87)))))))))))</f>
        <v>#DIV/0!</v>
      </c>
      <c r="H86" s="40" t="e">
        <f>IF('Média Saneada'!F87=0,"Nada foi comprado neste período",IF('Média Saneada'!F87=1,"Amostra Única",IF('Média Saneada'!F87&lt;5,"Todas as amostras foram consideradas",IF('Média Saneada'!$K87&lt;25,"Todas as amostras foram consideradas",IF('Média Saneada'!$U87&lt;25,'Média Saneada'!L87,IF('Média Saneada'!$AE87&lt;25,'Média Saneada'!V87,IF('Média Saneada'!$AO87&lt;25,'Média Saneada'!AF87,IF('Média Saneada'!$AY87&lt;25,'Média Saneada'!AP87,IF('Média Saneada'!$BI87&lt;25,'Média Saneada'!AZ87,IF('Média Saneada'!$BS87&lt;25,'Média Saneada'!BJ87,IF('Média Saneada'!$CC87&lt;25,'Média Saneada'!BT87,IF('Média Saneada'!$CM87&lt;25,'Média Saneada'!CD87,IF('Média Saneada'!$CW87&lt;25,'Média Saneada'!CN87)))))))))))))</f>
        <v>#DIV/0!</v>
      </c>
      <c r="I86" s="40" t="e">
        <f>IF('Média Saneada'!F87=0,"Nada foi comprado neste período",IF('Média Saneada'!F87=1,"Amostra Única",IF('Média Saneada'!F87&lt;5,"Todas as amostras foram consideradas",IF('Média Saneada'!$K87&lt;25,"Todas as amostras foram consideradas",IF('Média Saneada'!$U87&lt;25,'Média Saneada'!M87,IF('Média Saneada'!$AE87&lt;25,'Média Saneada'!W87,IF('Média Saneada'!$AO87&lt;25,'Média Saneada'!AG87,IF('Média Saneada'!$AY87&lt;25,'Média Saneada'!AQ87,IF('Média Saneada'!$BI87&lt;25,'Média Saneada'!BA87,IF('Média Saneada'!$BS87&lt;25,'Média Saneada'!BK87,IF('Média Saneada'!$CC87&lt;25,'Média Saneada'!BU87,IF('Média Saneada'!$CM87&lt;25,'Média Saneada'!CE87,IF('Média Saneada'!$CW87&lt;25,'Média Saneada'!CO87)))))))))))))</f>
        <v>#DIV/0!</v>
      </c>
      <c r="J86" s="42" t="str">
        <f>IF('Média Saneada'!F87=0,"Não calculou",IF('Média Saneada'!F87=1,"Não calculou",IF('Média Saneada'!F87=2,"Não Calculou",IF('Média Saneada'!F87=3,"Escolheu Cálculo",IF('Média Saneada'!F87=4,"Escolheu Cálculo","Calculou")))))</f>
        <v>Calculou</v>
      </c>
      <c r="K86" s="41" t="e">
        <f>ROUND(IF(J86="Não calculou","Sem valor",IF(J86="Escolheu cálculo",MIN('Média Saneada'!H87,'Média Saneada'!I87),IF('Resultado Final'!J86="Calculou",IF('Média Saneada'!$K87&lt;25,'Média Saneada'!$I87,IF('Média Saneada'!$U87&lt;25,'Média Saneada'!$N87,IF('Média Saneada'!$AE87&lt;25,'Média Saneada'!$X87,IF('Média Saneada'!$AO87&lt;25,'Média Saneada'!$AH87,IF('Média Saneada'!$AY87&lt;25,'Média Saneada'!$AR87,IF('Média Saneada'!$BI87&lt;25,'Média Saneada'!$BB87,IF('Média Saneada'!$BS87&lt;25,'Média Saneada'!$BL87,IF('Média Saneada'!$CC87&lt;25,'Média Saneada'!$BV87,IF('Média Saneada'!$CM87&lt;25,'Média Saneada'!$CF87,IF('Média Saneada'!$CW87&lt;25,'Média Saneada'!$CP87))))))))))))),2)</f>
        <v>#DIV/0!</v>
      </c>
      <c r="L86" s="40" t="str">
        <f>IF($J86="Não Calculou","Sem Valor",IF('Resultado Final'!$J86="Calculou","Média Saneada",IF($J86="Escolheu Cálculo",IF('Média Saneada'!$H87&lt;'Média Saneada'!$I87,"Mediana","Média"))))</f>
        <v>Média Saneada</v>
      </c>
      <c r="M86" s="43"/>
      <c r="N86" s="43"/>
      <c r="O86" s="22"/>
      <c r="P86" s="43"/>
      <c r="Q86" s="66"/>
      <c r="R86" s="66"/>
      <c r="S86" s="66"/>
      <c r="T86" s="66"/>
      <c r="U86" s="66"/>
    </row>
    <row r="87" spans="1:21" x14ac:dyDescent="0.25">
      <c r="A87" s="21">
        <v>84</v>
      </c>
      <c r="B87" s="21">
        <f>'Média Saneada'!$B88</f>
        <v>0</v>
      </c>
      <c r="C87" s="21" t="e">
        <f>'Média Saneada'!$C88</f>
        <v>#N/A</v>
      </c>
      <c r="D87" s="21" t="e">
        <f>'Média Saneada'!$D88</f>
        <v>#N/A</v>
      </c>
      <c r="E87" s="21">
        <f>'Média Saneada'!$E88</f>
        <v>0</v>
      </c>
      <c r="F87" s="21">
        <f>'Média Saneada'!F88</f>
        <v>100000</v>
      </c>
      <c r="G87" s="21" t="e">
        <f>IF('Média Saneada'!F88&lt;5,'Média Saneada'!F88,IF('Média Saneada'!$K88&lt;25,'Média Saneada'!$F88,IF('Média Saneada'!$U88&lt;25,'Média Saneada'!$Q88,IF('Média Saneada'!$AE88&lt;25,'Média Saneada'!$AA88,IF('Média Saneada'!$AO88&lt;25,'Média Saneada'!$AK88,IF('Média Saneada'!$AY88&lt;25,'Média Saneada'!$AU88,IF('Média Saneada'!$BI88&lt;25,'Média Saneada'!$BE88,IF('Média Saneada'!$BS88&lt;25,'Média Saneada'!$BO88,IF('Média Saneada'!$CC88&lt;25,'Média Saneada'!$BY88,IF('Média Saneada'!$CM88&lt;25,'Média Saneada'!$CI88,IF('Média Saneada'!$CW88&lt;25,'Média Saneada'!$CS88)))))))))))</f>
        <v>#DIV/0!</v>
      </c>
      <c r="H87" s="21" t="e">
        <f>IF('Média Saneada'!F88=0,"Nada foi comprado neste período",IF('Média Saneada'!F88=1,"Amostra Única",IF('Média Saneada'!F88&lt;5,"Todas as amostras foram consideradas",IF('Média Saneada'!$K88&lt;25,"Todas as amostras foram consideradas",IF('Média Saneada'!$U88&lt;25,'Média Saneada'!L88,IF('Média Saneada'!$AE88&lt;25,'Média Saneada'!V88,IF('Média Saneada'!$AO88&lt;25,'Média Saneada'!AF88,IF('Média Saneada'!$AY88&lt;25,'Média Saneada'!AP88,IF('Média Saneada'!$BI88&lt;25,'Média Saneada'!AZ88,IF('Média Saneada'!$BS88&lt;25,'Média Saneada'!BJ88,IF('Média Saneada'!$CC88&lt;25,'Média Saneada'!BT88,IF('Média Saneada'!$CM88&lt;25,'Média Saneada'!CD88,IF('Média Saneada'!$CW88&lt;25,'Média Saneada'!CN88)))))))))))))</f>
        <v>#DIV/0!</v>
      </c>
      <c r="I87" s="21" t="e">
        <f>IF('Média Saneada'!F88=0,"Nada foi comprado neste período",IF('Média Saneada'!F88=1,"Amostra Única",IF('Média Saneada'!F88&lt;5,"Todas as amostras foram consideradas",IF('Média Saneada'!$K88&lt;25,"Todas as amostras foram consideradas",IF('Média Saneada'!$U88&lt;25,'Média Saneada'!M88,IF('Média Saneada'!$AE88&lt;25,'Média Saneada'!W88,IF('Média Saneada'!$AO88&lt;25,'Média Saneada'!AG88,IF('Média Saneada'!$AY88&lt;25,'Média Saneada'!AQ88,IF('Média Saneada'!$BI88&lt;25,'Média Saneada'!BA88,IF('Média Saneada'!$BS88&lt;25,'Média Saneada'!BK88,IF('Média Saneada'!$CC88&lt;25,'Média Saneada'!BU88,IF('Média Saneada'!$CM88&lt;25,'Média Saneada'!CE88,IF('Média Saneada'!$CW88&lt;25,'Média Saneada'!CO88)))))))))))))</f>
        <v>#DIV/0!</v>
      </c>
      <c r="J87" s="21" t="str">
        <f>IF('Média Saneada'!F88=0,"Não calculou",IF('Média Saneada'!F88=1,"Não calculou",IF('Média Saneada'!F88=2,"Não Calculou",IF('Média Saneada'!F88=3,"Escolheu Cálculo",IF('Média Saneada'!F88=4,"Escolheu Cálculo","Calculou")))))</f>
        <v>Calculou</v>
      </c>
      <c r="K87" s="41" t="e">
        <f>ROUND(IF(J87="Não calculou","Sem valor",IF(J87="Escolheu cálculo",MIN('Média Saneada'!H88,'Média Saneada'!I88),IF('Resultado Final'!J87="Calculou",IF('Média Saneada'!$K88&lt;25,'Média Saneada'!$I88,IF('Média Saneada'!$U88&lt;25,'Média Saneada'!$N88,IF('Média Saneada'!$AE88&lt;25,'Média Saneada'!$X88,IF('Média Saneada'!$AO88&lt;25,'Média Saneada'!$AH88,IF('Média Saneada'!$AY88&lt;25,'Média Saneada'!$AR88,IF('Média Saneada'!$BI88&lt;25,'Média Saneada'!$BB88,IF('Média Saneada'!$BS88&lt;25,'Média Saneada'!$BL88,IF('Média Saneada'!$CC88&lt;25,'Média Saneada'!$BV88,IF('Média Saneada'!$CM88&lt;25,'Média Saneada'!$CF88,IF('Média Saneada'!$CW88&lt;25,'Média Saneada'!$CP88))))))))))))),2)</f>
        <v>#DIV/0!</v>
      </c>
      <c r="L87" s="21" t="str">
        <f>IF($J87="Não Calculou","Sem Valor",IF('Resultado Final'!$J87="Calculou","Média Saneada",IF($J87="Escolheu Cálculo",IF('Média Saneada'!$H88&lt;'Média Saneada'!$I88,"Mediana","Média"))))</f>
        <v>Média Saneada</v>
      </c>
      <c r="M87" s="44"/>
      <c r="N87" s="44"/>
      <c r="O87" s="21"/>
      <c r="P87" s="44"/>
      <c r="Q87" s="66"/>
      <c r="R87" s="66"/>
      <c r="S87" s="66"/>
      <c r="T87" s="66"/>
      <c r="U87" s="66"/>
    </row>
    <row r="88" spans="1:21" x14ac:dyDescent="0.25">
      <c r="A88" s="22">
        <v>85</v>
      </c>
      <c r="B88" s="22">
        <f>'Média Saneada'!$B89</f>
        <v>0</v>
      </c>
      <c r="C88" s="22" t="e">
        <f>'Média Saneada'!$C89</f>
        <v>#N/A</v>
      </c>
      <c r="D88" s="22" t="e">
        <f>'Média Saneada'!$D89</f>
        <v>#N/A</v>
      </c>
      <c r="E88" s="22">
        <f>'Média Saneada'!$E89</f>
        <v>0</v>
      </c>
      <c r="F88" s="22">
        <f>'Média Saneada'!F89</f>
        <v>100000</v>
      </c>
      <c r="G88" s="22" t="e">
        <f>IF('Média Saneada'!F89&lt;5,'Média Saneada'!F89,IF('Média Saneada'!$K89&lt;25,'Média Saneada'!$F89,IF('Média Saneada'!$U89&lt;25,'Média Saneada'!$Q89,IF('Média Saneada'!$AE89&lt;25,'Média Saneada'!$AA89,IF('Média Saneada'!$AO89&lt;25,'Média Saneada'!$AK89,IF('Média Saneada'!$AY89&lt;25,'Média Saneada'!$AU89,IF('Média Saneada'!$BI89&lt;25,'Média Saneada'!$BE89,IF('Média Saneada'!$BS89&lt;25,'Média Saneada'!$BO89,IF('Média Saneada'!$CC89&lt;25,'Média Saneada'!$BY89,IF('Média Saneada'!$CM89&lt;25,'Média Saneada'!$CI89,IF('Média Saneada'!$CW89&lt;25,'Média Saneada'!$CS89)))))))))))</f>
        <v>#DIV/0!</v>
      </c>
      <c r="H88" s="40" t="e">
        <f>IF('Média Saneada'!F89=0,"Nada foi comprado neste período",IF('Média Saneada'!F89=1,"Amostra Única",IF('Média Saneada'!F89&lt;5,"Todas as amostras foram consideradas",IF('Média Saneada'!$K89&lt;25,"Todas as amostras foram consideradas",IF('Média Saneada'!$U89&lt;25,'Média Saneada'!L89,IF('Média Saneada'!$AE89&lt;25,'Média Saneada'!V89,IF('Média Saneada'!$AO89&lt;25,'Média Saneada'!AF89,IF('Média Saneada'!$AY89&lt;25,'Média Saneada'!AP89,IF('Média Saneada'!$BI89&lt;25,'Média Saneada'!AZ89,IF('Média Saneada'!$BS89&lt;25,'Média Saneada'!BJ89,IF('Média Saneada'!$CC89&lt;25,'Média Saneada'!BT89,IF('Média Saneada'!$CM89&lt;25,'Média Saneada'!CD89,IF('Média Saneada'!$CW89&lt;25,'Média Saneada'!CN89)))))))))))))</f>
        <v>#DIV/0!</v>
      </c>
      <c r="I88" s="40" t="e">
        <f>IF('Média Saneada'!F89=0,"Nada foi comprado neste período",IF('Média Saneada'!F89=1,"Amostra Única",IF('Média Saneada'!F89&lt;5,"Todas as amostras foram consideradas",IF('Média Saneada'!$K89&lt;25,"Todas as amostras foram consideradas",IF('Média Saneada'!$U89&lt;25,'Média Saneada'!M89,IF('Média Saneada'!$AE89&lt;25,'Média Saneada'!W89,IF('Média Saneada'!$AO89&lt;25,'Média Saneada'!AG89,IF('Média Saneada'!$AY89&lt;25,'Média Saneada'!AQ89,IF('Média Saneada'!$BI89&lt;25,'Média Saneada'!BA89,IF('Média Saneada'!$BS89&lt;25,'Média Saneada'!BK89,IF('Média Saneada'!$CC89&lt;25,'Média Saneada'!BU89,IF('Média Saneada'!$CM89&lt;25,'Média Saneada'!CE89,IF('Média Saneada'!$CW89&lt;25,'Média Saneada'!CO89)))))))))))))</f>
        <v>#DIV/0!</v>
      </c>
      <c r="J88" s="42" t="str">
        <f>IF('Média Saneada'!F89=0,"Não calculou",IF('Média Saneada'!F89=1,"Não calculou",IF('Média Saneada'!F89=2,"Não Calculou",IF('Média Saneada'!F89=3,"Escolheu Cálculo",IF('Média Saneada'!F89=4,"Escolheu Cálculo","Calculou")))))</f>
        <v>Calculou</v>
      </c>
      <c r="K88" s="41" t="e">
        <f>ROUND(IF(J88="Não calculou","Sem valor",IF(J88="Escolheu cálculo",MIN('Média Saneada'!H89,'Média Saneada'!I89),IF('Resultado Final'!J88="Calculou",IF('Média Saneada'!$K89&lt;25,'Média Saneada'!$I89,IF('Média Saneada'!$U89&lt;25,'Média Saneada'!$N89,IF('Média Saneada'!$AE89&lt;25,'Média Saneada'!$X89,IF('Média Saneada'!$AO89&lt;25,'Média Saneada'!$AH89,IF('Média Saneada'!$AY89&lt;25,'Média Saneada'!$AR89,IF('Média Saneada'!$BI89&lt;25,'Média Saneada'!$BB89,IF('Média Saneada'!$BS89&lt;25,'Média Saneada'!$BL89,IF('Média Saneada'!$CC89&lt;25,'Média Saneada'!$BV89,IF('Média Saneada'!$CM89&lt;25,'Média Saneada'!$CF89,IF('Média Saneada'!$CW89&lt;25,'Média Saneada'!$CP89))))))))))))),2)</f>
        <v>#DIV/0!</v>
      </c>
      <c r="L88" s="40" t="str">
        <f>IF($J88="Não Calculou","Sem Valor",IF('Resultado Final'!$J88="Calculou","Média Saneada",IF($J88="Escolheu Cálculo",IF('Média Saneada'!$H89&lt;'Média Saneada'!$I89,"Mediana","Média"))))</f>
        <v>Média Saneada</v>
      </c>
      <c r="M88" s="43"/>
      <c r="N88" s="43"/>
      <c r="O88" s="22"/>
      <c r="P88" s="43"/>
      <c r="Q88" s="66"/>
      <c r="R88" s="66"/>
      <c r="S88" s="66"/>
      <c r="T88" s="66"/>
      <c r="U88" s="66"/>
    </row>
    <row r="89" spans="1:21" x14ac:dyDescent="0.25">
      <c r="A89" s="21">
        <v>86</v>
      </c>
      <c r="B89" s="21">
        <f>'Média Saneada'!$B90</f>
        <v>0</v>
      </c>
      <c r="C89" s="21" t="e">
        <f>'Média Saneada'!$C90</f>
        <v>#N/A</v>
      </c>
      <c r="D89" s="21" t="e">
        <f>'Média Saneada'!$D90</f>
        <v>#N/A</v>
      </c>
      <c r="E89" s="21">
        <f>'Média Saneada'!$E90</f>
        <v>0</v>
      </c>
      <c r="F89" s="21">
        <f>'Média Saneada'!F90</f>
        <v>100000</v>
      </c>
      <c r="G89" s="21" t="e">
        <f>IF('Média Saneada'!F90&lt;5,'Média Saneada'!F90,IF('Média Saneada'!$K90&lt;25,'Média Saneada'!$F90,IF('Média Saneada'!$U90&lt;25,'Média Saneada'!$Q90,IF('Média Saneada'!$AE90&lt;25,'Média Saneada'!$AA90,IF('Média Saneada'!$AO90&lt;25,'Média Saneada'!$AK90,IF('Média Saneada'!$AY90&lt;25,'Média Saneada'!$AU90,IF('Média Saneada'!$BI90&lt;25,'Média Saneada'!$BE90,IF('Média Saneada'!$BS90&lt;25,'Média Saneada'!$BO90,IF('Média Saneada'!$CC90&lt;25,'Média Saneada'!$BY90,IF('Média Saneada'!$CM90&lt;25,'Média Saneada'!$CI90,IF('Média Saneada'!$CW90&lt;25,'Média Saneada'!$CS90)))))))))))</f>
        <v>#DIV/0!</v>
      </c>
      <c r="H89" s="21" t="e">
        <f>IF('Média Saneada'!F90=0,"Nada foi comprado neste período",IF('Média Saneada'!F90=1,"Amostra Única",IF('Média Saneada'!F90&lt;5,"Todas as amostras foram consideradas",IF('Média Saneada'!$K90&lt;25,"Todas as amostras foram consideradas",IF('Média Saneada'!$U90&lt;25,'Média Saneada'!L90,IF('Média Saneada'!$AE90&lt;25,'Média Saneada'!V90,IF('Média Saneada'!$AO90&lt;25,'Média Saneada'!AF90,IF('Média Saneada'!$AY90&lt;25,'Média Saneada'!AP90,IF('Média Saneada'!$BI90&lt;25,'Média Saneada'!AZ90,IF('Média Saneada'!$BS90&lt;25,'Média Saneada'!BJ90,IF('Média Saneada'!$CC90&lt;25,'Média Saneada'!BT90,IF('Média Saneada'!$CM90&lt;25,'Média Saneada'!CD90,IF('Média Saneada'!$CW90&lt;25,'Média Saneada'!CN90)))))))))))))</f>
        <v>#DIV/0!</v>
      </c>
      <c r="I89" s="21" t="e">
        <f>IF('Média Saneada'!F90=0,"Nada foi comprado neste período",IF('Média Saneada'!F90=1,"Amostra Única",IF('Média Saneada'!F90&lt;5,"Todas as amostras foram consideradas",IF('Média Saneada'!$K90&lt;25,"Todas as amostras foram consideradas",IF('Média Saneada'!$U90&lt;25,'Média Saneada'!M90,IF('Média Saneada'!$AE90&lt;25,'Média Saneada'!W90,IF('Média Saneada'!$AO90&lt;25,'Média Saneada'!AG90,IF('Média Saneada'!$AY90&lt;25,'Média Saneada'!AQ90,IF('Média Saneada'!$BI90&lt;25,'Média Saneada'!BA90,IF('Média Saneada'!$BS90&lt;25,'Média Saneada'!BK90,IF('Média Saneada'!$CC90&lt;25,'Média Saneada'!BU90,IF('Média Saneada'!$CM90&lt;25,'Média Saneada'!CE90,IF('Média Saneada'!$CW90&lt;25,'Média Saneada'!CO90)))))))))))))</f>
        <v>#DIV/0!</v>
      </c>
      <c r="J89" s="21" t="str">
        <f>IF('Média Saneada'!F90=0,"Não calculou",IF('Média Saneada'!F90=1,"Não calculou",IF('Média Saneada'!F90=2,"Não Calculou",IF('Média Saneada'!F90=3,"Escolheu Cálculo",IF('Média Saneada'!F90=4,"Escolheu Cálculo","Calculou")))))</f>
        <v>Calculou</v>
      </c>
      <c r="K89" s="41" t="e">
        <f>ROUND(IF(J89="Não calculou","Sem valor",IF(J89="Escolheu cálculo",MIN('Média Saneada'!H90,'Média Saneada'!I90),IF('Resultado Final'!J89="Calculou",IF('Média Saneada'!$K90&lt;25,'Média Saneada'!$I90,IF('Média Saneada'!$U90&lt;25,'Média Saneada'!$N90,IF('Média Saneada'!$AE90&lt;25,'Média Saneada'!$X90,IF('Média Saneada'!$AO90&lt;25,'Média Saneada'!$AH90,IF('Média Saneada'!$AY90&lt;25,'Média Saneada'!$AR90,IF('Média Saneada'!$BI90&lt;25,'Média Saneada'!$BB90,IF('Média Saneada'!$BS90&lt;25,'Média Saneada'!$BL90,IF('Média Saneada'!$CC90&lt;25,'Média Saneada'!$BV90,IF('Média Saneada'!$CM90&lt;25,'Média Saneada'!$CF90,IF('Média Saneada'!$CW90&lt;25,'Média Saneada'!$CP90))))))))))))),2)</f>
        <v>#DIV/0!</v>
      </c>
      <c r="L89" s="21" t="str">
        <f>IF($J89="Não Calculou","Sem Valor",IF('Resultado Final'!$J89="Calculou","Média Saneada",IF($J89="Escolheu Cálculo",IF('Média Saneada'!$H90&lt;'Média Saneada'!$I90,"Mediana","Média"))))</f>
        <v>Média Saneada</v>
      </c>
      <c r="M89" s="44"/>
      <c r="N89" s="44"/>
      <c r="O89" s="21"/>
      <c r="P89" s="44"/>
      <c r="Q89" s="66"/>
      <c r="R89" s="66"/>
      <c r="S89" s="66"/>
      <c r="T89" s="66"/>
      <c r="U89" s="66"/>
    </row>
    <row r="90" spans="1:21" x14ac:dyDescent="0.25">
      <c r="A90" s="22">
        <v>87</v>
      </c>
      <c r="B90" s="22">
        <f>'Média Saneada'!$B91</f>
        <v>0</v>
      </c>
      <c r="C90" s="22" t="e">
        <f>'Média Saneada'!$C91</f>
        <v>#N/A</v>
      </c>
      <c r="D90" s="22" t="e">
        <f>'Média Saneada'!$D91</f>
        <v>#N/A</v>
      </c>
      <c r="E90" s="22">
        <f>'Média Saneada'!$E91</f>
        <v>0</v>
      </c>
      <c r="F90" s="22">
        <f>'Média Saneada'!F91</f>
        <v>100000</v>
      </c>
      <c r="G90" s="22" t="e">
        <f>IF('Média Saneada'!F91&lt;5,'Média Saneada'!F91,IF('Média Saneada'!$K91&lt;25,'Média Saneada'!$F91,IF('Média Saneada'!$U91&lt;25,'Média Saneada'!$Q91,IF('Média Saneada'!$AE91&lt;25,'Média Saneada'!$AA91,IF('Média Saneada'!$AO91&lt;25,'Média Saneada'!$AK91,IF('Média Saneada'!$AY91&lt;25,'Média Saneada'!$AU91,IF('Média Saneada'!$BI91&lt;25,'Média Saneada'!$BE91,IF('Média Saneada'!$BS91&lt;25,'Média Saneada'!$BO91,IF('Média Saneada'!$CC91&lt;25,'Média Saneada'!$BY91,IF('Média Saneada'!$CM91&lt;25,'Média Saneada'!$CI91,IF('Média Saneada'!$CW91&lt;25,'Média Saneada'!$CS91)))))))))))</f>
        <v>#DIV/0!</v>
      </c>
      <c r="H90" s="40" t="e">
        <f>IF('Média Saneada'!F91=0,"Nada foi comprado neste período",IF('Média Saneada'!F91=1,"Amostra Única",IF('Média Saneada'!F91&lt;5,"Todas as amostras foram consideradas",IF('Média Saneada'!$K91&lt;25,"Todas as amostras foram consideradas",IF('Média Saneada'!$U91&lt;25,'Média Saneada'!L91,IF('Média Saneada'!$AE91&lt;25,'Média Saneada'!V91,IF('Média Saneada'!$AO91&lt;25,'Média Saneada'!AF91,IF('Média Saneada'!$AY91&lt;25,'Média Saneada'!AP91,IF('Média Saneada'!$BI91&lt;25,'Média Saneada'!AZ91,IF('Média Saneada'!$BS91&lt;25,'Média Saneada'!BJ91,IF('Média Saneada'!$CC91&lt;25,'Média Saneada'!BT91,IF('Média Saneada'!$CM91&lt;25,'Média Saneada'!CD91,IF('Média Saneada'!$CW91&lt;25,'Média Saneada'!CN91)))))))))))))</f>
        <v>#DIV/0!</v>
      </c>
      <c r="I90" s="40" t="e">
        <f>IF('Média Saneada'!F91=0,"Nada foi comprado neste período",IF('Média Saneada'!F91=1,"Amostra Única",IF('Média Saneada'!F91&lt;5,"Todas as amostras foram consideradas",IF('Média Saneada'!$K91&lt;25,"Todas as amostras foram consideradas",IF('Média Saneada'!$U91&lt;25,'Média Saneada'!M91,IF('Média Saneada'!$AE91&lt;25,'Média Saneada'!W91,IF('Média Saneada'!$AO91&lt;25,'Média Saneada'!AG91,IF('Média Saneada'!$AY91&lt;25,'Média Saneada'!AQ91,IF('Média Saneada'!$BI91&lt;25,'Média Saneada'!BA91,IF('Média Saneada'!$BS91&lt;25,'Média Saneada'!BK91,IF('Média Saneada'!$CC91&lt;25,'Média Saneada'!BU91,IF('Média Saneada'!$CM91&lt;25,'Média Saneada'!CE91,IF('Média Saneada'!$CW91&lt;25,'Média Saneada'!CO91)))))))))))))</f>
        <v>#DIV/0!</v>
      </c>
      <c r="J90" s="42" t="str">
        <f>IF('Média Saneada'!F91=0,"Não calculou",IF('Média Saneada'!F91=1,"Não calculou",IF('Média Saneada'!F91=2,"Não Calculou",IF('Média Saneada'!F91=3,"Escolheu Cálculo",IF('Média Saneada'!F91=4,"Escolheu Cálculo","Calculou")))))</f>
        <v>Calculou</v>
      </c>
      <c r="K90" s="41" t="e">
        <f>ROUND(IF(J90="Não calculou","Sem valor",IF(J90="Escolheu cálculo",MIN('Média Saneada'!H91,'Média Saneada'!I91),IF('Resultado Final'!J90="Calculou",IF('Média Saneada'!$K91&lt;25,'Média Saneada'!$I91,IF('Média Saneada'!$U91&lt;25,'Média Saneada'!$N91,IF('Média Saneada'!$AE91&lt;25,'Média Saneada'!$X91,IF('Média Saneada'!$AO91&lt;25,'Média Saneada'!$AH91,IF('Média Saneada'!$AY91&lt;25,'Média Saneada'!$AR91,IF('Média Saneada'!$BI91&lt;25,'Média Saneada'!$BB91,IF('Média Saneada'!$BS91&lt;25,'Média Saneada'!$BL91,IF('Média Saneada'!$CC91&lt;25,'Média Saneada'!$BV91,IF('Média Saneada'!$CM91&lt;25,'Média Saneada'!$CF91,IF('Média Saneada'!$CW91&lt;25,'Média Saneada'!$CP91))))))))))))),2)</f>
        <v>#DIV/0!</v>
      </c>
      <c r="L90" s="40" t="str">
        <f>IF($J90="Não Calculou","Sem Valor",IF('Resultado Final'!$J90="Calculou","Média Saneada",IF($J90="Escolheu Cálculo",IF('Média Saneada'!$H91&lt;'Média Saneada'!$I91,"Mediana","Média"))))</f>
        <v>Média Saneada</v>
      </c>
      <c r="M90" s="43"/>
      <c r="N90" s="43"/>
      <c r="O90" s="22"/>
      <c r="P90" s="43"/>
      <c r="Q90" s="66"/>
      <c r="R90" s="66"/>
      <c r="S90" s="66"/>
      <c r="T90" s="66"/>
      <c r="U90" s="66"/>
    </row>
    <row r="91" spans="1:21" x14ac:dyDescent="0.25">
      <c r="A91" s="21">
        <v>88</v>
      </c>
      <c r="B91" s="21">
        <f>'Média Saneada'!$B92</f>
        <v>0</v>
      </c>
      <c r="C91" s="21" t="e">
        <f>'Média Saneada'!$C92</f>
        <v>#N/A</v>
      </c>
      <c r="D91" s="21" t="e">
        <f>'Média Saneada'!$D92</f>
        <v>#N/A</v>
      </c>
      <c r="E91" s="21">
        <f>'Média Saneada'!$E92</f>
        <v>0</v>
      </c>
      <c r="F91" s="21">
        <f>'Média Saneada'!F92</f>
        <v>100000</v>
      </c>
      <c r="G91" s="21" t="e">
        <f>IF('Média Saneada'!F92&lt;5,'Média Saneada'!F92,IF('Média Saneada'!$K92&lt;25,'Média Saneada'!$F92,IF('Média Saneada'!$U92&lt;25,'Média Saneada'!$Q92,IF('Média Saneada'!$AE92&lt;25,'Média Saneada'!$AA92,IF('Média Saneada'!$AO92&lt;25,'Média Saneada'!$AK92,IF('Média Saneada'!$AY92&lt;25,'Média Saneada'!$AU92,IF('Média Saneada'!$BI92&lt;25,'Média Saneada'!$BE92,IF('Média Saneada'!$BS92&lt;25,'Média Saneada'!$BO92,IF('Média Saneada'!$CC92&lt;25,'Média Saneada'!$BY92,IF('Média Saneada'!$CM92&lt;25,'Média Saneada'!$CI92,IF('Média Saneada'!$CW92&lt;25,'Média Saneada'!$CS92)))))))))))</f>
        <v>#DIV/0!</v>
      </c>
      <c r="H91" s="21" t="e">
        <f>IF('Média Saneada'!F92=0,"Nada foi comprado neste período",IF('Média Saneada'!F92=1,"Amostra Única",IF('Média Saneada'!F92&lt;5,"Todas as amostras foram consideradas",IF('Média Saneada'!$K92&lt;25,"Todas as amostras foram consideradas",IF('Média Saneada'!$U92&lt;25,'Média Saneada'!L92,IF('Média Saneada'!$AE92&lt;25,'Média Saneada'!V92,IF('Média Saneada'!$AO92&lt;25,'Média Saneada'!AF92,IF('Média Saneada'!$AY92&lt;25,'Média Saneada'!AP92,IF('Média Saneada'!$BI92&lt;25,'Média Saneada'!AZ92,IF('Média Saneada'!$BS92&lt;25,'Média Saneada'!BJ92,IF('Média Saneada'!$CC92&lt;25,'Média Saneada'!BT92,IF('Média Saneada'!$CM92&lt;25,'Média Saneada'!CD92,IF('Média Saneada'!$CW92&lt;25,'Média Saneada'!CN92)))))))))))))</f>
        <v>#DIV/0!</v>
      </c>
      <c r="I91" s="21" t="e">
        <f>IF('Média Saneada'!F92=0,"Nada foi comprado neste período",IF('Média Saneada'!F92=1,"Amostra Única",IF('Média Saneada'!F92&lt;5,"Todas as amostras foram consideradas",IF('Média Saneada'!$K92&lt;25,"Todas as amostras foram consideradas",IF('Média Saneada'!$U92&lt;25,'Média Saneada'!M92,IF('Média Saneada'!$AE92&lt;25,'Média Saneada'!W92,IF('Média Saneada'!$AO92&lt;25,'Média Saneada'!AG92,IF('Média Saneada'!$AY92&lt;25,'Média Saneada'!AQ92,IF('Média Saneada'!$BI92&lt;25,'Média Saneada'!BA92,IF('Média Saneada'!$BS92&lt;25,'Média Saneada'!BK92,IF('Média Saneada'!$CC92&lt;25,'Média Saneada'!BU92,IF('Média Saneada'!$CM92&lt;25,'Média Saneada'!CE92,IF('Média Saneada'!$CW92&lt;25,'Média Saneada'!CO92)))))))))))))</f>
        <v>#DIV/0!</v>
      </c>
      <c r="J91" s="21" t="str">
        <f>IF('Média Saneada'!F92=0,"Não calculou",IF('Média Saneada'!F92=1,"Não calculou",IF('Média Saneada'!F92=2,"Não Calculou",IF('Média Saneada'!F92=3,"Escolheu Cálculo",IF('Média Saneada'!F92=4,"Escolheu Cálculo","Calculou")))))</f>
        <v>Calculou</v>
      </c>
      <c r="K91" s="41" t="e">
        <f>ROUND(IF(J91="Não calculou","Sem valor",IF(J91="Escolheu cálculo",MIN('Média Saneada'!H92,'Média Saneada'!I92),IF('Resultado Final'!J91="Calculou",IF('Média Saneada'!$K92&lt;25,'Média Saneada'!$I92,IF('Média Saneada'!$U92&lt;25,'Média Saneada'!$N92,IF('Média Saneada'!$AE92&lt;25,'Média Saneada'!$X92,IF('Média Saneada'!$AO92&lt;25,'Média Saneada'!$AH92,IF('Média Saneada'!$AY92&lt;25,'Média Saneada'!$AR92,IF('Média Saneada'!$BI92&lt;25,'Média Saneada'!$BB92,IF('Média Saneada'!$BS92&lt;25,'Média Saneada'!$BL92,IF('Média Saneada'!$CC92&lt;25,'Média Saneada'!$BV92,IF('Média Saneada'!$CM92&lt;25,'Média Saneada'!$CF92,IF('Média Saneada'!$CW92&lt;25,'Média Saneada'!$CP92))))))))))))),2)</f>
        <v>#DIV/0!</v>
      </c>
      <c r="L91" s="21" t="str">
        <f>IF($J91="Não Calculou","Sem Valor",IF('Resultado Final'!$J91="Calculou","Média Saneada",IF($J91="Escolheu Cálculo",IF('Média Saneada'!$H92&lt;'Média Saneada'!$I92,"Mediana","Média"))))</f>
        <v>Média Saneada</v>
      </c>
      <c r="M91" s="44"/>
      <c r="N91" s="44"/>
      <c r="O91" s="21"/>
      <c r="P91" s="44"/>
      <c r="Q91" s="66"/>
      <c r="R91" s="66"/>
      <c r="S91" s="66"/>
      <c r="T91" s="66"/>
      <c r="U91" s="66"/>
    </row>
    <row r="92" spans="1:21" x14ac:dyDescent="0.25">
      <c r="A92" s="22">
        <v>89</v>
      </c>
      <c r="B92" s="22">
        <f>'Média Saneada'!$B93</f>
        <v>0</v>
      </c>
      <c r="C92" s="22" t="e">
        <f>'Média Saneada'!$C93</f>
        <v>#N/A</v>
      </c>
      <c r="D92" s="22" t="e">
        <f>'Média Saneada'!$D93</f>
        <v>#N/A</v>
      </c>
      <c r="E92" s="22">
        <f>'Média Saneada'!$E93</f>
        <v>0</v>
      </c>
      <c r="F92" s="22">
        <f>'Média Saneada'!F93</f>
        <v>100000</v>
      </c>
      <c r="G92" s="22" t="e">
        <f>IF('Média Saneada'!F93&lt;5,'Média Saneada'!F93,IF('Média Saneada'!$K93&lt;25,'Média Saneada'!$F93,IF('Média Saneada'!$U93&lt;25,'Média Saneada'!$Q93,IF('Média Saneada'!$AE93&lt;25,'Média Saneada'!$AA93,IF('Média Saneada'!$AO93&lt;25,'Média Saneada'!$AK93,IF('Média Saneada'!$AY93&lt;25,'Média Saneada'!$AU93,IF('Média Saneada'!$BI93&lt;25,'Média Saneada'!$BE93,IF('Média Saneada'!$BS93&lt;25,'Média Saneada'!$BO93,IF('Média Saneada'!$CC93&lt;25,'Média Saneada'!$BY93,IF('Média Saneada'!$CM93&lt;25,'Média Saneada'!$CI93,IF('Média Saneada'!$CW93&lt;25,'Média Saneada'!$CS93)))))))))))</f>
        <v>#DIV/0!</v>
      </c>
      <c r="H92" s="40" t="e">
        <f>IF('Média Saneada'!F93=0,"Nada foi comprado neste período",IF('Média Saneada'!F93=1,"Amostra Única",IF('Média Saneada'!F93&lt;5,"Todas as amostras foram consideradas",IF('Média Saneada'!$K93&lt;25,"Todas as amostras foram consideradas",IF('Média Saneada'!$U93&lt;25,'Média Saneada'!L93,IF('Média Saneada'!$AE93&lt;25,'Média Saneada'!V93,IF('Média Saneada'!$AO93&lt;25,'Média Saneada'!AF93,IF('Média Saneada'!$AY93&lt;25,'Média Saneada'!AP93,IF('Média Saneada'!$BI93&lt;25,'Média Saneada'!AZ93,IF('Média Saneada'!$BS93&lt;25,'Média Saneada'!BJ93,IF('Média Saneada'!$CC93&lt;25,'Média Saneada'!BT93,IF('Média Saneada'!$CM93&lt;25,'Média Saneada'!CD93,IF('Média Saneada'!$CW93&lt;25,'Média Saneada'!CN93)))))))))))))</f>
        <v>#DIV/0!</v>
      </c>
      <c r="I92" s="40" t="e">
        <f>IF('Média Saneada'!F93=0,"Nada foi comprado neste período",IF('Média Saneada'!F93=1,"Amostra Única",IF('Média Saneada'!F93&lt;5,"Todas as amostras foram consideradas",IF('Média Saneada'!$K93&lt;25,"Todas as amostras foram consideradas",IF('Média Saneada'!$U93&lt;25,'Média Saneada'!M93,IF('Média Saneada'!$AE93&lt;25,'Média Saneada'!W93,IF('Média Saneada'!$AO93&lt;25,'Média Saneada'!AG93,IF('Média Saneada'!$AY93&lt;25,'Média Saneada'!AQ93,IF('Média Saneada'!$BI93&lt;25,'Média Saneada'!BA93,IF('Média Saneada'!$BS93&lt;25,'Média Saneada'!BK93,IF('Média Saneada'!$CC93&lt;25,'Média Saneada'!BU93,IF('Média Saneada'!$CM93&lt;25,'Média Saneada'!CE93,IF('Média Saneada'!$CW93&lt;25,'Média Saneada'!CO93)))))))))))))</f>
        <v>#DIV/0!</v>
      </c>
      <c r="J92" s="42" t="str">
        <f>IF('Média Saneada'!F93=0,"Não calculou",IF('Média Saneada'!F93=1,"Não calculou",IF('Média Saneada'!F93=2,"Não Calculou",IF('Média Saneada'!F93=3,"Escolheu Cálculo",IF('Média Saneada'!F93=4,"Escolheu Cálculo","Calculou")))))</f>
        <v>Calculou</v>
      </c>
      <c r="K92" s="41" t="e">
        <f>ROUND(IF(J92="Não calculou","Sem valor",IF(J92="Escolheu cálculo",MIN('Média Saneada'!H93,'Média Saneada'!I93),IF('Resultado Final'!J92="Calculou",IF('Média Saneada'!$K93&lt;25,'Média Saneada'!$I93,IF('Média Saneada'!$U93&lt;25,'Média Saneada'!$N93,IF('Média Saneada'!$AE93&lt;25,'Média Saneada'!$X93,IF('Média Saneada'!$AO93&lt;25,'Média Saneada'!$AH93,IF('Média Saneada'!$AY93&lt;25,'Média Saneada'!$AR93,IF('Média Saneada'!$BI93&lt;25,'Média Saneada'!$BB93,IF('Média Saneada'!$BS93&lt;25,'Média Saneada'!$BL93,IF('Média Saneada'!$CC93&lt;25,'Média Saneada'!$BV93,IF('Média Saneada'!$CM93&lt;25,'Média Saneada'!$CF93,IF('Média Saneada'!$CW93&lt;25,'Média Saneada'!$CP93))))))))))))),2)</f>
        <v>#DIV/0!</v>
      </c>
      <c r="L92" s="40" t="str">
        <f>IF($J92="Não Calculou","Sem Valor",IF('Resultado Final'!$J92="Calculou","Média Saneada",IF($J92="Escolheu Cálculo",IF('Média Saneada'!$H93&lt;'Média Saneada'!$I93,"Mediana","Média"))))</f>
        <v>Média Saneada</v>
      </c>
      <c r="M92" s="43"/>
      <c r="N92" s="43"/>
      <c r="O92" s="22"/>
      <c r="P92" s="43"/>
      <c r="Q92" s="66"/>
      <c r="R92" s="66"/>
      <c r="S92" s="66"/>
      <c r="T92" s="66"/>
      <c r="U92" s="66"/>
    </row>
    <row r="93" spans="1:21" x14ac:dyDescent="0.25">
      <c r="A93" s="21">
        <v>90</v>
      </c>
      <c r="B93" s="21">
        <f>'Média Saneada'!$B94</f>
        <v>0</v>
      </c>
      <c r="C93" s="21" t="e">
        <f>'Média Saneada'!$C94</f>
        <v>#N/A</v>
      </c>
      <c r="D93" s="21" t="e">
        <f>'Média Saneada'!$D94</f>
        <v>#N/A</v>
      </c>
      <c r="E93" s="21">
        <f>'Média Saneada'!$E94</f>
        <v>0</v>
      </c>
      <c r="F93" s="21">
        <f>'Média Saneada'!F94</f>
        <v>100000</v>
      </c>
      <c r="G93" s="21" t="e">
        <f>IF('Média Saneada'!F94&lt;5,'Média Saneada'!F94,IF('Média Saneada'!$K94&lt;25,'Média Saneada'!$F94,IF('Média Saneada'!$U94&lt;25,'Média Saneada'!$Q94,IF('Média Saneada'!$AE94&lt;25,'Média Saneada'!$AA94,IF('Média Saneada'!$AO94&lt;25,'Média Saneada'!$AK94,IF('Média Saneada'!$AY94&lt;25,'Média Saneada'!$AU94,IF('Média Saneada'!$BI94&lt;25,'Média Saneada'!$BE94,IF('Média Saneada'!$BS94&lt;25,'Média Saneada'!$BO94,IF('Média Saneada'!$CC94&lt;25,'Média Saneada'!$BY94,IF('Média Saneada'!$CM94&lt;25,'Média Saneada'!$CI94,IF('Média Saneada'!$CW94&lt;25,'Média Saneada'!$CS94)))))))))))</f>
        <v>#DIV/0!</v>
      </c>
      <c r="H93" s="21" t="e">
        <f>IF('Média Saneada'!F94=0,"Nada foi comprado neste período",IF('Média Saneada'!F94=1,"Amostra Única",IF('Média Saneada'!F94&lt;5,"Todas as amostras foram consideradas",IF('Média Saneada'!$K94&lt;25,"Todas as amostras foram consideradas",IF('Média Saneada'!$U94&lt;25,'Média Saneada'!L94,IF('Média Saneada'!$AE94&lt;25,'Média Saneada'!V94,IF('Média Saneada'!$AO94&lt;25,'Média Saneada'!AF94,IF('Média Saneada'!$AY94&lt;25,'Média Saneada'!AP94,IF('Média Saneada'!$BI94&lt;25,'Média Saneada'!AZ94,IF('Média Saneada'!$BS94&lt;25,'Média Saneada'!BJ94,IF('Média Saneada'!$CC94&lt;25,'Média Saneada'!BT94,IF('Média Saneada'!$CM94&lt;25,'Média Saneada'!CD94,IF('Média Saneada'!$CW94&lt;25,'Média Saneada'!CN94)))))))))))))</f>
        <v>#DIV/0!</v>
      </c>
      <c r="I93" s="21" t="e">
        <f>IF('Média Saneada'!F94=0,"Nada foi comprado neste período",IF('Média Saneada'!F94=1,"Amostra Única",IF('Média Saneada'!F94&lt;5,"Todas as amostras foram consideradas",IF('Média Saneada'!$K94&lt;25,"Todas as amostras foram consideradas",IF('Média Saneada'!$U94&lt;25,'Média Saneada'!M94,IF('Média Saneada'!$AE94&lt;25,'Média Saneada'!W94,IF('Média Saneada'!$AO94&lt;25,'Média Saneada'!AG94,IF('Média Saneada'!$AY94&lt;25,'Média Saneada'!AQ94,IF('Média Saneada'!$BI94&lt;25,'Média Saneada'!BA94,IF('Média Saneada'!$BS94&lt;25,'Média Saneada'!BK94,IF('Média Saneada'!$CC94&lt;25,'Média Saneada'!BU94,IF('Média Saneada'!$CM94&lt;25,'Média Saneada'!CE94,IF('Média Saneada'!$CW94&lt;25,'Média Saneada'!CO94)))))))))))))</f>
        <v>#DIV/0!</v>
      </c>
      <c r="J93" s="21" t="str">
        <f>IF('Média Saneada'!F94=0,"Não calculou",IF('Média Saneada'!F94=1,"Não calculou",IF('Média Saneada'!F94=2,"Não Calculou",IF('Média Saneada'!F94=3,"Escolheu Cálculo",IF('Média Saneada'!F94=4,"Escolheu Cálculo","Calculou")))))</f>
        <v>Calculou</v>
      </c>
      <c r="K93" s="41" t="e">
        <f>ROUND(IF(J93="Não calculou","Sem valor",IF(J93="Escolheu cálculo",MIN('Média Saneada'!H94,'Média Saneada'!I94),IF('Resultado Final'!J93="Calculou",IF('Média Saneada'!$K94&lt;25,'Média Saneada'!$I94,IF('Média Saneada'!$U94&lt;25,'Média Saneada'!$N94,IF('Média Saneada'!$AE94&lt;25,'Média Saneada'!$X94,IF('Média Saneada'!$AO94&lt;25,'Média Saneada'!$AH94,IF('Média Saneada'!$AY94&lt;25,'Média Saneada'!$AR94,IF('Média Saneada'!$BI94&lt;25,'Média Saneada'!$BB94,IF('Média Saneada'!$BS94&lt;25,'Média Saneada'!$BL94,IF('Média Saneada'!$CC94&lt;25,'Média Saneada'!$BV94,IF('Média Saneada'!$CM94&lt;25,'Média Saneada'!$CF94,IF('Média Saneada'!$CW94&lt;25,'Média Saneada'!$CP94))))))))))))),2)</f>
        <v>#DIV/0!</v>
      </c>
      <c r="L93" s="21" t="str">
        <f>IF($J93="Não Calculou","Sem Valor",IF('Resultado Final'!$J93="Calculou","Média Saneada",IF($J93="Escolheu Cálculo",IF('Média Saneada'!$H94&lt;'Média Saneada'!$I94,"Mediana","Média"))))</f>
        <v>Média Saneada</v>
      </c>
      <c r="M93" s="44"/>
      <c r="N93" s="44"/>
      <c r="O93" s="21"/>
      <c r="P93" s="44"/>
      <c r="Q93" s="66"/>
      <c r="R93" s="66"/>
      <c r="S93" s="66"/>
      <c r="T93" s="66"/>
      <c r="U93" s="66"/>
    </row>
    <row r="94" spans="1:21" x14ac:dyDescent="0.25">
      <c r="A94" s="22">
        <v>91</v>
      </c>
      <c r="B94" s="22">
        <f>'Média Saneada'!$B95</f>
        <v>0</v>
      </c>
      <c r="C94" s="22" t="e">
        <f>'Média Saneada'!$C95</f>
        <v>#N/A</v>
      </c>
      <c r="D94" s="22" t="e">
        <f>'Média Saneada'!$D95</f>
        <v>#N/A</v>
      </c>
      <c r="E94" s="22">
        <f>'Média Saneada'!$E95</f>
        <v>0</v>
      </c>
      <c r="F94" s="22">
        <f>'Média Saneada'!F95</f>
        <v>100000</v>
      </c>
      <c r="G94" s="22" t="e">
        <f>IF('Média Saneada'!F95&lt;5,'Média Saneada'!F95,IF('Média Saneada'!$K95&lt;25,'Média Saneada'!$F95,IF('Média Saneada'!$U95&lt;25,'Média Saneada'!$Q95,IF('Média Saneada'!$AE95&lt;25,'Média Saneada'!$AA95,IF('Média Saneada'!$AO95&lt;25,'Média Saneada'!$AK95,IF('Média Saneada'!$AY95&lt;25,'Média Saneada'!$AU95,IF('Média Saneada'!$BI95&lt;25,'Média Saneada'!$BE95,IF('Média Saneada'!$BS95&lt;25,'Média Saneada'!$BO95,IF('Média Saneada'!$CC95&lt;25,'Média Saneada'!$BY95,IF('Média Saneada'!$CM95&lt;25,'Média Saneada'!$CI95,IF('Média Saneada'!$CW95&lt;25,'Média Saneada'!$CS95)))))))))))</f>
        <v>#DIV/0!</v>
      </c>
      <c r="H94" s="40" t="e">
        <f>IF('Média Saneada'!F95=0,"Nada foi comprado neste período",IF('Média Saneada'!F95=1,"Amostra Única",IF('Média Saneada'!F95&lt;5,"Todas as amostras foram consideradas",IF('Média Saneada'!$K95&lt;25,"Todas as amostras foram consideradas",IF('Média Saneada'!$U95&lt;25,'Média Saneada'!L95,IF('Média Saneada'!$AE95&lt;25,'Média Saneada'!V95,IF('Média Saneada'!$AO95&lt;25,'Média Saneada'!AF95,IF('Média Saneada'!$AY95&lt;25,'Média Saneada'!AP95,IF('Média Saneada'!$BI95&lt;25,'Média Saneada'!AZ95,IF('Média Saneada'!$BS95&lt;25,'Média Saneada'!BJ95,IF('Média Saneada'!$CC95&lt;25,'Média Saneada'!BT95,IF('Média Saneada'!$CM95&lt;25,'Média Saneada'!CD95,IF('Média Saneada'!$CW95&lt;25,'Média Saneada'!CN95)))))))))))))</f>
        <v>#DIV/0!</v>
      </c>
      <c r="I94" s="40" t="e">
        <f>IF('Média Saneada'!F95=0,"Nada foi comprado neste período",IF('Média Saneada'!F95=1,"Amostra Única",IF('Média Saneada'!F95&lt;5,"Todas as amostras foram consideradas",IF('Média Saneada'!$K95&lt;25,"Todas as amostras foram consideradas",IF('Média Saneada'!$U95&lt;25,'Média Saneada'!M95,IF('Média Saneada'!$AE95&lt;25,'Média Saneada'!W95,IF('Média Saneada'!$AO95&lt;25,'Média Saneada'!AG95,IF('Média Saneada'!$AY95&lt;25,'Média Saneada'!AQ95,IF('Média Saneada'!$BI95&lt;25,'Média Saneada'!BA95,IF('Média Saneada'!$BS95&lt;25,'Média Saneada'!BK95,IF('Média Saneada'!$CC95&lt;25,'Média Saneada'!BU95,IF('Média Saneada'!$CM95&lt;25,'Média Saneada'!CE95,IF('Média Saneada'!$CW95&lt;25,'Média Saneada'!CO95)))))))))))))</f>
        <v>#DIV/0!</v>
      </c>
      <c r="J94" s="42" t="str">
        <f>IF('Média Saneada'!F95=0,"Não calculou",IF('Média Saneada'!F95=1,"Não calculou",IF('Média Saneada'!F95=2,"Não Calculou",IF('Média Saneada'!F95=3,"Escolheu Cálculo",IF('Média Saneada'!F95=4,"Escolheu Cálculo","Calculou")))))</f>
        <v>Calculou</v>
      </c>
      <c r="K94" s="41" t="e">
        <f>ROUND(IF(J94="Não calculou","Sem valor",IF(J94="Escolheu cálculo",MIN('Média Saneada'!H95,'Média Saneada'!I95),IF('Resultado Final'!J94="Calculou",IF('Média Saneada'!$K95&lt;25,'Média Saneada'!$I95,IF('Média Saneada'!$U95&lt;25,'Média Saneada'!$N95,IF('Média Saneada'!$AE95&lt;25,'Média Saneada'!$X95,IF('Média Saneada'!$AO95&lt;25,'Média Saneada'!$AH95,IF('Média Saneada'!$AY95&lt;25,'Média Saneada'!$AR95,IF('Média Saneada'!$BI95&lt;25,'Média Saneada'!$BB95,IF('Média Saneada'!$BS95&lt;25,'Média Saneada'!$BL95,IF('Média Saneada'!$CC95&lt;25,'Média Saneada'!$BV95,IF('Média Saneada'!$CM95&lt;25,'Média Saneada'!$CF95,IF('Média Saneada'!$CW95&lt;25,'Média Saneada'!$CP95))))))))))))),2)</f>
        <v>#DIV/0!</v>
      </c>
      <c r="L94" s="40" t="str">
        <f>IF($J94="Não Calculou","Sem Valor",IF('Resultado Final'!$J94="Calculou","Média Saneada",IF($J94="Escolheu Cálculo",IF('Média Saneada'!$H95&lt;'Média Saneada'!$I95,"Mediana","Média"))))</f>
        <v>Média Saneada</v>
      </c>
      <c r="M94" s="43"/>
      <c r="N94" s="43"/>
      <c r="O94" s="22"/>
      <c r="P94" s="43"/>
      <c r="Q94" s="66"/>
      <c r="R94" s="66"/>
      <c r="S94" s="66"/>
      <c r="T94" s="66"/>
      <c r="U94" s="66"/>
    </row>
    <row r="95" spans="1:21" x14ac:dyDescent="0.25">
      <c r="A95" s="21">
        <v>92</v>
      </c>
      <c r="B95" s="21">
        <f>'Média Saneada'!$B96</f>
        <v>0</v>
      </c>
      <c r="C95" s="21" t="e">
        <f>'Média Saneada'!$C96</f>
        <v>#N/A</v>
      </c>
      <c r="D95" s="21" t="e">
        <f>'Média Saneada'!$D96</f>
        <v>#N/A</v>
      </c>
      <c r="E95" s="21">
        <f>'Média Saneada'!$E96</f>
        <v>0</v>
      </c>
      <c r="F95" s="21">
        <f>'Média Saneada'!F96</f>
        <v>100000</v>
      </c>
      <c r="G95" s="21" t="e">
        <f>IF('Média Saneada'!F96&lt;5,'Média Saneada'!F96,IF('Média Saneada'!$K96&lt;25,'Média Saneada'!$F96,IF('Média Saneada'!$U96&lt;25,'Média Saneada'!$Q96,IF('Média Saneada'!$AE96&lt;25,'Média Saneada'!$AA96,IF('Média Saneada'!$AO96&lt;25,'Média Saneada'!$AK96,IF('Média Saneada'!$AY96&lt;25,'Média Saneada'!$AU96,IF('Média Saneada'!$BI96&lt;25,'Média Saneada'!$BE96,IF('Média Saneada'!$BS96&lt;25,'Média Saneada'!$BO96,IF('Média Saneada'!$CC96&lt;25,'Média Saneada'!$BY96,IF('Média Saneada'!$CM96&lt;25,'Média Saneada'!$CI96,IF('Média Saneada'!$CW96&lt;25,'Média Saneada'!$CS96)))))))))))</f>
        <v>#DIV/0!</v>
      </c>
      <c r="H95" s="21" t="e">
        <f>IF('Média Saneada'!F96=0,"Nada foi comprado neste período",IF('Média Saneada'!F96=1,"Amostra Única",IF('Média Saneada'!F96&lt;5,"Todas as amostras foram consideradas",IF('Média Saneada'!$K96&lt;25,"Todas as amostras foram consideradas",IF('Média Saneada'!$U96&lt;25,'Média Saneada'!L96,IF('Média Saneada'!$AE96&lt;25,'Média Saneada'!V96,IF('Média Saneada'!$AO96&lt;25,'Média Saneada'!AF96,IF('Média Saneada'!$AY96&lt;25,'Média Saneada'!AP96,IF('Média Saneada'!$BI96&lt;25,'Média Saneada'!AZ96,IF('Média Saneada'!$BS96&lt;25,'Média Saneada'!BJ96,IF('Média Saneada'!$CC96&lt;25,'Média Saneada'!BT96,IF('Média Saneada'!$CM96&lt;25,'Média Saneada'!CD96,IF('Média Saneada'!$CW96&lt;25,'Média Saneada'!CN96)))))))))))))</f>
        <v>#DIV/0!</v>
      </c>
      <c r="I95" s="21" t="e">
        <f>IF('Média Saneada'!F96=0,"Nada foi comprado neste período",IF('Média Saneada'!F96=1,"Amostra Única",IF('Média Saneada'!F96&lt;5,"Todas as amostras foram consideradas",IF('Média Saneada'!$K96&lt;25,"Todas as amostras foram consideradas",IF('Média Saneada'!$U96&lt;25,'Média Saneada'!M96,IF('Média Saneada'!$AE96&lt;25,'Média Saneada'!W96,IF('Média Saneada'!$AO96&lt;25,'Média Saneada'!AG96,IF('Média Saneada'!$AY96&lt;25,'Média Saneada'!AQ96,IF('Média Saneada'!$BI96&lt;25,'Média Saneada'!BA96,IF('Média Saneada'!$BS96&lt;25,'Média Saneada'!BK96,IF('Média Saneada'!$CC96&lt;25,'Média Saneada'!BU96,IF('Média Saneada'!$CM96&lt;25,'Média Saneada'!CE96,IF('Média Saneada'!$CW96&lt;25,'Média Saneada'!CO96)))))))))))))</f>
        <v>#DIV/0!</v>
      </c>
      <c r="J95" s="21" t="str">
        <f>IF('Média Saneada'!F96=0,"Não calculou",IF('Média Saneada'!F96=1,"Não calculou",IF('Média Saneada'!F96=2,"Não Calculou",IF('Média Saneada'!F96=3,"Escolheu Cálculo",IF('Média Saneada'!F96=4,"Escolheu Cálculo","Calculou")))))</f>
        <v>Calculou</v>
      </c>
      <c r="K95" s="41" t="e">
        <f>ROUND(IF(J95="Não calculou","Sem valor",IF(J95="Escolheu cálculo",MIN('Média Saneada'!H96,'Média Saneada'!I96),IF('Resultado Final'!J95="Calculou",IF('Média Saneada'!$K96&lt;25,'Média Saneada'!$I96,IF('Média Saneada'!$U96&lt;25,'Média Saneada'!$N96,IF('Média Saneada'!$AE96&lt;25,'Média Saneada'!$X96,IF('Média Saneada'!$AO96&lt;25,'Média Saneada'!$AH96,IF('Média Saneada'!$AY96&lt;25,'Média Saneada'!$AR96,IF('Média Saneada'!$BI96&lt;25,'Média Saneada'!$BB96,IF('Média Saneada'!$BS96&lt;25,'Média Saneada'!$BL96,IF('Média Saneada'!$CC96&lt;25,'Média Saneada'!$BV96,IF('Média Saneada'!$CM96&lt;25,'Média Saneada'!$CF96,IF('Média Saneada'!$CW96&lt;25,'Média Saneada'!$CP96))))))))))))),2)</f>
        <v>#DIV/0!</v>
      </c>
      <c r="L95" s="21" t="str">
        <f>IF($J95="Não Calculou","Sem Valor",IF('Resultado Final'!$J95="Calculou","Média Saneada",IF($J95="Escolheu Cálculo",IF('Média Saneada'!$H96&lt;'Média Saneada'!$I96,"Mediana","Média"))))</f>
        <v>Média Saneada</v>
      </c>
      <c r="M95" s="44"/>
      <c r="N95" s="44"/>
      <c r="O95" s="21"/>
      <c r="P95" s="44"/>
      <c r="Q95" s="66"/>
      <c r="R95" s="66"/>
      <c r="S95" s="66"/>
      <c r="T95" s="66"/>
      <c r="U95" s="66"/>
    </row>
    <row r="96" spans="1:21" x14ac:dyDescent="0.25">
      <c r="A96" s="22">
        <v>93</v>
      </c>
      <c r="B96" s="22">
        <f>'Média Saneada'!$B97</f>
        <v>0</v>
      </c>
      <c r="C96" s="22" t="e">
        <f>'Média Saneada'!$C97</f>
        <v>#N/A</v>
      </c>
      <c r="D96" s="22" t="e">
        <f>'Média Saneada'!$D97</f>
        <v>#N/A</v>
      </c>
      <c r="E96" s="22">
        <f>'Média Saneada'!$E97</f>
        <v>0</v>
      </c>
      <c r="F96" s="22">
        <f>'Média Saneada'!F97</f>
        <v>100000</v>
      </c>
      <c r="G96" s="22" t="e">
        <f>IF('Média Saneada'!F97&lt;5,'Média Saneada'!F97,IF('Média Saneada'!$K97&lt;25,'Média Saneada'!$F97,IF('Média Saneada'!$U97&lt;25,'Média Saneada'!$Q97,IF('Média Saneada'!$AE97&lt;25,'Média Saneada'!$AA97,IF('Média Saneada'!$AO97&lt;25,'Média Saneada'!$AK97,IF('Média Saneada'!$AY97&lt;25,'Média Saneada'!$AU97,IF('Média Saneada'!$BI97&lt;25,'Média Saneada'!$BE97,IF('Média Saneada'!$BS97&lt;25,'Média Saneada'!$BO97,IF('Média Saneada'!$CC97&lt;25,'Média Saneada'!$BY97,IF('Média Saneada'!$CM97&lt;25,'Média Saneada'!$CI97,IF('Média Saneada'!$CW97&lt;25,'Média Saneada'!$CS97)))))))))))</f>
        <v>#DIV/0!</v>
      </c>
      <c r="H96" s="40" t="e">
        <f>IF('Média Saneada'!F97=0,"Nada foi comprado neste período",IF('Média Saneada'!F97=1,"Amostra Única",IF('Média Saneada'!F97&lt;5,"Todas as amostras foram consideradas",IF('Média Saneada'!$K97&lt;25,"Todas as amostras foram consideradas",IF('Média Saneada'!$U97&lt;25,'Média Saneada'!L97,IF('Média Saneada'!$AE97&lt;25,'Média Saneada'!V97,IF('Média Saneada'!$AO97&lt;25,'Média Saneada'!AF97,IF('Média Saneada'!$AY97&lt;25,'Média Saneada'!AP97,IF('Média Saneada'!$BI97&lt;25,'Média Saneada'!AZ97,IF('Média Saneada'!$BS97&lt;25,'Média Saneada'!BJ97,IF('Média Saneada'!$CC97&lt;25,'Média Saneada'!BT97,IF('Média Saneada'!$CM97&lt;25,'Média Saneada'!CD97,IF('Média Saneada'!$CW97&lt;25,'Média Saneada'!CN97)))))))))))))</f>
        <v>#DIV/0!</v>
      </c>
      <c r="I96" s="40" t="e">
        <f>IF('Média Saneada'!F97=0,"Nada foi comprado neste período",IF('Média Saneada'!F97=1,"Amostra Única",IF('Média Saneada'!F97&lt;5,"Todas as amostras foram consideradas",IF('Média Saneada'!$K97&lt;25,"Todas as amostras foram consideradas",IF('Média Saneada'!$U97&lt;25,'Média Saneada'!M97,IF('Média Saneada'!$AE97&lt;25,'Média Saneada'!W97,IF('Média Saneada'!$AO97&lt;25,'Média Saneada'!AG97,IF('Média Saneada'!$AY97&lt;25,'Média Saneada'!AQ97,IF('Média Saneada'!$BI97&lt;25,'Média Saneada'!BA97,IF('Média Saneada'!$BS97&lt;25,'Média Saneada'!BK97,IF('Média Saneada'!$CC97&lt;25,'Média Saneada'!BU97,IF('Média Saneada'!$CM97&lt;25,'Média Saneada'!CE97,IF('Média Saneada'!$CW97&lt;25,'Média Saneada'!CO97)))))))))))))</f>
        <v>#DIV/0!</v>
      </c>
      <c r="J96" s="42" t="str">
        <f>IF('Média Saneada'!F97=0,"Não calculou",IF('Média Saneada'!F97=1,"Não calculou",IF('Média Saneada'!F97=2,"Não Calculou",IF('Média Saneada'!F97=3,"Escolheu Cálculo",IF('Média Saneada'!F97=4,"Escolheu Cálculo","Calculou")))))</f>
        <v>Calculou</v>
      </c>
      <c r="K96" s="41" t="e">
        <f>ROUND(IF(J96="Não calculou","Sem valor",IF(J96="Escolheu cálculo",MIN('Média Saneada'!H97,'Média Saneada'!I97),IF('Resultado Final'!J96="Calculou",IF('Média Saneada'!$K97&lt;25,'Média Saneada'!$I97,IF('Média Saneada'!$U97&lt;25,'Média Saneada'!$N97,IF('Média Saneada'!$AE97&lt;25,'Média Saneada'!$X97,IF('Média Saneada'!$AO97&lt;25,'Média Saneada'!$AH97,IF('Média Saneada'!$AY97&lt;25,'Média Saneada'!$AR97,IF('Média Saneada'!$BI97&lt;25,'Média Saneada'!$BB97,IF('Média Saneada'!$BS97&lt;25,'Média Saneada'!$BL97,IF('Média Saneada'!$CC97&lt;25,'Média Saneada'!$BV97,IF('Média Saneada'!$CM97&lt;25,'Média Saneada'!$CF97,IF('Média Saneada'!$CW97&lt;25,'Média Saneada'!$CP97))))))))))))),2)</f>
        <v>#DIV/0!</v>
      </c>
      <c r="L96" s="40" t="str">
        <f>IF($J96="Não Calculou","Sem Valor",IF('Resultado Final'!$J96="Calculou","Média Saneada",IF($J96="Escolheu Cálculo",IF('Média Saneada'!$H97&lt;'Média Saneada'!$I97,"Mediana","Média"))))</f>
        <v>Média Saneada</v>
      </c>
      <c r="M96" s="43"/>
      <c r="N96" s="43"/>
      <c r="O96" s="22"/>
      <c r="P96" s="43"/>
      <c r="Q96" s="66"/>
      <c r="R96" s="66"/>
      <c r="S96" s="66"/>
      <c r="T96" s="66"/>
      <c r="U96" s="66"/>
    </row>
    <row r="97" spans="1:21" x14ac:dyDescent="0.25">
      <c r="A97" s="21">
        <v>94</v>
      </c>
      <c r="B97" s="21">
        <f>'Média Saneada'!$B98</f>
        <v>0</v>
      </c>
      <c r="C97" s="21" t="e">
        <f>'Média Saneada'!$C98</f>
        <v>#N/A</v>
      </c>
      <c r="D97" s="21" t="e">
        <f>'Média Saneada'!$D98</f>
        <v>#N/A</v>
      </c>
      <c r="E97" s="21">
        <f>'Média Saneada'!$E98</f>
        <v>0</v>
      </c>
      <c r="F97" s="21">
        <f>'Média Saneada'!F98</f>
        <v>100000</v>
      </c>
      <c r="G97" s="21" t="e">
        <f>IF('Média Saneada'!F98&lt;5,'Média Saneada'!F98,IF('Média Saneada'!$K98&lt;25,'Média Saneada'!$F98,IF('Média Saneada'!$U98&lt;25,'Média Saneada'!$Q98,IF('Média Saneada'!$AE98&lt;25,'Média Saneada'!$AA98,IF('Média Saneada'!$AO98&lt;25,'Média Saneada'!$AK98,IF('Média Saneada'!$AY98&lt;25,'Média Saneada'!$AU98,IF('Média Saneada'!$BI98&lt;25,'Média Saneada'!$BE98,IF('Média Saneada'!$BS98&lt;25,'Média Saneada'!$BO98,IF('Média Saneada'!$CC98&lt;25,'Média Saneada'!$BY98,IF('Média Saneada'!$CM98&lt;25,'Média Saneada'!$CI98,IF('Média Saneada'!$CW98&lt;25,'Média Saneada'!$CS98)))))))))))</f>
        <v>#DIV/0!</v>
      </c>
      <c r="H97" s="21" t="e">
        <f>IF('Média Saneada'!F98=0,"Nada foi comprado neste período",IF('Média Saneada'!F98=1,"Amostra Única",IF('Média Saneada'!F98&lt;5,"Todas as amostras foram consideradas",IF('Média Saneada'!$K98&lt;25,"Todas as amostras foram consideradas",IF('Média Saneada'!$U98&lt;25,'Média Saneada'!L98,IF('Média Saneada'!$AE98&lt;25,'Média Saneada'!V98,IF('Média Saneada'!$AO98&lt;25,'Média Saneada'!AF98,IF('Média Saneada'!$AY98&lt;25,'Média Saneada'!AP98,IF('Média Saneada'!$BI98&lt;25,'Média Saneada'!AZ98,IF('Média Saneada'!$BS98&lt;25,'Média Saneada'!BJ98,IF('Média Saneada'!$CC98&lt;25,'Média Saneada'!BT98,IF('Média Saneada'!$CM98&lt;25,'Média Saneada'!CD98,IF('Média Saneada'!$CW98&lt;25,'Média Saneada'!CN98)))))))))))))</f>
        <v>#DIV/0!</v>
      </c>
      <c r="I97" s="21" t="e">
        <f>IF('Média Saneada'!F98=0,"Nada foi comprado neste período",IF('Média Saneada'!F98=1,"Amostra Única",IF('Média Saneada'!F98&lt;5,"Todas as amostras foram consideradas",IF('Média Saneada'!$K98&lt;25,"Todas as amostras foram consideradas",IF('Média Saneada'!$U98&lt;25,'Média Saneada'!M98,IF('Média Saneada'!$AE98&lt;25,'Média Saneada'!W98,IF('Média Saneada'!$AO98&lt;25,'Média Saneada'!AG98,IF('Média Saneada'!$AY98&lt;25,'Média Saneada'!AQ98,IF('Média Saneada'!$BI98&lt;25,'Média Saneada'!BA98,IF('Média Saneada'!$BS98&lt;25,'Média Saneada'!BK98,IF('Média Saneada'!$CC98&lt;25,'Média Saneada'!BU98,IF('Média Saneada'!$CM98&lt;25,'Média Saneada'!CE98,IF('Média Saneada'!$CW98&lt;25,'Média Saneada'!CO98)))))))))))))</f>
        <v>#DIV/0!</v>
      </c>
      <c r="J97" s="21" t="str">
        <f>IF('Média Saneada'!F98=0,"Não calculou",IF('Média Saneada'!F98=1,"Não calculou",IF('Média Saneada'!F98=2,"Não Calculou",IF('Média Saneada'!F98=3,"Escolheu Cálculo",IF('Média Saneada'!F98=4,"Escolheu Cálculo","Calculou")))))</f>
        <v>Calculou</v>
      </c>
      <c r="K97" s="41" t="e">
        <f>ROUND(IF(J97="Não calculou","Sem valor",IF(J97="Escolheu cálculo",MIN('Média Saneada'!H98,'Média Saneada'!I98),IF('Resultado Final'!J97="Calculou",IF('Média Saneada'!$K98&lt;25,'Média Saneada'!$I98,IF('Média Saneada'!$U98&lt;25,'Média Saneada'!$N98,IF('Média Saneada'!$AE98&lt;25,'Média Saneada'!$X98,IF('Média Saneada'!$AO98&lt;25,'Média Saneada'!$AH98,IF('Média Saneada'!$AY98&lt;25,'Média Saneada'!$AR98,IF('Média Saneada'!$BI98&lt;25,'Média Saneada'!$BB98,IF('Média Saneada'!$BS98&lt;25,'Média Saneada'!$BL98,IF('Média Saneada'!$CC98&lt;25,'Média Saneada'!$BV98,IF('Média Saneada'!$CM98&lt;25,'Média Saneada'!$CF98,IF('Média Saneada'!$CW98&lt;25,'Média Saneada'!$CP98))))))))))))),2)</f>
        <v>#DIV/0!</v>
      </c>
      <c r="L97" s="21" t="str">
        <f>IF($J97="Não Calculou","Sem Valor",IF('Resultado Final'!$J97="Calculou","Média Saneada",IF($J97="Escolheu Cálculo",IF('Média Saneada'!$H98&lt;'Média Saneada'!$I98,"Mediana","Média"))))</f>
        <v>Média Saneada</v>
      </c>
      <c r="M97" s="44"/>
      <c r="N97" s="44"/>
      <c r="O97" s="21"/>
      <c r="P97" s="44"/>
      <c r="Q97" s="66"/>
      <c r="R97" s="66"/>
      <c r="S97" s="66"/>
      <c r="T97" s="66"/>
      <c r="U97" s="66"/>
    </row>
    <row r="98" spans="1:21" x14ac:dyDescent="0.25">
      <c r="A98" s="22">
        <v>95</v>
      </c>
      <c r="B98" s="22">
        <f>'Média Saneada'!$B99</f>
        <v>0</v>
      </c>
      <c r="C98" s="22" t="e">
        <f>'Média Saneada'!$C99</f>
        <v>#N/A</v>
      </c>
      <c r="D98" s="22" t="e">
        <f>'Média Saneada'!$D99</f>
        <v>#N/A</v>
      </c>
      <c r="E98" s="22">
        <f>'Média Saneada'!$E99</f>
        <v>0</v>
      </c>
      <c r="F98" s="22">
        <f>'Média Saneada'!F99</f>
        <v>100000</v>
      </c>
      <c r="G98" s="22" t="e">
        <f>IF('Média Saneada'!F99&lt;5,'Média Saneada'!F99,IF('Média Saneada'!$K99&lt;25,'Média Saneada'!$F99,IF('Média Saneada'!$U99&lt;25,'Média Saneada'!$Q99,IF('Média Saneada'!$AE99&lt;25,'Média Saneada'!$AA99,IF('Média Saneada'!$AO99&lt;25,'Média Saneada'!$AK99,IF('Média Saneada'!$AY99&lt;25,'Média Saneada'!$AU99,IF('Média Saneada'!$BI99&lt;25,'Média Saneada'!$BE99,IF('Média Saneada'!$BS99&lt;25,'Média Saneada'!$BO99,IF('Média Saneada'!$CC99&lt;25,'Média Saneada'!$BY99,IF('Média Saneada'!$CM99&lt;25,'Média Saneada'!$CI99,IF('Média Saneada'!$CW99&lt;25,'Média Saneada'!$CS99)))))))))))</f>
        <v>#DIV/0!</v>
      </c>
      <c r="H98" s="40" t="e">
        <f>IF('Média Saneada'!F99=0,"Nada foi comprado neste período",IF('Média Saneada'!F99=1,"Amostra Única",IF('Média Saneada'!F99&lt;5,"Todas as amostras foram consideradas",IF('Média Saneada'!$K99&lt;25,"Todas as amostras foram consideradas",IF('Média Saneada'!$U99&lt;25,'Média Saneada'!L99,IF('Média Saneada'!$AE99&lt;25,'Média Saneada'!V99,IF('Média Saneada'!$AO99&lt;25,'Média Saneada'!AF99,IF('Média Saneada'!$AY99&lt;25,'Média Saneada'!AP99,IF('Média Saneada'!$BI99&lt;25,'Média Saneada'!AZ99,IF('Média Saneada'!$BS99&lt;25,'Média Saneada'!BJ99,IF('Média Saneada'!$CC99&lt;25,'Média Saneada'!BT99,IF('Média Saneada'!$CM99&lt;25,'Média Saneada'!CD99,IF('Média Saneada'!$CW99&lt;25,'Média Saneada'!CN99)))))))))))))</f>
        <v>#DIV/0!</v>
      </c>
      <c r="I98" s="40" t="e">
        <f>IF('Média Saneada'!F99=0,"Nada foi comprado neste período",IF('Média Saneada'!F99=1,"Amostra Única",IF('Média Saneada'!F99&lt;5,"Todas as amostras foram consideradas",IF('Média Saneada'!$K99&lt;25,"Todas as amostras foram consideradas",IF('Média Saneada'!$U99&lt;25,'Média Saneada'!M99,IF('Média Saneada'!$AE99&lt;25,'Média Saneada'!W99,IF('Média Saneada'!$AO99&lt;25,'Média Saneada'!AG99,IF('Média Saneada'!$AY99&lt;25,'Média Saneada'!AQ99,IF('Média Saneada'!$BI99&lt;25,'Média Saneada'!BA99,IF('Média Saneada'!$BS99&lt;25,'Média Saneada'!BK99,IF('Média Saneada'!$CC99&lt;25,'Média Saneada'!BU99,IF('Média Saneada'!$CM99&lt;25,'Média Saneada'!CE99,IF('Média Saneada'!$CW99&lt;25,'Média Saneada'!CO99)))))))))))))</f>
        <v>#DIV/0!</v>
      </c>
      <c r="J98" s="42" t="str">
        <f>IF('Média Saneada'!F99=0,"Não calculou",IF('Média Saneada'!F99=1,"Não calculou",IF('Média Saneada'!F99=2,"Não Calculou",IF('Média Saneada'!F99=3,"Escolheu Cálculo",IF('Média Saneada'!F99=4,"Escolheu Cálculo","Calculou")))))</f>
        <v>Calculou</v>
      </c>
      <c r="K98" s="41" t="e">
        <f>ROUND(IF(J98="Não calculou","Sem valor",IF(J98="Escolheu cálculo",MIN('Média Saneada'!H99,'Média Saneada'!I99),IF('Resultado Final'!J98="Calculou",IF('Média Saneada'!$K99&lt;25,'Média Saneada'!$I99,IF('Média Saneada'!$U99&lt;25,'Média Saneada'!$N99,IF('Média Saneada'!$AE99&lt;25,'Média Saneada'!$X99,IF('Média Saneada'!$AO99&lt;25,'Média Saneada'!$AH99,IF('Média Saneada'!$AY99&lt;25,'Média Saneada'!$AR99,IF('Média Saneada'!$BI99&lt;25,'Média Saneada'!$BB99,IF('Média Saneada'!$BS99&lt;25,'Média Saneada'!$BL99,IF('Média Saneada'!$CC99&lt;25,'Média Saneada'!$BV99,IF('Média Saneada'!$CM99&lt;25,'Média Saneada'!$CF99,IF('Média Saneada'!$CW99&lt;25,'Média Saneada'!$CP99))))))))))))),2)</f>
        <v>#DIV/0!</v>
      </c>
      <c r="L98" s="40" t="str">
        <f>IF($J98="Não Calculou","Sem Valor",IF('Resultado Final'!$J98="Calculou","Média Saneada",IF($J98="Escolheu Cálculo",IF('Média Saneada'!$H99&lt;'Média Saneada'!$I99,"Mediana","Média"))))</f>
        <v>Média Saneada</v>
      </c>
      <c r="M98" s="43"/>
      <c r="N98" s="43"/>
      <c r="O98" s="22"/>
      <c r="P98" s="43"/>
      <c r="Q98" s="66"/>
      <c r="R98" s="66"/>
      <c r="S98" s="66"/>
      <c r="T98" s="66"/>
      <c r="U98" s="66"/>
    </row>
    <row r="99" spans="1:21" x14ac:dyDescent="0.25">
      <c r="A99" s="21">
        <v>96</v>
      </c>
      <c r="B99" s="21">
        <f>'Média Saneada'!$B100</f>
        <v>0</v>
      </c>
      <c r="C99" s="21" t="e">
        <f>'Média Saneada'!$C100</f>
        <v>#N/A</v>
      </c>
      <c r="D99" s="21" t="e">
        <f>'Média Saneada'!$D100</f>
        <v>#N/A</v>
      </c>
      <c r="E99" s="21">
        <f>'Média Saneada'!$E100</f>
        <v>0</v>
      </c>
      <c r="F99" s="21">
        <f>'Média Saneada'!F100</f>
        <v>100000</v>
      </c>
      <c r="G99" s="21" t="e">
        <f>IF('Média Saneada'!F100&lt;5,'Média Saneada'!F100,IF('Média Saneada'!$K100&lt;25,'Média Saneada'!$F100,IF('Média Saneada'!$U100&lt;25,'Média Saneada'!$Q100,IF('Média Saneada'!$AE100&lt;25,'Média Saneada'!$AA100,IF('Média Saneada'!$AO100&lt;25,'Média Saneada'!$AK100,IF('Média Saneada'!$AY100&lt;25,'Média Saneada'!$AU100,IF('Média Saneada'!$BI100&lt;25,'Média Saneada'!$BE100,IF('Média Saneada'!$BS100&lt;25,'Média Saneada'!$BO100,IF('Média Saneada'!$CC100&lt;25,'Média Saneada'!$BY100,IF('Média Saneada'!$CM100&lt;25,'Média Saneada'!$CI100,IF('Média Saneada'!$CW100&lt;25,'Média Saneada'!$CS100)))))))))))</f>
        <v>#DIV/0!</v>
      </c>
      <c r="H99" s="21" t="e">
        <f>IF('Média Saneada'!F100=0,"Nada foi comprado neste período",IF('Média Saneada'!F100=1,"Amostra Única",IF('Média Saneada'!F100&lt;5,"Todas as amostras foram consideradas",IF('Média Saneada'!$K100&lt;25,"Todas as amostras foram consideradas",IF('Média Saneada'!$U100&lt;25,'Média Saneada'!L100,IF('Média Saneada'!$AE100&lt;25,'Média Saneada'!V100,IF('Média Saneada'!$AO100&lt;25,'Média Saneada'!AF100,IF('Média Saneada'!$AY100&lt;25,'Média Saneada'!AP100,IF('Média Saneada'!$BI100&lt;25,'Média Saneada'!AZ100,IF('Média Saneada'!$BS100&lt;25,'Média Saneada'!BJ100,IF('Média Saneada'!$CC100&lt;25,'Média Saneada'!BT100,IF('Média Saneada'!$CM100&lt;25,'Média Saneada'!CD100,IF('Média Saneada'!$CW100&lt;25,'Média Saneada'!CN100)))))))))))))</f>
        <v>#DIV/0!</v>
      </c>
      <c r="I99" s="21" t="e">
        <f>IF('Média Saneada'!F100=0,"Nada foi comprado neste período",IF('Média Saneada'!F100=1,"Amostra Única",IF('Média Saneada'!F100&lt;5,"Todas as amostras foram consideradas",IF('Média Saneada'!$K100&lt;25,"Todas as amostras foram consideradas",IF('Média Saneada'!$U100&lt;25,'Média Saneada'!M100,IF('Média Saneada'!$AE100&lt;25,'Média Saneada'!W100,IF('Média Saneada'!$AO100&lt;25,'Média Saneada'!AG100,IF('Média Saneada'!$AY100&lt;25,'Média Saneada'!AQ100,IF('Média Saneada'!$BI100&lt;25,'Média Saneada'!BA100,IF('Média Saneada'!$BS100&lt;25,'Média Saneada'!BK100,IF('Média Saneada'!$CC100&lt;25,'Média Saneada'!BU100,IF('Média Saneada'!$CM100&lt;25,'Média Saneada'!CE100,IF('Média Saneada'!$CW100&lt;25,'Média Saneada'!CO100)))))))))))))</f>
        <v>#DIV/0!</v>
      </c>
      <c r="J99" s="21" t="str">
        <f>IF('Média Saneada'!F100=0,"Não calculou",IF('Média Saneada'!F100=1,"Não calculou",IF('Média Saneada'!F100=2,"Não Calculou",IF('Média Saneada'!F100=3,"Escolheu Cálculo",IF('Média Saneada'!F100=4,"Escolheu Cálculo","Calculou")))))</f>
        <v>Calculou</v>
      </c>
      <c r="K99" s="41" t="e">
        <f>ROUND(IF(J99="Não calculou","Sem valor",IF(J99="Escolheu cálculo",MIN('Média Saneada'!H100,'Média Saneada'!I100),IF('Resultado Final'!J99="Calculou",IF('Média Saneada'!$K100&lt;25,'Média Saneada'!$I100,IF('Média Saneada'!$U100&lt;25,'Média Saneada'!$N100,IF('Média Saneada'!$AE100&lt;25,'Média Saneada'!$X100,IF('Média Saneada'!$AO100&lt;25,'Média Saneada'!$AH100,IF('Média Saneada'!$AY100&lt;25,'Média Saneada'!$AR100,IF('Média Saneada'!$BI100&lt;25,'Média Saneada'!$BB100,IF('Média Saneada'!$BS100&lt;25,'Média Saneada'!$BL100,IF('Média Saneada'!$CC100&lt;25,'Média Saneada'!$BV100,IF('Média Saneada'!$CM100&lt;25,'Média Saneada'!$CF100,IF('Média Saneada'!$CW100&lt;25,'Média Saneada'!$CP100))))))))))))),2)</f>
        <v>#DIV/0!</v>
      </c>
      <c r="L99" s="21" t="str">
        <f>IF($J99="Não Calculou","Sem Valor",IF('Resultado Final'!$J99="Calculou","Média Saneada",IF($J99="Escolheu Cálculo",IF('Média Saneada'!$H100&lt;'Média Saneada'!$I100,"Mediana","Média"))))</f>
        <v>Média Saneada</v>
      </c>
      <c r="M99" s="44"/>
      <c r="N99" s="44"/>
      <c r="O99" s="21"/>
      <c r="P99" s="44"/>
      <c r="Q99" s="66"/>
      <c r="R99" s="66"/>
      <c r="S99" s="66"/>
      <c r="T99" s="66"/>
      <c r="U99" s="66"/>
    </row>
    <row r="100" spans="1:21" x14ac:dyDescent="0.25">
      <c r="A100" s="22">
        <v>97</v>
      </c>
      <c r="B100" s="22">
        <f>'Média Saneada'!$B101</f>
        <v>0</v>
      </c>
      <c r="C100" s="22" t="e">
        <f>'Média Saneada'!$C101</f>
        <v>#N/A</v>
      </c>
      <c r="D100" s="22" t="e">
        <f>'Média Saneada'!$D101</f>
        <v>#N/A</v>
      </c>
      <c r="E100" s="22">
        <f>'Média Saneada'!$E101</f>
        <v>0</v>
      </c>
      <c r="F100" s="22">
        <f>'Média Saneada'!F101</f>
        <v>100000</v>
      </c>
      <c r="G100" s="22" t="e">
        <f>IF('Média Saneada'!F101&lt;5,'Média Saneada'!F101,IF('Média Saneada'!$K101&lt;25,'Média Saneada'!$F101,IF('Média Saneada'!$U101&lt;25,'Média Saneada'!$Q101,IF('Média Saneada'!$AE101&lt;25,'Média Saneada'!$AA101,IF('Média Saneada'!$AO101&lt;25,'Média Saneada'!$AK101,IF('Média Saneada'!$AY101&lt;25,'Média Saneada'!$AU101,IF('Média Saneada'!$BI101&lt;25,'Média Saneada'!$BE101,IF('Média Saneada'!$BS101&lt;25,'Média Saneada'!$BO101,IF('Média Saneada'!$CC101&lt;25,'Média Saneada'!$BY101,IF('Média Saneada'!$CM101&lt;25,'Média Saneada'!$CI101,IF('Média Saneada'!$CW101&lt;25,'Média Saneada'!$CS101)))))))))))</f>
        <v>#DIV/0!</v>
      </c>
      <c r="H100" s="40" t="e">
        <f>IF('Média Saneada'!F101=0,"Nada foi comprado neste período",IF('Média Saneada'!F101=1,"Amostra Única",IF('Média Saneada'!F101&lt;5,"Todas as amostras foram consideradas",IF('Média Saneada'!$K101&lt;25,"Todas as amostras foram consideradas",IF('Média Saneada'!$U101&lt;25,'Média Saneada'!L101,IF('Média Saneada'!$AE101&lt;25,'Média Saneada'!V101,IF('Média Saneada'!$AO101&lt;25,'Média Saneada'!AF101,IF('Média Saneada'!$AY101&lt;25,'Média Saneada'!AP101,IF('Média Saneada'!$BI101&lt;25,'Média Saneada'!AZ101,IF('Média Saneada'!$BS101&lt;25,'Média Saneada'!BJ101,IF('Média Saneada'!$CC101&lt;25,'Média Saneada'!BT101,IF('Média Saneada'!$CM101&lt;25,'Média Saneada'!CD101,IF('Média Saneada'!$CW101&lt;25,'Média Saneada'!CN101)))))))))))))</f>
        <v>#DIV/0!</v>
      </c>
      <c r="I100" s="40" t="e">
        <f>IF('Média Saneada'!F101=0,"Nada foi comprado neste período",IF('Média Saneada'!F101=1,"Amostra Única",IF('Média Saneada'!F101&lt;5,"Todas as amostras foram consideradas",IF('Média Saneada'!$K101&lt;25,"Todas as amostras foram consideradas",IF('Média Saneada'!$U101&lt;25,'Média Saneada'!M101,IF('Média Saneada'!$AE101&lt;25,'Média Saneada'!W101,IF('Média Saneada'!$AO101&lt;25,'Média Saneada'!AG101,IF('Média Saneada'!$AY101&lt;25,'Média Saneada'!AQ101,IF('Média Saneada'!$BI101&lt;25,'Média Saneada'!BA101,IF('Média Saneada'!$BS101&lt;25,'Média Saneada'!BK101,IF('Média Saneada'!$CC101&lt;25,'Média Saneada'!BU101,IF('Média Saneada'!$CM101&lt;25,'Média Saneada'!CE101,IF('Média Saneada'!$CW101&lt;25,'Média Saneada'!CO101)))))))))))))</f>
        <v>#DIV/0!</v>
      </c>
      <c r="J100" s="42" t="str">
        <f>IF('Média Saneada'!F101=0,"Não calculou",IF('Média Saneada'!F101=1,"Não calculou",IF('Média Saneada'!F101=2,"Não Calculou",IF('Média Saneada'!F101=3,"Escolheu Cálculo",IF('Média Saneada'!F101=4,"Escolheu Cálculo","Calculou")))))</f>
        <v>Calculou</v>
      </c>
      <c r="K100" s="41" t="e">
        <f>ROUND(IF(J100="Não calculou","Sem valor",IF(J100="Escolheu cálculo",MIN('Média Saneada'!H101,'Média Saneada'!I101),IF('Resultado Final'!J100="Calculou",IF('Média Saneada'!$K101&lt;25,'Média Saneada'!$I101,IF('Média Saneada'!$U101&lt;25,'Média Saneada'!$N101,IF('Média Saneada'!$AE101&lt;25,'Média Saneada'!$X101,IF('Média Saneada'!$AO101&lt;25,'Média Saneada'!$AH101,IF('Média Saneada'!$AY101&lt;25,'Média Saneada'!$AR101,IF('Média Saneada'!$BI101&lt;25,'Média Saneada'!$BB101,IF('Média Saneada'!$BS101&lt;25,'Média Saneada'!$BL101,IF('Média Saneada'!$CC101&lt;25,'Média Saneada'!$BV101,IF('Média Saneada'!$CM101&lt;25,'Média Saneada'!$CF101,IF('Média Saneada'!$CW101&lt;25,'Média Saneada'!$CP101))))))))))))),2)</f>
        <v>#DIV/0!</v>
      </c>
      <c r="L100" s="40" t="str">
        <f>IF($J100="Não Calculou","Sem Valor",IF('Resultado Final'!$J100="Calculou","Média Saneada",IF($J100="Escolheu Cálculo",IF('Média Saneada'!$H101&lt;'Média Saneada'!$I101,"Mediana","Média"))))</f>
        <v>Média Saneada</v>
      </c>
      <c r="M100" s="43"/>
      <c r="N100" s="43"/>
      <c r="O100" s="22"/>
      <c r="P100" s="43"/>
      <c r="Q100" s="66"/>
      <c r="R100" s="66"/>
      <c r="S100" s="66"/>
      <c r="T100" s="66"/>
      <c r="U100" s="66"/>
    </row>
    <row r="101" spans="1:21" x14ac:dyDescent="0.25">
      <c r="A101" s="21">
        <v>98</v>
      </c>
      <c r="B101" s="21">
        <f>'Média Saneada'!$B102</f>
        <v>0</v>
      </c>
      <c r="C101" s="21" t="e">
        <f>'Média Saneada'!$C102</f>
        <v>#N/A</v>
      </c>
      <c r="D101" s="21" t="e">
        <f>'Média Saneada'!$D102</f>
        <v>#N/A</v>
      </c>
      <c r="E101" s="21">
        <f>'Média Saneada'!$E102</f>
        <v>0</v>
      </c>
      <c r="F101" s="21">
        <f>'Média Saneada'!F102</f>
        <v>100000</v>
      </c>
      <c r="G101" s="21" t="e">
        <f>IF('Média Saneada'!F102&lt;5,'Média Saneada'!F102,IF('Média Saneada'!$K102&lt;25,'Média Saneada'!$F102,IF('Média Saneada'!$U102&lt;25,'Média Saneada'!$Q102,IF('Média Saneada'!$AE102&lt;25,'Média Saneada'!$AA102,IF('Média Saneada'!$AO102&lt;25,'Média Saneada'!$AK102,IF('Média Saneada'!$AY102&lt;25,'Média Saneada'!$AU102,IF('Média Saneada'!$BI102&lt;25,'Média Saneada'!$BE102,IF('Média Saneada'!$BS102&lt;25,'Média Saneada'!$BO102,IF('Média Saneada'!$CC102&lt;25,'Média Saneada'!$BY102,IF('Média Saneada'!$CM102&lt;25,'Média Saneada'!$CI102,IF('Média Saneada'!$CW102&lt;25,'Média Saneada'!$CS102)))))))))))</f>
        <v>#DIV/0!</v>
      </c>
      <c r="H101" s="21" t="e">
        <f>IF('Média Saneada'!F102=0,"Nada foi comprado neste período",IF('Média Saneada'!F102=1,"Amostra Única",IF('Média Saneada'!F102&lt;5,"Todas as amostras foram consideradas",IF('Média Saneada'!$K102&lt;25,"Todas as amostras foram consideradas",IF('Média Saneada'!$U102&lt;25,'Média Saneada'!L102,IF('Média Saneada'!$AE102&lt;25,'Média Saneada'!V102,IF('Média Saneada'!$AO102&lt;25,'Média Saneada'!AF102,IF('Média Saneada'!$AY102&lt;25,'Média Saneada'!AP102,IF('Média Saneada'!$BI102&lt;25,'Média Saneada'!AZ102,IF('Média Saneada'!$BS102&lt;25,'Média Saneada'!BJ102,IF('Média Saneada'!$CC102&lt;25,'Média Saneada'!BT102,IF('Média Saneada'!$CM102&lt;25,'Média Saneada'!CD102,IF('Média Saneada'!$CW102&lt;25,'Média Saneada'!CN102)))))))))))))</f>
        <v>#DIV/0!</v>
      </c>
      <c r="I101" s="21" t="e">
        <f>IF('Média Saneada'!F102=0,"Nada foi comprado neste período",IF('Média Saneada'!F102=1,"Amostra Única",IF('Média Saneada'!F102&lt;5,"Todas as amostras foram consideradas",IF('Média Saneada'!$K102&lt;25,"Todas as amostras foram consideradas",IF('Média Saneada'!$U102&lt;25,'Média Saneada'!M102,IF('Média Saneada'!$AE102&lt;25,'Média Saneada'!W102,IF('Média Saneada'!$AO102&lt;25,'Média Saneada'!AG102,IF('Média Saneada'!$AY102&lt;25,'Média Saneada'!AQ102,IF('Média Saneada'!$BI102&lt;25,'Média Saneada'!BA102,IF('Média Saneada'!$BS102&lt;25,'Média Saneada'!BK102,IF('Média Saneada'!$CC102&lt;25,'Média Saneada'!BU102,IF('Média Saneada'!$CM102&lt;25,'Média Saneada'!CE102,IF('Média Saneada'!$CW102&lt;25,'Média Saneada'!CO102)))))))))))))</f>
        <v>#DIV/0!</v>
      </c>
      <c r="J101" s="21" t="str">
        <f>IF('Média Saneada'!F102=0,"Não calculou",IF('Média Saneada'!F102=1,"Não calculou",IF('Média Saneada'!F102=2,"Não Calculou",IF('Média Saneada'!F102=3,"Escolheu Cálculo",IF('Média Saneada'!F102=4,"Escolheu Cálculo","Calculou")))))</f>
        <v>Calculou</v>
      </c>
      <c r="K101" s="41" t="e">
        <f>ROUND(IF(J101="Não calculou","Sem valor",IF(J101="Escolheu cálculo",MIN('Média Saneada'!H102,'Média Saneada'!I102),IF('Resultado Final'!J101="Calculou",IF('Média Saneada'!$K102&lt;25,'Média Saneada'!$I102,IF('Média Saneada'!$U102&lt;25,'Média Saneada'!$N102,IF('Média Saneada'!$AE102&lt;25,'Média Saneada'!$X102,IF('Média Saneada'!$AO102&lt;25,'Média Saneada'!$AH102,IF('Média Saneada'!$AY102&lt;25,'Média Saneada'!$AR102,IF('Média Saneada'!$BI102&lt;25,'Média Saneada'!$BB102,IF('Média Saneada'!$BS102&lt;25,'Média Saneada'!$BL102,IF('Média Saneada'!$CC102&lt;25,'Média Saneada'!$BV102,IF('Média Saneada'!$CM102&lt;25,'Média Saneada'!$CF102,IF('Média Saneada'!$CW102&lt;25,'Média Saneada'!$CP102))))))))))))),2)</f>
        <v>#DIV/0!</v>
      </c>
      <c r="L101" s="21" t="str">
        <f>IF($J101="Não Calculou","Sem Valor",IF('Resultado Final'!$J101="Calculou","Média Saneada",IF($J101="Escolheu Cálculo",IF('Média Saneada'!$H102&lt;'Média Saneada'!$I102,"Mediana","Média"))))</f>
        <v>Média Saneada</v>
      </c>
      <c r="M101" s="44"/>
      <c r="N101" s="44"/>
      <c r="O101" s="21"/>
      <c r="P101" s="44"/>
      <c r="Q101" s="66"/>
      <c r="R101" s="66"/>
      <c r="S101" s="66"/>
      <c r="T101" s="66"/>
      <c r="U101" s="66"/>
    </row>
    <row r="102" spans="1:21" x14ac:dyDescent="0.25">
      <c r="A102" s="22">
        <v>99</v>
      </c>
      <c r="B102" s="22">
        <f>'Média Saneada'!$B103</f>
        <v>0</v>
      </c>
      <c r="C102" s="22" t="e">
        <f>'Média Saneada'!$C103</f>
        <v>#N/A</v>
      </c>
      <c r="D102" s="22" t="e">
        <f>'Média Saneada'!$D103</f>
        <v>#N/A</v>
      </c>
      <c r="E102" s="22">
        <f>'Média Saneada'!$E103</f>
        <v>0</v>
      </c>
      <c r="F102" s="22">
        <f>'Média Saneada'!F103</f>
        <v>100000</v>
      </c>
      <c r="G102" s="22" t="e">
        <f>IF('Média Saneada'!F103&lt;5,'Média Saneada'!F103,IF('Média Saneada'!$K103&lt;25,'Média Saneada'!$F103,IF('Média Saneada'!$U103&lt;25,'Média Saneada'!$Q103,IF('Média Saneada'!$AE103&lt;25,'Média Saneada'!$AA103,IF('Média Saneada'!$AO103&lt;25,'Média Saneada'!$AK103,IF('Média Saneada'!$AY103&lt;25,'Média Saneada'!$AU103,IF('Média Saneada'!$BI103&lt;25,'Média Saneada'!$BE103,IF('Média Saneada'!$BS103&lt;25,'Média Saneada'!$BO103,IF('Média Saneada'!$CC103&lt;25,'Média Saneada'!$BY103,IF('Média Saneada'!$CM103&lt;25,'Média Saneada'!$CI103,IF('Média Saneada'!$CW103&lt;25,'Média Saneada'!$CS103)))))))))))</f>
        <v>#DIV/0!</v>
      </c>
      <c r="H102" s="40" t="e">
        <f>IF('Média Saneada'!F103=0,"Nada foi comprado neste período",IF('Média Saneada'!F103=1,"Amostra Única",IF('Média Saneada'!F103&lt;5,"Todas as amostras foram consideradas",IF('Média Saneada'!$K103&lt;25,"Todas as amostras foram consideradas",IF('Média Saneada'!$U103&lt;25,'Média Saneada'!L103,IF('Média Saneada'!$AE103&lt;25,'Média Saneada'!V103,IF('Média Saneada'!$AO103&lt;25,'Média Saneada'!AF103,IF('Média Saneada'!$AY103&lt;25,'Média Saneada'!AP103,IF('Média Saneada'!$BI103&lt;25,'Média Saneada'!AZ103,IF('Média Saneada'!$BS103&lt;25,'Média Saneada'!BJ103,IF('Média Saneada'!$CC103&lt;25,'Média Saneada'!BT103,IF('Média Saneada'!$CM103&lt;25,'Média Saneada'!CD103,IF('Média Saneada'!$CW103&lt;25,'Média Saneada'!CN103)))))))))))))</f>
        <v>#DIV/0!</v>
      </c>
      <c r="I102" s="40" t="e">
        <f>IF('Média Saneada'!F103=0,"Nada foi comprado neste período",IF('Média Saneada'!F103=1,"Amostra Única",IF('Média Saneada'!F103&lt;5,"Todas as amostras foram consideradas",IF('Média Saneada'!$K103&lt;25,"Todas as amostras foram consideradas",IF('Média Saneada'!$U103&lt;25,'Média Saneada'!M103,IF('Média Saneada'!$AE103&lt;25,'Média Saneada'!W103,IF('Média Saneada'!$AO103&lt;25,'Média Saneada'!AG103,IF('Média Saneada'!$AY103&lt;25,'Média Saneada'!AQ103,IF('Média Saneada'!$BI103&lt;25,'Média Saneada'!BA103,IF('Média Saneada'!$BS103&lt;25,'Média Saneada'!BK103,IF('Média Saneada'!$CC103&lt;25,'Média Saneada'!BU103,IF('Média Saneada'!$CM103&lt;25,'Média Saneada'!CE103,IF('Média Saneada'!$CW103&lt;25,'Média Saneada'!CO103)))))))))))))</f>
        <v>#DIV/0!</v>
      </c>
      <c r="J102" s="42" t="str">
        <f>IF('Média Saneada'!F103=0,"Não calculou",IF('Média Saneada'!F103=1,"Não calculou",IF('Média Saneada'!F103=2,"Não Calculou",IF('Média Saneada'!F103=3,"Escolheu Cálculo",IF('Média Saneada'!F103=4,"Escolheu Cálculo","Calculou")))))</f>
        <v>Calculou</v>
      </c>
      <c r="K102" s="41" t="e">
        <f>ROUND(IF(J102="Não calculou","Sem valor",IF(J102="Escolheu cálculo",MIN('Média Saneada'!H103,'Média Saneada'!I103),IF('Resultado Final'!J102="Calculou",IF('Média Saneada'!$K103&lt;25,'Média Saneada'!$I103,IF('Média Saneada'!$U103&lt;25,'Média Saneada'!$N103,IF('Média Saneada'!$AE103&lt;25,'Média Saneada'!$X103,IF('Média Saneada'!$AO103&lt;25,'Média Saneada'!$AH103,IF('Média Saneada'!$AY103&lt;25,'Média Saneada'!$AR103,IF('Média Saneada'!$BI103&lt;25,'Média Saneada'!$BB103,IF('Média Saneada'!$BS103&lt;25,'Média Saneada'!$BL103,IF('Média Saneada'!$CC103&lt;25,'Média Saneada'!$BV103,IF('Média Saneada'!$CM103&lt;25,'Média Saneada'!$CF103,IF('Média Saneada'!$CW103&lt;25,'Média Saneada'!$CP103))))))))))))),2)</f>
        <v>#DIV/0!</v>
      </c>
      <c r="L102" s="40" t="str">
        <f>IF($J102="Não Calculou","Sem Valor",IF('Resultado Final'!$J102="Calculou","Média Saneada",IF($J102="Escolheu Cálculo",IF('Média Saneada'!$H103&lt;'Média Saneada'!$I103,"Mediana","Média"))))</f>
        <v>Média Saneada</v>
      </c>
      <c r="M102" s="43"/>
      <c r="N102" s="43"/>
      <c r="O102" s="22"/>
      <c r="P102" s="43"/>
      <c r="Q102" s="66"/>
      <c r="R102" s="66"/>
      <c r="S102" s="66"/>
      <c r="T102" s="66"/>
      <c r="U102" s="66"/>
    </row>
    <row r="103" spans="1:21" x14ac:dyDescent="0.25">
      <c r="A103" s="21">
        <v>100</v>
      </c>
      <c r="B103" s="21">
        <f>'Média Saneada'!$B104</f>
        <v>0</v>
      </c>
      <c r="C103" s="21" t="e">
        <f>'Média Saneada'!$C104</f>
        <v>#N/A</v>
      </c>
      <c r="D103" s="21" t="e">
        <f>'Média Saneada'!$D104</f>
        <v>#N/A</v>
      </c>
      <c r="E103" s="21">
        <f>'Média Saneada'!$E104</f>
        <v>0</v>
      </c>
      <c r="F103" s="21">
        <f>'Média Saneada'!F104</f>
        <v>100000</v>
      </c>
      <c r="G103" s="21" t="e">
        <f>IF('Média Saneada'!F104&lt;5,'Média Saneada'!F104,IF('Média Saneada'!$K104&lt;25,'Média Saneada'!$F104,IF('Média Saneada'!$U104&lt;25,'Média Saneada'!$Q104,IF('Média Saneada'!$AE104&lt;25,'Média Saneada'!$AA104,IF('Média Saneada'!$AO104&lt;25,'Média Saneada'!$AK104,IF('Média Saneada'!$AY104&lt;25,'Média Saneada'!$AU104,IF('Média Saneada'!$BI104&lt;25,'Média Saneada'!$BE104,IF('Média Saneada'!$BS104&lt;25,'Média Saneada'!$BO104,IF('Média Saneada'!$CC104&lt;25,'Média Saneada'!$BY104,IF('Média Saneada'!$CM104&lt;25,'Média Saneada'!$CI104,IF('Média Saneada'!$CW104&lt;25,'Média Saneada'!$CS104)))))))))))</f>
        <v>#DIV/0!</v>
      </c>
      <c r="H103" s="21" t="e">
        <f>IF('Média Saneada'!F104=0,"Nada foi comprado neste período",IF('Média Saneada'!F104=1,"Amostra Única",IF('Média Saneada'!F104&lt;5,"Todas as amostras foram consideradas",IF('Média Saneada'!$K104&lt;25,"Todas as amostras foram consideradas",IF('Média Saneada'!$U104&lt;25,'Média Saneada'!L104,IF('Média Saneada'!$AE104&lt;25,'Média Saneada'!V104,IF('Média Saneada'!$AO104&lt;25,'Média Saneada'!AF104,IF('Média Saneada'!$AY104&lt;25,'Média Saneada'!AP104,IF('Média Saneada'!$BI104&lt;25,'Média Saneada'!AZ104,IF('Média Saneada'!$BS104&lt;25,'Média Saneada'!BJ104,IF('Média Saneada'!$CC104&lt;25,'Média Saneada'!BT104,IF('Média Saneada'!$CM104&lt;25,'Média Saneada'!CD104,IF('Média Saneada'!$CW104&lt;25,'Média Saneada'!CN104)))))))))))))</f>
        <v>#DIV/0!</v>
      </c>
      <c r="I103" s="21" t="e">
        <f>IF('Média Saneada'!F104=0,"Nada foi comprado neste período",IF('Média Saneada'!F104=1,"Amostra Única",IF('Média Saneada'!F104&lt;5,"Todas as amostras foram consideradas",IF('Média Saneada'!$K104&lt;25,"Todas as amostras foram consideradas",IF('Média Saneada'!$U104&lt;25,'Média Saneada'!M104,IF('Média Saneada'!$AE104&lt;25,'Média Saneada'!W104,IF('Média Saneada'!$AO104&lt;25,'Média Saneada'!AG104,IF('Média Saneada'!$AY104&lt;25,'Média Saneada'!AQ104,IF('Média Saneada'!$BI104&lt;25,'Média Saneada'!BA104,IF('Média Saneada'!$BS104&lt;25,'Média Saneada'!BK104,IF('Média Saneada'!$CC104&lt;25,'Média Saneada'!BU104,IF('Média Saneada'!$CM104&lt;25,'Média Saneada'!CE104,IF('Média Saneada'!$CW104&lt;25,'Média Saneada'!CO104)))))))))))))</f>
        <v>#DIV/0!</v>
      </c>
      <c r="J103" s="21" t="str">
        <f>IF('Média Saneada'!F104=0,"Não calculou",IF('Média Saneada'!F104=1,"Não calculou",IF('Média Saneada'!F104=2,"Não Calculou",IF('Média Saneada'!F104=3,"Escolheu Cálculo",IF('Média Saneada'!F104=4,"Escolheu Cálculo","Calculou")))))</f>
        <v>Calculou</v>
      </c>
      <c r="K103" s="41" t="e">
        <f>ROUND(IF(J103="Não calculou","Sem valor",IF(J103="Escolheu cálculo",MIN('Média Saneada'!H104,'Média Saneada'!I104),IF('Resultado Final'!J103="Calculou",IF('Média Saneada'!$K104&lt;25,'Média Saneada'!$I104,IF('Média Saneada'!$U104&lt;25,'Média Saneada'!$N104,IF('Média Saneada'!$AE104&lt;25,'Média Saneada'!$X104,IF('Média Saneada'!$AO104&lt;25,'Média Saneada'!$AH104,IF('Média Saneada'!$AY104&lt;25,'Média Saneada'!$AR104,IF('Média Saneada'!$BI104&lt;25,'Média Saneada'!$BB104,IF('Média Saneada'!$BS104&lt;25,'Média Saneada'!$BL104,IF('Média Saneada'!$CC104&lt;25,'Média Saneada'!$BV104,IF('Média Saneada'!$CM104&lt;25,'Média Saneada'!$CF104,IF('Média Saneada'!$CW104&lt;25,'Média Saneada'!$CP104))))))))))))),2)</f>
        <v>#DIV/0!</v>
      </c>
      <c r="L103" s="21" t="str">
        <f>IF($J103="Não Calculou","Sem Valor",IF('Resultado Final'!$J103="Calculou","Média Saneada",IF($J103="Escolheu Cálculo",IF('Média Saneada'!$H104&lt;'Média Saneada'!$I104,"Mediana","Média"))))</f>
        <v>Média Saneada</v>
      </c>
      <c r="M103" s="44"/>
      <c r="N103" s="44"/>
      <c r="O103" s="21"/>
      <c r="P103" s="44"/>
      <c r="Q103" s="66"/>
      <c r="R103" s="66"/>
      <c r="S103" s="66"/>
      <c r="T103" s="66"/>
      <c r="U103" s="66"/>
    </row>
    <row r="104" spans="1:21" x14ac:dyDescent="0.25">
      <c r="A104" s="66"/>
      <c r="B104" s="66"/>
      <c r="C104" s="66"/>
      <c r="D104" s="66"/>
      <c r="E104" s="66"/>
      <c r="F104" s="66"/>
      <c r="G104" s="66"/>
      <c r="H104" s="67"/>
      <c r="I104" s="67"/>
      <c r="J104" s="67"/>
      <c r="K104" s="66"/>
      <c r="L104" s="67"/>
      <c r="M104" s="66"/>
      <c r="N104" s="66"/>
      <c r="O104" s="66"/>
      <c r="P104" s="66"/>
      <c r="Q104" s="66"/>
      <c r="R104" s="66"/>
      <c r="S104" s="66"/>
      <c r="T104" s="66"/>
      <c r="U104" s="66"/>
    </row>
    <row r="105" spans="1:21" ht="24.75" customHeight="1" x14ac:dyDescent="0.25">
      <c r="A105" s="66"/>
      <c r="B105" s="66"/>
      <c r="C105" s="66"/>
      <c r="D105" s="66"/>
      <c r="E105" s="66"/>
      <c r="F105" s="66"/>
      <c r="G105" s="66"/>
      <c r="H105" s="67"/>
      <c r="I105" s="67"/>
      <c r="J105" s="67"/>
      <c r="K105" s="66"/>
      <c r="L105" s="67"/>
      <c r="M105" s="66"/>
      <c r="N105" s="66"/>
      <c r="O105" s="66"/>
      <c r="P105" s="66"/>
      <c r="Q105" s="66"/>
      <c r="R105" s="66"/>
      <c r="S105" s="66"/>
      <c r="T105" s="66"/>
      <c r="U105" s="66"/>
    </row>
  </sheetData>
  <mergeCells count="1">
    <mergeCell ref="B1:H1"/>
  </mergeCells>
  <conditionalFormatting sqref="J4:J103">
    <cfRule type="containsText" dxfId="11" priority="3" operator="containsText" text="Não Calculou">
      <formula>NOT(ISERROR(SEARCH("Não Calculou",J4)))</formula>
    </cfRule>
  </conditionalFormatting>
  <conditionalFormatting sqref="K4:K103">
    <cfRule type="containsText" dxfId="10" priority="2" operator="containsText" text="Sem valor">
      <formula>NOT(ISERROR(SEARCH("Sem valor",K4)))</formula>
    </cfRule>
  </conditionalFormatting>
  <conditionalFormatting sqref="L4:L103">
    <cfRule type="containsText" dxfId="9" priority="1" operator="containsText" text="Sem Valor">
      <formula>NOT(ISERROR(SEARCH("Sem Valor",L4)))</formula>
    </cfRule>
  </conditionalFormatting>
  <conditionalFormatting sqref="L6 L8 L10 L12 L14 L16 L18 L20 L22 L24 L26 L28 L30 L32 L34 L36 L38 L40 L42 L44 L46 L48 L50 L52 L54 L56 L58 L60 L62 L64 L66 L68 L70 L72 L74 L76 L78 L80 L82 L84 L86 L88 L90 L92 L94 L96 L98 L100 L102">
    <cfRule type="containsText" dxfId="8" priority="4" operator="containsText" text="Não foram registradas compras neste período">
      <formula>NOT(ISERROR(SEARCH("Não foram registradas compras neste período",L6)))</formula>
    </cfRule>
  </conditionalFormatting>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1DCED-B976-4CB9-8611-5518F08A7220}">
  <dimension ref="A1:CZ104"/>
  <sheetViews>
    <sheetView zoomScale="90" zoomScaleNormal="90" workbookViewId="0">
      <selection activeCell="B1" sqref="B1:H1"/>
    </sheetView>
  </sheetViews>
  <sheetFormatPr defaultRowHeight="15" x14ac:dyDescent="0.25"/>
  <cols>
    <col min="1" max="1" width="5.7109375" bestFit="1" customWidth="1"/>
    <col min="2" max="2" width="25.28515625" customWidth="1"/>
    <col min="3" max="3" width="54.85546875" style="31" bestFit="1" customWidth="1"/>
    <col min="4" max="4" width="18.42578125" customWidth="1"/>
    <col min="5" max="5" width="10.28515625" style="28" customWidth="1"/>
    <col min="6" max="6" width="11.7109375" customWidth="1"/>
    <col min="7" max="7" width="17.140625" style="31" customWidth="1"/>
    <col min="8" max="8" width="13.85546875" bestFit="1" customWidth="1"/>
    <col min="9" max="9" width="9.5703125" bestFit="1" customWidth="1"/>
    <col min="10" max="10" width="11.28515625" hidden="1" customWidth="1"/>
    <col min="11" max="11" width="14.42578125" style="27" hidden="1" customWidth="1"/>
    <col min="12" max="12" width="9.85546875" hidden="1" customWidth="1"/>
    <col min="13" max="13" width="8.7109375" hidden="1" customWidth="1"/>
    <col min="14" max="14" width="12" hidden="1" customWidth="1"/>
    <col min="15" max="15" width="3.28515625" hidden="1" customWidth="1"/>
    <col min="16" max="16" width="11.7109375" hidden="1" customWidth="1"/>
    <col min="17" max="18" width="13.85546875" hidden="1" customWidth="1"/>
    <col min="19" max="19" width="10.28515625" hidden="1" customWidth="1"/>
    <col min="20" max="20" width="11.28515625" hidden="1" customWidth="1"/>
    <col min="21" max="21" width="14.42578125" style="28" hidden="1" customWidth="1"/>
    <col min="22" max="22" width="9.85546875" hidden="1" customWidth="1"/>
    <col min="23" max="23" width="8.7109375" hidden="1" customWidth="1"/>
    <col min="24" max="24" width="12" hidden="1" customWidth="1"/>
    <col min="25" max="25" width="3.28515625" hidden="1" customWidth="1"/>
    <col min="26" max="27" width="11.7109375" hidden="1" customWidth="1"/>
    <col min="28" max="28" width="10.28515625" hidden="1" customWidth="1"/>
    <col min="29" max="29" width="9.5703125" hidden="1" customWidth="1"/>
    <col min="30" max="30" width="11.28515625" hidden="1" customWidth="1"/>
    <col min="31" max="31" width="14.42578125" style="28" hidden="1" customWidth="1"/>
    <col min="32" max="32" width="9.85546875" hidden="1" customWidth="1"/>
    <col min="33" max="33" width="8.7109375" hidden="1" customWidth="1"/>
    <col min="34" max="34" width="12" hidden="1" customWidth="1"/>
    <col min="35" max="35" width="0" hidden="1" customWidth="1"/>
    <col min="36" max="37" width="11.7109375" hidden="1" customWidth="1"/>
    <col min="38" max="38" width="10.28515625" hidden="1" customWidth="1"/>
    <col min="39" max="39" width="9.5703125" hidden="1" customWidth="1"/>
    <col min="40" max="40" width="11.28515625" hidden="1" customWidth="1"/>
    <col min="41" max="41" width="14.42578125" style="28" hidden="1" customWidth="1"/>
    <col min="42" max="42" width="9.85546875" hidden="1" customWidth="1"/>
    <col min="43" max="43" width="8.7109375" hidden="1" customWidth="1"/>
    <col min="44" max="44" width="12" hidden="1" customWidth="1"/>
    <col min="45" max="45" width="0" hidden="1" customWidth="1"/>
    <col min="46" max="47" width="11.7109375" hidden="1" customWidth="1"/>
    <col min="48" max="48" width="10.28515625" hidden="1" customWidth="1"/>
    <col min="49" max="49" width="9.5703125" hidden="1" customWidth="1"/>
    <col min="50" max="50" width="11.28515625" hidden="1" customWidth="1"/>
    <col min="51" max="51" width="14.42578125" style="28" hidden="1" customWidth="1"/>
    <col min="52" max="52" width="9.85546875" hidden="1" customWidth="1"/>
    <col min="53" max="53" width="8.7109375" hidden="1" customWidth="1"/>
    <col min="54" max="54" width="12" hidden="1" customWidth="1"/>
    <col min="55" max="55" width="0" hidden="1" customWidth="1"/>
    <col min="56" max="57" width="11.7109375" hidden="1" customWidth="1"/>
    <col min="58" max="58" width="10.28515625" hidden="1" customWidth="1"/>
    <col min="59" max="59" width="9.5703125" hidden="1" customWidth="1"/>
    <col min="60" max="60" width="11.28515625" hidden="1" customWidth="1"/>
    <col min="61" max="61" width="14.42578125" style="28" hidden="1" customWidth="1"/>
    <col min="62" max="62" width="9.85546875" hidden="1" customWidth="1"/>
    <col min="63" max="63" width="8.7109375" hidden="1" customWidth="1"/>
    <col min="64" max="64" width="12" hidden="1" customWidth="1"/>
    <col min="65" max="65" width="0" hidden="1" customWidth="1"/>
    <col min="66" max="67" width="11.7109375" hidden="1" customWidth="1"/>
    <col min="68" max="68" width="10.28515625" hidden="1" customWidth="1"/>
    <col min="69" max="69" width="9.5703125" hidden="1" customWidth="1"/>
    <col min="70" max="70" width="11.28515625" hidden="1" customWidth="1"/>
    <col min="71" max="71" width="14.42578125" style="28" hidden="1" customWidth="1"/>
    <col min="72" max="72" width="9.85546875" hidden="1" customWidth="1"/>
    <col min="73" max="73" width="8.7109375" hidden="1" customWidth="1"/>
    <col min="74" max="74" width="12" hidden="1" customWidth="1"/>
    <col min="75" max="75" width="0" hidden="1" customWidth="1"/>
    <col min="76" max="77" width="11.7109375" hidden="1" customWidth="1"/>
    <col min="78" max="78" width="10.28515625" hidden="1" customWidth="1"/>
    <col min="79" max="79" width="9.5703125" hidden="1" customWidth="1"/>
    <col min="80" max="80" width="11.28515625" hidden="1" customWidth="1"/>
    <col min="81" max="81" width="14.42578125" style="28" hidden="1" customWidth="1"/>
    <col min="82" max="82" width="9.85546875" hidden="1" customWidth="1"/>
    <col min="83" max="83" width="8.7109375" hidden="1" customWidth="1"/>
    <col min="84" max="84" width="12" hidden="1" customWidth="1"/>
    <col min="85" max="85" width="0" hidden="1" customWidth="1"/>
    <col min="86" max="87" width="11.7109375" hidden="1" customWidth="1"/>
    <col min="88" max="88" width="10.28515625" hidden="1" customWidth="1"/>
    <col min="89" max="89" width="9.5703125" hidden="1" customWidth="1"/>
    <col min="90" max="90" width="11.28515625" hidden="1" customWidth="1"/>
    <col min="91" max="91" width="14.42578125" style="28" hidden="1" customWidth="1"/>
    <col min="92" max="92" width="9.85546875" hidden="1" customWidth="1"/>
    <col min="93" max="93" width="8.7109375" hidden="1" customWidth="1"/>
    <col min="94" max="94" width="12" hidden="1" customWidth="1"/>
    <col min="95" max="95" width="0" hidden="1" customWidth="1"/>
    <col min="96" max="97" width="11.7109375" hidden="1" customWidth="1"/>
    <col min="98" max="98" width="10.28515625" hidden="1" customWidth="1"/>
    <col min="99" max="99" width="9.5703125" hidden="1" customWidth="1"/>
    <col min="100" max="100" width="11.28515625" hidden="1" customWidth="1"/>
    <col min="101" max="101" width="14.42578125" style="28" hidden="1" customWidth="1"/>
    <col min="102" max="102" width="9.85546875" hidden="1" customWidth="1"/>
    <col min="103" max="103" width="8.7109375" hidden="1" customWidth="1"/>
    <col min="104" max="104" width="12" hidden="1" customWidth="1"/>
  </cols>
  <sheetData>
    <row r="1" spans="1:104" ht="20.25" x14ac:dyDescent="0.35">
      <c r="B1" s="68" t="s">
        <v>47</v>
      </c>
      <c r="C1" s="68"/>
      <c r="D1" s="68"/>
      <c r="E1" s="68"/>
      <c r="F1" s="68"/>
      <c r="G1" s="68"/>
      <c r="H1" s="68"/>
      <c r="I1" s="7"/>
      <c r="J1" s="6"/>
      <c r="K1" s="24"/>
      <c r="L1" s="6"/>
      <c r="M1" s="6"/>
      <c r="N1" s="8"/>
    </row>
    <row r="2" spans="1:104" x14ac:dyDescent="0.25">
      <c r="B2" s="9"/>
      <c r="C2" s="30"/>
      <c r="D2" s="10"/>
      <c r="E2" s="32"/>
      <c r="F2" s="10"/>
      <c r="G2" s="39"/>
      <c r="H2" s="11"/>
      <c r="I2" s="11"/>
      <c r="J2" s="10"/>
      <c r="K2" s="25"/>
      <c r="L2" s="10"/>
      <c r="M2" s="10"/>
      <c r="N2" s="12"/>
    </row>
    <row r="3" spans="1:104" ht="30.6" customHeight="1" x14ac:dyDescent="0.25">
      <c r="A3" s="57" t="s">
        <v>33</v>
      </c>
      <c r="B3" s="57"/>
      <c r="C3" s="57"/>
      <c r="D3" s="57"/>
      <c r="E3" s="57"/>
      <c r="F3" s="57"/>
      <c r="G3" s="57"/>
      <c r="H3" s="57"/>
      <c r="I3" s="57"/>
      <c r="J3" s="57"/>
      <c r="K3" s="57"/>
      <c r="L3" s="57"/>
      <c r="M3" s="57"/>
      <c r="N3" s="58"/>
      <c r="P3" s="57" t="s">
        <v>18</v>
      </c>
      <c r="Q3" s="57"/>
      <c r="R3" s="57"/>
      <c r="S3" s="57"/>
      <c r="T3" s="57"/>
      <c r="U3" s="57"/>
      <c r="V3" s="57"/>
      <c r="W3" s="57"/>
      <c r="X3" s="58"/>
      <c r="Z3" s="57" t="s">
        <v>19</v>
      </c>
      <c r="AA3" s="57"/>
      <c r="AB3" s="57"/>
      <c r="AC3" s="57"/>
      <c r="AD3" s="57"/>
      <c r="AE3" s="57"/>
      <c r="AF3" s="57"/>
      <c r="AG3" s="57"/>
      <c r="AH3" s="58"/>
      <c r="AJ3" s="57" t="s">
        <v>20</v>
      </c>
      <c r="AK3" s="57"/>
      <c r="AL3" s="57"/>
      <c r="AM3" s="57"/>
      <c r="AN3" s="57"/>
      <c r="AO3" s="57"/>
      <c r="AP3" s="57"/>
      <c r="AQ3" s="57"/>
      <c r="AR3" s="58"/>
      <c r="AT3" s="57" t="s">
        <v>21</v>
      </c>
      <c r="AU3" s="57"/>
      <c r="AV3" s="57"/>
      <c r="AW3" s="57"/>
      <c r="AX3" s="57"/>
      <c r="AY3" s="57"/>
      <c r="AZ3" s="57"/>
      <c r="BA3" s="57"/>
      <c r="BB3" s="58"/>
      <c r="BD3" s="57" t="s">
        <v>22</v>
      </c>
      <c r="BE3" s="57"/>
      <c r="BF3" s="57"/>
      <c r="BG3" s="57"/>
      <c r="BH3" s="57"/>
      <c r="BI3" s="57"/>
      <c r="BJ3" s="57"/>
      <c r="BK3" s="57"/>
      <c r="BL3" s="58"/>
      <c r="BN3" s="57" t="s">
        <v>23</v>
      </c>
      <c r="BO3" s="57"/>
      <c r="BP3" s="57"/>
      <c r="BQ3" s="57"/>
      <c r="BR3" s="57"/>
      <c r="BS3" s="57"/>
      <c r="BT3" s="57"/>
      <c r="BU3" s="57"/>
      <c r="BV3" s="58"/>
      <c r="BX3" s="57" t="s">
        <v>25</v>
      </c>
      <c r="BY3" s="57"/>
      <c r="BZ3" s="57"/>
      <c r="CA3" s="57"/>
      <c r="CB3" s="57"/>
      <c r="CC3" s="57"/>
      <c r="CD3" s="57"/>
      <c r="CE3" s="57"/>
      <c r="CF3" s="58"/>
      <c r="CH3" s="57" t="s">
        <v>26</v>
      </c>
      <c r="CI3" s="57"/>
      <c r="CJ3" s="57"/>
      <c r="CK3" s="57"/>
      <c r="CL3" s="57"/>
      <c r="CM3" s="57"/>
      <c r="CN3" s="57"/>
      <c r="CO3" s="57"/>
      <c r="CP3" s="58"/>
      <c r="CR3" s="57" t="s">
        <v>27</v>
      </c>
      <c r="CS3" s="57"/>
      <c r="CT3" s="57"/>
      <c r="CU3" s="57"/>
      <c r="CV3" s="57"/>
      <c r="CW3" s="57"/>
      <c r="CX3" s="57"/>
      <c r="CY3" s="57"/>
      <c r="CZ3" s="58"/>
    </row>
    <row r="4" spans="1:104" ht="47.25" x14ac:dyDescent="0.25">
      <c r="A4" s="13" t="s">
        <v>24</v>
      </c>
      <c r="B4" s="14" t="s">
        <v>46</v>
      </c>
      <c r="C4" s="16" t="s">
        <v>8</v>
      </c>
      <c r="D4" s="16" t="s">
        <v>9</v>
      </c>
      <c r="E4" s="33" t="s">
        <v>44</v>
      </c>
      <c r="F4" s="15" t="s">
        <v>10</v>
      </c>
      <c r="G4" s="16" t="s">
        <v>30</v>
      </c>
      <c r="H4" s="17" t="s">
        <v>11</v>
      </c>
      <c r="I4" s="18" t="s">
        <v>12</v>
      </c>
      <c r="J4" s="18" t="s">
        <v>13</v>
      </c>
      <c r="K4" s="26" t="s">
        <v>14</v>
      </c>
      <c r="L4" s="19" t="s">
        <v>15</v>
      </c>
      <c r="M4" s="19" t="s">
        <v>16</v>
      </c>
      <c r="N4" s="20" t="s">
        <v>17</v>
      </c>
      <c r="P4" s="15" t="s">
        <v>7</v>
      </c>
      <c r="Q4" s="15" t="s">
        <v>10</v>
      </c>
      <c r="R4" s="17" t="s">
        <v>11</v>
      </c>
      <c r="S4" s="18" t="s">
        <v>12</v>
      </c>
      <c r="T4" s="18" t="s">
        <v>13</v>
      </c>
      <c r="U4" s="29" t="s">
        <v>14</v>
      </c>
      <c r="V4" s="19" t="s">
        <v>15</v>
      </c>
      <c r="W4" s="19" t="s">
        <v>16</v>
      </c>
      <c r="X4" s="20" t="s">
        <v>17</v>
      </c>
      <c r="Z4" s="15" t="s">
        <v>7</v>
      </c>
      <c r="AA4" s="15" t="s">
        <v>10</v>
      </c>
      <c r="AB4" s="17" t="s">
        <v>11</v>
      </c>
      <c r="AC4" s="18" t="s">
        <v>12</v>
      </c>
      <c r="AD4" s="18" t="s">
        <v>13</v>
      </c>
      <c r="AE4" s="29" t="s">
        <v>14</v>
      </c>
      <c r="AF4" s="19" t="s">
        <v>15</v>
      </c>
      <c r="AG4" s="19" t="s">
        <v>16</v>
      </c>
      <c r="AH4" s="20" t="s">
        <v>17</v>
      </c>
      <c r="AJ4" s="15" t="s">
        <v>7</v>
      </c>
      <c r="AK4" s="15" t="s">
        <v>10</v>
      </c>
      <c r="AL4" s="17" t="s">
        <v>11</v>
      </c>
      <c r="AM4" s="18" t="s">
        <v>12</v>
      </c>
      <c r="AN4" s="18" t="s">
        <v>13</v>
      </c>
      <c r="AO4" s="29" t="s">
        <v>14</v>
      </c>
      <c r="AP4" s="19" t="s">
        <v>15</v>
      </c>
      <c r="AQ4" s="19" t="s">
        <v>16</v>
      </c>
      <c r="AR4" s="20" t="s">
        <v>17</v>
      </c>
      <c r="AT4" s="15" t="s">
        <v>7</v>
      </c>
      <c r="AU4" s="15" t="s">
        <v>10</v>
      </c>
      <c r="AV4" s="17" t="s">
        <v>11</v>
      </c>
      <c r="AW4" s="18" t="s">
        <v>12</v>
      </c>
      <c r="AX4" s="18" t="s">
        <v>13</v>
      </c>
      <c r="AY4" s="29" t="s">
        <v>14</v>
      </c>
      <c r="AZ4" s="19" t="s">
        <v>15</v>
      </c>
      <c r="BA4" s="19" t="s">
        <v>16</v>
      </c>
      <c r="BB4" s="20" t="s">
        <v>17</v>
      </c>
      <c r="BD4" s="15" t="s">
        <v>7</v>
      </c>
      <c r="BE4" s="15" t="s">
        <v>10</v>
      </c>
      <c r="BF4" s="17" t="s">
        <v>11</v>
      </c>
      <c r="BG4" s="18" t="s">
        <v>12</v>
      </c>
      <c r="BH4" s="18" t="s">
        <v>13</v>
      </c>
      <c r="BI4" s="29" t="s">
        <v>14</v>
      </c>
      <c r="BJ4" s="19" t="s">
        <v>15</v>
      </c>
      <c r="BK4" s="19" t="s">
        <v>16</v>
      </c>
      <c r="BL4" s="20" t="s">
        <v>17</v>
      </c>
      <c r="BN4" s="15" t="s">
        <v>7</v>
      </c>
      <c r="BO4" s="15" t="s">
        <v>10</v>
      </c>
      <c r="BP4" s="17" t="s">
        <v>11</v>
      </c>
      <c r="BQ4" s="18" t="s">
        <v>12</v>
      </c>
      <c r="BR4" s="18" t="s">
        <v>13</v>
      </c>
      <c r="BS4" s="29" t="s">
        <v>14</v>
      </c>
      <c r="BT4" s="19" t="s">
        <v>15</v>
      </c>
      <c r="BU4" s="19" t="s">
        <v>16</v>
      </c>
      <c r="BV4" s="20" t="s">
        <v>17</v>
      </c>
      <c r="BX4" s="15" t="s">
        <v>7</v>
      </c>
      <c r="BY4" s="15" t="s">
        <v>10</v>
      </c>
      <c r="BZ4" s="17" t="s">
        <v>11</v>
      </c>
      <c r="CA4" s="18" t="s">
        <v>12</v>
      </c>
      <c r="CB4" s="18" t="s">
        <v>13</v>
      </c>
      <c r="CC4" s="29" t="s">
        <v>14</v>
      </c>
      <c r="CD4" s="19" t="s">
        <v>15</v>
      </c>
      <c r="CE4" s="19" t="s">
        <v>16</v>
      </c>
      <c r="CF4" s="20" t="s">
        <v>17</v>
      </c>
      <c r="CH4" s="15" t="s">
        <v>7</v>
      </c>
      <c r="CI4" s="15" t="s">
        <v>10</v>
      </c>
      <c r="CJ4" s="17" t="s">
        <v>11</v>
      </c>
      <c r="CK4" s="18" t="s">
        <v>12</v>
      </c>
      <c r="CL4" s="18" t="s">
        <v>13</v>
      </c>
      <c r="CM4" s="29" t="s">
        <v>14</v>
      </c>
      <c r="CN4" s="19" t="s">
        <v>15</v>
      </c>
      <c r="CO4" s="19" t="s">
        <v>16</v>
      </c>
      <c r="CP4" s="20" t="s">
        <v>17</v>
      </c>
      <c r="CR4" s="15" t="s">
        <v>7</v>
      </c>
      <c r="CS4" s="15" t="s">
        <v>10</v>
      </c>
      <c r="CT4" s="17" t="s">
        <v>11</v>
      </c>
      <c r="CU4" s="18" t="s">
        <v>12</v>
      </c>
      <c r="CV4" s="18" t="s">
        <v>13</v>
      </c>
      <c r="CW4" s="29" t="s">
        <v>14</v>
      </c>
      <c r="CX4" s="19" t="s">
        <v>15</v>
      </c>
      <c r="CY4" s="19" t="s">
        <v>16</v>
      </c>
      <c r="CZ4" s="20" t="s">
        <v>17</v>
      </c>
    </row>
    <row r="5" spans="1:104" ht="34.5" customHeight="1" x14ac:dyDescent="0.25">
      <c r="A5" s="22">
        <v>1</v>
      </c>
      <c r="B5" s="22"/>
      <c r="C5" s="22" t="e">
        <f>VLOOKUP(E5,DW!G:I,2,FALSE)</f>
        <v>#N/A</v>
      </c>
      <c r="D5" s="22" t="e">
        <f>VLOOKUP(E5,DW!G:I,3,FALSE)</f>
        <v>#N/A</v>
      </c>
      <c r="E5" s="22"/>
      <c r="F5" s="22" cm="1">
        <f t="array" ref="F5">COUNT(_xlfn.IFS(DW!$G$1:$G$100000='Média Saneada'!E5,DW!$K$1:$K$100000),"")</f>
        <v>100000</v>
      </c>
      <c r="G5" s="40" t="str">
        <f>IF(F5&gt;4,"OK","Amostra Insuficiente")</f>
        <v>OK</v>
      </c>
      <c r="H5" s="22" cm="1">
        <f t="array" ref="H5">MEDIAN(IF(DW!$G$1:$G$100000='Média Saneada'!$E5,DW!$K$1:$K$100000,""))</f>
        <v>0</v>
      </c>
      <c r="I5" s="22" cm="1">
        <f t="array" ref="I5">AVERAGE(IF(DW!$G$1:$G$100000='Média Saneada'!$E5,DW!$K$1:$K$100000,""))</f>
        <v>0</v>
      </c>
      <c r="J5" s="22" cm="1">
        <f t="array" ref="J5">_xlfn.STDEV.S(IF(DW!$G$1:$G$100000='Média Saneada'!$E5,DW!$K$1:$K$100000,""))</f>
        <v>0</v>
      </c>
      <c r="K5" s="22" t="e">
        <f>(J5/I5)*100</f>
        <v>#DIV/0!</v>
      </c>
      <c r="L5" s="22">
        <f t="shared" ref="L5:L68" si="0">I5+J5</f>
        <v>0</v>
      </c>
      <c r="M5" s="22">
        <f t="shared" ref="M5:M68" si="1">I5-J5</f>
        <v>0</v>
      </c>
      <c r="N5" s="23" t="e">
        <f>IF(K5&lt;25,I5,AVERAGEIFS(DW!$K$1:$K$100000,DW!$G$1:$G$100000,"="&amp;E5,DW!$K$1:$K$100000,"&lt;"&amp;L5,DW!$K$1:$K$100000,"&gt;"&amp;M5))</f>
        <v>#DIV/0!</v>
      </c>
      <c r="P5" s="22">
        <f t="shared" ref="P5:P68" si="2">$E5</f>
        <v>0</v>
      </c>
      <c r="Q5" s="22">
        <f>COUNTIFS(DW!$G$1:$G$100000,"="&amp;P5,DW!$K$1:$K$100000,"&lt;"&amp;L5,DW!$K$1:$K$100000,"&gt;"&amp;M5)</f>
        <v>0</v>
      </c>
      <c r="R5" s="22" t="e" cm="1">
        <f t="array" ref="R5">MEDIAN(IF((DW!$K$1:$K$100000&lt;$L5),IF((DW!$K$1:$K$100000&gt;$M5),IF((DW!$G$1:$G$100000=$P5),DW!$K$1:$K$100000,""))))</f>
        <v>#NUM!</v>
      </c>
      <c r="S5" s="22" t="e" cm="1">
        <f t="array" ref="S5">AVERAGE(IF((DW!$K$1:$K$100000&lt;$L5),IF((DW!$K$1:$K$100000&gt;$M5),IF((DW!$G$1:$G$100000=$P5),DW!$K$1:$K$100000,""))))</f>
        <v>#DIV/0!</v>
      </c>
      <c r="T5" s="22" t="e" cm="1">
        <f t="array" ref="T5">_xlfn.STDEV.S(IF((DW!$K$1:$K$100000&lt;$L5),IF((DW!$K$1:$K$100000&gt;$M5),IF((DW!$G$1:$G$100000=$P5),DW!$K$1:$K$100000,""))))</f>
        <v>#DIV/0!</v>
      </c>
      <c r="U5" s="22" t="e">
        <f>(T5/S5)*100</f>
        <v>#DIV/0!</v>
      </c>
      <c r="V5" s="22" t="e">
        <f>S5+T5</f>
        <v>#DIV/0!</v>
      </c>
      <c r="W5" s="22" t="e">
        <f>S5-T5</f>
        <v>#DIV/0!</v>
      </c>
      <c r="X5" s="22" t="e" cm="1">
        <f t="array" ref="X5">IF($U5&lt;25,$S5,AVERAGE(IF((DW!$G$1:$G$100000=$P5),IF((DW!$K$1:$K$100000&lt;$V5),IF((DW!$K$1:$K$100000&gt;$W5),DW!$K$1:$K$100000,"")))))</f>
        <v>#DIV/0!</v>
      </c>
      <c r="Z5" s="22">
        <f t="shared" ref="Z5:Z68" si="3">$E5</f>
        <v>0</v>
      </c>
      <c r="AA5" s="22">
        <f>COUNTIFS(DW!$G$1:$G$100000,"="&amp;$Z5,DW!$K$1:$K$100000,"&lt;"&amp;$V5,DW!$K$1:$K$100000,"&gt;"&amp;$W5)</f>
        <v>0</v>
      </c>
      <c r="AB5" s="22" t="e" cm="1">
        <f t="array" ref="AB5">MEDIAN(IF((DW!$K$1:$K$100000&lt;$V5),IF((DW!$K$1:$K$100000&gt;$W5),IF((DW!$G$1:$G$100000=$E5),DW!$K$1:$K$100000,""))))</f>
        <v>#DIV/0!</v>
      </c>
      <c r="AC5" s="22" t="e" cm="1">
        <f t="array" ref="AC5">AVERAGE(IF((DW!$K$1:$K$100000&lt;$V5),IF((DW!$K$1:$K$100000&gt;$W5),IF((DW!$G$1:$G$100000=$E5),DW!$K$1:$K$100000,""))))</f>
        <v>#DIV/0!</v>
      </c>
      <c r="AD5" s="22" t="e" cm="1">
        <f t="array" ref="AD5">_xlfn.STDEV.S(IF((DW!$K$1:$K$100000&lt;$V5),IF((DW!$K$1:$K$100000&gt;$W5),IF((DW!$G$1:$G$100000=$E5),DW!$K$1:$K$100000,""))))</f>
        <v>#DIV/0!</v>
      </c>
      <c r="AE5" s="22" t="e">
        <f>(AD5/AC5)*100</f>
        <v>#DIV/0!</v>
      </c>
      <c r="AF5" s="22" t="e">
        <f>AC5+AD5</f>
        <v>#DIV/0!</v>
      </c>
      <c r="AG5" s="22" t="e">
        <f>AC5-AD5</f>
        <v>#DIV/0!</v>
      </c>
      <c r="AH5" s="22" t="e" cm="1">
        <f t="array" ref="AH5">IF($AE5&lt;25,$AC5,AVERAGE(IF((DW!$G$1:$G$100000=$E5),IF((DW!$K$1:$K$100000&lt;$AF5),IF((DW!$K$1:$K$100000&gt;$AG5),DW!$K$1:$K$100000,"")))))</f>
        <v>#DIV/0!</v>
      </c>
      <c r="AJ5" s="22">
        <f t="shared" ref="AJ5:AJ68" si="4">$E5</f>
        <v>0</v>
      </c>
      <c r="AK5" s="22">
        <f>COUNTIFS(DW!$G$1:$G$100000,"="&amp;$Z5,DW!$K$1:$K$100000,"&lt;"&amp;$AF5,DW!$K$1:$K$100000,"&gt;"&amp;$AG5)</f>
        <v>0</v>
      </c>
      <c r="AL5" s="22" t="e" cm="1">
        <f t="array" ref="AL5">MEDIAN(IF((DW!$K$1:$K$100000&lt;$AF5),IF((DW!$K$1:$K$100000&gt;$AG5),IF((DW!$G$1:$G$100000=$E5),DW!$K$1:$K$100000,""))))</f>
        <v>#DIV/0!</v>
      </c>
      <c r="AM5" s="22" t="e" cm="1">
        <f t="array" ref="AM5">AVERAGE(IF((DW!$K$1:$K$100000&lt;$AF5),IF((DW!$K$1:$K$100000&gt;$AG5),IF((DW!$G$1:$G$100000=$E5),DW!$K$1:$K$100000,""))))</f>
        <v>#DIV/0!</v>
      </c>
      <c r="AN5" s="22" t="e" cm="1">
        <f t="array" ref="AN5">_xlfn.STDEV.S(IF((DW!$K$1:$K$100000&lt;$AF5),IF((DW!$K$1:$K$100000&gt;$AG5),IF((DW!$G$1:$G$100000=$E5),DW!$K$1:$K$100000,""))))</f>
        <v>#DIV/0!</v>
      </c>
      <c r="AO5" s="22" t="e">
        <f>(AN5/AM5)*100</f>
        <v>#DIV/0!</v>
      </c>
      <c r="AP5" s="22" t="e">
        <f>AM5+AN5</f>
        <v>#DIV/0!</v>
      </c>
      <c r="AQ5" s="22" t="e">
        <f>AM5-AN5</f>
        <v>#DIV/0!</v>
      </c>
      <c r="AR5" s="22" t="e" cm="1">
        <f t="array" ref="AR5">IF($AO5&lt;25,$AM5,AVERAGE(IF((DW!$G$1:$G$100000=$E5),IF((DW!$K$1:$K$100000&lt;$AP5),IF((DW!$K$1:$K$100000&gt;$AQ5),DW!$K$1:$K$100000,"")))))</f>
        <v>#DIV/0!</v>
      </c>
      <c r="AT5" s="22">
        <f t="shared" ref="AT5:AT68" si="5">$E5</f>
        <v>0</v>
      </c>
      <c r="AU5" s="22">
        <f>COUNTIFS(DW!$G$1:$G$100000,"="&amp;$AJ5,DW!$K$1:$K$100000,"&lt;"&amp;$AP5,DW!$K$1:$K$100000,"&gt;"&amp;$AQ5)</f>
        <v>0</v>
      </c>
      <c r="AV5" s="22" t="e" cm="1">
        <f t="array" ref="AV5">MEDIAN(IF((DW!$K$1:$K$100000&lt;$AP5),IF((DW!$K$1:$K$100000&gt;$AQ5),IF((DW!$G$1:$G$100000=$E5),DW!$K$1:$K$100000,""))))</f>
        <v>#DIV/0!</v>
      </c>
      <c r="AW5" s="22" t="e" cm="1">
        <f t="array" ref="AW5">AVERAGE(IF((DW!$K$1:$K$100000&lt;$AP5),IF((DW!$K$1:$K$100000&gt;$AQ5),IF((DW!$G$1:$G$100000=$E5),DW!$K$1:$K$100000,""))))</f>
        <v>#DIV/0!</v>
      </c>
      <c r="AX5" s="22" t="e" cm="1">
        <f t="array" ref="AX5">_xlfn.STDEV.S(IF((DW!$K$1:$K$100000&lt;$AP5),IF((DW!$K$1:$K$100000&gt;$AQ5),IF((DW!$G$1:$G$100000=$E5),DW!$K$1:$K$100000,""))))</f>
        <v>#DIV/0!</v>
      </c>
      <c r="AY5" s="22" t="e">
        <f>(AX5/AW5)*100</f>
        <v>#DIV/0!</v>
      </c>
      <c r="AZ5" s="22" t="e">
        <f>AW5+AX5</f>
        <v>#DIV/0!</v>
      </c>
      <c r="BA5" s="22" t="e">
        <f>AW5-AX5</f>
        <v>#DIV/0!</v>
      </c>
      <c r="BB5" s="22" t="e" cm="1">
        <f t="array" ref="BB5">IF($AY5&lt;25,$AW5,AVERAGE(IF((DW!$G$1:$G$100000=$E5),IF((DW!$K$1:$K$100000&lt;$AZ5),IF((DW!$K$1:$K$100000&gt;$BA5),DW!$K$1:$K$100000,"")))))</f>
        <v>#DIV/0!</v>
      </c>
      <c r="BD5" s="22">
        <f t="shared" ref="BD5:BD68" si="6">$E5</f>
        <v>0</v>
      </c>
      <c r="BE5" s="22">
        <f>COUNTIFS(DW!$G$1:$G$100000,"="&amp;$AT5,DW!$K$1:$K$100000,"&lt;"&amp;$AZ5,DW!$K$1:$K$100000,"&gt;"&amp;$BA5)</f>
        <v>0</v>
      </c>
      <c r="BF5" s="22" t="e" cm="1">
        <f t="array" ref="BF5">MEDIAN(IF((DW!$K$1:$K$100000&lt;$AZ5),IF((DW!$K$1:$K$100000&gt;$BA5),IF((DW!$G$1:$G$100000=$E5),DW!$K$1:$K$100000,""))))</f>
        <v>#DIV/0!</v>
      </c>
      <c r="BG5" s="22" t="e" cm="1">
        <f t="array" ref="BG5">AVERAGE(IF((DW!$K$1:$K$100000&lt;$AZ5),IF((DW!$K$1:$K$100000&gt;$BA5),IF((DW!$G$1:$G$100000=$E5),DW!$K$1:$K$100000,""))))</f>
        <v>#DIV/0!</v>
      </c>
      <c r="BH5" s="22" t="e" cm="1">
        <f t="array" ref="BH5">_xlfn.STDEV.S(IF((DW!$K$1:$K$100000&lt;$AZ5),IF((DW!$K$1:$K$100000&gt;$BA5),IF((DW!$G$1:$G$100000=$E5),DW!$K$1:$K$100000,""))))</f>
        <v>#DIV/0!</v>
      </c>
      <c r="BI5" s="22" t="e">
        <f>(BH5/BG5)*100</f>
        <v>#DIV/0!</v>
      </c>
      <c r="BJ5" s="22" t="e">
        <f>BG5+BH5</f>
        <v>#DIV/0!</v>
      </c>
      <c r="BK5" s="22" t="e">
        <f>BG5-BH5</f>
        <v>#DIV/0!</v>
      </c>
      <c r="BL5" s="22" t="e" cm="1">
        <f t="array" ref="BL5">IF($BI5&lt;25,$BG5,AVERAGE(IF((DW!$G$1:$G$100000=$E5),IF((DW!$K$1:$K$100000&lt;$BJ5),IF((DW!$K$1:$K$100000&gt;$BK5),DW!$K$1:$K$100000,"")))))</f>
        <v>#DIV/0!</v>
      </c>
      <c r="BN5" s="22">
        <f t="shared" ref="BN5:BN68" si="7">$E5</f>
        <v>0</v>
      </c>
      <c r="BO5" s="22">
        <f>COUNTIFS(DW!$G$1:$G$100000,"="&amp;$BD5,DW!$K$1:$K$100000,"&lt;"&amp;$BJ5,DW!$K$1:$K$100000,"&gt;"&amp;$BK5)</f>
        <v>0</v>
      </c>
      <c r="BP5" s="22" t="e" cm="1">
        <f t="array" ref="BP5">MEDIAN(IF((DW!$K$1:$K$100000&lt;$BJ5),IF((DW!$K$1:$K$100000&gt;$BK5),IF((DW!$G$1:$G$100000=$BD5),DW!$K$1:$K$100000,""))))</f>
        <v>#DIV/0!</v>
      </c>
      <c r="BQ5" s="22" t="e" cm="1">
        <f t="array" ref="BQ5">AVERAGE(IF((DW!$K$1:$K$100000&lt;$BJ5),IF((DW!$K$1:$K$100000&gt;$BK5),IF((DW!$G$1:$G$100000=$BD5),DW!$K$1:$K$100000,""))))</f>
        <v>#DIV/0!</v>
      </c>
      <c r="BR5" s="22" t="e" cm="1">
        <f t="array" ref="BR5">_xlfn.STDEV.S(IF((DW!$K$1:$K$100000&lt;$BJ5),IF((DW!$K$1:$K$100000&gt;$BK5),IF((DW!$G$1:$G$100000=$BD5),DW!$K$1:$K$100000,""))))</f>
        <v>#DIV/0!</v>
      </c>
      <c r="BS5" s="22" t="e">
        <f>(BR5/BQ5)*100</f>
        <v>#DIV/0!</v>
      </c>
      <c r="BT5" s="22" t="e">
        <f>BQ5+BR5</f>
        <v>#DIV/0!</v>
      </c>
      <c r="BU5" s="22" t="e">
        <f>BQ5-BR5</f>
        <v>#DIV/0!</v>
      </c>
      <c r="BV5" s="22" t="e" cm="1">
        <f t="array" ref="BV5">IF($BI5&lt;25,$BG5,AVERAGE(IF((DW!$G$1:$G$100000=$E5),IF((DW!$K$1:$K$100000&lt;$BJ5),IF((DW!$K$1:$K$100000&gt;$BK5),DW!$K$1:$K$100000,"")))))</f>
        <v>#DIV/0!</v>
      </c>
      <c r="BX5" s="22">
        <f t="shared" ref="BX5:BX68" si="8">$E5</f>
        <v>0</v>
      </c>
      <c r="BY5" s="22">
        <f>COUNTIFS(DW!$G$1:$G$100000,"="&amp;$BN5,DW!$K$1:$K$100000,"&lt;"&amp;$BT5,DW!$K$1:$K$100000,"&gt;"&amp;$BU5)</f>
        <v>0</v>
      </c>
      <c r="BZ5" s="22" t="e" cm="1">
        <f t="array" ref="BZ5">MEDIAN(IF((DW!$K$1:$K$100000&lt;$BT5),IF((DW!$K$1:$K$100000&gt;$BU5),IF((DW!$G$1:$G$100000=$BN5),DW!$K$1:$K$100000,""))))</f>
        <v>#DIV/0!</v>
      </c>
      <c r="CA5" s="22" t="e" cm="1">
        <f t="array" ref="CA5">AVERAGE(IF((DW!$K$1:$K$100000&lt;$BT5),IF((DW!$K$1:$K$100000&gt;$BU5),IF((DW!$G$1:$G$100000=$BN5),DW!$K$1:$K$100000,""))))</f>
        <v>#DIV/0!</v>
      </c>
      <c r="CB5" s="22" t="e" cm="1">
        <f t="array" ref="CB5">_xlfn.STDEV.S(IF((DW!$K$1:$K$100000&lt;$BT5),IF((DW!$K$1:$K$100000&gt;$BU5),IF((DW!$G$1:$G$100000=$BN5),DW!$K$1:$K$100000,""))))</f>
        <v>#DIV/0!</v>
      </c>
      <c r="CC5" s="22" t="e">
        <f>(CB5/CA5)*100</f>
        <v>#DIV/0!</v>
      </c>
      <c r="CD5" s="22" t="e">
        <f>CA5+CB5</f>
        <v>#DIV/0!</v>
      </c>
      <c r="CE5" s="22" t="e">
        <f>CA5-CB5</f>
        <v>#DIV/0!</v>
      </c>
      <c r="CF5" s="22" t="e" cm="1">
        <f t="array" ref="CF5">IF($BS5&lt;25,$BQ5,AVERAGE(IF((DW!$G$1:$G$100000&lt;$BX5),IF((DW!$K$1:$K$100000&lt;$BT5),IF((DW!$K$1:$K$100000&gt;$BU5),DW!$K$1:$K$100000,"")))))</f>
        <v>#DIV/0!</v>
      </c>
      <c r="CH5" s="22">
        <f t="shared" ref="CH5:CH68" si="9">$E5</f>
        <v>0</v>
      </c>
      <c r="CI5" s="22">
        <f>COUNTIFS(DW!$G$1:$G$100000,"="&amp;$BX5,DW!$K$1:$K$100000,"&lt;"&amp;$CD5,DW!$K$1:$K$100000,"&gt;"&amp;$CE5)</f>
        <v>0</v>
      </c>
      <c r="CJ5" s="22" t="e" cm="1">
        <f t="array" ref="CJ5">MEDIAN(IF((DW!$K$1:$K$100000&lt;$CD5),IF((DW!$K$1:$K$100000&gt;$CE5),IF((DW!$G$1:$G$100000=$BX5),DW!$K$1:$K$100000,""))))</f>
        <v>#DIV/0!</v>
      </c>
      <c r="CK5" s="22" t="e" cm="1">
        <f t="array" ref="CK5">AVERAGE(IF((DW!$K$1:$K$100000&lt;$CD5),IF((DW!$K$1:$K$100000&gt;$CE5),IF((DW!$G$1:$G$100000=$BX5),DW!$K$1:$K$100000,""))))</f>
        <v>#DIV/0!</v>
      </c>
      <c r="CL5" s="22" t="e" cm="1">
        <f t="array" ref="CL5">_xlfn.STDEV.S(IF((DW!$K$1:$K$100000&lt;$CD5),IF((DW!$K$1:$K$100000&gt;$CE5),IF((DW!$G$1:$G$100000=$BX5),DW!$K$1:$K$100000,""))))</f>
        <v>#DIV/0!</v>
      </c>
      <c r="CM5" s="22" t="e">
        <f>(CL5/CK5)*100</f>
        <v>#DIV/0!</v>
      </c>
      <c r="CN5" s="22" t="e">
        <f>CK5+CL5</f>
        <v>#DIV/0!</v>
      </c>
      <c r="CO5" s="22" t="e">
        <f>CK5-CL5</f>
        <v>#DIV/0!</v>
      </c>
      <c r="CP5" s="22" t="e" cm="1">
        <f t="array" ref="CP5">IF($CC5&lt;25,$CA5,AVERAGE(IF((DW!$G$1:$G$100000=$BX5),IF((DW!$K$1:$K$100000&lt;$CD5),IF((DW!$K$1:$K$100000&gt;$CE5),DW!$K$1:$K$100000,"")))))</f>
        <v>#DIV/0!</v>
      </c>
      <c r="CR5" s="22">
        <f t="shared" ref="CR5:CR68" si="10">$E5</f>
        <v>0</v>
      </c>
      <c r="CS5" s="22">
        <f>COUNTIFS(DW!$G$1:$G$100000,"="&amp;$CH5,DW!$K$1:$K$100000,"&lt;"&amp;SCN5,DW!$K$1:$K$100000,"&gt;"&amp;$CO5)</f>
        <v>0</v>
      </c>
      <c r="CT5" s="22" t="e" cm="1">
        <f t="array" ref="CT5">MEDIAN(IF((DW!$K$1:$K$100000&lt;$CN5),IF((DW!$K$1:$K$100000&gt;$CO5),IF((DW!$G$1:$G$100000=$CH5),DW!$K$1:$K$100000,""))))</f>
        <v>#DIV/0!</v>
      </c>
      <c r="CU5" s="22" t="e" cm="1">
        <f t="array" ref="CU5">AVERAGE(IF((DW!$K$1:$K$100000&lt;$CN5),IF((DW!$K$1:$K$100000&gt;$CO5),IF((DW!$G$1:$G$100000=$CH5),DW!$K$1:$K$100000,""))))</f>
        <v>#DIV/0!</v>
      </c>
      <c r="CV5" s="22" t="e" cm="1">
        <f t="array" ref="CV5">_xlfn.STDEV.S(IF((DW!$K$1:$K$100000&lt;$CN5),IF((DW!$K$1:$K$100000&gt;$CO5),IF((DW!$G$1:$G$100000=$CH5),DW!$K$1:$K$100000,""))))</f>
        <v>#DIV/0!</v>
      </c>
      <c r="CW5" s="22" t="e">
        <f>(CV5/CU5)*100</f>
        <v>#DIV/0!</v>
      </c>
      <c r="CX5" s="22" t="e">
        <f>CU5+CV5</f>
        <v>#DIV/0!</v>
      </c>
      <c r="CY5" s="22" t="e">
        <f>CU5-CV5</f>
        <v>#DIV/0!</v>
      </c>
      <c r="CZ5" s="22" t="e" cm="1">
        <f t="array" ref="CZ5">IF($CM5&lt;25,$CK5,AVERAGE(IF((DW!$G$1:$G$100000=$CH5),IF((DW!$K$1:$K$100000&lt;$CN5),IF((DW!$K$1:$K$100000&gt;$CO5),DW!$K$1:$K$100000,"")))))</f>
        <v>#DIV/0!</v>
      </c>
    </row>
    <row r="6" spans="1:104" ht="34.5" customHeight="1" x14ac:dyDescent="0.25">
      <c r="A6" s="21">
        <v>2</v>
      </c>
      <c r="B6" s="21"/>
      <c r="C6" s="21" t="e">
        <f>VLOOKUP(E6,DW!G:I,2,FALSE)</f>
        <v>#N/A</v>
      </c>
      <c r="D6" s="21" t="e">
        <f>VLOOKUP(E6,DW!G:I,3,FALSE)</f>
        <v>#N/A</v>
      </c>
      <c r="E6" s="21"/>
      <c r="F6" s="21" cm="1">
        <f t="array" ref="F6">COUNT(_xlfn.IFS(DW!$G$1:$G$100000='Média Saneada'!E6,DW!$K$1:$K$100000),"")</f>
        <v>100000</v>
      </c>
      <c r="G6" s="21" t="str">
        <f t="shared" ref="G6:G69" si="11">IF(F6&gt;4,"OK","Amostra Insuficiente")</f>
        <v>OK</v>
      </c>
      <c r="H6" s="21" cm="1">
        <f t="array" ref="H6">MEDIAN(IF(DW!$G$1:$G$100000='Média Saneada'!$E6,DW!$K$1:$K$100000,""))</f>
        <v>0</v>
      </c>
      <c r="I6" s="21" cm="1">
        <f t="array" ref="I6">AVERAGE(IF(DW!$G$1:$G$100000='Média Saneada'!$E6,DW!$K$1:$K$100000,""))</f>
        <v>0</v>
      </c>
      <c r="J6" s="21" cm="1">
        <f t="array" ref="J6">_xlfn.STDEV.S(IF(DW!$G$1:$G$100000='Média Saneada'!$E6,DW!$K$1:$K$100000,""))</f>
        <v>0</v>
      </c>
      <c r="K6" s="21" t="e">
        <f t="shared" ref="K6:K69" si="12">(J6/I6)*100</f>
        <v>#DIV/0!</v>
      </c>
      <c r="L6" s="21">
        <f t="shared" si="0"/>
        <v>0</v>
      </c>
      <c r="M6" s="21">
        <f t="shared" si="1"/>
        <v>0</v>
      </c>
      <c r="N6" s="23" t="e">
        <f>IF(K6&lt;25,I6,AVERAGEIFS(DW!$K$1:$K$100000,DW!$G$1:$G$100000,"="&amp;E6,DW!$K$1:$K$100000,"&lt;"&amp;L6,DW!$K$1:$K$100000,"&gt;"&amp;M6))</f>
        <v>#DIV/0!</v>
      </c>
      <c r="P6" s="21">
        <f t="shared" si="2"/>
        <v>0</v>
      </c>
      <c r="Q6" s="21">
        <f>COUNTIFS(DW!$G$1:$G$100000,"="&amp;P6,DW!$K$1:$K$100000,"&lt;"&amp;L6,DW!$K$1:$K$100000,"&gt;"&amp;M6)</f>
        <v>0</v>
      </c>
      <c r="R6" s="21" t="e" cm="1">
        <f t="array" ref="R6">MEDIAN(IF((DW!$K$1:$K$100000&lt;$L6),IF((DW!$K$1:$K$100000&gt;$M6),IF((DW!$G$1:$G$100000=$P6),DW!$K$1:$K$100000,""))))</f>
        <v>#NUM!</v>
      </c>
      <c r="S6" s="21" t="e" cm="1">
        <f t="array" ref="S6">AVERAGE(IF((DW!$K$1:$K$100000&lt;$L6),IF((DW!$K$1:$K$100000&gt;$M6),IF((DW!$G$1:$G$100000=$P6),DW!$K$1:$K$100000,""))))</f>
        <v>#DIV/0!</v>
      </c>
      <c r="T6" s="21" t="e" cm="1">
        <f t="array" ref="T6">_xlfn.STDEV.S(IF((DW!$K$1:$K$100000&lt;$L6),IF((DW!$K$1:$K$100000&gt;$M6),IF((DW!$G$1:$G$100000=$P6),DW!$K$1:$K$100000,""))))</f>
        <v>#DIV/0!</v>
      </c>
      <c r="U6" s="21" t="e">
        <f t="shared" ref="U6:U69" si="13">(T6/S6)*100</f>
        <v>#DIV/0!</v>
      </c>
      <c r="V6" s="21" t="e">
        <f t="shared" ref="V6:V69" si="14">S6+T6</f>
        <v>#DIV/0!</v>
      </c>
      <c r="W6" s="21" t="e">
        <f t="shared" ref="W6:W69" si="15">S6-T6</f>
        <v>#DIV/0!</v>
      </c>
      <c r="X6" s="21" t="e" cm="1">
        <f t="array" ref="X6">IF($U6&lt;25,$S6,AVERAGE(IF((DW!$G$1:$G$100000=$P6),IF((DW!$K$1:$K$100000&lt;$V6),IF((DW!$K$1:$K$100000&gt;$W6),DW!$K$1:$K$100000,"")))))</f>
        <v>#DIV/0!</v>
      </c>
      <c r="Z6" s="21">
        <f t="shared" si="3"/>
        <v>0</v>
      </c>
      <c r="AA6" s="21">
        <f>COUNTIFS(DW!$G$1:$G$100000,"="&amp;$Z6,DW!$K$1:$K$100000,"&lt;"&amp;$V6,DW!$K$1:$K$100000,"&gt;"&amp;$W6)</f>
        <v>0</v>
      </c>
      <c r="AB6" s="21" t="e" cm="1">
        <f t="array" ref="AB6">MEDIAN(IF((DW!$K$1:$K$100000&lt;$V6),IF((DW!$K$1:$K$100000&gt;$W6),IF((DW!$G$1:$G$100000=$E6),DW!$K$1:$K$100000,""))))</f>
        <v>#DIV/0!</v>
      </c>
      <c r="AC6" s="21" t="e" cm="1">
        <f t="array" ref="AC6">AVERAGE(IF((DW!$K$1:$K$100000&lt;$V6),IF((DW!$K$1:$K$100000&gt;$W6),IF((DW!$G$1:$G$100000=$E6),DW!$K$1:$K$100000,""))))</f>
        <v>#DIV/0!</v>
      </c>
      <c r="AD6" s="21" t="e" cm="1">
        <f t="array" ref="AD6">_xlfn.STDEV.S(IF((DW!$K$1:$K$100000&lt;$V6),IF((DW!$K$1:$K$100000&gt;$W6),IF((DW!$G$1:$G$100000=$E6),DW!$K$1:$K$100000,""))))</f>
        <v>#DIV/0!</v>
      </c>
      <c r="AE6" s="21" t="e">
        <f t="shared" ref="AE6:AE69" si="16">(AD6/AC6)*100</f>
        <v>#DIV/0!</v>
      </c>
      <c r="AF6" s="21" t="e">
        <f t="shared" ref="AF6:AF69" si="17">AC6+AD6</f>
        <v>#DIV/0!</v>
      </c>
      <c r="AG6" s="21" t="e">
        <f t="shared" ref="AG6:AG69" si="18">AC6-AD6</f>
        <v>#DIV/0!</v>
      </c>
      <c r="AH6" s="21" t="e" cm="1">
        <f t="array" ref="AH6">IF($AE6&lt;25,$AC6,AVERAGE(IF((DW!$G$1:$G$100000=$E6),IF((DW!$K$1:$K$100000&lt;$AF6),IF((DW!$K$1:$K$100000&gt;$AG6),DW!$K$1:$K$100000,"")))))</f>
        <v>#DIV/0!</v>
      </c>
      <c r="AJ6" s="21">
        <f t="shared" si="4"/>
        <v>0</v>
      </c>
      <c r="AK6" s="21">
        <f>COUNTIFS(DW!$G$1:$G$100000,"="&amp;$Z6,DW!$K$1:$K$100000,"&lt;"&amp;$AF6,DW!$K$1:$K$100000,"&gt;"&amp;$AG6)</f>
        <v>0</v>
      </c>
      <c r="AL6" s="21" t="e" cm="1">
        <f t="array" ref="AL6">MEDIAN(IF((DW!$K$1:$K$100000&lt;$AF6),IF((DW!$K$1:$K$100000&gt;$AG6),IF((DW!$G$1:$G$100000=$E6),DW!$K$1:$K$100000,""))))</f>
        <v>#DIV/0!</v>
      </c>
      <c r="AM6" s="21" t="e" cm="1">
        <f t="array" ref="AM6">AVERAGE(IF((DW!$K$1:$K$100000&lt;$AF6),IF((DW!$K$1:$K$100000&gt;$AG6),IF((DW!$G$1:$G$100000=$E6),DW!$K$1:$K$100000,""))))</f>
        <v>#DIV/0!</v>
      </c>
      <c r="AN6" s="21" t="e" cm="1">
        <f t="array" ref="AN6">_xlfn.STDEV.S(IF((DW!$K$1:$K$100000&lt;$AF6),IF((DW!$K$1:$K$100000&gt;$AG6),IF((DW!$G$1:$G$100000=$E6),DW!$K$1:$K$100000,""))))</f>
        <v>#DIV/0!</v>
      </c>
      <c r="AO6" s="21" t="e">
        <f t="shared" ref="AO6:AO69" si="19">(AN6/AM6)*100</f>
        <v>#DIV/0!</v>
      </c>
      <c r="AP6" s="21" t="e">
        <f t="shared" ref="AP6:AP69" si="20">AM6+AN6</f>
        <v>#DIV/0!</v>
      </c>
      <c r="AQ6" s="21" t="e">
        <f t="shared" ref="AQ6:AQ69" si="21">AM6-AN6</f>
        <v>#DIV/0!</v>
      </c>
      <c r="AR6" s="21" t="e" cm="1">
        <f t="array" ref="AR6">IF($AO6&lt;25,$AM6,AVERAGE(IF((DW!$G$1:$G$100000=$E6),IF((DW!$K$1:$K$100000&lt;$AP6),IF((DW!$K$1:$K$100000&gt;$AQ6),DW!$K$1:$K$100000,"")))))</f>
        <v>#DIV/0!</v>
      </c>
      <c r="AT6" s="21">
        <f t="shared" si="5"/>
        <v>0</v>
      </c>
      <c r="AU6" s="21">
        <f>COUNTIFS(DW!$G$1:$G$100000,"="&amp;$AJ6,DW!$K$1:$K$100000,"&lt;"&amp;$AP6,DW!$K$1:$K$100000,"&gt;"&amp;$AQ6)</f>
        <v>0</v>
      </c>
      <c r="AV6" s="21" t="e" cm="1">
        <f t="array" ref="AV6">MEDIAN(IF((DW!$K$1:$K$100000&lt;$AP6),IF((DW!$K$1:$K$100000&gt;$AQ6),IF((DW!$G$1:$G$100000=$E6),DW!$K$1:$K$100000,""))))</f>
        <v>#DIV/0!</v>
      </c>
      <c r="AW6" s="21" t="e" cm="1">
        <f t="array" ref="AW6">AVERAGE(IF((DW!$K$1:$K$100000&lt;$AP6),IF((DW!$K$1:$K$100000&gt;$AQ6),IF((DW!$G$1:$G$100000=$E6),DW!$K$1:$K$100000,""))))</f>
        <v>#DIV/0!</v>
      </c>
      <c r="AX6" s="21" t="e" cm="1">
        <f t="array" ref="AX6">_xlfn.STDEV.S(IF((DW!$K$1:$K$100000&lt;$AP6),IF((DW!$K$1:$K$100000&gt;$AQ6),IF((DW!$G$1:$G$100000=$E6),DW!$K$1:$K$100000,""))))</f>
        <v>#DIV/0!</v>
      </c>
      <c r="AY6" s="21" t="e">
        <f t="shared" ref="AY6:AY69" si="22">(AX6/AW6)*100</f>
        <v>#DIV/0!</v>
      </c>
      <c r="AZ6" s="21" t="e">
        <f t="shared" ref="AZ6:AZ69" si="23">AW6+AX6</f>
        <v>#DIV/0!</v>
      </c>
      <c r="BA6" s="21" t="e">
        <f t="shared" ref="BA6:BA69" si="24">AW6-AX6</f>
        <v>#DIV/0!</v>
      </c>
      <c r="BB6" s="21" t="e" cm="1">
        <f t="array" ref="BB6">IF($AY6&lt;25,$AW6,AVERAGE(IF((DW!$G$1:$G$100000=$E6),IF((DW!$K$1:$K$100000&lt;$AZ6),IF((DW!$K$1:$K$100000&gt;$BA6),DW!$K$1:$K$100000,"")))))</f>
        <v>#DIV/0!</v>
      </c>
      <c r="BD6" s="21">
        <f t="shared" si="6"/>
        <v>0</v>
      </c>
      <c r="BE6" s="21">
        <f>COUNTIFS(DW!$G$1:$G$100000,"="&amp;$AT6,DW!$K$1:$K$100000,"&lt;"&amp;$AZ6,DW!$K$1:$K$100000,"&gt;"&amp;$BA6)</f>
        <v>0</v>
      </c>
      <c r="BF6" s="21" t="e" cm="1">
        <f t="array" ref="BF6">MEDIAN(IF((DW!$K$1:$K$100000&lt;$AZ6),IF((DW!$K$1:$K$100000&gt;$BA6),IF((DW!$G$1:$G$100000=$E6),DW!$K$1:$K$100000,""))))</f>
        <v>#DIV/0!</v>
      </c>
      <c r="BG6" s="21" t="e" cm="1">
        <f t="array" ref="BG6">AVERAGE(IF((DW!$K$1:$K$100000&lt;$AZ6),IF((DW!$K$1:$K$100000&gt;$BA6),IF((DW!$G$1:$G$100000=$E6),DW!$K$1:$K$100000,""))))</f>
        <v>#DIV/0!</v>
      </c>
      <c r="BH6" s="21" t="e" cm="1">
        <f t="array" ref="BH6">_xlfn.STDEV.S(IF((DW!$K$1:$K$100000&lt;$AZ6),IF((DW!$K$1:$K$100000&gt;$BA6),IF((DW!$G$1:$G$100000=$E6),DW!$K$1:$K$100000,""))))</f>
        <v>#DIV/0!</v>
      </c>
      <c r="BI6" s="21" t="e">
        <f t="shared" ref="BI6:BI69" si="25">(BH6/BG6)*100</f>
        <v>#DIV/0!</v>
      </c>
      <c r="BJ6" s="21" t="e">
        <f t="shared" ref="BJ6:BJ69" si="26">BG6+BH6</f>
        <v>#DIV/0!</v>
      </c>
      <c r="BK6" s="21" t="e">
        <f t="shared" ref="BK6:BK69" si="27">BG6-BH6</f>
        <v>#DIV/0!</v>
      </c>
      <c r="BL6" s="21" t="e" cm="1">
        <f t="array" ref="BL6">IF($BI6&lt;25,$BG6,AVERAGE(IF((DW!$G$1:$G$100000=$E6),IF((DW!$K$1:$K$100000&lt;$BJ6),IF((DW!$K$1:$K$100000&gt;$BK6),DW!$K$1:$K$100000,"")))))</f>
        <v>#DIV/0!</v>
      </c>
      <c r="BN6" s="21">
        <f t="shared" si="7"/>
        <v>0</v>
      </c>
      <c r="BO6" s="21">
        <f>COUNTIFS(DW!$G$1:$G$100000,"="&amp;$BD6,DW!$K$1:$K$100000,"&lt;"&amp;$BJ6,DW!$K$1:$K$100000,"&gt;"&amp;$BK6)</f>
        <v>0</v>
      </c>
      <c r="BP6" s="21" t="e" cm="1">
        <f t="array" ref="BP6">MEDIAN(IF((DW!$K$1:$K$100000&lt;$BJ6),IF((DW!$K$1:$K$100000&gt;$BK6),IF((DW!$G$1:$G$100000=$BD6),DW!$K$1:$K$100000,""))))</f>
        <v>#DIV/0!</v>
      </c>
      <c r="BQ6" s="21" t="e" cm="1">
        <f t="array" ref="BQ6">AVERAGE(IF((DW!$K$1:$K$100000&lt;$BJ6),IF((DW!$K$1:$K$100000&gt;$BK6),IF((DW!$G$1:$G$100000=$BD6),DW!$K$1:$K$100000,""))))</f>
        <v>#DIV/0!</v>
      </c>
      <c r="BR6" s="21" t="e" cm="1">
        <f t="array" ref="BR6">_xlfn.STDEV.S(IF((DW!$K$1:$K$100000&lt;$BJ6),IF((DW!$K$1:$K$100000&gt;$BK6),IF((DW!$G$1:$G$100000=$BD6),DW!$K$1:$K$100000,""))))</f>
        <v>#DIV/0!</v>
      </c>
      <c r="BS6" s="21" t="e">
        <f t="shared" ref="BS6:BS69" si="28">(BR6/BQ6)*100</f>
        <v>#DIV/0!</v>
      </c>
      <c r="BT6" s="21" t="e">
        <f t="shared" ref="BT6:BT69" si="29">BQ6+BR6</f>
        <v>#DIV/0!</v>
      </c>
      <c r="BU6" s="21" t="e">
        <f t="shared" ref="BU6:BU69" si="30">BQ6-BR6</f>
        <v>#DIV/0!</v>
      </c>
      <c r="BV6" s="21" t="e" cm="1">
        <f t="array" ref="BV6">IF($BI6&lt;25,$BG6,AVERAGE(IF((DW!$G$1:$G$100000=$E6),IF((DW!$K$1:$K$100000&lt;$BJ6),IF((DW!$K$1:$K$100000&gt;$BK6),DW!$K$1:$K$100000,"")))))</f>
        <v>#DIV/0!</v>
      </c>
      <c r="BX6" s="21">
        <f t="shared" si="8"/>
        <v>0</v>
      </c>
      <c r="BY6" s="21">
        <f>COUNTIFS(DW!$G$1:$G$100000,"="&amp;$BN6,DW!$K$1:$K$100000,"&lt;"&amp;$BT6,DW!$K$1:$K$100000,"&gt;"&amp;$BU6)</f>
        <v>0</v>
      </c>
      <c r="BZ6" s="21" t="e" cm="1">
        <f t="array" ref="BZ6">MEDIAN(IF((DW!$K$1:$K$100000&lt;$BT6),IF((DW!$K$1:$K$100000&gt;$BU6),IF((DW!$G$1:$G$100000=$BN6),DW!$K$1:$K$100000,""))))</f>
        <v>#DIV/0!</v>
      </c>
      <c r="CA6" s="21" t="e" cm="1">
        <f t="array" ref="CA6">AVERAGE(IF((DW!$K$1:$K$100000&lt;$BT6),IF((DW!$K$1:$K$100000&gt;$BU6),IF((DW!$G$1:$G$100000=$BN6),DW!$K$1:$K$100000,""))))</f>
        <v>#DIV/0!</v>
      </c>
      <c r="CB6" s="21" t="e" cm="1">
        <f t="array" ref="CB6">_xlfn.STDEV.S(IF((DW!$K$1:$K$100000&lt;$BT6),IF((DW!$K$1:$K$100000&gt;$BU6),IF((DW!$G$1:$G$100000=$BN6),DW!$K$1:$K$100000,""))))</f>
        <v>#DIV/0!</v>
      </c>
      <c r="CC6" s="21" t="e">
        <f t="shared" ref="CC6:CC69" si="31">(CB6/CA6)*100</f>
        <v>#DIV/0!</v>
      </c>
      <c r="CD6" s="21" t="e">
        <f t="shared" ref="CD6:CD69" si="32">CA6+CB6</f>
        <v>#DIV/0!</v>
      </c>
      <c r="CE6" s="21" t="e">
        <f t="shared" ref="CE6:CE69" si="33">CA6-CB6</f>
        <v>#DIV/0!</v>
      </c>
      <c r="CF6" s="21" t="e" cm="1">
        <f t="array" ref="CF6">IF($BS6&lt;25,$BQ6,AVERAGE(IF((DW!$G$1:$G$100000&lt;$BX6),IF((DW!$K$1:$K$100000&lt;$BT6),IF((DW!$K$1:$K$100000&gt;$BU6),DW!$K$1:$K$100000,"")))))</f>
        <v>#DIV/0!</v>
      </c>
      <c r="CH6" s="21">
        <f t="shared" si="9"/>
        <v>0</v>
      </c>
      <c r="CI6" s="21">
        <f>COUNTIFS(DW!$G$1:$G$100000,"="&amp;$BX6,DW!$K$1:$K$100000,"&lt;"&amp;$CD6,DW!$K$1:$K$100000,"&gt;"&amp;$CE6)</f>
        <v>0</v>
      </c>
      <c r="CJ6" s="21" t="e" cm="1">
        <f t="array" ref="CJ6">MEDIAN(IF((DW!$K$1:$K$100000&lt;$CD6),IF((DW!$K$1:$K$100000&gt;$CE6),IF((DW!$G$1:$G$100000=$BX6),DW!$K$1:$K$100000,""))))</f>
        <v>#DIV/0!</v>
      </c>
      <c r="CK6" s="21" t="e" cm="1">
        <f t="array" ref="CK6">AVERAGE(IF((DW!$K$1:$K$100000&lt;$CD6),IF((DW!$K$1:$K$100000&gt;$CE6),IF((DW!$G$1:$G$100000=$BX6),DW!$K$1:$K$100000,""))))</f>
        <v>#DIV/0!</v>
      </c>
      <c r="CL6" s="21" t="e" cm="1">
        <f t="array" ref="CL6">_xlfn.STDEV.S(IF((DW!$K$1:$K$100000&lt;$CD6),IF((DW!$K$1:$K$100000&gt;$CE6),IF((DW!$G$1:$G$100000=$BX6),DW!$K$1:$K$100000,""))))</f>
        <v>#DIV/0!</v>
      </c>
      <c r="CM6" s="21" t="e">
        <f t="shared" ref="CM6:CM69" si="34">(CL6/CK6)*100</f>
        <v>#DIV/0!</v>
      </c>
      <c r="CN6" s="21" t="e">
        <f t="shared" ref="CN6:CN69" si="35">CK6+CL6</f>
        <v>#DIV/0!</v>
      </c>
      <c r="CO6" s="21" t="e">
        <f t="shared" ref="CO6:CO69" si="36">CK6-CL6</f>
        <v>#DIV/0!</v>
      </c>
      <c r="CP6" s="21" t="e" cm="1">
        <f t="array" ref="CP6">IF($CC6&lt;25,$CA6,AVERAGE(IF((DW!$G$1:$G$100000=$BX6),IF((DW!$K$1:$K$100000&lt;$CD6),IF((DW!$K$1:$K$100000&gt;$CE6),DW!$K$1:$K$100000,"")))))</f>
        <v>#DIV/0!</v>
      </c>
      <c r="CR6" s="21">
        <f t="shared" si="10"/>
        <v>0</v>
      </c>
      <c r="CS6" s="21">
        <f>COUNTIFS(DW!$G$1:$G$100000,"="&amp;$CH6,DW!$K$1:$K$100000,"&lt;"&amp;SCN6,DW!$K$1:$K$100000,"&gt;"&amp;$CO6)</f>
        <v>0</v>
      </c>
      <c r="CT6" s="21" t="e" cm="1">
        <f t="array" ref="CT6">MEDIAN(IF((DW!$K$1:$K$100000&lt;$CN6),IF((DW!$K$1:$K$100000&gt;$CO6),IF((DW!$G$1:$G$100000=$CH6),DW!$K$1:$K$100000,""))))</f>
        <v>#DIV/0!</v>
      </c>
      <c r="CU6" s="21" t="e" cm="1">
        <f t="array" ref="CU6">AVERAGE(IF((DW!$K$1:$K$100000&lt;$CN6),IF((DW!$K$1:$K$100000&gt;$CO6),IF((DW!$G$1:$G$100000=$CH6),DW!$K$1:$K$100000,""))))</f>
        <v>#DIV/0!</v>
      </c>
      <c r="CV6" s="21" t="e" cm="1">
        <f t="array" ref="CV6">_xlfn.STDEV.S(IF((DW!$K$1:$K$100000&lt;$CN6),IF((DW!$K$1:$K$100000&gt;$CO6),IF((DW!$G$1:$G$100000=$CH6),DW!$K$1:$K$100000,""))))</f>
        <v>#DIV/0!</v>
      </c>
      <c r="CW6" s="21" t="e">
        <f t="shared" ref="CW6:CW69" si="37">(CV6/CU6)*100</f>
        <v>#DIV/0!</v>
      </c>
      <c r="CX6" s="21" t="e">
        <f t="shared" ref="CX6:CX69" si="38">CU6+CV6</f>
        <v>#DIV/0!</v>
      </c>
      <c r="CY6" s="21" t="e">
        <f t="shared" ref="CY6:CY69" si="39">CU6-CV6</f>
        <v>#DIV/0!</v>
      </c>
      <c r="CZ6" s="21" t="e" cm="1">
        <f t="array" ref="CZ6">IF($CM6&lt;25,$CK6,AVERAGE(IF((DW!$G$1:$G$100000=$CH6),IF((DW!$K$1:$K$100000&lt;$CN6),IF((DW!$K$1:$K$100000&gt;$CO6),DW!$K$1:$K$100000,"")))))</f>
        <v>#DIV/0!</v>
      </c>
    </row>
    <row r="7" spans="1:104" ht="34.5" customHeight="1" x14ac:dyDescent="0.25">
      <c r="A7" s="22">
        <v>3</v>
      </c>
      <c r="B7" s="22"/>
      <c r="C7" s="22" t="e">
        <f>VLOOKUP(E7,DW!G:I,2,FALSE)</f>
        <v>#N/A</v>
      </c>
      <c r="D7" s="22" t="e">
        <f>VLOOKUP(E7,DW!G:I,3,FALSE)</f>
        <v>#N/A</v>
      </c>
      <c r="E7" s="22"/>
      <c r="F7" s="22" cm="1">
        <f t="array" ref="F7">COUNT(_xlfn.IFS(DW!$G$1:$G$100000='Média Saneada'!E7,DW!$K$1:$K$100000),"")</f>
        <v>100000</v>
      </c>
      <c r="G7" s="40" t="str">
        <f t="shared" si="11"/>
        <v>OK</v>
      </c>
      <c r="H7" s="22" cm="1">
        <f t="array" ref="H7">MEDIAN(IF(DW!$G$1:$G$100000='Média Saneada'!$E7,DW!$K$1:$K$100000,""))</f>
        <v>0</v>
      </c>
      <c r="I7" s="22" cm="1">
        <f t="array" ref="I7">AVERAGE(IF(DW!$G$1:$G$100000='Média Saneada'!$E7,DW!$K$1:$K$100000,""))</f>
        <v>0</v>
      </c>
      <c r="J7" s="22" cm="1">
        <f t="array" ref="J7">_xlfn.STDEV.S(IF(DW!$G$1:$G$100000='Média Saneada'!$E7,DW!$K$1:$K$100000,""))</f>
        <v>0</v>
      </c>
      <c r="K7" s="22" t="e">
        <f t="shared" si="12"/>
        <v>#DIV/0!</v>
      </c>
      <c r="L7" s="22">
        <f t="shared" si="0"/>
        <v>0</v>
      </c>
      <c r="M7" s="22">
        <f t="shared" si="1"/>
        <v>0</v>
      </c>
      <c r="N7" s="23" t="e">
        <f>IF(K7&lt;25,I7,AVERAGEIFS(DW!$K$1:$K$100000,DW!$G$1:$G$100000,"="&amp;E7,DW!$K$1:$K$100000,"&lt;"&amp;L7,DW!$K$1:$K$100000,"&gt;"&amp;M7))</f>
        <v>#DIV/0!</v>
      </c>
      <c r="P7" s="22">
        <f t="shared" si="2"/>
        <v>0</v>
      </c>
      <c r="Q7" s="22">
        <f>COUNTIFS(DW!$G$1:$G$100000,"="&amp;P7,DW!$K$1:$K$100000,"&lt;"&amp;L7,DW!$K$1:$K$100000,"&gt;"&amp;M7)</f>
        <v>0</v>
      </c>
      <c r="R7" s="22" t="e" cm="1">
        <f t="array" ref="R7">MEDIAN(IF((DW!$K$1:$K$100000&lt;$L7),IF((DW!$K$1:$K$100000&gt;$M7),IF((DW!$G$1:$G$100000=$P7),DW!$K$1:$K$100000,""))))</f>
        <v>#NUM!</v>
      </c>
      <c r="S7" s="22" t="e" cm="1">
        <f t="array" ref="S7">AVERAGE(IF((DW!$K$1:$K$100000&lt;$L7),IF((DW!$K$1:$K$100000&gt;$M7),IF((DW!$G$1:$G$100000=$P7),DW!$K$1:$K$100000,""))))</f>
        <v>#DIV/0!</v>
      </c>
      <c r="T7" s="22" t="e" cm="1">
        <f t="array" ref="T7">_xlfn.STDEV.S(IF((DW!$K$1:$K$100000&lt;$L7),IF((DW!$K$1:$K$100000&gt;$M7),IF((DW!$G$1:$G$100000=$P7),DW!$K$1:$K$100000,""))))</f>
        <v>#DIV/0!</v>
      </c>
      <c r="U7" s="22" t="e">
        <f t="shared" si="13"/>
        <v>#DIV/0!</v>
      </c>
      <c r="V7" s="22" t="e">
        <f t="shared" si="14"/>
        <v>#DIV/0!</v>
      </c>
      <c r="W7" s="22" t="e">
        <f t="shared" si="15"/>
        <v>#DIV/0!</v>
      </c>
      <c r="X7" s="22" t="e" cm="1">
        <f t="array" ref="X7">IF($U7&lt;25,$S7,AVERAGE(IF((DW!$G$1:$G$100000=$P7),IF((DW!$K$1:$K$100000&lt;$V7),IF((DW!$K$1:$K$100000&gt;$W7),DW!$K$1:$K$100000,"")))))</f>
        <v>#DIV/0!</v>
      </c>
      <c r="Z7" s="22">
        <f t="shared" si="3"/>
        <v>0</v>
      </c>
      <c r="AA7" s="22">
        <f>COUNTIFS(DW!$G$1:$G$100000,"="&amp;$Z7,DW!$K$1:$K$100000,"&lt;"&amp;$V7,DW!$K$1:$K$100000,"&gt;"&amp;$W7)</f>
        <v>0</v>
      </c>
      <c r="AB7" s="22" t="e" cm="1">
        <f t="array" ref="AB7">MEDIAN(IF((DW!$K$1:$K$100000&lt;$V7),IF((DW!$K$1:$K$100000&gt;$W7),IF((DW!$G$1:$G$100000=$E7),DW!$K$1:$K$100000,""))))</f>
        <v>#DIV/0!</v>
      </c>
      <c r="AC7" s="22" t="e" cm="1">
        <f t="array" ref="AC7">AVERAGE(IF((DW!$K$1:$K$100000&lt;$V7),IF((DW!$K$1:$K$100000&gt;$W7),IF((DW!$G$1:$G$100000=$E7),DW!$K$1:$K$100000,""))))</f>
        <v>#DIV/0!</v>
      </c>
      <c r="AD7" s="22" t="e" cm="1">
        <f t="array" ref="AD7">_xlfn.STDEV.S(IF((DW!$K$1:$K$100000&lt;$V7),IF((DW!$K$1:$K$100000&gt;$W7),IF((DW!$G$1:$G$100000=$E7),DW!$K$1:$K$100000,""))))</f>
        <v>#DIV/0!</v>
      </c>
      <c r="AE7" s="22" t="e">
        <f t="shared" si="16"/>
        <v>#DIV/0!</v>
      </c>
      <c r="AF7" s="22" t="e">
        <f t="shared" si="17"/>
        <v>#DIV/0!</v>
      </c>
      <c r="AG7" s="22" t="e">
        <f t="shared" si="18"/>
        <v>#DIV/0!</v>
      </c>
      <c r="AH7" s="22" t="e" cm="1">
        <f t="array" ref="AH7">IF($AE7&lt;25,$AC7,AVERAGE(IF((DW!$G$1:$G$100000=$E7),IF((DW!$K$1:$K$100000&lt;$AF7),IF((DW!$K$1:$K$100000&gt;$AG7),DW!$K$1:$K$100000,"")))))</f>
        <v>#DIV/0!</v>
      </c>
      <c r="AJ7" s="22">
        <f t="shared" si="4"/>
        <v>0</v>
      </c>
      <c r="AK7" s="22">
        <f>COUNTIFS(DW!$G$1:$G$100000,"="&amp;$Z7,DW!$K$1:$K$100000,"&lt;"&amp;$AF7,DW!$K$1:$K$100000,"&gt;"&amp;$AG7)</f>
        <v>0</v>
      </c>
      <c r="AL7" s="22" t="e" cm="1">
        <f t="array" ref="AL7">MEDIAN(IF((DW!$K$1:$K$100000&lt;$AF7),IF((DW!$K$1:$K$100000&gt;$AG7),IF((DW!$G$1:$G$100000=$E7),DW!$K$1:$K$100000,""))))</f>
        <v>#DIV/0!</v>
      </c>
      <c r="AM7" s="22" t="e" cm="1">
        <f t="array" ref="AM7">AVERAGE(IF((DW!$K$1:$K$100000&lt;$AF7),IF((DW!$K$1:$K$100000&gt;$AG7),IF((DW!$G$1:$G$100000=$E7),DW!$K$1:$K$100000,""))))</f>
        <v>#DIV/0!</v>
      </c>
      <c r="AN7" s="22" t="e" cm="1">
        <f t="array" ref="AN7">_xlfn.STDEV.S(IF((DW!$K$1:$K$100000&lt;$AF7),IF((DW!$K$1:$K$100000&gt;$AG7),IF((DW!$G$1:$G$100000=$E7),DW!$K$1:$K$100000,""))))</f>
        <v>#DIV/0!</v>
      </c>
      <c r="AO7" s="22" t="e">
        <f t="shared" si="19"/>
        <v>#DIV/0!</v>
      </c>
      <c r="AP7" s="22" t="e">
        <f t="shared" si="20"/>
        <v>#DIV/0!</v>
      </c>
      <c r="AQ7" s="22" t="e">
        <f t="shared" si="21"/>
        <v>#DIV/0!</v>
      </c>
      <c r="AR7" s="22" t="e" cm="1">
        <f t="array" ref="AR7">IF($AO7&lt;25,$AM7,AVERAGE(IF((DW!$G$1:$G$100000=$E7),IF((DW!$K$1:$K$100000&lt;$AP7),IF((DW!$K$1:$K$100000&gt;$AQ7),DW!$K$1:$K$100000,"")))))</f>
        <v>#DIV/0!</v>
      </c>
      <c r="AT7" s="22">
        <f t="shared" si="5"/>
        <v>0</v>
      </c>
      <c r="AU7" s="22">
        <f>COUNTIFS(DW!$G$1:$G$100000,"="&amp;$AJ7,DW!$K$1:$K$100000,"&lt;"&amp;$AP7,DW!$K$1:$K$100000,"&gt;"&amp;$AQ7)</f>
        <v>0</v>
      </c>
      <c r="AV7" s="22" t="e" cm="1">
        <f t="array" ref="AV7">MEDIAN(IF((DW!$K$1:$K$100000&lt;$AP7),IF((DW!$K$1:$K$100000&gt;$AQ7),IF((DW!$G$1:$G$100000=$E7),DW!$K$1:$K$100000,""))))</f>
        <v>#DIV/0!</v>
      </c>
      <c r="AW7" s="22" t="e" cm="1">
        <f t="array" ref="AW7">AVERAGE(IF((DW!$K$1:$K$100000&lt;$AP7),IF((DW!$K$1:$K$100000&gt;$AQ7),IF((DW!$G$1:$G$100000=$E7),DW!$K$1:$K$100000,""))))</f>
        <v>#DIV/0!</v>
      </c>
      <c r="AX7" s="22" t="e" cm="1">
        <f t="array" ref="AX7">_xlfn.STDEV.S(IF((DW!$K$1:$K$100000&lt;$AP7),IF((DW!$K$1:$K$100000&gt;$AQ7),IF((DW!$G$1:$G$100000=$E7),DW!$K$1:$K$100000,""))))</f>
        <v>#DIV/0!</v>
      </c>
      <c r="AY7" s="22" t="e">
        <f t="shared" si="22"/>
        <v>#DIV/0!</v>
      </c>
      <c r="AZ7" s="22" t="e">
        <f t="shared" si="23"/>
        <v>#DIV/0!</v>
      </c>
      <c r="BA7" s="22" t="e">
        <f t="shared" si="24"/>
        <v>#DIV/0!</v>
      </c>
      <c r="BB7" s="22" t="e" cm="1">
        <f t="array" ref="BB7">IF($AY7&lt;25,$AW7,AVERAGE(IF((DW!$G$1:$G$100000=$E7),IF((DW!$K$1:$K$100000&lt;$AZ7),IF((DW!$K$1:$K$100000&gt;$BA7),DW!$K$1:$K$100000,"")))))</f>
        <v>#DIV/0!</v>
      </c>
      <c r="BD7" s="22">
        <f t="shared" si="6"/>
        <v>0</v>
      </c>
      <c r="BE7" s="22">
        <f>COUNTIFS(DW!$G$1:$G$100000,"="&amp;$AT7,DW!$K$1:$K$100000,"&lt;"&amp;$AZ7,DW!$K$1:$K$100000,"&gt;"&amp;$BA7)</f>
        <v>0</v>
      </c>
      <c r="BF7" s="22" t="e" cm="1">
        <f t="array" ref="BF7">MEDIAN(IF((DW!$K$1:$K$100000&lt;$AZ7),IF((DW!$K$1:$K$100000&gt;$BA7),IF((DW!$G$1:$G$100000=$E7),DW!$K$1:$K$100000,""))))</f>
        <v>#DIV/0!</v>
      </c>
      <c r="BG7" s="22" t="e" cm="1">
        <f t="array" ref="BG7">AVERAGE(IF((DW!$K$1:$K$100000&lt;$AZ7),IF((DW!$K$1:$K$100000&gt;$BA7),IF((DW!$G$1:$G$100000=$E7),DW!$K$1:$K$100000,""))))</f>
        <v>#DIV/0!</v>
      </c>
      <c r="BH7" s="22" t="e" cm="1">
        <f t="array" ref="BH7">_xlfn.STDEV.S(IF((DW!$K$1:$K$100000&lt;$AZ7),IF((DW!$K$1:$K$100000&gt;$BA7),IF((DW!$G$1:$G$100000=$E7),DW!$K$1:$K$100000,""))))</f>
        <v>#DIV/0!</v>
      </c>
      <c r="BI7" s="22" t="e">
        <f t="shared" si="25"/>
        <v>#DIV/0!</v>
      </c>
      <c r="BJ7" s="22" t="e">
        <f t="shared" si="26"/>
        <v>#DIV/0!</v>
      </c>
      <c r="BK7" s="22" t="e">
        <f t="shared" si="27"/>
        <v>#DIV/0!</v>
      </c>
      <c r="BL7" s="22" t="e" cm="1">
        <f t="array" ref="BL7">IF($BI7&lt;25,$BG7,AVERAGE(IF((DW!$G$1:$G$100000=$E7),IF((DW!$K$1:$K$100000&lt;$BJ7),IF((DW!$K$1:$K$100000&gt;$BK7),DW!$K$1:$K$100000,"")))))</f>
        <v>#DIV/0!</v>
      </c>
      <c r="BN7" s="22">
        <f t="shared" si="7"/>
        <v>0</v>
      </c>
      <c r="BO7" s="22">
        <f>COUNTIFS(DW!$G$1:$G$100000,"="&amp;$BD7,DW!$K$1:$K$100000,"&lt;"&amp;$BJ7,DW!$K$1:$K$100000,"&gt;"&amp;$BK7)</f>
        <v>0</v>
      </c>
      <c r="BP7" s="22" t="e" cm="1">
        <f t="array" ref="BP7">MEDIAN(IF((DW!$K$1:$K$100000&lt;$BJ7),IF((DW!$K$1:$K$100000&gt;$BK7),IF((DW!$G$1:$G$100000=$BD7),DW!$K$1:$K$100000,""))))</f>
        <v>#DIV/0!</v>
      </c>
      <c r="BQ7" s="22" t="e" cm="1">
        <f t="array" ref="BQ7">AVERAGE(IF((DW!$K$1:$K$100000&lt;$BJ7),IF((DW!$K$1:$K$100000&gt;$BK7),IF((DW!$G$1:$G$100000=$BD7),DW!$K$1:$K$100000,""))))</f>
        <v>#DIV/0!</v>
      </c>
      <c r="BR7" s="22" t="e" cm="1">
        <f t="array" ref="BR7">_xlfn.STDEV.S(IF((DW!$K$1:$K$100000&lt;$BJ7),IF((DW!$K$1:$K$100000&gt;$BK7),IF((DW!$G$1:$G$100000=$BD7),DW!$K$1:$K$100000,""))))</f>
        <v>#DIV/0!</v>
      </c>
      <c r="BS7" s="22" t="e">
        <f t="shared" si="28"/>
        <v>#DIV/0!</v>
      </c>
      <c r="BT7" s="22" t="e">
        <f t="shared" si="29"/>
        <v>#DIV/0!</v>
      </c>
      <c r="BU7" s="22" t="e">
        <f t="shared" si="30"/>
        <v>#DIV/0!</v>
      </c>
      <c r="BV7" s="22" t="e" cm="1">
        <f t="array" ref="BV7">IF($BI7&lt;25,$BG7,AVERAGE(IF((DW!$G$1:$G$100000=$E7),IF((DW!$K$1:$K$100000&lt;$BJ7),IF((DW!$K$1:$K$100000&gt;$BK7),DW!$K$1:$K$100000,"")))))</f>
        <v>#DIV/0!</v>
      </c>
      <c r="BX7" s="22">
        <f t="shared" si="8"/>
        <v>0</v>
      </c>
      <c r="BY7" s="22">
        <f>COUNTIFS(DW!$G$1:$G$100000,"="&amp;$BN7,DW!$K$1:$K$100000,"&lt;"&amp;$BT7,DW!$K$1:$K$100000,"&gt;"&amp;$BU7)</f>
        <v>0</v>
      </c>
      <c r="BZ7" s="22" t="e" cm="1">
        <f t="array" ref="BZ7">MEDIAN(IF((DW!$K$1:$K$100000&lt;$BT7),IF((DW!$K$1:$K$100000&gt;$BU7),IF((DW!$G$1:$G$100000=$BN7),DW!$K$1:$K$100000,""))))</f>
        <v>#DIV/0!</v>
      </c>
      <c r="CA7" s="22" t="e" cm="1">
        <f t="array" ref="CA7">AVERAGE(IF((DW!$K$1:$K$100000&lt;$BT7),IF((DW!$K$1:$K$100000&gt;$BU7),IF((DW!$G$1:$G$100000=$BN7),DW!$K$1:$K$100000,""))))</f>
        <v>#DIV/0!</v>
      </c>
      <c r="CB7" s="22" t="e" cm="1">
        <f t="array" ref="CB7">_xlfn.STDEV.S(IF((DW!$K$1:$K$100000&lt;$BT7),IF((DW!$K$1:$K$100000&gt;$BU7),IF((DW!$G$1:$G$100000=$BN7),DW!$K$1:$K$100000,""))))</f>
        <v>#DIV/0!</v>
      </c>
      <c r="CC7" s="22" t="e">
        <f t="shared" si="31"/>
        <v>#DIV/0!</v>
      </c>
      <c r="CD7" s="22" t="e">
        <f t="shared" si="32"/>
        <v>#DIV/0!</v>
      </c>
      <c r="CE7" s="22" t="e">
        <f t="shared" si="33"/>
        <v>#DIV/0!</v>
      </c>
      <c r="CF7" s="22" t="e" cm="1">
        <f t="array" ref="CF7">IF($BS7&lt;25,$BQ7,AVERAGE(IF((DW!$G$1:$G$100000&lt;$BX7),IF((DW!$K$1:$K$100000&lt;$BT7),IF((DW!$K$1:$K$100000&gt;$BU7),DW!$K$1:$K$100000,"")))))</f>
        <v>#DIV/0!</v>
      </c>
      <c r="CH7" s="22">
        <f t="shared" si="9"/>
        <v>0</v>
      </c>
      <c r="CI7" s="22">
        <f>COUNTIFS(DW!$G$1:$G$100000,"="&amp;$BX7,DW!$K$1:$K$100000,"&lt;"&amp;$CD7,DW!$K$1:$K$100000,"&gt;"&amp;$CE7)</f>
        <v>0</v>
      </c>
      <c r="CJ7" s="22" t="e" cm="1">
        <f t="array" ref="CJ7">MEDIAN(IF((DW!$K$1:$K$100000&lt;$CD7),IF((DW!$K$1:$K$100000&gt;$CE7),IF((DW!$G$1:$G$100000=$BX7),DW!$K$1:$K$100000,""))))</f>
        <v>#DIV/0!</v>
      </c>
      <c r="CK7" s="22" t="e" cm="1">
        <f t="array" ref="CK7">AVERAGE(IF((DW!$K$1:$K$100000&lt;$CD7),IF((DW!$K$1:$K$100000&gt;$CE7),IF((DW!$G$1:$G$100000=$BX7),DW!$K$1:$K$100000,""))))</f>
        <v>#DIV/0!</v>
      </c>
      <c r="CL7" s="22" t="e" cm="1">
        <f t="array" ref="CL7">_xlfn.STDEV.S(IF((DW!$K$1:$K$100000&lt;$CD7),IF((DW!$K$1:$K$100000&gt;$CE7),IF((DW!$G$1:$G$100000=$BX7),DW!$K$1:$K$100000,""))))</f>
        <v>#DIV/0!</v>
      </c>
      <c r="CM7" s="22" t="e">
        <f t="shared" si="34"/>
        <v>#DIV/0!</v>
      </c>
      <c r="CN7" s="22" t="e">
        <f t="shared" si="35"/>
        <v>#DIV/0!</v>
      </c>
      <c r="CO7" s="22" t="e">
        <f t="shared" si="36"/>
        <v>#DIV/0!</v>
      </c>
      <c r="CP7" s="22" t="e" cm="1">
        <f t="array" ref="CP7">IF($CC7&lt;25,$CA7,AVERAGE(IF((DW!$G$1:$G$100000=$BX7),IF((DW!$K$1:$K$100000&lt;$CD7),IF((DW!$K$1:$K$100000&gt;$CE7),DW!$K$1:$K$100000,"")))))</f>
        <v>#DIV/0!</v>
      </c>
      <c r="CR7" s="22">
        <f t="shared" si="10"/>
        <v>0</v>
      </c>
      <c r="CS7" s="22">
        <f>COUNTIFS(DW!$G$1:$G$100000,"="&amp;$CH7,DW!$K$1:$K$100000,"&lt;"&amp;SCN7,DW!$K$1:$K$100000,"&gt;"&amp;$CO7)</f>
        <v>0</v>
      </c>
      <c r="CT7" s="22" t="e" cm="1">
        <f t="array" ref="CT7">MEDIAN(IF((DW!$K$1:$K$100000&lt;$CN7),IF((DW!$K$1:$K$100000&gt;$CO7),IF((DW!$G$1:$G$100000=$CH7),DW!$K$1:$K$100000,""))))</f>
        <v>#DIV/0!</v>
      </c>
      <c r="CU7" s="22" t="e" cm="1">
        <f t="array" ref="CU7">AVERAGE(IF((DW!$K$1:$K$100000&lt;$CN7),IF((DW!$K$1:$K$100000&gt;$CO7),IF((DW!$G$1:$G$100000=$CH7),DW!$K$1:$K$100000,""))))</f>
        <v>#DIV/0!</v>
      </c>
      <c r="CV7" s="22" t="e" cm="1">
        <f t="array" ref="CV7">_xlfn.STDEV.S(IF((DW!$K$1:$K$100000&lt;$CN7),IF((DW!$K$1:$K$100000&gt;$CO7),IF((DW!$G$1:$G$100000=$CH7),DW!$K$1:$K$100000,""))))</f>
        <v>#DIV/0!</v>
      </c>
      <c r="CW7" s="22" t="e">
        <f t="shared" si="37"/>
        <v>#DIV/0!</v>
      </c>
      <c r="CX7" s="22" t="e">
        <f t="shared" si="38"/>
        <v>#DIV/0!</v>
      </c>
      <c r="CY7" s="22" t="e">
        <f t="shared" si="39"/>
        <v>#DIV/0!</v>
      </c>
      <c r="CZ7" s="22" t="e" cm="1">
        <f t="array" ref="CZ7">IF($CM7&lt;25,$CK7,AVERAGE(IF((DW!$G$1:$G$100000=$CH7),IF((DW!$K$1:$K$100000&lt;$CN7),IF((DW!$K$1:$K$100000&gt;$CO7),DW!$K$1:$K$100000,"")))))</f>
        <v>#DIV/0!</v>
      </c>
    </row>
    <row r="8" spans="1:104" ht="34.5" customHeight="1" x14ac:dyDescent="0.25">
      <c r="A8" s="21">
        <v>4</v>
      </c>
      <c r="B8" s="21"/>
      <c r="C8" s="21" t="e">
        <f>VLOOKUP(E8,DW!G:I,2,FALSE)</f>
        <v>#N/A</v>
      </c>
      <c r="D8" s="21" t="e">
        <f>VLOOKUP(E8,DW!G:I,3,FALSE)</f>
        <v>#N/A</v>
      </c>
      <c r="E8" s="21"/>
      <c r="F8" s="21" cm="1">
        <f t="array" ref="F8">COUNT(_xlfn.IFS(DW!$G$1:$G$100000='Média Saneada'!E8,DW!$K$1:$K$100000),"")</f>
        <v>100000</v>
      </c>
      <c r="G8" s="21" t="str">
        <f t="shared" si="11"/>
        <v>OK</v>
      </c>
      <c r="H8" s="21" cm="1">
        <f t="array" ref="H8">MEDIAN(IF(DW!$G$1:$G$100000='Média Saneada'!$E8,DW!$K$1:$K$100000,""))</f>
        <v>0</v>
      </c>
      <c r="I8" s="21" cm="1">
        <f t="array" ref="I8">AVERAGE(IF(DW!$G$1:$G$100000='Média Saneada'!$E8,DW!$K$1:$K$100000,""))</f>
        <v>0</v>
      </c>
      <c r="J8" s="21" cm="1">
        <f t="array" ref="J8">_xlfn.STDEV.S(IF(DW!$G$1:$G$100000='Média Saneada'!$E8,DW!$K$1:$K$100000,""))</f>
        <v>0</v>
      </c>
      <c r="K8" s="21" t="e">
        <f t="shared" si="12"/>
        <v>#DIV/0!</v>
      </c>
      <c r="L8" s="21">
        <f t="shared" si="0"/>
        <v>0</v>
      </c>
      <c r="M8" s="21">
        <f t="shared" si="1"/>
        <v>0</v>
      </c>
      <c r="N8" s="23" t="e">
        <f>IF(K8&lt;25,I8,AVERAGEIFS(DW!$K$1:$K$100000,DW!$G$1:$G$100000,"="&amp;E8,DW!$K$1:$K$100000,"&lt;"&amp;L8,DW!$K$1:$K$100000,"&gt;"&amp;M8))</f>
        <v>#DIV/0!</v>
      </c>
      <c r="P8" s="21">
        <f t="shared" si="2"/>
        <v>0</v>
      </c>
      <c r="Q8" s="21">
        <f>COUNTIFS(DW!$G$1:$G$100000,"="&amp;P8,DW!$K$1:$K$100000,"&lt;"&amp;L8,DW!$K$1:$K$100000,"&gt;"&amp;M8)</f>
        <v>0</v>
      </c>
      <c r="R8" s="21" t="e" cm="1">
        <f t="array" ref="R8">MEDIAN(IF((DW!$K$1:$K$100000&lt;$L8),IF((DW!$K$1:$K$100000&gt;$M8),IF((DW!$G$1:$G$100000=$P8),DW!$K$1:$K$100000,""))))</f>
        <v>#NUM!</v>
      </c>
      <c r="S8" s="21" t="e" cm="1">
        <f t="array" ref="S8">AVERAGE(IF((DW!$K$1:$K$100000&lt;$L8),IF((DW!$K$1:$K$100000&gt;$M8),IF((DW!$G$1:$G$100000=$P8),DW!$K$1:$K$100000,""))))</f>
        <v>#DIV/0!</v>
      </c>
      <c r="T8" s="21" t="e" cm="1">
        <f t="array" ref="T8">_xlfn.STDEV.S(IF((DW!$K$1:$K$100000&lt;$L8),IF((DW!$K$1:$K$100000&gt;$M8),IF((DW!$G$1:$G$100000=$P8),DW!$K$1:$K$100000,""))))</f>
        <v>#DIV/0!</v>
      </c>
      <c r="U8" s="21" t="e">
        <f t="shared" si="13"/>
        <v>#DIV/0!</v>
      </c>
      <c r="V8" s="21" t="e">
        <f t="shared" si="14"/>
        <v>#DIV/0!</v>
      </c>
      <c r="W8" s="21" t="e">
        <f t="shared" si="15"/>
        <v>#DIV/0!</v>
      </c>
      <c r="X8" s="21" t="e" cm="1">
        <f t="array" ref="X8">IF($U8&lt;25,$S8,AVERAGE(IF((DW!$G$1:$G$100000=$P8),IF((DW!$K$1:$K$100000&lt;$V8),IF((DW!$K$1:$K$100000&gt;$W8),DW!$K$1:$K$100000,"")))))</f>
        <v>#DIV/0!</v>
      </c>
      <c r="Z8" s="21">
        <f t="shared" si="3"/>
        <v>0</v>
      </c>
      <c r="AA8" s="21">
        <f>COUNTIFS(DW!$G$1:$G$100000,"="&amp;$Z8,DW!$K$1:$K$100000,"&lt;"&amp;$V8,DW!$K$1:$K$100000,"&gt;"&amp;$W8)</f>
        <v>0</v>
      </c>
      <c r="AB8" s="21" t="e" cm="1">
        <f t="array" ref="AB8">MEDIAN(IF((DW!$K$1:$K$100000&lt;$V8),IF((DW!$K$1:$K$100000&gt;$W8),IF((DW!$G$1:$G$100000=$E8),DW!$K$1:$K$100000,""))))</f>
        <v>#DIV/0!</v>
      </c>
      <c r="AC8" s="21" t="e" cm="1">
        <f t="array" ref="AC8">AVERAGE(IF((DW!$K$1:$K$100000&lt;$V8),IF((DW!$K$1:$K$100000&gt;$W8),IF((DW!$G$1:$G$100000=$E8),DW!$K$1:$K$100000,""))))</f>
        <v>#DIV/0!</v>
      </c>
      <c r="AD8" s="21" t="e" cm="1">
        <f t="array" ref="AD8">_xlfn.STDEV.S(IF((DW!$K$1:$K$100000&lt;$V8),IF((DW!$K$1:$K$100000&gt;$W8),IF((DW!$G$1:$G$100000=$E8),DW!$K$1:$K$100000,""))))</f>
        <v>#DIV/0!</v>
      </c>
      <c r="AE8" s="21" t="e">
        <f t="shared" si="16"/>
        <v>#DIV/0!</v>
      </c>
      <c r="AF8" s="21" t="e">
        <f t="shared" si="17"/>
        <v>#DIV/0!</v>
      </c>
      <c r="AG8" s="21" t="e">
        <f t="shared" si="18"/>
        <v>#DIV/0!</v>
      </c>
      <c r="AH8" s="21" t="e" cm="1">
        <f t="array" ref="AH8">IF($AE8&lt;25,$AC8,AVERAGE(IF((DW!$G$1:$G$100000=$E8),IF((DW!$K$1:$K$100000&lt;$AF8),IF((DW!$K$1:$K$100000&gt;$AG8),DW!$K$1:$K$100000,"")))))</f>
        <v>#DIV/0!</v>
      </c>
      <c r="AJ8" s="21">
        <f t="shared" si="4"/>
        <v>0</v>
      </c>
      <c r="AK8" s="21">
        <f>COUNTIFS(DW!$G$1:$G$100000,"="&amp;$Z8,DW!$K$1:$K$100000,"&lt;"&amp;$AF8,DW!$K$1:$K$100000,"&gt;"&amp;$AG8)</f>
        <v>0</v>
      </c>
      <c r="AL8" s="21" t="e" cm="1">
        <f t="array" ref="AL8">MEDIAN(IF((DW!$K$1:$K$100000&lt;$AF8),IF((DW!$K$1:$K$100000&gt;$AG8),IF((DW!$G$1:$G$100000=$E8),DW!$K$1:$K$100000,""))))</f>
        <v>#DIV/0!</v>
      </c>
      <c r="AM8" s="21" t="e" cm="1">
        <f t="array" ref="AM8">AVERAGE(IF((DW!$K$1:$K$100000&lt;$AF8),IF((DW!$K$1:$K$100000&gt;$AG8),IF((DW!$G$1:$G$100000=$E8),DW!$K$1:$K$100000,""))))</f>
        <v>#DIV/0!</v>
      </c>
      <c r="AN8" s="21" t="e" cm="1">
        <f t="array" ref="AN8">_xlfn.STDEV.S(IF((DW!$K$1:$K$100000&lt;$AF8),IF((DW!$K$1:$K$100000&gt;$AG8),IF((DW!$G$1:$G$100000=$E8),DW!$K$1:$K$100000,""))))</f>
        <v>#DIV/0!</v>
      </c>
      <c r="AO8" s="21" t="e">
        <f t="shared" si="19"/>
        <v>#DIV/0!</v>
      </c>
      <c r="AP8" s="21" t="e">
        <f t="shared" si="20"/>
        <v>#DIV/0!</v>
      </c>
      <c r="AQ8" s="21" t="e">
        <f t="shared" si="21"/>
        <v>#DIV/0!</v>
      </c>
      <c r="AR8" s="21" t="e" cm="1">
        <f t="array" ref="AR8">IF($AO8&lt;25,$AM8,AVERAGE(IF((DW!$G$1:$G$100000=$E8),IF((DW!$K$1:$K$100000&lt;$AP8),IF((DW!$K$1:$K$100000&gt;$AQ8),DW!$K$1:$K$100000,"")))))</f>
        <v>#DIV/0!</v>
      </c>
      <c r="AT8" s="21">
        <f t="shared" si="5"/>
        <v>0</v>
      </c>
      <c r="AU8" s="21">
        <f>COUNTIFS(DW!$G$1:$G$100000,"="&amp;$AJ8,DW!$K$1:$K$100000,"&lt;"&amp;$AP8,DW!$K$1:$K$100000,"&gt;"&amp;$AQ8)</f>
        <v>0</v>
      </c>
      <c r="AV8" s="21" t="e" cm="1">
        <f t="array" ref="AV8">MEDIAN(IF((DW!$K$1:$K$100000&lt;$AP8),IF((DW!$K$1:$K$100000&gt;$AQ8),IF((DW!$G$1:$G$100000=$E8),DW!$K$1:$K$100000,""))))</f>
        <v>#DIV/0!</v>
      </c>
      <c r="AW8" s="21" t="e" cm="1">
        <f t="array" ref="AW8">AVERAGE(IF((DW!$K$1:$K$100000&lt;$AP8),IF((DW!$K$1:$K$100000&gt;$AQ8),IF((DW!$G$1:$G$100000=$E8),DW!$K$1:$K$100000,""))))</f>
        <v>#DIV/0!</v>
      </c>
      <c r="AX8" s="21" t="e" cm="1">
        <f t="array" ref="AX8">_xlfn.STDEV.S(IF((DW!$K$1:$K$100000&lt;$AP8),IF((DW!$K$1:$K$100000&gt;$AQ8),IF((DW!$G$1:$G$100000=$E8),DW!$K$1:$K$100000,""))))</f>
        <v>#DIV/0!</v>
      </c>
      <c r="AY8" s="21" t="e">
        <f t="shared" si="22"/>
        <v>#DIV/0!</v>
      </c>
      <c r="AZ8" s="21" t="e">
        <f t="shared" si="23"/>
        <v>#DIV/0!</v>
      </c>
      <c r="BA8" s="21" t="e">
        <f t="shared" si="24"/>
        <v>#DIV/0!</v>
      </c>
      <c r="BB8" s="21" t="e" cm="1">
        <f t="array" ref="BB8">IF($AY8&lt;25,$AW8,AVERAGE(IF((DW!$G$1:$G$100000=$E8),IF((DW!$K$1:$K$100000&lt;$AZ8),IF((DW!$K$1:$K$100000&gt;$BA8),DW!$K$1:$K$100000,"")))))</f>
        <v>#DIV/0!</v>
      </c>
      <c r="BD8" s="21">
        <f t="shared" si="6"/>
        <v>0</v>
      </c>
      <c r="BE8" s="21">
        <f>COUNTIFS(DW!$G$1:$G$100000,"="&amp;$AT8,DW!$K$1:$K$100000,"&lt;"&amp;$AZ8,DW!$K$1:$K$100000,"&gt;"&amp;$BA8)</f>
        <v>0</v>
      </c>
      <c r="BF8" s="21" t="e" cm="1">
        <f t="array" ref="BF8">MEDIAN(IF((DW!$K$1:$K$100000&lt;$AZ8),IF((DW!$K$1:$K$100000&gt;$BA8),IF((DW!$G$1:$G$100000=$E8),DW!$K$1:$K$100000,""))))</f>
        <v>#DIV/0!</v>
      </c>
      <c r="BG8" s="21" t="e" cm="1">
        <f t="array" ref="BG8">AVERAGE(IF((DW!$K$1:$K$100000&lt;$AZ8),IF((DW!$K$1:$K$100000&gt;$BA8),IF((DW!$G$1:$G$100000=$E8),DW!$K$1:$K$100000,""))))</f>
        <v>#DIV/0!</v>
      </c>
      <c r="BH8" s="21" t="e" cm="1">
        <f t="array" ref="BH8">_xlfn.STDEV.S(IF((DW!$K$1:$K$100000&lt;$AZ8),IF((DW!$K$1:$K$100000&gt;$BA8),IF((DW!$G$1:$G$100000=$E8),DW!$K$1:$K$100000,""))))</f>
        <v>#DIV/0!</v>
      </c>
      <c r="BI8" s="21" t="e">
        <f t="shared" si="25"/>
        <v>#DIV/0!</v>
      </c>
      <c r="BJ8" s="21" t="e">
        <f t="shared" si="26"/>
        <v>#DIV/0!</v>
      </c>
      <c r="BK8" s="21" t="e">
        <f t="shared" si="27"/>
        <v>#DIV/0!</v>
      </c>
      <c r="BL8" s="21" t="e" cm="1">
        <f t="array" ref="BL8">IF($BI8&lt;25,$BG8,AVERAGE(IF((DW!$G$1:$G$100000=$E8),IF((DW!$K$1:$K$100000&lt;$BJ8),IF((DW!$K$1:$K$100000&gt;$BK8),DW!$K$1:$K$100000,"")))))</f>
        <v>#DIV/0!</v>
      </c>
      <c r="BN8" s="21">
        <f t="shared" si="7"/>
        <v>0</v>
      </c>
      <c r="BO8" s="21">
        <f>COUNTIFS(DW!$G$1:$G$100000,"="&amp;$BD8,DW!$K$1:$K$100000,"&lt;"&amp;$BJ8,DW!$K$1:$K$100000,"&gt;"&amp;$BK8)</f>
        <v>0</v>
      </c>
      <c r="BP8" s="21" t="e" cm="1">
        <f t="array" ref="BP8">MEDIAN(IF((DW!$K$1:$K$100000&lt;$BJ8),IF((DW!$K$1:$K$100000&gt;$BK8),IF((DW!$G$1:$G$100000=$BD8),DW!$K$1:$K$100000,""))))</f>
        <v>#DIV/0!</v>
      </c>
      <c r="BQ8" s="21" t="e" cm="1">
        <f t="array" ref="BQ8">AVERAGE(IF((DW!$K$1:$K$100000&lt;$BJ8),IF((DW!$K$1:$K$100000&gt;$BK8),IF((DW!$G$1:$G$100000=$BD8),DW!$K$1:$K$100000,""))))</f>
        <v>#DIV/0!</v>
      </c>
      <c r="BR8" s="21" t="e" cm="1">
        <f t="array" ref="BR8">_xlfn.STDEV.S(IF((DW!$K$1:$K$100000&lt;$BJ8),IF((DW!$K$1:$K$100000&gt;$BK8),IF((DW!$G$1:$G$100000=$BD8),DW!$K$1:$K$100000,""))))</f>
        <v>#DIV/0!</v>
      </c>
      <c r="BS8" s="21" t="e">
        <f t="shared" si="28"/>
        <v>#DIV/0!</v>
      </c>
      <c r="BT8" s="21" t="e">
        <f t="shared" si="29"/>
        <v>#DIV/0!</v>
      </c>
      <c r="BU8" s="21" t="e">
        <f t="shared" si="30"/>
        <v>#DIV/0!</v>
      </c>
      <c r="BV8" s="21" t="e" cm="1">
        <f t="array" ref="BV8">IF($BI8&lt;25,$BG8,AVERAGE(IF((DW!$G$1:$G$100000=$E8),IF((DW!$K$1:$K$100000&lt;$BJ8),IF((DW!$K$1:$K$100000&gt;$BK8),DW!$K$1:$K$100000,"")))))</f>
        <v>#DIV/0!</v>
      </c>
      <c r="BX8" s="21">
        <f t="shared" si="8"/>
        <v>0</v>
      </c>
      <c r="BY8" s="21">
        <f>COUNTIFS(DW!$G$1:$G$100000,"="&amp;$BN8,DW!$K$1:$K$100000,"&lt;"&amp;$BT8,DW!$K$1:$K$100000,"&gt;"&amp;$BU8)</f>
        <v>0</v>
      </c>
      <c r="BZ8" s="21" t="e" cm="1">
        <f t="array" ref="BZ8">MEDIAN(IF((DW!$K$1:$K$100000&lt;$BT8),IF((DW!$K$1:$K$100000&gt;$BU8),IF((DW!$G$1:$G$100000=$BN8),DW!$K$1:$K$100000,""))))</f>
        <v>#DIV/0!</v>
      </c>
      <c r="CA8" s="21" t="e" cm="1">
        <f t="array" ref="CA8">AVERAGE(IF((DW!$K$1:$K$100000&lt;$BT8),IF((DW!$K$1:$K$100000&gt;$BU8),IF((DW!$G$1:$G$100000=$BN8),DW!$K$1:$K$100000,""))))</f>
        <v>#DIV/0!</v>
      </c>
      <c r="CB8" s="21" t="e" cm="1">
        <f t="array" ref="CB8">_xlfn.STDEV.S(IF((DW!$K$1:$K$100000&lt;$BT8),IF((DW!$K$1:$K$100000&gt;$BU8),IF((DW!$G$1:$G$100000=$BN8),DW!$K$1:$K$100000,""))))</f>
        <v>#DIV/0!</v>
      </c>
      <c r="CC8" s="21" t="e">
        <f t="shared" si="31"/>
        <v>#DIV/0!</v>
      </c>
      <c r="CD8" s="21" t="e">
        <f t="shared" si="32"/>
        <v>#DIV/0!</v>
      </c>
      <c r="CE8" s="21" t="e">
        <f t="shared" si="33"/>
        <v>#DIV/0!</v>
      </c>
      <c r="CF8" s="21" t="e" cm="1">
        <f t="array" ref="CF8">IF($BS8&lt;25,$BQ8,AVERAGE(IF((DW!$G$1:$G$100000&lt;$BX8),IF((DW!$K$1:$K$100000&lt;$BT8),IF((DW!$K$1:$K$100000&gt;$BU8),DW!$K$1:$K$100000,"")))))</f>
        <v>#DIV/0!</v>
      </c>
      <c r="CH8" s="21">
        <f t="shared" si="9"/>
        <v>0</v>
      </c>
      <c r="CI8" s="21">
        <f>COUNTIFS(DW!$G$1:$G$100000,"="&amp;$BX8,DW!$K$1:$K$100000,"&lt;"&amp;$CD8,DW!$K$1:$K$100000,"&gt;"&amp;$CE8)</f>
        <v>0</v>
      </c>
      <c r="CJ8" s="21" t="e" cm="1">
        <f t="array" ref="CJ8">MEDIAN(IF((DW!$K$1:$K$100000&lt;$CD8),IF((DW!$K$1:$K$100000&gt;$CE8),IF((DW!$G$1:$G$100000=$BX8),DW!$K$1:$K$100000,""))))</f>
        <v>#DIV/0!</v>
      </c>
      <c r="CK8" s="21" t="e" cm="1">
        <f t="array" ref="CK8">AVERAGE(IF((DW!$K$1:$K$100000&lt;$CD8),IF((DW!$K$1:$K$100000&gt;$CE8),IF((DW!$G$1:$G$100000=$BX8),DW!$K$1:$K$100000,""))))</f>
        <v>#DIV/0!</v>
      </c>
      <c r="CL8" s="21" t="e" cm="1">
        <f t="array" ref="CL8">_xlfn.STDEV.S(IF((DW!$K$1:$K$100000&lt;$CD8),IF((DW!$K$1:$K$100000&gt;$CE8),IF((DW!$G$1:$G$100000=$BX8),DW!$K$1:$K$100000,""))))</f>
        <v>#DIV/0!</v>
      </c>
      <c r="CM8" s="21" t="e">
        <f t="shared" si="34"/>
        <v>#DIV/0!</v>
      </c>
      <c r="CN8" s="21" t="e">
        <f t="shared" si="35"/>
        <v>#DIV/0!</v>
      </c>
      <c r="CO8" s="21" t="e">
        <f t="shared" si="36"/>
        <v>#DIV/0!</v>
      </c>
      <c r="CP8" s="21" t="e" cm="1">
        <f t="array" ref="CP8">IF($CC8&lt;25,$CA8,AVERAGE(IF((DW!$G$1:$G$100000=$BX8),IF((DW!$K$1:$K$100000&lt;$CD8),IF((DW!$K$1:$K$100000&gt;$CE8),DW!$K$1:$K$100000,"")))))</f>
        <v>#DIV/0!</v>
      </c>
      <c r="CR8" s="21">
        <f t="shared" si="10"/>
        <v>0</v>
      </c>
      <c r="CS8" s="21">
        <f>COUNTIFS(DW!$G$1:$G$100000,"="&amp;$CH8,DW!$K$1:$K$100000,"&lt;"&amp;SCN8,DW!$K$1:$K$100000,"&gt;"&amp;$CO8)</f>
        <v>0</v>
      </c>
      <c r="CT8" s="21" t="e" cm="1">
        <f t="array" ref="CT8">MEDIAN(IF((DW!$K$1:$K$100000&lt;$CN8),IF((DW!$K$1:$K$100000&gt;$CO8),IF((DW!$G$1:$G$100000=$CH8),DW!$K$1:$K$100000,""))))</f>
        <v>#DIV/0!</v>
      </c>
      <c r="CU8" s="21" t="e" cm="1">
        <f t="array" ref="CU8">AVERAGE(IF((DW!$K$1:$K$100000&lt;$CN8),IF((DW!$K$1:$K$100000&gt;$CO8),IF((DW!$G$1:$G$100000=$CH8),DW!$K$1:$K$100000,""))))</f>
        <v>#DIV/0!</v>
      </c>
      <c r="CV8" s="21" t="e" cm="1">
        <f t="array" ref="CV8">_xlfn.STDEV.S(IF((DW!$K$1:$K$100000&lt;$CN8),IF((DW!$K$1:$K$100000&gt;$CO8),IF((DW!$G$1:$G$100000=$CH8),DW!$K$1:$K$100000,""))))</f>
        <v>#DIV/0!</v>
      </c>
      <c r="CW8" s="21" t="e">
        <f t="shared" si="37"/>
        <v>#DIV/0!</v>
      </c>
      <c r="CX8" s="21" t="e">
        <f t="shared" si="38"/>
        <v>#DIV/0!</v>
      </c>
      <c r="CY8" s="21" t="e">
        <f t="shared" si="39"/>
        <v>#DIV/0!</v>
      </c>
      <c r="CZ8" s="21" t="e" cm="1">
        <f t="array" ref="CZ8">IF($CM8&lt;25,$CK8,AVERAGE(IF((DW!$G$1:$G$100000=$CH8),IF((DW!$K$1:$K$100000&lt;$CN8),IF((DW!$K$1:$K$100000&gt;$CO8),DW!$K$1:$K$100000,"")))))</f>
        <v>#DIV/0!</v>
      </c>
    </row>
    <row r="9" spans="1:104" ht="34.5" customHeight="1" x14ac:dyDescent="0.25">
      <c r="A9" s="22">
        <v>5</v>
      </c>
      <c r="B9" s="22"/>
      <c r="C9" s="22" t="e">
        <f>VLOOKUP(E9,DW!G:I,2,FALSE)</f>
        <v>#N/A</v>
      </c>
      <c r="D9" s="22" t="e">
        <f>VLOOKUP(E9,DW!G:I,3,FALSE)</f>
        <v>#N/A</v>
      </c>
      <c r="E9" s="22"/>
      <c r="F9" s="22" cm="1">
        <f t="array" ref="F9">COUNT(_xlfn.IFS(DW!$G$1:$G$100000='Média Saneada'!E9,DW!$K$1:$K$100000),"")</f>
        <v>100000</v>
      </c>
      <c r="G9" s="40" t="str">
        <f t="shared" si="11"/>
        <v>OK</v>
      </c>
      <c r="H9" s="22" cm="1">
        <f t="array" ref="H9">MEDIAN(IF(DW!$G$1:$G$100000='Média Saneada'!$E9,DW!$K$1:$K$100000,""))</f>
        <v>0</v>
      </c>
      <c r="I9" s="22" cm="1">
        <f t="array" ref="I9">AVERAGE(IF(DW!$G$1:$G$100000='Média Saneada'!$E9,DW!$K$1:$K$100000,""))</f>
        <v>0</v>
      </c>
      <c r="J9" s="22" cm="1">
        <f t="array" ref="J9">_xlfn.STDEV.S(IF(DW!$G$1:$G$100000='Média Saneada'!$E9,DW!$K$1:$K$100000,""))</f>
        <v>0</v>
      </c>
      <c r="K9" s="22" t="e">
        <f t="shared" si="12"/>
        <v>#DIV/0!</v>
      </c>
      <c r="L9" s="22">
        <f t="shared" si="0"/>
        <v>0</v>
      </c>
      <c r="M9" s="22">
        <f t="shared" si="1"/>
        <v>0</v>
      </c>
      <c r="N9" s="23" t="e">
        <f>IF(K9&lt;25,I9,AVERAGEIFS(DW!$K$1:$K$100000,DW!$G$1:$G$100000,"="&amp;E9,DW!$K$1:$K$100000,"&lt;"&amp;L9,DW!$K$1:$K$100000,"&gt;"&amp;M9))</f>
        <v>#DIV/0!</v>
      </c>
      <c r="P9" s="22">
        <f t="shared" si="2"/>
        <v>0</v>
      </c>
      <c r="Q9" s="22">
        <f>COUNTIFS(DW!$G$1:$G$100000,"="&amp;P9,DW!$K$1:$K$100000,"&lt;"&amp;L9,DW!$K$1:$K$100000,"&gt;"&amp;M9)</f>
        <v>0</v>
      </c>
      <c r="R9" s="22" t="e" cm="1">
        <f t="array" ref="R9">MEDIAN(IF((DW!$K$1:$K$100000&lt;$L9),IF((DW!$K$1:$K$100000&gt;$M9),IF((DW!$G$1:$G$100000=$P9),DW!$K$1:$K$100000,""))))</f>
        <v>#NUM!</v>
      </c>
      <c r="S9" s="22" t="e" cm="1">
        <f t="array" ref="S9">AVERAGE(IF((DW!$K$1:$K$100000&lt;$L9),IF((DW!$K$1:$K$100000&gt;$M9),IF((DW!$G$1:$G$100000=$P9),DW!$K$1:$K$100000,""))))</f>
        <v>#DIV/0!</v>
      </c>
      <c r="T9" s="22" t="e" cm="1">
        <f t="array" ref="T9">_xlfn.STDEV.S(IF((DW!$K$1:$K$100000&lt;$L9),IF((DW!$K$1:$K$100000&gt;$M9),IF((DW!$G$1:$G$100000=$P9),DW!$K$1:$K$100000,""))))</f>
        <v>#DIV/0!</v>
      </c>
      <c r="U9" s="22" t="e">
        <f t="shared" si="13"/>
        <v>#DIV/0!</v>
      </c>
      <c r="V9" s="22" t="e">
        <f t="shared" si="14"/>
        <v>#DIV/0!</v>
      </c>
      <c r="W9" s="22" t="e">
        <f t="shared" si="15"/>
        <v>#DIV/0!</v>
      </c>
      <c r="X9" s="22" t="e" cm="1">
        <f t="array" ref="X9">IF($U9&lt;25,$S9,AVERAGE(IF((DW!$G$1:$G$100000=$P9),IF((DW!$K$1:$K$100000&lt;$V9),IF((DW!$K$1:$K$100000&gt;$W9),DW!$K$1:$K$100000,"")))))</f>
        <v>#DIV/0!</v>
      </c>
      <c r="Z9" s="22">
        <f t="shared" si="3"/>
        <v>0</v>
      </c>
      <c r="AA9" s="22">
        <f>COUNTIFS(DW!$G$1:$G$100000,"="&amp;$Z9,DW!$K$1:$K$100000,"&lt;"&amp;$V9,DW!$K$1:$K$100000,"&gt;"&amp;$W9)</f>
        <v>0</v>
      </c>
      <c r="AB9" s="22" t="e" cm="1">
        <f t="array" ref="AB9">MEDIAN(IF((DW!$K$1:$K$100000&lt;$V9),IF((DW!$K$1:$K$100000&gt;$W9),IF((DW!$G$1:$G$100000=$E9),DW!$K$1:$K$100000,""))))</f>
        <v>#DIV/0!</v>
      </c>
      <c r="AC9" s="22" t="e" cm="1">
        <f t="array" ref="AC9">AVERAGE(IF((DW!$K$1:$K$100000&lt;$V9),IF((DW!$K$1:$K$100000&gt;$W9),IF((DW!$G$1:$G$100000=$E9),DW!$K$1:$K$100000,""))))</f>
        <v>#DIV/0!</v>
      </c>
      <c r="AD9" s="22" t="e" cm="1">
        <f t="array" ref="AD9">_xlfn.STDEV.S(IF((DW!$K$1:$K$100000&lt;$V9),IF((DW!$K$1:$K$100000&gt;$W9),IF((DW!$G$1:$G$100000=$E9),DW!$K$1:$K$100000,""))))</f>
        <v>#DIV/0!</v>
      </c>
      <c r="AE9" s="22" t="e">
        <f t="shared" si="16"/>
        <v>#DIV/0!</v>
      </c>
      <c r="AF9" s="22" t="e">
        <f t="shared" si="17"/>
        <v>#DIV/0!</v>
      </c>
      <c r="AG9" s="22" t="e">
        <f t="shared" si="18"/>
        <v>#DIV/0!</v>
      </c>
      <c r="AH9" s="22" t="e" cm="1">
        <f t="array" ref="AH9">IF($AE9&lt;25,$AC9,AVERAGE(IF((DW!$G$1:$G$100000=$E9),IF((DW!$K$1:$K$100000&lt;$AF9),IF((DW!$K$1:$K$100000&gt;$AG9),DW!$K$1:$K$100000,"")))))</f>
        <v>#DIV/0!</v>
      </c>
      <c r="AJ9" s="22">
        <f t="shared" si="4"/>
        <v>0</v>
      </c>
      <c r="AK9" s="22">
        <f>COUNTIFS(DW!$G$1:$G$100000,"="&amp;$Z9,DW!$K$1:$K$100000,"&lt;"&amp;$AF9,DW!$K$1:$K$100000,"&gt;"&amp;$AG9)</f>
        <v>0</v>
      </c>
      <c r="AL9" s="22" t="e" cm="1">
        <f t="array" ref="AL9">MEDIAN(IF((DW!$K$1:$K$100000&lt;$AF9),IF((DW!$K$1:$K$100000&gt;$AG9),IF((DW!$G$1:$G$100000=$E9),DW!$K$1:$K$100000,""))))</f>
        <v>#DIV/0!</v>
      </c>
      <c r="AM9" s="22" t="e" cm="1">
        <f t="array" ref="AM9">AVERAGE(IF((DW!$K$1:$K$100000&lt;$AF9),IF((DW!$K$1:$K$100000&gt;$AG9),IF((DW!$G$1:$G$100000=$E9),DW!$K$1:$K$100000,""))))</f>
        <v>#DIV/0!</v>
      </c>
      <c r="AN9" s="22" t="e" cm="1">
        <f t="array" ref="AN9">_xlfn.STDEV.S(IF((DW!$K$1:$K$100000&lt;$AF9),IF((DW!$K$1:$K$100000&gt;$AG9),IF((DW!$G$1:$G$100000=$E9),DW!$K$1:$K$100000,""))))</f>
        <v>#DIV/0!</v>
      </c>
      <c r="AO9" s="22" t="e">
        <f t="shared" si="19"/>
        <v>#DIV/0!</v>
      </c>
      <c r="AP9" s="22" t="e">
        <f t="shared" si="20"/>
        <v>#DIV/0!</v>
      </c>
      <c r="AQ9" s="22" t="e">
        <f t="shared" si="21"/>
        <v>#DIV/0!</v>
      </c>
      <c r="AR9" s="22" t="e" cm="1">
        <f t="array" ref="AR9">IF($AO9&lt;25,$AM9,AVERAGE(IF((DW!$G$1:$G$100000=$E9),IF((DW!$K$1:$K$100000&lt;$AP9),IF((DW!$K$1:$K$100000&gt;$AQ9),DW!$K$1:$K$100000,"")))))</f>
        <v>#DIV/0!</v>
      </c>
      <c r="AT9" s="22">
        <f t="shared" si="5"/>
        <v>0</v>
      </c>
      <c r="AU9" s="22">
        <f>COUNTIFS(DW!$G$1:$G$100000,"="&amp;$AJ9,DW!$K$1:$K$100000,"&lt;"&amp;$AP9,DW!$K$1:$K$100000,"&gt;"&amp;$AQ9)</f>
        <v>0</v>
      </c>
      <c r="AV9" s="22" t="e" cm="1">
        <f t="array" ref="AV9">MEDIAN(IF((DW!$K$1:$K$100000&lt;$AP9),IF((DW!$K$1:$K$100000&gt;$AQ9),IF((DW!$G$1:$G$100000=$E9),DW!$K$1:$K$100000,""))))</f>
        <v>#DIV/0!</v>
      </c>
      <c r="AW9" s="22" t="e" cm="1">
        <f t="array" ref="AW9">AVERAGE(IF((DW!$K$1:$K$100000&lt;$AP9),IF((DW!$K$1:$K$100000&gt;$AQ9),IF((DW!$G$1:$G$100000=$E9),DW!$K$1:$K$100000,""))))</f>
        <v>#DIV/0!</v>
      </c>
      <c r="AX9" s="22" t="e" cm="1">
        <f t="array" ref="AX9">_xlfn.STDEV.S(IF((DW!$K$1:$K$100000&lt;$AP9),IF((DW!$K$1:$K$100000&gt;$AQ9),IF((DW!$G$1:$G$100000=$E9),DW!$K$1:$K$100000,""))))</f>
        <v>#DIV/0!</v>
      </c>
      <c r="AY9" s="22" t="e">
        <f t="shared" si="22"/>
        <v>#DIV/0!</v>
      </c>
      <c r="AZ9" s="22" t="e">
        <f t="shared" si="23"/>
        <v>#DIV/0!</v>
      </c>
      <c r="BA9" s="22" t="e">
        <f t="shared" si="24"/>
        <v>#DIV/0!</v>
      </c>
      <c r="BB9" s="22" t="e" cm="1">
        <f t="array" ref="BB9">IF($AY9&lt;25,$AW9,AVERAGE(IF((DW!$G$1:$G$100000=$E9),IF((DW!$K$1:$K$100000&lt;$AZ9),IF((DW!$K$1:$K$100000&gt;$BA9),DW!$K$1:$K$100000,"")))))</f>
        <v>#DIV/0!</v>
      </c>
      <c r="BD9" s="22">
        <f t="shared" si="6"/>
        <v>0</v>
      </c>
      <c r="BE9" s="22">
        <f>COUNTIFS(DW!$G$1:$G$100000,"="&amp;$AT9,DW!$K$1:$K$100000,"&lt;"&amp;$AZ9,DW!$K$1:$K$100000,"&gt;"&amp;$BA9)</f>
        <v>0</v>
      </c>
      <c r="BF9" s="22" t="e" cm="1">
        <f t="array" ref="BF9">MEDIAN(IF((DW!$K$1:$K$100000&lt;$AZ9),IF((DW!$K$1:$K$100000&gt;$BA9),IF((DW!$G$1:$G$100000=$E9),DW!$K$1:$K$100000,""))))</f>
        <v>#DIV/0!</v>
      </c>
      <c r="BG9" s="22" t="e" cm="1">
        <f t="array" ref="BG9">AVERAGE(IF((DW!$K$1:$K$100000&lt;$AZ9),IF((DW!$K$1:$K$100000&gt;$BA9),IF((DW!$G$1:$G$100000=$E9),DW!$K$1:$K$100000,""))))</f>
        <v>#DIV/0!</v>
      </c>
      <c r="BH9" s="22" t="e" cm="1">
        <f t="array" ref="BH9">_xlfn.STDEV.S(IF((DW!$K$1:$K$100000&lt;$AZ9),IF((DW!$K$1:$K$100000&gt;$BA9),IF((DW!$G$1:$G$100000=$E9),DW!$K$1:$K$100000,""))))</f>
        <v>#DIV/0!</v>
      </c>
      <c r="BI9" s="22" t="e">
        <f t="shared" si="25"/>
        <v>#DIV/0!</v>
      </c>
      <c r="BJ9" s="22" t="e">
        <f t="shared" si="26"/>
        <v>#DIV/0!</v>
      </c>
      <c r="BK9" s="22" t="e">
        <f t="shared" si="27"/>
        <v>#DIV/0!</v>
      </c>
      <c r="BL9" s="22" t="e" cm="1">
        <f t="array" ref="BL9">IF($BI9&lt;25,$BG9,AVERAGE(IF((DW!$G$1:$G$100000=$E9),IF((DW!$K$1:$K$100000&lt;$BJ9),IF((DW!$K$1:$K$100000&gt;$BK9),DW!$K$1:$K$100000,"")))))</f>
        <v>#DIV/0!</v>
      </c>
      <c r="BN9" s="22">
        <f t="shared" si="7"/>
        <v>0</v>
      </c>
      <c r="BO9" s="22">
        <f>COUNTIFS(DW!$G$1:$G$100000,"="&amp;$BD9,DW!$K$1:$K$100000,"&lt;"&amp;$BJ9,DW!$K$1:$K$100000,"&gt;"&amp;$BK9)</f>
        <v>0</v>
      </c>
      <c r="BP9" s="22" t="e" cm="1">
        <f t="array" ref="BP9">MEDIAN(IF((DW!$K$1:$K$100000&lt;$BJ9),IF((DW!$K$1:$K$100000&gt;$BK9),IF((DW!$G$1:$G$100000=$BD9),DW!$K$1:$K$100000,""))))</f>
        <v>#DIV/0!</v>
      </c>
      <c r="BQ9" s="22" t="e" cm="1">
        <f t="array" ref="BQ9">AVERAGE(IF((DW!$K$1:$K$100000&lt;$BJ9),IF((DW!$K$1:$K$100000&gt;$BK9),IF((DW!$G$1:$G$100000=$BD9),DW!$K$1:$K$100000,""))))</f>
        <v>#DIV/0!</v>
      </c>
      <c r="BR9" s="22" t="e" cm="1">
        <f t="array" ref="BR9">_xlfn.STDEV.S(IF((DW!$K$1:$K$100000&lt;$BJ9),IF((DW!$K$1:$K$100000&gt;$BK9),IF((DW!$G$1:$G$100000=$BD9),DW!$K$1:$K$100000,""))))</f>
        <v>#DIV/0!</v>
      </c>
      <c r="BS9" s="22" t="e">
        <f t="shared" si="28"/>
        <v>#DIV/0!</v>
      </c>
      <c r="BT9" s="22" t="e">
        <f t="shared" si="29"/>
        <v>#DIV/0!</v>
      </c>
      <c r="BU9" s="22" t="e">
        <f t="shared" si="30"/>
        <v>#DIV/0!</v>
      </c>
      <c r="BV9" s="22" t="e" cm="1">
        <f t="array" ref="BV9">IF($BI9&lt;25,$BG9,AVERAGE(IF((DW!$G$1:$G$100000=$E9),IF((DW!$K$1:$K$100000&lt;$BJ9),IF((DW!$K$1:$K$100000&gt;$BK9),DW!$K$1:$K$100000,"")))))</f>
        <v>#DIV/0!</v>
      </c>
      <c r="BX9" s="22">
        <f t="shared" si="8"/>
        <v>0</v>
      </c>
      <c r="BY9" s="22">
        <f>COUNTIFS(DW!$G$1:$G$100000,"="&amp;$BN9,DW!$K$1:$K$100000,"&lt;"&amp;$BT9,DW!$K$1:$K$100000,"&gt;"&amp;$BU9)</f>
        <v>0</v>
      </c>
      <c r="BZ9" s="22" t="e" cm="1">
        <f t="array" ref="BZ9">MEDIAN(IF((DW!$K$1:$K$100000&lt;$BT9),IF((DW!$K$1:$K$100000&gt;$BU9),IF((DW!$G$1:$G$100000=$BN9),DW!$K$1:$K$100000,""))))</f>
        <v>#DIV/0!</v>
      </c>
      <c r="CA9" s="22" t="e" cm="1">
        <f t="array" ref="CA9">AVERAGE(IF((DW!$K$1:$K$100000&lt;$BT9),IF((DW!$K$1:$K$100000&gt;$BU9),IF((DW!$G$1:$G$100000=$BN9),DW!$K$1:$K$100000,""))))</f>
        <v>#DIV/0!</v>
      </c>
      <c r="CB9" s="22" t="e" cm="1">
        <f t="array" ref="CB9">_xlfn.STDEV.S(IF((DW!$K$1:$K$100000&lt;$BT9),IF((DW!$K$1:$K$100000&gt;$BU9),IF((DW!$G$1:$G$100000=$BN9),DW!$K$1:$K$100000,""))))</f>
        <v>#DIV/0!</v>
      </c>
      <c r="CC9" s="22" t="e">
        <f t="shared" si="31"/>
        <v>#DIV/0!</v>
      </c>
      <c r="CD9" s="22" t="e">
        <f t="shared" si="32"/>
        <v>#DIV/0!</v>
      </c>
      <c r="CE9" s="22" t="e">
        <f t="shared" si="33"/>
        <v>#DIV/0!</v>
      </c>
      <c r="CF9" s="22" t="e" cm="1">
        <f t="array" ref="CF9">IF($BS9&lt;25,$BQ9,AVERAGE(IF((DW!$G$1:$G$100000&lt;$BX9),IF((DW!$K$1:$K$100000&lt;$BT9),IF((DW!$K$1:$K$100000&gt;$BU9),DW!$K$1:$K$100000,"")))))</f>
        <v>#DIV/0!</v>
      </c>
      <c r="CH9" s="22">
        <f t="shared" si="9"/>
        <v>0</v>
      </c>
      <c r="CI9" s="22">
        <f>COUNTIFS(DW!$G$1:$G$100000,"="&amp;$BX9,DW!$K$1:$K$100000,"&lt;"&amp;$CD9,DW!$K$1:$K$100000,"&gt;"&amp;$CE9)</f>
        <v>0</v>
      </c>
      <c r="CJ9" s="22" t="e" cm="1">
        <f t="array" ref="CJ9">MEDIAN(IF((DW!$K$1:$K$100000&lt;$CD9),IF((DW!$K$1:$K$100000&gt;$CE9),IF((DW!$G$1:$G$100000=$BX9),DW!$K$1:$K$100000,""))))</f>
        <v>#DIV/0!</v>
      </c>
      <c r="CK9" s="22" t="e" cm="1">
        <f t="array" ref="CK9">AVERAGE(IF((DW!$K$1:$K$100000&lt;$CD9),IF((DW!$K$1:$K$100000&gt;$CE9),IF((DW!$G$1:$G$100000=$BX9),DW!$K$1:$K$100000,""))))</f>
        <v>#DIV/0!</v>
      </c>
      <c r="CL9" s="22" t="e" cm="1">
        <f t="array" ref="CL9">_xlfn.STDEV.S(IF((DW!$K$1:$K$100000&lt;$CD9),IF((DW!$K$1:$K$100000&gt;$CE9),IF((DW!$G$1:$G$100000=$BX9),DW!$K$1:$K$100000,""))))</f>
        <v>#DIV/0!</v>
      </c>
      <c r="CM9" s="22" t="e">
        <f t="shared" si="34"/>
        <v>#DIV/0!</v>
      </c>
      <c r="CN9" s="22" t="e">
        <f t="shared" si="35"/>
        <v>#DIV/0!</v>
      </c>
      <c r="CO9" s="22" t="e">
        <f t="shared" si="36"/>
        <v>#DIV/0!</v>
      </c>
      <c r="CP9" s="22" t="e" cm="1">
        <f t="array" ref="CP9">IF($CC9&lt;25,$CA9,AVERAGE(IF((DW!$G$1:$G$100000=$BX9),IF((DW!$K$1:$K$100000&lt;$CD9),IF((DW!$K$1:$K$100000&gt;$CE9),DW!$K$1:$K$100000,"")))))</f>
        <v>#DIV/0!</v>
      </c>
      <c r="CR9" s="22">
        <f t="shared" si="10"/>
        <v>0</v>
      </c>
      <c r="CS9" s="22">
        <f>COUNTIFS(DW!$G$1:$G$100000,"="&amp;$CH9,DW!$K$1:$K$100000,"&lt;"&amp;SCN9,DW!$K$1:$K$100000,"&gt;"&amp;$CO9)</f>
        <v>0</v>
      </c>
      <c r="CT9" s="22" t="e" cm="1">
        <f t="array" ref="CT9">MEDIAN(IF((DW!$K$1:$K$100000&lt;$CN9),IF((DW!$K$1:$K$100000&gt;$CO9),IF((DW!$G$1:$G$100000=$CH9),DW!$K$1:$K$100000,""))))</f>
        <v>#DIV/0!</v>
      </c>
      <c r="CU9" s="22" t="e" cm="1">
        <f t="array" ref="CU9">AVERAGE(IF((DW!$K$1:$K$100000&lt;$CN9),IF((DW!$K$1:$K$100000&gt;$CO9),IF((DW!$G$1:$G$100000=$CH9),DW!$K$1:$K$100000,""))))</f>
        <v>#DIV/0!</v>
      </c>
      <c r="CV9" s="22" t="e" cm="1">
        <f t="array" ref="CV9">_xlfn.STDEV.S(IF((DW!$K$1:$K$100000&lt;$CN9),IF((DW!$K$1:$K$100000&gt;$CO9),IF((DW!$G$1:$G$100000=$CH9),DW!$K$1:$K$100000,""))))</f>
        <v>#DIV/0!</v>
      </c>
      <c r="CW9" s="22" t="e">
        <f t="shared" si="37"/>
        <v>#DIV/0!</v>
      </c>
      <c r="CX9" s="22" t="e">
        <f t="shared" si="38"/>
        <v>#DIV/0!</v>
      </c>
      <c r="CY9" s="22" t="e">
        <f t="shared" si="39"/>
        <v>#DIV/0!</v>
      </c>
      <c r="CZ9" s="22" t="e" cm="1">
        <f t="array" ref="CZ9">IF($CM9&lt;25,$CK9,AVERAGE(IF((DW!$G$1:$G$100000=$CH9),IF((DW!$K$1:$K$100000&lt;$CN9),IF((DW!$K$1:$K$100000&gt;$CO9),DW!$K$1:$K$100000,"")))))</f>
        <v>#DIV/0!</v>
      </c>
    </row>
    <row r="10" spans="1:104" ht="34.5" customHeight="1" x14ac:dyDescent="0.25">
      <c r="A10" s="21">
        <v>6</v>
      </c>
      <c r="B10" s="21"/>
      <c r="C10" s="21" t="e">
        <f>VLOOKUP(E10,DW!G:I,2,FALSE)</f>
        <v>#N/A</v>
      </c>
      <c r="D10" s="21" t="e">
        <f>VLOOKUP(E10,DW!G:I,3,FALSE)</f>
        <v>#N/A</v>
      </c>
      <c r="E10" s="21"/>
      <c r="F10" s="21" cm="1">
        <f t="array" ref="F10">COUNT(_xlfn.IFS(DW!$G$1:$G$100000='Média Saneada'!E10,DW!$K$1:$K$100000),"")</f>
        <v>100000</v>
      </c>
      <c r="G10" s="21" t="str">
        <f t="shared" si="11"/>
        <v>OK</v>
      </c>
      <c r="H10" s="21" cm="1">
        <f t="array" ref="H10">MEDIAN(IF(DW!$G$1:$G$100000='Média Saneada'!$E10,DW!$K$1:$K$100000,""))</f>
        <v>0</v>
      </c>
      <c r="I10" s="21" cm="1">
        <f t="array" ref="I10">AVERAGE(IF(DW!$G$1:$G$100000='Média Saneada'!$E10,DW!$K$1:$K$100000,""))</f>
        <v>0</v>
      </c>
      <c r="J10" s="21" cm="1">
        <f t="array" ref="J10">_xlfn.STDEV.S(IF(DW!$G$1:$G$100000='Média Saneada'!$E10,DW!$K$1:$K$100000,""))</f>
        <v>0</v>
      </c>
      <c r="K10" s="21" t="e">
        <f t="shared" si="12"/>
        <v>#DIV/0!</v>
      </c>
      <c r="L10" s="21">
        <f t="shared" si="0"/>
        <v>0</v>
      </c>
      <c r="M10" s="21">
        <f t="shared" si="1"/>
        <v>0</v>
      </c>
      <c r="N10" s="23" t="e">
        <f>IF(K10&lt;25,I10,AVERAGEIFS(DW!$K$1:$K$100000,DW!$G$1:$G$100000,"="&amp;E10,DW!$K$1:$K$100000,"&lt;"&amp;L10,DW!$K$1:$K$100000,"&gt;"&amp;M10))</f>
        <v>#DIV/0!</v>
      </c>
      <c r="P10" s="21">
        <f t="shared" si="2"/>
        <v>0</v>
      </c>
      <c r="Q10" s="21">
        <f>COUNTIFS(DW!$G$1:$G$100000,"="&amp;P10,DW!$K$1:$K$100000,"&lt;"&amp;L10,DW!$K$1:$K$100000,"&gt;"&amp;M10)</f>
        <v>0</v>
      </c>
      <c r="R10" s="21" t="e" cm="1">
        <f t="array" ref="R10">MEDIAN(IF((DW!$K$1:$K$100000&lt;$L10),IF((DW!$K$1:$K$100000&gt;$M10),IF((DW!$G$1:$G$100000=$P10),DW!$K$1:$K$100000,""))))</f>
        <v>#NUM!</v>
      </c>
      <c r="S10" s="21" t="e" cm="1">
        <f t="array" ref="S10">AVERAGE(IF((DW!$K$1:$K$100000&lt;$L10),IF((DW!$K$1:$K$100000&gt;$M10),IF((DW!$G$1:$G$100000=$P10),DW!$K$1:$K$100000,""))))</f>
        <v>#DIV/0!</v>
      </c>
      <c r="T10" s="21" t="e" cm="1">
        <f t="array" ref="T10">_xlfn.STDEV.S(IF((DW!$K$1:$K$100000&lt;$L10),IF((DW!$K$1:$K$100000&gt;$M10),IF((DW!$G$1:$G$100000=$P10),DW!$K$1:$K$100000,""))))</f>
        <v>#DIV/0!</v>
      </c>
      <c r="U10" s="21" t="e">
        <f t="shared" si="13"/>
        <v>#DIV/0!</v>
      </c>
      <c r="V10" s="21" t="e">
        <f t="shared" si="14"/>
        <v>#DIV/0!</v>
      </c>
      <c r="W10" s="21" t="e">
        <f t="shared" si="15"/>
        <v>#DIV/0!</v>
      </c>
      <c r="X10" s="21" t="e" cm="1">
        <f t="array" ref="X10">IF($U10&lt;25,$S10,AVERAGE(IF((DW!$G$1:$G$100000=$P10),IF((DW!$K$1:$K$100000&lt;$V10),IF((DW!$K$1:$K$100000&gt;$W10),DW!$K$1:$K$100000,"")))))</f>
        <v>#DIV/0!</v>
      </c>
      <c r="Z10" s="21">
        <f t="shared" si="3"/>
        <v>0</v>
      </c>
      <c r="AA10" s="21">
        <f>COUNTIFS(DW!$G$1:$G$100000,"="&amp;$Z10,DW!$K$1:$K$100000,"&lt;"&amp;$V10,DW!$K$1:$K$100000,"&gt;"&amp;$W10)</f>
        <v>0</v>
      </c>
      <c r="AB10" s="21" t="e" cm="1">
        <f t="array" ref="AB10">MEDIAN(IF((DW!$K$1:$K$100000&lt;$V10),IF((DW!$K$1:$K$100000&gt;$W10),IF((DW!$G$1:$G$100000=$E10),DW!$K$1:$K$100000,""))))</f>
        <v>#DIV/0!</v>
      </c>
      <c r="AC10" s="21" t="e" cm="1">
        <f t="array" ref="AC10">AVERAGE(IF((DW!$K$1:$K$100000&lt;$V10),IF((DW!$K$1:$K$100000&gt;$W10),IF((DW!$G$1:$G$100000=$E10),DW!$K$1:$K$100000,""))))</f>
        <v>#DIV/0!</v>
      </c>
      <c r="AD10" s="21" t="e" cm="1">
        <f t="array" ref="AD10">_xlfn.STDEV.S(IF((DW!$K$1:$K$100000&lt;$V10),IF((DW!$K$1:$K$100000&gt;$W10),IF((DW!$G$1:$G$100000=$E10),DW!$K$1:$K$100000,""))))</f>
        <v>#DIV/0!</v>
      </c>
      <c r="AE10" s="21" t="e">
        <f t="shared" si="16"/>
        <v>#DIV/0!</v>
      </c>
      <c r="AF10" s="21" t="e">
        <f t="shared" si="17"/>
        <v>#DIV/0!</v>
      </c>
      <c r="AG10" s="21" t="e">
        <f t="shared" si="18"/>
        <v>#DIV/0!</v>
      </c>
      <c r="AH10" s="21" t="e" cm="1">
        <f t="array" ref="AH10">IF($AE10&lt;25,$AC10,AVERAGE(IF((DW!$G$1:$G$100000=$E10),IF((DW!$K$1:$K$100000&lt;$AF10),IF((DW!$K$1:$K$100000&gt;$AG10),DW!$K$1:$K$100000,"")))))</f>
        <v>#DIV/0!</v>
      </c>
      <c r="AJ10" s="21">
        <f t="shared" si="4"/>
        <v>0</v>
      </c>
      <c r="AK10" s="21">
        <f>COUNTIFS(DW!$G$1:$G$100000,"="&amp;$Z10,DW!$K$1:$K$100000,"&lt;"&amp;$AF10,DW!$K$1:$K$100000,"&gt;"&amp;$AG10)</f>
        <v>0</v>
      </c>
      <c r="AL10" s="21" t="e" cm="1">
        <f t="array" ref="AL10">MEDIAN(IF((DW!$K$1:$K$100000&lt;$AF10),IF((DW!$K$1:$K$100000&gt;$AG10),IF((DW!$G$1:$G$100000=$E10),DW!$K$1:$K$100000,""))))</f>
        <v>#DIV/0!</v>
      </c>
      <c r="AM10" s="21" t="e" cm="1">
        <f t="array" ref="AM10">AVERAGE(IF((DW!$K$1:$K$100000&lt;$AF10),IF((DW!$K$1:$K$100000&gt;$AG10),IF((DW!$G$1:$G$100000=$E10),DW!$K$1:$K$100000,""))))</f>
        <v>#DIV/0!</v>
      </c>
      <c r="AN10" s="21" t="e" cm="1">
        <f t="array" ref="AN10">_xlfn.STDEV.S(IF((DW!$K$1:$K$100000&lt;$AF10),IF((DW!$K$1:$K$100000&gt;$AG10),IF((DW!$G$1:$G$100000=$E10),DW!$K$1:$K$100000,""))))</f>
        <v>#DIV/0!</v>
      </c>
      <c r="AO10" s="21" t="e">
        <f t="shared" si="19"/>
        <v>#DIV/0!</v>
      </c>
      <c r="AP10" s="21" t="e">
        <f t="shared" si="20"/>
        <v>#DIV/0!</v>
      </c>
      <c r="AQ10" s="21" t="e">
        <f t="shared" si="21"/>
        <v>#DIV/0!</v>
      </c>
      <c r="AR10" s="21" t="e" cm="1">
        <f t="array" ref="AR10">IF($AO10&lt;25,$AM10,AVERAGE(IF((DW!$G$1:$G$100000=$E10),IF((DW!$K$1:$K$100000&lt;$AP10),IF((DW!$K$1:$K$100000&gt;$AQ10),DW!$K$1:$K$100000,"")))))</f>
        <v>#DIV/0!</v>
      </c>
      <c r="AT10" s="21">
        <f t="shared" si="5"/>
        <v>0</v>
      </c>
      <c r="AU10" s="21">
        <f>COUNTIFS(DW!$G$1:$G$100000,"="&amp;$AJ10,DW!$K$1:$K$100000,"&lt;"&amp;$AP10,DW!$K$1:$K$100000,"&gt;"&amp;$AQ10)</f>
        <v>0</v>
      </c>
      <c r="AV10" s="21" t="e" cm="1">
        <f t="array" ref="AV10">MEDIAN(IF((DW!$K$1:$K$100000&lt;$AP10),IF((DW!$K$1:$K$100000&gt;$AQ10),IF((DW!$G$1:$G$100000=$E10),DW!$K$1:$K$100000,""))))</f>
        <v>#DIV/0!</v>
      </c>
      <c r="AW10" s="21" t="e" cm="1">
        <f t="array" ref="AW10">AVERAGE(IF((DW!$K$1:$K$100000&lt;$AP10),IF((DW!$K$1:$K$100000&gt;$AQ10),IF((DW!$G$1:$G$100000=$E10),DW!$K$1:$K$100000,""))))</f>
        <v>#DIV/0!</v>
      </c>
      <c r="AX10" s="21" t="e" cm="1">
        <f t="array" ref="AX10">_xlfn.STDEV.S(IF((DW!$K$1:$K$100000&lt;$AP10),IF((DW!$K$1:$K$100000&gt;$AQ10),IF((DW!$G$1:$G$100000=$E10),DW!$K$1:$K$100000,""))))</f>
        <v>#DIV/0!</v>
      </c>
      <c r="AY10" s="21" t="e">
        <f t="shared" si="22"/>
        <v>#DIV/0!</v>
      </c>
      <c r="AZ10" s="21" t="e">
        <f t="shared" si="23"/>
        <v>#DIV/0!</v>
      </c>
      <c r="BA10" s="21" t="e">
        <f t="shared" si="24"/>
        <v>#DIV/0!</v>
      </c>
      <c r="BB10" s="21" t="e" cm="1">
        <f t="array" ref="BB10">IF($AY10&lt;25,$AW10,AVERAGE(IF((DW!$G$1:$G$100000=$E10),IF((DW!$K$1:$K$100000&lt;$AZ10),IF((DW!$K$1:$K$100000&gt;$BA10),DW!$K$1:$K$100000,"")))))</f>
        <v>#DIV/0!</v>
      </c>
      <c r="BD10" s="21">
        <f t="shared" si="6"/>
        <v>0</v>
      </c>
      <c r="BE10" s="21">
        <f>COUNTIFS(DW!$G$1:$G$100000,"="&amp;$AT10,DW!$K$1:$K$100000,"&lt;"&amp;$AZ10,DW!$K$1:$K$100000,"&gt;"&amp;$BA10)</f>
        <v>0</v>
      </c>
      <c r="BF10" s="21" t="e" cm="1">
        <f t="array" ref="BF10">MEDIAN(IF((DW!$K$1:$K$100000&lt;$AZ10),IF((DW!$K$1:$K$100000&gt;$BA10),IF((DW!$G$1:$G$100000=$E10),DW!$K$1:$K$100000,""))))</f>
        <v>#DIV/0!</v>
      </c>
      <c r="BG10" s="21" t="e" cm="1">
        <f t="array" ref="BG10">AVERAGE(IF((DW!$K$1:$K$100000&lt;$AZ10),IF((DW!$K$1:$K$100000&gt;$BA10),IF((DW!$G$1:$G$100000=$E10),DW!$K$1:$K$100000,""))))</f>
        <v>#DIV/0!</v>
      </c>
      <c r="BH10" s="21" t="e" cm="1">
        <f t="array" ref="BH10">_xlfn.STDEV.S(IF((DW!$K$1:$K$100000&lt;$AZ10),IF((DW!$K$1:$K$100000&gt;$BA10),IF((DW!$G$1:$G$100000=$E10),DW!$K$1:$K$100000,""))))</f>
        <v>#DIV/0!</v>
      </c>
      <c r="BI10" s="21" t="e">
        <f t="shared" si="25"/>
        <v>#DIV/0!</v>
      </c>
      <c r="BJ10" s="21" t="e">
        <f t="shared" si="26"/>
        <v>#DIV/0!</v>
      </c>
      <c r="BK10" s="21" t="e">
        <f t="shared" si="27"/>
        <v>#DIV/0!</v>
      </c>
      <c r="BL10" s="21" t="e" cm="1">
        <f t="array" ref="BL10">IF($BI10&lt;25,$BG10,AVERAGE(IF((DW!$G$1:$G$100000=$E10),IF((DW!$K$1:$K$100000&lt;$BJ10),IF((DW!$K$1:$K$100000&gt;$BK10),DW!$K$1:$K$100000,"")))))</f>
        <v>#DIV/0!</v>
      </c>
      <c r="BN10" s="21">
        <f t="shared" si="7"/>
        <v>0</v>
      </c>
      <c r="BO10" s="21">
        <f>COUNTIFS(DW!$G$1:$G$100000,"="&amp;$BD10,DW!$K$1:$K$100000,"&lt;"&amp;$BJ10,DW!$K$1:$K$100000,"&gt;"&amp;$BK10)</f>
        <v>0</v>
      </c>
      <c r="BP10" s="21" t="e" cm="1">
        <f t="array" ref="BP10">MEDIAN(IF((DW!$K$1:$K$100000&lt;$BJ10),IF((DW!$K$1:$K$100000&gt;$BK10),IF((DW!$G$1:$G$100000=$BD10),DW!$K$1:$K$100000,""))))</f>
        <v>#DIV/0!</v>
      </c>
      <c r="BQ10" s="21" t="e" cm="1">
        <f t="array" ref="BQ10">AVERAGE(IF((DW!$K$1:$K$100000&lt;$BJ10),IF((DW!$K$1:$K$100000&gt;$BK10),IF((DW!$G$1:$G$100000=$BD10),DW!$K$1:$K$100000,""))))</f>
        <v>#DIV/0!</v>
      </c>
      <c r="BR10" s="21" t="e" cm="1">
        <f t="array" ref="BR10">_xlfn.STDEV.S(IF((DW!$K$1:$K$100000&lt;$BJ10),IF((DW!$K$1:$K$100000&gt;$BK10),IF((DW!$G$1:$G$100000=$BD10),DW!$K$1:$K$100000,""))))</f>
        <v>#DIV/0!</v>
      </c>
      <c r="BS10" s="21" t="e">
        <f t="shared" si="28"/>
        <v>#DIV/0!</v>
      </c>
      <c r="BT10" s="21" t="e">
        <f t="shared" si="29"/>
        <v>#DIV/0!</v>
      </c>
      <c r="BU10" s="21" t="e">
        <f t="shared" si="30"/>
        <v>#DIV/0!</v>
      </c>
      <c r="BV10" s="21" t="e" cm="1">
        <f t="array" ref="BV10">IF($BI10&lt;25,$BG10,AVERAGE(IF((DW!$G$1:$G$100000=$E10),IF((DW!$K$1:$K$100000&lt;$BJ10),IF((DW!$K$1:$K$100000&gt;$BK10),DW!$K$1:$K$100000,"")))))</f>
        <v>#DIV/0!</v>
      </c>
      <c r="BX10" s="21">
        <f t="shared" si="8"/>
        <v>0</v>
      </c>
      <c r="BY10" s="21">
        <f>COUNTIFS(DW!$G$1:$G$100000,"="&amp;$BN10,DW!$K$1:$K$100000,"&lt;"&amp;$BT10,DW!$K$1:$K$100000,"&gt;"&amp;$BU10)</f>
        <v>0</v>
      </c>
      <c r="BZ10" s="21" t="e" cm="1">
        <f t="array" ref="BZ10">MEDIAN(IF((DW!$K$1:$K$100000&lt;$BT10),IF((DW!$K$1:$K$100000&gt;$BU10),IF((DW!$G$1:$G$100000=$BN10),DW!$K$1:$K$100000,""))))</f>
        <v>#DIV/0!</v>
      </c>
      <c r="CA10" s="21" t="e" cm="1">
        <f t="array" ref="CA10">AVERAGE(IF((DW!$K$1:$K$100000&lt;$BT10),IF((DW!$K$1:$K$100000&gt;$BU10),IF((DW!$G$1:$G$100000=$BN10),DW!$K$1:$K$100000,""))))</f>
        <v>#DIV/0!</v>
      </c>
      <c r="CB10" s="21" t="e" cm="1">
        <f t="array" ref="CB10">_xlfn.STDEV.S(IF((DW!$K$1:$K$100000&lt;$BT10),IF((DW!$K$1:$K$100000&gt;$BU10),IF((DW!$G$1:$G$100000=$BN10),DW!$K$1:$K$100000,""))))</f>
        <v>#DIV/0!</v>
      </c>
      <c r="CC10" s="21" t="e">
        <f t="shared" si="31"/>
        <v>#DIV/0!</v>
      </c>
      <c r="CD10" s="21" t="e">
        <f t="shared" si="32"/>
        <v>#DIV/0!</v>
      </c>
      <c r="CE10" s="21" t="e">
        <f t="shared" si="33"/>
        <v>#DIV/0!</v>
      </c>
      <c r="CF10" s="21" t="e" cm="1">
        <f t="array" ref="CF10">IF($BS10&lt;25,$BQ10,AVERAGE(IF((DW!$G$1:$G$100000&lt;$BX10),IF((DW!$K$1:$K$100000&lt;$BT10),IF((DW!$K$1:$K$100000&gt;$BU10),DW!$K$1:$K$100000,"")))))</f>
        <v>#DIV/0!</v>
      </c>
      <c r="CH10" s="21">
        <f t="shared" si="9"/>
        <v>0</v>
      </c>
      <c r="CI10" s="21">
        <f>COUNTIFS(DW!$G$1:$G$100000,"="&amp;$BX10,DW!$K$1:$K$100000,"&lt;"&amp;$CD10,DW!$K$1:$K$100000,"&gt;"&amp;$CE10)</f>
        <v>0</v>
      </c>
      <c r="CJ10" s="21" t="e" cm="1">
        <f t="array" ref="CJ10">MEDIAN(IF((DW!$K$1:$K$100000&lt;$CD10),IF((DW!$K$1:$K$100000&gt;$CE10),IF((DW!$G$1:$G$100000=$BX10),DW!$K$1:$K$100000,""))))</f>
        <v>#DIV/0!</v>
      </c>
      <c r="CK10" s="21" t="e" cm="1">
        <f t="array" ref="CK10">AVERAGE(IF((DW!$K$1:$K$100000&lt;$CD10),IF((DW!$K$1:$K$100000&gt;$CE10),IF((DW!$G$1:$G$100000=$BX10),DW!$K$1:$K$100000,""))))</f>
        <v>#DIV/0!</v>
      </c>
      <c r="CL10" s="21" t="e" cm="1">
        <f t="array" ref="CL10">_xlfn.STDEV.S(IF((DW!$K$1:$K$100000&lt;$CD10),IF((DW!$K$1:$K$100000&gt;$CE10),IF((DW!$G$1:$G$100000=$BX10),DW!$K$1:$K$100000,""))))</f>
        <v>#DIV/0!</v>
      </c>
      <c r="CM10" s="21" t="e">
        <f t="shared" si="34"/>
        <v>#DIV/0!</v>
      </c>
      <c r="CN10" s="21" t="e">
        <f t="shared" si="35"/>
        <v>#DIV/0!</v>
      </c>
      <c r="CO10" s="21" t="e">
        <f t="shared" si="36"/>
        <v>#DIV/0!</v>
      </c>
      <c r="CP10" s="21" t="e" cm="1">
        <f t="array" ref="CP10">IF($CC10&lt;25,$CA10,AVERAGE(IF((DW!$G$1:$G$100000=$BX10),IF((DW!$K$1:$K$100000&lt;$CD10),IF((DW!$K$1:$K$100000&gt;$CE10),DW!$K$1:$K$100000,"")))))</f>
        <v>#DIV/0!</v>
      </c>
      <c r="CR10" s="21">
        <f t="shared" si="10"/>
        <v>0</v>
      </c>
      <c r="CS10" s="21">
        <f>COUNTIFS(DW!$G$1:$G$100000,"="&amp;$CH10,DW!$K$1:$K$100000,"&lt;"&amp;SCN10,DW!$K$1:$K$100000,"&gt;"&amp;$CO10)</f>
        <v>0</v>
      </c>
      <c r="CT10" s="21" t="e" cm="1">
        <f t="array" ref="CT10">MEDIAN(IF((DW!$K$1:$K$100000&lt;$CN10),IF((DW!$K$1:$K$100000&gt;$CO10),IF((DW!$G$1:$G$100000=$CH10),DW!$K$1:$K$100000,""))))</f>
        <v>#DIV/0!</v>
      </c>
      <c r="CU10" s="21" t="e" cm="1">
        <f t="array" ref="CU10">AVERAGE(IF((DW!$K$1:$K$100000&lt;$CN10),IF((DW!$K$1:$K$100000&gt;$CO10),IF((DW!$G$1:$G$100000=$CH10),DW!$K$1:$K$100000,""))))</f>
        <v>#DIV/0!</v>
      </c>
      <c r="CV10" s="21" t="e" cm="1">
        <f t="array" ref="CV10">_xlfn.STDEV.S(IF((DW!$K$1:$K$100000&lt;$CN10),IF((DW!$K$1:$K$100000&gt;$CO10),IF((DW!$G$1:$G$100000=$CH10),DW!$K$1:$K$100000,""))))</f>
        <v>#DIV/0!</v>
      </c>
      <c r="CW10" s="21" t="e">
        <f t="shared" si="37"/>
        <v>#DIV/0!</v>
      </c>
      <c r="CX10" s="21" t="e">
        <f t="shared" si="38"/>
        <v>#DIV/0!</v>
      </c>
      <c r="CY10" s="21" t="e">
        <f t="shared" si="39"/>
        <v>#DIV/0!</v>
      </c>
      <c r="CZ10" s="21" t="e" cm="1">
        <f t="array" ref="CZ10">IF($CM10&lt;25,$CK10,AVERAGE(IF((DW!$G$1:$G$100000=$CH10),IF((DW!$K$1:$K$100000&lt;$CN10),IF((DW!$K$1:$K$100000&gt;$CO10),DW!$K$1:$K$100000,"")))))</f>
        <v>#DIV/0!</v>
      </c>
    </row>
    <row r="11" spans="1:104" ht="34.5" customHeight="1" x14ac:dyDescent="0.25">
      <c r="A11" s="22">
        <v>7</v>
      </c>
      <c r="B11" s="22"/>
      <c r="C11" s="22" t="e">
        <f>VLOOKUP(E11,DW!G:I,2,FALSE)</f>
        <v>#N/A</v>
      </c>
      <c r="D11" s="22" t="e">
        <f>VLOOKUP(E11,DW!G:I,3,FALSE)</f>
        <v>#N/A</v>
      </c>
      <c r="E11" s="22"/>
      <c r="F11" s="22" cm="1">
        <f t="array" ref="F11">COUNT(_xlfn.IFS(DW!$G$1:$G$100000='Média Saneada'!E11,DW!$K$1:$K$100000),"")</f>
        <v>100000</v>
      </c>
      <c r="G11" s="40" t="str">
        <f t="shared" si="11"/>
        <v>OK</v>
      </c>
      <c r="H11" s="22" cm="1">
        <f t="array" ref="H11">MEDIAN(IF(DW!$G$1:$G$100000='Média Saneada'!$E11,DW!$K$1:$K$100000,""))</f>
        <v>0</v>
      </c>
      <c r="I11" s="22" cm="1">
        <f t="array" ref="I11">AVERAGE(IF(DW!$G$1:$G$100000='Média Saneada'!$E11,DW!$K$1:$K$100000,""))</f>
        <v>0</v>
      </c>
      <c r="J11" s="22" cm="1">
        <f t="array" ref="J11">_xlfn.STDEV.S(IF(DW!$G$1:$G$100000='Média Saneada'!$E11,DW!$K$1:$K$100000,""))</f>
        <v>0</v>
      </c>
      <c r="K11" s="22" t="e">
        <f t="shared" si="12"/>
        <v>#DIV/0!</v>
      </c>
      <c r="L11" s="22">
        <f t="shared" si="0"/>
        <v>0</v>
      </c>
      <c r="M11" s="22">
        <f t="shared" si="1"/>
        <v>0</v>
      </c>
      <c r="N11" s="23" t="e">
        <f>IF(K11&lt;25,I11,AVERAGEIFS(DW!$K$1:$K$100000,DW!$G$1:$G$100000,"="&amp;E11,DW!$K$1:$K$100000,"&lt;"&amp;L11,DW!$K$1:$K$100000,"&gt;"&amp;M11))</f>
        <v>#DIV/0!</v>
      </c>
      <c r="P11" s="22">
        <f t="shared" si="2"/>
        <v>0</v>
      </c>
      <c r="Q11" s="22">
        <f>COUNTIFS(DW!$G$1:$G$100000,"="&amp;P11,DW!$K$1:$K$100000,"&lt;"&amp;L11,DW!$K$1:$K$100000,"&gt;"&amp;M11)</f>
        <v>0</v>
      </c>
      <c r="R11" s="22" t="e" cm="1">
        <f t="array" ref="R11">MEDIAN(IF((DW!$K$1:$K$100000&lt;$L11),IF((DW!$K$1:$K$100000&gt;$M11),IF((DW!$G$1:$G$100000=$P11),DW!$K$1:$K$100000,""))))</f>
        <v>#NUM!</v>
      </c>
      <c r="S11" s="22" t="e" cm="1">
        <f t="array" ref="S11">AVERAGE(IF((DW!$K$1:$K$100000&lt;$L11),IF((DW!$K$1:$K$100000&gt;$M11),IF((DW!$G$1:$G$100000=$P11),DW!$K$1:$K$100000,""))))</f>
        <v>#DIV/0!</v>
      </c>
      <c r="T11" s="22" t="e" cm="1">
        <f t="array" ref="T11">_xlfn.STDEV.S(IF((DW!$K$1:$K$100000&lt;$L11),IF((DW!$K$1:$K$100000&gt;$M11),IF((DW!$G$1:$G$100000=$P11),DW!$K$1:$K$100000,""))))</f>
        <v>#DIV/0!</v>
      </c>
      <c r="U11" s="22" t="e">
        <f t="shared" si="13"/>
        <v>#DIV/0!</v>
      </c>
      <c r="V11" s="22" t="e">
        <f t="shared" si="14"/>
        <v>#DIV/0!</v>
      </c>
      <c r="W11" s="22" t="e">
        <f t="shared" si="15"/>
        <v>#DIV/0!</v>
      </c>
      <c r="X11" s="22" t="e" cm="1">
        <f t="array" ref="X11">IF($U11&lt;25,$S11,AVERAGE(IF((DW!$G$1:$G$100000=$P11),IF((DW!$K$1:$K$100000&lt;$V11),IF((DW!$K$1:$K$100000&gt;$W11),DW!$K$1:$K$100000,"")))))</f>
        <v>#DIV/0!</v>
      </c>
      <c r="Z11" s="22">
        <f t="shared" si="3"/>
        <v>0</v>
      </c>
      <c r="AA11" s="22">
        <f>COUNTIFS(DW!$G$1:$G$100000,"="&amp;$Z11,DW!$K$1:$K$100000,"&lt;"&amp;$V11,DW!$K$1:$K$100000,"&gt;"&amp;$W11)</f>
        <v>0</v>
      </c>
      <c r="AB11" s="22" t="e" cm="1">
        <f t="array" ref="AB11">MEDIAN(IF((DW!$K$1:$K$100000&lt;$V11),IF((DW!$K$1:$K$100000&gt;$W11),IF((DW!$G$1:$G$100000=$E11),DW!$K$1:$K$100000,""))))</f>
        <v>#DIV/0!</v>
      </c>
      <c r="AC11" s="22" t="e" cm="1">
        <f t="array" ref="AC11">AVERAGE(IF((DW!$K$1:$K$100000&lt;$V11),IF((DW!$K$1:$K$100000&gt;$W11),IF((DW!$G$1:$G$100000=$E11),DW!$K$1:$K$100000,""))))</f>
        <v>#DIV/0!</v>
      </c>
      <c r="AD11" s="22" t="e" cm="1">
        <f t="array" ref="AD11">_xlfn.STDEV.S(IF((DW!$K$1:$K$100000&lt;$V11),IF((DW!$K$1:$K$100000&gt;$W11),IF((DW!$G$1:$G$100000=$E11),DW!$K$1:$K$100000,""))))</f>
        <v>#DIV/0!</v>
      </c>
      <c r="AE11" s="22" t="e">
        <f t="shared" si="16"/>
        <v>#DIV/0!</v>
      </c>
      <c r="AF11" s="22" t="e">
        <f t="shared" si="17"/>
        <v>#DIV/0!</v>
      </c>
      <c r="AG11" s="22" t="e">
        <f t="shared" si="18"/>
        <v>#DIV/0!</v>
      </c>
      <c r="AH11" s="22" t="e" cm="1">
        <f t="array" ref="AH11">IF($AE11&lt;25,$AC11,AVERAGE(IF((DW!$G$1:$G$100000=$E11),IF((DW!$K$1:$K$100000&lt;$AF11),IF((DW!$K$1:$K$100000&gt;$AG11),DW!$K$1:$K$100000,"")))))</f>
        <v>#DIV/0!</v>
      </c>
      <c r="AJ11" s="22">
        <f t="shared" si="4"/>
        <v>0</v>
      </c>
      <c r="AK11" s="22">
        <f>COUNTIFS(DW!$G$1:$G$100000,"="&amp;$Z11,DW!$K$1:$K$100000,"&lt;"&amp;$AF11,DW!$K$1:$K$100000,"&gt;"&amp;$AG11)</f>
        <v>0</v>
      </c>
      <c r="AL11" s="22" t="e" cm="1">
        <f t="array" ref="AL11">MEDIAN(IF((DW!$K$1:$K$100000&lt;$AF11),IF((DW!$K$1:$K$100000&gt;$AG11),IF((DW!$G$1:$G$100000=$E11),DW!$K$1:$K$100000,""))))</f>
        <v>#DIV/0!</v>
      </c>
      <c r="AM11" s="22" t="e" cm="1">
        <f t="array" ref="AM11">AVERAGE(IF((DW!$K$1:$K$100000&lt;$AF11),IF((DW!$K$1:$K$100000&gt;$AG11),IF((DW!$G$1:$G$100000=$E11),DW!$K$1:$K$100000,""))))</f>
        <v>#DIV/0!</v>
      </c>
      <c r="AN11" s="22" t="e" cm="1">
        <f t="array" ref="AN11">_xlfn.STDEV.S(IF((DW!$K$1:$K$100000&lt;$AF11),IF((DW!$K$1:$K$100000&gt;$AG11),IF((DW!$G$1:$G$100000=$E11),DW!$K$1:$K$100000,""))))</f>
        <v>#DIV/0!</v>
      </c>
      <c r="AO11" s="22" t="e">
        <f t="shared" si="19"/>
        <v>#DIV/0!</v>
      </c>
      <c r="AP11" s="22" t="e">
        <f t="shared" si="20"/>
        <v>#DIV/0!</v>
      </c>
      <c r="AQ11" s="22" t="e">
        <f t="shared" si="21"/>
        <v>#DIV/0!</v>
      </c>
      <c r="AR11" s="22" t="e" cm="1">
        <f t="array" ref="AR11">IF($AO11&lt;25,$AM11,AVERAGE(IF((DW!$G$1:$G$100000=$E11),IF((DW!$K$1:$K$100000&lt;$AP11),IF((DW!$K$1:$K$100000&gt;$AQ11),DW!$K$1:$K$100000,"")))))</f>
        <v>#DIV/0!</v>
      </c>
      <c r="AT11" s="22">
        <f t="shared" si="5"/>
        <v>0</v>
      </c>
      <c r="AU11" s="22">
        <f>COUNTIFS(DW!$G$1:$G$100000,"="&amp;$AJ11,DW!$K$1:$K$100000,"&lt;"&amp;$AP11,DW!$K$1:$K$100000,"&gt;"&amp;$AQ11)</f>
        <v>0</v>
      </c>
      <c r="AV11" s="22" t="e" cm="1">
        <f t="array" ref="AV11">MEDIAN(IF((DW!$K$1:$K$100000&lt;$AP11),IF((DW!$K$1:$K$100000&gt;$AQ11),IF((DW!$G$1:$G$100000=$E11),DW!$K$1:$K$100000,""))))</f>
        <v>#DIV/0!</v>
      </c>
      <c r="AW11" s="22" t="e" cm="1">
        <f t="array" ref="AW11">AVERAGE(IF((DW!$K$1:$K$100000&lt;$AP11),IF((DW!$K$1:$K$100000&gt;$AQ11),IF((DW!$G$1:$G$100000=$E11),DW!$K$1:$K$100000,""))))</f>
        <v>#DIV/0!</v>
      </c>
      <c r="AX11" s="22" t="e" cm="1">
        <f t="array" ref="AX11">_xlfn.STDEV.S(IF((DW!$K$1:$K$100000&lt;$AP11),IF((DW!$K$1:$K$100000&gt;$AQ11),IF((DW!$G$1:$G$100000=$E11),DW!$K$1:$K$100000,""))))</f>
        <v>#DIV/0!</v>
      </c>
      <c r="AY11" s="22" t="e">
        <f t="shared" si="22"/>
        <v>#DIV/0!</v>
      </c>
      <c r="AZ11" s="22" t="e">
        <f t="shared" si="23"/>
        <v>#DIV/0!</v>
      </c>
      <c r="BA11" s="22" t="e">
        <f t="shared" si="24"/>
        <v>#DIV/0!</v>
      </c>
      <c r="BB11" s="22" t="e" cm="1">
        <f t="array" ref="BB11">IF($AY11&lt;25,$AW11,AVERAGE(IF((DW!$G$1:$G$100000=$E11),IF((DW!$K$1:$K$100000&lt;$AZ11),IF((DW!$K$1:$K$100000&gt;$BA11),DW!$K$1:$K$100000,"")))))</f>
        <v>#DIV/0!</v>
      </c>
      <c r="BD11" s="22">
        <f t="shared" si="6"/>
        <v>0</v>
      </c>
      <c r="BE11" s="22">
        <f>COUNTIFS(DW!$G$1:$G$100000,"="&amp;$AT11,DW!$K$1:$K$100000,"&lt;"&amp;$AZ11,DW!$K$1:$K$100000,"&gt;"&amp;$BA11)</f>
        <v>0</v>
      </c>
      <c r="BF11" s="22" t="e" cm="1">
        <f t="array" ref="BF11">MEDIAN(IF((DW!$K$1:$K$100000&lt;$AZ11),IF((DW!$K$1:$K$100000&gt;$BA11),IF((DW!$G$1:$G$100000=$E11),DW!$K$1:$K$100000,""))))</f>
        <v>#DIV/0!</v>
      </c>
      <c r="BG11" s="22" t="e" cm="1">
        <f t="array" ref="BG11">AVERAGE(IF((DW!$K$1:$K$100000&lt;$AZ11),IF((DW!$K$1:$K$100000&gt;$BA11),IF((DW!$G$1:$G$100000=$E11),DW!$K$1:$K$100000,""))))</f>
        <v>#DIV/0!</v>
      </c>
      <c r="BH11" s="22" t="e" cm="1">
        <f t="array" ref="BH11">_xlfn.STDEV.S(IF((DW!$K$1:$K$100000&lt;$AZ11),IF((DW!$K$1:$K$100000&gt;$BA11),IF((DW!$G$1:$G$100000=$E11),DW!$K$1:$K$100000,""))))</f>
        <v>#DIV/0!</v>
      </c>
      <c r="BI11" s="22" t="e">
        <f t="shared" si="25"/>
        <v>#DIV/0!</v>
      </c>
      <c r="BJ11" s="22" t="e">
        <f t="shared" si="26"/>
        <v>#DIV/0!</v>
      </c>
      <c r="BK11" s="22" t="e">
        <f t="shared" si="27"/>
        <v>#DIV/0!</v>
      </c>
      <c r="BL11" s="22" t="e" cm="1">
        <f t="array" ref="BL11">IF($BI11&lt;25,$BG11,AVERAGE(IF((DW!$G$1:$G$100000=$E11),IF((DW!$K$1:$K$100000&lt;$BJ11),IF((DW!$K$1:$K$100000&gt;$BK11),DW!$K$1:$K$100000,"")))))</f>
        <v>#DIV/0!</v>
      </c>
      <c r="BN11" s="22">
        <f t="shared" si="7"/>
        <v>0</v>
      </c>
      <c r="BO11" s="22">
        <f>COUNTIFS(DW!$G$1:$G$100000,"="&amp;$BD11,DW!$K$1:$K$100000,"&lt;"&amp;$BJ11,DW!$K$1:$K$100000,"&gt;"&amp;$BK11)</f>
        <v>0</v>
      </c>
      <c r="BP11" s="22" t="e" cm="1">
        <f t="array" ref="BP11">MEDIAN(IF((DW!$K$1:$K$100000&lt;$BJ11),IF((DW!$K$1:$K$100000&gt;$BK11),IF((DW!$G$1:$G$100000=$BD11),DW!$K$1:$K$100000,""))))</f>
        <v>#DIV/0!</v>
      </c>
      <c r="BQ11" s="22" t="e" cm="1">
        <f t="array" ref="BQ11">AVERAGE(IF((DW!$K$1:$K$100000&lt;$BJ11),IF((DW!$K$1:$K$100000&gt;$BK11),IF((DW!$G$1:$G$100000=$BD11),DW!$K$1:$K$100000,""))))</f>
        <v>#DIV/0!</v>
      </c>
      <c r="BR11" s="22" t="e" cm="1">
        <f t="array" ref="BR11">_xlfn.STDEV.S(IF((DW!$K$1:$K$100000&lt;$BJ11),IF((DW!$K$1:$K$100000&gt;$BK11),IF((DW!$G$1:$G$100000=$BD11),DW!$K$1:$K$100000,""))))</f>
        <v>#DIV/0!</v>
      </c>
      <c r="BS11" s="22" t="e">
        <f t="shared" si="28"/>
        <v>#DIV/0!</v>
      </c>
      <c r="BT11" s="22" t="e">
        <f t="shared" si="29"/>
        <v>#DIV/0!</v>
      </c>
      <c r="BU11" s="22" t="e">
        <f t="shared" si="30"/>
        <v>#DIV/0!</v>
      </c>
      <c r="BV11" s="22" t="e" cm="1">
        <f t="array" ref="BV11">IF($BI11&lt;25,$BG11,AVERAGE(IF((DW!$G$1:$G$100000=$E11),IF((DW!$K$1:$K$100000&lt;$BJ11),IF((DW!$K$1:$K$100000&gt;$BK11),DW!$K$1:$K$100000,"")))))</f>
        <v>#DIV/0!</v>
      </c>
      <c r="BX11" s="22">
        <f t="shared" si="8"/>
        <v>0</v>
      </c>
      <c r="BY11" s="22">
        <f>COUNTIFS(DW!$G$1:$G$100000,"="&amp;$BN11,DW!$K$1:$K$100000,"&lt;"&amp;$BT11,DW!$K$1:$K$100000,"&gt;"&amp;$BU11)</f>
        <v>0</v>
      </c>
      <c r="BZ11" s="22" t="e" cm="1">
        <f t="array" ref="BZ11">MEDIAN(IF((DW!$K$1:$K$100000&lt;$BT11),IF((DW!$K$1:$K$100000&gt;$BU11),IF((DW!$G$1:$G$100000=$BN11),DW!$K$1:$K$100000,""))))</f>
        <v>#DIV/0!</v>
      </c>
      <c r="CA11" s="22" t="e" cm="1">
        <f t="array" ref="CA11">AVERAGE(IF((DW!$K$1:$K$100000&lt;$BT11),IF((DW!$K$1:$K$100000&gt;$BU11),IF((DW!$G$1:$G$100000=$BN11),DW!$K$1:$K$100000,""))))</f>
        <v>#DIV/0!</v>
      </c>
      <c r="CB11" s="22" t="e" cm="1">
        <f t="array" ref="CB11">_xlfn.STDEV.S(IF((DW!$K$1:$K$100000&lt;$BT11),IF((DW!$K$1:$K$100000&gt;$BU11),IF((DW!$G$1:$G$100000=$BN11),DW!$K$1:$K$100000,""))))</f>
        <v>#DIV/0!</v>
      </c>
      <c r="CC11" s="22" t="e">
        <f t="shared" si="31"/>
        <v>#DIV/0!</v>
      </c>
      <c r="CD11" s="22" t="e">
        <f t="shared" si="32"/>
        <v>#DIV/0!</v>
      </c>
      <c r="CE11" s="22" t="e">
        <f t="shared" si="33"/>
        <v>#DIV/0!</v>
      </c>
      <c r="CF11" s="22" t="e" cm="1">
        <f t="array" ref="CF11">IF($BS11&lt;25,$BQ11,AVERAGE(IF((DW!$G$1:$G$100000&lt;$BX11),IF((DW!$K$1:$K$100000&lt;$BT11),IF((DW!$K$1:$K$100000&gt;$BU11),DW!$K$1:$K$100000,"")))))</f>
        <v>#DIV/0!</v>
      </c>
      <c r="CH11" s="22">
        <f t="shared" si="9"/>
        <v>0</v>
      </c>
      <c r="CI11" s="22">
        <f>COUNTIFS(DW!$G$1:$G$100000,"="&amp;$BX11,DW!$K$1:$K$100000,"&lt;"&amp;$CD11,DW!$K$1:$K$100000,"&gt;"&amp;$CE11)</f>
        <v>0</v>
      </c>
      <c r="CJ11" s="22" t="e" cm="1">
        <f t="array" ref="CJ11">MEDIAN(IF((DW!$K$1:$K$100000&lt;$CD11),IF((DW!$K$1:$K$100000&gt;$CE11),IF((DW!$G$1:$G$100000=$BX11),DW!$K$1:$K$100000,""))))</f>
        <v>#DIV/0!</v>
      </c>
      <c r="CK11" s="22" t="e" cm="1">
        <f t="array" ref="CK11">AVERAGE(IF((DW!$K$1:$K$100000&lt;$CD11),IF((DW!$K$1:$K$100000&gt;$CE11),IF((DW!$G$1:$G$100000=$BX11),DW!$K$1:$K$100000,""))))</f>
        <v>#DIV/0!</v>
      </c>
      <c r="CL11" s="22" t="e" cm="1">
        <f t="array" ref="CL11">_xlfn.STDEV.S(IF((DW!$K$1:$K$100000&lt;$CD11),IF((DW!$K$1:$K$100000&gt;$CE11),IF((DW!$G$1:$G$100000=$BX11),DW!$K$1:$K$100000,""))))</f>
        <v>#DIV/0!</v>
      </c>
      <c r="CM11" s="22" t="e">
        <f t="shared" si="34"/>
        <v>#DIV/0!</v>
      </c>
      <c r="CN11" s="22" t="e">
        <f t="shared" si="35"/>
        <v>#DIV/0!</v>
      </c>
      <c r="CO11" s="22" t="e">
        <f t="shared" si="36"/>
        <v>#DIV/0!</v>
      </c>
      <c r="CP11" s="22" t="e" cm="1">
        <f t="array" ref="CP11">IF($CC11&lt;25,$CA11,AVERAGE(IF((DW!$G$1:$G$100000=$BX11),IF((DW!$K$1:$K$100000&lt;$CD11),IF((DW!$K$1:$K$100000&gt;$CE11),DW!$K$1:$K$100000,"")))))</f>
        <v>#DIV/0!</v>
      </c>
      <c r="CR11" s="22">
        <f t="shared" si="10"/>
        <v>0</v>
      </c>
      <c r="CS11" s="22">
        <f>COUNTIFS(DW!$G$1:$G$100000,"="&amp;$CH11,DW!$K$1:$K$100000,"&lt;"&amp;SCN11,DW!$K$1:$K$100000,"&gt;"&amp;$CO11)</f>
        <v>0</v>
      </c>
      <c r="CT11" s="22" t="e" cm="1">
        <f t="array" ref="CT11">MEDIAN(IF((DW!$K$1:$K$100000&lt;$CN11),IF((DW!$K$1:$K$100000&gt;$CO11),IF((DW!$G$1:$G$100000=$CH11),DW!$K$1:$K$100000,""))))</f>
        <v>#DIV/0!</v>
      </c>
      <c r="CU11" s="22" t="e" cm="1">
        <f t="array" ref="CU11">AVERAGE(IF((DW!$K$1:$K$100000&lt;$CN11),IF((DW!$K$1:$K$100000&gt;$CO11),IF((DW!$G$1:$G$100000=$CH11),DW!$K$1:$K$100000,""))))</f>
        <v>#DIV/0!</v>
      </c>
      <c r="CV11" s="22" t="e" cm="1">
        <f t="array" ref="CV11">_xlfn.STDEV.S(IF((DW!$K$1:$K$100000&lt;$CN11),IF((DW!$K$1:$K$100000&gt;$CO11),IF((DW!$G$1:$G$100000=$CH11),DW!$K$1:$K$100000,""))))</f>
        <v>#DIV/0!</v>
      </c>
      <c r="CW11" s="22" t="e">
        <f t="shared" si="37"/>
        <v>#DIV/0!</v>
      </c>
      <c r="CX11" s="22" t="e">
        <f t="shared" si="38"/>
        <v>#DIV/0!</v>
      </c>
      <c r="CY11" s="22" t="e">
        <f t="shared" si="39"/>
        <v>#DIV/0!</v>
      </c>
      <c r="CZ11" s="22" t="e" cm="1">
        <f t="array" ref="CZ11">IF($CM11&lt;25,$CK11,AVERAGE(IF((DW!$G$1:$G$100000=$CH11),IF((DW!$K$1:$K$100000&lt;$CN11),IF((DW!$K$1:$K$100000&gt;$CO11),DW!$K$1:$K$100000,"")))))</f>
        <v>#DIV/0!</v>
      </c>
    </row>
    <row r="12" spans="1:104" ht="34.5" customHeight="1" x14ac:dyDescent="0.25">
      <c r="A12" s="21">
        <v>8</v>
      </c>
      <c r="B12" s="21"/>
      <c r="C12" s="21" t="e">
        <f>VLOOKUP(E12,DW!G:I,2,FALSE)</f>
        <v>#N/A</v>
      </c>
      <c r="D12" s="21" t="e">
        <f>VLOOKUP(E12,DW!G:I,3,FALSE)</f>
        <v>#N/A</v>
      </c>
      <c r="E12" s="21"/>
      <c r="F12" s="21" cm="1">
        <f t="array" ref="F12">COUNT(_xlfn.IFS(DW!$G$1:$G$100000='Média Saneada'!E12,DW!$K$1:$K$100000),"")</f>
        <v>100000</v>
      </c>
      <c r="G12" s="21" t="str">
        <f t="shared" si="11"/>
        <v>OK</v>
      </c>
      <c r="H12" s="21" cm="1">
        <f t="array" ref="H12">MEDIAN(IF(DW!$G$1:$G$100000='Média Saneada'!$E12,DW!$K$1:$K$100000,""))</f>
        <v>0</v>
      </c>
      <c r="I12" s="21" cm="1">
        <f t="array" ref="I12">AVERAGE(IF(DW!$G$1:$G$100000='Média Saneada'!$E12,DW!$K$1:$K$100000,""))</f>
        <v>0</v>
      </c>
      <c r="J12" s="21" cm="1">
        <f t="array" ref="J12">_xlfn.STDEV.S(IF(DW!$G$1:$G$100000='Média Saneada'!$E12,DW!$K$1:$K$100000,""))</f>
        <v>0</v>
      </c>
      <c r="K12" s="21" t="e">
        <f t="shared" si="12"/>
        <v>#DIV/0!</v>
      </c>
      <c r="L12" s="21">
        <f t="shared" si="0"/>
        <v>0</v>
      </c>
      <c r="M12" s="21">
        <f t="shared" si="1"/>
        <v>0</v>
      </c>
      <c r="N12" s="23" t="e">
        <f>IF(K12&lt;25,I12,AVERAGEIFS(DW!$K$1:$K$100000,DW!$G$1:$G$100000,"="&amp;E12,DW!$K$1:$K$100000,"&lt;"&amp;L12,DW!$K$1:$K$100000,"&gt;"&amp;M12))</f>
        <v>#DIV/0!</v>
      </c>
      <c r="P12" s="21">
        <f t="shared" si="2"/>
        <v>0</v>
      </c>
      <c r="Q12" s="21">
        <f>COUNTIFS(DW!$G$1:$G$100000,"="&amp;P12,DW!$K$1:$K$100000,"&lt;"&amp;L12,DW!$K$1:$K$100000,"&gt;"&amp;M12)</f>
        <v>0</v>
      </c>
      <c r="R12" s="21" t="e" cm="1">
        <f t="array" ref="R12">MEDIAN(IF((DW!$K$1:$K$100000&lt;$L12),IF((DW!$K$1:$K$100000&gt;$M12),IF((DW!$G$1:$G$100000=$P12),DW!$K$1:$K$100000,""))))</f>
        <v>#NUM!</v>
      </c>
      <c r="S12" s="21" t="e" cm="1">
        <f t="array" ref="S12">AVERAGE(IF((DW!$K$1:$K$100000&lt;$L12),IF((DW!$K$1:$K$100000&gt;$M12),IF((DW!$G$1:$G$100000=$P12),DW!$K$1:$K$100000,""))))</f>
        <v>#DIV/0!</v>
      </c>
      <c r="T12" s="21" t="e" cm="1">
        <f t="array" ref="T12">_xlfn.STDEV.S(IF((DW!$K$1:$K$100000&lt;$L12),IF((DW!$K$1:$K$100000&gt;$M12),IF((DW!$G$1:$G$100000=$P12),DW!$K$1:$K$100000,""))))</f>
        <v>#DIV/0!</v>
      </c>
      <c r="U12" s="21" t="e">
        <f t="shared" si="13"/>
        <v>#DIV/0!</v>
      </c>
      <c r="V12" s="21" t="e">
        <f t="shared" si="14"/>
        <v>#DIV/0!</v>
      </c>
      <c r="W12" s="21" t="e">
        <f t="shared" si="15"/>
        <v>#DIV/0!</v>
      </c>
      <c r="X12" s="21" t="e" cm="1">
        <f t="array" ref="X12">IF($U12&lt;25,$S12,AVERAGE(IF((DW!$G$1:$G$100000=$P12),IF((DW!$K$1:$K$100000&lt;$V12),IF((DW!$K$1:$K$100000&gt;$W12),DW!$K$1:$K$100000,"")))))</f>
        <v>#DIV/0!</v>
      </c>
      <c r="Z12" s="21">
        <f t="shared" si="3"/>
        <v>0</v>
      </c>
      <c r="AA12" s="21">
        <f>COUNTIFS(DW!$G$1:$G$100000,"="&amp;$Z12,DW!$K$1:$K$100000,"&lt;"&amp;$V12,DW!$K$1:$K$100000,"&gt;"&amp;$W12)</f>
        <v>0</v>
      </c>
      <c r="AB12" s="21" t="e" cm="1">
        <f t="array" ref="AB12">MEDIAN(IF((DW!$K$1:$K$100000&lt;$V12),IF((DW!$K$1:$K$100000&gt;$W12),IF((DW!$G$1:$G$100000=$E12),DW!$K$1:$K$100000,""))))</f>
        <v>#DIV/0!</v>
      </c>
      <c r="AC12" s="21" t="e" cm="1">
        <f t="array" ref="AC12">AVERAGE(IF((DW!$K$1:$K$100000&lt;$V12),IF((DW!$K$1:$K$100000&gt;$W12),IF((DW!$G$1:$G$100000=$E12),DW!$K$1:$K$100000,""))))</f>
        <v>#DIV/0!</v>
      </c>
      <c r="AD12" s="21" t="e" cm="1">
        <f t="array" ref="AD12">_xlfn.STDEV.S(IF((DW!$K$1:$K$100000&lt;$V12),IF((DW!$K$1:$K$100000&gt;$W12),IF((DW!$G$1:$G$100000=$E12),DW!$K$1:$K$100000,""))))</f>
        <v>#DIV/0!</v>
      </c>
      <c r="AE12" s="21" t="e">
        <f t="shared" si="16"/>
        <v>#DIV/0!</v>
      </c>
      <c r="AF12" s="21" t="e">
        <f t="shared" si="17"/>
        <v>#DIV/0!</v>
      </c>
      <c r="AG12" s="21" t="e">
        <f t="shared" si="18"/>
        <v>#DIV/0!</v>
      </c>
      <c r="AH12" s="21" t="e" cm="1">
        <f t="array" ref="AH12">IF($AE12&lt;25,$AC12,AVERAGE(IF((DW!$G$1:$G$100000=$E12),IF((DW!$K$1:$K$100000&lt;$AF12),IF((DW!$K$1:$K$100000&gt;$AG12),DW!$K$1:$K$100000,"")))))</f>
        <v>#DIV/0!</v>
      </c>
      <c r="AJ12" s="21">
        <f t="shared" si="4"/>
        <v>0</v>
      </c>
      <c r="AK12" s="21">
        <f>COUNTIFS(DW!$G$1:$G$100000,"="&amp;$Z12,DW!$K$1:$K$100000,"&lt;"&amp;$AF12,DW!$K$1:$K$100000,"&gt;"&amp;$AG12)</f>
        <v>0</v>
      </c>
      <c r="AL12" s="21" t="e" cm="1">
        <f t="array" ref="AL12">MEDIAN(IF((DW!$K$1:$K$100000&lt;$AF12),IF((DW!$K$1:$K$100000&gt;$AG12),IF((DW!$G$1:$G$100000=$E12),DW!$K$1:$K$100000,""))))</f>
        <v>#DIV/0!</v>
      </c>
      <c r="AM12" s="21" t="e" cm="1">
        <f t="array" ref="AM12">AVERAGE(IF((DW!$K$1:$K$100000&lt;$AF12),IF((DW!$K$1:$K$100000&gt;$AG12),IF((DW!$G$1:$G$100000=$E12),DW!$K$1:$K$100000,""))))</f>
        <v>#DIV/0!</v>
      </c>
      <c r="AN12" s="21" t="e" cm="1">
        <f t="array" ref="AN12">_xlfn.STDEV.S(IF((DW!$K$1:$K$100000&lt;$AF12),IF((DW!$K$1:$K$100000&gt;$AG12),IF((DW!$G$1:$G$100000=$E12),DW!$K$1:$K$100000,""))))</f>
        <v>#DIV/0!</v>
      </c>
      <c r="AO12" s="21" t="e">
        <f t="shared" si="19"/>
        <v>#DIV/0!</v>
      </c>
      <c r="AP12" s="21" t="e">
        <f t="shared" si="20"/>
        <v>#DIV/0!</v>
      </c>
      <c r="AQ12" s="21" t="e">
        <f t="shared" si="21"/>
        <v>#DIV/0!</v>
      </c>
      <c r="AR12" s="21" t="e" cm="1">
        <f t="array" ref="AR12">IF($AO12&lt;25,$AM12,AVERAGE(IF((DW!$G$1:$G$100000=$E12),IF((DW!$K$1:$K$100000&lt;$AP12),IF((DW!$K$1:$K$100000&gt;$AQ12),DW!$K$1:$K$100000,"")))))</f>
        <v>#DIV/0!</v>
      </c>
      <c r="AT12" s="21">
        <f t="shared" si="5"/>
        <v>0</v>
      </c>
      <c r="AU12" s="21">
        <f>COUNTIFS(DW!$G$1:$G$100000,"="&amp;$AJ12,DW!$K$1:$K$100000,"&lt;"&amp;$AP12,DW!$K$1:$K$100000,"&gt;"&amp;$AQ12)</f>
        <v>0</v>
      </c>
      <c r="AV12" s="21" t="e" cm="1">
        <f t="array" ref="AV12">MEDIAN(IF((DW!$K$1:$K$100000&lt;$AP12),IF((DW!$K$1:$K$100000&gt;$AQ12),IF((DW!$G$1:$G$100000=$E12),DW!$K$1:$K$100000,""))))</f>
        <v>#DIV/0!</v>
      </c>
      <c r="AW12" s="21" t="e" cm="1">
        <f t="array" ref="AW12">AVERAGE(IF((DW!$K$1:$K$100000&lt;$AP12),IF((DW!$K$1:$K$100000&gt;$AQ12),IF((DW!$G$1:$G$100000=$E12),DW!$K$1:$K$100000,""))))</f>
        <v>#DIV/0!</v>
      </c>
      <c r="AX12" s="21" t="e" cm="1">
        <f t="array" ref="AX12">_xlfn.STDEV.S(IF((DW!$K$1:$K$100000&lt;$AP12),IF((DW!$K$1:$K$100000&gt;$AQ12),IF((DW!$G$1:$G$100000=$E12),DW!$K$1:$K$100000,""))))</f>
        <v>#DIV/0!</v>
      </c>
      <c r="AY12" s="21" t="e">
        <f t="shared" si="22"/>
        <v>#DIV/0!</v>
      </c>
      <c r="AZ12" s="21" t="e">
        <f t="shared" si="23"/>
        <v>#DIV/0!</v>
      </c>
      <c r="BA12" s="21" t="e">
        <f t="shared" si="24"/>
        <v>#DIV/0!</v>
      </c>
      <c r="BB12" s="21" t="e" cm="1">
        <f t="array" ref="BB12">IF($AY12&lt;25,$AW12,AVERAGE(IF((DW!$G$1:$G$100000=$E12),IF((DW!$K$1:$K$100000&lt;$AZ12),IF((DW!$K$1:$K$100000&gt;$BA12),DW!$K$1:$K$100000,"")))))</f>
        <v>#DIV/0!</v>
      </c>
      <c r="BD12" s="21">
        <f t="shared" si="6"/>
        <v>0</v>
      </c>
      <c r="BE12" s="21">
        <f>COUNTIFS(DW!$G$1:$G$100000,"="&amp;$AT12,DW!$K$1:$K$100000,"&lt;"&amp;$AZ12,DW!$K$1:$K$100000,"&gt;"&amp;$BA12)</f>
        <v>0</v>
      </c>
      <c r="BF12" s="21" t="e" cm="1">
        <f t="array" ref="BF12">MEDIAN(IF((DW!$K$1:$K$100000&lt;$AZ12),IF((DW!$K$1:$K$100000&gt;$BA12),IF((DW!$G$1:$G$100000=$E12),DW!$K$1:$K$100000,""))))</f>
        <v>#DIV/0!</v>
      </c>
      <c r="BG12" s="21" t="e" cm="1">
        <f t="array" ref="BG12">AVERAGE(IF((DW!$K$1:$K$100000&lt;$AZ12),IF((DW!$K$1:$K$100000&gt;$BA12),IF((DW!$G$1:$G$100000=$E12),DW!$K$1:$K$100000,""))))</f>
        <v>#DIV/0!</v>
      </c>
      <c r="BH12" s="21" t="e" cm="1">
        <f t="array" ref="BH12">_xlfn.STDEV.S(IF((DW!$K$1:$K$100000&lt;$AZ12),IF((DW!$K$1:$K$100000&gt;$BA12),IF((DW!$G$1:$G$100000=$E12),DW!$K$1:$K$100000,""))))</f>
        <v>#DIV/0!</v>
      </c>
      <c r="BI12" s="21" t="e">
        <f t="shared" si="25"/>
        <v>#DIV/0!</v>
      </c>
      <c r="BJ12" s="21" t="e">
        <f t="shared" si="26"/>
        <v>#DIV/0!</v>
      </c>
      <c r="BK12" s="21" t="e">
        <f t="shared" si="27"/>
        <v>#DIV/0!</v>
      </c>
      <c r="BL12" s="21" t="e" cm="1">
        <f t="array" ref="BL12">IF($BI12&lt;25,$BG12,AVERAGE(IF((DW!$G$1:$G$100000=$E12),IF((DW!$K$1:$K$100000&lt;$BJ12),IF((DW!$K$1:$K$100000&gt;$BK12),DW!$K$1:$K$100000,"")))))</f>
        <v>#DIV/0!</v>
      </c>
      <c r="BN12" s="21">
        <f t="shared" si="7"/>
        <v>0</v>
      </c>
      <c r="BO12" s="21">
        <f>COUNTIFS(DW!$G$1:$G$100000,"="&amp;$BD12,DW!$K$1:$K$100000,"&lt;"&amp;$BJ12,DW!$K$1:$K$100000,"&gt;"&amp;$BK12)</f>
        <v>0</v>
      </c>
      <c r="BP12" s="21" t="e" cm="1">
        <f t="array" ref="BP12">MEDIAN(IF((DW!$K$1:$K$100000&lt;$BJ12),IF((DW!$K$1:$K$100000&gt;$BK12),IF((DW!$G$1:$G$100000=$BD12),DW!$K$1:$K$100000,""))))</f>
        <v>#DIV/0!</v>
      </c>
      <c r="BQ12" s="21" t="e" cm="1">
        <f t="array" ref="BQ12">AVERAGE(IF((DW!$K$1:$K$100000&lt;$BJ12),IF((DW!$K$1:$K$100000&gt;$BK12),IF((DW!$G$1:$G$100000=$BD12),DW!$K$1:$K$100000,""))))</f>
        <v>#DIV/0!</v>
      </c>
      <c r="BR12" s="21" t="e" cm="1">
        <f t="array" ref="BR12">_xlfn.STDEV.S(IF((DW!$K$1:$K$100000&lt;$BJ12),IF((DW!$K$1:$K$100000&gt;$BK12),IF((DW!$G$1:$G$100000=$BD12),DW!$K$1:$K$100000,""))))</f>
        <v>#DIV/0!</v>
      </c>
      <c r="BS12" s="21" t="e">
        <f t="shared" si="28"/>
        <v>#DIV/0!</v>
      </c>
      <c r="BT12" s="21" t="e">
        <f t="shared" si="29"/>
        <v>#DIV/0!</v>
      </c>
      <c r="BU12" s="21" t="e">
        <f t="shared" si="30"/>
        <v>#DIV/0!</v>
      </c>
      <c r="BV12" s="21" t="e" cm="1">
        <f t="array" ref="BV12">IF($BI12&lt;25,$BG12,AVERAGE(IF((DW!$G$1:$G$100000=$E12),IF((DW!$K$1:$K$100000&lt;$BJ12),IF((DW!$K$1:$K$100000&gt;$BK12),DW!$K$1:$K$100000,"")))))</f>
        <v>#DIV/0!</v>
      </c>
      <c r="BX12" s="21">
        <f t="shared" si="8"/>
        <v>0</v>
      </c>
      <c r="BY12" s="21">
        <f>COUNTIFS(DW!$G$1:$G$100000,"="&amp;$BN12,DW!$K$1:$K$100000,"&lt;"&amp;$BT12,DW!$K$1:$K$100000,"&gt;"&amp;$BU12)</f>
        <v>0</v>
      </c>
      <c r="BZ12" s="21" t="e" cm="1">
        <f t="array" ref="BZ12">MEDIAN(IF((DW!$K$1:$K$100000&lt;$BT12),IF((DW!$K$1:$K$100000&gt;$BU12),IF((DW!$G$1:$G$100000=$BN12),DW!$K$1:$K$100000,""))))</f>
        <v>#DIV/0!</v>
      </c>
      <c r="CA12" s="21" t="e" cm="1">
        <f t="array" ref="CA12">AVERAGE(IF((DW!$K$1:$K$100000&lt;$BT12),IF((DW!$K$1:$K$100000&gt;$BU12),IF((DW!$G$1:$G$100000=$BN12),DW!$K$1:$K$100000,""))))</f>
        <v>#DIV/0!</v>
      </c>
      <c r="CB12" s="21" t="e" cm="1">
        <f t="array" ref="CB12">_xlfn.STDEV.S(IF((DW!$K$1:$K$100000&lt;$BT12),IF((DW!$K$1:$K$100000&gt;$BU12),IF((DW!$G$1:$G$100000=$BN12),DW!$K$1:$K$100000,""))))</f>
        <v>#DIV/0!</v>
      </c>
      <c r="CC12" s="21" t="e">
        <f t="shared" si="31"/>
        <v>#DIV/0!</v>
      </c>
      <c r="CD12" s="21" t="e">
        <f t="shared" si="32"/>
        <v>#DIV/0!</v>
      </c>
      <c r="CE12" s="21" t="e">
        <f t="shared" si="33"/>
        <v>#DIV/0!</v>
      </c>
      <c r="CF12" s="21" t="e" cm="1">
        <f t="array" ref="CF12">IF($BS12&lt;25,$BQ12,AVERAGE(IF((DW!$G$1:$G$100000&lt;$BX12),IF((DW!$K$1:$K$100000&lt;$BT12),IF((DW!$K$1:$K$100000&gt;$BU12),DW!$K$1:$K$100000,"")))))</f>
        <v>#DIV/0!</v>
      </c>
      <c r="CH12" s="21">
        <f t="shared" si="9"/>
        <v>0</v>
      </c>
      <c r="CI12" s="21">
        <f>COUNTIFS(DW!$G$1:$G$100000,"="&amp;$BX12,DW!$K$1:$K$100000,"&lt;"&amp;$CD12,DW!$K$1:$K$100000,"&gt;"&amp;$CE12)</f>
        <v>0</v>
      </c>
      <c r="CJ12" s="21" t="e" cm="1">
        <f t="array" ref="CJ12">MEDIAN(IF((DW!$K$1:$K$100000&lt;$CD12),IF((DW!$K$1:$K$100000&gt;$CE12),IF((DW!$G$1:$G$100000=$BX12),DW!$K$1:$K$100000,""))))</f>
        <v>#DIV/0!</v>
      </c>
      <c r="CK12" s="21" t="e" cm="1">
        <f t="array" ref="CK12">AVERAGE(IF((DW!$K$1:$K$100000&lt;$CD12),IF((DW!$K$1:$K$100000&gt;$CE12),IF((DW!$G$1:$G$100000=$BX12),DW!$K$1:$K$100000,""))))</f>
        <v>#DIV/0!</v>
      </c>
      <c r="CL12" s="21" t="e" cm="1">
        <f t="array" ref="CL12">_xlfn.STDEV.S(IF((DW!$K$1:$K$100000&lt;$CD12),IF((DW!$K$1:$K$100000&gt;$CE12),IF((DW!$G$1:$G$100000=$BX12),DW!$K$1:$K$100000,""))))</f>
        <v>#DIV/0!</v>
      </c>
      <c r="CM12" s="21" t="e">
        <f t="shared" si="34"/>
        <v>#DIV/0!</v>
      </c>
      <c r="CN12" s="21" t="e">
        <f t="shared" si="35"/>
        <v>#DIV/0!</v>
      </c>
      <c r="CO12" s="21" t="e">
        <f t="shared" si="36"/>
        <v>#DIV/0!</v>
      </c>
      <c r="CP12" s="21" t="e" cm="1">
        <f t="array" ref="CP12">IF($CC12&lt;25,$CA12,AVERAGE(IF((DW!$G$1:$G$100000=$BX12),IF((DW!$K$1:$K$100000&lt;$CD12),IF((DW!$K$1:$K$100000&gt;$CE12),DW!$K$1:$K$100000,"")))))</f>
        <v>#DIV/0!</v>
      </c>
      <c r="CR12" s="21">
        <f t="shared" si="10"/>
        <v>0</v>
      </c>
      <c r="CS12" s="21">
        <f>COUNTIFS(DW!$G$1:$G$100000,"="&amp;$CH12,DW!$K$1:$K$100000,"&lt;"&amp;SCN12,DW!$K$1:$K$100000,"&gt;"&amp;$CO12)</f>
        <v>0</v>
      </c>
      <c r="CT12" s="21" t="e" cm="1">
        <f t="array" ref="CT12">MEDIAN(IF((DW!$K$1:$K$100000&lt;$CN12),IF((DW!$K$1:$K$100000&gt;$CO12),IF((DW!$G$1:$G$100000=$CH12),DW!$K$1:$K$100000,""))))</f>
        <v>#DIV/0!</v>
      </c>
      <c r="CU12" s="21" t="e" cm="1">
        <f t="array" ref="CU12">AVERAGE(IF((DW!$K$1:$K$100000&lt;$CN12),IF((DW!$K$1:$K$100000&gt;$CO12),IF((DW!$G$1:$G$100000=$CH12),DW!$K$1:$K$100000,""))))</f>
        <v>#DIV/0!</v>
      </c>
      <c r="CV12" s="21" t="e" cm="1">
        <f t="array" ref="CV12">_xlfn.STDEV.S(IF((DW!$K$1:$K$100000&lt;$CN12),IF((DW!$K$1:$K$100000&gt;$CO12),IF((DW!$G$1:$G$100000=$CH12),DW!$K$1:$K$100000,""))))</f>
        <v>#DIV/0!</v>
      </c>
      <c r="CW12" s="21" t="e">
        <f t="shared" si="37"/>
        <v>#DIV/0!</v>
      </c>
      <c r="CX12" s="21" t="e">
        <f t="shared" si="38"/>
        <v>#DIV/0!</v>
      </c>
      <c r="CY12" s="21" t="e">
        <f t="shared" si="39"/>
        <v>#DIV/0!</v>
      </c>
      <c r="CZ12" s="21" t="e" cm="1">
        <f t="array" ref="CZ12">IF($CM12&lt;25,$CK12,AVERAGE(IF((DW!$G$1:$G$100000=$CH12),IF((DW!$K$1:$K$100000&lt;$CN12),IF((DW!$K$1:$K$100000&gt;$CO12),DW!$K$1:$K$100000,"")))))</f>
        <v>#DIV/0!</v>
      </c>
    </row>
    <row r="13" spans="1:104" ht="34.5" customHeight="1" x14ac:dyDescent="0.25">
      <c r="A13" s="22">
        <v>9</v>
      </c>
      <c r="B13" s="22"/>
      <c r="C13" s="22" t="e">
        <f>VLOOKUP(E13,DW!G:I,2,FALSE)</f>
        <v>#N/A</v>
      </c>
      <c r="D13" s="22" t="e">
        <f>VLOOKUP(E13,DW!G:I,3,FALSE)</f>
        <v>#N/A</v>
      </c>
      <c r="E13" s="22"/>
      <c r="F13" s="22" cm="1">
        <f t="array" ref="F13">COUNT(_xlfn.IFS(DW!$G$1:$G$100000='Média Saneada'!E13,DW!$K$1:$K$100000),"")</f>
        <v>100000</v>
      </c>
      <c r="G13" s="40" t="str">
        <f t="shared" si="11"/>
        <v>OK</v>
      </c>
      <c r="H13" s="22" cm="1">
        <f t="array" ref="H13">MEDIAN(IF(DW!$G$1:$G$100000='Média Saneada'!$E13,DW!$K$1:$K$100000,""))</f>
        <v>0</v>
      </c>
      <c r="I13" s="22" cm="1">
        <f t="array" ref="I13">AVERAGE(IF(DW!$G$1:$G$100000='Média Saneada'!$E13,DW!$K$1:$K$100000,""))</f>
        <v>0</v>
      </c>
      <c r="J13" s="22" cm="1">
        <f t="array" ref="J13">_xlfn.STDEV.S(IF(DW!$G$1:$G$100000='Média Saneada'!$E13,DW!$K$1:$K$100000,""))</f>
        <v>0</v>
      </c>
      <c r="K13" s="22" t="e">
        <f t="shared" si="12"/>
        <v>#DIV/0!</v>
      </c>
      <c r="L13" s="22">
        <f t="shared" si="0"/>
        <v>0</v>
      </c>
      <c r="M13" s="22">
        <f t="shared" si="1"/>
        <v>0</v>
      </c>
      <c r="N13" s="23" t="e">
        <f>IF(K13&lt;25,I13,AVERAGEIFS(DW!$K$1:$K$100000,DW!$G$1:$G$100000,"="&amp;E13,DW!$K$1:$K$100000,"&lt;"&amp;L13,DW!$K$1:$K$100000,"&gt;"&amp;M13))</f>
        <v>#DIV/0!</v>
      </c>
      <c r="P13" s="22">
        <f t="shared" si="2"/>
        <v>0</v>
      </c>
      <c r="Q13" s="22">
        <f>COUNTIFS(DW!$G$1:$G$100000,"="&amp;P13,DW!$K$1:$K$100000,"&lt;"&amp;L13,DW!$K$1:$K$100000,"&gt;"&amp;M13)</f>
        <v>0</v>
      </c>
      <c r="R13" s="22" t="e" cm="1">
        <f t="array" ref="R13">MEDIAN(IF((DW!$K$1:$K$100000&lt;$L13),IF((DW!$K$1:$K$100000&gt;$M13),IF((DW!$G$1:$G$100000=$P13),DW!$K$1:$K$100000,""))))</f>
        <v>#NUM!</v>
      </c>
      <c r="S13" s="22" t="e" cm="1">
        <f t="array" ref="S13">AVERAGE(IF((DW!$K$1:$K$100000&lt;$L13),IF((DW!$K$1:$K$100000&gt;$M13),IF((DW!$G$1:$G$100000=$P13),DW!$K$1:$K$100000,""))))</f>
        <v>#DIV/0!</v>
      </c>
      <c r="T13" s="22" t="e" cm="1">
        <f t="array" ref="T13">_xlfn.STDEV.S(IF((DW!$K$1:$K$100000&lt;$L13),IF((DW!$K$1:$K$100000&gt;$M13),IF((DW!$G$1:$G$100000=$P13),DW!$K$1:$K$100000,""))))</f>
        <v>#DIV/0!</v>
      </c>
      <c r="U13" s="22" t="e">
        <f t="shared" si="13"/>
        <v>#DIV/0!</v>
      </c>
      <c r="V13" s="22" t="e">
        <f t="shared" si="14"/>
        <v>#DIV/0!</v>
      </c>
      <c r="W13" s="22" t="e">
        <f t="shared" si="15"/>
        <v>#DIV/0!</v>
      </c>
      <c r="X13" s="22" t="e" cm="1">
        <f t="array" ref="X13">IF($U13&lt;25,$S13,AVERAGE(IF((DW!$G$1:$G$100000=$P13),IF((DW!$K$1:$K$100000&lt;$V13),IF((DW!$K$1:$K$100000&gt;$W13),DW!$K$1:$K$100000,"")))))</f>
        <v>#DIV/0!</v>
      </c>
      <c r="Z13" s="22">
        <f t="shared" si="3"/>
        <v>0</v>
      </c>
      <c r="AA13" s="22">
        <f>COUNTIFS(DW!$G$1:$G$100000,"="&amp;$Z13,DW!$K$1:$K$100000,"&lt;"&amp;$V13,DW!$K$1:$K$100000,"&gt;"&amp;$W13)</f>
        <v>0</v>
      </c>
      <c r="AB13" s="22" t="e" cm="1">
        <f t="array" ref="AB13">MEDIAN(IF((DW!$K$1:$K$100000&lt;$V13),IF((DW!$K$1:$K$100000&gt;$W13),IF((DW!$G$1:$G$100000=$E13),DW!$K$1:$K$100000,""))))</f>
        <v>#DIV/0!</v>
      </c>
      <c r="AC13" s="22" t="e" cm="1">
        <f t="array" ref="AC13">AVERAGE(IF((DW!$K$1:$K$100000&lt;$V13),IF((DW!$K$1:$K$100000&gt;$W13),IF((DW!$G$1:$G$100000=$E13),DW!$K$1:$K$100000,""))))</f>
        <v>#DIV/0!</v>
      </c>
      <c r="AD13" s="22" t="e" cm="1">
        <f t="array" ref="AD13">_xlfn.STDEV.S(IF((DW!$K$1:$K$100000&lt;$V13),IF((DW!$K$1:$K$100000&gt;$W13),IF((DW!$G$1:$G$100000=$E13),DW!$K$1:$K$100000,""))))</f>
        <v>#DIV/0!</v>
      </c>
      <c r="AE13" s="22" t="e">
        <f t="shared" si="16"/>
        <v>#DIV/0!</v>
      </c>
      <c r="AF13" s="22" t="e">
        <f t="shared" si="17"/>
        <v>#DIV/0!</v>
      </c>
      <c r="AG13" s="22" t="e">
        <f t="shared" si="18"/>
        <v>#DIV/0!</v>
      </c>
      <c r="AH13" s="22" t="e" cm="1">
        <f t="array" ref="AH13">IF($AE13&lt;25,$AC13,AVERAGE(IF((DW!$G$1:$G$100000=$E13),IF((DW!$K$1:$K$100000&lt;$AF13),IF((DW!$K$1:$K$100000&gt;$AG13),DW!$K$1:$K$100000,"")))))</f>
        <v>#DIV/0!</v>
      </c>
      <c r="AJ13" s="22">
        <f t="shared" si="4"/>
        <v>0</v>
      </c>
      <c r="AK13" s="22">
        <f>COUNTIFS(DW!$G$1:$G$100000,"="&amp;$Z13,DW!$K$1:$K$100000,"&lt;"&amp;$AF13,DW!$K$1:$K$100000,"&gt;"&amp;$AG13)</f>
        <v>0</v>
      </c>
      <c r="AL13" s="22" t="e" cm="1">
        <f t="array" ref="AL13">MEDIAN(IF((DW!$K$1:$K$100000&lt;$AF13),IF((DW!$K$1:$K$100000&gt;$AG13),IF((DW!$G$1:$G$100000=$E13),DW!$K$1:$K$100000,""))))</f>
        <v>#DIV/0!</v>
      </c>
      <c r="AM13" s="22" t="e" cm="1">
        <f t="array" ref="AM13">AVERAGE(IF((DW!$K$1:$K$100000&lt;$AF13),IF((DW!$K$1:$K$100000&gt;$AG13),IF((DW!$G$1:$G$100000=$E13),DW!$K$1:$K$100000,""))))</f>
        <v>#DIV/0!</v>
      </c>
      <c r="AN13" s="22" t="e" cm="1">
        <f t="array" ref="AN13">_xlfn.STDEV.S(IF((DW!$K$1:$K$100000&lt;$AF13),IF((DW!$K$1:$K$100000&gt;$AG13),IF((DW!$G$1:$G$100000=$E13),DW!$K$1:$K$100000,""))))</f>
        <v>#DIV/0!</v>
      </c>
      <c r="AO13" s="22" t="e">
        <f t="shared" si="19"/>
        <v>#DIV/0!</v>
      </c>
      <c r="AP13" s="22" t="e">
        <f t="shared" si="20"/>
        <v>#DIV/0!</v>
      </c>
      <c r="AQ13" s="22" t="e">
        <f t="shared" si="21"/>
        <v>#DIV/0!</v>
      </c>
      <c r="AR13" s="22" t="e" cm="1">
        <f t="array" ref="AR13">IF($AO13&lt;25,$AM13,AVERAGE(IF((DW!$G$1:$G$100000=$E13),IF((DW!$K$1:$K$100000&lt;$AP13),IF((DW!$K$1:$K$100000&gt;$AQ13),DW!$K$1:$K$100000,"")))))</f>
        <v>#DIV/0!</v>
      </c>
      <c r="AT13" s="22">
        <f t="shared" si="5"/>
        <v>0</v>
      </c>
      <c r="AU13" s="22">
        <f>COUNTIFS(DW!$G$1:$G$100000,"="&amp;$AJ13,DW!$K$1:$K$100000,"&lt;"&amp;$AP13,DW!$K$1:$K$100000,"&gt;"&amp;$AQ13)</f>
        <v>0</v>
      </c>
      <c r="AV13" s="22" t="e" cm="1">
        <f t="array" ref="AV13">MEDIAN(IF((DW!$K$1:$K$100000&lt;$AP13),IF((DW!$K$1:$K$100000&gt;$AQ13),IF((DW!$G$1:$G$100000=$E13),DW!$K$1:$K$100000,""))))</f>
        <v>#DIV/0!</v>
      </c>
      <c r="AW13" s="22" t="e" cm="1">
        <f t="array" ref="AW13">AVERAGE(IF((DW!$K$1:$K$100000&lt;$AP13),IF((DW!$K$1:$K$100000&gt;$AQ13),IF((DW!$G$1:$G$100000=$E13),DW!$K$1:$K$100000,""))))</f>
        <v>#DIV/0!</v>
      </c>
      <c r="AX13" s="22" t="e" cm="1">
        <f t="array" ref="AX13">_xlfn.STDEV.S(IF((DW!$K$1:$K$100000&lt;$AP13),IF((DW!$K$1:$K$100000&gt;$AQ13),IF((DW!$G$1:$G$100000=$E13),DW!$K$1:$K$100000,""))))</f>
        <v>#DIV/0!</v>
      </c>
      <c r="AY13" s="22" t="e">
        <f t="shared" si="22"/>
        <v>#DIV/0!</v>
      </c>
      <c r="AZ13" s="22" t="e">
        <f t="shared" si="23"/>
        <v>#DIV/0!</v>
      </c>
      <c r="BA13" s="22" t="e">
        <f t="shared" si="24"/>
        <v>#DIV/0!</v>
      </c>
      <c r="BB13" s="22" t="e" cm="1">
        <f t="array" ref="BB13">IF($AY13&lt;25,$AW13,AVERAGE(IF((DW!$G$1:$G$100000=$E13),IF((DW!$K$1:$K$100000&lt;$AZ13),IF((DW!$K$1:$K$100000&gt;$BA13),DW!$K$1:$K$100000,"")))))</f>
        <v>#DIV/0!</v>
      </c>
      <c r="BD13" s="22">
        <f t="shared" si="6"/>
        <v>0</v>
      </c>
      <c r="BE13" s="22">
        <f>COUNTIFS(DW!$G$1:$G$100000,"="&amp;$AT13,DW!$K$1:$K$100000,"&lt;"&amp;$AZ13,DW!$K$1:$K$100000,"&gt;"&amp;$BA13)</f>
        <v>0</v>
      </c>
      <c r="BF13" s="22" t="e" cm="1">
        <f t="array" ref="BF13">MEDIAN(IF((DW!$K$1:$K$100000&lt;$AZ13),IF((DW!$K$1:$K$100000&gt;$BA13),IF((DW!$G$1:$G$100000=$E13),DW!$K$1:$K$100000,""))))</f>
        <v>#DIV/0!</v>
      </c>
      <c r="BG13" s="22" t="e" cm="1">
        <f t="array" ref="BG13">AVERAGE(IF((DW!$K$1:$K$100000&lt;$AZ13),IF((DW!$K$1:$K$100000&gt;$BA13),IF((DW!$G$1:$G$100000=$E13),DW!$K$1:$K$100000,""))))</f>
        <v>#DIV/0!</v>
      </c>
      <c r="BH13" s="22" t="e" cm="1">
        <f t="array" ref="BH13">_xlfn.STDEV.S(IF((DW!$K$1:$K$100000&lt;$AZ13),IF((DW!$K$1:$K$100000&gt;$BA13),IF((DW!$G$1:$G$100000=$E13),DW!$K$1:$K$100000,""))))</f>
        <v>#DIV/0!</v>
      </c>
      <c r="BI13" s="22" t="e">
        <f t="shared" si="25"/>
        <v>#DIV/0!</v>
      </c>
      <c r="BJ13" s="22" t="e">
        <f t="shared" si="26"/>
        <v>#DIV/0!</v>
      </c>
      <c r="BK13" s="22" t="e">
        <f t="shared" si="27"/>
        <v>#DIV/0!</v>
      </c>
      <c r="BL13" s="22" t="e" cm="1">
        <f t="array" ref="BL13">IF($BI13&lt;25,$BG13,AVERAGE(IF((DW!$G$1:$G$100000=$E13),IF((DW!$K$1:$K$100000&lt;$BJ13),IF((DW!$K$1:$K$100000&gt;$BK13),DW!$K$1:$K$100000,"")))))</f>
        <v>#DIV/0!</v>
      </c>
      <c r="BN13" s="22">
        <f t="shared" si="7"/>
        <v>0</v>
      </c>
      <c r="BO13" s="22">
        <f>COUNTIFS(DW!$G$1:$G$100000,"="&amp;$BD13,DW!$K$1:$K$100000,"&lt;"&amp;$BJ13,DW!$K$1:$K$100000,"&gt;"&amp;$BK13)</f>
        <v>0</v>
      </c>
      <c r="BP13" s="22" t="e" cm="1">
        <f t="array" ref="BP13">MEDIAN(IF((DW!$K$1:$K$100000&lt;$BJ13),IF((DW!$K$1:$K$100000&gt;$BK13),IF((DW!$G$1:$G$100000=$BD13),DW!$K$1:$K$100000,""))))</f>
        <v>#DIV/0!</v>
      </c>
      <c r="BQ13" s="22" t="e" cm="1">
        <f t="array" ref="BQ13">AVERAGE(IF((DW!$K$1:$K$100000&lt;$BJ13),IF((DW!$K$1:$K$100000&gt;$BK13),IF((DW!$G$1:$G$100000=$BD13),DW!$K$1:$K$100000,""))))</f>
        <v>#DIV/0!</v>
      </c>
      <c r="BR13" s="22" t="e" cm="1">
        <f t="array" ref="BR13">_xlfn.STDEV.S(IF((DW!$K$1:$K$100000&lt;$BJ13),IF((DW!$K$1:$K$100000&gt;$BK13),IF((DW!$G$1:$G$100000=$BD13),DW!$K$1:$K$100000,""))))</f>
        <v>#DIV/0!</v>
      </c>
      <c r="BS13" s="22" t="e">
        <f t="shared" si="28"/>
        <v>#DIV/0!</v>
      </c>
      <c r="BT13" s="22" t="e">
        <f t="shared" si="29"/>
        <v>#DIV/0!</v>
      </c>
      <c r="BU13" s="22" t="e">
        <f t="shared" si="30"/>
        <v>#DIV/0!</v>
      </c>
      <c r="BV13" s="22" t="e" cm="1">
        <f t="array" ref="BV13">IF($BI13&lt;25,$BG13,AVERAGE(IF((DW!$G$1:$G$100000=$E13),IF((DW!$K$1:$K$100000&lt;$BJ13),IF((DW!$K$1:$K$100000&gt;$BK13),DW!$K$1:$K$100000,"")))))</f>
        <v>#DIV/0!</v>
      </c>
      <c r="BX13" s="22">
        <f t="shared" si="8"/>
        <v>0</v>
      </c>
      <c r="BY13" s="22">
        <f>COUNTIFS(DW!$G$1:$G$100000,"="&amp;$BN13,DW!$K$1:$K$100000,"&lt;"&amp;$BT13,DW!$K$1:$K$100000,"&gt;"&amp;$BU13)</f>
        <v>0</v>
      </c>
      <c r="BZ13" s="22" t="e" cm="1">
        <f t="array" ref="BZ13">MEDIAN(IF((DW!$K$1:$K$100000&lt;$BT13),IF((DW!$K$1:$K$100000&gt;$BU13),IF((DW!$G$1:$G$100000=$BN13),DW!$K$1:$K$100000,""))))</f>
        <v>#DIV/0!</v>
      </c>
      <c r="CA13" s="22" t="e" cm="1">
        <f t="array" ref="CA13">AVERAGE(IF((DW!$K$1:$K$100000&lt;$BT13),IF((DW!$K$1:$K$100000&gt;$BU13),IF((DW!$G$1:$G$100000=$BN13),DW!$K$1:$K$100000,""))))</f>
        <v>#DIV/0!</v>
      </c>
      <c r="CB13" s="22" t="e" cm="1">
        <f t="array" ref="CB13">_xlfn.STDEV.S(IF((DW!$K$1:$K$100000&lt;$BT13),IF((DW!$K$1:$K$100000&gt;$BU13),IF((DW!$G$1:$G$100000=$BN13),DW!$K$1:$K$100000,""))))</f>
        <v>#DIV/0!</v>
      </c>
      <c r="CC13" s="22" t="e">
        <f t="shared" si="31"/>
        <v>#DIV/0!</v>
      </c>
      <c r="CD13" s="22" t="e">
        <f t="shared" si="32"/>
        <v>#DIV/0!</v>
      </c>
      <c r="CE13" s="22" t="e">
        <f t="shared" si="33"/>
        <v>#DIV/0!</v>
      </c>
      <c r="CF13" s="22" t="e" cm="1">
        <f t="array" ref="CF13">IF($BS13&lt;25,$BQ13,AVERAGE(IF((DW!$G$1:$G$100000&lt;$BX13),IF((DW!$K$1:$K$100000&lt;$BT13),IF((DW!$K$1:$K$100000&gt;$BU13),DW!$K$1:$K$100000,"")))))</f>
        <v>#DIV/0!</v>
      </c>
      <c r="CH13" s="22">
        <f t="shared" si="9"/>
        <v>0</v>
      </c>
      <c r="CI13" s="22">
        <f>COUNTIFS(DW!$G$1:$G$100000,"="&amp;$BX13,DW!$K$1:$K$100000,"&lt;"&amp;$CD13,DW!$K$1:$K$100000,"&gt;"&amp;$CE13)</f>
        <v>0</v>
      </c>
      <c r="CJ13" s="22" t="e" cm="1">
        <f t="array" ref="CJ13">MEDIAN(IF((DW!$K$1:$K$100000&lt;$CD13),IF((DW!$K$1:$K$100000&gt;$CE13),IF((DW!$G$1:$G$100000=$BX13),DW!$K$1:$K$100000,""))))</f>
        <v>#DIV/0!</v>
      </c>
      <c r="CK13" s="22" t="e" cm="1">
        <f t="array" ref="CK13">AVERAGE(IF((DW!$K$1:$K$100000&lt;$CD13),IF((DW!$K$1:$K$100000&gt;$CE13),IF((DW!$G$1:$G$100000=$BX13),DW!$K$1:$K$100000,""))))</f>
        <v>#DIV/0!</v>
      </c>
      <c r="CL13" s="22" t="e" cm="1">
        <f t="array" ref="CL13">_xlfn.STDEV.S(IF((DW!$K$1:$K$100000&lt;$CD13),IF((DW!$K$1:$K$100000&gt;$CE13),IF((DW!$G$1:$G$100000=$BX13),DW!$K$1:$K$100000,""))))</f>
        <v>#DIV/0!</v>
      </c>
      <c r="CM13" s="22" t="e">
        <f t="shared" si="34"/>
        <v>#DIV/0!</v>
      </c>
      <c r="CN13" s="22" t="e">
        <f t="shared" si="35"/>
        <v>#DIV/0!</v>
      </c>
      <c r="CO13" s="22" t="e">
        <f t="shared" si="36"/>
        <v>#DIV/0!</v>
      </c>
      <c r="CP13" s="22" t="e" cm="1">
        <f t="array" ref="CP13">IF($CC13&lt;25,$CA13,AVERAGE(IF((DW!$G$1:$G$100000=$BX13),IF((DW!$K$1:$K$100000&lt;$CD13),IF((DW!$K$1:$K$100000&gt;$CE13),DW!$K$1:$K$100000,"")))))</f>
        <v>#DIV/0!</v>
      </c>
      <c r="CR13" s="22">
        <f t="shared" si="10"/>
        <v>0</v>
      </c>
      <c r="CS13" s="22">
        <f>COUNTIFS(DW!$G$1:$G$100000,"="&amp;$CH13,DW!$K$1:$K$100000,"&lt;"&amp;SCN13,DW!$K$1:$K$100000,"&gt;"&amp;$CO13)</f>
        <v>0</v>
      </c>
      <c r="CT13" s="22" t="e" cm="1">
        <f t="array" ref="CT13">MEDIAN(IF((DW!$K$1:$K$100000&lt;$CN13),IF((DW!$K$1:$K$100000&gt;$CO13),IF((DW!$G$1:$G$100000=$CH13),DW!$K$1:$K$100000,""))))</f>
        <v>#DIV/0!</v>
      </c>
      <c r="CU13" s="22" t="e" cm="1">
        <f t="array" ref="CU13">AVERAGE(IF((DW!$K$1:$K$100000&lt;$CN13),IF((DW!$K$1:$K$100000&gt;$CO13),IF((DW!$G$1:$G$100000=$CH13),DW!$K$1:$K$100000,""))))</f>
        <v>#DIV/0!</v>
      </c>
      <c r="CV13" s="22" t="e" cm="1">
        <f t="array" ref="CV13">_xlfn.STDEV.S(IF((DW!$K$1:$K$100000&lt;$CN13),IF((DW!$K$1:$K$100000&gt;$CO13),IF((DW!$G$1:$G$100000=$CH13),DW!$K$1:$K$100000,""))))</f>
        <v>#DIV/0!</v>
      </c>
      <c r="CW13" s="22" t="e">
        <f t="shared" si="37"/>
        <v>#DIV/0!</v>
      </c>
      <c r="CX13" s="22" t="e">
        <f t="shared" si="38"/>
        <v>#DIV/0!</v>
      </c>
      <c r="CY13" s="22" t="e">
        <f t="shared" si="39"/>
        <v>#DIV/0!</v>
      </c>
      <c r="CZ13" s="22" t="e" cm="1">
        <f t="array" ref="CZ13">IF($CM13&lt;25,$CK13,AVERAGE(IF((DW!$G$1:$G$100000=$CH13),IF((DW!$K$1:$K$100000&lt;$CN13),IF((DW!$K$1:$K$100000&gt;$CO13),DW!$K$1:$K$100000,"")))))</f>
        <v>#DIV/0!</v>
      </c>
    </row>
    <row r="14" spans="1:104" ht="34.5" customHeight="1" x14ac:dyDescent="0.25">
      <c r="A14" s="21">
        <v>10</v>
      </c>
      <c r="B14" s="21"/>
      <c r="C14" s="21" t="e">
        <f>VLOOKUP(E14,DW!G:I,2,FALSE)</f>
        <v>#N/A</v>
      </c>
      <c r="D14" s="21" t="e">
        <f>VLOOKUP(E14,DW!G:I,3,FALSE)</f>
        <v>#N/A</v>
      </c>
      <c r="E14" s="21"/>
      <c r="F14" s="21" cm="1">
        <f t="array" ref="F14">COUNT(_xlfn.IFS(DW!$G$1:$G$100000='Média Saneada'!E14,DW!$K$1:$K$100000),"")</f>
        <v>100000</v>
      </c>
      <c r="G14" s="21" t="str">
        <f t="shared" si="11"/>
        <v>OK</v>
      </c>
      <c r="H14" s="21" cm="1">
        <f t="array" ref="H14">MEDIAN(IF(DW!$G$1:$G$100000='Média Saneada'!$E14,DW!$K$1:$K$100000,""))</f>
        <v>0</v>
      </c>
      <c r="I14" s="21" cm="1">
        <f t="array" ref="I14">AVERAGE(IF(DW!$G$1:$G$100000='Média Saneada'!$E14,DW!$K$1:$K$100000,""))</f>
        <v>0</v>
      </c>
      <c r="J14" s="21" cm="1">
        <f t="array" ref="J14">_xlfn.STDEV.S(IF(DW!$G$1:$G$100000='Média Saneada'!$E14,DW!$K$1:$K$100000,""))</f>
        <v>0</v>
      </c>
      <c r="K14" s="21" t="e">
        <f t="shared" si="12"/>
        <v>#DIV/0!</v>
      </c>
      <c r="L14" s="21">
        <f t="shared" si="0"/>
        <v>0</v>
      </c>
      <c r="M14" s="21">
        <f t="shared" si="1"/>
        <v>0</v>
      </c>
      <c r="N14" s="23" t="e">
        <f>IF(K14&lt;25,I14,AVERAGEIFS(DW!$K$1:$K$100000,DW!$G$1:$G$100000,"="&amp;E14,DW!$K$1:$K$100000,"&lt;"&amp;L14,DW!$K$1:$K$100000,"&gt;"&amp;M14))</f>
        <v>#DIV/0!</v>
      </c>
      <c r="P14" s="21">
        <f t="shared" si="2"/>
        <v>0</v>
      </c>
      <c r="Q14" s="21">
        <f>COUNTIFS(DW!$G$1:$G$100000,"="&amp;P14,DW!$K$1:$K$100000,"&lt;"&amp;L14,DW!$K$1:$K$100000,"&gt;"&amp;M14)</f>
        <v>0</v>
      </c>
      <c r="R14" s="21" t="e" cm="1">
        <f t="array" ref="R14">MEDIAN(IF((DW!$K$1:$K$100000&lt;$L14),IF((DW!$K$1:$K$100000&gt;$M14),IF((DW!$G$1:$G$100000=$P14),DW!$K$1:$K$100000,""))))</f>
        <v>#NUM!</v>
      </c>
      <c r="S14" s="21" t="e" cm="1">
        <f t="array" ref="S14">AVERAGE(IF((DW!$K$1:$K$100000&lt;$L14),IF((DW!$K$1:$K$100000&gt;$M14),IF((DW!$G$1:$G$100000=$P14),DW!$K$1:$K$100000,""))))</f>
        <v>#DIV/0!</v>
      </c>
      <c r="T14" s="21" t="e" cm="1">
        <f t="array" ref="T14">_xlfn.STDEV.S(IF((DW!$K$1:$K$100000&lt;$L14),IF((DW!$K$1:$K$100000&gt;$M14),IF((DW!$G$1:$G$100000=$P14),DW!$K$1:$K$100000,""))))</f>
        <v>#DIV/0!</v>
      </c>
      <c r="U14" s="21" t="e">
        <f t="shared" si="13"/>
        <v>#DIV/0!</v>
      </c>
      <c r="V14" s="21" t="e">
        <f t="shared" si="14"/>
        <v>#DIV/0!</v>
      </c>
      <c r="W14" s="21" t="e">
        <f t="shared" si="15"/>
        <v>#DIV/0!</v>
      </c>
      <c r="X14" s="21" t="e" cm="1">
        <f t="array" ref="X14">IF($U14&lt;25,$S14,AVERAGE(IF((DW!$G$1:$G$100000=$P14),IF((DW!$K$1:$K$100000&lt;$V14),IF((DW!$K$1:$K$100000&gt;$W14),DW!$K$1:$K$100000,"")))))</f>
        <v>#DIV/0!</v>
      </c>
      <c r="Z14" s="21">
        <f t="shared" si="3"/>
        <v>0</v>
      </c>
      <c r="AA14" s="21">
        <f>COUNTIFS(DW!$G$1:$G$100000,"="&amp;$Z14,DW!$K$1:$K$100000,"&lt;"&amp;$V14,DW!$K$1:$K$100000,"&gt;"&amp;$W14)</f>
        <v>0</v>
      </c>
      <c r="AB14" s="21" t="e" cm="1">
        <f t="array" ref="AB14">MEDIAN(IF((DW!$K$1:$K$100000&lt;$V14),IF((DW!$K$1:$K$100000&gt;$W14),IF((DW!$G$1:$G$100000=$E14),DW!$K$1:$K$100000,""))))</f>
        <v>#DIV/0!</v>
      </c>
      <c r="AC14" s="21" t="e" cm="1">
        <f t="array" ref="AC14">AVERAGE(IF((DW!$K$1:$K$100000&lt;$V14),IF((DW!$K$1:$K$100000&gt;$W14),IF((DW!$G$1:$G$100000=$E14),DW!$K$1:$K$100000,""))))</f>
        <v>#DIV/0!</v>
      </c>
      <c r="AD14" s="21" t="e" cm="1">
        <f t="array" ref="AD14">_xlfn.STDEV.S(IF((DW!$K$1:$K$100000&lt;$V14),IF((DW!$K$1:$K$100000&gt;$W14),IF((DW!$G$1:$G$100000=$E14),DW!$K$1:$K$100000,""))))</f>
        <v>#DIV/0!</v>
      </c>
      <c r="AE14" s="21" t="e">
        <f t="shared" si="16"/>
        <v>#DIV/0!</v>
      </c>
      <c r="AF14" s="21" t="e">
        <f t="shared" si="17"/>
        <v>#DIV/0!</v>
      </c>
      <c r="AG14" s="21" t="e">
        <f t="shared" si="18"/>
        <v>#DIV/0!</v>
      </c>
      <c r="AH14" s="21" t="e" cm="1">
        <f t="array" ref="AH14">IF($AE14&lt;25,$AC14,AVERAGE(IF((DW!$G$1:$G$100000=$E14),IF((DW!$K$1:$K$100000&lt;$AF14),IF((DW!$K$1:$K$100000&gt;$AG14),DW!$K$1:$K$100000,"")))))</f>
        <v>#DIV/0!</v>
      </c>
      <c r="AJ14" s="21">
        <f t="shared" si="4"/>
        <v>0</v>
      </c>
      <c r="AK14" s="21">
        <f>COUNTIFS(DW!$G$1:$G$100000,"="&amp;$Z14,DW!$K$1:$K$100000,"&lt;"&amp;$AF14,DW!$K$1:$K$100000,"&gt;"&amp;$AG14)</f>
        <v>0</v>
      </c>
      <c r="AL14" s="21" t="e" cm="1">
        <f t="array" ref="AL14">MEDIAN(IF((DW!$K$1:$K$100000&lt;$AF14),IF((DW!$K$1:$K$100000&gt;$AG14),IF((DW!$G$1:$G$100000=$E14),DW!$K$1:$K$100000,""))))</f>
        <v>#DIV/0!</v>
      </c>
      <c r="AM14" s="21" t="e" cm="1">
        <f t="array" ref="AM14">AVERAGE(IF((DW!$K$1:$K$100000&lt;$AF14),IF((DW!$K$1:$K$100000&gt;$AG14),IF((DW!$G$1:$G$100000=$E14),DW!$K$1:$K$100000,""))))</f>
        <v>#DIV/0!</v>
      </c>
      <c r="AN14" s="21" t="e" cm="1">
        <f t="array" ref="AN14">_xlfn.STDEV.S(IF((DW!$K$1:$K$100000&lt;$AF14),IF((DW!$K$1:$K$100000&gt;$AG14),IF((DW!$G$1:$G$100000=$E14),DW!$K$1:$K$100000,""))))</f>
        <v>#DIV/0!</v>
      </c>
      <c r="AO14" s="21" t="e">
        <f t="shared" si="19"/>
        <v>#DIV/0!</v>
      </c>
      <c r="AP14" s="21" t="e">
        <f t="shared" si="20"/>
        <v>#DIV/0!</v>
      </c>
      <c r="AQ14" s="21" t="e">
        <f t="shared" si="21"/>
        <v>#DIV/0!</v>
      </c>
      <c r="AR14" s="21" t="e" cm="1">
        <f t="array" ref="AR14">IF($AO14&lt;25,$AM14,AVERAGE(IF((DW!$G$1:$G$100000=$E14),IF((DW!$K$1:$K$100000&lt;$AP14),IF((DW!$K$1:$K$100000&gt;$AQ14),DW!$K$1:$K$100000,"")))))</f>
        <v>#DIV/0!</v>
      </c>
      <c r="AT14" s="21">
        <f t="shared" si="5"/>
        <v>0</v>
      </c>
      <c r="AU14" s="21">
        <f>COUNTIFS(DW!$G$1:$G$100000,"="&amp;$AJ14,DW!$K$1:$K$100000,"&lt;"&amp;$AP14,DW!$K$1:$K$100000,"&gt;"&amp;$AQ14)</f>
        <v>0</v>
      </c>
      <c r="AV14" s="21" t="e" cm="1">
        <f t="array" ref="AV14">MEDIAN(IF((DW!$K$1:$K$100000&lt;$AP14),IF((DW!$K$1:$K$100000&gt;$AQ14),IF((DW!$G$1:$G$100000=$E14),DW!$K$1:$K$100000,""))))</f>
        <v>#DIV/0!</v>
      </c>
      <c r="AW14" s="21" t="e" cm="1">
        <f t="array" ref="AW14">AVERAGE(IF((DW!$K$1:$K$100000&lt;$AP14),IF((DW!$K$1:$K$100000&gt;$AQ14),IF((DW!$G$1:$G$100000=$E14),DW!$K$1:$K$100000,""))))</f>
        <v>#DIV/0!</v>
      </c>
      <c r="AX14" s="21" t="e" cm="1">
        <f t="array" ref="AX14">_xlfn.STDEV.S(IF((DW!$K$1:$K$100000&lt;$AP14),IF((DW!$K$1:$K$100000&gt;$AQ14),IF((DW!$G$1:$G$100000=$E14),DW!$K$1:$K$100000,""))))</f>
        <v>#DIV/0!</v>
      </c>
      <c r="AY14" s="21" t="e">
        <f t="shared" si="22"/>
        <v>#DIV/0!</v>
      </c>
      <c r="AZ14" s="21" t="e">
        <f t="shared" si="23"/>
        <v>#DIV/0!</v>
      </c>
      <c r="BA14" s="21" t="e">
        <f t="shared" si="24"/>
        <v>#DIV/0!</v>
      </c>
      <c r="BB14" s="21" t="e" cm="1">
        <f t="array" ref="BB14">IF($AY14&lt;25,$AW14,AVERAGE(IF((DW!$G$1:$G$100000=$E14),IF((DW!$K$1:$K$100000&lt;$AZ14),IF((DW!$K$1:$K$100000&gt;$BA14),DW!$K$1:$K$100000,"")))))</f>
        <v>#DIV/0!</v>
      </c>
      <c r="BD14" s="21">
        <f t="shared" si="6"/>
        <v>0</v>
      </c>
      <c r="BE14" s="21">
        <f>COUNTIFS(DW!$G$1:$G$100000,"="&amp;$AT14,DW!$K$1:$K$100000,"&lt;"&amp;$AZ14,DW!$K$1:$K$100000,"&gt;"&amp;$BA14)</f>
        <v>0</v>
      </c>
      <c r="BF14" s="21" t="e" cm="1">
        <f t="array" ref="BF14">MEDIAN(IF((DW!$K$1:$K$100000&lt;$AZ14),IF((DW!$K$1:$K$100000&gt;$BA14),IF((DW!$G$1:$G$100000=$E14),DW!$K$1:$K$100000,""))))</f>
        <v>#DIV/0!</v>
      </c>
      <c r="BG14" s="21" t="e" cm="1">
        <f t="array" ref="BG14">AVERAGE(IF((DW!$K$1:$K$100000&lt;$AZ14),IF((DW!$K$1:$K$100000&gt;$BA14),IF((DW!$G$1:$G$100000=$E14),DW!$K$1:$K$100000,""))))</f>
        <v>#DIV/0!</v>
      </c>
      <c r="BH14" s="21" t="e" cm="1">
        <f t="array" ref="BH14">_xlfn.STDEV.S(IF((DW!$K$1:$K$100000&lt;$AZ14),IF((DW!$K$1:$K$100000&gt;$BA14),IF((DW!$G$1:$G$100000=$E14),DW!$K$1:$K$100000,""))))</f>
        <v>#DIV/0!</v>
      </c>
      <c r="BI14" s="21" t="e">
        <f t="shared" si="25"/>
        <v>#DIV/0!</v>
      </c>
      <c r="BJ14" s="21" t="e">
        <f t="shared" si="26"/>
        <v>#DIV/0!</v>
      </c>
      <c r="BK14" s="21" t="e">
        <f t="shared" si="27"/>
        <v>#DIV/0!</v>
      </c>
      <c r="BL14" s="21" t="e" cm="1">
        <f t="array" ref="BL14">IF($BI14&lt;25,$BG14,AVERAGE(IF((DW!$G$1:$G$100000=$E14),IF((DW!$K$1:$K$100000&lt;$BJ14),IF((DW!$K$1:$K$100000&gt;$BK14),DW!$K$1:$K$100000,"")))))</f>
        <v>#DIV/0!</v>
      </c>
      <c r="BN14" s="21">
        <f t="shared" si="7"/>
        <v>0</v>
      </c>
      <c r="BO14" s="21">
        <f>COUNTIFS(DW!$G$1:$G$100000,"="&amp;$BD14,DW!$K$1:$K$100000,"&lt;"&amp;$BJ14,DW!$K$1:$K$100000,"&gt;"&amp;$BK14)</f>
        <v>0</v>
      </c>
      <c r="BP14" s="21" t="e" cm="1">
        <f t="array" ref="BP14">MEDIAN(IF((DW!$K$1:$K$100000&lt;$BJ14),IF((DW!$K$1:$K$100000&gt;$BK14),IF((DW!$G$1:$G$100000=$BD14),DW!$K$1:$K$100000,""))))</f>
        <v>#DIV/0!</v>
      </c>
      <c r="BQ14" s="21" t="e" cm="1">
        <f t="array" ref="BQ14">AVERAGE(IF((DW!$K$1:$K$100000&lt;$BJ14),IF((DW!$K$1:$K$100000&gt;$BK14),IF((DW!$G$1:$G$100000=$BD14),DW!$K$1:$K$100000,""))))</f>
        <v>#DIV/0!</v>
      </c>
      <c r="BR14" s="21" t="e" cm="1">
        <f t="array" ref="BR14">_xlfn.STDEV.S(IF((DW!$K$1:$K$100000&lt;$BJ14),IF((DW!$K$1:$K$100000&gt;$BK14),IF((DW!$G$1:$G$100000=$BD14),DW!$K$1:$K$100000,""))))</f>
        <v>#DIV/0!</v>
      </c>
      <c r="BS14" s="21" t="e">
        <f t="shared" si="28"/>
        <v>#DIV/0!</v>
      </c>
      <c r="BT14" s="21" t="e">
        <f t="shared" si="29"/>
        <v>#DIV/0!</v>
      </c>
      <c r="BU14" s="21" t="e">
        <f t="shared" si="30"/>
        <v>#DIV/0!</v>
      </c>
      <c r="BV14" s="21" t="e" cm="1">
        <f t="array" ref="BV14">IF($BI14&lt;25,$BG14,AVERAGE(IF((DW!$G$1:$G$100000=$E14),IF((DW!$K$1:$K$100000&lt;$BJ14),IF((DW!$K$1:$K$100000&gt;$BK14),DW!$K$1:$K$100000,"")))))</f>
        <v>#DIV/0!</v>
      </c>
      <c r="BX14" s="21">
        <f t="shared" si="8"/>
        <v>0</v>
      </c>
      <c r="BY14" s="21">
        <f>COUNTIFS(DW!$G$1:$G$100000,"="&amp;$BN14,DW!$K$1:$K$100000,"&lt;"&amp;$BT14,DW!$K$1:$K$100000,"&gt;"&amp;$BU14)</f>
        <v>0</v>
      </c>
      <c r="BZ14" s="21" t="e" cm="1">
        <f t="array" ref="BZ14">MEDIAN(IF((DW!$K$1:$K$100000&lt;$BT14),IF((DW!$K$1:$K$100000&gt;$BU14),IF((DW!$G$1:$G$100000=$BN14),DW!$K$1:$K$100000,""))))</f>
        <v>#DIV/0!</v>
      </c>
      <c r="CA14" s="21" t="e" cm="1">
        <f t="array" ref="CA14">AVERAGE(IF((DW!$K$1:$K$100000&lt;$BT14),IF((DW!$K$1:$K$100000&gt;$BU14),IF((DW!$G$1:$G$100000=$BN14),DW!$K$1:$K$100000,""))))</f>
        <v>#DIV/0!</v>
      </c>
      <c r="CB14" s="21" t="e" cm="1">
        <f t="array" ref="CB14">_xlfn.STDEV.S(IF((DW!$K$1:$K$100000&lt;$BT14),IF((DW!$K$1:$K$100000&gt;$BU14),IF((DW!$G$1:$G$100000=$BN14),DW!$K$1:$K$100000,""))))</f>
        <v>#DIV/0!</v>
      </c>
      <c r="CC14" s="21" t="e">
        <f t="shared" si="31"/>
        <v>#DIV/0!</v>
      </c>
      <c r="CD14" s="21" t="e">
        <f t="shared" si="32"/>
        <v>#DIV/0!</v>
      </c>
      <c r="CE14" s="21" t="e">
        <f t="shared" si="33"/>
        <v>#DIV/0!</v>
      </c>
      <c r="CF14" s="21" t="e" cm="1">
        <f t="array" ref="CF14">IF($BS14&lt;25,$BQ14,AVERAGE(IF((DW!$G$1:$G$100000&lt;$BX14),IF((DW!$K$1:$K$100000&lt;$BT14),IF((DW!$K$1:$K$100000&gt;$BU14),DW!$K$1:$K$100000,"")))))</f>
        <v>#DIV/0!</v>
      </c>
      <c r="CH14" s="21">
        <f t="shared" si="9"/>
        <v>0</v>
      </c>
      <c r="CI14" s="21">
        <f>COUNTIFS(DW!$G$1:$G$100000,"="&amp;$BX14,DW!$K$1:$K$100000,"&lt;"&amp;$CD14,DW!$K$1:$K$100000,"&gt;"&amp;$CE14)</f>
        <v>0</v>
      </c>
      <c r="CJ14" s="21" t="e" cm="1">
        <f t="array" ref="CJ14">MEDIAN(IF((DW!$K$1:$K$100000&lt;$CD14),IF((DW!$K$1:$K$100000&gt;$CE14),IF((DW!$G$1:$G$100000=$BX14),DW!$K$1:$K$100000,""))))</f>
        <v>#DIV/0!</v>
      </c>
      <c r="CK14" s="21" t="e" cm="1">
        <f t="array" ref="CK14">AVERAGE(IF((DW!$K$1:$K$100000&lt;$CD14),IF((DW!$K$1:$K$100000&gt;$CE14),IF((DW!$G$1:$G$100000=$BX14),DW!$K$1:$K$100000,""))))</f>
        <v>#DIV/0!</v>
      </c>
      <c r="CL14" s="21" t="e" cm="1">
        <f t="array" ref="CL14">_xlfn.STDEV.S(IF((DW!$K$1:$K$100000&lt;$CD14),IF((DW!$K$1:$K$100000&gt;$CE14),IF((DW!$G$1:$G$100000=$BX14),DW!$K$1:$K$100000,""))))</f>
        <v>#DIV/0!</v>
      </c>
      <c r="CM14" s="21" t="e">
        <f t="shared" si="34"/>
        <v>#DIV/0!</v>
      </c>
      <c r="CN14" s="21" t="e">
        <f t="shared" si="35"/>
        <v>#DIV/0!</v>
      </c>
      <c r="CO14" s="21" t="e">
        <f t="shared" si="36"/>
        <v>#DIV/0!</v>
      </c>
      <c r="CP14" s="21" t="e" cm="1">
        <f t="array" ref="CP14">IF($CC14&lt;25,$CA14,AVERAGE(IF((DW!$G$1:$G$100000=$BX14),IF((DW!$K$1:$K$100000&lt;$CD14),IF((DW!$K$1:$K$100000&gt;$CE14),DW!$K$1:$K$100000,"")))))</f>
        <v>#DIV/0!</v>
      </c>
      <c r="CR14" s="21">
        <f t="shared" si="10"/>
        <v>0</v>
      </c>
      <c r="CS14" s="21">
        <f>COUNTIFS(DW!$G$1:$G$100000,"="&amp;$CH14,DW!$K$1:$K$100000,"&lt;"&amp;SCN14,DW!$K$1:$K$100000,"&gt;"&amp;$CO14)</f>
        <v>0</v>
      </c>
      <c r="CT14" s="21" t="e" cm="1">
        <f t="array" ref="CT14">MEDIAN(IF((DW!$K$1:$K$100000&lt;$CN14),IF((DW!$K$1:$K$100000&gt;$CO14),IF((DW!$G$1:$G$100000=$CH14),DW!$K$1:$K$100000,""))))</f>
        <v>#DIV/0!</v>
      </c>
      <c r="CU14" s="21" t="e" cm="1">
        <f t="array" ref="CU14">AVERAGE(IF((DW!$K$1:$K$100000&lt;$CN14),IF((DW!$K$1:$K$100000&gt;$CO14),IF((DW!$G$1:$G$100000=$CH14),DW!$K$1:$K$100000,""))))</f>
        <v>#DIV/0!</v>
      </c>
      <c r="CV14" s="21" t="e" cm="1">
        <f t="array" ref="CV14">_xlfn.STDEV.S(IF((DW!$K$1:$K$100000&lt;$CN14),IF((DW!$K$1:$K$100000&gt;$CO14),IF((DW!$G$1:$G$100000=$CH14),DW!$K$1:$K$100000,""))))</f>
        <v>#DIV/0!</v>
      </c>
      <c r="CW14" s="21" t="e">
        <f t="shared" si="37"/>
        <v>#DIV/0!</v>
      </c>
      <c r="CX14" s="21" t="e">
        <f t="shared" si="38"/>
        <v>#DIV/0!</v>
      </c>
      <c r="CY14" s="21" t="e">
        <f t="shared" si="39"/>
        <v>#DIV/0!</v>
      </c>
      <c r="CZ14" s="21" t="e" cm="1">
        <f t="array" ref="CZ14">IF($CM14&lt;25,$CK14,AVERAGE(IF((DW!$G$1:$G$100000=$CH14),IF((DW!$K$1:$K$100000&lt;$CN14),IF((DW!$K$1:$K$100000&gt;$CO14),DW!$K$1:$K$100000,"")))))</f>
        <v>#DIV/0!</v>
      </c>
    </row>
    <row r="15" spans="1:104" ht="34.5" customHeight="1" x14ac:dyDescent="0.25">
      <c r="A15" s="22">
        <v>11</v>
      </c>
      <c r="B15" s="22"/>
      <c r="C15" s="22" t="e">
        <f>VLOOKUP(E15,DW!G:I,2,FALSE)</f>
        <v>#N/A</v>
      </c>
      <c r="D15" s="22" t="e">
        <f>VLOOKUP(E15,DW!G:I,3,FALSE)</f>
        <v>#N/A</v>
      </c>
      <c r="E15" s="22"/>
      <c r="F15" s="22" cm="1">
        <f t="array" ref="F15">COUNT(_xlfn.IFS(DW!$G$1:$G$100000='Média Saneada'!E15,DW!$K$1:$K$100000),"")</f>
        <v>100000</v>
      </c>
      <c r="G15" s="40" t="str">
        <f t="shared" si="11"/>
        <v>OK</v>
      </c>
      <c r="H15" s="22" cm="1">
        <f t="array" ref="H15">MEDIAN(IF(DW!$G$1:$G$100000='Média Saneada'!$E15,DW!$K$1:$K$100000,""))</f>
        <v>0</v>
      </c>
      <c r="I15" s="22" cm="1">
        <f t="array" ref="I15">AVERAGE(IF(DW!$G$1:$G$100000='Média Saneada'!$E15,DW!$K$1:$K$100000,""))</f>
        <v>0</v>
      </c>
      <c r="J15" s="22" cm="1">
        <f t="array" ref="J15">_xlfn.STDEV.S(IF(DW!$G$1:$G$100000='Média Saneada'!$E15,DW!$K$1:$K$100000,""))</f>
        <v>0</v>
      </c>
      <c r="K15" s="22" t="e">
        <f t="shared" si="12"/>
        <v>#DIV/0!</v>
      </c>
      <c r="L15" s="22">
        <f t="shared" si="0"/>
        <v>0</v>
      </c>
      <c r="M15" s="22">
        <f t="shared" si="1"/>
        <v>0</v>
      </c>
      <c r="N15" s="23" t="e">
        <f>IF(K15&lt;25,I15,AVERAGEIFS(DW!$K$1:$K$100000,DW!$G$1:$G$100000,"="&amp;E15,DW!$K$1:$K$100000,"&lt;"&amp;L15,DW!$K$1:$K$100000,"&gt;"&amp;M15))</f>
        <v>#DIV/0!</v>
      </c>
      <c r="P15" s="22">
        <f t="shared" si="2"/>
        <v>0</v>
      </c>
      <c r="Q15" s="22">
        <f>COUNTIFS(DW!$G$1:$G$100000,"="&amp;P15,DW!$K$1:$K$100000,"&lt;"&amp;L15,DW!$K$1:$K$100000,"&gt;"&amp;M15)</f>
        <v>0</v>
      </c>
      <c r="R15" s="22" t="e" cm="1">
        <f t="array" ref="R15">MEDIAN(IF((DW!$K$1:$K$100000&lt;$L15),IF((DW!$K$1:$K$100000&gt;$M15),IF((DW!$G$1:$G$100000=$P15),DW!$K$1:$K$100000,""))))</f>
        <v>#NUM!</v>
      </c>
      <c r="S15" s="22" t="e" cm="1">
        <f t="array" ref="S15">AVERAGE(IF((DW!$K$1:$K$100000&lt;$L15),IF((DW!$K$1:$K$100000&gt;$M15),IF((DW!$G$1:$G$100000=$P15),DW!$K$1:$K$100000,""))))</f>
        <v>#DIV/0!</v>
      </c>
      <c r="T15" s="22" t="e" cm="1">
        <f t="array" ref="T15">_xlfn.STDEV.S(IF((DW!$K$1:$K$100000&lt;$L15),IF((DW!$K$1:$K$100000&gt;$M15),IF((DW!$G$1:$G$100000=$P15),DW!$K$1:$K$100000,""))))</f>
        <v>#DIV/0!</v>
      </c>
      <c r="U15" s="22" t="e">
        <f t="shared" si="13"/>
        <v>#DIV/0!</v>
      </c>
      <c r="V15" s="22" t="e">
        <f t="shared" si="14"/>
        <v>#DIV/0!</v>
      </c>
      <c r="W15" s="22" t="e">
        <f t="shared" si="15"/>
        <v>#DIV/0!</v>
      </c>
      <c r="X15" s="22" t="e" cm="1">
        <f t="array" ref="X15">IF($U15&lt;25,$S15,AVERAGE(IF((DW!$G$1:$G$100000=$P15),IF((DW!$K$1:$K$100000&lt;$V15),IF((DW!$K$1:$K$100000&gt;$W15),DW!$K$1:$K$100000,"")))))</f>
        <v>#DIV/0!</v>
      </c>
      <c r="Z15" s="22">
        <f t="shared" si="3"/>
        <v>0</v>
      </c>
      <c r="AA15" s="22">
        <f>COUNTIFS(DW!$G$1:$G$100000,"="&amp;$Z15,DW!$K$1:$K$100000,"&lt;"&amp;$V15,DW!$K$1:$K$100000,"&gt;"&amp;$W15)</f>
        <v>0</v>
      </c>
      <c r="AB15" s="22" t="e" cm="1">
        <f t="array" ref="AB15">MEDIAN(IF((DW!$K$1:$K$100000&lt;$V15),IF((DW!$K$1:$K$100000&gt;$W15),IF((DW!$G$1:$G$100000=$E15),DW!$K$1:$K$100000,""))))</f>
        <v>#DIV/0!</v>
      </c>
      <c r="AC15" s="22" t="e" cm="1">
        <f t="array" ref="AC15">AVERAGE(IF((DW!$K$1:$K$100000&lt;$V15),IF((DW!$K$1:$K$100000&gt;$W15),IF((DW!$G$1:$G$100000=$E15),DW!$K$1:$K$100000,""))))</f>
        <v>#DIV/0!</v>
      </c>
      <c r="AD15" s="22" t="e" cm="1">
        <f t="array" ref="AD15">_xlfn.STDEV.S(IF((DW!$K$1:$K$100000&lt;$V15),IF((DW!$K$1:$K$100000&gt;$W15),IF((DW!$G$1:$G$100000=$E15),DW!$K$1:$K$100000,""))))</f>
        <v>#DIV/0!</v>
      </c>
      <c r="AE15" s="22" t="e">
        <f t="shared" si="16"/>
        <v>#DIV/0!</v>
      </c>
      <c r="AF15" s="22" t="e">
        <f t="shared" si="17"/>
        <v>#DIV/0!</v>
      </c>
      <c r="AG15" s="22" t="e">
        <f t="shared" si="18"/>
        <v>#DIV/0!</v>
      </c>
      <c r="AH15" s="22" t="e" cm="1">
        <f t="array" ref="AH15">IF($AE15&lt;25,$AC15,AVERAGE(IF((DW!$G$1:$G$100000=$E15),IF((DW!$K$1:$K$100000&lt;$AF15),IF((DW!$K$1:$K$100000&gt;$AG15),DW!$K$1:$K$100000,"")))))</f>
        <v>#DIV/0!</v>
      </c>
      <c r="AJ15" s="22">
        <f t="shared" si="4"/>
        <v>0</v>
      </c>
      <c r="AK15" s="22">
        <f>COUNTIFS(DW!$G$1:$G$100000,"="&amp;$Z15,DW!$K$1:$K$100000,"&lt;"&amp;$AF15,DW!$K$1:$K$100000,"&gt;"&amp;$AG15)</f>
        <v>0</v>
      </c>
      <c r="AL15" s="22" t="e" cm="1">
        <f t="array" ref="AL15">MEDIAN(IF((DW!$K$1:$K$100000&lt;$AF15),IF((DW!$K$1:$K$100000&gt;$AG15),IF((DW!$G$1:$G$100000=$E15),DW!$K$1:$K$100000,""))))</f>
        <v>#DIV/0!</v>
      </c>
      <c r="AM15" s="22" t="e" cm="1">
        <f t="array" ref="AM15">AVERAGE(IF((DW!$K$1:$K$100000&lt;$AF15),IF((DW!$K$1:$K$100000&gt;$AG15),IF((DW!$G$1:$G$100000=$E15),DW!$K$1:$K$100000,""))))</f>
        <v>#DIV/0!</v>
      </c>
      <c r="AN15" s="22" t="e" cm="1">
        <f t="array" ref="AN15">_xlfn.STDEV.S(IF((DW!$K$1:$K$100000&lt;$AF15),IF((DW!$K$1:$K$100000&gt;$AG15),IF((DW!$G$1:$G$100000=$E15),DW!$K$1:$K$100000,""))))</f>
        <v>#DIV/0!</v>
      </c>
      <c r="AO15" s="22" t="e">
        <f t="shared" si="19"/>
        <v>#DIV/0!</v>
      </c>
      <c r="AP15" s="22" t="e">
        <f t="shared" si="20"/>
        <v>#DIV/0!</v>
      </c>
      <c r="AQ15" s="22" t="e">
        <f t="shared" si="21"/>
        <v>#DIV/0!</v>
      </c>
      <c r="AR15" s="22" t="e" cm="1">
        <f t="array" ref="AR15">IF($AO15&lt;25,$AM15,AVERAGE(IF((DW!$G$1:$G$100000=$E15),IF((DW!$K$1:$K$100000&lt;$AP15),IF((DW!$K$1:$K$100000&gt;$AQ15),DW!$K$1:$K$100000,"")))))</f>
        <v>#DIV/0!</v>
      </c>
      <c r="AT15" s="22">
        <f t="shared" si="5"/>
        <v>0</v>
      </c>
      <c r="AU15" s="22">
        <f>COUNTIFS(DW!$G$1:$G$100000,"="&amp;$AJ15,DW!$K$1:$K$100000,"&lt;"&amp;$AP15,DW!$K$1:$K$100000,"&gt;"&amp;$AQ15)</f>
        <v>0</v>
      </c>
      <c r="AV15" s="22" t="e" cm="1">
        <f t="array" ref="AV15">MEDIAN(IF((DW!$K$1:$K$100000&lt;$AP15),IF((DW!$K$1:$K$100000&gt;$AQ15),IF((DW!$G$1:$G$100000=$E15),DW!$K$1:$K$100000,""))))</f>
        <v>#DIV/0!</v>
      </c>
      <c r="AW15" s="22" t="e" cm="1">
        <f t="array" ref="AW15">AVERAGE(IF((DW!$K$1:$K$100000&lt;$AP15),IF((DW!$K$1:$K$100000&gt;$AQ15),IF((DW!$G$1:$G$100000=$E15),DW!$K$1:$K$100000,""))))</f>
        <v>#DIV/0!</v>
      </c>
      <c r="AX15" s="22" t="e" cm="1">
        <f t="array" ref="AX15">_xlfn.STDEV.S(IF((DW!$K$1:$K$100000&lt;$AP15),IF((DW!$K$1:$K$100000&gt;$AQ15),IF((DW!$G$1:$G$100000=$E15),DW!$K$1:$K$100000,""))))</f>
        <v>#DIV/0!</v>
      </c>
      <c r="AY15" s="22" t="e">
        <f t="shared" si="22"/>
        <v>#DIV/0!</v>
      </c>
      <c r="AZ15" s="22" t="e">
        <f t="shared" si="23"/>
        <v>#DIV/0!</v>
      </c>
      <c r="BA15" s="22" t="e">
        <f t="shared" si="24"/>
        <v>#DIV/0!</v>
      </c>
      <c r="BB15" s="22" t="e" cm="1">
        <f t="array" ref="BB15">IF($AY15&lt;25,$AW15,AVERAGE(IF((DW!$G$1:$G$100000=$E15),IF((DW!$K$1:$K$100000&lt;$AZ15),IF((DW!$K$1:$K$100000&gt;$BA15),DW!$K$1:$K$100000,"")))))</f>
        <v>#DIV/0!</v>
      </c>
      <c r="BD15" s="22">
        <f t="shared" si="6"/>
        <v>0</v>
      </c>
      <c r="BE15" s="22">
        <f>COUNTIFS(DW!$G$1:$G$100000,"="&amp;$AT15,DW!$K$1:$K$100000,"&lt;"&amp;$AZ15,DW!$K$1:$K$100000,"&gt;"&amp;$BA15)</f>
        <v>0</v>
      </c>
      <c r="BF15" s="22" t="e" cm="1">
        <f t="array" ref="BF15">MEDIAN(IF((DW!$K$1:$K$100000&lt;$AZ15),IF((DW!$K$1:$K$100000&gt;$BA15),IF((DW!$G$1:$G$100000=$E15),DW!$K$1:$K$100000,""))))</f>
        <v>#DIV/0!</v>
      </c>
      <c r="BG15" s="22" t="e" cm="1">
        <f t="array" ref="BG15">AVERAGE(IF((DW!$K$1:$K$100000&lt;$AZ15),IF((DW!$K$1:$K$100000&gt;$BA15),IF((DW!$G$1:$G$100000=$E15),DW!$K$1:$K$100000,""))))</f>
        <v>#DIV/0!</v>
      </c>
      <c r="BH15" s="22" t="e" cm="1">
        <f t="array" ref="BH15">_xlfn.STDEV.S(IF((DW!$K$1:$K$100000&lt;$AZ15),IF((DW!$K$1:$K$100000&gt;$BA15),IF((DW!$G$1:$G$100000=$E15),DW!$K$1:$K$100000,""))))</f>
        <v>#DIV/0!</v>
      </c>
      <c r="BI15" s="22" t="e">
        <f t="shared" si="25"/>
        <v>#DIV/0!</v>
      </c>
      <c r="BJ15" s="22" t="e">
        <f t="shared" si="26"/>
        <v>#DIV/0!</v>
      </c>
      <c r="BK15" s="22" t="e">
        <f t="shared" si="27"/>
        <v>#DIV/0!</v>
      </c>
      <c r="BL15" s="22" t="e" cm="1">
        <f t="array" ref="BL15">IF($BI15&lt;25,$BG15,AVERAGE(IF((DW!$G$1:$G$100000=$E15),IF((DW!$K$1:$K$100000&lt;$BJ15),IF((DW!$K$1:$K$100000&gt;$BK15),DW!$K$1:$K$100000,"")))))</f>
        <v>#DIV/0!</v>
      </c>
      <c r="BN15" s="22">
        <f t="shared" si="7"/>
        <v>0</v>
      </c>
      <c r="BO15" s="22">
        <f>COUNTIFS(DW!$G$1:$G$100000,"="&amp;$BD15,DW!$K$1:$K$100000,"&lt;"&amp;$BJ15,DW!$K$1:$K$100000,"&gt;"&amp;$BK15)</f>
        <v>0</v>
      </c>
      <c r="BP15" s="22" t="e" cm="1">
        <f t="array" ref="BP15">MEDIAN(IF((DW!$K$1:$K$100000&lt;$BJ15),IF((DW!$K$1:$K$100000&gt;$BK15),IF((DW!$G$1:$G$100000=$BD15),DW!$K$1:$K$100000,""))))</f>
        <v>#DIV/0!</v>
      </c>
      <c r="BQ15" s="22" t="e" cm="1">
        <f t="array" ref="BQ15">AVERAGE(IF((DW!$K$1:$K$100000&lt;$BJ15),IF((DW!$K$1:$K$100000&gt;$BK15),IF((DW!$G$1:$G$100000=$BD15),DW!$K$1:$K$100000,""))))</f>
        <v>#DIV/0!</v>
      </c>
      <c r="BR15" s="22" t="e" cm="1">
        <f t="array" ref="BR15">_xlfn.STDEV.S(IF((DW!$K$1:$K$100000&lt;$BJ15),IF((DW!$K$1:$K$100000&gt;$BK15),IF((DW!$G$1:$G$100000=$BD15),DW!$K$1:$K$100000,""))))</f>
        <v>#DIV/0!</v>
      </c>
      <c r="BS15" s="22" t="e">
        <f t="shared" si="28"/>
        <v>#DIV/0!</v>
      </c>
      <c r="BT15" s="22" t="e">
        <f t="shared" si="29"/>
        <v>#DIV/0!</v>
      </c>
      <c r="BU15" s="22" t="e">
        <f t="shared" si="30"/>
        <v>#DIV/0!</v>
      </c>
      <c r="BV15" s="22" t="e" cm="1">
        <f t="array" ref="BV15">IF($BI15&lt;25,$BG15,AVERAGE(IF((DW!$G$1:$G$100000=$E15),IF((DW!$K$1:$K$100000&lt;$BJ15),IF((DW!$K$1:$K$100000&gt;$BK15),DW!$K$1:$K$100000,"")))))</f>
        <v>#DIV/0!</v>
      </c>
      <c r="BX15" s="22">
        <f t="shared" si="8"/>
        <v>0</v>
      </c>
      <c r="BY15" s="22">
        <f>COUNTIFS(DW!$G$1:$G$100000,"="&amp;$BN15,DW!$K$1:$K$100000,"&lt;"&amp;$BT15,DW!$K$1:$K$100000,"&gt;"&amp;$BU15)</f>
        <v>0</v>
      </c>
      <c r="BZ15" s="22" t="e" cm="1">
        <f t="array" ref="BZ15">MEDIAN(IF((DW!$K$1:$K$100000&lt;$BT15),IF((DW!$K$1:$K$100000&gt;$BU15),IF((DW!$G$1:$G$100000=$BN15),DW!$K$1:$K$100000,""))))</f>
        <v>#DIV/0!</v>
      </c>
      <c r="CA15" s="22" t="e" cm="1">
        <f t="array" ref="CA15">AVERAGE(IF((DW!$K$1:$K$100000&lt;$BT15),IF((DW!$K$1:$K$100000&gt;$BU15),IF((DW!$G$1:$G$100000=$BN15),DW!$K$1:$K$100000,""))))</f>
        <v>#DIV/0!</v>
      </c>
      <c r="CB15" s="22" t="e" cm="1">
        <f t="array" ref="CB15">_xlfn.STDEV.S(IF((DW!$K$1:$K$100000&lt;$BT15),IF((DW!$K$1:$K$100000&gt;$BU15),IF((DW!$G$1:$G$100000=$BN15),DW!$K$1:$K$100000,""))))</f>
        <v>#DIV/0!</v>
      </c>
      <c r="CC15" s="22" t="e">
        <f t="shared" si="31"/>
        <v>#DIV/0!</v>
      </c>
      <c r="CD15" s="22" t="e">
        <f t="shared" si="32"/>
        <v>#DIV/0!</v>
      </c>
      <c r="CE15" s="22" t="e">
        <f t="shared" si="33"/>
        <v>#DIV/0!</v>
      </c>
      <c r="CF15" s="22" t="e" cm="1">
        <f t="array" ref="CF15">IF($BS15&lt;25,$BQ15,AVERAGE(IF((DW!$G$1:$G$100000&lt;$BX15),IF((DW!$K$1:$K$100000&lt;$BT15),IF((DW!$K$1:$K$100000&gt;$BU15),DW!$K$1:$K$100000,"")))))</f>
        <v>#DIV/0!</v>
      </c>
      <c r="CH15" s="22">
        <f t="shared" si="9"/>
        <v>0</v>
      </c>
      <c r="CI15" s="22">
        <f>COUNTIFS(DW!$G$1:$G$100000,"="&amp;$BX15,DW!$K$1:$K$100000,"&lt;"&amp;$CD15,DW!$K$1:$K$100000,"&gt;"&amp;$CE15)</f>
        <v>0</v>
      </c>
      <c r="CJ15" s="22" t="e" cm="1">
        <f t="array" ref="CJ15">MEDIAN(IF((DW!$K$1:$K$100000&lt;$CD15),IF((DW!$K$1:$K$100000&gt;$CE15),IF((DW!$G$1:$G$100000=$BX15),DW!$K$1:$K$100000,""))))</f>
        <v>#DIV/0!</v>
      </c>
      <c r="CK15" s="22" t="e" cm="1">
        <f t="array" ref="CK15">AVERAGE(IF((DW!$K$1:$K$100000&lt;$CD15),IF((DW!$K$1:$K$100000&gt;$CE15),IF((DW!$G$1:$G$100000=$BX15),DW!$K$1:$K$100000,""))))</f>
        <v>#DIV/0!</v>
      </c>
      <c r="CL15" s="22" t="e" cm="1">
        <f t="array" ref="CL15">_xlfn.STDEV.S(IF((DW!$K$1:$K$100000&lt;$CD15),IF((DW!$K$1:$K$100000&gt;$CE15),IF((DW!$G$1:$G$100000=$BX15),DW!$K$1:$K$100000,""))))</f>
        <v>#DIV/0!</v>
      </c>
      <c r="CM15" s="22" t="e">
        <f t="shared" si="34"/>
        <v>#DIV/0!</v>
      </c>
      <c r="CN15" s="22" t="e">
        <f t="shared" si="35"/>
        <v>#DIV/0!</v>
      </c>
      <c r="CO15" s="22" t="e">
        <f t="shared" si="36"/>
        <v>#DIV/0!</v>
      </c>
      <c r="CP15" s="22" t="e" cm="1">
        <f t="array" ref="CP15">IF($CC15&lt;25,$CA15,AVERAGE(IF((DW!$G$1:$G$100000=$BX15),IF((DW!$K$1:$K$100000&lt;$CD15),IF((DW!$K$1:$K$100000&gt;$CE15),DW!$K$1:$K$100000,"")))))</f>
        <v>#DIV/0!</v>
      </c>
      <c r="CR15" s="22">
        <f t="shared" si="10"/>
        <v>0</v>
      </c>
      <c r="CS15" s="22">
        <f>COUNTIFS(DW!$G$1:$G$100000,"="&amp;$CH15,DW!$K$1:$K$100000,"&lt;"&amp;SCN15,DW!$K$1:$K$100000,"&gt;"&amp;$CO15)</f>
        <v>0</v>
      </c>
      <c r="CT15" s="22" t="e" cm="1">
        <f t="array" ref="CT15">MEDIAN(IF((DW!$K$1:$K$100000&lt;$CN15),IF((DW!$K$1:$K$100000&gt;$CO15),IF((DW!$G$1:$G$100000=$CH15),DW!$K$1:$K$100000,""))))</f>
        <v>#DIV/0!</v>
      </c>
      <c r="CU15" s="22" t="e" cm="1">
        <f t="array" ref="CU15">AVERAGE(IF((DW!$K$1:$K$100000&lt;$CN15),IF((DW!$K$1:$K$100000&gt;$CO15),IF((DW!$G$1:$G$100000=$CH15),DW!$K$1:$K$100000,""))))</f>
        <v>#DIV/0!</v>
      </c>
      <c r="CV15" s="22" t="e" cm="1">
        <f t="array" ref="CV15">_xlfn.STDEV.S(IF((DW!$K$1:$K$100000&lt;$CN15),IF((DW!$K$1:$K$100000&gt;$CO15),IF((DW!$G$1:$G$100000=$CH15),DW!$K$1:$K$100000,""))))</f>
        <v>#DIV/0!</v>
      </c>
      <c r="CW15" s="22" t="e">
        <f t="shared" si="37"/>
        <v>#DIV/0!</v>
      </c>
      <c r="CX15" s="22" t="e">
        <f t="shared" si="38"/>
        <v>#DIV/0!</v>
      </c>
      <c r="CY15" s="22" t="e">
        <f t="shared" si="39"/>
        <v>#DIV/0!</v>
      </c>
      <c r="CZ15" s="22" t="e" cm="1">
        <f t="array" ref="CZ15">IF($CM15&lt;25,$CK15,AVERAGE(IF((DW!$G$1:$G$100000=$CH15),IF((DW!$K$1:$K$100000&lt;$CN15),IF((DW!$K$1:$K$100000&gt;$CO15),DW!$K$1:$K$100000,"")))))</f>
        <v>#DIV/0!</v>
      </c>
    </row>
    <row r="16" spans="1:104" ht="34.5" customHeight="1" x14ac:dyDescent="0.25">
      <c r="A16" s="21">
        <v>12</v>
      </c>
      <c r="B16" s="21"/>
      <c r="C16" s="21" t="e">
        <f>VLOOKUP(E16,DW!G:I,2,FALSE)</f>
        <v>#N/A</v>
      </c>
      <c r="D16" s="21" t="e">
        <f>VLOOKUP(E16,DW!G:I,3,FALSE)</f>
        <v>#N/A</v>
      </c>
      <c r="E16" s="21"/>
      <c r="F16" s="21" cm="1">
        <f t="array" ref="F16">COUNT(_xlfn.IFS(DW!$G$1:$G$100000='Média Saneada'!E16,DW!$K$1:$K$100000),"")</f>
        <v>100000</v>
      </c>
      <c r="G16" s="21" t="str">
        <f t="shared" si="11"/>
        <v>OK</v>
      </c>
      <c r="H16" s="21" cm="1">
        <f t="array" ref="H16">MEDIAN(IF(DW!$G$1:$G$100000='Média Saneada'!$E16,DW!$K$1:$K$100000,""))</f>
        <v>0</v>
      </c>
      <c r="I16" s="21" cm="1">
        <f t="array" ref="I16">AVERAGE(IF(DW!$G$1:$G$100000='Média Saneada'!$E16,DW!$K$1:$K$100000,""))</f>
        <v>0</v>
      </c>
      <c r="J16" s="21" cm="1">
        <f t="array" ref="J16">_xlfn.STDEV.S(IF(DW!$G$1:$G$100000='Média Saneada'!$E16,DW!$K$1:$K$100000,""))</f>
        <v>0</v>
      </c>
      <c r="K16" s="21" t="e">
        <f t="shared" si="12"/>
        <v>#DIV/0!</v>
      </c>
      <c r="L16" s="21">
        <f t="shared" si="0"/>
        <v>0</v>
      </c>
      <c r="M16" s="21">
        <f t="shared" si="1"/>
        <v>0</v>
      </c>
      <c r="N16" s="23" t="e">
        <f>IF(K16&lt;25,I16,AVERAGEIFS(DW!$K$1:$K$100000,DW!$G$1:$G$100000,"="&amp;E16,DW!$K$1:$K$100000,"&lt;"&amp;L16,DW!$K$1:$K$100000,"&gt;"&amp;M16))</f>
        <v>#DIV/0!</v>
      </c>
      <c r="P16" s="21">
        <f t="shared" si="2"/>
        <v>0</v>
      </c>
      <c r="Q16" s="21">
        <f>COUNTIFS(DW!$G$1:$G$100000,"="&amp;P16,DW!$K$1:$K$100000,"&lt;"&amp;L16,DW!$K$1:$K$100000,"&gt;"&amp;M16)</f>
        <v>0</v>
      </c>
      <c r="R16" s="21" t="e" cm="1">
        <f t="array" ref="R16">MEDIAN(IF((DW!$K$1:$K$100000&lt;$L16),IF((DW!$K$1:$K$100000&gt;$M16),IF((DW!$G$1:$G$100000=$P16),DW!$K$1:$K$100000,""))))</f>
        <v>#NUM!</v>
      </c>
      <c r="S16" s="21" t="e" cm="1">
        <f t="array" ref="S16">AVERAGE(IF((DW!$K$1:$K$100000&lt;$L16),IF((DW!$K$1:$K$100000&gt;$M16),IF((DW!$G$1:$G$100000=$P16),DW!$K$1:$K$100000,""))))</f>
        <v>#DIV/0!</v>
      </c>
      <c r="T16" s="21" t="e" cm="1">
        <f t="array" ref="T16">_xlfn.STDEV.S(IF((DW!$K$1:$K$100000&lt;$L16),IF((DW!$K$1:$K$100000&gt;$M16),IF((DW!$G$1:$G$100000=$P16),DW!$K$1:$K$100000,""))))</f>
        <v>#DIV/0!</v>
      </c>
      <c r="U16" s="21" t="e">
        <f t="shared" si="13"/>
        <v>#DIV/0!</v>
      </c>
      <c r="V16" s="21" t="e">
        <f t="shared" si="14"/>
        <v>#DIV/0!</v>
      </c>
      <c r="W16" s="21" t="e">
        <f t="shared" si="15"/>
        <v>#DIV/0!</v>
      </c>
      <c r="X16" s="21" t="e" cm="1">
        <f t="array" ref="X16">IF($U16&lt;25,$S16,AVERAGE(IF((DW!$G$1:$G$100000=$P16),IF((DW!$K$1:$K$100000&lt;$V16),IF((DW!$K$1:$K$100000&gt;$W16),DW!$K$1:$K$100000,"")))))</f>
        <v>#DIV/0!</v>
      </c>
      <c r="Z16" s="21">
        <f t="shared" si="3"/>
        <v>0</v>
      </c>
      <c r="AA16" s="21">
        <f>COUNTIFS(DW!$G$1:$G$100000,"="&amp;$Z16,DW!$K$1:$K$100000,"&lt;"&amp;$V16,DW!$K$1:$K$100000,"&gt;"&amp;$W16)</f>
        <v>0</v>
      </c>
      <c r="AB16" s="21" t="e" cm="1">
        <f t="array" ref="AB16">MEDIAN(IF((DW!$K$1:$K$100000&lt;$V16),IF((DW!$K$1:$K$100000&gt;$W16),IF((DW!$G$1:$G$100000=$E16),DW!$K$1:$K$100000,""))))</f>
        <v>#DIV/0!</v>
      </c>
      <c r="AC16" s="21" t="e" cm="1">
        <f t="array" ref="AC16">AVERAGE(IF((DW!$K$1:$K$100000&lt;$V16),IF((DW!$K$1:$K$100000&gt;$W16),IF((DW!$G$1:$G$100000=$E16),DW!$K$1:$K$100000,""))))</f>
        <v>#DIV/0!</v>
      </c>
      <c r="AD16" s="21" t="e" cm="1">
        <f t="array" ref="AD16">_xlfn.STDEV.S(IF((DW!$K$1:$K$100000&lt;$V16),IF((DW!$K$1:$K$100000&gt;$W16),IF((DW!$G$1:$G$100000=$E16),DW!$K$1:$K$100000,""))))</f>
        <v>#DIV/0!</v>
      </c>
      <c r="AE16" s="21" t="e">
        <f t="shared" si="16"/>
        <v>#DIV/0!</v>
      </c>
      <c r="AF16" s="21" t="e">
        <f t="shared" si="17"/>
        <v>#DIV/0!</v>
      </c>
      <c r="AG16" s="21" t="e">
        <f t="shared" si="18"/>
        <v>#DIV/0!</v>
      </c>
      <c r="AH16" s="21" t="e" cm="1">
        <f t="array" ref="AH16">IF($AE16&lt;25,$AC16,AVERAGE(IF((DW!$G$1:$G$100000=$E16),IF((DW!$K$1:$K$100000&lt;$AF16),IF((DW!$K$1:$K$100000&gt;$AG16),DW!$K$1:$K$100000,"")))))</f>
        <v>#DIV/0!</v>
      </c>
      <c r="AJ16" s="21">
        <f t="shared" si="4"/>
        <v>0</v>
      </c>
      <c r="AK16" s="21">
        <f>COUNTIFS(DW!$G$1:$G$100000,"="&amp;$Z16,DW!$K$1:$K$100000,"&lt;"&amp;$AF16,DW!$K$1:$K$100000,"&gt;"&amp;$AG16)</f>
        <v>0</v>
      </c>
      <c r="AL16" s="21" t="e" cm="1">
        <f t="array" ref="AL16">MEDIAN(IF((DW!$K$1:$K$100000&lt;$AF16),IF((DW!$K$1:$K$100000&gt;$AG16),IF((DW!$G$1:$G$100000=$E16),DW!$K$1:$K$100000,""))))</f>
        <v>#DIV/0!</v>
      </c>
      <c r="AM16" s="21" t="e" cm="1">
        <f t="array" ref="AM16">AVERAGE(IF((DW!$K$1:$K$100000&lt;$AF16),IF((DW!$K$1:$K$100000&gt;$AG16),IF((DW!$G$1:$G$100000=$E16),DW!$K$1:$K$100000,""))))</f>
        <v>#DIV/0!</v>
      </c>
      <c r="AN16" s="21" t="e" cm="1">
        <f t="array" ref="AN16">_xlfn.STDEV.S(IF((DW!$K$1:$K$100000&lt;$AF16),IF((DW!$K$1:$K$100000&gt;$AG16),IF((DW!$G$1:$G$100000=$E16),DW!$K$1:$K$100000,""))))</f>
        <v>#DIV/0!</v>
      </c>
      <c r="AO16" s="21" t="e">
        <f t="shared" si="19"/>
        <v>#DIV/0!</v>
      </c>
      <c r="AP16" s="21" t="e">
        <f t="shared" si="20"/>
        <v>#DIV/0!</v>
      </c>
      <c r="AQ16" s="21" t="e">
        <f t="shared" si="21"/>
        <v>#DIV/0!</v>
      </c>
      <c r="AR16" s="21" t="e" cm="1">
        <f t="array" ref="AR16">IF($AO16&lt;25,$AM16,AVERAGE(IF((DW!$G$1:$G$100000=$E16),IF((DW!$K$1:$K$100000&lt;$AP16),IF((DW!$K$1:$K$100000&gt;$AQ16),DW!$K$1:$K$100000,"")))))</f>
        <v>#DIV/0!</v>
      </c>
      <c r="AT16" s="21">
        <f t="shared" si="5"/>
        <v>0</v>
      </c>
      <c r="AU16" s="21">
        <f>COUNTIFS(DW!$G$1:$G$100000,"="&amp;$AJ16,DW!$K$1:$K$100000,"&lt;"&amp;$AP16,DW!$K$1:$K$100000,"&gt;"&amp;$AQ16)</f>
        <v>0</v>
      </c>
      <c r="AV16" s="21" t="e" cm="1">
        <f t="array" ref="AV16">MEDIAN(IF((DW!$K$1:$K$100000&lt;$AP16),IF((DW!$K$1:$K$100000&gt;$AQ16),IF((DW!$G$1:$G$100000=$E16),DW!$K$1:$K$100000,""))))</f>
        <v>#DIV/0!</v>
      </c>
      <c r="AW16" s="21" t="e" cm="1">
        <f t="array" ref="AW16">AVERAGE(IF((DW!$K$1:$K$100000&lt;$AP16),IF((DW!$K$1:$K$100000&gt;$AQ16),IF((DW!$G$1:$G$100000=$E16),DW!$K$1:$K$100000,""))))</f>
        <v>#DIV/0!</v>
      </c>
      <c r="AX16" s="21" t="e" cm="1">
        <f t="array" ref="AX16">_xlfn.STDEV.S(IF((DW!$K$1:$K$100000&lt;$AP16),IF((DW!$K$1:$K$100000&gt;$AQ16),IF((DW!$G$1:$G$100000=$E16),DW!$K$1:$K$100000,""))))</f>
        <v>#DIV/0!</v>
      </c>
      <c r="AY16" s="21" t="e">
        <f t="shared" si="22"/>
        <v>#DIV/0!</v>
      </c>
      <c r="AZ16" s="21" t="e">
        <f t="shared" si="23"/>
        <v>#DIV/0!</v>
      </c>
      <c r="BA16" s="21" t="e">
        <f t="shared" si="24"/>
        <v>#DIV/0!</v>
      </c>
      <c r="BB16" s="21" t="e" cm="1">
        <f t="array" ref="BB16">IF($AY16&lt;25,$AW16,AVERAGE(IF((DW!$G$1:$G$100000=$E16),IF((DW!$K$1:$K$100000&lt;$AZ16),IF((DW!$K$1:$K$100000&gt;$BA16),DW!$K$1:$K$100000,"")))))</f>
        <v>#DIV/0!</v>
      </c>
      <c r="BD16" s="21">
        <f t="shared" si="6"/>
        <v>0</v>
      </c>
      <c r="BE16" s="21">
        <f>COUNTIFS(DW!$G$1:$G$100000,"="&amp;$AT16,DW!$K$1:$K$100000,"&lt;"&amp;$AZ16,DW!$K$1:$K$100000,"&gt;"&amp;$BA16)</f>
        <v>0</v>
      </c>
      <c r="BF16" s="21" t="e" cm="1">
        <f t="array" ref="BF16">MEDIAN(IF((DW!$K$1:$K$100000&lt;$AZ16),IF((DW!$K$1:$K$100000&gt;$BA16),IF((DW!$G$1:$G$100000=$E16),DW!$K$1:$K$100000,""))))</f>
        <v>#DIV/0!</v>
      </c>
      <c r="BG16" s="21" t="e" cm="1">
        <f t="array" ref="BG16">AVERAGE(IF((DW!$K$1:$K$100000&lt;$AZ16),IF((DW!$K$1:$K$100000&gt;$BA16),IF((DW!$G$1:$G$100000=$E16),DW!$K$1:$K$100000,""))))</f>
        <v>#DIV/0!</v>
      </c>
      <c r="BH16" s="21" t="e" cm="1">
        <f t="array" ref="BH16">_xlfn.STDEV.S(IF((DW!$K$1:$K$100000&lt;$AZ16),IF((DW!$K$1:$K$100000&gt;$BA16),IF((DW!$G$1:$G$100000=$E16),DW!$K$1:$K$100000,""))))</f>
        <v>#DIV/0!</v>
      </c>
      <c r="BI16" s="21" t="e">
        <f t="shared" si="25"/>
        <v>#DIV/0!</v>
      </c>
      <c r="BJ16" s="21" t="e">
        <f t="shared" si="26"/>
        <v>#DIV/0!</v>
      </c>
      <c r="BK16" s="21" t="e">
        <f t="shared" si="27"/>
        <v>#DIV/0!</v>
      </c>
      <c r="BL16" s="21" t="e" cm="1">
        <f t="array" ref="BL16">IF($BI16&lt;25,$BG16,AVERAGE(IF((DW!$G$1:$G$100000=$E16),IF((DW!$K$1:$K$100000&lt;$BJ16),IF((DW!$K$1:$K$100000&gt;$BK16),DW!$K$1:$K$100000,"")))))</f>
        <v>#DIV/0!</v>
      </c>
      <c r="BN16" s="21">
        <f t="shared" si="7"/>
        <v>0</v>
      </c>
      <c r="BO16" s="21">
        <f>COUNTIFS(DW!$G$1:$G$100000,"="&amp;$BD16,DW!$K$1:$K$100000,"&lt;"&amp;$BJ16,DW!$K$1:$K$100000,"&gt;"&amp;$BK16)</f>
        <v>0</v>
      </c>
      <c r="BP16" s="21" t="e" cm="1">
        <f t="array" ref="BP16">MEDIAN(IF((DW!$K$1:$K$100000&lt;$BJ16),IF((DW!$K$1:$K$100000&gt;$BK16),IF((DW!$G$1:$G$100000=$BD16),DW!$K$1:$K$100000,""))))</f>
        <v>#DIV/0!</v>
      </c>
      <c r="BQ16" s="21" t="e" cm="1">
        <f t="array" ref="BQ16">AVERAGE(IF((DW!$K$1:$K$100000&lt;$BJ16),IF((DW!$K$1:$K$100000&gt;$BK16),IF((DW!$G$1:$G$100000=$BD16),DW!$K$1:$K$100000,""))))</f>
        <v>#DIV/0!</v>
      </c>
      <c r="BR16" s="21" t="e" cm="1">
        <f t="array" ref="BR16">_xlfn.STDEV.S(IF((DW!$K$1:$K$100000&lt;$BJ16),IF((DW!$K$1:$K$100000&gt;$BK16),IF((DW!$G$1:$G$100000=$BD16),DW!$K$1:$K$100000,""))))</f>
        <v>#DIV/0!</v>
      </c>
      <c r="BS16" s="21" t="e">
        <f t="shared" si="28"/>
        <v>#DIV/0!</v>
      </c>
      <c r="BT16" s="21" t="e">
        <f t="shared" si="29"/>
        <v>#DIV/0!</v>
      </c>
      <c r="BU16" s="21" t="e">
        <f t="shared" si="30"/>
        <v>#DIV/0!</v>
      </c>
      <c r="BV16" s="21" t="e" cm="1">
        <f t="array" ref="BV16">IF($BI16&lt;25,$BG16,AVERAGE(IF((DW!$G$1:$G$100000=$E16),IF((DW!$K$1:$K$100000&lt;$BJ16),IF((DW!$K$1:$K$100000&gt;$BK16),DW!$K$1:$K$100000,"")))))</f>
        <v>#DIV/0!</v>
      </c>
      <c r="BX16" s="21">
        <f t="shared" si="8"/>
        <v>0</v>
      </c>
      <c r="BY16" s="21">
        <f>COUNTIFS(DW!$G$1:$G$100000,"="&amp;$BN16,DW!$K$1:$K$100000,"&lt;"&amp;$BT16,DW!$K$1:$K$100000,"&gt;"&amp;$BU16)</f>
        <v>0</v>
      </c>
      <c r="BZ16" s="21" t="e" cm="1">
        <f t="array" ref="BZ16">MEDIAN(IF((DW!$K$1:$K$100000&lt;$BT16),IF((DW!$K$1:$K$100000&gt;$BU16),IF((DW!$G$1:$G$100000=$BN16),DW!$K$1:$K$100000,""))))</f>
        <v>#DIV/0!</v>
      </c>
      <c r="CA16" s="21" t="e" cm="1">
        <f t="array" ref="CA16">AVERAGE(IF((DW!$K$1:$K$100000&lt;$BT16),IF((DW!$K$1:$K$100000&gt;$BU16),IF((DW!$G$1:$G$100000=$BN16),DW!$K$1:$K$100000,""))))</f>
        <v>#DIV/0!</v>
      </c>
      <c r="CB16" s="21" t="e" cm="1">
        <f t="array" ref="CB16">_xlfn.STDEV.S(IF((DW!$K$1:$K$100000&lt;$BT16),IF((DW!$K$1:$K$100000&gt;$BU16),IF((DW!$G$1:$G$100000=$BN16),DW!$K$1:$K$100000,""))))</f>
        <v>#DIV/0!</v>
      </c>
      <c r="CC16" s="21" t="e">
        <f t="shared" si="31"/>
        <v>#DIV/0!</v>
      </c>
      <c r="CD16" s="21" t="e">
        <f t="shared" si="32"/>
        <v>#DIV/0!</v>
      </c>
      <c r="CE16" s="21" t="e">
        <f t="shared" si="33"/>
        <v>#DIV/0!</v>
      </c>
      <c r="CF16" s="21" t="e" cm="1">
        <f t="array" ref="CF16">IF($BS16&lt;25,$BQ16,AVERAGE(IF((DW!$G$1:$G$100000&lt;$BX16),IF((DW!$K$1:$K$100000&lt;$BT16),IF((DW!$K$1:$K$100000&gt;$BU16),DW!$K$1:$K$100000,"")))))</f>
        <v>#DIV/0!</v>
      </c>
      <c r="CH16" s="21">
        <f t="shared" si="9"/>
        <v>0</v>
      </c>
      <c r="CI16" s="21">
        <f>COUNTIFS(DW!$G$1:$G$100000,"="&amp;$BX16,DW!$K$1:$K$100000,"&lt;"&amp;$CD16,DW!$K$1:$K$100000,"&gt;"&amp;$CE16)</f>
        <v>0</v>
      </c>
      <c r="CJ16" s="21" t="e" cm="1">
        <f t="array" ref="CJ16">MEDIAN(IF((DW!$K$1:$K$100000&lt;$CD16),IF((DW!$K$1:$K$100000&gt;$CE16),IF((DW!$G$1:$G$100000=$BX16),DW!$K$1:$K$100000,""))))</f>
        <v>#DIV/0!</v>
      </c>
      <c r="CK16" s="21" t="e" cm="1">
        <f t="array" ref="CK16">AVERAGE(IF((DW!$K$1:$K$100000&lt;$CD16),IF((DW!$K$1:$K$100000&gt;$CE16),IF((DW!$G$1:$G$100000=$BX16),DW!$K$1:$K$100000,""))))</f>
        <v>#DIV/0!</v>
      </c>
      <c r="CL16" s="21" t="e" cm="1">
        <f t="array" ref="CL16">_xlfn.STDEV.S(IF((DW!$K$1:$K$100000&lt;$CD16),IF((DW!$K$1:$K$100000&gt;$CE16),IF((DW!$G$1:$G$100000=$BX16),DW!$K$1:$K$100000,""))))</f>
        <v>#DIV/0!</v>
      </c>
      <c r="CM16" s="21" t="e">
        <f t="shared" si="34"/>
        <v>#DIV/0!</v>
      </c>
      <c r="CN16" s="21" t="e">
        <f t="shared" si="35"/>
        <v>#DIV/0!</v>
      </c>
      <c r="CO16" s="21" t="e">
        <f t="shared" si="36"/>
        <v>#DIV/0!</v>
      </c>
      <c r="CP16" s="21" t="e" cm="1">
        <f t="array" ref="CP16">IF($CC16&lt;25,$CA16,AVERAGE(IF((DW!$G$1:$G$100000=$BX16),IF((DW!$K$1:$K$100000&lt;$CD16),IF((DW!$K$1:$K$100000&gt;$CE16),DW!$K$1:$K$100000,"")))))</f>
        <v>#DIV/0!</v>
      </c>
      <c r="CR16" s="21">
        <f t="shared" si="10"/>
        <v>0</v>
      </c>
      <c r="CS16" s="21">
        <f>COUNTIFS(DW!$G$1:$G$100000,"="&amp;$CH16,DW!$K$1:$K$100000,"&lt;"&amp;SCN16,DW!$K$1:$K$100000,"&gt;"&amp;$CO16)</f>
        <v>0</v>
      </c>
      <c r="CT16" s="21" t="e" cm="1">
        <f t="array" ref="CT16">MEDIAN(IF((DW!$K$1:$K$100000&lt;$CN16),IF((DW!$K$1:$K$100000&gt;$CO16),IF((DW!$G$1:$G$100000=$CH16),DW!$K$1:$K$100000,""))))</f>
        <v>#DIV/0!</v>
      </c>
      <c r="CU16" s="21" t="e" cm="1">
        <f t="array" ref="CU16">AVERAGE(IF((DW!$K$1:$K$100000&lt;$CN16),IF((DW!$K$1:$K$100000&gt;$CO16),IF((DW!$G$1:$G$100000=$CH16),DW!$K$1:$K$100000,""))))</f>
        <v>#DIV/0!</v>
      </c>
      <c r="CV16" s="21" t="e" cm="1">
        <f t="array" ref="CV16">_xlfn.STDEV.S(IF((DW!$K$1:$K$100000&lt;$CN16),IF((DW!$K$1:$K$100000&gt;$CO16),IF((DW!$G$1:$G$100000=$CH16),DW!$K$1:$K$100000,""))))</f>
        <v>#DIV/0!</v>
      </c>
      <c r="CW16" s="21" t="e">
        <f t="shared" si="37"/>
        <v>#DIV/0!</v>
      </c>
      <c r="CX16" s="21" t="e">
        <f t="shared" si="38"/>
        <v>#DIV/0!</v>
      </c>
      <c r="CY16" s="21" t="e">
        <f t="shared" si="39"/>
        <v>#DIV/0!</v>
      </c>
      <c r="CZ16" s="21" t="e" cm="1">
        <f t="array" ref="CZ16">IF($CM16&lt;25,$CK16,AVERAGE(IF((DW!$G$1:$G$100000=$CH16),IF((DW!$K$1:$K$100000&lt;$CN16),IF((DW!$K$1:$K$100000&gt;$CO16),DW!$K$1:$K$100000,"")))))</f>
        <v>#DIV/0!</v>
      </c>
    </row>
    <row r="17" spans="1:104" ht="34.5" customHeight="1" x14ac:dyDescent="0.25">
      <c r="A17" s="22">
        <v>13</v>
      </c>
      <c r="B17" s="22"/>
      <c r="C17" s="22" t="e">
        <f>VLOOKUP(E17,DW!G:I,2,FALSE)</f>
        <v>#N/A</v>
      </c>
      <c r="D17" s="22" t="e">
        <f>VLOOKUP(E17,DW!G:I,3,FALSE)</f>
        <v>#N/A</v>
      </c>
      <c r="E17" s="22"/>
      <c r="F17" s="22" cm="1">
        <f t="array" ref="F17">COUNT(_xlfn.IFS(DW!$G$1:$G$100000='Média Saneada'!E17,DW!$K$1:$K$100000),"")</f>
        <v>100000</v>
      </c>
      <c r="G17" s="40" t="str">
        <f t="shared" si="11"/>
        <v>OK</v>
      </c>
      <c r="H17" s="22" cm="1">
        <f t="array" ref="H17">MEDIAN(IF(DW!$G$1:$G$100000='Média Saneada'!$E17,DW!$K$1:$K$100000,""))</f>
        <v>0</v>
      </c>
      <c r="I17" s="22" cm="1">
        <f t="array" ref="I17">AVERAGE(IF(DW!$G$1:$G$100000='Média Saneada'!$E17,DW!$K$1:$K$100000,""))</f>
        <v>0</v>
      </c>
      <c r="J17" s="22" cm="1">
        <f t="array" ref="J17">_xlfn.STDEV.S(IF(DW!$G$1:$G$100000='Média Saneada'!$E17,DW!$K$1:$K$100000,""))</f>
        <v>0</v>
      </c>
      <c r="K17" s="22" t="e">
        <f t="shared" si="12"/>
        <v>#DIV/0!</v>
      </c>
      <c r="L17" s="22">
        <f t="shared" si="0"/>
        <v>0</v>
      </c>
      <c r="M17" s="22">
        <f t="shared" si="1"/>
        <v>0</v>
      </c>
      <c r="N17" s="23" t="e">
        <f>IF(K17&lt;25,I17,AVERAGEIFS(DW!$K$1:$K$100000,DW!$G$1:$G$100000,"="&amp;E17,DW!$K$1:$K$100000,"&lt;"&amp;L17,DW!$K$1:$K$100000,"&gt;"&amp;M17))</f>
        <v>#DIV/0!</v>
      </c>
      <c r="P17" s="22">
        <f t="shared" si="2"/>
        <v>0</v>
      </c>
      <c r="Q17" s="22">
        <f>COUNTIFS(DW!$G$1:$G$100000,"="&amp;P17,DW!$K$1:$K$100000,"&lt;"&amp;L17,DW!$K$1:$K$100000,"&gt;"&amp;M17)</f>
        <v>0</v>
      </c>
      <c r="R17" s="22" t="e" cm="1">
        <f t="array" ref="R17">MEDIAN(IF((DW!$K$1:$K$100000&lt;$L17),IF((DW!$K$1:$K$100000&gt;$M17),IF((DW!$G$1:$G$100000=$P17),DW!$K$1:$K$100000,""))))</f>
        <v>#NUM!</v>
      </c>
      <c r="S17" s="22" t="e" cm="1">
        <f t="array" ref="S17">AVERAGE(IF((DW!$K$1:$K$100000&lt;$L17),IF((DW!$K$1:$K$100000&gt;$M17),IF((DW!$G$1:$G$100000=$P17),DW!$K$1:$K$100000,""))))</f>
        <v>#DIV/0!</v>
      </c>
      <c r="T17" s="22" t="e" cm="1">
        <f t="array" ref="T17">_xlfn.STDEV.S(IF((DW!$K$1:$K$100000&lt;$L17),IF((DW!$K$1:$K$100000&gt;$M17),IF((DW!$G$1:$G$100000=$P17),DW!$K$1:$K$100000,""))))</f>
        <v>#DIV/0!</v>
      </c>
      <c r="U17" s="22" t="e">
        <f t="shared" si="13"/>
        <v>#DIV/0!</v>
      </c>
      <c r="V17" s="22" t="e">
        <f t="shared" si="14"/>
        <v>#DIV/0!</v>
      </c>
      <c r="W17" s="22" t="e">
        <f t="shared" si="15"/>
        <v>#DIV/0!</v>
      </c>
      <c r="X17" s="22" t="e" cm="1">
        <f t="array" ref="X17">IF($U17&lt;25,$S17,AVERAGE(IF((DW!$G$1:$G$100000=$P17),IF((DW!$K$1:$K$100000&lt;$V17),IF((DW!$K$1:$K$100000&gt;$W17),DW!$K$1:$K$100000,"")))))</f>
        <v>#DIV/0!</v>
      </c>
      <c r="Z17" s="22">
        <f t="shared" si="3"/>
        <v>0</v>
      </c>
      <c r="AA17" s="22">
        <f>COUNTIFS(DW!$G$1:$G$100000,"="&amp;$Z17,DW!$K$1:$K$100000,"&lt;"&amp;$V17,DW!$K$1:$K$100000,"&gt;"&amp;$W17)</f>
        <v>0</v>
      </c>
      <c r="AB17" s="22" t="e" cm="1">
        <f t="array" ref="AB17">MEDIAN(IF((DW!$K$1:$K$100000&lt;$V17),IF((DW!$K$1:$K$100000&gt;$W17),IF((DW!$G$1:$G$100000=$E17),DW!$K$1:$K$100000,""))))</f>
        <v>#DIV/0!</v>
      </c>
      <c r="AC17" s="22" t="e" cm="1">
        <f t="array" ref="AC17">AVERAGE(IF((DW!$K$1:$K$100000&lt;$V17),IF((DW!$K$1:$K$100000&gt;$W17),IF((DW!$G$1:$G$100000=$E17),DW!$K$1:$K$100000,""))))</f>
        <v>#DIV/0!</v>
      </c>
      <c r="AD17" s="22" t="e" cm="1">
        <f t="array" ref="AD17">_xlfn.STDEV.S(IF((DW!$K$1:$K$100000&lt;$V17),IF((DW!$K$1:$K$100000&gt;$W17),IF((DW!$G$1:$G$100000=$E17),DW!$K$1:$K$100000,""))))</f>
        <v>#DIV/0!</v>
      </c>
      <c r="AE17" s="22" t="e">
        <f t="shared" si="16"/>
        <v>#DIV/0!</v>
      </c>
      <c r="AF17" s="22" t="e">
        <f t="shared" si="17"/>
        <v>#DIV/0!</v>
      </c>
      <c r="AG17" s="22" t="e">
        <f t="shared" si="18"/>
        <v>#DIV/0!</v>
      </c>
      <c r="AH17" s="22" t="e" cm="1">
        <f t="array" ref="AH17">IF($AE17&lt;25,$AC17,AVERAGE(IF((DW!$G$1:$G$100000=$E17),IF((DW!$K$1:$K$100000&lt;$AF17),IF((DW!$K$1:$K$100000&gt;$AG17),DW!$K$1:$K$100000,"")))))</f>
        <v>#DIV/0!</v>
      </c>
      <c r="AJ17" s="22">
        <f t="shared" si="4"/>
        <v>0</v>
      </c>
      <c r="AK17" s="22">
        <f>COUNTIFS(DW!$G$1:$G$100000,"="&amp;$Z17,DW!$K$1:$K$100000,"&lt;"&amp;$AF17,DW!$K$1:$K$100000,"&gt;"&amp;$AG17)</f>
        <v>0</v>
      </c>
      <c r="AL17" s="22" t="e" cm="1">
        <f t="array" ref="AL17">MEDIAN(IF((DW!$K$1:$K$100000&lt;$AF17),IF((DW!$K$1:$K$100000&gt;$AG17),IF((DW!$G$1:$G$100000=$E17),DW!$K$1:$K$100000,""))))</f>
        <v>#DIV/0!</v>
      </c>
      <c r="AM17" s="22" t="e" cm="1">
        <f t="array" ref="AM17">AVERAGE(IF((DW!$K$1:$K$100000&lt;$AF17),IF((DW!$K$1:$K$100000&gt;$AG17),IF((DW!$G$1:$G$100000=$E17),DW!$K$1:$K$100000,""))))</f>
        <v>#DIV/0!</v>
      </c>
      <c r="AN17" s="22" t="e" cm="1">
        <f t="array" ref="AN17">_xlfn.STDEV.S(IF((DW!$K$1:$K$100000&lt;$AF17),IF((DW!$K$1:$K$100000&gt;$AG17),IF((DW!$G$1:$G$100000=$E17),DW!$K$1:$K$100000,""))))</f>
        <v>#DIV/0!</v>
      </c>
      <c r="AO17" s="22" t="e">
        <f t="shared" si="19"/>
        <v>#DIV/0!</v>
      </c>
      <c r="AP17" s="22" t="e">
        <f t="shared" si="20"/>
        <v>#DIV/0!</v>
      </c>
      <c r="AQ17" s="22" t="e">
        <f t="shared" si="21"/>
        <v>#DIV/0!</v>
      </c>
      <c r="AR17" s="22" t="e" cm="1">
        <f t="array" ref="AR17">IF($AO17&lt;25,$AM17,AVERAGE(IF((DW!$G$1:$G$100000=$E17),IF((DW!$K$1:$K$100000&lt;$AP17),IF((DW!$K$1:$K$100000&gt;$AQ17),DW!$K$1:$K$100000,"")))))</f>
        <v>#DIV/0!</v>
      </c>
      <c r="AT17" s="22">
        <f t="shared" si="5"/>
        <v>0</v>
      </c>
      <c r="AU17" s="22">
        <f>COUNTIFS(DW!$G$1:$G$100000,"="&amp;$AJ17,DW!$K$1:$K$100000,"&lt;"&amp;$AP17,DW!$K$1:$K$100000,"&gt;"&amp;$AQ17)</f>
        <v>0</v>
      </c>
      <c r="AV17" s="22" t="e" cm="1">
        <f t="array" ref="AV17">MEDIAN(IF((DW!$K$1:$K$100000&lt;$AP17),IF((DW!$K$1:$K$100000&gt;$AQ17),IF((DW!$G$1:$G$100000=$E17),DW!$K$1:$K$100000,""))))</f>
        <v>#DIV/0!</v>
      </c>
      <c r="AW17" s="22" t="e" cm="1">
        <f t="array" ref="AW17">AVERAGE(IF((DW!$K$1:$K$100000&lt;$AP17),IF((DW!$K$1:$K$100000&gt;$AQ17),IF((DW!$G$1:$G$100000=$E17),DW!$K$1:$K$100000,""))))</f>
        <v>#DIV/0!</v>
      </c>
      <c r="AX17" s="22" t="e" cm="1">
        <f t="array" ref="AX17">_xlfn.STDEV.S(IF((DW!$K$1:$K$100000&lt;$AP17),IF((DW!$K$1:$K$100000&gt;$AQ17),IF((DW!$G$1:$G$100000=$E17),DW!$K$1:$K$100000,""))))</f>
        <v>#DIV/0!</v>
      </c>
      <c r="AY17" s="22" t="e">
        <f t="shared" si="22"/>
        <v>#DIV/0!</v>
      </c>
      <c r="AZ17" s="22" t="e">
        <f t="shared" si="23"/>
        <v>#DIV/0!</v>
      </c>
      <c r="BA17" s="22" t="e">
        <f t="shared" si="24"/>
        <v>#DIV/0!</v>
      </c>
      <c r="BB17" s="22" t="e" cm="1">
        <f t="array" ref="BB17">IF($AY17&lt;25,$AW17,AVERAGE(IF((DW!$G$1:$G$100000=$E17),IF((DW!$K$1:$K$100000&lt;$AZ17),IF((DW!$K$1:$K$100000&gt;$BA17),DW!$K$1:$K$100000,"")))))</f>
        <v>#DIV/0!</v>
      </c>
      <c r="BD17" s="22">
        <f t="shared" si="6"/>
        <v>0</v>
      </c>
      <c r="BE17" s="22">
        <f>COUNTIFS(DW!$G$1:$G$100000,"="&amp;$AT17,DW!$K$1:$K$100000,"&lt;"&amp;$AZ17,DW!$K$1:$K$100000,"&gt;"&amp;$BA17)</f>
        <v>0</v>
      </c>
      <c r="BF17" s="22" t="e" cm="1">
        <f t="array" ref="BF17">MEDIAN(IF((DW!$K$1:$K$100000&lt;$AZ17),IF((DW!$K$1:$K$100000&gt;$BA17),IF((DW!$G$1:$G$100000=$E17),DW!$K$1:$K$100000,""))))</f>
        <v>#DIV/0!</v>
      </c>
      <c r="BG17" s="22" t="e" cm="1">
        <f t="array" ref="BG17">AVERAGE(IF((DW!$K$1:$K$100000&lt;$AZ17),IF((DW!$K$1:$K$100000&gt;$BA17),IF((DW!$G$1:$G$100000=$E17),DW!$K$1:$K$100000,""))))</f>
        <v>#DIV/0!</v>
      </c>
      <c r="BH17" s="22" t="e" cm="1">
        <f t="array" ref="BH17">_xlfn.STDEV.S(IF((DW!$K$1:$K$100000&lt;$AZ17),IF((DW!$K$1:$K$100000&gt;$BA17),IF((DW!$G$1:$G$100000=$E17),DW!$K$1:$K$100000,""))))</f>
        <v>#DIV/0!</v>
      </c>
      <c r="BI17" s="22" t="e">
        <f t="shared" si="25"/>
        <v>#DIV/0!</v>
      </c>
      <c r="BJ17" s="22" t="e">
        <f t="shared" si="26"/>
        <v>#DIV/0!</v>
      </c>
      <c r="BK17" s="22" t="e">
        <f t="shared" si="27"/>
        <v>#DIV/0!</v>
      </c>
      <c r="BL17" s="22" t="e" cm="1">
        <f t="array" ref="BL17">IF($BI17&lt;25,$BG17,AVERAGE(IF((DW!$G$1:$G$100000=$E17),IF((DW!$K$1:$K$100000&lt;$BJ17),IF((DW!$K$1:$K$100000&gt;$BK17),DW!$K$1:$K$100000,"")))))</f>
        <v>#DIV/0!</v>
      </c>
      <c r="BN17" s="22">
        <f t="shared" si="7"/>
        <v>0</v>
      </c>
      <c r="BO17" s="22">
        <f>COUNTIFS(DW!$G$1:$G$100000,"="&amp;$BD17,DW!$K$1:$K$100000,"&lt;"&amp;$BJ17,DW!$K$1:$K$100000,"&gt;"&amp;$BK17)</f>
        <v>0</v>
      </c>
      <c r="BP17" s="22" t="e" cm="1">
        <f t="array" ref="BP17">MEDIAN(IF((DW!$K$1:$K$100000&lt;$BJ17),IF((DW!$K$1:$K$100000&gt;$BK17),IF((DW!$G$1:$G$100000=$BD17),DW!$K$1:$K$100000,""))))</f>
        <v>#DIV/0!</v>
      </c>
      <c r="BQ17" s="22" t="e" cm="1">
        <f t="array" ref="BQ17">AVERAGE(IF((DW!$K$1:$K$100000&lt;$BJ17),IF((DW!$K$1:$K$100000&gt;$BK17),IF((DW!$G$1:$G$100000=$BD17),DW!$K$1:$K$100000,""))))</f>
        <v>#DIV/0!</v>
      </c>
      <c r="BR17" s="22" t="e" cm="1">
        <f t="array" ref="BR17">_xlfn.STDEV.S(IF((DW!$K$1:$K$100000&lt;$BJ17),IF((DW!$K$1:$K$100000&gt;$BK17),IF((DW!$G$1:$G$100000=$BD17),DW!$K$1:$K$100000,""))))</f>
        <v>#DIV/0!</v>
      </c>
      <c r="BS17" s="22" t="e">
        <f t="shared" si="28"/>
        <v>#DIV/0!</v>
      </c>
      <c r="BT17" s="22" t="e">
        <f t="shared" si="29"/>
        <v>#DIV/0!</v>
      </c>
      <c r="BU17" s="22" t="e">
        <f t="shared" si="30"/>
        <v>#DIV/0!</v>
      </c>
      <c r="BV17" s="22" t="e" cm="1">
        <f t="array" ref="BV17">IF($BI17&lt;25,$BG17,AVERAGE(IF((DW!$G$1:$G$100000=$E17),IF((DW!$K$1:$K$100000&lt;$BJ17),IF((DW!$K$1:$K$100000&gt;$BK17),DW!$K$1:$K$100000,"")))))</f>
        <v>#DIV/0!</v>
      </c>
      <c r="BX17" s="22">
        <f t="shared" si="8"/>
        <v>0</v>
      </c>
      <c r="BY17" s="22">
        <f>COUNTIFS(DW!$G$1:$G$100000,"="&amp;$BN17,DW!$K$1:$K$100000,"&lt;"&amp;$BT17,DW!$K$1:$K$100000,"&gt;"&amp;$BU17)</f>
        <v>0</v>
      </c>
      <c r="BZ17" s="22" t="e" cm="1">
        <f t="array" ref="BZ17">MEDIAN(IF((DW!$K$1:$K$100000&lt;$BT17),IF((DW!$K$1:$K$100000&gt;$BU17),IF((DW!$G$1:$G$100000=$BN17),DW!$K$1:$K$100000,""))))</f>
        <v>#DIV/0!</v>
      </c>
      <c r="CA17" s="22" t="e" cm="1">
        <f t="array" ref="CA17">AVERAGE(IF((DW!$K$1:$K$100000&lt;$BT17),IF((DW!$K$1:$K$100000&gt;$BU17),IF((DW!$G$1:$G$100000=$BN17),DW!$K$1:$K$100000,""))))</f>
        <v>#DIV/0!</v>
      </c>
      <c r="CB17" s="22" t="e" cm="1">
        <f t="array" ref="CB17">_xlfn.STDEV.S(IF((DW!$K$1:$K$100000&lt;$BT17),IF((DW!$K$1:$K$100000&gt;$BU17),IF((DW!$G$1:$G$100000=$BN17),DW!$K$1:$K$100000,""))))</f>
        <v>#DIV/0!</v>
      </c>
      <c r="CC17" s="22" t="e">
        <f t="shared" si="31"/>
        <v>#DIV/0!</v>
      </c>
      <c r="CD17" s="22" t="e">
        <f t="shared" si="32"/>
        <v>#DIV/0!</v>
      </c>
      <c r="CE17" s="22" t="e">
        <f t="shared" si="33"/>
        <v>#DIV/0!</v>
      </c>
      <c r="CF17" s="22" t="e" cm="1">
        <f t="array" ref="CF17">IF($BS17&lt;25,$BQ17,AVERAGE(IF((DW!$G$1:$G$100000&lt;$BX17),IF((DW!$K$1:$K$100000&lt;$BT17),IF((DW!$K$1:$K$100000&gt;$BU17),DW!$K$1:$K$100000,"")))))</f>
        <v>#DIV/0!</v>
      </c>
      <c r="CH17" s="22">
        <f t="shared" si="9"/>
        <v>0</v>
      </c>
      <c r="CI17" s="22">
        <f>COUNTIFS(DW!$G$1:$G$100000,"="&amp;$BX17,DW!$K$1:$K$100000,"&lt;"&amp;$CD17,DW!$K$1:$K$100000,"&gt;"&amp;$CE17)</f>
        <v>0</v>
      </c>
      <c r="CJ17" s="22" t="e" cm="1">
        <f t="array" ref="CJ17">MEDIAN(IF((DW!$K$1:$K$100000&lt;$CD17),IF((DW!$K$1:$K$100000&gt;$CE17),IF((DW!$G$1:$G$100000=$BX17),DW!$K$1:$K$100000,""))))</f>
        <v>#DIV/0!</v>
      </c>
      <c r="CK17" s="22" t="e" cm="1">
        <f t="array" ref="CK17">AVERAGE(IF((DW!$K$1:$K$100000&lt;$CD17),IF((DW!$K$1:$K$100000&gt;$CE17),IF((DW!$G$1:$G$100000=$BX17),DW!$K$1:$K$100000,""))))</f>
        <v>#DIV/0!</v>
      </c>
      <c r="CL17" s="22" t="e" cm="1">
        <f t="array" ref="CL17">_xlfn.STDEV.S(IF((DW!$K$1:$K$100000&lt;$CD17),IF((DW!$K$1:$K$100000&gt;$CE17),IF((DW!$G$1:$G$100000=$BX17),DW!$K$1:$K$100000,""))))</f>
        <v>#DIV/0!</v>
      </c>
      <c r="CM17" s="22" t="e">
        <f t="shared" si="34"/>
        <v>#DIV/0!</v>
      </c>
      <c r="CN17" s="22" t="e">
        <f t="shared" si="35"/>
        <v>#DIV/0!</v>
      </c>
      <c r="CO17" s="22" t="e">
        <f t="shared" si="36"/>
        <v>#DIV/0!</v>
      </c>
      <c r="CP17" s="22" t="e" cm="1">
        <f t="array" ref="CP17">IF($CC17&lt;25,$CA17,AVERAGE(IF((DW!$G$1:$G$100000=$BX17),IF((DW!$K$1:$K$100000&lt;$CD17),IF((DW!$K$1:$K$100000&gt;$CE17),DW!$K$1:$K$100000,"")))))</f>
        <v>#DIV/0!</v>
      </c>
      <c r="CR17" s="22">
        <f t="shared" si="10"/>
        <v>0</v>
      </c>
      <c r="CS17" s="22">
        <f>COUNTIFS(DW!$G$1:$G$100000,"="&amp;$CH17,DW!$K$1:$K$100000,"&lt;"&amp;SCN17,DW!$K$1:$K$100000,"&gt;"&amp;$CO17)</f>
        <v>0</v>
      </c>
      <c r="CT17" s="22" t="e" cm="1">
        <f t="array" ref="CT17">MEDIAN(IF((DW!$K$1:$K$100000&lt;$CN17),IF((DW!$K$1:$K$100000&gt;$CO17),IF((DW!$G$1:$G$100000=$CH17),DW!$K$1:$K$100000,""))))</f>
        <v>#DIV/0!</v>
      </c>
      <c r="CU17" s="22" t="e" cm="1">
        <f t="array" ref="CU17">AVERAGE(IF((DW!$K$1:$K$100000&lt;$CN17),IF((DW!$K$1:$K$100000&gt;$CO17),IF((DW!$G$1:$G$100000=$CH17),DW!$K$1:$K$100000,""))))</f>
        <v>#DIV/0!</v>
      </c>
      <c r="CV17" s="22" t="e" cm="1">
        <f t="array" ref="CV17">_xlfn.STDEV.S(IF((DW!$K$1:$K$100000&lt;$CN17),IF((DW!$K$1:$K$100000&gt;$CO17),IF((DW!$G$1:$G$100000=$CH17),DW!$K$1:$K$100000,""))))</f>
        <v>#DIV/0!</v>
      </c>
      <c r="CW17" s="22" t="e">
        <f t="shared" si="37"/>
        <v>#DIV/0!</v>
      </c>
      <c r="CX17" s="22" t="e">
        <f t="shared" si="38"/>
        <v>#DIV/0!</v>
      </c>
      <c r="CY17" s="22" t="e">
        <f t="shared" si="39"/>
        <v>#DIV/0!</v>
      </c>
      <c r="CZ17" s="22" t="e" cm="1">
        <f t="array" ref="CZ17">IF($CM17&lt;25,$CK17,AVERAGE(IF((DW!$G$1:$G$100000=$CH17),IF((DW!$K$1:$K$100000&lt;$CN17),IF((DW!$K$1:$K$100000&gt;$CO17),DW!$K$1:$K$100000,"")))))</f>
        <v>#DIV/0!</v>
      </c>
    </row>
    <row r="18" spans="1:104" ht="34.5" customHeight="1" x14ac:dyDescent="0.25">
      <c r="A18" s="21">
        <v>14</v>
      </c>
      <c r="B18" s="21"/>
      <c r="C18" s="21" t="e">
        <f>VLOOKUP(E18,DW!G:I,2,FALSE)</f>
        <v>#N/A</v>
      </c>
      <c r="D18" s="21" t="e">
        <f>VLOOKUP(E18,DW!G:I,3,FALSE)</f>
        <v>#N/A</v>
      </c>
      <c r="E18" s="21"/>
      <c r="F18" s="21" cm="1">
        <f t="array" ref="F18">COUNT(_xlfn.IFS(DW!$G$1:$G$100000='Média Saneada'!E18,DW!$K$1:$K$100000),"")</f>
        <v>100000</v>
      </c>
      <c r="G18" s="21" t="str">
        <f t="shared" si="11"/>
        <v>OK</v>
      </c>
      <c r="H18" s="21" cm="1">
        <f t="array" ref="H18">MEDIAN(IF(DW!$G$1:$G$100000='Média Saneada'!$E18,DW!$K$1:$K$100000,""))</f>
        <v>0</v>
      </c>
      <c r="I18" s="21" cm="1">
        <f t="array" ref="I18">AVERAGE(IF(DW!$G$1:$G$100000='Média Saneada'!$E18,DW!$K$1:$K$100000,""))</f>
        <v>0</v>
      </c>
      <c r="J18" s="21" cm="1">
        <f t="array" ref="J18">_xlfn.STDEV.S(IF(DW!$G$1:$G$100000='Média Saneada'!$E18,DW!$K$1:$K$100000,""))</f>
        <v>0</v>
      </c>
      <c r="K18" s="21" t="e">
        <f t="shared" si="12"/>
        <v>#DIV/0!</v>
      </c>
      <c r="L18" s="21">
        <f t="shared" si="0"/>
        <v>0</v>
      </c>
      <c r="M18" s="21">
        <f t="shared" si="1"/>
        <v>0</v>
      </c>
      <c r="N18" s="23" t="e">
        <f>IF(K18&lt;25,I18,AVERAGEIFS(DW!$K$1:$K$100000,DW!$G$1:$G$100000,"="&amp;E18,DW!$K$1:$K$100000,"&lt;"&amp;L18,DW!$K$1:$K$100000,"&gt;"&amp;M18))</f>
        <v>#DIV/0!</v>
      </c>
      <c r="P18" s="21">
        <f t="shared" si="2"/>
        <v>0</v>
      </c>
      <c r="Q18" s="21">
        <f>COUNTIFS(DW!$G$1:$G$100000,"="&amp;P18,DW!$K$1:$K$100000,"&lt;"&amp;L18,DW!$K$1:$K$100000,"&gt;"&amp;M18)</f>
        <v>0</v>
      </c>
      <c r="R18" s="21" t="e" cm="1">
        <f t="array" ref="R18">MEDIAN(IF((DW!$K$1:$K$100000&lt;$L18),IF((DW!$K$1:$K$100000&gt;$M18),IF((DW!$G$1:$G$100000=$P18),DW!$K$1:$K$100000,""))))</f>
        <v>#NUM!</v>
      </c>
      <c r="S18" s="21" t="e" cm="1">
        <f t="array" ref="S18">AVERAGE(IF((DW!$K$1:$K$100000&lt;$L18),IF((DW!$K$1:$K$100000&gt;$M18),IF((DW!$G$1:$G$100000=$P18),DW!$K$1:$K$100000,""))))</f>
        <v>#DIV/0!</v>
      </c>
      <c r="T18" s="21" t="e" cm="1">
        <f t="array" ref="T18">_xlfn.STDEV.S(IF((DW!$K$1:$K$100000&lt;$L18),IF((DW!$K$1:$K$100000&gt;$M18),IF((DW!$G$1:$G$100000=$P18),DW!$K$1:$K$100000,""))))</f>
        <v>#DIV/0!</v>
      </c>
      <c r="U18" s="21" t="e">
        <f t="shared" si="13"/>
        <v>#DIV/0!</v>
      </c>
      <c r="V18" s="21" t="e">
        <f t="shared" si="14"/>
        <v>#DIV/0!</v>
      </c>
      <c r="W18" s="21" t="e">
        <f t="shared" si="15"/>
        <v>#DIV/0!</v>
      </c>
      <c r="X18" s="21" t="e" cm="1">
        <f t="array" ref="X18">IF($U18&lt;25,$S18,AVERAGE(IF((DW!$G$1:$G$100000=$P18),IF((DW!$K$1:$K$100000&lt;$V18),IF((DW!$K$1:$K$100000&gt;$W18),DW!$K$1:$K$100000,"")))))</f>
        <v>#DIV/0!</v>
      </c>
      <c r="Z18" s="21">
        <f t="shared" si="3"/>
        <v>0</v>
      </c>
      <c r="AA18" s="21">
        <f>COUNTIFS(DW!$G$1:$G$100000,"="&amp;$Z18,DW!$K$1:$K$100000,"&lt;"&amp;$V18,DW!$K$1:$K$100000,"&gt;"&amp;$W18)</f>
        <v>0</v>
      </c>
      <c r="AB18" s="21" t="e" cm="1">
        <f t="array" ref="AB18">MEDIAN(IF((DW!$K$1:$K$100000&lt;$V18),IF((DW!$K$1:$K$100000&gt;$W18),IF((DW!$G$1:$G$100000=$E18),DW!$K$1:$K$100000,""))))</f>
        <v>#DIV/0!</v>
      </c>
      <c r="AC18" s="21" t="e" cm="1">
        <f t="array" ref="AC18">AVERAGE(IF((DW!$K$1:$K$100000&lt;$V18),IF((DW!$K$1:$K$100000&gt;$W18),IF((DW!$G$1:$G$100000=$E18),DW!$K$1:$K$100000,""))))</f>
        <v>#DIV/0!</v>
      </c>
      <c r="AD18" s="21" t="e" cm="1">
        <f t="array" ref="AD18">_xlfn.STDEV.S(IF((DW!$K$1:$K$100000&lt;$V18),IF((DW!$K$1:$K$100000&gt;$W18),IF((DW!$G$1:$G$100000=$E18),DW!$K$1:$K$100000,""))))</f>
        <v>#DIV/0!</v>
      </c>
      <c r="AE18" s="21" t="e">
        <f t="shared" si="16"/>
        <v>#DIV/0!</v>
      </c>
      <c r="AF18" s="21" t="e">
        <f t="shared" si="17"/>
        <v>#DIV/0!</v>
      </c>
      <c r="AG18" s="21" t="e">
        <f t="shared" si="18"/>
        <v>#DIV/0!</v>
      </c>
      <c r="AH18" s="21" t="e" cm="1">
        <f t="array" ref="AH18">IF($AE18&lt;25,$AC18,AVERAGE(IF((DW!$G$1:$G$100000=$E18),IF((DW!$K$1:$K$100000&lt;$AF18),IF((DW!$K$1:$K$100000&gt;$AG18),DW!$K$1:$K$100000,"")))))</f>
        <v>#DIV/0!</v>
      </c>
      <c r="AJ18" s="21">
        <f t="shared" si="4"/>
        <v>0</v>
      </c>
      <c r="AK18" s="21">
        <f>COUNTIFS(DW!$G$1:$G$100000,"="&amp;$Z18,DW!$K$1:$K$100000,"&lt;"&amp;$AF18,DW!$K$1:$K$100000,"&gt;"&amp;$AG18)</f>
        <v>0</v>
      </c>
      <c r="AL18" s="21" t="e" cm="1">
        <f t="array" ref="AL18">MEDIAN(IF((DW!$K$1:$K$100000&lt;$AF18),IF((DW!$K$1:$K$100000&gt;$AG18),IF((DW!$G$1:$G$100000=$E18),DW!$K$1:$K$100000,""))))</f>
        <v>#DIV/0!</v>
      </c>
      <c r="AM18" s="21" t="e" cm="1">
        <f t="array" ref="AM18">AVERAGE(IF((DW!$K$1:$K$100000&lt;$AF18),IF((DW!$K$1:$K$100000&gt;$AG18),IF((DW!$G$1:$G$100000=$E18),DW!$K$1:$K$100000,""))))</f>
        <v>#DIV/0!</v>
      </c>
      <c r="AN18" s="21" t="e" cm="1">
        <f t="array" ref="AN18">_xlfn.STDEV.S(IF((DW!$K$1:$K$100000&lt;$AF18),IF((DW!$K$1:$K$100000&gt;$AG18),IF((DW!$G$1:$G$100000=$E18),DW!$K$1:$K$100000,""))))</f>
        <v>#DIV/0!</v>
      </c>
      <c r="AO18" s="21" t="e">
        <f t="shared" si="19"/>
        <v>#DIV/0!</v>
      </c>
      <c r="AP18" s="21" t="e">
        <f t="shared" si="20"/>
        <v>#DIV/0!</v>
      </c>
      <c r="AQ18" s="21" t="e">
        <f t="shared" si="21"/>
        <v>#DIV/0!</v>
      </c>
      <c r="AR18" s="21" t="e" cm="1">
        <f t="array" ref="AR18">IF($AO18&lt;25,$AM18,AVERAGE(IF((DW!$G$1:$G$100000=$E18),IF((DW!$K$1:$K$100000&lt;$AP18),IF((DW!$K$1:$K$100000&gt;$AQ18),DW!$K$1:$K$100000,"")))))</f>
        <v>#DIV/0!</v>
      </c>
      <c r="AT18" s="21">
        <f t="shared" si="5"/>
        <v>0</v>
      </c>
      <c r="AU18" s="21">
        <f>COUNTIFS(DW!$G$1:$G$100000,"="&amp;$AJ18,DW!$K$1:$K$100000,"&lt;"&amp;$AP18,DW!$K$1:$K$100000,"&gt;"&amp;$AQ18)</f>
        <v>0</v>
      </c>
      <c r="AV18" s="21" t="e" cm="1">
        <f t="array" ref="AV18">MEDIAN(IF((DW!$K$1:$K$100000&lt;$AP18),IF((DW!$K$1:$K$100000&gt;$AQ18),IF((DW!$G$1:$G$100000=$E18),DW!$K$1:$K$100000,""))))</f>
        <v>#DIV/0!</v>
      </c>
      <c r="AW18" s="21" t="e" cm="1">
        <f t="array" ref="AW18">AVERAGE(IF((DW!$K$1:$K$100000&lt;$AP18),IF((DW!$K$1:$K$100000&gt;$AQ18),IF((DW!$G$1:$G$100000=$E18),DW!$K$1:$K$100000,""))))</f>
        <v>#DIV/0!</v>
      </c>
      <c r="AX18" s="21" t="e" cm="1">
        <f t="array" ref="AX18">_xlfn.STDEV.S(IF((DW!$K$1:$K$100000&lt;$AP18),IF((DW!$K$1:$K$100000&gt;$AQ18),IF((DW!$G$1:$G$100000=$E18),DW!$K$1:$K$100000,""))))</f>
        <v>#DIV/0!</v>
      </c>
      <c r="AY18" s="21" t="e">
        <f t="shared" si="22"/>
        <v>#DIV/0!</v>
      </c>
      <c r="AZ18" s="21" t="e">
        <f t="shared" si="23"/>
        <v>#DIV/0!</v>
      </c>
      <c r="BA18" s="21" t="e">
        <f t="shared" si="24"/>
        <v>#DIV/0!</v>
      </c>
      <c r="BB18" s="21" t="e" cm="1">
        <f t="array" ref="BB18">IF($AY18&lt;25,$AW18,AVERAGE(IF((DW!$G$1:$G$100000=$E18),IF((DW!$K$1:$K$100000&lt;$AZ18),IF((DW!$K$1:$K$100000&gt;$BA18),DW!$K$1:$K$100000,"")))))</f>
        <v>#DIV/0!</v>
      </c>
      <c r="BD18" s="21">
        <f t="shared" si="6"/>
        <v>0</v>
      </c>
      <c r="BE18" s="21">
        <f>COUNTIFS(DW!$G$1:$G$100000,"="&amp;$AT18,DW!$K$1:$K$100000,"&lt;"&amp;$AZ18,DW!$K$1:$K$100000,"&gt;"&amp;$BA18)</f>
        <v>0</v>
      </c>
      <c r="BF18" s="21" t="e" cm="1">
        <f t="array" ref="BF18">MEDIAN(IF((DW!$K$1:$K$100000&lt;$AZ18),IF((DW!$K$1:$K$100000&gt;$BA18),IF((DW!$G$1:$G$100000=$E18),DW!$K$1:$K$100000,""))))</f>
        <v>#DIV/0!</v>
      </c>
      <c r="BG18" s="21" t="e" cm="1">
        <f t="array" ref="BG18">AVERAGE(IF((DW!$K$1:$K$100000&lt;$AZ18),IF((DW!$K$1:$K$100000&gt;$BA18),IF((DW!$G$1:$G$100000=$E18),DW!$K$1:$K$100000,""))))</f>
        <v>#DIV/0!</v>
      </c>
      <c r="BH18" s="21" t="e" cm="1">
        <f t="array" ref="BH18">_xlfn.STDEV.S(IF((DW!$K$1:$K$100000&lt;$AZ18),IF((DW!$K$1:$K$100000&gt;$BA18),IF((DW!$G$1:$G$100000=$E18),DW!$K$1:$K$100000,""))))</f>
        <v>#DIV/0!</v>
      </c>
      <c r="BI18" s="21" t="e">
        <f t="shared" si="25"/>
        <v>#DIV/0!</v>
      </c>
      <c r="BJ18" s="21" t="e">
        <f t="shared" si="26"/>
        <v>#DIV/0!</v>
      </c>
      <c r="BK18" s="21" t="e">
        <f t="shared" si="27"/>
        <v>#DIV/0!</v>
      </c>
      <c r="BL18" s="21" t="e" cm="1">
        <f t="array" ref="BL18">IF($BI18&lt;25,$BG18,AVERAGE(IF((DW!$G$1:$G$100000=$E18),IF((DW!$K$1:$K$100000&lt;$BJ18),IF((DW!$K$1:$K$100000&gt;$BK18),DW!$K$1:$K$100000,"")))))</f>
        <v>#DIV/0!</v>
      </c>
      <c r="BN18" s="21">
        <f t="shared" si="7"/>
        <v>0</v>
      </c>
      <c r="BO18" s="21">
        <f>COUNTIFS(DW!$G$1:$G$100000,"="&amp;$BD18,DW!$K$1:$K$100000,"&lt;"&amp;$BJ18,DW!$K$1:$K$100000,"&gt;"&amp;$BK18)</f>
        <v>0</v>
      </c>
      <c r="BP18" s="21" t="e" cm="1">
        <f t="array" ref="BP18">MEDIAN(IF((DW!$K$1:$K$100000&lt;$BJ18),IF((DW!$K$1:$K$100000&gt;$BK18),IF((DW!$G$1:$G$100000=$BD18),DW!$K$1:$K$100000,""))))</f>
        <v>#DIV/0!</v>
      </c>
      <c r="BQ18" s="21" t="e" cm="1">
        <f t="array" ref="BQ18">AVERAGE(IF((DW!$K$1:$K$100000&lt;$BJ18),IF((DW!$K$1:$K$100000&gt;$BK18),IF((DW!$G$1:$G$100000=$BD18),DW!$K$1:$K$100000,""))))</f>
        <v>#DIV/0!</v>
      </c>
      <c r="BR18" s="21" t="e" cm="1">
        <f t="array" ref="BR18">_xlfn.STDEV.S(IF((DW!$K$1:$K$100000&lt;$BJ18),IF((DW!$K$1:$K$100000&gt;$BK18),IF((DW!$G$1:$G$100000=$BD18),DW!$K$1:$K$100000,""))))</f>
        <v>#DIV/0!</v>
      </c>
      <c r="BS18" s="21" t="e">
        <f t="shared" si="28"/>
        <v>#DIV/0!</v>
      </c>
      <c r="BT18" s="21" t="e">
        <f t="shared" si="29"/>
        <v>#DIV/0!</v>
      </c>
      <c r="BU18" s="21" t="e">
        <f t="shared" si="30"/>
        <v>#DIV/0!</v>
      </c>
      <c r="BV18" s="21" t="e" cm="1">
        <f t="array" ref="BV18">IF($BI18&lt;25,$BG18,AVERAGE(IF((DW!$G$1:$G$100000=$E18),IF((DW!$K$1:$K$100000&lt;$BJ18),IF((DW!$K$1:$K$100000&gt;$BK18),DW!$K$1:$K$100000,"")))))</f>
        <v>#DIV/0!</v>
      </c>
      <c r="BX18" s="21">
        <f t="shared" si="8"/>
        <v>0</v>
      </c>
      <c r="BY18" s="21">
        <f>COUNTIFS(DW!$G$1:$G$100000,"="&amp;$BN18,DW!$K$1:$K$100000,"&lt;"&amp;$BT18,DW!$K$1:$K$100000,"&gt;"&amp;$BU18)</f>
        <v>0</v>
      </c>
      <c r="BZ18" s="21" t="e" cm="1">
        <f t="array" ref="BZ18">MEDIAN(IF((DW!$K$1:$K$100000&lt;$BT18),IF((DW!$K$1:$K$100000&gt;$BU18),IF((DW!$G$1:$G$100000=$BN18),DW!$K$1:$K$100000,""))))</f>
        <v>#DIV/0!</v>
      </c>
      <c r="CA18" s="21" t="e" cm="1">
        <f t="array" ref="CA18">AVERAGE(IF((DW!$K$1:$K$100000&lt;$BT18),IF((DW!$K$1:$K$100000&gt;$BU18),IF((DW!$G$1:$G$100000=$BN18),DW!$K$1:$K$100000,""))))</f>
        <v>#DIV/0!</v>
      </c>
      <c r="CB18" s="21" t="e" cm="1">
        <f t="array" ref="CB18">_xlfn.STDEV.S(IF((DW!$K$1:$K$100000&lt;$BT18),IF((DW!$K$1:$K$100000&gt;$BU18),IF((DW!$G$1:$G$100000=$BN18),DW!$K$1:$K$100000,""))))</f>
        <v>#DIV/0!</v>
      </c>
      <c r="CC18" s="21" t="e">
        <f t="shared" si="31"/>
        <v>#DIV/0!</v>
      </c>
      <c r="CD18" s="21" t="e">
        <f t="shared" si="32"/>
        <v>#DIV/0!</v>
      </c>
      <c r="CE18" s="21" t="e">
        <f t="shared" si="33"/>
        <v>#DIV/0!</v>
      </c>
      <c r="CF18" s="21" t="e" cm="1">
        <f t="array" ref="CF18">IF($BS18&lt;25,$BQ18,AVERAGE(IF((DW!$G$1:$G$100000&lt;$BX18),IF((DW!$K$1:$K$100000&lt;$BT18),IF((DW!$K$1:$K$100000&gt;$BU18),DW!$K$1:$K$100000,"")))))</f>
        <v>#DIV/0!</v>
      </c>
      <c r="CH18" s="21">
        <f t="shared" si="9"/>
        <v>0</v>
      </c>
      <c r="CI18" s="21">
        <f>COUNTIFS(DW!$G$1:$G$100000,"="&amp;$BX18,DW!$K$1:$K$100000,"&lt;"&amp;$CD18,DW!$K$1:$K$100000,"&gt;"&amp;$CE18)</f>
        <v>0</v>
      </c>
      <c r="CJ18" s="21" t="e" cm="1">
        <f t="array" ref="CJ18">MEDIAN(IF((DW!$K$1:$K$100000&lt;$CD18),IF((DW!$K$1:$K$100000&gt;$CE18),IF((DW!$G$1:$G$100000=$BX18),DW!$K$1:$K$100000,""))))</f>
        <v>#DIV/0!</v>
      </c>
      <c r="CK18" s="21" t="e" cm="1">
        <f t="array" ref="CK18">AVERAGE(IF((DW!$K$1:$K$100000&lt;$CD18),IF((DW!$K$1:$K$100000&gt;$CE18),IF((DW!$G$1:$G$100000=$BX18),DW!$K$1:$K$100000,""))))</f>
        <v>#DIV/0!</v>
      </c>
      <c r="CL18" s="21" t="e" cm="1">
        <f t="array" ref="CL18">_xlfn.STDEV.S(IF((DW!$K$1:$K$100000&lt;$CD18),IF((DW!$K$1:$K$100000&gt;$CE18),IF((DW!$G$1:$G$100000=$BX18),DW!$K$1:$K$100000,""))))</f>
        <v>#DIV/0!</v>
      </c>
      <c r="CM18" s="21" t="e">
        <f t="shared" si="34"/>
        <v>#DIV/0!</v>
      </c>
      <c r="CN18" s="21" t="e">
        <f t="shared" si="35"/>
        <v>#DIV/0!</v>
      </c>
      <c r="CO18" s="21" t="e">
        <f t="shared" si="36"/>
        <v>#DIV/0!</v>
      </c>
      <c r="CP18" s="21" t="e" cm="1">
        <f t="array" ref="CP18">IF($CC18&lt;25,$CA18,AVERAGE(IF((DW!$G$1:$G$100000=$BX18),IF((DW!$K$1:$K$100000&lt;$CD18),IF((DW!$K$1:$K$100000&gt;$CE18),DW!$K$1:$K$100000,"")))))</f>
        <v>#DIV/0!</v>
      </c>
      <c r="CR18" s="21">
        <f t="shared" si="10"/>
        <v>0</v>
      </c>
      <c r="CS18" s="21">
        <f>COUNTIFS(DW!$G$1:$G$100000,"="&amp;$CH18,DW!$K$1:$K$100000,"&lt;"&amp;SCN18,DW!$K$1:$K$100000,"&gt;"&amp;$CO18)</f>
        <v>0</v>
      </c>
      <c r="CT18" s="21" t="e" cm="1">
        <f t="array" ref="CT18">MEDIAN(IF((DW!$K$1:$K$100000&lt;$CN18),IF((DW!$K$1:$K$100000&gt;$CO18),IF((DW!$G$1:$G$100000=$CH18),DW!$K$1:$K$100000,""))))</f>
        <v>#DIV/0!</v>
      </c>
      <c r="CU18" s="21" t="e" cm="1">
        <f t="array" ref="CU18">AVERAGE(IF((DW!$K$1:$K$100000&lt;$CN18),IF((DW!$K$1:$K$100000&gt;$CO18),IF((DW!$G$1:$G$100000=$CH18),DW!$K$1:$K$100000,""))))</f>
        <v>#DIV/0!</v>
      </c>
      <c r="CV18" s="21" t="e" cm="1">
        <f t="array" ref="CV18">_xlfn.STDEV.S(IF((DW!$K$1:$K$100000&lt;$CN18),IF((DW!$K$1:$K$100000&gt;$CO18),IF((DW!$G$1:$G$100000=$CH18),DW!$K$1:$K$100000,""))))</f>
        <v>#DIV/0!</v>
      </c>
      <c r="CW18" s="21" t="e">
        <f t="shared" si="37"/>
        <v>#DIV/0!</v>
      </c>
      <c r="CX18" s="21" t="e">
        <f t="shared" si="38"/>
        <v>#DIV/0!</v>
      </c>
      <c r="CY18" s="21" t="e">
        <f t="shared" si="39"/>
        <v>#DIV/0!</v>
      </c>
      <c r="CZ18" s="21" t="e" cm="1">
        <f t="array" ref="CZ18">IF($CM18&lt;25,$CK18,AVERAGE(IF((DW!$G$1:$G$100000=$CH18),IF((DW!$K$1:$K$100000&lt;$CN18),IF((DW!$K$1:$K$100000&gt;$CO18),DW!$K$1:$K$100000,"")))))</f>
        <v>#DIV/0!</v>
      </c>
    </row>
    <row r="19" spans="1:104" ht="34.5" customHeight="1" x14ac:dyDescent="0.25">
      <c r="A19" s="22">
        <v>15</v>
      </c>
      <c r="B19" s="22"/>
      <c r="C19" s="22" t="e">
        <f>VLOOKUP(E19,DW!G:I,2,FALSE)</f>
        <v>#N/A</v>
      </c>
      <c r="D19" s="22" t="e">
        <f>VLOOKUP(E19,DW!G:I,3,FALSE)</f>
        <v>#N/A</v>
      </c>
      <c r="E19" s="22"/>
      <c r="F19" s="22" cm="1">
        <f t="array" ref="F19">COUNT(_xlfn.IFS(DW!$G$1:$G$100000='Média Saneada'!E19,DW!$K$1:$K$100000),"")</f>
        <v>100000</v>
      </c>
      <c r="G19" s="40" t="str">
        <f t="shared" si="11"/>
        <v>OK</v>
      </c>
      <c r="H19" s="22" cm="1">
        <f t="array" ref="H19">MEDIAN(IF(DW!$G$1:$G$100000='Média Saneada'!$E19,DW!$K$1:$K$100000,""))</f>
        <v>0</v>
      </c>
      <c r="I19" s="22" cm="1">
        <f t="array" ref="I19">AVERAGE(IF(DW!$G$1:$G$100000='Média Saneada'!$E19,DW!$K$1:$K$100000,""))</f>
        <v>0</v>
      </c>
      <c r="J19" s="22" cm="1">
        <f t="array" ref="J19">_xlfn.STDEV.S(IF(DW!$G$1:$G$100000='Média Saneada'!$E19,DW!$K$1:$K$100000,""))</f>
        <v>0</v>
      </c>
      <c r="K19" s="22" t="e">
        <f t="shared" si="12"/>
        <v>#DIV/0!</v>
      </c>
      <c r="L19" s="22">
        <f t="shared" si="0"/>
        <v>0</v>
      </c>
      <c r="M19" s="22">
        <f t="shared" si="1"/>
        <v>0</v>
      </c>
      <c r="N19" s="23" t="e">
        <f>IF(K19&lt;25,I19,AVERAGEIFS(DW!$K$1:$K$100000,DW!$G$1:$G$100000,"="&amp;E19,DW!$K$1:$K$100000,"&lt;"&amp;L19,DW!$K$1:$K$100000,"&gt;"&amp;M19))</f>
        <v>#DIV/0!</v>
      </c>
      <c r="P19" s="22">
        <f t="shared" si="2"/>
        <v>0</v>
      </c>
      <c r="Q19" s="22">
        <f>COUNTIFS(DW!$G$1:$G$100000,"="&amp;P19,DW!$K$1:$K$100000,"&lt;"&amp;L19,DW!$K$1:$K$100000,"&gt;"&amp;M19)</f>
        <v>0</v>
      </c>
      <c r="R19" s="22" t="e" cm="1">
        <f t="array" ref="R19">MEDIAN(IF((DW!$K$1:$K$100000&lt;$L19),IF((DW!$K$1:$K$100000&gt;$M19),IF((DW!$G$1:$G$100000=$P19),DW!$K$1:$K$100000,""))))</f>
        <v>#NUM!</v>
      </c>
      <c r="S19" s="22" t="e" cm="1">
        <f t="array" ref="S19">AVERAGE(IF((DW!$K$1:$K$100000&lt;$L19),IF((DW!$K$1:$K$100000&gt;$M19),IF((DW!$G$1:$G$100000=$P19),DW!$K$1:$K$100000,""))))</f>
        <v>#DIV/0!</v>
      </c>
      <c r="T19" s="22" t="e" cm="1">
        <f t="array" ref="T19">_xlfn.STDEV.S(IF((DW!$K$1:$K$100000&lt;$L19),IF((DW!$K$1:$K$100000&gt;$M19),IF((DW!$G$1:$G$100000=$P19),DW!$K$1:$K$100000,""))))</f>
        <v>#DIV/0!</v>
      </c>
      <c r="U19" s="22" t="e">
        <f t="shared" si="13"/>
        <v>#DIV/0!</v>
      </c>
      <c r="V19" s="22" t="e">
        <f t="shared" si="14"/>
        <v>#DIV/0!</v>
      </c>
      <c r="W19" s="22" t="e">
        <f t="shared" si="15"/>
        <v>#DIV/0!</v>
      </c>
      <c r="X19" s="22" t="e" cm="1">
        <f t="array" ref="X19">IF($U19&lt;25,$S19,AVERAGE(IF((DW!$G$1:$G$100000=$P19),IF((DW!$K$1:$K$100000&lt;$V19),IF((DW!$K$1:$K$100000&gt;$W19),DW!$K$1:$K$100000,"")))))</f>
        <v>#DIV/0!</v>
      </c>
      <c r="Z19" s="22">
        <f t="shared" si="3"/>
        <v>0</v>
      </c>
      <c r="AA19" s="22">
        <f>COUNTIFS(DW!$G$1:$G$100000,"="&amp;$Z19,DW!$K$1:$K$100000,"&lt;"&amp;$V19,DW!$K$1:$K$100000,"&gt;"&amp;$W19)</f>
        <v>0</v>
      </c>
      <c r="AB19" s="22" t="e" cm="1">
        <f t="array" ref="AB19">MEDIAN(IF((DW!$K$1:$K$100000&lt;$V19),IF((DW!$K$1:$K$100000&gt;$W19),IF((DW!$G$1:$G$100000=$E19),DW!$K$1:$K$100000,""))))</f>
        <v>#DIV/0!</v>
      </c>
      <c r="AC19" s="22" t="e" cm="1">
        <f t="array" ref="AC19">AVERAGE(IF((DW!$K$1:$K$100000&lt;$V19),IF((DW!$K$1:$K$100000&gt;$W19),IF((DW!$G$1:$G$100000=$E19),DW!$K$1:$K$100000,""))))</f>
        <v>#DIV/0!</v>
      </c>
      <c r="AD19" s="22" t="e" cm="1">
        <f t="array" ref="AD19">_xlfn.STDEV.S(IF((DW!$K$1:$K$100000&lt;$V19),IF((DW!$K$1:$K$100000&gt;$W19),IF((DW!$G$1:$G$100000=$E19),DW!$K$1:$K$100000,""))))</f>
        <v>#DIV/0!</v>
      </c>
      <c r="AE19" s="22" t="e">
        <f t="shared" si="16"/>
        <v>#DIV/0!</v>
      </c>
      <c r="AF19" s="22" t="e">
        <f t="shared" si="17"/>
        <v>#DIV/0!</v>
      </c>
      <c r="AG19" s="22" t="e">
        <f t="shared" si="18"/>
        <v>#DIV/0!</v>
      </c>
      <c r="AH19" s="22" t="e" cm="1">
        <f t="array" ref="AH19">IF($AE19&lt;25,$AC19,AVERAGE(IF((DW!$G$1:$G$100000=$E19),IF((DW!$K$1:$K$100000&lt;$AF19),IF((DW!$K$1:$K$100000&gt;$AG19),DW!$K$1:$K$100000,"")))))</f>
        <v>#DIV/0!</v>
      </c>
      <c r="AJ19" s="22">
        <f t="shared" si="4"/>
        <v>0</v>
      </c>
      <c r="AK19" s="22">
        <f>COUNTIFS(DW!$G$1:$G$100000,"="&amp;$Z19,DW!$K$1:$K$100000,"&lt;"&amp;$AF19,DW!$K$1:$K$100000,"&gt;"&amp;$AG19)</f>
        <v>0</v>
      </c>
      <c r="AL19" s="22" t="e" cm="1">
        <f t="array" ref="AL19">MEDIAN(IF((DW!$K$1:$K$100000&lt;$AF19),IF((DW!$K$1:$K$100000&gt;$AG19),IF((DW!$G$1:$G$100000=$E19),DW!$K$1:$K$100000,""))))</f>
        <v>#DIV/0!</v>
      </c>
      <c r="AM19" s="22" t="e" cm="1">
        <f t="array" ref="AM19">AVERAGE(IF((DW!$K$1:$K$100000&lt;$AF19),IF((DW!$K$1:$K$100000&gt;$AG19),IF((DW!$G$1:$G$100000=$E19),DW!$K$1:$K$100000,""))))</f>
        <v>#DIV/0!</v>
      </c>
      <c r="AN19" s="22" t="e" cm="1">
        <f t="array" ref="AN19">_xlfn.STDEV.S(IF((DW!$K$1:$K$100000&lt;$AF19),IF((DW!$K$1:$K$100000&gt;$AG19),IF((DW!$G$1:$G$100000=$E19),DW!$K$1:$K$100000,""))))</f>
        <v>#DIV/0!</v>
      </c>
      <c r="AO19" s="22" t="e">
        <f t="shared" si="19"/>
        <v>#DIV/0!</v>
      </c>
      <c r="AP19" s="22" t="e">
        <f t="shared" si="20"/>
        <v>#DIV/0!</v>
      </c>
      <c r="AQ19" s="22" t="e">
        <f t="shared" si="21"/>
        <v>#DIV/0!</v>
      </c>
      <c r="AR19" s="22" t="e" cm="1">
        <f t="array" ref="AR19">IF($AO19&lt;25,$AM19,AVERAGE(IF((DW!$G$1:$G$100000=$E19),IF((DW!$K$1:$K$100000&lt;$AP19),IF((DW!$K$1:$K$100000&gt;$AQ19),DW!$K$1:$K$100000,"")))))</f>
        <v>#DIV/0!</v>
      </c>
      <c r="AT19" s="22">
        <f t="shared" si="5"/>
        <v>0</v>
      </c>
      <c r="AU19" s="22">
        <f>COUNTIFS(DW!$G$1:$G$100000,"="&amp;$AJ19,DW!$K$1:$K$100000,"&lt;"&amp;$AP19,DW!$K$1:$K$100000,"&gt;"&amp;$AQ19)</f>
        <v>0</v>
      </c>
      <c r="AV19" s="22" t="e" cm="1">
        <f t="array" ref="AV19">MEDIAN(IF((DW!$K$1:$K$100000&lt;$AP19),IF((DW!$K$1:$K$100000&gt;$AQ19),IF((DW!$G$1:$G$100000=$E19),DW!$K$1:$K$100000,""))))</f>
        <v>#DIV/0!</v>
      </c>
      <c r="AW19" s="22" t="e" cm="1">
        <f t="array" ref="AW19">AVERAGE(IF((DW!$K$1:$K$100000&lt;$AP19),IF((DW!$K$1:$K$100000&gt;$AQ19),IF((DW!$G$1:$G$100000=$E19),DW!$K$1:$K$100000,""))))</f>
        <v>#DIV/0!</v>
      </c>
      <c r="AX19" s="22" t="e" cm="1">
        <f t="array" ref="AX19">_xlfn.STDEV.S(IF((DW!$K$1:$K$100000&lt;$AP19),IF((DW!$K$1:$K$100000&gt;$AQ19),IF((DW!$G$1:$G$100000=$E19),DW!$K$1:$K$100000,""))))</f>
        <v>#DIV/0!</v>
      </c>
      <c r="AY19" s="22" t="e">
        <f t="shared" si="22"/>
        <v>#DIV/0!</v>
      </c>
      <c r="AZ19" s="22" t="e">
        <f t="shared" si="23"/>
        <v>#DIV/0!</v>
      </c>
      <c r="BA19" s="22" t="e">
        <f t="shared" si="24"/>
        <v>#DIV/0!</v>
      </c>
      <c r="BB19" s="22" t="e" cm="1">
        <f t="array" ref="BB19">IF($AY19&lt;25,$AW19,AVERAGE(IF((DW!$G$1:$G$100000=$E19),IF((DW!$K$1:$K$100000&lt;$AZ19),IF((DW!$K$1:$K$100000&gt;$BA19),DW!$K$1:$K$100000,"")))))</f>
        <v>#DIV/0!</v>
      </c>
      <c r="BD19" s="22">
        <f t="shared" si="6"/>
        <v>0</v>
      </c>
      <c r="BE19" s="22">
        <f>COUNTIFS(DW!$G$1:$G$100000,"="&amp;$AT19,DW!$K$1:$K$100000,"&lt;"&amp;$AZ19,DW!$K$1:$K$100000,"&gt;"&amp;$BA19)</f>
        <v>0</v>
      </c>
      <c r="BF19" s="22" t="e" cm="1">
        <f t="array" ref="BF19">MEDIAN(IF((DW!$K$1:$K$100000&lt;$AZ19),IF((DW!$K$1:$K$100000&gt;$BA19),IF((DW!$G$1:$G$100000=$E19),DW!$K$1:$K$100000,""))))</f>
        <v>#DIV/0!</v>
      </c>
      <c r="BG19" s="22" t="e" cm="1">
        <f t="array" ref="BG19">AVERAGE(IF((DW!$K$1:$K$100000&lt;$AZ19),IF((DW!$K$1:$K$100000&gt;$BA19),IF((DW!$G$1:$G$100000=$E19),DW!$K$1:$K$100000,""))))</f>
        <v>#DIV/0!</v>
      </c>
      <c r="BH19" s="22" t="e" cm="1">
        <f t="array" ref="BH19">_xlfn.STDEV.S(IF((DW!$K$1:$K$100000&lt;$AZ19),IF((DW!$K$1:$K$100000&gt;$BA19),IF((DW!$G$1:$G$100000=$E19),DW!$K$1:$K$100000,""))))</f>
        <v>#DIV/0!</v>
      </c>
      <c r="BI19" s="22" t="e">
        <f t="shared" si="25"/>
        <v>#DIV/0!</v>
      </c>
      <c r="BJ19" s="22" t="e">
        <f t="shared" si="26"/>
        <v>#DIV/0!</v>
      </c>
      <c r="BK19" s="22" t="e">
        <f t="shared" si="27"/>
        <v>#DIV/0!</v>
      </c>
      <c r="BL19" s="22" t="e" cm="1">
        <f t="array" ref="BL19">IF($BI19&lt;25,$BG19,AVERAGE(IF((DW!$G$1:$G$100000=$E19),IF((DW!$K$1:$K$100000&lt;$BJ19),IF((DW!$K$1:$K$100000&gt;$BK19),DW!$K$1:$K$100000,"")))))</f>
        <v>#DIV/0!</v>
      </c>
      <c r="BN19" s="22">
        <f t="shared" si="7"/>
        <v>0</v>
      </c>
      <c r="BO19" s="22">
        <f>COUNTIFS(DW!$G$1:$G$100000,"="&amp;$BD19,DW!$K$1:$K$100000,"&lt;"&amp;$BJ19,DW!$K$1:$K$100000,"&gt;"&amp;$BK19)</f>
        <v>0</v>
      </c>
      <c r="BP19" s="22" t="e" cm="1">
        <f t="array" ref="BP19">MEDIAN(IF((DW!$K$1:$K$100000&lt;$BJ19),IF((DW!$K$1:$K$100000&gt;$BK19),IF((DW!$G$1:$G$100000=$BD19),DW!$K$1:$K$100000,""))))</f>
        <v>#DIV/0!</v>
      </c>
      <c r="BQ19" s="22" t="e" cm="1">
        <f t="array" ref="BQ19">AVERAGE(IF((DW!$K$1:$K$100000&lt;$BJ19),IF((DW!$K$1:$K$100000&gt;$BK19),IF((DW!$G$1:$G$100000=$BD19),DW!$K$1:$K$100000,""))))</f>
        <v>#DIV/0!</v>
      </c>
      <c r="BR19" s="22" t="e" cm="1">
        <f t="array" ref="BR19">_xlfn.STDEV.S(IF((DW!$K$1:$K$100000&lt;$BJ19),IF((DW!$K$1:$K$100000&gt;$BK19),IF((DW!$G$1:$G$100000=$BD19),DW!$K$1:$K$100000,""))))</f>
        <v>#DIV/0!</v>
      </c>
      <c r="BS19" s="22" t="e">
        <f t="shared" si="28"/>
        <v>#DIV/0!</v>
      </c>
      <c r="BT19" s="22" t="e">
        <f t="shared" si="29"/>
        <v>#DIV/0!</v>
      </c>
      <c r="BU19" s="22" t="e">
        <f t="shared" si="30"/>
        <v>#DIV/0!</v>
      </c>
      <c r="BV19" s="22" t="e" cm="1">
        <f t="array" ref="BV19">IF($BI19&lt;25,$BG19,AVERAGE(IF((DW!$G$1:$G$100000=$E19),IF((DW!$K$1:$K$100000&lt;$BJ19),IF((DW!$K$1:$K$100000&gt;$BK19),DW!$K$1:$K$100000,"")))))</f>
        <v>#DIV/0!</v>
      </c>
      <c r="BX19" s="22">
        <f t="shared" si="8"/>
        <v>0</v>
      </c>
      <c r="BY19" s="22">
        <f>COUNTIFS(DW!$G$1:$G$100000,"="&amp;$BN19,DW!$K$1:$K$100000,"&lt;"&amp;$BT19,DW!$K$1:$K$100000,"&gt;"&amp;$BU19)</f>
        <v>0</v>
      </c>
      <c r="BZ19" s="22" t="e" cm="1">
        <f t="array" ref="BZ19">MEDIAN(IF((DW!$K$1:$K$100000&lt;$BT19),IF((DW!$K$1:$K$100000&gt;$BU19),IF((DW!$G$1:$G$100000=$BN19),DW!$K$1:$K$100000,""))))</f>
        <v>#DIV/0!</v>
      </c>
      <c r="CA19" s="22" t="e" cm="1">
        <f t="array" ref="CA19">AVERAGE(IF((DW!$K$1:$K$100000&lt;$BT19),IF((DW!$K$1:$K$100000&gt;$BU19),IF((DW!$G$1:$G$100000=$BN19),DW!$K$1:$K$100000,""))))</f>
        <v>#DIV/0!</v>
      </c>
      <c r="CB19" s="22" t="e" cm="1">
        <f t="array" ref="CB19">_xlfn.STDEV.S(IF((DW!$K$1:$K$100000&lt;$BT19),IF((DW!$K$1:$K$100000&gt;$BU19),IF((DW!$G$1:$G$100000=$BN19),DW!$K$1:$K$100000,""))))</f>
        <v>#DIV/0!</v>
      </c>
      <c r="CC19" s="22" t="e">
        <f t="shared" si="31"/>
        <v>#DIV/0!</v>
      </c>
      <c r="CD19" s="22" t="e">
        <f t="shared" si="32"/>
        <v>#DIV/0!</v>
      </c>
      <c r="CE19" s="22" t="e">
        <f t="shared" si="33"/>
        <v>#DIV/0!</v>
      </c>
      <c r="CF19" s="22" t="e" cm="1">
        <f t="array" ref="CF19">IF($BS19&lt;25,$BQ19,AVERAGE(IF((DW!$G$1:$G$100000&lt;$BX19),IF((DW!$K$1:$K$100000&lt;$BT19),IF((DW!$K$1:$K$100000&gt;$BU19),DW!$K$1:$K$100000,"")))))</f>
        <v>#DIV/0!</v>
      </c>
      <c r="CH19" s="22">
        <f t="shared" si="9"/>
        <v>0</v>
      </c>
      <c r="CI19" s="22">
        <f>COUNTIFS(DW!$G$1:$G$100000,"="&amp;$BX19,DW!$K$1:$K$100000,"&lt;"&amp;$CD19,DW!$K$1:$K$100000,"&gt;"&amp;$CE19)</f>
        <v>0</v>
      </c>
      <c r="CJ19" s="22" t="e" cm="1">
        <f t="array" ref="CJ19">MEDIAN(IF((DW!$K$1:$K$100000&lt;$CD19),IF((DW!$K$1:$K$100000&gt;$CE19),IF((DW!$G$1:$G$100000=$BX19),DW!$K$1:$K$100000,""))))</f>
        <v>#DIV/0!</v>
      </c>
      <c r="CK19" s="22" t="e" cm="1">
        <f t="array" ref="CK19">AVERAGE(IF((DW!$K$1:$K$100000&lt;$CD19),IF((DW!$K$1:$K$100000&gt;$CE19),IF((DW!$G$1:$G$100000=$BX19),DW!$K$1:$K$100000,""))))</f>
        <v>#DIV/0!</v>
      </c>
      <c r="CL19" s="22" t="e" cm="1">
        <f t="array" ref="CL19">_xlfn.STDEV.S(IF((DW!$K$1:$K$100000&lt;$CD19),IF((DW!$K$1:$K$100000&gt;$CE19),IF((DW!$G$1:$G$100000=$BX19),DW!$K$1:$K$100000,""))))</f>
        <v>#DIV/0!</v>
      </c>
      <c r="CM19" s="22" t="e">
        <f t="shared" si="34"/>
        <v>#DIV/0!</v>
      </c>
      <c r="CN19" s="22" t="e">
        <f t="shared" si="35"/>
        <v>#DIV/0!</v>
      </c>
      <c r="CO19" s="22" t="e">
        <f t="shared" si="36"/>
        <v>#DIV/0!</v>
      </c>
      <c r="CP19" s="22" t="e" cm="1">
        <f t="array" ref="CP19">IF($CC19&lt;25,$CA19,AVERAGE(IF((DW!$G$1:$G$100000=$BX19),IF((DW!$K$1:$K$100000&lt;$CD19),IF((DW!$K$1:$K$100000&gt;$CE19),DW!$K$1:$K$100000,"")))))</f>
        <v>#DIV/0!</v>
      </c>
      <c r="CR19" s="22">
        <f t="shared" si="10"/>
        <v>0</v>
      </c>
      <c r="CS19" s="22">
        <f>COUNTIFS(DW!$G$1:$G$100000,"="&amp;$CH19,DW!$K$1:$K$100000,"&lt;"&amp;SCN19,DW!$K$1:$K$100000,"&gt;"&amp;$CO19)</f>
        <v>0</v>
      </c>
      <c r="CT19" s="22" t="e" cm="1">
        <f t="array" ref="CT19">MEDIAN(IF((DW!$K$1:$K$100000&lt;$CN19),IF((DW!$K$1:$K$100000&gt;$CO19),IF((DW!$G$1:$G$100000=$CH19),DW!$K$1:$K$100000,""))))</f>
        <v>#DIV/0!</v>
      </c>
      <c r="CU19" s="22" t="e" cm="1">
        <f t="array" ref="CU19">AVERAGE(IF((DW!$K$1:$K$100000&lt;$CN19),IF((DW!$K$1:$K$100000&gt;$CO19),IF((DW!$G$1:$G$100000=$CH19),DW!$K$1:$K$100000,""))))</f>
        <v>#DIV/0!</v>
      </c>
      <c r="CV19" s="22" t="e" cm="1">
        <f t="array" ref="CV19">_xlfn.STDEV.S(IF((DW!$K$1:$K$100000&lt;$CN19),IF((DW!$K$1:$K$100000&gt;$CO19),IF((DW!$G$1:$G$100000=$CH19),DW!$K$1:$K$100000,""))))</f>
        <v>#DIV/0!</v>
      </c>
      <c r="CW19" s="22" t="e">
        <f t="shared" si="37"/>
        <v>#DIV/0!</v>
      </c>
      <c r="CX19" s="22" t="e">
        <f t="shared" si="38"/>
        <v>#DIV/0!</v>
      </c>
      <c r="CY19" s="22" t="e">
        <f t="shared" si="39"/>
        <v>#DIV/0!</v>
      </c>
      <c r="CZ19" s="22" t="e" cm="1">
        <f t="array" ref="CZ19">IF($CM19&lt;25,$CK19,AVERAGE(IF((DW!$G$1:$G$100000=$CH19),IF((DW!$K$1:$K$100000&lt;$CN19),IF((DW!$K$1:$K$100000&gt;$CO19),DW!$K$1:$K$100000,"")))))</f>
        <v>#DIV/0!</v>
      </c>
    </row>
    <row r="20" spans="1:104" ht="34.5" customHeight="1" x14ac:dyDescent="0.25">
      <c r="A20" s="21">
        <v>16</v>
      </c>
      <c r="B20" s="21"/>
      <c r="C20" s="21" t="e">
        <f>VLOOKUP(E20,DW!G:I,2,FALSE)</f>
        <v>#N/A</v>
      </c>
      <c r="D20" s="21" t="e">
        <f>VLOOKUP(E20,DW!G:I,3,FALSE)</f>
        <v>#N/A</v>
      </c>
      <c r="E20" s="21"/>
      <c r="F20" s="21" cm="1">
        <f t="array" ref="F20">COUNT(_xlfn.IFS(DW!$G$1:$G$100000='Média Saneada'!E20,DW!$K$1:$K$100000),"")</f>
        <v>100000</v>
      </c>
      <c r="G20" s="21" t="str">
        <f t="shared" si="11"/>
        <v>OK</v>
      </c>
      <c r="H20" s="21" cm="1">
        <f t="array" ref="H20">MEDIAN(IF(DW!$G$1:$G$100000='Média Saneada'!$E20,DW!$K$1:$K$100000,""))</f>
        <v>0</v>
      </c>
      <c r="I20" s="21" cm="1">
        <f t="array" ref="I20">AVERAGE(IF(DW!$G$1:$G$100000='Média Saneada'!$E20,DW!$K$1:$K$100000,""))</f>
        <v>0</v>
      </c>
      <c r="J20" s="21" cm="1">
        <f t="array" ref="J20">_xlfn.STDEV.S(IF(DW!$G$1:$G$100000='Média Saneada'!$E20,DW!$K$1:$K$100000,""))</f>
        <v>0</v>
      </c>
      <c r="K20" s="21" t="e">
        <f t="shared" si="12"/>
        <v>#DIV/0!</v>
      </c>
      <c r="L20" s="21">
        <f t="shared" si="0"/>
        <v>0</v>
      </c>
      <c r="M20" s="21">
        <f t="shared" si="1"/>
        <v>0</v>
      </c>
      <c r="N20" s="23" t="e">
        <f>IF(K20&lt;25,I20,AVERAGEIFS(DW!$K$1:$K$100000,DW!$G$1:$G$100000,"="&amp;E20,DW!$K$1:$K$100000,"&lt;"&amp;L20,DW!$K$1:$K$100000,"&gt;"&amp;M20))</f>
        <v>#DIV/0!</v>
      </c>
      <c r="P20" s="21">
        <f t="shared" si="2"/>
        <v>0</v>
      </c>
      <c r="Q20" s="21">
        <f>COUNTIFS(DW!$G$1:$G$100000,"="&amp;P20,DW!$K$1:$K$100000,"&lt;"&amp;L20,DW!$K$1:$K$100000,"&gt;"&amp;M20)</f>
        <v>0</v>
      </c>
      <c r="R20" s="21" t="e" cm="1">
        <f t="array" ref="R20">MEDIAN(IF((DW!$K$1:$K$100000&lt;$L20),IF((DW!$K$1:$K$100000&gt;$M20),IF((DW!$G$1:$G$100000=$P20),DW!$K$1:$K$100000,""))))</f>
        <v>#NUM!</v>
      </c>
      <c r="S20" s="21" t="e" cm="1">
        <f t="array" ref="S20">AVERAGE(IF((DW!$K$1:$K$100000&lt;$L20),IF((DW!$K$1:$K$100000&gt;$M20),IF((DW!$G$1:$G$100000=$P20),DW!$K$1:$K$100000,""))))</f>
        <v>#DIV/0!</v>
      </c>
      <c r="T20" s="21" t="e" cm="1">
        <f t="array" ref="T20">_xlfn.STDEV.S(IF((DW!$K$1:$K$100000&lt;$L20),IF((DW!$K$1:$K$100000&gt;$M20),IF((DW!$G$1:$G$100000=$P20),DW!$K$1:$K$100000,""))))</f>
        <v>#DIV/0!</v>
      </c>
      <c r="U20" s="21" t="e">
        <f t="shared" si="13"/>
        <v>#DIV/0!</v>
      </c>
      <c r="V20" s="21" t="e">
        <f t="shared" si="14"/>
        <v>#DIV/0!</v>
      </c>
      <c r="W20" s="21" t="e">
        <f t="shared" si="15"/>
        <v>#DIV/0!</v>
      </c>
      <c r="X20" s="21" t="e" cm="1">
        <f t="array" ref="X20">IF($U20&lt;25,$S20,AVERAGE(IF((DW!$G$1:$G$100000=$P20),IF((DW!$K$1:$K$100000&lt;$V20),IF((DW!$K$1:$K$100000&gt;$W20),DW!$K$1:$K$100000,"")))))</f>
        <v>#DIV/0!</v>
      </c>
      <c r="Z20" s="21">
        <f t="shared" si="3"/>
        <v>0</v>
      </c>
      <c r="AA20" s="21">
        <f>COUNTIFS(DW!$G$1:$G$100000,"="&amp;$Z20,DW!$K$1:$K$100000,"&lt;"&amp;$V20,DW!$K$1:$K$100000,"&gt;"&amp;$W20)</f>
        <v>0</v>
      </c>
      <c r="AB20" s="21" t="e" cm="1">
        <f t="array" ref="AB20">MEDIAN(IF((DW!$K$1:$K$100000&lt;$V20),IF((DW!$K$1:$K$100000&gt;$W20),IF((DW!$G$1:$G$100000=$E20),DW!$K$1:$K$100000,""))))</f>
        <v>#DIV/0!</v>
      </c>
      <c r="AC20" s="21" t="e" cm="1">
        <f t="array" ref="AC20">AVERAGE(IF((DW!$K$1:$K$100000&lt;$V20),IF((DW!$K$1:$K$100000&gt;$W20),IF((DW!$G$1:$G$100000=$E20),DW!$K$1:$K$100000,""))))</f>
        <v>#DIV/0!</v>
      </c>
      <c r="AD20" s="21" t="e" cm="1">
        <f t="array" ref="AD20">_xlfn.STDEV.S(IF((DW!$K$1:$K$100000&lt;$V20),IF((DW!$K$1:$K$100000&gt;$W20),IF((DW!$G$1:$G$100000=$E20),DW!$K$1:$K$100000,""))))</f>
        <v>#DIV/0!</v>
      </c>
      <c r="AE20" s="21" t="e">
        <f t="shared" si="16"/>
        <v>#DIV/0!</v>
      </c>
      <c r="AF20" s="21" t="e">
        <f t="shared" si="17"/>
        <v>#DIV/0!</v>
      </c>
      <c r="AG20" s="21" t="e">
        <f t="shared" si="18"/>
        <v>#DIV/0!</v>
      </c>
      <c r="AH20" s="21" t="e" cm="1">
        <f t="array" ref="AH20">IF($AE20&lt;25,$AC20,AVERAGE(IF((DW!$G$1:$G$100000=$E20),IF((DW!$K$1:$K$100000&lt;$AF20),IF((DW!$K$1:$K$100000&gt;$AG20),DW!$K$1:$K$100000,"")))))</f>
        <v>#DIV/0!</v>
      </c>
      <c r="AJ20" s="21">
        <f t="shared" si="4"/>
        <v>0</v>
      </c>
      <c r="AK20" s="21">
        <f>COUNTIFS(DW!$G$1:$G$100000,"="&amp;$Z20,DW!$K$1:$K$100000,"&lt;"&amp;$AF20,DW!$K$1:$K$100000,"&gt;"&amp;$AG20)</f>
        <v>0</v>
      </c>
      <c r="AL20" s="21" t="e" cm="1">
        <f t="array" ref="AL20">MEDIAN(IF((DW!$K$1:$K$100000&lt;$AF20),IF((DW!$K$1:$K$100000&gt;$AG20),IF((DW!$G$1:$G$100000=$E20),DW!$K$1:$K$100000,""))))</f>
        <v>#DIV/0!</v>
      </c>
      <c r="AM20" s="21" t="e" cm="1">
        <f t="array" ref="AM20">AVERAGE(IF((DW!$K$1:$K$100000&lt;$AF20),IF((DW!$K$1:$K$100000&gt;$AG20),IF((DW!$G$1:$G$100000=$E20),DW!$K$1:$K$100000,""))))</f>
        <v>#DIV/0!</v>
      </c>
      <c r="AN20" s="21" t="e" cm="1">
        <f t="array" ref="AN20">_xlfn.STDEV.S(IF((DW!$K$1:$K$100000&lt;$AF20),IF((DW!$K$1:$K$100000&gt;$AG20),IF((DW!$G$1:$G$100000=$E20),DW!$K$1:$K$100000,""))))</f>
        <v>#DIV/0!</v>
      </c>
      <c r="AO20" s="21" t="e">
        <f t="shared" si="19"/>
        <v>#DIV/0!</v>
      </c>
      <c r="AP20" s="21" t="e">
        <f t="shared" si="20"/>
        <v>#DIV/0!</v>
      </c>
      <c r="AQ20" s="21" t="e">
        <f t="shared" si="21"/>
        <v>#DIV/0!</v>
      </c>
      <c r="AR20" s="21" t="e" cm="1">
        <f t="array" ref="AR20">IF($AO20&lt;25,$AM20,AVERAGE(IF((DW!$G$1:$G$100000=$E20),IF((DW!$K$1:$K$100000&lt;$AP20),IF((DW!$K$1:$K$100000&gt;$AQ20),DW!$K$1:$K$100000,"")))))</f>
        <v>#DIV/0!</v>
      </c>
      <c r="AT20" s="21">
        <f t="shared" si="5"/>
        <v>0</v>
      </c>
      <c r="AU20" s="21">
        <f>COUNTIFS(DW!$G$1:$G$100000,"="&amp;$AJ20,DW!$K$1:$K$100000,"&lt;"&amp;$AP20,DW!$K$1:$K$100000,"&gt;"&amp;$AQ20)</f>
        <v>0</v>
      </c>
      <c r="AV20" s="21" t="e" cm="1">
        <f t="array" ref="AV20">MEDIAN(IF((DW!$K$1:$K$100000&lt;$AP20),IF((DW!$K$1:$K$100000&gt;$AQ20),IF((DW!$G$1:$G$100000=$E20),DW!$K$1:$K$100000,""))))</f>
        <v>#DIV/0!</v>
      </c>
      <c r="AW20" s="21" t="e" cm="1">
        <f t="array" ref="AW20">AVERAGE(IF((DW!$K$1:$K$100000&lt;$AP20),IF((DW!$K$1:$K$100000&gt;$AQ20),IF((DW!$G$1:$G$100000=$E20),DW!$K$1:$K$100000,""))))</f>
        <v>#DIV/0!</v>
      </c>
      <c r="AX20" s="21" t="e" cm="1">
        <f t="array" ref="AX20">_xlfn.STDEV.S(IF((DW!$K$1:$K$100000&lt;$AP20),IF((DW!$K$1:$K$100000&gt;$AQ20),IF((DW!$G$1:$G$100000=$E20),DW!$K$1:$K$100000,""))))</f>
        <v>#DIV/0!</v>
      </c>
      <c r="AY20" s="21" t="e">
        <f t="shared" si="22"/>
        <v>#DIV/0!</v>
      </c>
      <c r="AZ20" s="21" t="e">
        <f t="shared" si="23"/>
        <v>#DIV/0!</v>
      </c>
      <c r="BA20" s="21" t="e">
        <f t="shared" si="24"/>
        <v>#DIV/0!</v>
      </c>
      <c r="BB20" s="21" t="e" cm="1">
        <f t="array" ref="BB20">IF($AY20&lt;25,$AW20,AVERAGE(IF((DW!$G$1:$G$100000=$E20),IF((DW!$K$1:$K$100000&lt;$AZ20),IF((DW!$K$1:$K$100000&gt;$BA20),DW!$K$1:$K$100000,"")))))</f>
        <v>#DIV/0!</v>
      </c>
      <c r="BD20" s="21">
        <f t="shared" si="6"/>
        <v>0</v>
      </c>
      <c r="BE20" s="21">
        <f>COUNTIFS(DW!$G$1:$G$100000,"="&amp;$AT20,DW!$K$1:$K$100000,"&lt;"&amp;$AZ20,DW!$K$1:$K$100000,"&gt;"&amp;$BA20)</f>
        <v>0</v>
      </c>
      <c r="BF20" s="21" t="e" cm="1">
        <f t="array" ref="BF20">MEDIAN(IF((DW!$K$1:$K$100000&lt;$AZ20),IF((DW!$K$1:$K$100000&gt;$BA20),IF((DW!$G$1:$G$100000=$E20),DW!$K$1:$K$100000,""))))</f>
        <v>#DIV/0!</v>
      </c>
      <c r="BG20" s="21" t="e" cm="1">
        <f t="array" ref="BG20">AVERAGE(IF((DW!$K$1:$K$100000&lt;$AZ20),IF((DW!$K$1:$K$100000&gt;$BA20),IF((DW!$G$1:$G$100000=$E20),DW!$K$1:$K$100000,""))))</f>
        <v>#DIV/0!</v>
      </c>
      <c r="BH20" s="21" t="e" cm="1">
        <f t="array" ref="BH20">_xlfn.STDEV.S(IF((DW!$K$1:$K$100000&lt;$AZ20),IF((DW!$K$1:$K$100000&gt;$BA20),IF((DW!$G$1:$G$100000=$E20),DW!$K$1:$K$100000,""))))</f>
        <v>#DIV/0!</v>
      </c>
      <c r="BI20" s="21" t="e">
        <f t="shared" si="25"/>
        <v>#DIV/0!</v>
      </c>
      <c r="BJ20" s="21" t="e">
        <f t="shared" si="26"/>
        <v>#DIV/0!</v>
      </c>
      <c r="BK20" s="21" t="e">
        <f t="shared" si="27"/>
        <v>#DIV/0!</v>
      </c>
      <c r="BL20" s="21" t="e" cm="1">
        <f t="array" ref="BL20">IF($BI20&lt;25,$BG20,AVERAGE(IF((DW!$G$1:$G$100000=$E20),IF((DW!$K$1:$K$100000&lt;$BJ20),IF((DW!$K$1:$K$100000&gt;$BK20),DW!$K$1:$K$100000,"")))))</f>
        <v>#DIV/0!</v>
      </c>
      <c r="BN20" s="21">
        <f t="shared" si="7"/>
        <v>0</v>
      </c>
      <c r="BO20" s="21">
        <f>COUNTIFS(DW!$G$1:$G$100000,"="&amp;$BD20,DW!$K$1:$K$100000,"&lt;"&amp;$BJ20,DW!$K$1:$K$100000,"&gt;"&amp;$BK20)</f>
        <v>0</v>
      </c>
      <c r="BP20" s="21" t="e" cm="1">
        <f t="array" ref="BP20">MEDIAN(IF((DW!$K$1:$K$100000&lt;$BJ20),IF((DW!$K$1:$K$100000&gt;$BK20),IF((DW!$G$1:$G$100000=$BD20),DW!$K$1:$K$100000,""))))</f>
        <v>#DIV/0!</v>
      </c>
      <c r="BQ20" s="21" t="e" cm="1">
        <f t="array" ref="BQ20">AVERAGE(IF((DW!$K$1:$K$100000&lt;$BJ20),IF((DW!$K$1:$K$100000&gt;$BK20),IF((DW!$G$1:$G$100000=$BD20),DW!$K$1:$K$100000,""))))</f>
        <v>#DIV/0!</v>
      </c>
      <c r="BR20" s="21" t="e" cm="1">
        <f t="array" ref="BR20">_xlfn.STDEV.S(IF((DW!$K$1:$K$100000&lt;$BJ20),IF((DW!$K$1:$K$100000&gt;$BK20),IF((DW!$G$1:$G$100000=$BD20),DW!$K$1:$K$100000,""))))</f>
        <v>#DIV/0!</v>
      </c>
      <c r="BS20" s="21" t="e">
        <f t="shared" si="28"/>
        <v>#DIV/0!</v>
      </c>
      <c r="BT20" s="21" t="e">
        <f t="shared" si="29"/>
        <v>#DIV/0!</v>
      </c>
      <c r="BU20" s="21" t="e">
        <f t="shared" si="30"/>
        <v>#DIV/0!</v>
      </c>
      <c r="BV20" s="21" t="e" cm="1">
        <f t="array" ref="BV20">IF($BI20&lt;25,$BG20,AVERAGE(IF((DW!$G$1:$G$100000=$E20),IF((DW!$K$1:$K$100000&lt;$BJ20),IF((DW!$K$1:$K$100000&gt;$BK20),DW!$K$1:$K$100000,"")))))</f>
        <v>#DIV/0!</v>
      </c>
      <c r="BX20" s="21">
        <f t="shared" si="8"/>
        <v>0</v>
      </c>
      <c r="BY20" s="21">
        <f>COUNTIFS(DW!$G$1:$G$100000,"="&amp;$BN20,DW!$K$1:$K$100000,"&lt;"&amp;$BT20,DW!$K$1:$K$100000,"&gt;"&amp;$BU20)</f>
        <v>0</v>
      </c>
      <c r="BZ20" s="21" t="e" cm="1">
        <f t="array" ref="BZ20">MEDIAN(IF((DW!$K$1:$K$100000&lt;$BT20),IF((DW!$K$1:$K$100000&gt;$BU20),IF((DW!$G$1:$G$100000=$BN20),DW!$K$1:$K$100000,""))))</f>
        <v>#DIV/0!</v>
      </c>
      <c r="CA20" s="21" t="e" cm="1">
        <f t="array" ref="CA20">AVERAGE(IF((DW!$K$1:$K$100000&lt;$BT20),IF((DW!$K$1:$K$100000&gt;$BU20),IF((DW!$G$1:$G$100000=$BN20),DW!$K$1:$K$100000,""))))</f>
        <v>#DIV/0!</v>
      </c>
      <c r="CB20" s="21" t="e" cm="1">
        <f t="array" ref="CB20">_xlfn.STDEV.S(IF((DW!$K$1:$K$100000&lt;$BT20),IF((DW!$K$1:$K$100000&gt;$BU20),IF((DW!$G$1:$G$100000=$BN20),DW!$K$1:$K$100000,""))))</f>
        <v>#DIV/0!</v>
      </c>
      <c r="CC20" s="21" t="e">
        <f t="shared" si="31"/>
        <v>#DIV/0!</v>
      </c>
      <c r="CD20" s="21" t="e">
        <f t="shared" si="32"/>
        <v>#DIV/0!</v>
      </c>
      <c r="CE20" s="21" t="e">
        <f t="shared" si="33"/>
        <v>#DIV/0!</v>
      </c>
      <c r="CF20" s="21" t="e" cm="1">
        <f t="array" ref="CF20">IF($BS20&lt;25,$BQ20,AVERAGE(IF((DW!$G$1:$G$100000&lt;$BX20),IF((DW!$K$1:$K$100000&lt;$BT20),IF((DW!$K$1:$K$100000&gt;$BU20),DW!$K$1:$K$100000,"")))))</f>
        <v>#DIV/0!</v>
      </c>
      <c r="CH20" s="21">
        <f t="shared" si="9"/>
        <v>0</v>
      </c>
      <c r="CI20" s="21">
        <f>COUNTIFS(DW!$G$1:$G$100000,"="&amp;$BX20,DW!$K$1:$K$100000,"&lt;"&amp;$CD20,DW!$K$1:$K$100000,"&gt;"&amp;$CE20)</f>
        <v>0</v>
      </c>
      <c r="CJ20" s="21" t="e" cm="1">
        <f t="array" ref="CJ20">MEDIAN(IF((DW!$K$1:$K$100000&lt;$CD20),IF((DW!$K$1:$K$100000&gt;$CE20),IF((DW!$G$1:$G$100000=$BX20),DW!$K$1:$K$100000,""))))</f>
        <v>#DIV/0!</v>
      </c>
      <c r="CK20" s="21" t="e" cm="1">
        <f t="array" ref="CK20">AVERAGE(IF((DW!$K$1:$K$100000&lt;$CD20),IF((DW!$K$1:$K$100000&gt;$CE20),IF((DW!$G$1:$G$100000=$BX20),DW!$K$1:$K$100000,""))))</f>
        <v>#DIV/0!</v>
      </c>
      <c r="CL20" s="21" t="e" cm="1">
        <f t="array" ref="CL20">_xlfn.STDEV.S(IF((DW!$K$1:$K$100000&lt;$CD20),IF((DW!$K$1:$K$100000&gt;$CE20),IF((DW!$G$1:$G$100000=$BX20),DW!$K$1:$K$100000,""))))</f>
        <v>#DIV/0!</v>
      </c>
      <c r="CM20" s="21" t="e">
        <f t="shared" si="34"/>
        <v>#DIV/0!</v>
      </c>
      <c r="CN20" s="21" t="e">
        <f t="shared" si="35"/>
        <v>#DIV/0!</v>
      </c>
      <c r="CO20" s="21" t="e">
        <f t="shared" si="36"/>
        <v>#DIV/0!</v>
      </c>
      <c r="CP20" s="21" t="e" cm="1">
        <f t="array" ref="CP20">IF($CC20&lt;25,$CA20,AVERAGE(IF((DW!$G$1:$G$100000=$BX20),IF((DW!$K$1:$K$100000&lt;$CD20),IF((DW!$K$1:$K$100000&gt;$CE20),DW!$K$1:$K$100000,"")))))</f>
        <v>#DIV/0!</v>
      </c>
      <c r="CR20" s="21">
        <f t="shared" si="10"/>
        <v>0</v>
      </c>
      <c r="CS20" s="21">
        <f>COUNTIFS(DW!$G$1:$G$100000,"="&amp;$CH20,DW!$K$1:$K$100000,"&lt;"&amp;SCN20,DW!$K$1:$K$100000,"&gt;"&amp;$CO20)</f>
        <v>0</v>
      </c>
      <c r="CT20" s="21" t="e" cm="1">
        <f t="array" ref="CT20">MEDIAN(IF((DW!$K$1:$K$100000&lt;$CN20),IF((DW!$K$1:$K$100000&gt;$CO20),IF((DW!$G$1:$G$100000=$CH20),DW!$K$1:$K$100000,""))))</f>
        <v>#DIV/0!</v>
      </c>
      <c r="CU20" s="21" t="e" cm="1">
        <f t="array" ref="CU20">AVERAGE(IF((DW!$K$1:$K$100000&lt;$CN20),IF((DW!$K$1:$K$100000&gt;$CO20),IF((DW!$G$1:$G$100000=$CH20),DW!$K$1:$K$100000,""))))</f>
        <v>#DIV/0!</v>
      </c>
      <c r="CV20" s="21" t="e" cm="1">
        <f t="array" ref="CV20">_xlfn.STDEV.S(IF((DW!$K$1:$K$100000&lt;$CN20),IF((DW!$K$1:$K$100000&gt;$CO20),IF((DW!$G$1:$G$100000=$CH20),DW!$K$1:$K$100000,""))))</f>
        <v>#DIV/0!</v>
      </c>
      <c r="CW20" s="21" t="e">
        <f t="shared" si="37"/>
        <v>#DIV/0!</v>
      </c>
      <c r="CX20" s="21" t="e">
        <f t="shared" si="38"/>
        <v>#DIV/0!</v>
      </c>
      <c r="CY20" s="21" t="e">
        <f t="shared" si="39"/>
        <v>#DIV/0!</v>
      </c>
      <c r="CZ20" s="21" t="e" cm="1">
        <f t="array" ref="CZ20">IF($CM20&lt;25,$CK20,AVERAGE(IF((DW!$G$1:$G$100000=$CH20),IF((DW!$K$1:$K$100000&lt;$CN20),IF((DW!$K$1:$K$100000&gt;$CO20),DW!$K$1:$K$100000,"")))))</f>
        <v>#DIV/0!</v>
      </c>
    </row>
    <row r="21" spans="1:104" ht="34.5" customHeight="1" x14ac:dyDescent="0.25">
      <c r="A21" s="22">
        <v>17</v>
      </c>
      <c r="B21" s="22"/>
      <c r="C21" s="22" t="e">
        <f>VLOOKUP(E21,DW!G:I,2,FALSE)</f>
        <v>#N/A</v>
      </c>
      <c r="D21" s="22" t="e">
        <f>VLOOKUP(E21,DW!G:I,3,FALSE)</f>
        <v>#N/A</v>
      </c>
      <c r="E21" s="22"/>
      <c r="F21" s="22" cm="1">
        <f t="array" ref="F21">COUNT(_xlfn.IFS(DW!$G$1:$G$100000='Média Saneada'!E21,DW!$K$1:$K$100000),"")</f>
        <v>100000</v>
      </c>
      <c r="G21" s="40" t="str">
        <f t="shared" si="11"/>
        <v>OK</v>
      </c>
      <c r="H21" s="22" cm="1">
        <f t="array" ref="H21">MEDIAN(IF(DW!$G$1:$G$100000='Média Saneada'!$E21,DW!$K$1:$K$100000,""))</f>
        <v>0</v>
      </c>
      <c r="I21" s="22" cm="1">
        <f t="array" ref="I21">AVERAGE(IF(DW!$G$1:$G$100000='Média Saneada'!$E21,DW!$K$1:$K$100000,""))</f>
        <v>0</v>
      </c>
      <c r="J21" s="22" cm="1">
        <f t="array" ref="J21">_xlfn.STDEV.S(IF(DW!$G$1:$G$100000='Média Saneada'!$E21,DW!$K$1:$K$100000,""))</f>
        <v>0</v>
      </c>
      <c r="K21" s="22" t="e">
        <f t="shared" si="12"/>
        <v>#DIV/0!</v>
      </c>
      <c r="L21" s="22">
        <f t="shared" si="0"/>
        <v>0</v>
      </c>
      <c r="M21" s="22">
        <f t="shared" si="1"/>
        <v>0</v>
      </c>
      <c r="N21" s="23" t="e">
        <f>IF(K21&lt;25,I21,AVERAGEIFS(DW!$K$1:$K$100000,DW!$G$1:$G$100000,"="&amp;E21,DW!$K$1:$K$100000,"&lt;"&amp;L21,DW!$K$1:$K$100000,"&gt;"&amp;M21))</f>
        <v>#DIV/0!</v>
      </c>
      <c r="P21" s="22">
        <f t="shared" si="2"/>
        <v>0</v>
      </c>
      <c r="Q21" s="22">
        <f>COUNTIFS(DW!$G$1:$G$100000,"="&amp;P21,DW!$K$1:$K$100000,"&lt;"&amp;L21,DW!$K$1:$K$100000,"&gt;"&amp;M21)</f>
        <v>0</v>
      </c>
      <c r="R21" s="22" t="e" cm="1">
        <f t="array" ref="R21">MEDIAN(IF((DW!$K$1:$K$100000&lt;$L21),IF((DW!$K$1:$K$100000&gt;$M21),IF((DW!$G$1:$G$100000=$P21),DW!$K$1:$K$100000,""))))</f>
        <v>#NUM!</v>
      </c>
      <c r="S21" s="22" t="e" cm="1">
        <f t="array" ref="S21">AVERAGE(IF((DW!$K$1:$K$100000&lt;$L21),IF((DW!$K$1:$K$100000&gt;$M21),IF((DW!$G$1:$G$100000=$P21),DW!$K$1:$K$100000,""))))</f>
        <v>#DIV/0!</v>
      </c>
      <c r="T21" s="22" t="e" cm="1">
        <f t="array" ref="T21">_xlfn.STDEV.S(IF((DW!$K$1:$K$100000&lt;$L21),IF((DW!$K$1:$K$100000&gt;$M21),IF((DW!$G$1:$G$100000=$P21),DW!$K$1:$K$100000,""))))</f>
        <v>#DIV/0!</v>
      </c>
      <c r="U21" s="22" t="e">
        <f t="shared" si="13"/>
        <v>#DIV/0!</v>
      </c>
      <c r="V21" s="22" t="e">
        <f t="shared" si="14"/>
        <v>#DIV/0!</v>
      </c>
      <c r="W21" s="22" t="e">
        <f t="shared" si="15"/>
        <v>#DIV/0!</v>
      </c>
      <c r="X21" s="22" t="e" cm="1">
        <f t="array" ref="X21">IF($U21&lt;25,$S21,AVERAGE(IF((DW!$G$1:$G$100000=$P21),IF((DW!$K$1:$K$100000&lt;$V21),IF((DW!$K$1:$K$100000&gt;$W21),DW!$K$1:$K$100000,"")))))</f>
        <v>#DIV/0!</v>
      </c>
      <c r="Z21" s="22">
        <f t="shared" si="3"/>
        <v>0</v>
      </c>
      <c r="AA21" s="22">
        <f>COUNTIFS(DW!$G$1:$G$100000,"="&amp;$Z21,DW!$K$1:$K$100000,"&lt;"&amp;$V21,DW!$K$1:$K$100000,"&gt;"&amp;$W21)</f>
        <v>0</v>
      </c>
      <c r="AB21" s="22" t="e" cm="1">
        <f t="array" ref="AB21">MEDIAN(IF((DW!$K$1:$K$100000&lt;$V21),IF((DW!$K$1:$K$100000&gt;$W21),IF((DW!$G$1:$G$100000=$E21),DW!$K$1:$K$100000,""))))</f>
        <v>#DIV/0!</v>
      </c>
      <c r="AC21" s="22" t="e" cm="1">
        <f t="array" ref="AC21">AVERAGE(IF((DW!$K$1:$K$100000&lt;$V21),IF((DW!$K$1:$K$100000&gt;$W21),IF((DW!$G$1:$G$100000=$E21),DW!$K$1:$K$100000,""))))</f>
        <v>#DIV/0!</v>
      </c>
      <c r="AD21" s="22" t="e" cm="1">
        <f t="array" ref="AD21">_xlfn.STDEV.S(IF((DW!$K$1:$K$100000&lt;$V21),IF((DW!$K$1:$K$100000&gt;$W21),IF((DW!$G$1:$G$100000=$E21),DW!$K$1:$K$100000,""))))</f>
        <v>#DIV/0!</v>
      </c>
      <c r="AE21" s="22" t="e">
        <f t="shared" si="16"/>
        <v>#DIV/0!</v>
      </c>
      <c r="AF21" s="22" t="e">
        <f t="shared" si="17"/>
        <v>#DIV/0!</v>
      </c>
      <c r="AG21" s="22" t="e">
        <f t="shared" si="18"/>
        <v>#DIV/0!</v>
      </c>
      <c r="AH21" s="22" t="e" cm="1">
        <f t="array" ref="AH21">IF($AE21&lt;25,$AC21,AVERAGE(IF((DW!$G$1:$G$100000=$E21),IF((DW!$K$1:$K$100000&lt;$AF21),IF((DW!$K$1:$K$100000&gt;$AG21),DW!$K$1:$K$100000,"")))))</f>
        <v>#DIV/0!</v>
      </c>
      <c r="AJ21" s="22">
        <f t="shared" si="4"/>
        <v>0</v>
      </c>
      <c r="AK21" s="22">
        <f>COUNTIFS(DW!$G$1:$G$100000,"="&amp;$Z21,DW!$K$1:$K$100000,"&lt;"&amp;$AF21,DW!$K$1:$K$100000,"&gt;"&amp;$AG21)</f>
        <v>0</v>
      </c>
      <c r="AL21" s="22" t="e" cm="1">
        <f t="array" ref="AL21">MEDIAN(IF((DW!$K$1:$K$100000&lt;$AF21),IF((DW!$K$1:$K$100000&gt;$AG21),IF((DW!$G$1:$G$100000=$E21),DW!$K$1:$K$100000,""))))</f>
        <v>#DIV/0!</v>
      </c>
      <c r="AM21" s="22" t="e" cm="1">
        <f t="array" ref="AM21">AVERAGE(IF((DW!$K$1:$K$100000&lt;$AF21),IF((DW!$K$1:$K$100000&gt;$AG21),IF((DW!$G$1:$G$100000=$E21),DW!$K$1:$K$100000,""))))</f>
        <v>#DIV/0!</v>
      </c>
      <c r="AN21" s="22" t="e" cm="1">
        <f t="array" ref="AN21">_xlfn.STDEV.S(IF((DW!$K$1:$K$100000&lt;$AF21),IF((DW!$K$1:$K$100000&gt;$AG21),IF((DW!$G$1:$G$100000=$E21),DW!$K$1:$K$100000,""))))</f>
        <v>#DIV/0!</v>
      </c>
      <c r="AO21" s="22" t="e">
        <f t="shared" si="19"/>
        <v>#DIV/0!</v>
      </c>
      <c r="AP21" s="22" t="e">
        <f t="shared" si="20"/>
        <v>#DIV/0!</v>
      </c>
      <c r="AQ21" s="22" t="e">
        <f t="shared" si="21"/>
        <v>#DIV/0!</v>
      </c>
      <c r="AR21" s="22" t="e" cm="1">
        <f t="array" ref="AR21">IF($AO21&lt;25,$AM21,AVERAGE(IF((DW!$G$1:$G$100000=$E21),IF((DW!$K$1:$K$100000&lt;$AP21),IF((DW!$K$1:$K$100000&gt;$AQ21),DW!$K$1:$K$100000,"")))))</f>
        <v>#DIV/0!</v>
      </c>
      <c r="AT21" s="22">
        <f t="shared" si="5"/>
        <v>0</v>
      </c>
      <c r="AU21" s="22">
        <f>COUNTIFS(DW!$G$1:$G$100000,"="&amp;$AJ21,DW!$K$1:$K$100000,"&lt;"&amp;$AP21,DW!$K$1:$K$100000,"&gt;"&amp;$AQ21)</f>
        <v>0</v>
      </c>
      <c r="AV21" s="22" t="e" cm="1">
        <f t="array" ref="AV21">MEDIAN(IF((DW!$K$1:$K$100000&lt;$AP21),IF((DW!$K$1:$K$100000&gt;$AQ21),IF((DW!$G$1:$G$100000=$E21),DW!$K$1:$K$100000,""))))</f>
        <v>#DIV/0!</v>
      </c>
      <c r="AW21" s="22" t="e" cm="1">
        <f t="array" ref="AW21">AVERAGE(IF((DW!$K$1:$K$100000&lt;$AP21),IF((DW!$K$1:$K$100000&gt;$AQ21),IF((DW!$G$1:$G$100000=$E21),DW!$K$1:$K$100000,""))))</f>
        <v>#DIV/0!</v>
      </c>
      <c r="AX21" s="22" t="e" cm="1">
        <f t="array" ref="AX21">_xlfn.STDEV.S(IF((DW!$K$1:$K$100000&lt;$AP21),IF((DW!$K$1:$K$100000&gt;$AQ21),IF((DW!$G$1:$G$100000=$E21),DW!$K$1:$K$100000,""))))</f>
        <v>#DIV/0!</v>
      </c>
      <c r="AY21" s="22" t="e">
        <f t="shared" si="22"/>
        <v>#DIV/0!</v>
      </c>
      <c r="AZ21" s="22" t="e">
        <f t="shared" si="23"/>
        <v>#DIV/0!</v>
      </c>
      <c r="BA21" s="22" t="e">
        <f t="shared" si="24"/>
        <v>#DIV/0!</v>
      </c>
      <c r="BB21" s="22" t="e" cm="1">
        <f t="array" ref="BB21">IF($AY21&lt;25,$AW21,AVERAGE(IF((DW!$G$1:$G$100000=$E21),IF((DW!$K$1:$K$100000&lt;$AZ21),IF((DW!$K$1:$K$100000&gt;$BA21),DW!$K$1:$K$100000,"")))))</f>
        <v>#DIV/0!</v>
      </c>
      <c r="BD21" s="22">
        <f t="shared" si="6"/>
        <v>0</v>
      </c>
      <c r="BE21" s="22">
        <f>COUNTIFS(DW!$G$1:$G$100000,"="&amp;$AT21,DW!$K$1:$K$100000,"&lt;"&amp;$AZ21,DW!$K$1:$K$100000,"&gt;"&amp;$BA21)</f>
        <v>0</v>
      </c>
      <c r="BF21" s="22" t="e" cm="1">
        <f t="array" ref="BF21">MEDIAN(IF((DW!$K$1:$K$100000&lt;$AZ21),IF((DW!$K$1:$K$100000&gt;$BA21),IF((DW!$G$1:$G$100000=$E21),DW!$K$1:$K$100000,""))))</f>
        <v>#DIV/0!</v>
      </c>
      <c r="BG21" s="22" t="e" cm="1">
        <f t="array" ref="BG21">AVERAGE(IF((DW!$K$1:$K$100000&lt;$AZ21),IF((DW!$K$1:$K$100000&gt;$BA21),IF((DW!$G$1:$G$100000=$E21),DW!$K$1:$K$100000,""))))</f>
        <v>#DIV/0!</v>
      </c>
      <c r="BH21" s="22" t="e" cm="1">
        <f t="array" ref="BH21">_xlfn.STDEV.S(IF((DW!$K$1:$K$100000&lt;$AZ21),IF((DW!$K$1:$K$100000&gt;$BA21),IF((DW!$G$1:$G$100000=$E21),DW!$K$1:$K$100000,""))))</f>
        <v>#DIV/0!</v>
      </c>
      <c r="BI21" s="22" t="e">
        <f t="shared" si="25"/>
        <v>#DIV/0!</v>
      </c>
      <c r="BJ21" s="22" t="e">
        <f t="shared" si="26"/>
        <v>#DIV/0!</v>
      </c>
      <c r="BK21" s="22" t="e">
        <f t="shared" si="27"/>
        <v>#DIV/0!</v>
      </c>
      <c r="BL21" s="22" t="e" cm="1">
        <f t="array" ref="BL21">IF($BI21&lt;25,$BG21,AVERAGE(IF((DW!$G$1:$G$100000=$E21),IF((DW!$K$1:$K$100000&lt;$BJ21),IF((DW!$K$1:$K$100000&gt;$BK21),DW!$K$1:$K$100000,"")))))</f>
        <v>#DIV/0!</v>
      </c>
      <c r="BN21" s="22">
        <f t="shared" si="7"/>
        <v>0</v>
      </c>
      <c r="BO21" s="22">
        <f>COUNTIFS(DW!$G$1:$G$100000,"="&amp;$BD21,DW!$K$1:$K$100000,"&lt;"&amp;$BJ21,DW!$K$1:$K$100000,"&gt;"&amp;$BK21)</f>
        <v>0</v>
      </c>
      <c r="BP21" s="22" t="e" cm="1">
        <f t="array" ref="BP21">MEDIAN(IF((DW!$K$1:$K$100000&lt;$BJ21),IF((DW!$K$1:$K$100000&gt;$BK21),IF((DW!$G$1:$G$100000=$BD21),DW!$K$1:$K$100000,""))))</f>
        <v>#DIV/0!</v>
      </c>
      <c r="BQ21" s="22" t="e" cm="1">
        <f t="array" ref="BQ21">AVERAGE(IF((DW!$K$1:$K$100000&lt;$BJ21),IF((DW!$K$1:$K$100000&gt;$BK21),IF((DW!$G$1:$G$100000=$BD21),DW!$K$1:$K$100000,""))))</f>
        <v>#DIV/0!</v>
      </c>
      <c r="BR21" s="22" t="e" cm="1">
        <f t="array" ref="BR21">_xlfn.STDEV.S(IF((DW!$K$1:$K$100000&lt;$BJ21),IF((DW!$K$1:$K$100000&gt;$BK21),IF((DW!$G$1:$G$100000=$BD21),DW!$K$1:$K$100000,""))))</f>
        <v>#DIV/0!</v>
      </c>
      <c r="BS21" s="22" t="e">
        <f t="shared" si="28"/>
        <v>#DIV/0!</v>
      </c>
      <c r="BT21" s="22" t="e">
        <f t="shared" si="29"/>
        <v>#DIV/0!</v>
      </c>
      <c r="BU21" s="22" t="e">
        <f t="shared" si="30"/>
        <v>#DIV/0!</v>
      </c>
      <c r="BV21" s="22" t="e" cm="1">
        <f t="array" ref="BV21">IF($BI21&lt;25,$BG21,AVERAGE(IF((DW!$G$1:$G$100000=$E21),IF((DW!$K$1:$K$100000&lt;$BJ21),IF((DW!$K$1:$K$100000&gt;$BK21),DW!$K$1:$K$100000,"")))))</f>
        <v>#DIV/0!</v>
      </c>
      <c r="BX21" s="22">
        <f t="shared" si="8"/>
        <v>0</v>
      </c>
      <c r="BY21" s="22">
        <f>COUNTIFS(DW!$G$1:$G$100000,"="&amp;$BN21,DW!$K$1:$K$100000,"&lt;"&amp;$BT21,DW!$K$1:$K$100000,"&gt;"&amp;$BU21)</f>
        <v>0</v>
      </c>
      <c r="BZ21" s="22" t="e" cm="1">
        <f t="array" ref="BZ21">MEDIAN(IF((DW!$K$1:$K$100000&lt;$BT21),IF((DW!$K$1:$K$100000&gt;$BU21),IF((DW!$G$1:$G$100000=$BN21),DW!$K$1:$K$100000,""))))</f>
        <v>#DIV/0!</v>
      </c>
      <c r="CA21" s="22" t="e" cm="1">
        <f t="array" ref="CA21">AVERAGE(IF((DW!$K$1:$K$100000&lt;$BT21),IF((DW!$K$1:$K$100000&gt;$BU21),IF((DW!$G$1:$G$100000=$BN21),DW!$K$1:$K$100000,""))))</f>
        <v>#DIV/0!</v>
      </c>
      <c r="CB21" s="22" t="e" cm="1">
        <f t="array" ref="CB21">_xlfn.STDEV.S(IF((DW!$K$1:$K$100000&lt;$BT21),IF((DW!$K$1:$K$100000&gt;$BU21),IF((DW!$G$1:$G$100000=$BN21),DW!$K$1:$K$100000,""))))</f>
        <v>#DIV/0!</v>
      </c>
      <c r="CC21" s="22" t="e">
        <f t="shared" si="31"/>
        <v>#DIV/0!</v>
      </c>
      <c r="CD21" s="22" t="e">
        <f t="shared" si="32"/>
        <v>#DIV/0!</v>
      </c>
      <c r="CE21" s="22" t="e">
        <f t="shared" si="33"/>
        <v>#DIV/0!</v>
      </c>
      <c r="CF21" s="22" t="e" cm="1">
        <f t="array" ref="CF21">IF($BS21&lt;25,$BQ21,AVERAGE(IF((DW!$G$1:$G$100000&lt;$BX21),IF((DW!$K$1:$K$100000&lt;$BT21),IF((DW!$K$1:$K$100000&gt;$BU21),DW!$K$1:$K$100000,"")))))</f>
        <v>#DIV/0!</v>
      </c>
      <c r="CH21" s="22">
        <f t="shared" si="9"/>
        <v>0</v>
      </c>
      <c r="CI21" s="22">
        <f>COUNTIFS(DW!$G$1:$G$100000,"="&amp;$BX21,DW!$K$1:$K$100000,"&lt;"&amp;$CD21,DW!$K$1:$K$100000,"&gt;"&amp;$CE21)</f>
        <v>0</v>
      </c>
      <c r="CJ21" s="22" t="e" cm="1">
        <f t="array" ref="CJ21">MEDIAN(IF((DW!$K$1:$K$100000&lt;$CD21),IF((DW!$K$1:$K$100000&gt;$CE21),IF((DW!$G$1:$G$100000=$BX21),DW!$K$1:$K$100000,""))))</f>
        <v>#DIV/0!</v>
      </c>
      <c r="CK21" s="22" t="e" cm="1">
        <f t="array" ref="CK21">AVERAGE(IF((DW!$K$1:$K$100000&lt;$CD21),IF((DW!$K$1:$K$100000&gt;$CE21),IF((DW!$G$1:$G$100000=$BX21),DW!$K$1:$K$100000,""))))</f>
        <v>#DIV/0!</v>
      </c>
      <c r="CL21" s="22" t="e" cm="1">
        <f t="array" ref="CL21">_xlfn.STDEV.S(IF((DW!$K$1:$K$100000&lt;$CD21),IF((DW!$K$1:$K$100000&gt;$CE21),IF((DW!$G$1:$G$100000=$BX21),DW!$K$1:$K$100000,""))))</f>
        <v>#DIV/0!</v>
      </c>
      <c r="CM21" s="22" t="e">
        <f t="shared" si="34"/>
        <v>#DIV/0!</v>
      </c>
      <c r="CN21" s="22" t="e">
        <f t="shared" si="35"/>
        <v>#DIV/0!</v>
      </c>
      <c r="CO21" s="22" t="e">
        <f t="shared" si="36"/>
        <v>#DIV/0!</v>
      </c>
      <c r="CP21" s="22" t="e" cm="1">
        <f t="array" ref="CP21">IF($CC21&lt;25,$CA21,AVERAGE(IF((DW!$G$1:$G$100000=$BX21),IF((DW!$K$1:$K$100000&lt;$CD21),IF((DW!$K$1:$K$100000&gt;$CE21),DW!$K$1:$K$100000,"")))))</f>
        <v>#DIV/0!</v>
      </c>
      <c r="CR21" s="22">
        <f t="shared" si="10"/>
        <v>0</v>
      </c>
      <c r="CS21" s="22">
        <f>COUNTIFS(DW!$G$1:$G$100000,"="&amp;$CH21,DW!$K$1:$K$100000,"&lt;"&amp;SCN21,DW!$K$1:$K$100000,"&gt;"&amp;$CO21)</f>
        <v>0</v>
      </c>
      <c r="CT21" s="22" t="e" cm="1">
        <f t="array" ref="CT21">MEDIAN(IF((DW!$K$1:$K$100000&lt;$CN21),IF((DW!$K$1:$K$100000&gt;$CO21),IF((DW!$G$1:$G$100000=$CH21),DW!$K$1:$K$100000,""))))</f>
        <v>#DIV/0!</v>
      </c>
      <c r="CU21" s="22" t="e" cm="1">
        <f t="array" ref="CU21">AVERAGE(IF((DW!$K$1:$K$100000&lt;$CN21),IF((DW!$K$1:$K$100000&gt;$CO21),IF((DW!$G$1:$G$100000=$CH21),DW!$K$1:$K$100000,""))))</f>
        <v>#DIV/0!</v>
      </c>
      <c r="CV21" s="22" t="e" cm="1">
        <f t="array" ref="CV21">_xlfn.STDEV.S(IF((DW!$K$1:$K$100000&lt;$CN21),IF((DW!$K$1:$K$100000&gt;$CO21),IF((DW!$G$1:$G$100000=$CH21),DW!$K$1:$K$100000,""))))</f>
        <v>#DIV/0!</v>
      </c>
      <c r="CW21" s="22" t="e">
        <f t="shared" si="37"/>
        <v>#DIV/0!</v>
      </c>
      <c r="CX21" s="22" t="e">
        <f t="shared" si="38"/>
        <v>#DIV/0!</v>
      </c>
      <c r="CY21" s="22" t="e">
        <f t="shared" si="39"/>
        <v>#DIV/0!</v>
      </c>
      <c r="CZ21" s="22" t="e" cm="1">
        <f t="array" ref="CZ21">IF($CM21&lt;25,$CK21,AVERAGE(IF((DW!$G$1:$G$100000=$CH21),IF((DW!$K$1:$K$100000&lt;$CN21),IF((DW!$K$1:$K$100000&gt;$CO21),DW!$K$1:$K$100000,"")))))</f>
        <v>#DIV/0!</v>
      </c>
    </row>
    <row r="22" spans="1:104" ht="34.5" customHeight="1" x14ac:dyDescent="0.25">
      <c r="A22" s="21">
        <v>18</v>
      </c>
      <c r="B22" s="21"/>
      <c r="C22" s="21" t="e">
        <f>VLOOKUP(E22,DW!G:I,2,FALSE)</f>
        <v>#N/A</v>
      </c>
      <c r="D22" s="21" t="e">
        <f>VLOOKUP(E22,DW!G:I,3,FALSE)</f>
        <v>#N/A</v>
      </c>
      <c r="E22" s="21"/>
      <c r="F22" s="21" cm="1">
        <f t="array" ref="F22">COUNT(_xlfn.IFS(DW!$G$1:$G$100000='Média Saneada'!E22,DW!$K$1:$K$100000),"")</f>
        <v>100000</v>
      </c>
      <c r="G22" s="21" t="str">
        <f t="shared" si="11"/>
        <v>OK</v>
      </c>
      <c r="H22" s="21" cm="1">
        <f t="array" ref="H22">MEDIAN(IF(DW!$G$1:$G$100000='Média Saneada'!$E22,DW!$K$1:$K$100000,""))</f>
        <v>0</v>
      </c>
      <c r="I22" s="21" cm="1">
        <f t="array" ref="I22">AVERAGE(IF(DW!$G$1:$G$100000='Média Saneada'!$E22,DW!$K$1:$K$100000,""))</f>
        <v>0</v>
      </c>
      <c r="J22" s="21" cm="1">
        <f t="array" ref="J22">_xlfn.STDEV.S(IF(DW!$G$1:$G$100000='Média Saneada'!$E22,DW!$K$1:$K$100000,""))</f>
        <v>0</v>
      </c>
      <c r="K22" s="21" t="e">
        <f t="shared" si="12"/>
        <v>#DIV/0!</v>
      </c>
      <c r="L22" s="21">
        <f t="shared" si="0"/>
        <v>0</v>
      </c>
      <c r="M22" s="21">
        <f t="shared" si="1"/>
        <v>0</v>
      </c>
      <c r="N22" s="23" t="e">
        <f>IF(K22&lt;25,I22,AVERAGEIFS(DW!$K$1:$K$100000,DW!$G$1:$G$100000,"="&amp;E22,DW!$K$1:$K$100000,"&lt;"&amp;L22,DW!$K$1:$K$100000,"&gt;"&amp;M22))</f>
        <v>#DIV/0!</v>
      </c>
      <c r="P22" s="21">
        <f t="shared" si="2"/>
        <v>0</v>
      </c>
      <c r="Q22" s="21">
        <f>COUNTIFS(DW!$G$1:$G$100000,"="&amp;P22,DW!$K$1:$K$100000,"&lt;"&amp;L22,DW!$K$1:$K$100000,"&gt;"&amp;M22)</f>
        <v>0</v>
      </c>
      <c r="R22" s="21" t="e" cm="1">
        <f t="array" ref="R22">MEDIAN(IF((DW!$K$1:$K$100000&lt;$L22),IF((DW!$K$1:$K$100000&gt;$M22),IF((DW!$G$1:$G$100000=$P22),DW!$K$1:$K$100000,""))))</f>
        <v>#NUM!</v>
      </c>
      <c r="S22" s="21" t="e" cm="1">
        <f t="array" ref="S22">AVERAGE(IF((DW!$K$1:$K$100000&lt;$L22),IF((DW!$K$1:$K$100000&gt;$M22),IF((DW!$G$1:$G$100000=$P22),DW!$K$1:$K$100000,""))))</f>
        <v>#DIV/0!</v>
      </c>
      <c r="T22" s="21" t="e" cm="1">
        <f t="array" ref="T22">_xlfn.STDEV.S(IF((DW!$K$1:$K$100000&lt;$L22),IF((DW!$K$1:$K$100000&gt;$M22),IF((DW!$G$1:$G$100000=$P22),DW!$K$1:$K$100000,""))))</f>
        <v>#DIV/0!</v>
      </c>
      <c r="U22" s="21" t="e">
        <f t="shared" si="13"/>
        <v>#DIV/0!</v>
      </c>
      <c r="V22" s="21" t="e">
        <f t="shared" si="14"/>
        <v>#DIV/0!</v>
      </c>
      <c r="W22" s="21" t="e">
        <f t="shared" si="15"/>
        <v>#DIV/0!</v>
      </c>
      <c r="X22" s="21" t="e" cm="1">
        <f t="array" ref="X22">IF($U22&lt;25,$S22,AVERAGE(IF((DW!$G$1:$G$100000=$P22),IF((DW!$K$1:$K$100000&lt;$V22),IF((DW!$K$1:$K$100000&gt;$W22),DW!$K$1:$K$100000,"")))))</f>
        <v>#DIV/0!</v>
      </c>
      <c r="Z22" s="21">
        <f t="shared" si="3"/>
        <v>0</v>
      </c>
      <c r="AA22" s="21">
        <f>COUNTIFS(DW!$G$1:$G$100000,"="&amp;$Z22,DW!$K$1:$K$100000,"&lt;"&amp;$V22,DW!$K$1:$K$100000,"&gt;"&amp;$W22)</f>
        <v>0</v>
      </c>
      <c r="AB22" s="21" t="e" cm="1">
        <f t="array" ref="AB22">MEDIAN(IF((DW!$K$1:$K$100000&lt;$V22),IF((DW!$K$1:$K$100000&gt;$W22),IF((DW!$G$1:$G$100000=$E22),DW!$K$1:$K$100000,""))))</f>
        <v>#DIV/0!</v>
      </c>
      <c r="AC22" s="21" t="e" cm="1">
        <f t="array" ref="AC22">AVERAGE(IF((DW!$K$1:$K$100000&lt;$V22),IF((DW!$K$1:$K$100000&gt;$W22),IF((DW!$G$1:$G$100000=$E22),DW!$K$1:$K$100000,""))))</f>
        <v>#DIV/0!</v>
      </c>
      <c r="AD22" s="21" t="e" cm="1">
        <f t="array" ref="AD22">_xlfn.STDEV.S(IF((DW!$K$1:$K$100000&lt;$V22),IF((DW!$K$1:$K$100000&gt;$W22),IF((DW!$G$1:$G$100000=$E22),DW!$K$1:$K$100000,""))))</f>
        <v>#DIV/0!</v>
      </c>
      <c r="AE22" s="21" t="e">
        <f t="shared" si="16"/>
        <v>#DIV/0!</v>
      </c>
      <c r="AF22" s="21" t="e">
        <f t="shared" si="17"/>
        <v>#DIV/0!</v>
      </c>
      <c r="AG22" s="21" t="e">
        <f t="shared" si="18"/>
        <v>#DIV/0!</v>
      </c>
      <c r="AH22" s="21" t="e" cm="1">
        <f t="array" ref="AH22">IF($AE22&lt;25,$AC22,AVERAGE(IF((DW!$G$1:$G$100000=$E22),IF((DW!$K$1:$K$100000&lt;$AF22),IF((DW!$K$1:$K$100000&gt;$AG22),DW!$K$1:$K$100000,"")))))</f>
        <v>#DIV/0!</v>
      </c>
      <c r="AJ22" s="21">
        <f t="shared" si="4"/>
        <v>0</v>
      </c>
      <c r="AK22" s="21">
        <f>COUNTIFS(DW!$G$1:$G$100000,"="&amp;$Z22,DW!$K$1:$K$100000,"&lt;"&amp;$AF22,DW!$K$1:$K$100000,"&gt;"&amp;$AG22)</f>
        <v>0</v>
      </c>
      <c r="AL22" s="21" t="e" cm="1">
        <f t="array" ref="AL22">MEDIAN(IF((DW!$K$1:$K$100000&lt;$AF22),IF((DW!$K$1:$K$100000&gt;$AG22),IF((DW!$G$1:$G$100000=$E22),DW!$K$1:$K$100000,""))))</f>
        <v>#DIV/0!</v>
      </c>
      <c r="AM22" s="21" t="e" cm="1">
        <f t="array" ref="AM22">AVERAGE(IF((DW!$K$1:$K$100000&lt;$AF22),IF((DW!$K$1:$K$100000&gt;$AG22),IF((DW!$G$1:$G$100000=$E22),DW!$K$1:$K$100000,""))))</f>
        <v>#DIV/0!</v>
      </c>
      <c r="AN22" s="21" t="e" cm="1">
        <f t="array" ref="AN22">_xlfn.STDEV.S(IF((DW!$K$1:$K$100000&lt;$AF22),IF((DW!$K$1:$K$100000&gt;$AG22),IF((DW!$G$1:$G$100000=$E22),DW!$K$1:$K$100000,""))))</f>
        <v>#DIV/0!</v>
      </c>
      <c r="AO22" s="21" t="e">
        <f t="shared" si="19"/>
        <v>#DIV/0!</v>
      </c>
      <c r="AP22" s="21" t="e">
        <f t="shared" si="20"/>
        <v>#DIV/0!</v>
      </c>
      <c r="AQ22" s="21" t="e">
        <f t="shared" si="21"/>
        <v>#DIV/0!</v>
      </c>
      <c r="AR22" s="21" t="e" cm="1">
        <f t="array" ref="AR22">IF($AO22&lt;25,$AM22,AVERAGE(IF((DW!$G$1:$G$100000=$E22),IF((DW!$K$1:$K$100000&lt;$AP22),IF((DW!$K$1:$K$100000&gt;$AQ22),DW!$K$1:$K$100000,"")))))</f>
        <v>#DIV/0!</v>
      </c>
      <c r="AT22" s="21">
        <f t="shared" si="5"/>
        <v>0</v>
      </c>
      <c r="AU22" s="21">
        <f>COUNTIFS(DW!$G$1:$G$100000,"="&amp;$AJ22,DW!$K$1:$K$100000,"&lt;"&amp;$AP22,DW!$K$1:$K$100000,"&gt;"&amp;$AQ22)</f>
        <v>0</v>
      </c>
      <c r="AV22" s="21" t="e" cm="1">
        <f t="array" ref="AV22">MEDIAN(IF((DW!$K$1:$K$100000&lt;$AP22),IF((DW!$K$1:$K$100000&gt;$AQ22),IF((DW!$G$1:$G$100000=$E22),DW!$K$1:$K$100000,""))))</f>
        <v>#DIV/0!</v>
      </c>
      <c r="AW22" s="21" t="e" cm="1">
        <f t="array" ref="AW22">AVERAGE(IF((DW!$K$1:$K$100000&lt;$AP22),IF((DW!$K$1:$K$100000&gt;$AQ22),IF((DW!$G$1:$G$100000=$E22),DW!$K$1:$K$100000,""))))</f>
        <v>#DIV/0!</v>
      </c>
      <c r="AX22" s="21" t="e" cm="1">
        <f t="array" ref="AX22">_xlfn.STDEV.S(IF((DW!$K$1:$K$100000&lt;$AP22),IF((DW!$K$1:$K$100000&gt;$AQ22),IF((DW!$G$1:$G$100000=$E22),DW!$K$1:$K$100000,""))))</f>
        <v>#DIV/0!</v>
      </c>
      <c r="AY22" s="21" t="e">
        <f t="shared" si="22"/>
        <v>#DIV/0!</v>
      </c>
      <c r="AZ22" s="21" t="e">
        <f t="shared" si="23"/>
        <v>#DIV/0!</v>
      </c>
      <c r="BA22" s="21" t="e">
        <f t="shared" si="24"/>
        <v>#DIV/0!</v>
      </c>
      <c r="BB22" s="21" t="e" cm="1">
        <f t="array" ref="BB22">IF($AY22&lt;25,$AW22,AVERAGE(IF((DW!$G$1:$G$100000=$E22),IF((DW!$K$1:$K$100000&lt;$AZ22),IF((DW!$K$1:$K$100000&gt;$BA22),DW!$K$1:$K$100000,"")))))</f>
        <v>#DIV/0!</v>
      </c>
      <c r="BD22" s="21">
        <f t="shared" si="6"/>
        <v>0</v>
      </c>
      <c r="BE22" s="21">
        <f>COUNTIFS(DW!$G$1:$G$100000,"="&amp;$AT22,DW!$K$1:$K$100000,"&lt;"&amp;$AZ22,DW!$K$1:$K$100000,"&gt;"&amp;$BA22)</f>
        <v>0</v>
      </c>
      <c r="BF22" s="21" t="e" cm="1">
        <f t="array" ref="BF22">MEDIAN(IF((DW!$K$1:$K$100000&lt;$AZ22),IF((DW!$K$1:$K$100000&gt;$BA22),IF((DW!$G$1:$G$100000=$E22),DW!$K$1:$K$100000,""))))</f>
        <v>#DIV/0!</v>
      </c>
      <c r="BG22" s="21" t="e" cm="1">
        <f t="array" ref="BG22">AVERAGE(IF((DW!$K$1:$K$100000&lt;$AZ22),IF((DW!$K$1:$K$100000&gt;$BA22),IF((DW!$G$1:$G$100000=$E22),DW!$K$1:$K$100000,""))))</f>
        <v>#DIV/0!</v>
      </c>
      <c r="BH22" s="21" t="e" cm="1">
        <f t="array" ref="BH22">_xlfn.STDEV.S(IF((DW!$K$1:$K$100000&lt;$AZ22),IF((DW!$K$1:$K$100000&gt;$BA22),IF((DW!$G$1:$G$100000=$E22),DW!$K$1:$K$100000,""))))</f>
        <v>#DIV/0!</v>
      </c>
      <c r="BI22" s="21" t="e">
        <f t="shared" si="25"/>
        <v>#DIV/0!</v>
      </c>
      <c r="BJ22" s="21" t="e">
        <f t="shared" si="26"/>
        <v>#DIV/0!</v>
      </c>
      <c r="BK22" s="21" t="e">
        <f t="shared" si="27"/>
        <v>#DIV/0!</v>
      </c>
      <c r="BL22" s="21" t="e" cm="1">
        <f t="array" ref="BL22">IF($BI22&lt;25,$BG22,AVERAGE(IF((DW!$G$1:$G$100000=$E22),IF((DW!$K$1:$K$100000&lt;$BJ22),IF((DW!$K$1:$K$100000&gt;$BK22),DW!$K$1:$K$100000,"")))))</f>
        <v>#DIV/0!</v>
      </c>
      <c r="BN22" s="21">
        <f t="shared" si="7"/>
        <v>0</v>
      </c>
      <c r="BO22" s="21">
        <f>COUNTIFS(DW!$G$1:$G$100000,"="&amp;$BD22,DW!$K$1:$K$100000,"&lt;"&amp;$BJ22,DW!$K$1:$K$100000,"&gt;"&amp;$BK22)</f>
        <v>0</v>
      </c>
      <c r="BP22" s="21" t="e" cm="1">
        <f t="array" ref="BP22">MEDIAN(IF((DW!$K$1:$K$100000&lt;$BJ22),IF((DW!$K$1:$K$100000&gt;$BK22),IF((DW!$G$1:$G$100000=$BD22),DW!$K$1:$K$100000,""))))</f>
        <v>#DIV/0!</v>
      </c>
      <c r="BQ22" s="21" t="e" cm="1">
        <f t="array" ref="BQ22">AVERAGE(IF((DW!$K$1:$K$100000&lt;$BJ22),IF((DW!$K$1:$K$100000&gt;$BK22),IF((DW!$G$1:$G$100000=$BD22),DW!$K$1:$K$100000,""))))</f>
        <v>#DIV/0!</v>
      </c>
      <c r="BR22" s="21" t="e" cm="1">
        <f t="array" ref="BR22">_xlfn.STDEV.S(IF((DW!$K$1:$K$100000&lt;$BJ22),IF((DW!$K$1:$K$100000&gt;$BK22),IF((DW!$G$1:$G$100000=$BD22),DW!$K$1:$K$100000,""))))</f>
        <v>#DIV/0!</v>
      </c>
      <c r="BS22" s="21" t="e">
        <f t="shared" si="28"/>
        <v>#DIV/0!</v>
      </c>
      <c r="BT22" s="21" t="e">
        <f t="shared" si="29"/>
        <v>#DIV/0!</v>
      </c>
      <c r="BU22" s="21" t="e">
        <f t="shared" si="30"/>
        <v>#DIV/0!</v>
      </c>
      <c r="BV22" s="21" t="e" cm="1">
        <f t="array" ref="BV22">IF($BI22&lt;25,$BG22,AVERAGE(IF((DW!$G$1:$G$100000=$E22),IF((DW!$K$1:$K$100000&lt;$BJ22),IF((DW!$K$1:$K$100000&gt;$BK22),DW!$K$1:$K$100000,"")))))</f>
        <v>#DIV/0!</v>
      </c>
      <c r="BX22" s="21">
        <f t="shared" si="8"/>
        <v>0</v>
      </c>
      <c r="BY22" s="21">
        <f>COUNTIFS(DW!$G$1:$G$100000,"="&amp;$BN22,DW!$K$1:$K$100000,"&lt;"&amp;$BT22,DW!$K$1:$K$100000,"&gt;"&amp;$BU22)</f>
        <v>0</v>
      </c>
      <c r="BZ22" s="21" t="e" cm="1">
        <f t="array" ref="BZ22">MEDIAN(IF((DW!$K$1:$K$100000&lt;$BT22),IF((DW!$K$1:$K$100000&gt;$BU22),IF((DW!$G$1:$G$100000=$BN22),DW!$K$1:$K$100000,""))))</f>
        <v>#DIV/0!</v>
      </c>
      <c r="CA22" s="21" t="e" cm="1">
        <f t="array" ref="CA22">AVERAGE(IF((DW!$K$1:$K$100000&lt;$BT22),IF((DW!$K$1:$K$100000&gt;$BU22),IF((DW!$G$1:$G$100000=$BN22),DW!$K$1:$K$100000,""))))</f>
        <v>#DIV/0!</v>
      </c>
      <c r="CB22" s="21" t="e" cm="1">
        <f t="array" ref="CB22">_xlfn.STDEV.S(IF((DW!$K$1:$K$100000&lt;$BT22),IF((DW!$K$1:$K$100000&gt;$BU22),IF((DW!$G$1:$G$100000=$BN22),DW!$K$1:$K$100000,""))))</f>
        <v>#DIV/0!</v>
      </c>
      <c r="CC22" s="21" t="e">
        <f t="shared" si="31"/>
        <v>#DIV/0!</v>
      </c>
      <c r="CD22" s="21" t="e">
        <f t="shared" si="32"/>
        <v>#DIV/0!</v>
      </c>
      <c r="CE22" s="21" t="e">
        <f t="shared" si="33"/>
        <v>#DIV/0!</v>
      </c>
      <c r="CF22" s="21" t="e" cm="1">
        <f t="array" ref="CF22">IF($BS22&lt;25,$BQ22,AVERAGE(IF((DW!$G$1:$G$100000&lt;$BX22),IF((DW!$K$1:$K$100000&lt;$BT22),IF((DW!$K$1:$K$100000&gt;$BU22),DW!$K$1:$K$100000,"")))))</f>
        <v>#DIV/0!</v>
      </c>
      <c r="CH22" s="21">
        <f t="shared" si="9"/>
        <v>0</v>
      </c>
      <c r="CI22" s="21">
        <f>COUNTIFS(DW!$G$1:$G$100000,"="&amp;$BX22,DW!$K$1:$K$100000,"&lt;"&amp;$CD22,DW!$K$1:$K$100000,"&gt;"&amp;$CE22)</f>
        <v>0</v>
      </c>
      <c r="CJ22" s="21" t="e" cm="1">
        <f t="array" ref="CJ22">MEDIAN(IF((DW!$K$1:$K$100000&lt;$CD22),IF((DW!$K$1:$K$100000&gt;$CE22),IF((DW!$G$1:$G$100000=$BX22),DW!$K$1:$K$100000,""))))</f>
        <v>#DIV/0!</v>
      </c>
      <c r="CK22" s="21" t="e" cm="1">
        <f t="array" ref="CK22">AVERAGE(IF((DW!$K$1:$K$100000&lt;$CD22),IF((DW!$K$1:$K$100000&gt;$CE22),IF((DW!$G$1:$G$100000=$BX22),DW!$K$1:$K$100000,""))))</f>
        <v>#DIV/0!</v>
      </c>
      <c r="CL22" s="21" t="e" cm="1">
        <f t="array" ref="CL22">_xlfn.STDEV.S(IF((DW!$K$1:$K$100000&lt;$CD22),IF((DW!$K$1:$K$100000&gt;$CE22),IF((DW!$G$1:$G$100000=$BX22),DW!$K$1:$K$100000,""))))</f>
        <v>#DIV/0!</v>
      </c>
      <c r="CM22" s="21" t="e">
        <f t="shared" si="34"/>
        <v>#DIV/0!</v>
      </c>
      <c r="CN22" s="21" t="e">
        <f t="shared" si="35"/>
        <v>#DIV/0!</v>
      </c>
      <c r="CO22" s="21" t="e">
        <f t="shared" si="36"/>
        <v>#DIV/0!</v>
      </c>
      <c r="CP22" s="21" t="e" cm="1">
        <f t="array" ref="CP22">IF($CC22&lt;25,$CA22,AVERAGE(IF((DW!$G$1:$G$100000=$BX22),IF((DW!$K$1:$K$100000&lt;$CD22),IF((DW!$K$1:$K$100000&gt;$CE22),DW!$K$1:$K$100000,"")))))</f>
        <v>#DIV/0!</v>
      </c>
      <c r="CR22" s="21">
        <f t="shared" si="10"/>
        <v>0</v>
      </c>
      <c r="CS22" s="21">
        <f>COUNTIFS(DW!$G$1:$G$100000,"="&amp;$CH22,DW!$K$1:$K$100000,"&lt;"&amp;SCN22,DW!$K$1:$K$100000,"&gt;"&amp;$CO22)</f>
        <v>0</v>
      </c>
      <c r="CT22" s="21" t="e" cm="1">
        <f t="array" ref="CT22">MEDIAN(IF((DW!$K$1:$K$100000&lt;$CN22),IF((DW!$K$1:$K$100000&gt;$CO22),IF((DW!$G$1:$G$100000=$CH22),DW!$K$1:$K$100000,""))))</f>
        <v>#DIV/0!</v>
      </c>
      <c r="CU22" s="21" t="e" cm="1">
        <f t="array" ref="CU22">AVERAGE(IF((DW!$K$1:$K$100000&lt;$CN22),IF((DW!$K$1:$K$100000&gt;$CO22),IF((DW!$G$1:$G$100000=$CH22),DW!$K$1:$K$100000,""))))</f>
        <v>#DIV/0!</v>
      </c>
      <c r="CV22" s="21" t="e" cm="1">
        <f t="array" ref="CV22">_xlfn.STDEV.S(IF((DW!$K$1:$K$100000&lt;$CN22),IF((DW!$K$1:$K$100000&gt;$CO22),IF((DW!$G$1:$G$100000=$CH22),DW!$K$1:$K$100000,""))))</f>
        <v>#DIV/0!</v>
      </c>
      <c r="CW22" s="21" t="e">
        <f t="shared" si="37"/>
        <v>#DIV/0!</v>
      </c>
      <c r="CX22" s="21" t="e">
        <f t="shared" si="38"/>
        <v>#DIV/0!</v>
      </c>
      <c r="CY22" s="21" t="e">
        <f t="shared" si="39"/>
        <v>#DIV/0!</v>
      </c>
      <c r="CZ22" s="21" t="e" cm="1">
        <f t="array" ref="CZ22">IF($CM22&lt;25,$CK22,AVERAGE(IF((DW!$G$1:$G$100000=$CH22),IF((DW!$K$1:$K$100000&lt;$CN22),IF((DW!$K$1:$K$100000&gt;$CO22),DW!$K$1:$K$100000,"")))))</f>
        <v>#DIV/0!</v>
      </c>
    </row>
    <row r="23" spans="1:104" ht="34.5" customHeight="1" x14ac:dyDescent="0.25">
      <c r="A23" s="22">
        <v>19</v>
      </c>
      <c r="B23" s="22"/>
      <c r="C23" s="22" t="e">
        <f>VLOOKUP(E23,DW!G:I,2,FALSE)</f>
        <v>#N/A</v>
      </c>
      <c r="D23" s="22" t="e">
        <f>VLOOKUP(E23,DW!G:I,3,FALSE)</f>
        <v>#N/A</v>
      </c>
      <c r="E23" s="22"/>
      <c r="F23" s="22" cm="1">
        <f t="array" ref="F23">COUNT(_xlfn.IFS(DW!$G$1:$G$100000='Média Saneada'!E23,DW!$K$1:$K$100000),"")</f>
        <v>100000</v>
      </c>
      <c r="G23" s="40" t="str">
        <f t="shared" si="11"/>
        <v>OK</v>
      </c>
      <c r="H23" s="22" cm="1">
        <f t="array" ref="H23">MEDIAN(IF(DW!$G$1:$G$100000='Média Saneada'!$E23,DW!$K$1:$K$100000,""))</f>
        <v>0</v>
      </c>
      <c r="I23" s="22" cm="1">
        <f t="array" ref="I23">AVERAGE(IF(DW!$G$1:$G$100000='Média Saneada'!$E23,DW!$K$1:$K$100000,""))</f>
        <v>0</v>
      </c>
      <c r="J23" s="22" cm="1">
        <f t="array" ref="J23">_xlfn.STDEV.S(IF(DW!$G$1:$G$100000='Média Saneada'!$E23,DW!$K$1:$K$100000,""))</f>
        <v>0</v>
      </c>
      <c r="K23" s="22" t="e">
        <f t="shared" si="12"/>
        <v>#DIV/0!</v>
      </c>
      <c r="L23" s="22">
        <f t="shared" si="0"/>
        <v>0</v>
      </c>
      <c r="M23" s="22">
        <f t="shared" si="1"/>
        <v>0</v>
      </c>
      <c r="N23" s="23" t="e">
        <f>IF(K23&lt;25,I23,AVERAGEIFS(DW!$K$1:$K$100000,DW!$G$1:$G$100000,"="&amp;E23,DW!$K$1:$K$100000,"&lt;"&amp;L23,DW!$K$1:$K$100000,"&gt;"&amp;M23))</f>
        <v>#DIV/0!</v>
      </c>
      <c r="P23" s="22">
        <f t="shared" si="2"/>
        <v>0</v>
      </c>
      <c r="Q23" s="22">
        <f>COUNTIFS(DW!$G$1:$G$100000,"="&amp;P23,DW!$K$1:$K$100000,"&lt;"&amp;L23,DW!$K$1:$K$100000,"&gt;"&amp;M23)</f>
        <v>0</v>
      </c>
      <c r="R23" s="22" t="e" cm="1">
        <f t="array" ref="R23">MEDIAN(IF((DW!$K$1:$K$100000&lt;$L23),IF((DW!$K$1:$K$100000&gt;$M23),IF((DW!$G$1:$G$100000=$P23),DW!$K$1:$K$100000,""))))</f>
        <v>#NUM!</v>
      </c>
      <c r="S23" s="22" t="e" cm="1">
        <f t="array" ref="S23">AVERAGE(IF((DW!$K$1:$K$100000&lt;$L23),IF((DW!$K$1:$K$100000&gt;$M23),IF((DW!$G$1:$G$100000=$P23),DW!$K$1:$K$100000,""))))</f>
        <v>#DIV/0!</v>
      </c>
      <c r="T23" s="22" t="e" cm="1">
        <f t="array" ref="T23">_xlfn.STDEV.S(IF((DW!$K$1:$K$100000&lt;$L23),IF((DW!$K$1:$K$100000&gt;$M23),IF((DW!$G$1:$G$100000=$P23),DW!$K$1:$K$100000,""))))</f>
        <v>#DIV/0!</v>
      </c>
      <c r="U23" s="22" t="e">
        <f t="shared" si="13"/>
        <v>#DIV/0!</v>
      </c>
      <c r="V23" s="22" t="e">
        <f t="shared" si="14"/>
        <v>#DIV/0!</v>
      </c>
      <c r="W23" s="22" t="e">
        <f t="shared" si="15"/>
        <v>#DIV/0!</v>
      </c>
      <c r="X23" s="22" t="e" cm="1">
        <f t="array" ref="X23">IF($U23&lt;25,$S23,AVERAGE(IF((DW!$G$1:$G$100000=$P23),IF((DW!$K$1:$K$100000&lt;$V23),IF((DW!$K$1:$K$100000&gt;$W23),DW!$K$1:$K$100000,"")))))</f>
        <v>#DIV/0!</v>
      </c>
      <c r="Z23" s="22">
        <f t="shared" si="3"/>
        <v>0</v>
      </c>
      <c r="AA23" s="22">
        <f>COUNTIFS(DW!$G$1:$G$100000,"="&amp;$Z23,DW!$K$1:$K$100000,"&lt;"&amp;$V23,DW!$K$1:$K$100000,"&gt;"&amp;$W23)</f>
        <v>0</v>
      </c>
      <c r="AB23" s="22" t="e" cm="1">
        <f t="array" ref="AB23">MEDIAN(IF((DW!$K$1:$K$100000&lt;$V23),IF((DW!$K$1:$K$100000&gt;$W23),IF((DW!$G$1:$G$100000=$E23),DW!$K$1:$K$100000,""))))</f>
        <v>#DIV/0!</v>
      </c>
      <c r="AC23" s="22" t="e" cm="1">
        <f t="array" ref="AC23">AVERAGE(IF((DW!$K$1:$K$100000&lt;$V23),IF((DW!$K$1:$K$100000&gt;$W23),IF((DW!$G$1:$G$100000=$E23),DW!$K$1:$K$100000,""))))</f>
        <v>#DIV/0!</v>
      </c>
      <c r="AD23" s="22" t="e" cm="1">
        <f t="array" ref="AD23">_xlfn.STDEV.S(IF((DW!$K$1:$K$100000&lt;$V23),IF((DW!$K$1:$K$100000&gt;$W23),IF((DW!$G$1:$G$100000=$E23),DW!$K$1:$K$100000,""))))</f>
        <v>#DIV/0!</v>
      </c>
      <c r="AE23" s="22" t="e">
        <f t="shared" si="16"/>
        <v>#DIV/0!</v>
      </c>
      <c r="AF23" s="22" t="e">
        <f t="shared" si="17"/>
        <v>#DIV/0!</v>
      </c>
      <c r="AG23" s="22" t="e">
        <f t="shared" si="18"/>
        <v>#DIV/0!</v>
      </c>
      <c r="AH23" s="22" t="e" cm="1">
        <f t="array" ref="AH23">IF($AE23&lt;25,$AC23,AVERAGE(IF((DW!$G$1:$G$100000=$E23),IF((DW!$K$1:$K$100000&lt;$AF23),IF((DW!$K$1:$K$100000&gt;$AG23),DW!$K$1:$K$100000,"")))))</f>
        <v>#DIV/0!</v>
      </c>
      <c r="AJ23" s="22">
        <f t="shared" si="4"/>
        <v>0</v>
      </c>
      <c r="AK23" s="22">
        <f>COUNTIFS(DW!$G$1:$G$100000,"="&amp;$Z23,DW!$K$1:$K$100000,"&lt;"&amp;$AF23,DW!$K$1:$K$100000,"&gt;"&amp;$AG23)</f>
        <v>0</v>
      </c>
      <c r="AL23" s="22" t="e" cm="1">
        <f t="array" ref="AL23">MEDIAN(IF((DW!$K$1:$K$100000&lt;$AF23),IF((DW!$K$1:$K$100000&gt;$AG23),IF((DW!$G$1:$G$100000=$E23),DW!$K$1:$K$100000,""))))</f>
        <v>#DIV/0!</v>
      </c>
      <c r="AM23" s="22" t="e" cm="1">
        <f t="array" ref="AM23">AVERAGE(IF((DW!$K$1:$K$100000&lt;$AF23),IF((DW!$K$1:$K$100000&gt;$AG23),IF((DW!$G$1:$G$100000=$E23),DW!$K$1:$K$100000,""))))</f>
        <v>#DIV/0!</v>
      </c>
      <c r="AN23" s="22" t="e" cm="1">
        <f t="array" ref="AN23">_xlfn.STDEV.S(IF((DW!$K$1:$K$100000&lt;$AF23),IF((DW!$K$1:$K$100000&gt;$AG23),IF((DW!$G$1:$G$100000=$E23),DW!$K$1:$K$100000,""))))</f>
        <v>#DIV/0!</v>
      </c>
      <c r="AO23" s="22" t="e">
        <f t="shared" si="19"/>
        <v>#DIV/0!</v>
      </c>
      <c r="AP23" s="22" t="e">
        <f t="shared" si="20"/>
        <v>#DIV/0!</v>
      </c>
      <c r="AQ23" s="22" t="e">
        <f t="shared" si="21"/>
        <v>#DIV/0!</v>
      </c>
      <c r="AR23" s="22" t="e" cm="1">
        <f t="array" ref="AR23">IF($AO23&lt;25,$AM23,AVERAGE(IF((DW!$G$1:$G$100000=$E23),IF((DW!$K$1:$K$100000&lt;$AP23),IF((DW!$K$1:$K$100000&gt;$AQ23),DW!$K$1:$K$100000,"")))))</f>
        <v>#DIV/0!</v>
      </c>
      <c r="AT23" s="22">
        <f t="shared" si="5"/>
        <v>0</v>
      </c>
      <c r="AU23" s="22">
        <f>COUNTIFS(DW!$G$1:$G$100000,"="&amp;$AJ23,DW!$K$1:$K$100000,"&lt;"&amp;$AP23,DW!$K$1:$K$100000,"&gt;"&amp;$AQ23)</f>
        <v>0</v>
      </c>
      <c r="AV23" s="22" t="e" cm="1">
        <f t="array" ref="AV23">MEDIAN(IF((DW!$K$1:$K$100000&lt;$AP23),IF((DW!$K$1:$K$100000&gt;$AQ23),IF((DW!$G$1:$G$100000=$E23),DW!$K$1:$K$100000,""))))</f>
        <v>#DIV/0!</v>
      </c>
      <c r="AW23" s="22" t="e" cm="1">
        <f t="array" ref="AW23">AVERAGE(IF((DW!$K$1:$K$100000&lt;$AP23),IF((DW!$K$1:$K$100000&gt;$AQ23),IF((DW!$G$1:$G$100000=$E23),DW!$K$1:$K$100000,""))))</f>
        <v>#DIV/0!</v>
      </c>
      <c r="AX23" s="22" t="e" cm="1">
        <f t="array" ref="AX23">_xlfn.STDEV.S(IF((DW!$K$1:$K$100000&lt;$AP23),IF((DW!$K$1:$K$100000&gt;$AQ23),IF((DW!$G$1:$G$100000=$E23),DW!$K$1:$K$100000,""))))</f>
        <v>#DIV/0!</v>
      </c>
      <c r="AY23" s="22" t="e">
        <f t="shared" si="22"/>
        <v>#DIV/0!</v>
      </c>
      <c r="AZ23" s="22" t="e">
        <f t="shared" si="23"/>
        <v>#DIV/0!</v>
      </c>
      <c r="BA23" s="22" t="e">
        <f t="shared" si="24"/>
        <v>#DIV/0!</v>
      </c>
      <c r="BB23" s="22" t="e" cm="1">
        <f t="array" ref="BB23">IF($AY23&lt;25,$AW23,AVERAGE(IF((DW!$G$1:$G$100000=$E23),IF((DW!$K$1:$K$100000&lt;$AZ23),IF((DW!$K$1:$K$100000&gt;$BA23),DW!$K$1:$K$100000,"")))))</f>
        <v>#DIV/0!</v>
      </c>
      <c r="BD23" s="22">
        <f t="shared" si="6"/>
        <v>0</v>
      </c>
      <c r="BE23" s="22">
        <f>COUNTIFS(DW!$G$1:$G$100000,"="&amp;$AT23,DW!$K$1:$K$100000,"&lt;"&amp;$AZ23,DW!$K$1:$K$100000,"&gt;"&amp;$BA23)</f>
        <v>0</v>
      </c>
      <c r="BF23" s="22" t="e" cm="1">
        <f t="array" ref="BF23">MEDIAN(IF((DW!$K$1:$K$100000&lt;$AZ23),IF((DW!$K$1:$K$100000&gt;$BA23),IF((DW!$G$1:$G$100000=$E23),DW!$K$1:$K$100000,""))))</f>
        <v>#DIV/0!</v>
      </c>
      <c r="BG23" s="22" t="e" cm="1">
        <f t="array" ref="BG23">AVERAGE(IF((DW!$K$1:$K$100000&lt;$AZ23),IF((DW!$K$1:$K$100000&gt;$BA23),IF((DW!$G$1:$G$100000=$E23),DW!$K$1:$K$100000,""))))</f>
        <v>#DIV/0!</v>
      </c>
      <c r="BH23" s="22" t="e" cm="1">
        <f t="array" ref="BH23">_xlfn.STDEV.S(IF((DW!$K$1:$K$100000&lt;$AZ23),IF((DW!$K$1:$K$100000&gt;$BA23),IF((DW!$G$1:$G$100000=$E23),DW!$K$1:$K$100000,""))))</f>
        <v>#DIV/0!</v>
      </c>
      <c r="BI23" s="22" t="e">
        <f t="shared" si="25"/>
        <v>#DIV/0!</v>
      </c>
      <c r="BJ23" s="22" t="e">
        <f t="shared" si="26"/>
        <v>#DIV/0!</v>
      </c>
      <c r="BK23" s="22" t="e">
        <f t="shared" si="27"/>
        <v>#DIV/0!</v>
      </c>
      <c r="BL23" s="22" t="e" cm="1">
        <f t="array" ref="BL23">IF($BI23&lt;25,$BG23,AVERAGE(IF((DW!$G$1:$G$100000=$E23),IF((DW!$K$1:$K$100000&lt;$BJ23),IF((DW!$K$1:$K$100000&gt;$BK23),DW!$K$1:$K$100000,"")))))</f>
        <v>#DIV/0!</v>
      </c>
      <c r="BN23" s="22">
        <f t="shared" si="7"/>
        <v>0</v>
      </c>
      <c r="BO23" s="22">
        <f>COUNTIFS(DW!$G$1:$G$100000,"="&amp;$BD23,DW!$K$1:$K$100000,"&lt;"&amp;$BJ23,DW!$K$1:$K$100000,"&gt;"&amp;$BK23)</f>
        <v>0</v>
      </c>
      <c r="BP23" s="22" t="e" cm="1">
        <f t="array" ref="BP23">MEDIAN(IF((DW!$K$1:$K$100000&lt;$BJ23),IF((DW!$K$1:$K$100000&gt;$BK23),IF((DW!$G$1:$G$100000=$BD23),DW!$K$1:$K$100000,""))))</f>
        <v>#DIV/0!</v>
      </c>
      <c r="BQ23" s="22" t="e" cm="1">
        <f t="array" ref="BQ23">AVERAGE(IF((DW!$K$1:$K$100000&lt;$BJ23),IF((DW!$K$1:$K$100000&gt;$BK23),IF((DW!$G$1:$G$100000=$BD23),DW!$K$1:$K$100000,""))))</f>
        <v>#DIV/0!</v>
      </c>
      <c r="BR23" s="22" t="e" cm="1">
        <f t="array" ref="BR23">_xlfn.STDEV.S(IF((DW!$K$1:$K$100000&lt;$BJ23),IF((DW!$K$1:$K$100000&gt;$BK23),IF((DW!$G$1:$G$100000=$BD23),DW!$K$1:$K$100000,""))))</f>
        <v>#DIV/0!</v>
      </c>
      <c r="BS23" s="22" t="e">
        <f t="shared" si="28"/>
        <v>#DIV/0!</v>
      </c>
      <c r="BT23" s="22" t="e">
        <f t="shared" si="29"/>
        <v>#DIV/0!</v>
      </c>
      <c r="BU23" s="22" t="e">
        <f t="shared" si="30"/>
        <v>#DIV/0!</v>
      </c>
      <c r="BV23" s="22" t="e" cm="1">
        <f t="array" ref="BV23">IF($BI23&lt;25,$BG23,AVERAGE(IF((DW!$G$1:$G$100000=$E23),IF((DW!$K$1:$K$100000&lt;$BJ23),IF((DW!$K$1:$K$100000&gt;$BK23),DW!$K$1:$K$100000,"")))))</f>
        <v>#DIV/0!</v>
      </c>
      <c r="BX23" s="22">
        <f t="shared" si="8"/>
        <v>0</v>
      </c>
      <c r="BY23" s="22">
        <f>COUNTIFS(DW!$G$1:$G$100000,"="&amp;$BN23,DW!$K$1:$K$100000,"&lt;"&amp;$BT23,DW!$K$1:$K$100000,"&gt;"&amp;$BU23)</f>
        <v>0</v>
      </c>
      <c r="BZ23" s="22" t="e" cm="1">
        <f t="array" ref="BZ23">MEDIAN(IF((DW!$K$1:$K$100000&lt;$BT23),IF((DW!$K$1:$K$100000&gt;$BU23),IF((DW!$G$1:$G$100000=$BN23),DW!$K$1:$K$100000,""))))</f>
        <v>#DIV/0!</v>
      </c>
      <c r="CA23" s="22" t="e" cm="1">
        <f t="array" ref="CA23">AVERAGE(IF((DW!$K$1:$K$100000&lt;$BT23),IF((DW!$K$1:$K$100000&gt;$BU23),IF((DW!$G$1:$G$100000=$BN23),DW!$K$1:$K$100000,""))))</f>
        <v>#DIV/0!</v>
      </c>
      <c r="CB23" s="22" t="e" cm="1">
        <f t="array" ref="CB23">_xlfn.STDEV.S(IF((DW!$K$1:$K$100000&lt;$BT23),IF((DW!$K$1:$K$100000&gt;$BU23),IF((DW!$G$1:$G$100000=$BN23),DW!$K$1:$K$100000,""))))</f>
        <v>#DIV/0!</v>
      </c>
      <c r="CC23" s="22" t="e">
        <f t="shared" si="31"/>
        <v>#DIV/0!</v>
      </c>
      <c r="CD23" s="22" t="e">
        <f t="shared" si="32"/>
        <v>#DIV/0!</v>
      </c>
      <c r="CE23" s="22" t="e">
        <f t="shared" si="33"/>
        <v>#DIV/0!</v>
      </c>
      <c r="CF23" s="22" t="e" cm="1">
        <f t="array" ref="CF23">IF($BS23&lt;25,$BQ23,AVERAGE(IF((DW!$G$1:$G$100000&lt;$BX23),IF((DW!$K$1:$K$100000&lt;$BT23),IF((DW!$K$1:$K$100000&gt;$BU23),DW!$K$1:$K$100000,"")))))</f>
        <v>#DIV/0!</v>
      </c>
      <c r="CH23" s="22">
        <f t="shared" si="9"/>
        <v>0</v>
      </c>
      <c r="CI23" s="22">
        <f>COUNTIFS(DW!$G$1:$G$100000,"="&amp;$BX23,DW!$K$1:$K$100000,"&lt;"&amp;$CD23,DW!$K$1:$K$100000,"&gt;"&amp;$CE23)</f>
        <v>0</v>
      </c>
      <c r="CJ23" s="22" t="e" cm="1">
        <f t="array" ref="CJ23">MEDIAN(IF((DW!$K$1:$K$100000&lt;$CD23),IF((DW!$K$1:$K$100000&gt;$CE23),IF((DW!$G$1:$G$100000=$BX23),DW!$K$1:$K$100000,""))))</f>
        <v>#DIV/0!</v>
      </c>
      <c r="CK23" s="22" t="e" cm="1">
        <f t="array" ref="CK23">AVERAGE(IF((DW!$K$1:$K$100000&lt;$CD23),IF((DW!$K$1:$K$100000&gt;$CE23),IF((DW!$G$1:$G$100000=$BX23),DW!$K$1:$K$100000,""))))</f>
        <v>#DIV/0!</v>
      </c>
      <c r="CL23" s="22" t="e" cm="1">
        <f t="array" ref="CL23">_xlfn.STDEV.S(IF((DW!$K$1:$K$100000&lt;$CD23),IF((DW!$K$1:$K$100000&gt;$CE23),IF((DW!$G$1:$G$100000=$BX23),DW!$K$1:$K$100000,""))))</f>
        <v>#DIV/0!</v>
      </c>
      <c r="CM23" s="22" t="e">
        <f t="shared" si="34"/>
        <v>#DIV/0!</v>
      </c>
      <c r="CN23" s="22" t="e">
        <f t="shared" si="35"/>
        <v>#DIV/0!</v>
      </c>
      <c r="CO23" s="22" t="e">
        <f t="shared" si="36"/>
        <v>#DIV/0!</v>
      </c>
      <c r="CP23" s="22" t="e" cm="1">
        <f t="array" ref="CP23">IF($CC23&lt;25,$CA23,AVERAGE(IF((DW!$G$1:$G$100000=$BX23),IF((DW!$K$1:$K$100000&lt;$CD23),IF((DW!$K$1:$K$100000&gt;$CE23),DW!$K$1:$K$100000,"")))))</f>
        <v>#DIV/0!</v>
      </c>
      <c r="CR23" s="22">
        <f t="shared" si="10"/>
        <v>0</v>
      </c>
      <c r="CS23" s="22">
        <f>COUNTIFS(DW!$G$1:$G$100000,"="&amp;$CH23,DW!$K$1:$K$100000,"&lt;"&amp;SCN23,DW!$K$1:$K$100000,"&gt;"&amp;$CO23)</f>
        <v>0</v>
      </c>
      <c r="CT23" s="22" t="e" cm="1">
        <f t="array" ref="CT23">MEDIAN(IF((DW!$K$1:$K$100000&lt;$CN23),IF((DW!$K$1:$K$100000&gt;$CO23),IF((DW!$G$1:$G$100000=$CH23),DW!$K$1:$K$100000,""))))</f>
        <v>#DIV/0!</v>
      </c>
      <c r="CU23" s="22" t="e" cm="1">
        <f t="array" ref="CU23">AVERAGE(IF((DW!$K$1:$K$100000&lt;$CN23),IF((DW!$K$1:$K$100000&gt;$CO23),IF((DW!$G$1:$G$100000=$CH23),DW!$K$1:$K$100000,""))))</f>
        <v>#DIV/0!</v>
      </c>
      <c r="CV23" s="22" t="e" cm="1">
        <f t="array" ref="CV23">_xlfn.STDEV.S(IF((DW!$K$1:$K$100000&lt;$CN23),IF((DW!$K$1:$K$100000&gt;$CO23),IF((DW!$G$1:$G$100000=$CH23),DW!$K$1:$K$100000,""))))</f>
        <v>#DIV/0!</v>
      </c>
      <c r="CW23" s="22" t="e">
        <f t="shared" si="37"/>
        <v>#DIV/0!</v>
      </c>
      <c r="CX23" s="22" t="e">
        <f t="shared" si="38"/>
        <v>#DIV/0!</v>
      </c>
      <c r="CY23" s="22" t="e">
        <f t="shared" si="39"/>
        <v>#DIV/0!</v>
      </c>
      <c r="CZ23" s="22" t="e" cm="1">
        <f t="array" ref="CZ23">IF($CM23&lt;25,$CK23,AVERAGE(IF((DW!$G$1:$G$100000=$CH23),IF((DW!$K$1:$K$100000&lt;$CN23),IF((DW!$K$1:$K$100000&gt;$CO23),DW!$K$1:$K$100000,"")))))</f>
        <v>#DIV/0!</v>
      </c>
    </row>
    <row r="24" spans="1:104" ht="34.5" customHeight="1" x14ac:dyDescent="0.25">
      <c r="A24" s="21">
        <v>20</v>
      </c>
      <c r="B24" s="21"/>
      <c r="C24" s="21" t="e">
        <f>VLOOKUP(E24,DW!G:I,2,FALSE)</f>
        <v>#N/A</v>
      </c>
      <c r="D24" s="21" t="e">
        <f>VLOOKUP(E24,DW!G:I,3,FALSE)</f>
        <v>#N/A</v>
      </c>
      <c r="E24" s="21"/>
      <c r="F24" s="21" cm="1">
        <f t="array" ref="F24">COUNT(_xlfn.IFS(DW!$G$1:$G$100000='Média Saneada'!E24,DW!$K$1:$K$100000),"")</f>
        <v>100000</v>
      </c>
      <c r="G24" s="21" t="str">
        <f t="shared" si="11"/>
        <v>OK</v>
      </c>
      <c r="H24" s="21" cm="1">
        <f t="array" ref="H24">MEDIAN(IF(DW!$G$1:$G$100000='Média Saneada'!$E24,DW!$K$1:$K$100000,""))</f>
        <v>0</v>
      </c>
      <c r="I24" s="21" cm="1">
        <f t="array" ref="I24">AVERAGE(IF(DW!$G$1:$G$100000='Média Saneada'!$E24,DW!$K$1:$K$100000,""))</f>
        <v>0</v>
      </c>
      <c r="J24" s="21" cm="1">
        <f t="array" ref="J24">_xlfn.STDEV.S(IF(DW!$G$1:$G$100000='Média Saneada'!$E24,DW!$K$1:$K$100000,""))</f>
        <v>0</v>
      </c>
      <c r="K24" s="21" t="e">
        <f t="shared" si="12"/>
        <v>#DIV/0!</v>
      </c>
      <c r="L24" s="21">
        <f t="shared" si="0"/>
        <v>0</v>
      </c>
      <c r="M24" s="21">
        <f t="shared" si="1"/>
        <v>0</v>
      </c>
      <c r="N24" s="23" t="e">
        <f>IF(K24&lt;25,I24,AVERAGEIFS(DW!$K$1:$K$100000,DW!$G$1:$G$100000,"="&amp;E24,DW!$K$1:$K$100000,"&lt;"&amp;L24,DW!$K$1:$K$100000,"&gt;"&amp;M24))</f>
        <v>#DIV/0!</v>
      </c>
      <c r="P24" s="21">
        <f t="shared" si="2"/>
        <v>0</v>
      </c>
      <c r="Q24" s="21">
        <f>COUNTIFS(DW!$G$1:$G$100000,"="&amp;P24,DW!$K$1:$K$100000,"&lt;"&amp;L24,DW!$K$1:$K$100000,"&gt;"&amp;M24)</f>
        <v>0</v>
      </c>
      <c r="R24" s="21" t="e" cm="1">
        <f t="array" ref="R24">MEDIAN(IF((DW!$K$1:$K$100000&lt;$L24),IF((DW!$K$1:$K$100000&gt;$M24),IF((DW!$G$1:$G$100000=$P24),DW!$K$1:$K$100000,""))))</f>
        <v>#NUM!</v>
      </c>
      <c r="S24" s="21" t="e" cm="1">
        <f t="array" ref="S24">AVERAGE(IF((DW!$K$1:$K$100000&lt;$L24),IF((DW!$K$1:$K$100000&gt;$M24),IF((DW!$G$1:$G$100000=$P24),DW!$K$1:$K$100000,""))))</f>
        <v>#DIV/0!</v>
      </c>
      <c r="T24" s="21" t="e" cm="1">
        <f t="array" ref="T24">_xlfn.STDEV.S(IF((DW!$K$1:$K$100000&lt;$L24),IF((DW!$K$1:$K$100000&gt;$M24),IF((DW!$G$1:$G$100000=$P24),DW!$K$1:$K$100000,""))))</f>
        <v>#DIV/0!</v>
      </c>
      <c r="U24" s="21" t="e">
        <f t="shared" si="13"/>
        <v>#DIV/0!</v>
      </c>
      <c r="V24" s="21" t="e">
        <f t="shared" si="14"/>
        <v>#DIV/0!</v>
      </c>
      <c r="W24" s="21" t="e">
        <f t="shared" si="15"/>
        <v>#DIV/0!</v>
      </c>
      <c r="X24" s="21" t="e" cm="1">
        <f t="array" ref="X24">IF($U24&lt;25,$S24,AVERAGE(IF((DW!$G$1:$G$100000=$P24),IF((DW!$K$1:$K$100000&lt;$V24),IF((DW!$K$1:$K$100000&gt;$W24),DW!$K$1:$K$100000,"")))))</f>
        <v>#DIV/0!</v>
      </c>
      <c r="Z24" s="21">
        <f t="shared" si="3"/>
        <v>0</v>
      </c>
      <c r="AA24" s="21">
        <f>COUNTIFS(DW!$G$1:$G$100000,"="&amp;$Z24,DW!$K$1:$K$100000,"&lt;"&amp;$V24,DW!$K$1:$K$100000,"&gt;"&amp;$W24)</f>
        <v>0</v>
      </c>
      <c r="AB24" s="21" t="e" cm="1">
        <f t="array" ref="AB24">MEDIAN(IF((DW!$K$1:$K$100000&lt;$V24),IF((DW!$K$1:$K$100000&gt;$W24),IF((DW!$G$1:$G$100000=$E24),DW!$K$1:$K$100000,""))))</f>
        <v>#DIV/0!</v>
      </c>
      <c r="AC24" s="21" t="e" cm="1">
        <f t="array" ref="AC24">AVERAGE(IF((DW!$K$1:$K$100000&lt;$V24),IF((DW!$K$1:$K$100000&gt;$W24),IF((DW!$G$1:$G$100000=$E24),DW!$K$1:$K$100000,""))))</f>
        <v>#DIV/0!</v>
      </c>
      <c r="AD24" s="21" t="e" cm="1">
        <f t="array" ref="AD24">_xlfn.STDEV.S(IF((DW!$K$1:$K$100000&lt;$V24),IF((DW!$K$1:$K$100000&gt;$W24),IF((DW!$G$1:$G$100000=$E24),DW!$K$1:$K$100000,""))))</f>
        <v>#DIV/0!</v>
      </c>
      <c r="AE24" s="21" t="e">
        <f t="shared" si="16"/>
        <v>#DIV/0!</v>
      </c>
      <c r="AF24" s="21" t="e">
        <f t="shared" si="17"/>
        <v>#DIV/0!</v>
      </c>
      <c r="AG24" s="21" t="e">
        <f t="shared" si="18"/>
        <v>#DIV/0!</v>
      </c>
      <c r="AH24" s="21" t="e" cm="1">
        <f t="array" ref="AH24">IF($AE24&lt;25,$AC24,AVERAGE(IF((DW!$G$1:$G$100000=$E24),IF((DW!$K$1:$K$100000&lt;$AF24),IF((DW!$K$1:$K$100000&gt;$AG24),DW!$K$1:$K$100000,"")))))</f>
        <v>#DIV/0!</v>
      </c>
      <c r="AJ24" s="21">
        <f t="shared" si="4"/>
        <v>0</v>
      </c>
      <c r="AK24" s="21">
        <f>COUNTIFS(DW!$G$1:$G$100000,"="&amp;$Z24,DW!$K$1:$K$100000,"&lt;"&amp;$AF24,DW!$K$1:$K$100000,"&gt;"&amp;$AG24)</f>
        <v>0</v>
      </c>
      <c r="AL24" s="21" t="e" cm="1">
        <f t="array" ref="AL24">MEDIAN(IF((DW!$K$1:$K$100000&lt;$AF24),IF((DW!$K$1:$K$100000&gt;$AG24),IF((DW!$G$1:$G$100000=$E24),DW!$K$1:$K$100000,""))))</f>
        <v>#DIV/0!</v>
      </c>
      <c r="AM24" s="21" t="e" cm="1">
        <f t="array" ref="AM24">AVERAGE(IF((DW!$K$1:$K$100000&lt;$AF24),IF((DW!$K$1:$K$100000&gt;$AG24),IF((DW!$G$1:$G$100000=$E24),DW!$K$1:$K$100000,""))))</f>
        <v>#DIV/0!</v>
      </c>
      <c r="AN24" s="21" t="e" cm="1">
        <f t="array" ref="AN24">_xlfn.STDEV.S(IF((DW!$K$1:$K$100000&lt;$AF24),IF((DW!$K$1:$K$100000&gt;$AG24),IF((DW!$G$1:$G$100000=$E24),DW!$K$1:$K$100000,""))))</f>
        <v>#DIV/0!</v>
      </c>
      <c r="AO24" s="21" t="e">
        <f t="shared" si="19"/>
        <v>#DIV/0!</v>
      </c>
      <c r="AP24" s="21" t="e">
        <f t="shared" si="20"/>
        <v>#DIV/0!</v>
      </c>
      <c r="AQ24" s="21" t="e">
        <f t="shared" si="21"/>
        <v>#DIV/0!</v>
      </c>
      <c r="AR24" s="21" t="e" cm="1">
        <f t="array" ref="AR24">IF($AO24&lt;25,$AM24,AVERAGE(IF((DW!$G$1:$G$100000=$E24),IF((DW!$K$1:$K$100000&lt;$AP24),IF((DW!$K$1:$K$100000&gt;$AQ24),DW!$K$1:$K$100000,"")))))</f>
        <v>#DIV/0!</v>
      </c>
      <c r="AT24" s="21">
        <f t="shared" si="5"/>
        <v>0</v>
      </c>
      <c r="AU24" s="21">
        <f>COUNTIFS(DW!$G$1:$G$100000,"="&amp;$AJ24,DW!$K$1:$K$100000,"&lt;"&amp;$AP24,DW!$K$1:$K$100000,"&gt;"&amp;$AQ24)</f>
        <v>0</v>
      </c>
      <c r="AV24" s="21" t="e" cm="1">
        <f t="array" ref="AV24">MEDIAN(IF((DW!$K$1:$K$100000&lt;$AP24),IF((DW!$K$1:$K$100000&gt;$AQ24),IF((DW!$G$1:$G$100000=$E24),DW!$K$1:$K$100000,""))))</f>
        <v>#DIV/0!</v>
      </c>
      <c r="AW24" s="21" t="e" cm="1">
        <f t="array" ref="AW24">AVERAGE(IF((DW!$K$1:$K$100000&lt;$AP24),IF((DW!$K$1:$K$100000&gt;$AQ24),IF((DW!$G$1:$G$100000=$E24),DW!$K$1:$K$100000,""))))</f>
        <v>#DIV/0!</v>
      </c>
      <c r="AX24" s="21" t="e" cm="1">
        <f t="array" ref="AX24">_xlfn.STDEV.S(IF((DW!$K$1:$K$100000&lt;$AP24),IF((DW!$K$1:$K$100000&gt;$AQ24),IF((DW!$G$1:$G$100000=$E24),DW!$K$1:$K$100000,""))))</f>
        <v>#DIV/0!</v>
      </c>
      <c r="AY24" s="21" t="e">
        <f t="shared" si="22"/>
        <v>#DIV/0!</v>
      </c>
      <c r="AZ24" s="21" t="e">
        <f t="shared" si="23"/>
        <v>#DIV/0!</v>
      </c>
      <c r="BA24" s="21" t="e">
        <f t="shared" si="24"/>
        <v>#DIV/0!</v>
      </c>
      <c r="BB24" s="21" t="e" cm="1">
        <f t="array" ref="BB24">IF($AY24&lt;25,$AW24,AVERAGE(IF((DW!$G$1:$G$100000=$E24),IF((DW!$K$1:$K$100000&lt;$AZ24),IF((DW!$K$1:$K$100000&gt;$BA24),DW!$K$1:$K$100000,"")))))</f>
        <v>#DIV/0!</v>
      </c>
      <c r="BD24" s="21">
        <f t="shared" si="6"/>
        <v>0</v>
      </c>
      <c r="BE24" s="21">
        <f>COUNTIFS(DW!$G$1:$G$100000,"="&amp;$AT24,DW!$K$1:$K$100000,"&lt;"&amp;$AZ24,DW!$K$1:$K$100000,"&gt;"&amp;$BA24)</f>
        <v>0</v>
      </c>
      <c r="BF24" s="21" t="e" cm="1">
        <f t="array" ref="BF24">MEDIAN(IF((DW!$K$1:$K$100000&lt;$AZ24),IF((DW!$K$1:$K$100000&gt;$BA24),IF((DW!$G$1:$G$100000=$E24),DW!$K$1:$K$100000,""))))</f>
        <v>#DIV/0!</v>
      </c>
      <c r="BG24" s="21" t="e" cm="1">
        <f t="array" ref="BG24">AVERAGE(IF((DW!$K$1:$K$100000&lt;$AZ24),IF((DW!$K$1:$K$100000&gt;$BA24),IF((DW!$G$1:$G$100000=$E24),DW!$K$1:$K$100000,""))))</f>
        <v>#DIV/0!</v>
      </c>
      <c r="BH24" s="21" t="e" cm="1">
        <f t="array" ref="BH24">_xlfn.STDEV.S(IF((DW!$K$1:$K$100000&lt;$AZ24),IF((DW!$K$1:$K$100000&gt;$BA24),IF((DW!$G$1:$G$100000=$E24),DW!$K$1:$K$100000,""))))</f>
        <v>#DIV/0!</v>
      </c>
      <c r="BI24" s="21" t="e">
        <f t="shared" si="25"/>
        <v>#DIV/0!</v>
      </c>
      <c r="BJ24" s="21" t="e">
        <f t="shared" si="26"/>
        <v>#DIV/0!</v>
      </c>
      <c r="BK24" s="21" t="e">
        <f t="shared" si="27"/>
        <v>#DIV/0!</v>
      </c>
      <c r="BL24" s="21" t="e" cm="1">
        <f t="array" ref="BL24">IF($BI24&lt;25,$BG24,AVERAGE(IF((DW!$G$1:$G$100000=$E24),IF((DW!$K$1:$K$100000&lt;$BJ24),IF((DW!$K$1:$K$100000&gt;$BK24),DW!$K$1:$K$100000,"")))))</f>
        <v>#DIV/0!</v>
      </c>
      <c r="BN24" s="21">
        <f t="shared" si="7"/>
        <v>0</v>
      </c>
      <c r="BO24" s="21">
        <f>COUNTIFS(DW!$G$1:$G$100000,"="&amp;$BD24,DW!$K$1:$K$100000,"&lt;"&amp;$BJ24,DW!$K$1:$K$100000,"&gt;"&amp;$BK24)</f>
        <v>0</v>
      </c>
      <c r="BP24" s="21" t="e" cm="1">
        <f t="array" ref="BP24">MEDIAN(IF((DW!$K$1:$K$100000&lt;$BJ24),IF((DW!$K$1:$K$100000&gt;$BK24),IF((DW!$G$1:$G$100000=$BD24),DW!$K$1:$K$100000,""))))</f>
        <v>#DIV/0!</v>
      </c>
      <c r="BQ24" s="21" t="e" cm="1">
        <f t="array" ref="BQ24">AVERAGE(IF((DW!$K$1:$K$100000&lt;$BJ24),IF((DW!$K$1:$K$100000&gt;$BK24),IF((DW!$G$1:$G$100000=$BD24),DW!$K$1:$K$100000,""))))</f>
        <v>#DIV/0!</v>
      </c>
      <c r="BR24" s="21" t="e" cm="1">
        <f t="array" ref="BR24">_xlfn.STDEV.S(IF((DW!$K$1:$K$100000&lt;$BJ24),IF((DW!$K$1:$K$100000&gt;$BK24),IF((DW!$G$1:$G$100000=$BD24),DW!$K$1:$K$100000,""))))</f>
        <v>#DIV/0!</v>
      </c>
      <c r="BS24" s="21" t="e">
        <f t="shared" si="28"/>
        <v>#DIV/0!</v>
      </c>
      <c r="BT24" s="21" t="e">
        <f t="shared" si="29"/>
        <v>#DIV/0!</v>
      </c>
      <c r="BU24" s="21" t="e">
        <f t="shared" si="30"/>
        <v>#DIV/0!</v>
      </c>
      <c r="BV24" s="21" t="e" cm="1">
        <f t="array" ref="BV24">IF($BI24&lt;25,$BG24,AVERAGE(IF((DW!$G$1:$G$100000=$E24),IF((DW!$K$1:$K$100000&lt;$BJ24),IF((DW!$K$1:$K$100000&gt;$BK24),DW!$K$1:$K$100000,"")))))</f>
        <v>#DIV/0!</v>
      </c>
      <c r="BX24" s="21">
        <f t="shared" si="8"/>
        <v>0</v>
      </c>
      <c r="BY24" s="21">
        <f>COUNTIFS(DW!$G$1:$G$100000,"="&amp;$BN24,DW!$K$1:$K$100000,"&lt;"&amp;$BT24,DW!$K$1:$K$100000,"&gt;"&amp;$BU24)</f>
        <v>0</v>
      </c>
      <c r="BZ24" s="21" t="e" cm="1">
        <f t="array" ref="BZ24">MEDIAN(IF((DW!$K$1:$K$100000&lt;$BT24),IF((DW!$K$1:$K$100000&gt;$BU24),IF((DW!$G$1:$G$100000=$BN24),DW!$K$1:$K$100000,""))))</f>
        <v>#DIV/0!</v>
      </c>
      <c r="CA24" s="21" t="e" cm="1">
        <f t="array" ref="CA24">AVERAGE(IF((DW!$K$1:$K$100000&lt;$BT24),IF((DW!$K$1:$K$100000&gt;$BU24),IF((DW!$G$1:$G$100000=$BN24),DW!$K$1:$K$100000,""))))</f>
        <v>#DIV/0!</v>
      </c>
      <c r="CB24" s="21" t="e" cm="1">
        <f t="array" ref="CB24">_xlfn.STDEV.S(IF((DW!$K$1:$K$100000&lt;$BT24),IF((DW!$K$1:$K$100000&gt;$BU24),IF((DW!$G$1:$G$100000=$BN24),DW!$K$1:$K$100000,""))))</f>
        <v>#DIV/0!</v>
      </c>
      <c r="CC24" s="21" t="e">
        <f t="shared" si="31"/>
        <v>#DIV/0!</v>
      </c>
      <c r="CD24" s="21" t="e">
        <f t="shared" si="32"/>
        <v>#DIV/0!</v>
      </c>
      <c r="CE24" s="21" t="e">
        <f t="shared" si="33"/>
        <v>#DIV/0!</v>
      </c>
      <c r="CF24" s="21" t="e" cm="1">
        <f t="array" ref="CF24">IF($BS24&lt;25,$BQ24,AVERAGE(IF((DW!$G$1:$G$100000&lt;$BX24),IF((DW!$K$1:$K$100000&lt;$BT24),IF((DW!$K$1:$K$100000&gt;$BU24),DW!$K$1:$K$100000,"")))))</f>
        <v>#DIV/0!</v>
      </c>
      <c r="CH24" s="21">
        <f t="shared" si="9"/>
        <v>0</v>
      </c>
      <c r="CI24" s="21">
        <f>COUNTIFS(DW!$G$1:$G$100000,"="&amp;$BX24,DW!$K$1:$K$100000,"&lt;"&amp;$CD24,DW!$K$1:$K$100000,"&gt;"&amp;$CE24)</f>
        <v>0</v>
      </c>
      <c r="CJ24" s="21" t="e" cm="1">
        <f t="array" ref="CJ24">MEDIAN(IF((DW!$K$1:$K$100000&lt;$CD24),IF((DW!$K$1:$K$100000&gt;$CE24),IF((DW!$G$1:$G$100000=$BX24),DW!$K$1:$K$100000,""))))</f>
        <v>#DIV/0!</v>
      </c>
      <c r="CK24" s="21" t="e" cm="1">
        <f t="array" ref="CK24">AVERAGE(IF((DW!$K$1:$K$100000&lt;$CD24),IF((DW!$K$1:$K$100000&gt;$CE24),IF((DW!$G$1:$G$100000=$BX24),DW!$K$1:$K$100000,""))))</f>
        <v>#DIV/0!</v>
      </c>
      <c r="CL24" s="21" t="e" cm="1">
        <f t="array" ref="CL24">_xlfn.STDEV.S(IF((DW!$K$1:$K$100000&lt;$CD24),IF((DW!$K$1:$K$100000&gt;$CE24),IF((DW!$G$1:$G$100000=$BX24),DW!$K$1:$K$100000,""))))</f>
        <v>#DIV/0!</v>
      </c>
      <c r="CM24" s="21" t="e">
        <f t="shared" si="34"/>
        <v>#DIV/0!</v>
      </c>
      <c r="CN24" s="21" t="e">
        <f t="shared" si="35"/>
        <v>#DIV/0!</v>
      </c>
      <c r="CO24" s="21" t="e">
        <f t="shared" si="36"/>
        <v>#DIV/0!</v>
      </c>
      <c r="CP24" s="21" t="e" cm="1">
        <f t="array" ref="CP24">IF($CC24&lt;25,$CA24,AVERAGE(IF((DW!$G$1:$G$100000=$BX24),IF((DW!$K$1:$K$100000&lt;$CD24),IF((DW!$K$1:$K$100000&gt;$CE24),DW!$K$1:$K$100000,"")))))</f>
        <v>#DIV/0!</v>
      </c>
      <c r="CR24" s="21">
        <f t="shared" si="10"/>
        <v>0</v>
      </c>
      <c r="CS24" s="21">
        <f>COUNTIFS(DW!$G$1:$G$100000,"="&amp;$CH24,DW!$K$1:$K$100000,"&lt;"&amp;SCN24,DW!$K$1:$K$100000,"&gt;"&amp;$CO24)</f>
        <v>0</v>
      </c>
      <c r="CT24" s="21" t="e" cm="1">
        <f t="array" ref="CT24">MEDIAN(IF((DW!$K$1:$K$100000&lt;$CN24),IF((DW!$K$1:$K$100000&gt;$CO24),IF((DW!$G$1:$G$100000=$CH24),DW!$K$1:$K$100000,""))))</f>
        <v>#DIV/0!</v>
      </c>
      <c r="CU24" s="21" t="e" cm="1">
        <f t="array" ref="CU24">AVERAGE(IF((DW!$K$1:$K$100000&lt;$CN24),IF((DW!$K$1:$K$100000&gt;$CO24),IF((DW!$G$1:$G$100000=$CH24),DW!$K$1:$K$100000,""))))</f>
        <v>#DIV/0!</v>
      </c>
      <c r="CV24" s="21" t="e" cm="1">
        <f t="array" ref="CV24">_xlfn.STDEV.S(IF((DW!$K$1:$K$100000&lt;$CN24),IF((DW!$K$1:$K$100000&gt;$CO24),IF((DW!$G$1:$G$100000=$CH24),DW!$K$1:$K$100000,""))))</f>
        <v>#DIV/0!</v>
      </c>
      <c r="CW24" s="21" t="e">
        <f t="shared" si="37"/>
        <v>#DIV/0!</v>
      </c>
      <c r="CX24" s="21" t="e">
        <f t="shared" si="38"/>
        <v>#DIV/0!</v>
      </c>
      <c r="CY24" s="21" t="e">
        <f t="shared" si="39"/>
        <v>#DIV/0!</v>
      </c>
      <c r="CZ24" s="21" t="e" cm="1">
        <f t="array" ref="CZ24">IF($CM24&lt;25,$CK24,AVERAGE(IF((DW!$G$1:$G$100000=$CH24),IF((DW!$K$1:$K$100000&lt;$CN24),IF((DW!$K$1:$K$100000&gt;$CO24),DW!$K$1:$K$100000,"")))))</f>
        <v>#DIV/0!</v>
      </c>
    </row>
    <row r="25" spans="1:104" ht="34.5" customHeight="1" x14ac:dyDescent="0.25">
      <c r="A25" s="22">
        <v>21</v>
      </c>
      <c r="B25" s="22"/>
      <c r="C25" s="22" t="e">
        <f>VLOOKUP(E25,DW!G:I,2,FALSE)</f>
        <v>#N/A</v>
      </c>
      <c r="D25" s="22" t="e">
        <f>VLOOKUP(E25,DW!G:I,3,FALSE)</f>
        <v>#N/A</v>
      </c>
      <c r="E25" s="22"/>
      <c r="F25" s="22" cm="1">
        <f t="array" ref="F25">COUNT(_xlfn.IFS(DW!$G$1:$G$100000='Média Saneada'!E25,DW!$K$1:$K$100000),"")</f>
        <v>100000</v>
      </c>
      <c r="G25" s="40" t="str">
        <f t="shared" si="11"/>
        <v>OK</v>
      </c>
      <c r="H25" s="22" cm="1">
        <f t="array" ref="H25">MEDIAN(IF(DW!$G$1:$G$100000='Média Saneada'!$E25,DW!$K$1:$K$100000,""))</f>
        <v>0</v>
      </c>
      <c r="I25" s="22" cm="1">
        <f t="array" ref="I25">AVERAGE(IF(DW!$G$1:$G$100000='Média Saneada'!$E25,DW!$K$1:$K$100000,""))</f>
        <v>0</v>
      </c>
      <c r="J25" s="22" cm="1">
        <f t="array" ref="J25">_xlfn.STDEV.S(IF(DW!$G$1:$G$100000='Média Saneada'!$E25,DW!$K$1:$K$100000,""))</f>
        <v>0</v>
      </c>
      <c r="K25" s="22" t="e">
        <f t="shared" si="12"/>
        <v>#DIV/0!</v>
      </c>
      <c r="L25" s="22">
        <f t="shared" si="0"/>
        <v>0</v>
      </c>
      <c r="M25" s="22">
        <f t="shared" si="1"/>
        <v>0</v>
      </c>
      <c r="N25" s="23" t="e">
        <f>IF(K25&lt;25,I25,AVERAGEIFS(DW!$K$1:$K$100000,DW!$G$1:$G$100000,"="&amp;E25,DW!$K$1:$K$100000,"&lt;"&amp;L25,DW!$K$1:$K$100000,"&gt;"&amp;M25))</f>
        <v>#DIV/0!</v>
      </c>
      <c r="P25" s="22">
        <f t="shared" si="2"/>
        <v>0</v>
      </c>
      <c r="Q25" s="22">
        <f>COUNTIFS(DW!$G$1:$G$100000,"="&amp;P25,DW!$K$1:$K$100000,"&lt;"&amp;L25,DW!$K$1:$K$100000,"&gt;"&amp;M25)</f>
        <v>0</v>
      </c>
      <c r="R25" s="22" t="e" cm="1">
        <f t="array" ref="R25">MEDIAN(IF((DW!$K$1:$K$100000&lt;$L25),IF((DW!$K$1:$K$100000&gt;$M25),IF((DW!$G$1:$G$100000=$P25),DW!$K$1:$K$100000,""))))</f>
        <v>#NUM!</v>
      </c>
      <c r="S25" s="22" t="e" cm="1">
        <f t="array" ref="S25">AVERAGE(IF((DW!$K$1:$K$100000&lt;$L25),IF((DW!$K$1:$K$100000&gt;$M25),IF((DW!$G$1:$G$100000=$P25),DW!$K$1:$K$100000,""))))</f>
        <v>#DIV/0!</v>
      </c>
      <c r="T25" s="22" t="e" cm="1">
        <f t="array" ref="T25">_xlfn.STDEV.S(IF((DW!$K$1:$K$100000&lt;$L25),IF((DW!$K$1:$K$100000&gt;$M25),IF((DW!$G$1:$G$100000=$P25),DW!$K$1:$K$100000,""))))</f>
        <v>#DIV/0!</v>
      </c>
      <c r="U25" s="22" t="e">
        <f t="shared" si="13"/>
        <v>#DIV/0!</v>
      </c>
      <c r="V25" s="22" t="e">
        <f t="shared" si="14"/>
        <v>#DIV/0!</v>
      </c>
      <c r="W25" s="22" t="e">
        <f t="shared" si="15"/>
        <v>#DIV/0!</v>
      </c>
      <c r="X25" s="22" t="e" cm="1">
        <f t="array" ref="X25">IF($U25&lt;25,$S25,AVERAGE(IF((DW!$G$1:$G$100000=$P25),IF((DW!$K$1:$K$100000&lt;$V25),IF((DW!$K$1:$K$100000&gt;$W25),DW!$K$1:$K$100000,"")))))</f>
        <v>#DIV/0!</v>
      </c>
      <c r="Z25" s="22">
        <f t="shared" si="3"/>
        <v>0</v>
      </c>
      <c r="AA25" s="22">
        <f>COUNTIFS(DW!$G$1:$G$100000,"="&amp;$Z25,DW!$K$1:$K$100000,"&lt;"&amp;$V25,DW!$K$1:$K$100000,"&gt;"&amp;$W25)</f>
        <v>0</v>
      </c>
      <c r="AB25" s="22" t="e" cm="1">
        <f t="array" ref="AB25">MEDIAN(IF((DW!$K$1:$K$100000&lt;$V25),IF((DW!$K$1:$K$100000&gt;$W25),IF((DW!$G$1:$G$100000=$E25),DW!$K$1:$K$100000,""))))</f>
        <v>#DIV/0!</v>
      </c>
      <c r="AC25" s="22" t="e" cm="1">
        <f t="array" ref="AC25">AVERAGE(IF((DW!$K$1:$K$100000&lt;$V25),IF((DW!$K$1:$K$100000&gt;$W25),IF((DW!$G$1:$G$100000=$E25),DW!$K$1:$K$100000,""))))</f>
        <v>#DIV/0!</v>
      </c>
      <c r="AD25" s="22" t="e" cm="1">
        <f t="array" ref="AD25">_xlfn.STDEV.S(IF((DW!$K$1:$K$100000&lt;$V25),IF((DW!$K$1:$K$100000&gt;$W25),IF((DW!$G$1:$G$100000=$E25),DW!$K$1:$K$100000,""))))</f>
        <v>#DIV/0!</v>
      </c>
      <c r="AE25" s="22" t="e">
        <f t="shared" si="16"/>
        <v>#DIV/0!</v>
      </c>
      <c r="AF25" s="22" t="e">
        <f t="shared" si="17"/>
        <v>#DIV/0!</v>
      </c>
      <c r="AG25" s="22" t="e">
        <f t="shared" si="18"/>
        <v>#DIV/0!</v>
      </c>
      <c r="AH25" s="22" t="e" cm="1">
        <f t="array" ref="AH25">IF($AE25&lt;25,$AC25,AVERAGE(IF((DW!$G$1:$G$100000=$E25),IF((DW!$K$1:$K$100000&lt;$AF25),IF((DW!$K$1:$K$100000&gt;$AG25),DW!$K$1:$K$100000,"")))))</f>
        <v>#DIV/0!</v>
      </c>
      <c r="AJ25" s="22">
        <f t="shared" si="4"/>
        <v>0</v>
      </c>
      <c r="AK25" s="22">
        <f>COUNTIFS(DW!$G$1:$G$100000,"="&amp;$Z25,DW!$K$1:$K$100000,"&lt;"&amp;$AF25,DW!$K$1:$K$100000,"&gt;"&amp;$AG25)</f>
        <v>0</v>
      </c>
      <c r="AL25" s="22" t="e" cm="1">
        <f t="array" ref="AL25">MEDIAN(IF((DW!$K$1:$K$100000&lt;$AF25),IF((DW!$K$1:$K$100000&gt;$AG25),IF((DW!$G$1:$G$100000=$E25),DW!$K$1:$K$100000,""))))</f>
        <v>#DIV/0!</v>
      </c>
      <c r="AM25" s="22" t="e" cm="1">
        <f t="array" ref="AM25">AVERAGE(IF((DW!$K$1:$K$100000&lt;$AF25),IF((DW!$K$1:$K$100000&gt;$AG25),IF((DW!$G$1:$G$100000=$E25),DW!$K$1:$K$100000,""))))</f>
        <v>#DIV/0!</v>
      </c>
      <c r="AN25" s="22" t="e" cm="1">
        <f t="array" ref="AN25">_xlfn.STDEV.S(IF((DW!$K$1:$K$100000&lt;$AF25),IF((DW!$K$1:$K$100000&gt;$AG25),IF((DW!$G$1:$G$100000=$E25),DW!$K$1:$K$100000,""))))</f>
        <v>#DIV/0!</v>
      </c>
      <c r="AO25" s="22" t="e">
        <f t="shared" si="19"/>
        <v>#DIV/0!</v>
      </c>
      <c r="AP25" s="22" t="e">
        <f t="shared" si="20"/>
        <v>#DIV/0!</v>
      </c>
      <c r="AQ25" s="22" t="e">
        <f t="shared" si="21"/>
        <v>#DIV/0!</v>
      </c>
      <c r="AR25" s="22" t="e" cm="1">
        <f t="array" ref="AR25">IF($AO25&lt;25,$AM25,AVERAGE(IF((DW!$G$1:$G$100000=$E25),IF((DW!$K$1:$K$100000&lt;$AP25),IF((DW!$K$1:$K$100000&gt;$AQ25),DW!$K$1:$K$100000,"")))))</f>
        <v>#DIV/0!</v>
      </c>
      <c r="AT25" s="22">
        <f t="shared" si="5"/>
        <v>0</v>
      </c>
      <c r="AU25" s="22">
        <f>COUNTIFS(DW!$G$1:$G$100000,"="&amp;$AJ25,DW!$K$1:$K$100000,"&lt;"&amp;$AP25,DW!$K$1:$K$100000,"&gt;"&amp;$AQ25)</f>
        <v>0</v>
      </c>
      <c r="AV25" s="22" t="e" cm="1">
        <f t="array" ref="AV25">MEDIAN(IF((DW!$K$1:$K$100000&lt;$AP25),IF((DW!$K$1:$K$100000&gt;$AQ25),IF((DW!$G$1:$G$100000=$E25),DW!$K$1:$K$100000,""))))</f>
        <v>#DIV/0!</v>
      </c>
      <c r="AW25" s="22" t="e" cm="1">
        <f t="array" ref="AW25">AVERAGE(IF((DW!$K$1:$K$100000&lt;$AP25),IF((DW!$K$1:$K$100000&gt;$AQ25),IF((DW!$G$1:$G$100000=$E25),DW!$K$1:$K$100000,""))))</f>
        <v>#DIV/0!</v>
      </c>
      <c r="AX25" s="22" t="e" cm="1">
        <f t="array" ref="AX25">_xlfn.STDEV.S(IF((DW!$K$1:$K$100000&lt;$AP25),IF((DW!$K$1:$K$100000&gt;$AQ25),IF((DW!$G$1:$G$100000=$E25),DW!$K$1:$K$100000,""))))</f>
        <v>#DIV/0!</v>
      </c>
      <c r="AY25" s="22" t="e">
        <f t="shared" si="22"/>
        <v>#DIV/0!</v>
      </c>
      <c r="AZ25" s="22" t="e">
        <f t="shared" si="23"/>
        <v>#DIV/0!</v>
      </c>
      <c r="BA25" s="22" t="e">
        <f t="shared" si="24"/>
        <v>#DIV/0!</v>
      </c>
      <c r="BB25" s="22" t="e" cm="1">
        <f t="array" ref="BB25">IF($AY25&lt;25,$AW25,AVERAGE(IF((DW!$G$1:$G$100000=$E25),IF((DW!$K$1:$K$100000&lt;$AZ25),IF((DW!$K$1:$K$100000&gt;$BA25),DW!$K$1:$K$100000,"")))))</f>
        <v>#DIV/0!</v>
      </c>
      <c r="BD25" s="22">
        <f t="shared" si="6"/>
        <v>0</v>
      </c>
      <c r="BE25" s="22">
        <f>COUNTIFS(DW!$G$1:$G$100000,"="&amp;$AT25,DW!$K$1:$K$100000,"&lt;"&amp;$AZ25,DW!$K$1:$K$100000,"&gt;"&amp;$BA25)</f>
        <v>0</v>
      </c>
      <c r="BF25" s="22" t="e" cm="1">
        <f t="array" ref="BF25">MEDIAN(IF((DW!$K$1:$K$100000&lt;$AZ25),IF((DW!$K$1:$K$100000&gt;$BA25),IF((DW!$G$1:$G$100000=$E25),DW!$K$1:$K$100000,""))))</f>
        <v>#DIV/0!</v>
      </c>
      <c r="BG25" s="22" t="e" cm="1">
        <f t="array" ref="BG25">AVERAGE(IF((DW!$K$1:$K$100000&lt;$AZ25),IF((DW!$K$1:$K$100000&gt;$BA25),IF((DW!$G$1:$G$100000=$E25),DW!$K$1:$K$100000,""))))</f>
        <v>#DIV/0!</v>
      </c>
      <c r="BH25" s="22" t="e" cm="1">
        <f t="array" ref="BH25">_xlfn.STDEV.S(IF((DW!$K$1:$K$100000&lt;$AZ25),IF((DW!$K$1:$K$100000&gt;$BA25),IF((DW!$G$1:$G$100000=$E25),DW!$K$1:$K$100000,""))))</f>
        <v>#DIV/0!</v>
      </c>
      <c r="BI25" s="22" t="e">
        <f t="shared" si="25"/>
        <v>#DIV/0!</v>
      </c>
      <c r="BJ25" s="22" t="e">
        <f t="shared" si="26"/>
        <v>#DIV/0!</v>
      </c>
      <c r="BK25" s="22" t="e">
        <f t="shared" si="27"/>
        <v>#DIV/0!</v>
      </c>
      <c r="BL25" s="22" t="e" cm="1">
        <f t="array" ref="BL25">IF($BI25&lt;25,$BG25,AVERAGE(IF((DW!$G$1:$G$100000=$E25),IF((DW!$K$1:$K$100000&lt;$BJ25),IF((DW!$K$1:$K$100000&gt;$BK25),DW!$K$1:$K$100000,"")))))</f>
        <v>#DIV/0!</v>
      </c>
      <c r="BN25" s="22">
        <f t="shared" si="7"/>
        <v>0</v>
      </c>
      <c r="BO25" s="22">
        <f>COUNTIFS(DW!$G$1:$G$100000,"="&amp;$BD25,DW!$K$1:$K$100000,"&lt;"&amp;$BJ25,DW!$K$1:$K$100000,"&gt;"&amp;$BK25)</f>
        <v>0</v>
      </c>
      <c r="BP25" s="22" t="e" cm="1">
        <f t="array" ref="BP25">MEDIAN(IF((DW!$K$1:$K$100000&lt;$BJ25),IF((DW!$K$1:$K$100000&gt;$BK25),IF((DW!$G$1:$G$100000=$BD25),DW!$K$1:$K$100000,""))))</f>
        <v>#DIV/0!</v>
      </c>
      <c r="BQ25" s="22" t="e" cm="1">
        <f t="array" ref="BQ25">AVERAGE(IF((DW!$K$1:$K$100000&lt;$BJ25),IF((DW!$K$1:$K$100000&gt;$BK25),IF((DW!$G$1:$G$100000=$BD25),DW!$K$1:$K$100000,""))))</f>
        <v>#DIV/0!</v>
      </c>
      <c r="BR25" s="22" t="e" cm="1">
        <f t="array" ref="BR25">_xlfn.STDEV.S(IF((DW!$K$1:$K$100000&lt;$BJ25),IF((DW!$K$1:$K$100000&gt;$BK25),IF((DW!$G$1:$G$100000=$BD25),DW!$K$1:$K$100000,""))))</f>
        <v>#DIV/0!</v>
      </c>
      <c r="BS25" s="22" t="e">
        <f t="shared" si="28"/>
        <v>#DIV/0!</v>
      </c>
      <c r="BT25" s="22" t="e">
        <f t="shared" si="29"/>
        <v>#DIV/0!</v>
      </c>
      <c r="BU25" s="22" t="e">
        <f t="shared" si="30"/>
        <v>#DIV/0!</v>
      </c>
      <c r="BV25" s="22" t="e" cm="1">
        <f t="array" ref="BV25">IF($BI25&lt;25,$BG25,AVERAGE(IF((DW!$G$1:$G$100000=$E25),IF((DW!$K$1:$K$100000&lt;$BJ25),IF((DW!$K$1:$K$100000&gt;$BK25),DW!$K$1:$K$100000,"")))))</f>
        <v>#DIV/0!</v>
      </c>
      <c r="BX25" s="22">
        <f t="shared" si="8"/>
        <v>0</v>
      </c>
      <c r="BY25" s="22">
        <f>COUNTIFS(DW!$G$1:$G$100000,"="&amp;$BN25,DW!$K$1:$K$100000,"&lt;"&amp;$BT25,DW!$K$1:$K$100000,"&gt;"&amp;$BU25)</f>
        <v>0</v>
      </c>
      <c r="BZ25" s="22" t="e" cm="1">
        <f t="array" ref="BZ25">MEDIAN(IF((DW!$K$1:$K$100000&lt;$BT25),IF((DW!$K$1:$K$100000&gt;$BU25),IF((DW!$G$1:$G$100000=$BN25),DW!$K$1:$K$100000,""))))</f>
        <v>#DIV/0!</v>
      </c>
      <c r="CA25" s="22" t="e" cm="1">
        <f t="array" ref="CA25">AVERAGE(IF((DW!$K$1:$K$100000&lt;$BT25),IF((DW!$K$1:$K$100000&gt;$BU25),IF((DW!$G$1:$G$100000=$BN25),DW!$K$1:$K$100000,""))))</f>
        <v>#DIV/0!</v>
      </c>
      <c r="CB25" s="22" t="e" cm="1">
        <f t="array" ref="CB25">_xlfn.STDEV.S(IF((DW!$K$1:$K$100000&lt;$BT25),IF((DW!$K$1:$K$100000&gt;$BU25),IF((DW!$G$1:$G$100000=$BN25),DW!$K$1:$K$100000,""))))</f>
        <v>#DIV/0!</v>
      </c>
      <c r="CC25" s="22" t="e">
        <f t="shared" si="31"/>
        <v>#DIV/0!</v>
      </c>
      <c r="CD25" s="22" t="e">
        <f t="shared" si="32"/>
        <v>#DIV/0!</v>
      </c>
      <c r="CE25" s="22" t="e">
        <f t="shared" si="33"/>
        <v>#DIV/0!</v>
      </c>
      <c r="CF25" s="22" t="e" cm="1">
        <f t="array" ref="CF25">IF($BS25&lt;25,$BQ25,AVERAGE(IF((DW!$G$1:$G$100000&lt;$BX25),IF((DW!$K$1:$K$100000&lt;$BT25),IF((DW!$K$1:$K$100000&gt;$BU25),DW!$K$1:$K$100000,"")))))</f>
        <v>#DIV/0!</v>
      </c>
      <c r="CH25" s="22">
        <f t="shared" si="9"/>
        <v>0</v>
      </c>
      <c r="CI25" s="22">
        <f>COUNTIFS(DW!$G$1:$G$100000,"="&amp;$BX25,DW!$K$1:$K$100000,"&lt;"&amp;$CD25,DW!$K$1:$K$100000,"&gt;"&amp;$CE25)</f>
        <v>0</v>
      </c>
      <c r="CJ25" s="22" t="e" cm="1">
        <f t="array" ref="CJ25">MEDIAN(IF((DW!$K$1:$K$100000&lt;$CD25),IF((DW!$K$1:$K$100000&gt;$CE25),IF((DW!$G$1:$G$100000=$BX25),DW!$K$1:$K$100000,""))))</f>
        <v>#DIV/0!</v>
      </c>
      <c r="CK25" s="22" t="e" cm="1">
        <f t="array" ref="CK25">AVERAGE(IF((DW!$K$1:$K$100000&lt;$CD25),IF((DW!$K$1:$K$100000&gt;$CE25),IF((DW!$G$1:$G$100000=$BX25),DW!$K$1:$K$100000,""))))</f>
        <v>#DIV/0!</v>
      </c>
      <c r="CL25" s="22" t="e" cm="1">
        <f t="array" ref="CL25">_xlfn.STDEV.S(IF((DW!$K$1:$K$100000&lt;$CD25),IF((DW!$K$1:$K$100000&gt;$CE25),IF((DW!$G$1:$G$100000=$BX25),DW!$K$1:$K$100000,""))))</f>
        <v>#DIV/0!</v>
      </c>
      <c r="CM25" s="22" t="e">
        <f t="shared" si="34"/>
        <v>#DIV/0!</v>
      </c>
      <c r="CN25" s="22" t="e">
        <f t="shared" si="35"/>
        <v>#DIV/0!</v>
      </c>
      <c r="CO25" s="22" t="e">
        <f t="shared" si="36"/>
        <v>#DIV/0!</v>
      </c>
      <c r="CP25" s="22" t="e" cm="1">
        <f t="array" ref="CP25">IF($CC25&lt;25,$CA25,AVERAGE(IF((DW!$G$1:$G$100000=$BX25),IF((DW!$K$1:$K$100000&lt;$CD25),IF((DW!$K$1:$K$100000&gt;$CE25),DW!$K$1:$K$100000,"")))))</f>
        <v>#DIV/0!</v>
      </c>
      <c r="CR25" s="22">
        <f t="shared" si="10"/>
        <v>0</v>
      </c>
      <c r="CS25" s="22">
        <f>COUNTIFS(DW!$G$1:$G$100000,"="&amp;$CH25,DW!$K$1:$K$100000,"&lt;"&amp;SCN25,DW!$K$1:$K$100000,"&gt;"&amp;$CO25)</f>
        <v>0</v>
      </c>
      <c r="CT25" s="22" t="e" cm="1">
        <f t="array" ref="CT25">MEDIAN(IF((DW!$K$1:$K$100000&lt;$CN25),IF((DW!$K$1:$K$100000&gt;$CO25),IF((DW!$G$1:$G$100000=$CH25),DW!$K$1:$K$100000,""))))</f>
        <v>#DIV/0!</v>
      </c>
      <c r="CU25" s="22" t="e" cm="1">
        <f t="array" ref="CU25">AVERAGE(IF((DW!$K$1:$K$100000&lt;$CN25),IF((DW!$K$1:$K$100000&gt;$CO25),IF((DW!$G$1:$G$100000=$CH25),DW!$K$1:$K$100000,""))))</f>
        <v>#DIV/0!</v>
      </c>
      <c r="CV25" s="22" t="e" cm="1">
        <f t="array" ref="CV25">_xlfn.STDEV.S(IF((DW!$K$1:$K$100000&lt;$CN25),IF((DW!$K$1:$K$100000&gt;$CO25),IF((DW!$G$1:$G$100000=$CH25),DW!$K$1:$K$100000,""))))</f>
        <v>#DIV/0!</v>
      </c>
      <c r="CW25" s="22" t="e">
        <f t="shared" si="37"/>
        <v>#DIV/0!</v>
      </c>
      <c r="CX25" s="22" t="e">
        <f t="shared" si="38"/>
        <v>#DIV/0!</v>
      </c>
      <c r="CY25" s="22" t="e">
        <f t="shared" si="39"/>
        <v>#DIV/0!</v>
      </c>
      <c r="CZ25" s="22" t="e" cm="1">
        <f t="array" ref="CZ25">IF($CM25&lt;25,$CK25,AVERAGE(IF((DW!$G$1:$G$100000=$CH25),IF((DW!$K$1:$K$100000&lt;$CN25),IF((DW!$K$1:$K$100000&gt;$CO25),DW!$K$1:$K$100000,"")))))</f>
        <v>#DIV/0!</v>
      </c>
    </row>
    <row r="26" spans="1:104" ht="34.5" customHeight="1" x14ac:dyDescent="0.25">
      <c r="A26" s="21">
        <v>22</v>
      </c>
      <c r="B26" s="21"/>
      <c r="C26" s="21" t="e">
        <f>VLOOKUP(E26,DW!G:I,2,FALSE)</f>
        <v>#N/A</v>
      </c>
      <c r="D26" s="21" t="e">
        <f>VLOOKUP(E26,DW!G:I,3,FALSE)</f>
        <v>#N/A</v>
      </c>
      <c r="E26" s="21"/>
      <c r="F26" s="21" cm="1">
        <f t="array" ref="F26">COUNT(_xlfn.IFS(DW!$G$1:$G$100000='Média Saneada'!E26,DW!$K$1:$K$100000),"")</f>
        <v>100000</v>
      </c>
      <c r="G26" s="21" t="str">
        <f t="shared" si="11"/>
        <v>OK</v>
      </c>
      <c r="H26" s="21" cm="1">
        <f t="array" ref="H26">MEDIAN(IF(DW!$G$1:$G$100000='Média Saneada'!$E26,DW!$K$1:$K$100000,""))</f>
        <v>0</v>
      </c>
      <c r="I26" s="21" cm="1">
        <f t="array" ref="I26">AVERAGE(IF(DW!$G$1:$G$100000='Média Saneada'!$E26,DW!$K$1:$K$100000,""))</f>
        <v>0</v>
      </c>
      <c r="J26" s="21" cm="1">
        <f t="array" ref="J26">_xlfn.STDEV.S(IF(DW!$G$1:$G$100000='Média Saneada'!$E26,DW!$K$1:$K$100000,""))</f>
        <v>0</v>
      </c>
      <c r="K26" s="21" t="e">
        <f t="shared" si="12"/>
        <v>#DIV/0!</v>
      </c>
      <c r="L26" s="21">
        <f t="shared" si="0"/>
        <v>0</v>
      </c>
      <c r="M26" s="21">
        <f t="shared" si="1"/>
        <v>0</v>
      </c>
      <c r="N26" s="23" t="e">
        <f>IF(K26&lt;25,I26,AVERAGEIFS(DW!$K$1:$K$100000,DW!$G$1:$G$100000,"="&amp;E26,DW!$K$1:$K$100000,"&lt;"&amp;L26,DW!$K$1:$K$100000,"&gt;"&amp;M26))</f>
        <v>#DIV/0!</v>
      </c>
      <c r="P26" s="21">
        <f t="shared" si="2"/>
        <v>0</v>
      </c>
      <c r="Q26" s="21">
        <f>COUNTIFS(DW!$G$1:$G$100000,"="&amp;P26,DW!$K$1:$K$100000,"&lt;"&amp;L26,DW!$K$1:$K$100000,"&gt;"&amp;M26)</f>
        <v>0</v>
      </c>
      <c r="R26" s="21" t="e" cm="1">
        <f t="array" ref="R26">MEDIAN(IF((DW!$K$1:$K$100000&lt;$L26),IF((DW!$K$1:$K$100000&gt;$M26),IF((DW!$G$1:$G$100000=$P26),DW!$K$1:$K$100000,""))))</f>
        <v>#NUM!</v>
      </c>
      <c r="S26" s="21" t="e" cm="1">
        <f t="array" ref="S26">AVERAGE(IF((DW!$K$1:$K$100000&lt;$L26),IF((DW!$K$1:$K$100000&gt;$M26),IF((DW!$G$1:$G$100000=$P26),DW!$K$1:$K$100000,""))))</f>
        <v>#DIV/0!</v>
      </c>
      <c r="T26" s="21" t="e" cm="1">
        <f t="array" ref="T26">_xlfn.STDEV.S(IF((DW!$K$1:$K$100000&lt;$L26),IF((DW!$K$1:$K$100000&gt;$M26),IF((DW!$G$1:$G$100000=$P26),DW!$K$1:$K$100000,""))))</f>
        <v>#DIV/0!</v>
      </c>
      <c r="U26" s="21" t="e">
        <f t="shared" si="13"/>
        <v>#DIV/0!</v>
      </c>
      <c r="V26" s="21" t="e">
        <f t="shared" si="14"/>
        <v>#DIV/0!</v>
      </c>
      <c r="W26" s="21" t="e">
        <f t="shared" si="15"/>
        <v>#DIV/0!</v>
      </c>
      <c r="X26" s="21" t="e" cm="1">
        <f t="array" ref="X26">IF($U26&lt;25,$S26,AVERAGE(IF((DW!$G$1:$G$100000=$P26),IF((DW!$K$1:$K$100000&lt;$V26),IF((DW!$K$1:$K$100000&gt;$W26),DW!$K$1:$K$100000,"")))))</f>
        <v>#DIV/0!</v>
      </c>
      <c r="Z26" s="21">
        <f t="shared" si="3"/>
        <v>0</v>
      </c>
      <c r="AA26" s="21">
        <f>COUNTIFS(DW!$G$1:$G$100000,"="&amp;$Z26,DW!$K$1:$K$100000,"&lt;"&amp;$V26,DW!$K$1:$K$100000,"&gt;"&amp;$W26)</f>
        <v>0</v>
      </c>
      <c r="AB26" s="21" t="e" cm="1">
        <f t="array" ref="AB26">MEDIAN(IF((DW!$K$1:$K$100000&lt;$V26),IF((DW!$K$1:$K$100000&gt;$W26),IF((DW!$G$1:$G$100000=$E26),DW!$K$1:$K$100000,""))))</f>
        <v>#DIV/0!</v>
      </c>
      <c r="AC26" s="21" t="e" cm="1">
        <f t="array" ref="AC26">AVERAGE(IF((DW!$K$1:$K$100000&lt;$V26),IF((DW!$K$1:$K$100000&gt;$W26),IF((DW!$G$1:$G$100000=$E26),DW!$K$1:$K$100000,""))))</f>
        <v>#DIV/0!</v>
      </c>
      <c r="AD26" s="21" t="e" cm="1">
        <f t="array" ref="AD26">_xlfn.STDEV.S(IF((DW!$K$1:$K$100000&lt;$V26),IF((DW!$K$1:$K$100000&gt;$W26),IF((DW!$G$1:$G$100000=$E26),DW!$K$1:$K$100000,""))))</f>
        <v>#DIV/0!</v>
      </c>
      <c r="AE26" s="21" t="e">
        <f t="shared" si="16"/>
        <v>#DIV/0!</v>
      </c>
      <c r="AF26" s="21" t="e">
        <f t="shared" si="17"/>
        <v>#DIV/0!</v>
      </c>
      <c r="AG26" s="21" t="e">
        <f t="shared" si="18"/>
        <v>#DIV/0!</v>
      </c>
      <c r="AH26" s="21" t="e" cm="1">
        <f t="array" ref="AH26">IF($AE26&lt;25,$AC26,AVERAGE(IF((DW!$G$1:$G$100000=$E26),IF((DW!$K$1:$K$100000&lt;$AF26),IF((DW!$K$1:$K$100000&gt;$AG26),DW!$K$1:$K$100000,"")))))</f>
        <v>#DIV/0!</v>
      </c>
      <c r="AJ26" s="21">
        <f t="shared" si="4"/>
        <v>0</v>
      </c>
      <c r="AK26" s="21">
        <f>COUNTIFS(DW!$G$1:$G$100000,"="&amp;$Z26,DW!$K$1:$K$100000,"&lt;"&amp;$AF26,DW!$K$1:$K$100000,"&gt;"&amp;$AG26)</f>
        <v>0</v>
      </c>
      <c r="AL26" s="21" t="e" cm="1">
        <f t="array" ref="AL26">MEDIAN(IF((DW!$K$1:$K$100000&lt;$AF26),IF((DW!$K$1:$K$100000&gt;$AG26),IF((DW!$G$1:$G$100000=$E26),DW!$K$1:$K$100000,""))))</f>
        <v>#DIV/0!</v>
      </c>
      <c r="AM26" s="21" t="e" cm="1">
        <f t="array" ref="AM26">AVERAGE(IF((DW!$K$1:$K$100000&lt;$AF26),IF((DW!$K$1:$K$100000&gt;$AG26),IF((DW!$G$1:$G$100000=$E26),DW!$K$1:$K$100000,""))))</f>
        <v>#DIV/0!</v>
      </c>
      <c r="AN26" s="21" t="e" cm="1">
        <f t="array" ref="AN26">_xlfn.STDEV.S(IF((DW!$K$1:$K$100000&lt;$AF26),IF((DW!$K$1:$K$100000&gt;$AG26),IF((DW!$G$1:$G$100000=$E26),DW!$K$1:$K$100000,""))))</f>
        <v>#DIV/0!</v>
      </c>
      <c r="AO26" s="21" t="e">
        <f t="shared" si="19"/>
        <v>#DIV/0!</v>
      </c>
      <c r="AP26" s="21" t="e">
        <f t="shared" si="20"/>
        <v>#DIV/0!</v>
      </c>
      <c r="AQ26" s="21" t="e">
        <f t="shared" si="21"/>
        <v>#DIV/0!</v>
      </c>
      <c r="AR26" s="21" t="e" cm="1">
        <f t="array" ref="AR26">IF($AO26&lt;25,$AM26,AVERAGE(IF((DW!$G$1:$G$100000=$E26),IF((DW!$K$1:$K$100000&lt;$AP26),IF((DW!$K$1:$K$100000&gt;$AQ26),DW!$K$1:$K$100000,"")))))</f>
        <v>#DIV/0!</v>
      </c>
      <c r="AT26" s="21">
        <f t="shared" si="5"/>
        <v>0</v>
      </c>
      <c r="AU26" s="21">
        <f>COUNTIFS(DW!$G$1:$G$100000,"="&amp;$AJ26,DW!$K$1:$K$100000,"&lt;"&amp;$AP26,DW!$K$1:$K$100000,"&gt;"&amp;$AQ26)</f>
        <v>0</v>
      </c>
      <c r="AV26" s="21" t="e" cm="1">
        <f t="array" ref="AV26">MEDIAN(IF((DW!$K$1:$K$100000&lt;$AP26),IF((DW!$K$1:$K$100000&gt;$AQ26),IF((DW!$G$1:$G$100000=$E26),DW!$K$1:$K$100000,""))))</f>
        <v>#DIV/0!</v>
      </c>
      <c r="AW26" s="21" t="e" cm="1">
        <f t="array" ref="AW26">AVERAGE(IF((DW!$K$1:$K$100000&lt;$AP26),IF((DW!$K$1:$K$100000&gt;$AQ26),IF((DW!$G$1:$G$100000=$E26),DW!$K$1:$K$100000,""))))</f>
        <v>#DIV/0!</v>
      </c>
      <c r="AX26" s="21" t="e" cm="1">
        <f t="array" ref="AX26">_xlfn.STDEV.S(IF((DW!$K$1:$K$100000&lt;$AP26),IF((DW!$K$1:$K$100000&gt;$AQ26),IF((DW!$G$1:$G$100000=$E26),DW!$K$1:$K$100000,""))))</f>
        <v>#DIV/0!</v>
      </c>
      <c r="AY26" s="21" t="e">
        <f t="shared" si="22"/>
        <v>#DIV/0!</v>
      </c>
      <c r="AZ26" s="21" t="e">
        <f t="shared" si="23"/>
        <v>#DIV/0!</v>
      </c>
      <c r="BA26" s="21" t="e">
        <f t="shared" si="24"/>
        <v>#DIV/0!</v>
      </c>
      <c r="BB26" s="21" t="e" cm="1">
        <f t="array" ref="BB26">IF($AY26&lt;25,$AW26,AVERAGE(IF((DW!$G$1:$G$100000=$E26),IF((DW!$K$1:$K$100000&lt;$AZ26),IF((DW!$K$1:$K$100000&gt;$BA26),DW!$K$1:$K$100000,"")))))</f>
        <v>#DIV/0!</v>
      </c>
      <c r="BD26" s="21">
        <f t="shared" si="6"/>
        <v>0</v>
      </c>
      <c r="BE26" s="21">
        <f>COUNTIFS(DW!$G$1:$G$100000,"="&amp;$AT26,DW!$K$1:$K$100000,"&lt;"&amp;$AZ26,DW!$K$1:$K$100000,"&gt;"&amp;$BA26)</f>
        <v>0</v>
      </c>
      <c r="BF26" s="21" t="e" cm="1">
        <f t="array" ref="BF26">MEDIAN(IF((DW!$K$1:$K$100000&lt;$AZ26),IF((DW!$K$1:$K$100000&gt;$BA26),IF((DW!$G$1:$G$100000=$E26),DW!$K$1:$K$100000,""))))</f>
        <v>#DIV/0!</v>
      </c>
      <c r="BG26" s="21" t="e" cm="1">
        <f t="array" ref="BG26">AVERAGE(IF((DW!$K$1:$K$100000&lt;$AZ26),IF((DW!$K$1:$K$100000&gt;$BA26),IF((DW!$G$1:$G$100000=$E26),DW!$K$1:$K$100000,""))))</f>
        <v>#DIV/0!</v>
      </c>
      <c r="BH26" s="21" t="e" cm="1">
        <f t="array" ref="BH26">_xlfn.STDEV.S(IF((DW!$K$1:$K$100000&lt;$AZ26),IF((DW!$K$1:$K$100000&gt;$BA26),IF((DW!$G$1:$G$100000=$E26),DW!$K$1:$K$100000,""))))</f>
        <v>#DIV/0!</v>
      </c>
      <c r="BI26" s="21" t="e">
        <f t="shared" si="25"/>
        <v>#DIV/0!</v>
      </c>
      <c r="BJ26" s="21" t="e">
        <f t="shared" si="26"/>
        <v>#DIV/0!</v>
      </c>
      <c r="BK26" s="21" t="e">
        <f t="shared" si="27"/>
        <v>#DIV/0!</v>
      </c>
      <c r="BL26" s="21" t="e" cm="1">
        <f t="array" ref="BL26">IF($BI26&lt;25,$BG26,AVERAGE(IF((DW!$G$1:$G$100000=$E26),IF((DW!$K$1:$K$100000&lt;$BJ26),IF((DW!$K$1:$K$100000&gt;$BK26),DW!$K$1:$K$100000,"")))))</f>
        <v>#DIV/0!</v>
      </c>
      <c r="BN26" s="21">
        <f t="shared" si="7"/>
        <v>0</v>
      </c>
      <c r="BO26" s="21">
        <f>COUNTIFS(DW!$G$1:$G$100000,"="&amp;$BD26,DW!$K$1:$K$100000,"&lt;"&amp;$BJ26,DW!$K$1:$K$100000,"&gt;"&amp;$BK26)</f>
        <v>0</v>
      </c>
      <c r="BP26" s="21" t="e" cm="1">
        <f t="array" ref="BP26">MEDIAN(IF((DW!$K$1:$K$100000&lt;$BJ26),IF((DW!$K$1:$K$100000&gt;$BK26),IF((DW!$G$1:$G$100000=$BD26),DW!$K$1:$K$100000,""))))</f>
        <v>#DIV/0!</v>
      </c>
      <c r="BQ26" s="21" t="e" cm="1">
        <f t="array" ref="BQ26">AVERAGE(IF((DW!$K$1:$K$100000&lt;$BJ26),IF((DW!$K$1:$K$100000&gt;$BK26),IF((DW!$G$1:$G$100000=$BD26),DW!$K$1:$K$100000,""))))</f>
        <v>#DIV/0!</v>
      </c>
      <c r="BR26" s="21" t="e" cm="1">
        <f t="array" ref="BR26">_xlfn.STDEV.S(IF((DW!$K$1:$K$100000&lt;$BJ26),IF((DW!$K$1:$K$100000&gt;$BK26),IF((DW!$G$1:$G$100000=$BD26),DW!$K$1:$K$100000,""))))</f>
        <v>#DIV/0!</v>
      </c>
      <c r="BS26" s="21" t="e">
        <f t="shared" si="28"/>
        <v>#DIV/0!</v>
      </c>
      <c r="BT26" s="21" t="e">
        <f t="shared" si="29"/>
        <v>#DIV/0!</v>
      </c>
      <c r="BU26" s="21" t="e">
        <f t="shared" si="30"/>
        <v>#DIV/0!</v>
      </c>
      <c r="BV26" s="21" t="e" cm="1">
        <f t="array" ref="BV26">IF($BI26&lt;25,$BG26,AVERAGE(IF((DW!$G$1:$G$100000=$E26),IF((DW!$K$1:$K$100000&lt;$BJ26),IF((DW!$K$1:$K$100000&gt;$BK26),DW!$K$1:$K$100000,"")))))</f>
        <v>#DIV/0!</v>
      </c>
      <c r="BX26" s="21">
        <f t="shared" si="8"/>
        <v>0</v>
      </c>
      <c r="BY26" s="21">
        <f>COUNTIFS(DW!$G$1:$G$100000,"="&amp;$BN26,DW!$K$1:$K$100000,"&lt;"&amp;$BT26,DW!$K$1:$K$100000,"&gt;"&amp;$BU26)</f>
        <v>0</v>
      </c>
      <c r="BZ26" s="21" t="e" cm="1">
        <f t="array" ref="BZ26">MEDIAN(IF((DW!$K$1:$K$100000&lt;$BT26),IF((DW!$K$1:$K$100000&gt;$BU26),IF((DW!$G$1:$G$100000=$BN26),DW!$K$1:$K$100000,""))))</f>
        <v>#DIV/0!</v>
      </c>
      <c r="CA26" s="21" t="e" cm="1">
        <f t="array" ref="CA26">AVERAGE(IF((DW!$K$1:$K$100000&lt;$BT26),IF((DW!$K$1:$K$100000&gt;$BU26),IF((DW!$G$1:$G$100000=$BN26),DW!$K$1:$K$100000,""))))</f>
        <v>#DIV/0!</v>
      </c>
      <c r="CB26" s="21" t="e" cm="1">
        <f t="array" ref="CB26">_xlfn.STDEV.S(IF((DW!$K$1:$K$100000&lt;$BT26),IF((DW!$K$1:$K$100000&gt;$BU26),IF((DW!$G$1:$G$100000=$BN26),DW!$K$1:$K$100000,""))))</f>
        <v>#DIV/0!</v>
      </c>
      <c r="CC26" s="21" t="e">
        <f t="shared" si="31"/>
        <v>#DIV/0!</v>
      </c>
      <c r="CD26" s="21" t="e">
        <f t="shared" si="32"/>
        <v>#DIV/0!</v>
      </c>
      <c r="CE26" s="21" t="e">
        <f t="shared" si="33"/>
        <v>#DIV/0!</v>
      </c>
      <c r="CF26" s="21" t="e" cm="1">
        <f t="array" ref="CF26">IF($BS26&lt;25,$BQ26,AVERAGE(IF((DW!$G$1:$G$100000&lt;$BX26),IF((DW!$K$1:$K$100000&lt;$BT26),IF((DW!$K$1:$K$100000&gt;$BU26),DW!$K$1:$K$100000,"")))))</f>
        <v>#DIV/0!</v>
      </c>
      <c r="CH26" s="21">
        <f t="shared" si="9"/>
        <v>0</v>
      </c>
      <c r="CI26" s="21">
        <f>COUNTIFS(DW!$G$1:$G$100000,"="&amp;$BX26,DW!$K$1:$K$100000,"&lt;"&amp;$CD26,DW!$K$1:$K$100000,"&gt;"&amp;$CE26)</f>
        <v>0</v>
      </c>
      <c r="CJ26" s="21" t="e" cm="1">
        <f t="array" ref="CJ26">MEDIAN(IF((DW!$K$1:$K$100000&lt;$CD26),IF((DW!$K$1:$K$100000&gt;$CE26),IF((DW!$G$1:$G$100000=$BX26),DW!$K$1:$K$100000,""))))</f>
        <v>#DIV/0!</v>
      </c>
      <c r="CK26" s="21" t="e" cm="1">
        <f t="array" ref="CK26">AVERAGE(IF((DW!$K$1:$K$100000&lt;$CD26),IF((DW!$K$1:$K$100000&gt;$CE26),IF((DW!$G$1:$G$100000=$BX26),DW!$K$1:$K$100000,""))))</f>
        <v>#DIV/0!</v>
      </c>
      <c r="CL26" s="21" t="e" cm="1">
        <f t="array" ref="CL26">_xlfn.STDEV.S(IF((DW!$K$1:$K$100000&lt;$CD26),IF((DW!$K$1:$K$100000&gt;$CE26),IF((DW!$G$1:$G$100000=$BX26),DW!$K$1:$K$100000,""))))</f>
        <v>#DIV/0!</v>
      </c>
      <c r="CM26" s="21" t="e">
        <f t="shared" si="34"/>
        <v>#DIV/0!</v>
      </c>
      <c r="CN26" s="21" t="e">
        <f t="shared" si="35"/>
        <v>#DIV/0!</v>
      </c>
      <c r="CO26" s="21" t="e">
        <f t="shared" si="36"/>
        <v>#DIV/0!</v>
      </c>
      <c r="CP26" s="21" t="e" cm="1">
        <f t="array" ref="CP26">IF($CC26&lt;25,$CA26,AVERAGE(IF((DW!$G$1:$G$100000=$BX26),IF((DW!$K$1:$K$100000&lt;$CD26),IF((DW!$K$1:$K$100000&gt;$CE26),DW!$K$1:$K$100000,"")))))</f>
        <v>#DIV/0!</v>
      </c>
      <c r="CR26" s="21">
        <f t="shared" si="10"/>
        <v>0</v>
      </c>
      <c r="CS26" s="21">
        <f>COUNTIFS(DW!$G$1:$G$100000,"="&amp;$CH26,DW!$K$1:$K$100000,"&lt;"&amp;SCN26,DW!$K$1:$K$100000,"&gt;"&amp;$CO26)</f>
        <v>0</v>
      </c>
      <c r="CT26" s="21" t="e" cm="1">
        <f t="array" ref="CT26">MEDIAN(IF((DW!$K$1:$K$100000&lt;$CN26),IF((DW!$K$1:$K$100000&gt;$CO26),IF((DW!$G$1:$G$100000=$CH26),DW!$K$1:$K$100000,""))))</f>
        <v>#DIV/0!</v>
      </c>
      <c r="CU26" s="21" t="e" cm="1">
        <f t="array" ref="CU26">AVERAGE(IF((DW!$K$1:$K$100000&lt;$CN26),IF((DW!$K$1:$K$100000&gt;$CO26),IF((DW!$G$1:$G$100000=$CH26),DW!$K$1:$K$100000,""))))</f>
        <v>#DIV/0!</v>
      </c>
      <c r="CV26" s="21" t="e" cm="1">
        <f t="array" ref="CV26">_xlfn.STDEV.S(IF((DW!$K$1:$K$100000&lt;$CN26),IF((DW!$K$1:$K$100000&gt;$CO26),IF((DW!$G$1:$G$100000=$CH26),DW!$K$1:$K$100000,""))))</f>
        <v>#DIV/0!</v>
      </c>
      <c r="CW26" s="21" t="e">
        <f t="shared" si="37"/>
        <v>#DIV/0!</v>
      </c>
      <c r="CX26" s="21" t="e">
        <f t="shared" si="38"/>
        <v>#DIV/0!</v>
      </c>
      <c r="CY26" s="21" t="e">
        <f t="shared" si="39"/>
        <v>#DIV/0!</v>
      </c>
      <c r="CZ26" s="21" t="e" cm="1">
        <f t="array" ref="CZ26">IF($CM26&lt;25,$CK26,AVERAGE(IF((DW!$G$1:$G$100000=$CH26),IF((DW!$K$1:$K$100000&lt;$CN26),IF((DW!$K$1:$K$100000&gt;$CO26),DW!$K$1:$K$100000,"")))))</f>
        <v>#DIV/0!</v>
      </c>
    </row>
    <row r="27" spans="1:104" ht="34.5" customHeight="1" x14ac:dyDescent="0.25">
      <c r="A27" s="22">
        <v>23</v>
      </c>
      <c r="B27" s="22"/>
      <c r="C27" s="22" t="e">
        <f>VLOOKUP(E27,DW!G:I,2,FALSE)</f>
        <v>#N/A</v>
      </c>
      <c r="D27" s="22" t="e">
        <f>VLOOKUP(E27,DW!G:I,3,FALSE)</f>
        <v>#N/A</v>
      </c>
      <c r="E27" s="22"/>
      <c r="F27" s="22" cm="1">
        <f t="array" ref="F27">COUNT(_xlfn.IFS(DW!$G$1:$G$100000='Média Saneada'!E27,DW!$K$1:$K$100000),"")</f>
        <v>100000</v>
      </c>
      <c r="G27" s="40" t="str">
        <f t="shared" si="11"/>
        <v>OK</v>
      </c>
      <c r="H27" s="22" cm="1">
        <f t="array" ref="H27">MEDIAN(IF(DW!$G$1:$G$100000='Média Saneada'!$E27,DW!$K$1:$K$100000,""))</f>
        <v>0</v>
      </c>
      <c r="I27" s="22" cm="1">
        <f t="array" ref="I27">AVERAGE(IF(DW!$G$1:$G$100000='Média Saneada'!$E27,DW!$K$1:$K$100000,""))</f>
        <v>0</v>
      </c>
      <c r="J27" s="22" cm="1">
        <f t="array" ref="J27">_xlfn.STDEV.S(IF(DW!$G$1:$G$100000='Média Saneada'!$E27,DW!$K$1:$K$100000,""))</f>
        <v>0</v>
      </c>
      <c r="K27" s="22" t="e">
        <f t="shared" si="12"/>
        <v>#DIV/0!</v>
      </c>
      <c r="L27" s="22">
        <f t="shared" si="0"/>
        <v>0</v>
      </c>
      <c r="M27" s="22">
        <f t="shared" si="1"/>
        <v>0</v>
      </c>
      <c r="N27" s="23" t="e">
        <f>IF(K27&lt;25,I27,AVERAGEIFS(DW!$K$1:$K$100000,DW!$G$1:$G$100000,"="&amp;E27,DW!$K$1:$K$100000,"&lt;"&amp;L27,DW!$K$1:$K$100000,"&gt;"&amp;M27))</f>
        <v>#DIV/0!</v>
      </c>
      <c r="P27" s="22">
        <f t="shared" si="2"/>
        <v>0</v>
      </c>
      <c r="Q27" s="22">
        <f>COUNTIFS(DW!$G$1:$G$100000,"="&amp;P27,DW!$K$1:$K$100000,"&lt;"&amp;L27,DW!$K$1:$K$100000,"&gt;"&amp;M27)</f>
        <v>0</v>
      </c>
      <c r="R27" s="22" t="e" cm="1">
        <f t="array" ref="R27">MEDIAN(IF((DW!$K$1:$K$100000&lt;$L27),IF((DW!$K$1:$K$100000&gt;$M27),IF((DW!$G$1:$G$100000=$P27),DW!$K$1:$K$100000,""))))</f>
        <v>#NUM!</v>
      </c>
      <c r="S27" s="22" t="e" cm="1">
        <f t="array" ref="S27">AVERAGE(IF((DW!$K$1:$K$100000&lt;$L27),IF((DW!$K$1:$K$100000&gt;$M27),IF((DW!$G$1:$G$100000=$P27),DW!$K$1:$K$100000,""))))</f>
        <v>#DIV/0!</v>
      </c>
      <c r="T27" s="22" t="e" cm="1">
        <f t="array" ref="T27">_xlfn.STDEV.S(IF((DW!$K$1:$K$100000&lt;$L27),IF((DW!$K$1:$K$100000&gt;$M27),IF((DW!$G$1:$G$100000=$P27),DW!$K$1:$K$100000,""))))</f>
        <v>#DIV/0!</v>
      </c>
      <c r="U27" s="22" t="e">
        <f t="shared" si="13"/>
        <v>#DIV/0!</v>
      </c>
      <c r="V27" s="22" t="e">
        <f t="shared" si="14"/>
        <v>#DIV/0!</v>
      </c>
      <c r="W27" s="22" t="e">
        <f t="shared" si="15"/>
        <v>#DIV/0!</v>
      </c>
      <c r="X27" s="22" t="e" cm="1">
        <f t="array" ref="X27">IF($U27&lt;25,$S27,AVERAGE(IF((DW!$G$1:$G$100000=$P27),IF((DW!$K$1:$K$100000&lt;$V27),IF((DW!$K$1:$K$100000&gt;$W27),DW!$K$1:$K$100000,"")))))</f>
        <v>#DIV/0!</v>
      </c>
      <c r="Z27" s="22">
        <f t="shared" si="3"/>
        <v>0</v>
      </c>
      <c r="AA27" s="22">
        <f>COUNTIFS(DW!$G$1:$G$100000,"="&amp;$Z27,DW!$K$1:$K$100000,"&lt;"&amp;$V27,DW!$K$1:$K$100000,"&gt;"&amp;$W27)</f>
        <v>0</v>
      </c>
      <c r="AB27" s="22" t="e" cm="1">
        <f t="array" ref="AB27">MEDIAN(IF((DW!$K$1:$K$100000&lt;$V27),IF((DW!$K$1:$K$100000&gt;$W27),IF((DW!$G$1:$G$100000=$E27),DW!$K$1:$K$100000,""))))</f>
        <v>#DIV/0!</v>
      </c>
      <c r="AC27" s="22" t="e" cm="1">
        <f t="array" ref="AC27">AVERAGE(IF((DW!$K$1:$K$100000&lt;$V27),IF((DW!$K$1:$K$100000&gt;$W27),IF((DW!$G$1:$G$100000=$E27),DW!$K$1:$K$100000,""))))</f>
        <v>#DIV/0!</v>
      </c>
      <c r="AD27" s="22" t="e" cm="1">
        <f t="array" ref="AD27">_xlfn.STDEV.S(IF((DW!$K$1:$K$100000&lt;$V27),IF((DW!$K$1:$K$100000&gt;$W27),IF((DW!$G$1:$G$100000=$E27),DW!$K$1:$K$100000,""))))</f>
        <v>#DIV/0!</v>
      </c>
      <c r="AE27" s="22" t="e">
        <f t="shared" si="16"/>
        <v>#DIV/0!</v>
      </c>
      <c r="AF27" s="22" t="e">
        <f t="shared" si="17"/>
        <v>#DIV/0!</v>
      </c>
      <c r="AG27" s="22" t="e">
        <f t="shared" si="18"/>
        <v>#DIV/0!</v>
      </c>
      <c r="AH27" s="22" t="e" cm="1">
        <f t="array" ref="AH27">IF($AE27&lt;25,$AC27,AVERAGE(IF((DW!$G$1:$G$100000=$E27),IF((DW!$K$1:$K$100000&lt;$AF27),IF((DW!$K$1:$K$100000&gt;$AG27),DW!$K$1:$K$100000,"")))))</f>
        <v>#DIV/0!</v>
      </c>
      <c r="AJ27" s="22">
        <f t="shared" si="4"/>
        <v>0</v>
      </c>
      <c r="AK27" s="22">
        <f>COUNTIFS(DW!$G$1:$G$100000,"="&amp;$Z27,DW!$K$1:$K$100000,"&lt;"&amp;$AF27,DW!$K$1:$K$100000,"&gt;"&amp;$AG27)</f>
        <v>0</v>
      </c>
      <c r="AL27" s="22" t="e" cm="1">
        <f t="array" ref="AL27">MEDIAN(IF((DW!$K$1:$K$100000&lt;$AF27),IF((DW!$K$1:$K$100000&gt;$AG27),IF((DW!$G$1:$G$100000=$E27),DW!$K$1:$K$100000,""))))</f>
        <v>#DIV/0!</v>
      </c>
      <c r="AM27" s="22" t="e" cm="1">
        <f t="array" ref="AM27">AVERAGE(IF((DW!$K$1:$K$100000&lt;$AF27),IF((DW!$K$1:$K$100000&gt;$AG27),IF((DW!$G$1:$G$100000=$E27),DW!$K$1:$K$100000,""))))</f>
        <v>#DIV/0!</v>
      </c>
      <c r="AN27" s="22" t="e" cm="1">
        <f t="array" ref="AN27">_xlfn.STDEV.S(IF((DW!$K$1:$K$100000&lt;$AF27),IF((DW!$K$1:$K$100000&gt;$AG27),IF((DW!$G$1:$G$100000=$E27),DW!$K$1:$K$100000,""))))</f>
        <v>#DIV/0!</v>
      </c>
      <c r="AO27" s="22" t="e">
        <f t="shared" si="19"/>
        <v>#DIV/0!</v>
      </c>
      <c r="AP27" s="22" t="e">
        <f t="shared" si="20"/>
        <v>#DIV/0!</v>
      </c>
      <c r="AQ27" s="22" t="e">
        <f t="shared" si="21"/>
        <v>#DIV/0!</v>
      </c>
      <c r="AR27" s="22" t="e" cm="1">
        <f t="array" ref="AR27">IF($AO27&lt;25,$AM27,AVERAGE(IF((DW!$G$1:$G$100000=$E27),IF((DW!$K$1:$K$100000&lt;$AP27),IF((DW!$K$1:$K$100000&gt;$AQ27),DW!$K$1:$K$100000,"")))))</f>
        <v>#DIV/0!</v>
      </c>
      <c r="AT27" s="22">
        <f t="shared" si="5"/>
        <v>0</v>
      </c>
      <c r="AU27" s="22">
        <f>COUNTIFS(DW!$G$1:$G$100000,"="&amp;$AJ27,DW!$K$1:$K$100000,"&lt;"&amp;$AP27,DW!$K$1:$K$100000,"&gt;"&amp;$AQ27)</f>
        <v>0</v>
      </c>
      <c r="AV27" s="22" t="e" cm="1">
        <f t="array" ref="AV27">MEDIAN(IF((DW!$K$1:$K$100000&lt;$AP27),IF((DW!$K$1:$K$100000&gt;$AQ27),IF((DW!$G$1:$G$100000=$E27),DW!$K$1:$K$100000,""))))</f>
        <v>#DIV/0!</v>
      </c>
      <c r="AW27" s="22" t="e" cm="1">
        <f t="array" ref="AW27">AVERAGE(IF((DW!$K$1:$K$100000&lt;$AP27),IF((DW!$K$1:$K$100000&gt;$AQ27),IF((DW!$G$1:$G$100000=$E27),DW!$K$1:$K$100000,""))))</f>
        <v>#DIV/0!</v>
      </c>
      <c r="AX27" s="22" t="e" cm="1">
        <f t="array" ref="AX27">_xlfn.STDEV.S(IF((DW!$K$1:$K$100000&lt;$AP27),IF((DW!$K$1:$K$100000&gt;$AQ27),IF((DW!$G$1:$G$100000=$E27),DW!$K$1:$K$100000,""))))</f>
        <v>#DIV/0!</v>
      </c>
      <c r="AY27" s="22" t="e">
        <f t="shared" si="22"/>
        <v>#DIV/0!</v>
      </c>
      <c r="AZ27" s="22" t="e">
        <f t="shared" si="23"/>
        <v>#DIV/0!</v>
      </c>
      <c r="BA27" s="22" t="e">
        <f t="shared" si="24"/>
        <v>#DIV/0!</v>
      </c>
      <c r="BB27" s="22" t="e" cm="1">
        <f t="array" ref="BB27">IF($AY27&lt;25,$AW27,AVERAGE(IF((DW!$G$1:$G$100000=$E27),IF((DW!$K$1:$K$100000&lt;$AZ27),IF((DW!$K$1:$K$100000&gt;$BA27),DW!$K$1:$K$100000,"")))))</f>
        <v>#DIV/0!</v>
      </c>
      <c r="BD27" s="22">
        <f t="shared" si="6"/>
        <v>0</v>
      </c>
      <c r="BE27" s="22">
        <f>COUNTIFS(DW!$G$1:$G$100000,"="&amp;$AT27,DW!$K$1:$K$100000,"&lt;"&amp;$AZ27,DW!$K$1:$K$100000,"&gt;"&amp;$BA27)</f>
        <v>0</v>
      </c>
      <c r="BF27" s="22" t="e" cm="1">
        <f t="array" ref="BF27">MEDIAN(IF((DW!$K$1:$K$100000&lt;$AZ27),IF((DW!$K$1:$K$100000&gt;$BA27),IF((DW!$G$1:$G$100000=$E27),DW!$K$1:$K$100000,""))))</f>
        <v>#DIV/0!</v>
      </c>
      <c r="BG27" s="22" t="e" cm="1">
        <f t="array" ref="BG27">AVERAGE(IF((DW!$K$1:$K$100000&lt;$AZ27),IF((DW!$K$1:$K$100000&gt;$BA27),IF((DW!$G$1:$G$100000=$E27),DW!$K$1:$K$100000,""))))</f>
        <v>#DIV/0!</v>
      </c>
      <c r="BH27" s="22" t="e" cm="1">
        <f t="array" ref="BH27">_xlfn.STDEV.S(IF((DW!$K$1:$K$100000&lt;$AZ27),IF((DW!$K$1:$K$100000&gt;$BA27),IF((DW!$G$1:$G$100000=$E27),DW!$K$1:$K$100000,""))))</f>
        <v>#DIV/0!</v>
      </c>
      <c r="BI27" s="22" t="e">
        <f t="shared" si="25"/>
        <v>#DIV/0!</v>
      </c>
      <c r="BJ27" s="22" t="e">
        <f t="shared" si="26"/>
        <v>#DIV/0!</v>
      </c>
      <c r="BK27" s="22" t="e">
        <f t="shared" si="27"/>
        <v>#DIV/0!</v>
      </c>
      <c r="BL27" s="22" t="e" cm="1">
        <f t="array" ref="BL27">IF($BI27&lt;25,$BG27,AVERAGE(IF((DW!$G$1:$G$100000=$E27),IF((DW!$K$1:$K$100000&lt;$BJ27),IF((DW!$K$1:$K$100000&gt;$BK27),DW!$K$1:$K$100000,"")))))</f>
        <v>#DIV/0!</v>
      </c>
      <c r="BN27" s="22">
        <f t="shared" si="7"/>
        <v>0</v>
      </c>
      <c r="BO27" s="22">
        <f>COUNTIFS(DW!$G$1:$G$100000,"="&amp;$BD27,DW!$K$1:$K$100000,"&lt;"&amp;$BJ27,DW!$K$1:$K$100000,"&gt;"&amp;$BK27)</f>
        <v>0</v>
      </c>
      <c r="BP27" s="22" t="e" cm="1">
        <f t="array" ref="BP27">MEDIAN(IF((DW!$K$1:$K$100000&lt;$BJ27),IF((DW!$K$1:$K$100000&gt;$BK27),IF((DW!$G$1:$G$100000=$BD27),DW!$K$1:$K$100000,""))))</f>
        <v>#DIV/0!</v>
      </c>
      <c r="BQ27" s="22" t="e" cm="1">
        <f t="array" ref="BQ27">AVERAGE(IF((DW!$K$1:$K$100000&lt;$BJ27),IF((DW!$K$1:$K$100000&gt;$BK27),IF((DW!$G$1:$G$100000=$BD27),DW!$K$1:$K$100000,""))))</f>
        <v>#DIV/0!</v>
      </c>
      <c r="BR27" s="22" t="e" cm="1">
        <f t="array" ref="BR27">_xlfn.STDEV.S(IF((DW!$K$1:$K$100000&lt;$BJ27),IF((DW!$K$1:$K$100000&gt;$BK27),IF((DW!$G$1:$G$100000=$BD27),DW!$K$1:$K$100000,""))))</f>
        <v>#DIV/0!</v>
      </c>
      <c r="BS27" s="22" t="e">
        <f t="shared" si="28"/>
        <v>#DIV/0!</v>
      </c>
      <c r="BT27" s="22" t="e">
        <f t="shared" si="29"/>
        <v>#DIV/0!</v>
      </c>
      <c r="BU27" s="22" t="e">
        <f t="shared" si="30"/>
        <v>#DIV/0!</v>
      </c>
      <c r="BV27" s="22" t="e" cm="1">
        <f t="array" ref="BV27">IF($BI27&lt;25,$BG27,AVERAGE(IF((DW!$G$1:$G$100000=$E27),IF((DW!$K$1:$K$100000&lt;$BJ27),IF((DW!$K$1:$K$100000&gt;$BK27),DW!$K$1:$K$100000,"")))))</f>
        <v>#DIV/0!</v>
      </c>
      <c r="BX27" s="22">
        <f t="shared" si="8"/>
        <v>0</v>
      </c>
      <c r="BY27" s="22">
        <f>COUNTIFS(DW!$G$1:$G$100000,"="&amp;$BN27,DW!$K$1:$K$100000,"&lt;"&amp;$BT27,DW!$K$1:$K$100000,"&gt;"&amp;$BU27)</f>
        <v>0</v>
      </c>
      <c r="BZ27" s="22" t="e" cm="1">
        <f t="array" ref="BZ27">MEDIAN(IF((DW!$K$1:$K$100000&lt;$BT27),IF((DW!$K$1:$K$100000&gt;$BU27),IF((DW!$G$1:$G$100000=$BN27),DW!$K$1:$K$100000,""))))</f>
        <v>#DIV/0!</v>
      </c>
      <c r="CA27" s="22" t="e" cm="1">
        <f t="array" ref="CA27">AVERAGE(IF((DW!$K$1:$K$100000&lt;$BT27),IF((DW!$K$1:$K$100000&gt;$BU27),IF((DW!$G$1:$G$100000=$BN27),DW!$K$1:$K$100000,""))))</f>
        <v>#DIV/0!</v>
      </c>
      <c r="CB27" s="22" t="e" cm="1">
        <f t="array" ref="CB27">_xlfn.STDEV.S(IF((DW!$K$1:$K$100000&lt;$BT27),IF((DW!$K$1:$K$100000&gt;$BU27),IF((DW!$G$1:$G$100000=$BN27),DW!$K$1:$K$100000,""))))</f>
        <v>#DIV/0!</v>
      </c>
      <c r="CC27" s="22" t="e">
        <f t="shared" si="31"/>
        <v>#DIV/0!</v>
      </c>
      <c r="CD27" s="22" t="e">
        <f t="shared" si="32"/>
        <v>#DIV/0!</v>
      </c>
      <c r="CE27" s="22" t="e">
        <f t="shared" si="33"/>
        <v>#DIV/0!</v>
      </c>
      <c r="CF27" s="22" t="e" cm="1">
        <f t="array" ref="CF27">IF($BS27&lt;25,$BQ27,AVERAGE(IF((DW!$G$1:$G$100000&lt;$BX27),IF((DW!$K$1:$K$100000&lt;$BT27),IF((DW!$K$1:$K$100000&gt;$BU27),DW!$K$1:$K$100000,"")))))</f>
        <v>#DIV/0!</v>
      </c>
      <c r="CH27" s="22">
        <f t="shared" si="9"/>
        <v>0</v>
      </c>
      <c r="CI27" s="22">
        <f>COUNTIFS(DW!$G$1:$G$100000,"="&amp;$BX27,DW!$K$1:$K$100000,"&lt;"&amp;$CD27,DW!$K$1:$K$100000,"&gt;"&amp;$CE27)</f>
        <v>0</v>
      </c>
      <c r="CJ27" s="22" t="e" cm="1">
        <f t="array" ref="CJ27">MEDIAN(IF((DW!$K$1:$K$100000&lt;$CD27),IF((DW!$K$1:$K$100000&gt;$CE27),IF((DW!$G$1:$G$100000=$BX27),DW!$K$1:$K$100000,""))))</f>
        <v>#DIV/0!</v>
      </c>
      <c r="CK27" s="22" t="e" cm="1">
        <f t="array" ref="CK27">AVERAGE(IF((DW!$K$1:$K$100000&lt;$CD27),IF((DW!$K$1:$K$100000&gt;$CE27),IF((DW!$G$1:$G$100000=$BX27),DW!$K$1:$K$100000,""))))</f>
        <v>#DIV/0!</v>
      </c>
      <c r="CL27" s="22" t="e" cm="1">
        <f t="array" ref="CL27">_xlfn.STDEV.S(IF((DW!$K$1:$K$100000&lt;$CD27),IF((DW!$K$1:$K$100000&gt;$CE27),IF((DW!$G$1:$G$100000=$BX27),DW!$K$1:$K$100000,""))))</f>
        <v>#DIV/0!</v>
      </c>
      <c r="CM27" s="22" t="e">
        <f t="shared" si="34"/>
        <v>#DIV/0!</v>
      </c>
      <c r="CN27" s="22" t="e">
        <f t="shared" si="35"/>
        <v>#DIV/0!</v>
      </c>
      <c r="CO27" s="22" t="e">
        <f t="shared" si="36"/>
        <v>#DIV/0!</v>
      </c>
      <c r="CP27" s="22" t="e" cm="1">
        <f t="array" ref="CP27">IF($CC27&lt;25,$CA27,AVERAGE(IF((DW!$G$1:$G$100000=$BX27),IF((DW!$K$1:$K$100000&lt;$CD27),IF((DW!$K$1:$K$100000&gt;$CE27),DW!$K$1:$K$100000,"")))))</f>
        <v>#DIV/0!</v>
      </c>
      <c r="CR27" s="22">
        <f t="shared" si="10"/>
        <v>0</v>
      </c>
      <c r="CS27" s="22">
        <f>COUNTIFS(DW!$G$1:$G$100000,"="&amp;$CH27,DW!$K$1:$K$100000,"&lt;"&amp;SCN27,DW!$K$1:$K$100000,"&gt;"&amp;$CO27)</f>
        <v>0</v>
      </c>
      <c r="CT27" s="22" t="e" cm="1">
        <f t="array" ref="CT27">MEDIAN(IF((DW!$K$1:$K$100000&lt;$CN27),IF((DW!$K$1:$K$100000&gt;$CO27),IF((DW!$G$1:$G$100000=$CH27),DW!$K$1:$K$100000,""))))</f>
        <v>#DIV/0!</v>
      </c>
      <c r="CU27" s="22" t="e" cm="1">
        <f t="array" ref="CU27">AVERAGE(IF((DW!$K$1:$K$100000&lt;$CN27),IF((DW!$K$1:$K$100000&gt;$CO27),IF((DW!$G$1:$G$100000=$CH27),DW!$K$1:$K$100000,""))))</f>
        <v>#DIV/0!</v>
      </c>
      <c r="CV27" s="22" t="e" cm="1">
        <f t="array" ref="CV27">_xlfn.STDEV.S(IF((DW!$K$1:$K$100000&lt;$CN27),IF((DW!$K$1:$K$100000&gt;$CO27),IF((DW!$G$1:$G$100000=$CH27),DW!$K$1:$K$100000,""))))</f>
        <v>#DIV/0!</v>
      </c>
      <c r="CW27" s="22" t="e">
        <f t="shared" si="37"/>
        <v>#DIV/0!</v>
      </c>
      <c r="CX27" s="22" t="e">
        <f t="shared" si="38"/>
        <v>#DIV/0!</v>
      </c>
      <c r="CY27" s="22" t="e">
        <f t="shared" si="39"/>
        <v>#DIV/0!</v>
      </c>
      <c r="CZ27" s="22" t="e" cm="1">
        <f t="array" ref="CZ27">IF($CM27&lt;25,$CK27,AVERAGE(IF((DW!$G$1:$G$100000=$CH27),IF((DW!$K$1:$K$100000&lt;$CN27),IF((DW!$K$1:$K$100000&gt;$CO27),DW!$K$1:$K$100000,"")))))</f>
        <v>#DIV/0!</v>
      </c>
    </row>
    <row r="28" spans="1:104" ht="34.5" customHeight="1" x14ac:dyDescent="0.25">
      <c r="A28" s="21">
        <v>24</v>
      </c>
      <c r="B28" s="21"/>
      <c r="C28" s="21" t="e">
        <f>VLOOKUP(E28,DW!G:I,2,FALSE)</f>
        <v>#N/A</v>
      </c>
      <c r="D28" s="21" t="e">
        <f>VLOOKUP(E28,DW!G:I,3,FALSE)</f>
        <v>#N/A</v>
      </c>
      <c r="E28" s="21"/>
      <c r="F28" s="21" cm="1">
        <f t="array" ref="F28">COUNT(_xlfn.IFS(DW!$G$1:$G$100000='Média Saneada'!E28,DW!$K$1:$K$100000),"")</f>
        <v>100000</v>
      </c>
      <c r="G28" s="21" t="str">
        <f t="shared" si="11"/>
        <v>OK</v>
      </c>
      <c r="H28" s="21" cm="1">
        <f t="array" ref="H28">MEDIAN(IF(DW!$G$1:$G$100000='Média Saneada'!$E28,DW!$K$1:$K$100000,""))</f>
        <v>0</v>
      </c>
      <c r="I28" s="21" cm="1">
        <f t="array" ref="I28">AVERAGE(IF(DW!$G$1:$G$100000='Média Saneada'!$E28,DW!$K$1:$K$100000,""))</f>
        <v>0</v>
      </c>
      <c r="J28" s="21" cm="1">
        <f t="array" ref="J28">_xlfn.STDEV.S(IF(DW!$G$1:$G$100000='Média Saneada'!$E28,DW!$K$1:$K$100000,""))</f>
        <v>0</v>
      </c>
      <c r="K28" s="21" t="e">
        <f t="shared" si="12"/>
        <v>#DIV/0!</v>
      </c>
      <c r="L28" s="21">
        <f t="shared" si="0"/>
        <v>0</v>
      </c>
      <c r="M28" s="21">
        <f t="shared" si="1"/>
        <v>0</v>
      </c>
      <c r="N28" s="23" t="e">
        <f>IF(K28&lt;25,I28,AVERAGEIFS(DW!$K$1:$K$100000,DW!$G$1:$G$100000,"="&amp;E28,DW!$K$1:$K$100000,"&lt;"&amp;L28,DW!$K$1:$K$100000,"&gt;"&amp;M28))</f>
        <v>#DIV/0!</v>
      </c>
      <c r="P28" s="21">
        <f t="shared" si="2"/>
        <v>0</v>
      </c>
      <c r="Q28" s="21">
        <f>COUNTIFS(DW!$G$1:$G$100000,"="&amp;P28,DW!$K$1:$K$100000,"&lt;"&amp;L28,DW!$K$1:$K$100000,"&gt;"&amp;M28)</f>
        <v>0</v>
      </c>
      <c r="R28" s="21" t="e" cm="1">
        <f t="array" ref="R28">MEDIAN(IF((DW!$K$1:$K$100000&lt;$L28),IF((DW!$K$1:$K$100000&gt;$M28),IF((DW!$G$1:$G$100000=$P28),DW!$K$1:$K$100000,""))))</f>
        <v>#NUM!</v>
      </c>
      <c r="S28" s="21" t="e" cm="1">
        <f t="array" ref="S28">AVERAGE(IF((DW!$K$1:$K$100000&lt;$L28),IF((DW!$K$1:$K$100000&gt;$M28),IF((DW!$G$1:$G$100000=$P28),DW!$K$1:$K$100000,""))))</f>
        <v>#DIV/0!</v>
      </c>
      <c r="T28" s="21" t="e" cm="1">
        <f t="array" ref="T28">_xlfn.STDEV.S(IF((DW!$K$1:$K$100000&lt;$L28),IF((DW!$K$1:$K$100000&gt;$M28),IF((DW!$G$1:$G$100000=$P28),DW!$K$1:$K$100000,""))))</f>
        <v>#DIV/0!</v>
      </c>
      <c r="U28" s="21" t="e">
        <f t="shared" si="13"/>
        <v>#DIV/0!</v>
      </c>
      <c r="V28" s="21" t="e">
        <f t="shared" si="14"/>
        <v>#DIV/0!</v>
      </c>
      <c r="W28" s="21" t="e">
        <f t="shared" si="15"/>
        <v>#DIV/0!</v>
      </c>
      <c r="X28" s="21" t="e" cm="1">
        <f t="array" ref="X28">IF($U28&lt;25,$S28,AVERAGE(IF((DW!$G$1:$G$100000=$P28),IF((DW!$K$1:$K$100000&lt;$V28),IF((DW!$K$1:$K$100000&gt;$W28),DW!$K$1:$K$100000,"")))))</f>
        <v>#DIV/0!</v>
      </c>
      <c r="Z28" s="21">
        <f t="shared" si="3"/>
        <v>0</v>
      </c>
      <c r="AA28" s="21">
        <f>COUNTIFS(DW!$G$1:$G$100000,"="&amp;$Z28,DW!$K$1:$K$100000,"&lt;"&amp;$V28,DW!$K$1:$K$100000,"&gt;"&amp;$W28)</f>
        <v>0</v>
      </c>
      <c r="AB28" s="21" t="e" cm="1">
        <f t="array" ref="AB28">MEDIAN(IF((DW!$K$1:$K$100000&lt;$V28),IF((DW!$K$1:$K$100000&gt;$W28),IF((DW!$G$1:$G$100000=$E28),DW!$K$1:$K$100000,""))))</f>
        <v>#DIV/0!</v>
      </c>
      <c r="AC28" s="21" t="e" cm="1">
        <f t="array" ref="AC28">AVERAGE(IF((DW!$K$1:$K$100000&lt;$V28),IF((DW!$K$1:$K$100000&gt;$W28),IF((DW!$G$1:$G$100000=$E28),DW!$K$1:$K$100000,""))))</f>
        <v>#DIV/0!</v>
      </c>
      <c r="AD28" s="21" t="e" cm="1">
        <f t="array" ref="AD28">_xlfn.STDEV.S(IF((DW!$K$1:$K$100000&lt;$V28),IF((DW!$K$1:$K$100000&gt;$W28),IF((DW!$G$1:$G$100000=$E28),DW!$K$1:$K$100000,""))))</f>
        <v>#DIV/0!</v>
      </c>
      <c r="AE28" s="21" t="e">
        <f t="shared" si="16"/>
        <v>#DIV/0!</v>
      </c>
      <c r="AF28" s="21" t="e">
        <f t="shared" si="17"/>
        <v>#DIV/0!</v>
      </c>
      <c r="AG28" s="21" t="e">
        <f t="shared" si="18"/>
        <v>#DIV/0!</v>
      </c>
      <c r="AH28" s="21" t="e" cm="1">
        <f t="array" ref="AH28">IF($AE28&lt;25,$AC28,AVERAGE(IF((DW!$G$1:$G$100000=$E28),IF((DW!$K$1:$K$100000&lt;$AF28),IF((DW!$K$1:$K$100000&gt;$AG28),DW!$K$1:$K$100000,"")))))</f>
        <v>#DIV/0!</v>
      </c>
      <c r="AJ28" s="21">
        <f t="shared" si="4"/>
        <v>0</v>
      </c>
      <c r="AK28" s="21">
        <f>COUNTIFS(DW!$G$1:$G$100000,"="&amp;$Z28,DW!$K$1:$K$100000,"&lt;"&amp;$AF28,DW!$K$1:$K$100000,"&gt;"&amp;$AG28)</f>
        <v>0</v>
      </c>
      <c r="AL28" s="21" t="e" cm="1">
        <f t="array" ref="AL28">MEDIAN(IF((DW!$K$1:$K$100000&lt;$AF28),IF((DW!$K$1:$K$100000&gt;$AG28),IF((DW!$G$1:$G$100000=$E28),DW!$K$1:$K$100000,""))))</f>
        <v>#DIV/0!</v>
      </c>
      <c r="AM28" s="21" t="e" cm="1">
        <f t="array" ref="AM28">AVERAGE(IF((DW!$K$1:$K$100000&lt;$AF28),IF((DW!$K$1:$K$100000&gt;$AG28),IF((DW!$G$1:$G$100000=$E28),DW!$K$1:$K$100000,""))))</f>
        <v>#DIV/0!</v>
      </c>
      <c r="AN28" s="21" t="e" cm="1">
        <f t="array" ref="AN28">_xlfn.STDEV.S(IF((DW!$K$1:$K$100000&lt;$AF28),IF((DW!$K$1:$K$100000&gt;$AG28),IF((DW!$G$1:$G$100000=$E28),DW!$K$1:$K$100000,""))))</f>
        <v>#DIV/0!</v>
      </c>
      <c r="AO28" s="21" t="e">
        <f t="shared" si="19"/>
        <v>#DIV/0!</v>
      </c>
      <c r="AP28" s="21" t="e">
        <f t="shared" si="20"/>
        <v>#DIV/0!</v>
      </c>
      <c r="AQ28" s="21" t="e">
        <f t="shared" si="21"/>
        <v>#DIV/0!</v>
      </c>
      <c r="AR28" s="21" t="e" cm="1">
        <f t="array" ref="AR28">IF($AO28&lt;25,$AM28,AVERAGE(IF((DW!$G$1:$G$100000=$E28),IF((DW!$K$1:$K$100000&lt;$AP28),IF((DW!$K$1:$K$100000&gt;$AQ28),DW!$K$1:$K$100000,"")))))</f>
        <v>#DIV/0!</v>
      </c>
      <c r="AT28" s="21">
        <f t="shared" si="5"/>
        <v>0</v>
      </c>
      <c r="AU28" s="21">
        <f>COUNTIFS(DW!$G$1:$G$100000,"="&amp;$AJ28,DW!$K$1:$K$100000,"&lt;"&amp;$AP28,DW!$K$1:$K$100000,"&gt;"&amp;$AQ28)</f>
        <v>0</v>
      </c>
      <c r="AV28" s="21" t="e" cm="1">
        <f t="array" ref="AV28">MEDIAN(IF((DW!$K$1:$K$100000&lt;$AP28),IF((DW!$K$1:$K$100000&gt;$AQ28),IF((DW!$G$1:$G$100000=$E28),DW!$K$1:$K$100000,""))))</f>
        <v>#DIV/0!</v>
      </c>
      <c r="AW28" s="21" t="e" cm="1">
        <f t="array" ref="AW28">AVERAGE(IF((DW!$K$1:$K$100000&lt;$AP28),IF((DW!$K$1:$K$100000&gt;$AQ28),IF((DW!$G$1:$G$100000=$E28),DW!$K$1:$K$100000,""))))</f>
        <v>#DIV/0!</v>
      </c>
      <c r="AX28" s="21" t="e" cm="1">
        <f t="array" ref="AX28">_xlfn.STDEV.S(IF((DW!$K$1:$K$100000&lt;$AP28),IF((DW!$K$1:$K$100000&gt;$AQ28),IF((DW!$G$1:$G$100000=$E28),DW!$K$1:$K$100000,""))))</f>
        <v>#DIV/0!</v>
      </c>
      <c r="AY28" s="21" t="e">
        <f t="shared" si="22"/>
        <v>#DIV/0!</v>
      </c>
      <c r="AZ28" s="21" t="e">
        <f t="shared" si="23"/>
        <v>#DIV/0!</v>
      </c>
      <c r="BA28" s="21" t="e">
        <f t="shared" si="24"/>
        <v>#DIV/0!</v>
      </c>
      <c r="BB28" s="21" t="e" cm="1">
        <f t="array" ref="BB28">IF($AY28&lt;25,$AW28,AVERAGE(IF((DW!$G$1:$G$100000=$E28),IF((DW!$K$1:$K$100000&lt;$AZ28),IF((DW!$K$1:$K$100000&gt;$BA28),DW!$K$1:$K$100000,"")))))</f>
        <v>#DIV/0!</v>
      </c>
      <c r="BD28" s="21">
        <f t="shared" si="6"/>
        <v>0</v>
      </c>
      <c r="BE28" s="21">
        <f>COUNTIFS(DW!$G$1:$G$100000,"="&amp;$AT28,DW!$K$1:$K$100000,"&lt;"&amp;$AZ28,DW!$K$1:$K$100000,"&gt;"&amp;$BA28)</f>
        <v>0</v>
      </c>
      <c r="BF28" s="21" t="e" cm="1">
        <f t="array" ref="BF28">MEDIAN(IF((DW!$K$1:$K$100000&lt;$AZ28),IF((DW!$K$1:$K$100000&gt;$BA28),IF((DW!$G$1:$G$100000=$E28),DW!$K$1:$K$100000,""))))</f>
        <v>#DIV/0!</v>
      </c>
      <c r="BG28" s="21" t="e" cm="1">
        <f t="array" ref="BG28">AVERAGE(IF((DW!$K$1:$K$100000&lt;$AZ28),IF((DW!$K$1:$K$100000&gt;$BA28),IF((DW!$G$1:$G$100000=$E28),DW!$K$1:$K$100000,""))))</f>
        <v>#DIV/0!</v>
      </c>
      <c r="BH28" s="21" t="e" cm="1">
        <f t="array" ref="BH28">_xlfn.STDEV.S(IF((DW!$K$1:$K$100000&lt;$AZ28),IF((DW!$K$1:$K$100000&gt;$BA28),IF((DW!$G$1:$G$100000=$E28),DW!$K$1:$K$100000,""))))</f>
        <v>#DIV/0!</v>
      </c>
      <c r="BI28" s="21" t="e">
        <f t="shared" si="25"/>
        <v>#DIV/0!</v>
      </c>
      <c r="BJ28" s="21" t="e">
        <f t="shared" si="26"/>
        <v>#DIV/0!</v>
      </c>
      <c r="BK28" s="21" t="e">
        <f t="shared" si="27"/>
        <v>#DIV/0!</v>
      </c>
      <c r="BL28" s="21" t="e" cm="1">
        <f t="array" ref="BL28">IF($BI28&lt;25,$BG28,AVERAGE(IF((DW!$G$1:$G$100000=$E28),IF((DW!$K$1:$K$100000&lt;$BJ28),IF((DW!$K$1:$K$100000&gt;$BK28),DW!$K$1:$K$100000,"")))))</f>
        <v>#DIV/0!</v>
      </c>
      <c r="BN28" s="21">
        <f t="shared" si="7"/>
        <v>0</v>
      </c>
      <c r="BO28" s="21">
        <f>COUNTIFS(DW!$G$1:$G$100000,"="&amp;$BD28,DW!$K$1:$K$100000,"&lt;"&amp;$BJ28,DW!$K$1:$K$100000,"&gt;"&amp;$BK28)</f>
        <v>0</v>
      </c>
      <c r="BP28" s="21" t="e" cm="1">
        <f t="array" ref="BP28">MEDIAN(IF((DW!$K$1:$K$100000&lt;$BJ28),IF((DW!$K$1:$K$100000&gt;$BK28),IF((DW!$G$1:$G$100000=$BD28),DW!$K$1:$K$100000,""))))</f>
        <v>#DIV/0!</v>
      </c>
      <c r="BQ28" s="21" t="e" cm="1">
        <f t="array" ref="BQ28">AVERAGE(IF((DW!$K$1:$K$100000&lt;$BJ28),IF((DW!$K$1:$K$100000&gt;$BK28),IF((DW!$G$1:$G$100000=$BD28),DW!$K$1:$K$100000,""))))</f>
        <v>#DIV/0!</v>
      </c>
      <c r="BR28" s="21" t="e" cm="1">
        <f t="array" ref="BR28">_xlfn.STDEV.S(IF((DW!$K$1:$K$100000&lt;$BJ28),IF((DW!$K$1:$K$100000&gt;$BK28),IF((DW!$G$1:$G$100000=$BD28),DW!$K$1:$K$100000,""))))</f>
        <v>#DIV/0!</v>
      </c>
      <c r="BS28" s="21" t="e">
        <f t="shared" si="28"/>
        <v>#DIV/0!</v>
      </c>
      <c r="BT28" s="21" t="e">
        <f t="shared" si="29"/>
        <v>#DIV/0!</v>
      </c>
      <c r="BU28" s="21" t="e">
        <f t="shared" si="30"/>
        <v>#DIV/0!</v>
      </c>
      <c r="BV28" s="21" t="e" cm="1">
        <f t="array" ref="BV28">IF($BI28&lt;25,$BG28,AVERAGE(IF((DW!$G$1:$G$100000=$E28),IF((DW!$K$1:$K$100000&lt;$BJ28),IF((DW!$K$1:$K$100000&gt;$BK28),DW!$K$1:$K$100000,"")))))</f>
        <v>#DIV/0!</v>
      </c>
      <c r="BX28" s="21">
        <f t="shared" si="8"/>
        <v>0</v>
      </c>
      <c r="BY28" s="21">
        <f>COUNTIFS(DW!$G$1:$G$100000,"="&amp;$BN28,DW!$K$1:$K$100000,"&lt;"&amp;$BT28,DW!$K$1:$K$100000,"&gt;"&amp;$BU28)</f>
        <v>0</v>
      </c>
      <c r="BZ28" s="21" t="e" cm="1">
        <f t="array" ref="BZ28">MEDIAN(IF((DW!$K$1:$K$100000&lt;$BT28),IF((DW!$K$1:$K$100000&gt;$BU28),IF((DW!$G$1:$G$100000=$BN28),DW!$K$1:$K$100000,""))))</f>
        <v>#DIV/0!</v>
      </c>
      <c r="CA28" s="21" t="e" cm="1">
        <f t="array" ref="CA28">AVERAGE(IF((DW!$K$1:$K$100000&lt;$BT28),IF((DW!$K$1:$K$100000&gt;$BU28),IF((DW!$G$1:$G$100000=$BN28),DW!$K$1:$K$100000,""))))</f>
        <v>#DIV/0!</v>
      </c>
      <c r="CB28" s="21" t="e" cm="1">
        <f t="array" ref="CB28">_xlfn.STDEV.S(IF((DW!$K$1:$K$100000&lt;$BT28),IF((DW!$K$1:$K$100000&gt;$BU28),IF((DW!$G$1:$G$100000=$BN28),DW!$K$1:$K$100000,""))))</f>
        <v>#DIV/0!</v>
      </c>
      <c r="CC28" s="21" t="e">
        <f t="shared" si="31"/>
        <v>#DIV/0!</v>
      </c>
      <c r="CD28" s="21" t="e">
        <f t="shared" si="32"/>
        <v>#DIV/0!</v>
      </c>
      <c r="CE28" s="21" t="e">
        <f t="shared" si="33"/>
        <v>#DIV/0!</v>
      </c>
      <c r="CF28" s="21" t="e" cm="1">
        <f t="array" ref="CF28">IF($BS28&lt;25,$BQ28,AVERAGE(IF((DW!$G$1:$G$100000&lt;$BX28),IF((DW!$K$1:$K$100000&lt;$BT28),IF((DW!$K$1:$K$100000&gt;$BU28),DW!$K$1:$K$100000,"")))))</f>
        <v>#DIV/0!</v>
      </c>
      <c r="CH28" s="21">
        <f t="shared" si="9"/>
        <v>0</v>
      </c>
      <c r="CI28" s="21">
        <f>COUNTIFS(DW!$G$1:$G$100000,"="&amp;$BX28,DW!$K$1:$K$100000,"&lt;"&amp;$CD28,DW!$K$1:$K$100000,"&gt;"&amp;$CE28)</f>
        <v>0</v>
      </c>
      <c r="CJ28" s="21" t="e" cm="1">
        <f t="array" ref="CJ28">MEDIAN(IF((DW!$K$1:$K$100000&lt;$CD28),IF((DW!$K$1:$K$100000&gt;$CE28),IF((DW!$G$1:$G$100000=$BX28),DW!$K$1:$K$100000,""))))</f>
        <v>#DIV/0!</v>
      </c>
      <c r="CK28" s="21" t="e" cm="1">
        <f t="array" ref="CK28">AVERAGE(IF((DW!$K$1:$K$100000&lt;$CD28),IF((DW!$K$1:$K$100000&gt;$CE28),IF((DW!$G$1:$G$100000=$BX28),DW!$K$1:$K$100000,""))))</f>
        <v>#DIV/0!</v>
      </c>
      <c r="CL28" s="21" t="e" cm="1">
        <f t="array" ref="CL28">_xlfn.STDEV.S(IF((DW!$K$1:$K$100000&lt;$CD28),IF((DW!$K$1:$K$100000&gt;$CE28),IF((DW!$G$1:$G$100000=$BX28),DW!$K$1:$K$100000,""))))</f>
        <v>#DIV/0!</v>
      </c>
      <c r="CM28" s="21" t="e">
        <f t="shared" si="34"/>
        <v>#DIV/0!</v>
      </c>
      <c r="CN28" s="21" t="e">
        <f t="shared" si="35"/>
        <v>#DIV/0!</v>
      </c>
      <c r="CO28" s="21" t="e">
        <f t="shared" si="36"/>
        <v>#DIV/0!</v>
      </c>
      <c r="CP28" s="21" t="e" cm="1">
        <f t="array" ref="CP28">IF($CC28&lt;25,$CA28,AVERAGE(IF((DW!$G$1:$G$100000=$BX28),IF((DW!$K$1:$K$100000&lt;$CD28),IF((DW!$K$1:$K$100000&gt;$CE28),DW!$K$1:$K$100000,"")))))</f>
        <v>#DIV/0!</v>
      </c>
      <c r="CR28" s="21">
        <f t="shared" si="10"/>
        <v>0</v>
      </c>
      <c r="CS28" s="21">
        <f>COUNTIFS(DW!$G$1:$G$100000,"="&amp;$CH28,DW!$K$1:$K$100000,"&lt;"&amp;SCN28,DW!$K$1:$K$100000,"&gt;"&amp;$CO28)</f>
        <v>0</v>
      </c>
      <c r="CT28" s="21" t="e" cm="1">
        <f t="array" ref="CT28">MEDIAN(IF((DW!$K$1:$K$100000&lt;$CN28),IF((DW!$K$1:$K$100000&gt;$CO28),IF((DW!$G$1:$G$100000=$CH28),DW!$K$1:$K$100000,""))))</f>
        <v>#DIV/0!</v>
      </c>
      <c r="CU28" s="21" t="e" cm="1">
        <f t="array" ref="CU28">AVERAGE(IF((DW!$K$1:$K$100000&lt;$CN28),IF((DW!$K$1:$K$100000&gt;$CO28),IF((DW!$G$1:$G$100000=$CH28),DW!$K$1:$K$100000,""))))</f>
        <v>#DIV/0!</v>
      </c>
      <c r="CV28" s="21" t="e" cm="1">
        <f t="array" ref="CV28">_xlfn.STDEV.S(IF((DW!$K$1:$K$100000&lt;$CN28),IF((DW!$K$1:$K$100000&gt;$CO28),IF((DW!$G$1:$G$100000=$CH28),DW!$K$1:$K$100000,""))))</f>
        <v>#DIV/0!</v>
      </c>
      <c r="CW28" s="21" t="e">
        <f t="shared" si="37"/>
        <v>#DIV/0!</v>
      </c>
      <c r="CX28" s="21" t="e">
        <f t="shared" si="38"/>
        <v>#DIV/0!</v>
      </c>
      <c r="CY28" s="21" t="e">
        <f t="shared" si="39"/>
        <v>#DIV/0!</v>
      </c>
      <c r="CZ28" s="21" t="e" cm="1">
        <f t="array" ref="CZ28">IF($CM28&lt;25,$CK28,AVERAGE(IF((DW!$G$1:$G$100000=$CH28),IF((DW!$K$1:$K$100000&lt;$CN28),IF((DW!$K$1:$K$100000&gt;$CO28),DW!$K$1:$K$100000,"")))))</f>
        <v>#DIV/0!</v>
      </c>
    </row>
    <row r="29" spans="1:104" ht="34.5" customHeight="1" x14ac:dyDescent="0.25">
      <c r="A29" s="22">
        <v>25</v>
      </c>
      <c r="B29" s="22"/>
      <c r="C29" s="22" t="e">
        <f>VLOOKUP(E29,DW!G:I,2,FALSE)</f>
        <v>#N/A</v>
      </c>
      <c r="D29" s="22" t="e">
        <f>VLOOKUP(E29,DW!G:I,3,FALSE)</f>
        <v>#N/A</v>
      </c>
      <c r="E29" s="22"/>
      <c r="F29" s="22" cm="1">
        <f t="array" ref="F29">COUNT(_xlfn.IFS(DW!$G$1:$G$100000='Média Saneada'!E29,DW!$K$1:$K$100000),"")</f>
        <v>100000</v>
      </c>
      <c r="G29" s="40" t="str">
        <f t="shared" si="11"/>
        <v>OK</v>
      </c>
      <c r="H29" s="22" cm="1">
        <f t="array" ref="H29">MEDIAN(IF(DW!$G$1:$G$100000='Média Saneada'!$E29,DW!$K$1:$K$100000,""))</f>
        <v>0</v>
      </c>
      <c r="I29" s="22" cm="1">
        <f t="array" ref="I29">AVERAGE(IF(DW!$G$1:$G$100000='Média Saneada'!$E29,DW!$K$1:$K$100000,""))</f>
        <v>0</v>
      </c>
      <c r="J29" s="22" cm="1">
        <f t="array" ref="J29">_xlfn.STDEV.S(IF(DW!$G$1:$G$100000='Média Saneada'!$E29,DW!$K$1:$K$100000,""))</f>
        <v>0</v>
      </c>
      <c r="K29" s="22" t="e">
        <f t="shared" si="12"/>
        <v>#DIV/0!</v>
      </c>
      <c r="L29" s="22">
        <f t="shared" si="0"/>
        <v>0</v>
      </c>
      <c r="M29" s="22">
        <f t="shared" si="1"/>
        <v>0</v>
      </c>
      <c r="N29" s="23" t="e">
        <f>IF(K29&lt;25,I29,AVERAGEIFS(DW!$K$1:$K$100000,DW!$G$1:$G$100000,"="&amp;E29,DW!$K$1:$K$100000,"&lt;"&amp;L29,DW!$K$1:$K$100000,"&gt;"&amp;M29))</f>
        <v>#DIV/0!</v>
      </c>
      <c r="P29" s="22">
        <f t="shared" si="2"/>
        <v>0</v>
      </c>
      <c r="Q29" s="22">
        <f>COUNTIFS(DW!$G$1:$G$100000,"="&amp;P29,DW!$K$1:$K$100000,"&lt;"&amp;L29,DW!$K$1:$K$100000,"&gt;"&amp;M29)</f>
        <v>0</v>
      </c>
      <c r="R29" s="22" t="e" cm="1">
        <f t="array" ref="R29">MEDIAN(IF((DW!$K$1:$K$100000&lt;$L29),IF((DW!$K$1:$K$100000&gt;$M29),IF((DW!$G$1:$G$100000=$P29),DW!$K$1:$K$100000,""))))</f>
        <v>#NUM!</v>
      </c>
      <c r="S29" s="22" t="e" cm="1">
        <f t="array" ref="S29">AVERAGE(IF((DW!$K$1:$K$100000&lt;$L29),IF((DW!$K$1:$K$100000&gt;$M29),IF((DW!$G$1:$G$100000=$P29),DW!$K$1:$K$100000,""))))</f>
        <v>#DIV/0!</v>
      </c>
      <c r="T29" s="22" t="e" cm="1">
        <f t="array" ref="T29">_xlfn.STDEV.S(IF((DW!$K$1:$K$100000&lt;$L29),IF((DW!$K$1:$K$100000&gt;$M29),IF((DW!$G$1:$G$100000=$P29),DW!$K$1:$K$100000,""))))</f>
        <v>#DIV/0!</v>
      </c>
      <c r="U29" s="22" t="e">
        <f t="shared" si="13"/>
        <v>#DIV/0!</v>
      </c>
      <c r="V29" s="22" t="e">
        <f t="shared" si="14"/>
        <v>#DIV/0!</v>
      </c>
      <c r="W29" s="22" t="e">
        <f t="shared" si="15"/>
        <v>#DIV/0!</v>
      </c>
      <c r="X29" s="22" t="e" cm="1">
        <f t="array" ref="X29">IF($U29&lt;25,$S29,AVERAGE(IF((DW!$G$1:$G$100000=$P29),IF((DW!$K$1:$K$100000&lt;$V29),IF((DW!$K$1:$K$100000&gt;$W29),DW!$K$1:$K$100000,"")))))</f>
        <v>#DIV/0!</v>
      </c>
      <c r="Z29" s="22">
        <f t="shared" si="3"/>
        <v>0</v>
      </c>
      <c r="AA29" s="22">
        <f>COUNTIFS(DW!$G$1:$G$100000,"="&amp;$Z29,DW!$K$1:$K$100000,"&lt;"&amp;$V29,DW!$K$1:$K$100000,"&gt;"&amp;$W29)</f>
        <v>0</v>
      </c>
      <c r="AB29" s="22" t="e" cm="1">
        <f t="array" ref="AB29">MEDIAN(IF((DW!$K$1:$K$100000&lt;$V29),IF((DW!$K$1:$K$100000&gt;$W29),IF((DW!$G$1:$G$100000=$E29),DW!$K$1:$K$100000,""))))</f>
        <v>#DIV/0!</v>
      </c>
      <c r="AC29" s="22" t="e" cm="1">
        <f t="array" ref="AC29">AVERAGE(IF((DW!$K$1:$K$100000&lt;$V29),IF((DW!$K$1:$K$100000&gt;$W29),IF((DW!$G$1:$G$100000=$E29),DW!$K$1:$K$100000,""))))</f>
        <v>#DIV/0!</v>
      </c>
      <c r="AD29" s="22" t="e" cm="1">
        <f t="array" ref="AD29">_xlfn.STDEV.S(IF((DW!$K$1:$K$100000&lt;$V29),IF((DW!$K$1:$K$100000&gt;$W29),IF((DW!$G$1:$G$100000=$E29),DW!$K$1:$K$100000,""))))</f>
        <v>#DIV/0!</v>
      </c>
      <c r="AE29" s="22" t="e">
        <f t="shared" si="16"/>
        <v>#DIV/0!</v>
      </c>
      <c r="AF29" s="22" t="e">
        <f t="shared" si="17"/>
        <v>#DIV/0!</v>
      </c>
      <c r="AG29" s="22" t="e">
        <f t="shared" si="18"/>
        <v>#DIV/0!</v>
      </c>
      <c r="AH29" s="22" t="e" cm="1">
        <f t="array" ref="AH29">IF($AE29&lt;25,$AC29,AVERAGE(IF((DW!$G$1:$G$100000=$E29),IF((DW!$K$1:$K$100000&lt;$AF29),IF((DW!$K$1:$K$100000&gt;$AG29),DW!$K$1:$K$100000,"")))))</f>
        <v>#DIV/0!</v>
      </c>
      <c r="AJ29" s="22">
        <f t="shared" si="4"/>
        <v>0</v>
      </c>
      <c r="AK29" s="22">
        <f>COUNTIFS(DW!$G$1:$G$100000,"="&amp;$Z29,DW!$K$1:$K$100000,"&lt;"&amp;$AF29,DW!$K$1:$K$100000,"&gt;"&amp;$AG29)</f>
        <v>0</v>
      </c>
      <c r="AL29" s="22" t="e" cm="1">
        <f t="array" ref="AL29">MEDIAN(IF((DW!$K$1:$K$100000&lt;$AF29),IF((DW!$K$1:$K$100000&gt;$AG29),IF((DW!$G$1:$G$100000=$E29),DW!$K$1:$K$100000,""))))</f>
        <v>#DIV/0!</v>
      </c>
      <c r="AM29" s="22" t="e" cm="1">
        <f t="array" ref="AM29">AVERAGE(IF((DW!$K$1:$K$100000&lt;$AF29),IF((DW!$K$1:$K$100000&gt;$AG29),IF((DW!$G$1:$G$100000=$E29),DW!$K$1:$K$100000,""))))</f>
        <v>#DIV/0!</v>
      </c>
      <c r="AN29" s="22" t="e" cm="1">
        <f t="array" ref="AN29">_xlfn.STDEV.S(IF((DW!$K$1:$K$100000&lt;$AF29),IF((DW!$K$1:$K$100000&gt;$AG29),IF((DW!$G$1:$G$100000=$E29),DW!$K$1:$K$100000,""))))</f>
        <v>#DIV/0!</v>
      </c>
      <c r="AO29" s="22" t="e">
        <f t="shared" si="19"/>
        <v>#DIV/0!</v>
      </c>
      <c r="AP29" s="22" t="e">
        <f t="shared" si="20"/>
        <v>#DIV/0!</v>
      </c>
      <c r="AQ29" s="22" t="e">
        <f t="shared" si="21"/>
        <v>#DIV/0!</v>
      </c>
      <c r="AR29" s="22" t="e" cm="1">
        <f t="array" ref="AR29">IF($AO29&lt;25,$AM29,AVERAGE(IF((DW!$G$1:$G$100000=$E29),IF((DW!$K$1:$K$100000&lt;$AP29),IF((DW!$K$1:$K$100000&gt;$AQ29),DW!$K$1:$K$100000,"")))))</f>
        <v>#DIV/0!</v>
      </c>
      <c r="AT29" s="22">
        <f t="shared" si="5"/>
        <v>0</v>
      </c>
      <c r="AU29" s="22">
        <f>COUNTIFS(DW!$G$1:$G$100000,"="&amp;$AJ29,DW!$K$1:$K$100000,"&lt;"&amp;$AP29,DW!$K$1:$K$100000,"&gt;"&amp;$AQ29)</f>
        <v>0</v>
      </c>
      <c r="AV29" s="22" t="e" cm="1">
        <f t="array" ref="AV29">MEDIAN(IF((DW!$K$1:$K$100000&lt;$AP29),IF((DW!$K$1:$K$100000&gt;$AQ29),IF((DW!$G$1:$G$100000=$E29),DW!$K$1:$K$100000,""))))</f>
        <v>#DIV/0!</v>
      </c>
      <c r="AW29" s="22" t="e" cm="1">
        <f t="array" ref="AW29">AVERAGE(IF((DW!$K$1:$K$100000&lt;$AP29),IF((DW!$K$1:$K$100000&gt;$AQ29),IF((DW!$G$1:$G$100000=$E29),DW!$K$1:$K$100000,""))))</f>
        <v>#DIV/0!</v>
      </c>
      <c r="AX29" s="22" t="e" cm="1">
        <f t="array" ref="AX29">_xlfn.STDEV.S(IF((DW!$K$1:$K$100000&lt;$AP29),IF((DW!$K$1:$K$100000&gt;$AQ29),IF((DW!$G$1:$G$100000=$E29),DW!$K$1:$K$100000,""))))</f>
        <v>#DIV/0!</v>
      </c>
      <c r="AY29" s="22" t="e">
        <f t="shared" si="22"/>
        <v>#DIV/0!</v>
      </c>
      <c r="AZ29" s="22" t="e">
        <f t="shared" si="23"/>
        <v>#DIV/0!</v>
      </c>
      <c r="BA29" s="22" t="e">
        <f t="shared" si="24"/>
        <v>#DIV/0!</v>
      </c>
      <c r="BB29" s="22" t="e" cm="1">
        <f t="array" ref="BB29">IF($AY29&lt;25,$AW29,AVERAGE(IF((DW!$G$1:$G$100000=$E29),IF((DW!$K$1:$K$100000&lt;$AZ29),IF((DW!$K$1:$K$100000&gt;$BA29),DW!$K$1:$K$100000,"")))))</f>
        <v>#DIV/0!</v>
      </c>
      <c r="BD29" s="22">
        <f t="shared" si="6"/>
        <v>0</v>
      </c>
      <c r="BE29" s="22">
        <f>COUNTIFS(DW!$G$1:$G$100000,"="&amp;$AT29,DW!$K$1:$K$100000,"&lt;"&amp;$AZ29,DW!$K$1:$K$100000,"&gt;"&amp;$BA29)</f>
        <v>0</v>
      </c>
      <c r="BF29" s="22" t="e" cm="1">
        <f t="array" ref="BF29">MEDIAN(IF((DW!$K$1:$K$100000&lt;$AZ29),IF((DW!$K$1:$K$100000&gt;$BA29),IF((DW!$G$1:$G$100000=$E29),DW!$K$1:$K$100000,""))))</f>
        <v>#DIV/0!</v>
      </c>
      <c r="BG29" s="22" t="e" cm="1">
        <f t="array" ref="BG29">AVERAGE(IF((DW!$K$1:$K$100000&lt;$AZ29),IF((DW!$K$1:$K$100000&gt;$BA29),IF((DW!$G$1:$G$100000=$E29),DW!$K$1:$K$100000,""))))</f>
        <v>#DIV/0!</v>
      </c>
      <c r="BH29" s="22" t="e" cm="1">
        <f t="array" ref="BH29">_xlfn.STDEV.S(IF((DW!$K$1:$K$100000&lt;$AZ29),IF((DW!$K$1:$K$100000&gt;$BA29),IF((DW!$G$1:$G$100000=$E29),DW!$K$1:$K$100000,""))))</f>
        <v>#DIV/0!</v>
      </c>
      <c r="BI29" s="22" t="e">
        <f t="shared" si="25"/>
        <v>#DIV/0!</v>
      </c>
      <c r="BJ29" s="22" t="e">
        <f t="shared" si="26"/>
        <v>#DIV/0!</v>
      </c>
      <c r="BK29" s="22" t="e">
        <f t="shared" si="27"/>
        <v>#DIV/0!</v>
      </c>
      <c r="BL29" s="22" t="e" cm="1">
        <f t="array" ref="BL29">IF($BI29&lt;25,$BG29,AVERAGE(IF((DW!$G$1:$G$100000=$E29),IF((DW!$K$1:$K$100000&lt;$BJ29),IF((DW!$K$1:$K$100000&gt;$BK29),DW!$K$1:$K$100000,"")))))</f>
        <v>#DIV/0!</v>
      </c>
      <c r="BN29" s="22">
        <f t="shared" si="7"/>
        <v>0</v>
      </c>
      <c r="BO29" s="22">
        <f>COUNTIFS(DW!$G$1:$G$100000,"="&amp;$BD29,DW!$K$1:$K$100000,"&lt;"&amp;$BJ29,DW!$K$1:$K$100000,"&gt;"&amp;$BK29)</f>
        <v>0</v>
      </c>
      <c r="BP29" s="22" t="e" cm="1">
        <f t="array" ref="BP29">MEDIAN(IF((DW!$K$1:$K$100000&lt;$BJ29),IF((DW!$K$1:$K$100000&gt;$BK29),IF((DW!$G$1:$G$100000=$BD29),DW!$K$1:$K$100000,""))))</f>
        <v>#DIV/0!</v>
      </c>
      <c r="BQ29" s="22" t="e" cm="1">
        <f t="array" ref="BQ29">AVERAGE(IF((DW!$K$1:$K$100000&lt;$BJ29),IF((DW!$K$1:$K$100000&gt;$BK29),IF((DW!$G$1:$G$100000=$BD29),DW!$K$1:$K$100000,""))))</f>
        <v>#DIV/0!</v>
      </c>
      <c r="BR29" s="22" t="e" cm="1">
        <f t="array" ref="BR29">_xlfn.STDEV.S(IF((DW!$K$1:$K$100000&lt;$BJ29),IF((DW!$K$1:$K$100000&gt;$BK29),IF((DW!$G$1:$G$100000=$BD29),DW!$K$1:$K$100000,""))))</f>
        <v>#DIV/0!</v>
      </c>
      <c r="BS29" s="22" t="e">
        <f t="shared" si="28"/>
        <v>#DIV/0!</v>
      </c>
      <c r="BT29" s="22" t="e">
        <f t="shared" si="29"/>
        <v>#DIV/0!</v>
      </c>
      <c r="BU29" s="22" t="e">
        <f t="shared" si="30"/>
        <v>#DIV/0!</v>
      </c>
      <c r="BV29" s="22" t="e" cm="1">
        <f t="array" ref="BV29">IF($BI29&lt;25,$BG29,AVERAGE(IF((DW!$G$1:$G$100000=$E29),IF((DW!$K$1:$K$100000&lt;$BJ29),IF((DW!$K$1:$K$100000&gt;$BK29),DW!$K$1:$K$100000,"")))))</f>
        <v>#DIV/0!</v>
      </c>
      <c r="BX29" s="22">
        <f t="shared" si="8"/>
        <v>0</v>
      </c>
      <c r="BY29" s="22">
        <f>COUNTIFS(DW!$G$1:$G$100000,"="&amp;$BN29,DW!$K$1:$K$100000,"&lt;"&amp;$BT29,DW!$K$1:$K$100000,"&gt;"&amp;$BU29)</f>
        <v>0</v>
      </c>
      <c r="BZ29" s="22" t="e" cm="1">
        <f t="array" ref="BZ29">MEDIAN(IF((DW!$K$1:$K$100000&lt;$BT29),IF((DW!$K$1:$K$100000&gt;$BU29),IF((DW!$G$1:$G$100000=$BN29),DW!$K$1:$K$100000,""))))</f>
        <v>#DIV/0!</v>
      </c>
      <c r="CA29" s="22" t="e" cm="1">
        <f t="array" ref="CA29">AVERAGE(IF((DW!$K$1:$K$100000&lt;$BT29),IF((DW!$K$1:$K$100000&gt;$BU29),IF((DW!$G$1:$G$100000=$BN29),DW!$K$1:$K$100000,""))))</f>
        <v>#DIV/0!</v>
      </c>
      <c r="CB29" s="22" t="e" cm="1">
        <f t="array" ref="CB29">_xlfn.STDEV.S(IF((DW!$K$1:$K$100000&lt;$BT29),IF((DW!$K$1:$K$100000&gt;$BU29),IF((DW!$G$1:$G$100000=$BN29),DW!$K$1:$K$100000,""))))</f>
        <v>#DIV/0!</v>
      </c>
      <c r="CC29" s="22" t="e">
        <f t="shared" si="31"/>
        <v>#DIV/0!</v>
      </c>
      <c r="CD29" s="22" t="e">
        <f t="shared" si="32"/>
        <v>#DIV/0!</v>
      </c>
      <c r="CE29" s="22" t="e">
        <f t="shared" si="33"/>
        <v>#DIV/0!</v>
      </c>
      <c r="CF29" s="22" t="e" cm="1">
        <f t="array" ref="CF29">IF($BS29&lt;25,$BQ29,AVERAGE(IF((DW!$G$1:$G$100000&lt;$BX29),IF((DW!$K$1:$K$100000&lt;$BT29),IF((DW!$K$1:$K$100000&gt;$BU29),DW!$K$1:$K$100000,"")))))</f>
        <v>#DIV/0!</v>
      </c>
      <c r="CH29" s="22">
        <f t="shared" si="9"/>
        <v>0</v>
      </c>
      <c r="CI29" s="22">
        <f>COUNTIFS(DW!$G$1:$G$100000,"="&amp;$BX29,DW!$K$1:$K$100000,"&lt;"&amp;$CD29,DW!$K$1:$K$100000,"&gt;"&amp;$CE29)</f>
        <v>0</v>
      </c>
      <c r="CJ29" s="22" t="e" cm="1">
        <f t="array" ref="CJ29">MEDIAN(IF((DW!$K$1:$K$100000&lt;$CD29),IF((DW!$K$1:$K$100000&gt;$CE29),IF((DW!$G$1:$G$100000=$BX29),DW!$K$1:$K$100000,""))))</f>
        <v>#DIV/0!</v>
      </c>
      <c r="CK29" s="22" t="e" cm="1">
        <f t="array" ref="CK29">AVERAGE(IF((DW!$K$1:$K$100000&lt;$CD29),IF((DW!$K$1:$K$100000&gt;$CE29),IF((DW!$G$1:$G$100000=$BX29),DW!$K$1:$K$100000,""))))</f>
        <v>#DIV/0!</v>
      </c>
      <c r="CL29" s="22" t="e" cm="1">
        <f t="array" ref="CL29">_xlfn.STDEV.S(IF((DW!$K$1:$K$100000&lt;$CD29),IF((DW!$K$1:$K$100000&gt;$CE29),IF((DW!$G$1:$G$100000=$BX29),DW!$K$1:$K$100000,""))))</f>
        <v>#DIV/0!</v>
      </c>
      <c r="CM29" s="22" t="e">
        <f t="shared" si="34"/>
        <v>#DIV/0!</v>
      </c>
      <c r="CN29" s="22" t="e">
        <f t="shared" si="35"/>
        <v>#DIV/0!</v>
      </c>
      <c r="CO29" s="22" t="e">
        <f t="shared" si="36"/>
        <v>#DIV/0!</v>
      </c>
      <c r="CP29" s="22" t="e" cm="1">
        <f t="array" ref="CP29">IF($CC29&lt;25,$CA29,AVERAGE(IF((DW!$G$1:$G$100000=$BX29),IF((DW!$K$1:$K$100000&lt;$CD29),IF((DW!$K$1:$K$100000&gt;$CE29),DW!$K$1:$K$100000,"")))))</f>
        <v>#DIV/0!</v>
      </c>
      <c r="CR29" s="22">
        <f t="shared" si="10"/>
        <v>0</v>
      </c>
      <c r="CS29" s="22">
        <f>COUNTIFS(DW!$G$1:$G$100000,"="&amp;$CH29,DW!$K$1:$K$100000,"&lt;"&amp;SCN29,DW!$K$1:$K$100000,"&gt;"&amp;$CO29)</f>
        <v>0</v>
      </c>
      <c r="CT29" s="22" t="e" cm="1">
        <f t="array" ref="CT29">MEDIAN(IF((DW!$K$1:$K$100000&lt;$CN29),IF((DW!$K$1:$K$100000&gt;$CO29),IF((DW!$G$1:$G$100000=$CH29),DW!$K$1:$K$100000,""))))</f>
        <v>#DIV/0!</v>
      </c>
      <c r="CU29" s="22" t="e" cm="1">
        <f t="array" ref="CU29">AVERAGE(IF((DW!$K$1:$K$100000&lt;$CN29),IF((DW!$K$1:$K$100000&gt;$CO29),IF((DW!$G$1:$G$100000=$CH29),DW!$K$1:$K$100000,""))))</f>
        <v>#DIV/0!</v>
      </c>
      <c r="CV29" s="22" t="e" cm="1">
        <f t="array" ref="CV29">_xlfn.STDEV.S(IF((DW!$K$1:$K$100000&lt;$CN29),IF((DW!$K$1:$K$100000&gt;$CO29),IF((DW!$G$1:$G$100000=$CH29),DW!$K$1:$K$100000,""))))</f>
        <v>#DIV/0!</v>
      </c>
      <c r="CW29" s="22" t="e">
        <f t="shared" si="37"/>
        <v>#DIV/0!</v>
      </c>
      <c r="CX29" s="22" t="e">
        <f t="shared" si="38"/>
        <v>#DIV/0!</v>
      </c>
      <c r="CY29" s="22" t="e">
        <f t="shared" si="39"/>
        <v>#DIV/0!</v>
      </c>
      <c r="CZ29" s="22" t="e" cm="1">
        <f t="array" ref="CZ29">IF($CM29&lt;25,$CK29,AVERAGE(IF((DW!$G$1:$G$100000=$CH29),IF((DW!$K$1:$K$100000&lt;$CN29),IF((DW!$K$1:$K$100000&gt;$CO29),DW!$K$1:$K$100000,"")))))</f>
        <v>#DIV/0!</v>
      </c>
    </row>
    <row r="30" spans="1:104" ht="34.5" customHeight="1" x14ac:dyDescent="0.25">
      <c r="A30" s="21">
        <v>26</v>
      </c>
      <c r="B30" s="21"/>
      <c r="C30" s="21" t="e">
        <f>VLOOKUP(E30,DW!G:I,2,FALSE)</f>
        <v>#N/A</v>
      </c>
      <c r="D30" s="21" t="e">
        <f>VLOOKUP(E30,DW!G:I,3,FALSE)</f>
        <v>#N/A</v>
      </c>
      <c r="E30" s="21"/>
      <c r="F30" s="21" cm="1">
        <f t="array" ref="F30">COUNT(_xlfn.IFS(DW!$G$1:$G$100000='Média Saneada'!E30,DW!$K$1:$K$100000),"")</f>
        <v>100000</v>
      </c>
      <c r="G30" s="21" t="str">
        <f t="shared" si="11"/>
        <v>OK</v>
      </c>
      <c r="H30" s="21" cm="1">
        <f t="array" ref="H30">MEDIAN(IF(DW!$G$1:$G$100000='Média Saneada'!$E30,DW!$K$1:$K$100000,""))</f>
        <v>0</v>
      </c>
      <c r="I30" s="21" cm="1">
        <f t="array" ref="I30">AVERAGE(IF(DW!$G$1:$G$100000='Média Saneada'!$E30,DW!$K$1:$K$100000,""))</f>
        <v>0</v>
      </c>
      <c r="J30" s="21" cm="1">
        <f t="array" ref="J30">_xlfn.STDEV.S(IF(DW!$G$1:$G$100000='Média Saneada'!$E30,DW!$K$1:$K$100000,""))</f>
        <v>0</v>
      </c>
      <c r="K30" s="21" t="e">
        <f t="shared" si="12"/>
        <v>#DIV/0!</v>
      </c>
      <c r="L30" s="21">
        <f t="shared" si="0"/>
        <v>0</v>
      </c>
      <c r="M30" s="21">
        <f t="shared" si="1"/>
        <v>0</v>
      </c>
      <c r="N30" s="23" t="e">
        <f>IF(K30&lt;25,I30,AVERAGEIFS(DW!$K$1:$K$100000,DW!$G$1:$G$100000,"="&amp;E30,DW!$K$1:$K$100000,"&lt;"&amp;L30,DW!$K$1:$K$100000,"&gt;"&amp;M30))</f>
        <v>#DIV/0!</v>
      </c>
      <c r="P30" s="21">
        <f t="shared" si="2"/>
        <v>0</v>
      </c>
      <c r="Q30" s="21">
        <f>COUNTIFS(DW!$G$1:$G$100000,"="&amp;P30,DW!$K$1:$K$100000,"&lt;"&amp;L30,DW!$K$1:$K$100000,"&gt;"&amp;M30)</f>
        <v>0</v>
      </c>
      <c r="R30" s="21" t="e" cm="1">
        <f t="array" ref="R30">MEDIAN(IF((DW!$K$1:$K$100000&lt;$L30),IF((DW!$K$1:$K$100000&gt;$M30),IF((DW!$G$1:$G$100000=$P30),DW!$K$1:$K$100000,""))))</f>
        <v>#NUM!</v>
      </c>
      <c r="S30" s="21" t="e" cm="1">
        <f t="array" ref="S30">AVERAGE(IF((DW!$K$1:$K$100000&lt;$L30),IF((DW!$K$1:$K$100000&gt;$M30),IF((DW!$G$1:$G$100000=$P30),DW!$K$1:$K$100000,""))))</f>
        <v>#DIV/0!</v>
      </c>
      <c r="T30" s="21" t="e" cm="1">
        <f t="array" ref="T30">_xlfn.STDEV.S(IF((DW!$K$1:$K$100000&lt;$L30),IF((DW!$K$1:$K$100000&gt;$M30),IF((DW!$G$1:$G$100000=$P30),DW!$K$1:$K$100000,""))))</f>
        <v>#DIV/0!</v>
      </c>
      <c r="U30" s="21" t="e">
        <f t="shared" si="13"/>
        <v>#DIV/0!</v>
      </c>
      <c r="V30" s="21" t="e">
        <f t="shared" si="14"/>
        <v>#DIV/0!</v>
      </c>
      <c r="W30" s="21" t="e">
        <f t="shared" si="15"/>
        <v>#DIV/0!</v>
      </c>
      <c r="X30" s="21" t="e" cm="1">
        <f t="array" ref="X30">IF($U30&lt;25,$S30,AVERAGE(IF((DW!$G$1:$G$100000=$P30),IF((DW!$K$1:$K$100000&lt;$V30),IF((DW!$K$1:$K$100000&gt;$W30),DW!$K$1:$K$100000,"")))))</f>
        <v>#DIV/0!</v>
      </c>
      <c r="Z30" s="21">
        <f t="shared" si="3"/>
        <v>0</v>
      </c>
      <c r="AA30" s="21">
        <f>COUNTIFS(DW!$G$1:$G$100000,"="&amp;$Z30,DW!$K$1:$K$100000,"&lt;"&amp;$V30,DW!$K$1:$K$100000,"&gt;"&amp;$W30)</f>
        <v>0</v>
      </c>
      <c r="AB30" s="21" t="e" cm="1">
        <f t="array" ref="AB30">MEDIAN(IF((DW!$K$1:$K$100000&lt;$V30),IF((DW!$K$1:$K$100000&gt;$W30),IF((DW!$G$1:$G$100000=$E30),DW!$K$1:$K$100000,""))))</f>
        <v>#DIV/0!</v>
      </c>
      <c r="AC30" s="21" t="e" cm="1">
        <f t="array" ref="AC30">AVERAGE(IF((DW!$K$1:$K$100000&lt;$V30),IF((DW!$K$1:$K$100000&gt;$W30),IF((DW!$G$1:$G$100000=$E30),DW!$K$1:$K$100000,""))))</f>
        <v>#DIV/0!</v>
      </c>
      <c r="AD30" s="21" t="e" cm="1">
        <f t="array" ref="AD30">_xlfn.STDEV.S(IF((DW!$K$1:$K$100000&lt;$V30),IF((DW!$K$1:$K$100000&gt;$W30),IF((DW!$G$1:$G$100000=$E30),DW!$K$1:$K$100000,""))))</f>
        <v>#DIV/0!</v>
      </c>
      <c r="AE30" s="21" t="e">
        <f t="shared" si="16"/>
        <v>#DIV/0!</v>
      </c>
      <c r="AF30" s="21" t="e">
        <f t="shared" si="17"/>
        <v>#DIV/0!</v>
      </c>
      <c r="AG30" s="21" t="e">
        <f t="shared" si="18"/>
        <v>#DIV/0!</v>
      </c>
      <c r="AH30" s="21" t="e" cm="1">
        <f t="array" ref="AH30">IF($AE30&lt;25,$AC30,AVERAGE(IF((DW!$G$1:$G$100000=$E30),IF((DW!$K$1:$K$100000&lt;$AF30),IF((DW!$K$1:$K$100000&gt;$AG30),DW!$K$1:$K$100000,"")))))</f>
        <v>#DIV/0!</v>
      </c>
      <c r="AJ30" s="21">
        <f t="shared" si="4"/>
        <v>0</v>
      </c>
      <c r="AK30" s="21">
        <f>COUNTIFS(DW!$G$1:$G$100000,"="&amp;$Z30,DW!$K$1:$K$100000,"&lt;"&amp;$AF30,DW!$K$1:$K$100000,"&gt;"&amp;$AG30)</f>
        <v>0</v>
      </c>
      <c r="AL30" s="21" t="e" cm="1">
        <f t="array" ref="AL30">MEDIAN(IF((DW!$K$1:$K$100000&lt;$AF30),IF((DW!$K$1:$K$100000&gt;$AG30),IF((DW!$G$1:$G$100000=$E30),DW!$K$1:$K$100000,""))))</f>
        <v>#DIV/0!</v>
      </c>
      <c r="AM30" s="21" t="e" cm="1">
        <f t="array" ref="AM30">AVERAGE(IF((DW!$K$1:$K$100000&lt;$AF30),IF((DW!$K$1:$K$100000&gt;$AG30),IF((DW!$G$1:$G$100000=$E30),DW!$K$1:$K$100000,""))))</f>
        <v>#DIV/0!</v>
      </c>
      <c r="AN30" s="21" t="e" cm="1">
        <f t="array" ref="AN30">_xlfn.STDEV.S(IF((DW!$K$1:$K$100000&lt;$AF30),IF((DW!$K$1:$K$100000&gt;$AG30),IF((DW!$G$1:$G$100000=$E30),DW!$K$1:$K$100000,""))))</f>
        <v>#DIV/0!</v>
      </c>
      <c r="AO30" s="21" t="e">
        <f t="shared" si="19"/>
        <v>#DIV/0!</v>
      </c>
      <c r="AP30" s="21" t="e">
        <f t="shared" si="20"/>
        <v>#DIV/0!</v>
      </c>
      <c r="AQ30" s="21" t="e">
        <f t="shared" si="21"/>
        <v>#DIV/0!</v>
      </c>
      <c r="AR30" s="21" t="e" cm="1">
        <f t="array" ref="AR30">IF($AO30&lt;25,$AM30,AVERAGE(IF((DW!$G$1:$G$100000=$E30),IF((DW!$K$1:$K$100000&lt;$AP30),IF((DW!$K$1:$K$100000&gt;$AQ30),DW!$K$1:$K$100000,"")))))</f>
        <v>#DIV/0!</v>
      </c>
      <c r="AT30" s="21">
        <f t="shared" si="5"/>
        <v>0</v>
      </c>
      <c r="AU30" s="21">
        <f>COUNTIFS(DW!$G$1:$G$100000,"="&amp;$AJ30,DW!$K$1:$K$100000,"&lt;"&amp;$AP30,DW!$K$1:$K$100000,"&gt;"&amp;$AQ30)</f>
        <v>0</v>
      </c>
      <c r="AV30" s="21" t="e" cm="1">
        <f t="array" ref="AV30">MEDIAN(IF((DW!$K$1:$K$100000&lt;$AP30),IF((DW!$K$1:$K$100000&gt;$AQ30),IF((DW!$G$1:$G$100000=$E30),DW!$K$1:$K$100000,""))))</f>
        <v>#DIV/0!</v>
      </c>
      <c r="AW30" s="21" t="e" cm="1">
        <f t="array" ref="AW30">AVERAGE(IF((DW!$K$1:$K$100000&lt;$AP30),IF((DW!$K$1:$K$100000&gt;$AQ30),IF((DW!$G$1:$G$100000=$E30),DW!$K$1:$K$100000,""))))</f>
        <v>#DIV/0!</v>
      </c>
      <c r="AX30" s="21" t="e" cm="1">
        <f t="array" ref="AX30">_xlfn.STDEV.S(IF((DW!$K$1:$K$100000&lt;$AP30),IF((DW!$K$1:$K$100000&gt;$AQ30),IF((DW!$G$1:$G$100000=$E30),DW!$K$1:$K$100000,""))))</f>
        <v>#DIV/0!</v>
      </c>
      <c r="AY30" s="21" t="e">
        <f t="shared" si="22"/>
        <v>#DIV/0!</v>
      </c>
      <c r="AZ30" s="21" t="e">
        <f t="shared" si="23"/>
        <v>#DIV/0!</v>
      </c>
      <c r="BA30" s="21" t="e">
        <f t="shared" si="24"/>
        <v>#DIV/0!</v>
      </c>
      <c r="BB30" s="21" t="e" cm="1">
        <f t="array" ref="BB30">IF($AY30&lt;25,$AW30,AVERAGE(IF((DW!$G$1:$G$100000=$E30),IF((DW!$K$1:$K$100000&lt;$AZ30),IF((DW!$K$1:$K$100000&gt;$BA30),DW!$K$1:$K$100000,"")))))</f>
        <v>#DIV/0!</v>
      </c>
      <c r="BD30" s="21">
        <f t="shared" si="6"/>
        <v>0</v>
      </c>
      <c r="BE30" s="21">
        <f>COUNTIFS(DW!$G$1:$G$100000,"="&amp;$AT30,DW!$K$1:$K$100000,"&lt;"&amp;$AZ30,DW!$K$1:$K$100000,"&gt;"&amp;$BA30)</f>
        <v>0</v>
      </c>
      <c r="BF30" s="21" t="e" cm="1">
        <f t="array" ref="BF30">MEDIAN(IF((DW!$K$1:$K$100000&lt;$AZ30),IF((DW!$K$1:$K$100000&gt;$BA30),IF((DW!$G$1:$G$100000=$E30),DW!$K$1:$K$100000,""))))</f>
        <v>#DIV/0!</v>
      </c>
      <c r="BG30" s="21" t="e" cm="1">
        <f t="array" ref="BG30">AVERAGE(IF((DW!$K$1:$K$100000&lt;$AZ30),IF((DW!$K$1:$K$100000&gt;$BA30),IF((DW!$G$1:$G$100000=$E30),DW!$K$1:$K$100000,""))))</f>
        <v>#DIV/0!</v>
      </c>
      <c r="BH30" s="21" t="e" cm="1">
        <f t="array" ref="BH30">_xlfn.STDEV.S(IF((DW!$K$1:$K$100000&lt;$AZ30),IF((DW!$K$1:$K$100000&gt;$BA30),IF((DW!$G$1:$G$100000=$E30),DW!$K$1:$K$100000,""))))</f>
        <v>#DIV/0!</v>
      </c>
      <c r="BI30" s="21" t="e">
        <f t="shared" si="25"/>
        <v>#DIV/0!</v>
      </c>
      <c r="BJ30" s="21" t="e">
        <f t="shared" si="26"/>
        <v>#DIV/0!</v>
      </c>
      <c r="BK30" s="21" t="e">
        <f t="shared" si="27"/>
        <v>#DIV/0!</v>
      </c>
      <c r="BL30" s="21" t="e" cm="1">
        <f t="array" ref="BL30">IF($BI30&lt;25,$BG30,AVERAGE(IF((DW!$G$1:$G$100000=$E30),IF((DW!$K$1:$K$100000&lt;$BJ30),IF((DW!$K$1:$K$100000&gt;$BK30),DW!$K$1:$K$100000,"")))))</f>
        <v>#DIV/0!</v>
      </c>
      <c r="BN30" s="21">
        <f t="shared" si="7"/>
        <v>0</v>
      </c>
      <c r="BO30" s="21">
        <f>COUNTIFS(DW!$G$1:$G$100000,"="&amp;$BD30,DW!$K$1:$K$100000,"&lt;"&amp;$BJ30,DW!$K$1:$K$100000,"&gt;"&amp;$BK30)</f>
        <v>0</v>
      </c>
      <c r="BP30" s="21" t="e" cm="1">
        <f t="array" ref="BP30">MEDIAN(IF((DW!$K$1:$K$100000&lt;$BJ30),IF((DW!$K$1:$K$100000&gt;$BK30),IF((DW!$G$1:$G$100000=$BD30),DW!$K$1:$K$100000,""))))</f>
        <v>#DIV/0!</v>
      </c>
      <c r="BQ30" s="21" t="e" cm="1">
        <f t="array" ref="BQ30">AVERAGE(IF((DW!$K$1:$K$100000&lt;$BJ30),IF((DW!$K$1:$K$100000&gt;$BK30),IF((DW!$G$1:$G$100000=$BD30),DW!$K$1:$K$100000,""))))</f>
        <v>#DIV/0!</v>
      </c>
      <c r="BR30" s="21" t="e" cm="1">
        <f t="array" ref="BR30">_xlfn.STDEV.S(IF((DW!$K$1:$K$100000&lt;$BJ30),IF((DW!$K$1:$K$100000&gt;$BK30),IF((DW!$G$1:$G$100000=$BD30),DW!$K$1:$K$100000,""))))</f>
        <v>#DIV/0!</v>
      </c>
      <c r="BS30" s="21" t="e">
        <f t="shared" si="28"/>
        <v>#DIV/0!</v>
      </c>
      <c r="BT30" s="21" t="e">
        <f t="shared" si="29"/>
        <v>#DIV/0!</v>
      </c>
      <c r="BU30" s="21" t="e">
        <f t="shared" si="30"/>
        <v>#DIV/0!</v>
      </c>
      <c r="BV30" s="21" t="e" cm="1">
        <f t="array" ref="BV30">IF($BI30&lt;25,$BG30,AVERAGE(IF((DW!$G$1:$G$100000=$E30),IF((DW!$K$1:$K$100000&lt;$BJ30),IF((DW!$K$1:$K$100000&gt;$BK30),DW!$K$1:$K$100000,"")))))</f>
        <v>#DIV/0!</v>
      </c>
      <c r="BX30" s="21">
        <f t="shared" si="8"/>
        <v>0</v>
      </c>
      <c r="BY30" s="21">
        <f>COUNTIFS(DW!$G$1:$G$100000,"="&amp;$BN30,DW!$K$1:$K$100000,"&lt;"&amp;$BT30,DW!$K$1:$K$100000,"&gt;"&amp;$BU30)</f>
        <v>0</v>
      </c>
      <c r="BZ30" s="21" t="e" cm="1">
        <f t="array" ref="BZ30">MEDIAN(IF((DW!$K$1:$K$100000&lt;$BT30),IF((DW!$K$1:$K$100000&gt;$BU30),IF((DW!$G$1:$G$100000=$BN30),DW!$K$1:$K$100000,""))))</f>
        <v>#DIV/0!</v>
      </c>
      <c r="CA30" s="21" t="e" cm="1">
        <f t="array" ref="CA30">AVERAGE(IF((DW!$K$1:$K$100000&lt;$BT30),IF((DW!$K$1:$K$100000&gt;$BU30),IF((DW!$G$1:$G$100000=$BN30),DW!$K$1:$K$100000,""))))</f>
        <v>#DIV/0!</v>
      </c>
      <c r="CB30" s="21" t="e" cm="1">
        <f t="array" ref="CB30">_xlfn.STDEV.S(IF((DW!$K$1:$K$100000&lt;$BT30),IF((DW!$K$1:$K$100000&gt;$BU30),IF((DW!$G$1:$G$100000=$BN30),DW!$K$1:$K$100000,""))))</f>
        <v>#DIV/0!</v>
      </c>
      <c r="CC30" s="21" t="e">
        <f t="shared" si="31"/>
        <v>#DIV/0!</v>
      </c>
      <c r="CD30" s="21" t="e">
        <f t="shared" si="32"/>
        <v>#DIV/0!</v>
      </c>
      <c r="CE30" s="21" t="e">
        <f t="shared" si="33"/>
        <v>#DIV/0!</v>
      </c>
      <c r="CF30" s="21" t="e" cm="1">
        <f t="array" ref="CF30">IF($BS30&lt;25,$BQ30,AVERAGE(IF((DW!$G$1:$G$100000&lt;$BX30),IF((DW!$K$1:$K$100000&lt;$BT30),IF((DW!$K$1:$K$100000&gt;$BU30),DW!$K$1:$K$100000,"")))))</f>
        <v>#DIV/0!</v>
      </c>
      <c r="CH30" s="21">
        <f t="shared" si="9"/>
        <v>0</v>
      </c>
      <c r="CI30" s="21">
        <f>COUNTIFS(DW!$G$1:$G$100000,"="&amp;$BX30,DW!$K$1:$K$100000,"&lt;"&amp;$CD30,DW!$K$1:$K$100000,"&gt;"&amp;$CE30)</f>
        <v>0</v>
      </c>
      <c r="CJ30" s="21" t="e" cm="1">
        <f t="array" ref="CJ30">MEDIAN(IF((DW!$K$1:$K$100000&lt;$CD30),IF((DW!$K$1:$K$100000&gt;$CE30),IF((DW!$G$1:$G$100000=$BX30),DW!$K$1:$K$100000,""))))</f>
        <v>#DIV/0!</v>
      </c>
      <c r="CK30" s="21" t="e" cm="1">
        <f t="array" ref="CK30">AVERAGE(IF((DW!$K$1:$K$100000&lt;$CD30),IF((DW!$K$1:$K$100000&gt;$CE30),IF((DW!$G$1:$G$100000=$BX30),DW!$K$1:$K$100000,""))))</f>
        <v>#DIV/0!</v>
      </c>
      <c r="CL30" s="21" t="e" cm="1">
        <f t="array" ref="CL30">_xlfn.STDEV.S(IF((DW!$K$1:$K$100000&lt;$CD30),IF((DW!$K$1:$K$100000&gt;$CE30),IF((DW!$G$1:$G$100000=$BX30),DW!$K$1:$K$100000,""))))</f>
        <v>#DIV/0!</v>
      </c>
      <c r="CM30" s="21" t="e">
        <f t="shared" si="34"/>
        <v>#DIV/0!</v>
      </c>
      <c r="CN30" s="21" t="e">
        <f t="shared" si="35"/>
        <v>#DIV/0!</v>
      </c>
      <c r="CO30" s="21" t="e">
        <f t="shared" si="36"/>
        <v>#DIV/0!</v>
      </c>
      <c r="CP30" s="21" t="e" cm="1">
        <f t="array" ref="CP30">IF($CC30&lt;25,$CA30,AVERAGE(IF((DW!$G$1:$G$100000=$BX30),IF((DW!$K$1:$K$100000&lt;$CD30),IF((DW!$K$1:$K$100000&gt;$CE30),DW!$K$1:$K$100000,"")))))</f>
        <v>#DIV/0!</v>
      </c>
      <c r="CR30" s="21">
        <f t="shared" si="10"/>
        <v>0</v>
      </c>
      <c r="CS30" s="21">
        <f>COUNTIFS(DW!$G$1:$G$100000,"="&amp;$CH30,DW!$K$1:$K$100000,"&lt;"&amp;SCN30,DW!$K$1:$K$100000,"&gt;"&amp;$CO30)</f>
        <v>0</v>
      </c>
      <c r="CT30" s="21" t="e" cm="1">
        <f t="array" ref="CT30">MEDIAN(IF((DW!$K$1:$K$100000&lt;$CN30),IF((DW!$K$1:$K$100000&gt;$CO30),IF((DW!$G$1:$G$100000=$CH30),DW!$K$1:$K$100000,""))))</f>
        <v>#DIV/0!</v>
      </c>
      <c r="CU30" s="21" t="e" cm="1">
        <f t="array" ref="CU30">AVERAGE(IF((DW!$K$1:$K$100000&lt;$CN30),IF((DW!$K$1:$K$100000&gt;$CO30),IF((DW!$G$1:$G$100000=$CH30),DW!$K$1:$K$100000,""))))</f>
        <v>#DIV/0!</v>
      </c>
      <c r="CV30" s="21" t="e" cm="1">
        <f t="array" ref="CV30">_xlfn.STDEV.S(IF((DW!$K$1:$K$100000&lt;$CN30),IF((DW!$K$1:$K$100000&gt;$CO30),IF((DW!$G$1:$G$100000=$CH30),DW!$K$1:$K$100000,""))))</f>
        <v>#DIV/0!</v>
      </c>
      <c r="CW30" s="21" t="e">
        <f t="shared" si="37"/>
        <v>#DIV/0!</v>
      </c>
      <c r="CX30" s="21" t="e">
        <f t="shared" si="38"/>
        <v>#DIV/0!</v>
      </c>
      <c r="CY30" s="21" t="e">
        <f t="shared" si="39"/>
        <v>#DIV/0!</v>
      </c>
      <c r="CZ30" s="21" t="e" cm="1">
        <f t="array" ref="CZ30">IF($CM30&lt;25,$CK30,AVERAGE(IF((DW!$G$1:$G$100000=$CH30),IF((DW!$K$1:$K$100000&lt;$CN30),IF((DW!$K$1:$K$100000&gt;$CO30),DW!$K$1:$K$100000,"")))))</f>
        <v>#DIV/0!</v>
      </c>
    </row>
    <row r="31" spans="1:104" ht="34.5" customHeight="1" x14ac:dyDescent="0.25">
      <c r="A31" s="22">
        <v>27</v>
      </c>
      <c r="B31" s="22"/>
      <c r="C31" s="22" t="e">
        <f>VLOOKUP(E31,DW!G:I,2,FALSE)</f>
        <v>#N/A</v>
      </c>
      <c r="D31" s="22" t="e">
        <f>VLOOKUP(E31,DW!G:I,3,FALSE)</f>
        <v>#N/A</v>
      </c>
      <c r="E31" s="22"/>
      <c r="F31" s="22" cm="1">
        <f t="array" ref="F31">COUNT(_xlfn.IFS(DW!$G$1:$G$100000='Média Saneada'!E31,DW!$K$1:$K$100000),"")</f>
        <v>100000</v>
      </c>
      <c r="G31" s="40" t="str">
        <f t="shared" si="11"/>
        <v>OK</v>
      </c>
      <c r="H31" s="22" cm="1">
        <f t="array" ref="H31">MEDIAN(IF(DW!$G$1:$G$100000='Média Saneada'!$E31,DW!$K$1:$K$100000,""))</f>
        <v>0</v>
      </c>
      <c r="I31" s="22" cm="1">
        <f t="array" ref="I31">AVERAGE(IF(DW!$G$1:$G$100000='Média Saneada'!$E31,DW!$K$1:$K$100000,""))</f>
        <v>0</v>
      </c>
      <c r="J31" s="22" cm="1">
        <f t="array" ref="J31">_xlfn.STDEV.S(IF(DW!$G$1:$G$100000='Média Saneada'!$E31,DW!$K$1:$K$100000,""))</f>
        <v>0</v>
      </c>
      <c r="K31" s="22" t="e">
        <f t="shared" si="12"/>
        <v>#DIV/0!</v>
      </c>
      <c r="L31" s="22">
        <f t="shared" si="0"/>
        <v>0</v>
      </c>
      <c r="M31" s="22">
        <f t="shared" si="1"/>
        <v>0</v>
      </c>
      <c r="N31" s="23" t="e">
        <f>IF(K31&lt;25,I31,AVERAGEIFS(DW!$K$1:$K$100000,DW!$G$1:$G$100000,"="&amp;E31,DW!$K$1:$K$100000,"&lt;"&amp;L31,DW!$K$1:$K$100000,"&gt;"&amp;M31))</f>
        <v>#DIV/0!</v>
      </c>
      <c r="P31" s="22">
        <f t="shared" si="2"/>
        <v>0</v>
      </c>
      <c r="Q31" s="22">
        <f>COUNTIFS(DW!$G$1:$G$100000,"="&amp;P31,DW!$K$1:$K$100000,"&lt;"&amp;L31,DW!$K$1:$K$100000,"&gt;"&amp;M31)</f>
        <v>0</v>
      </c>
      <c r="R31" s="22" t="e" cm="1">
        <f t="array" ref="R31">MEDIAN(IF((DW!$K$1:$K$100000&lt;$L31),IF((DW!$K$1:$K$100000&gt;$M31),IF((DW!$G$1:$G$100000=$P31),DW!$K$1:$K$100000,""))))</f>
        <v>#NUM!</v>
      </c>
      <c r="S31" s="22" t="e" cm="1">
        <f t="array" ref="S31">AVERAGE(IF((DW!$K$1:$K$100000&lt;$L31),IF((DW!$K$1:$K$100000&gt;$M31),IF((DW!$G$1:$G$100000=$P31),DW!$K$1:$K$100000,""))))</f>
        <v>#DIV/0!</v>
      </c>
      <c r="T31" s="22" t="e" cm="1">
        <f t="array" ref="T31">_xlfn.STDEV.S(IF((DW!$K$1:$K$100000&lt;$L31),IF((DW!$K$1:$K$100000&gt;$M31),IF((DW!$G$1:$G$100000=$P31),DW!$K$1:$K$100000,""))))</f>
        <v>#DIV/0!</v>
      </c>
      <c r="U31" s="22" t="e">
        <f t="shared" si="13"/>
        <v>#DIV/0!</v>
      </c>
      <c r="V31" s="22" t="e">
        <f t="shared" si="14"/>
        <v>#DIV/0!</v>
      </c>
      <c r="W31" s="22" t="e">
        <f t="shared" si="15"/>
        <v>#DIV/0!</v>
      </c>
      <c r="X31" s="22" t="e" cm="1">
        <f t="array" ref="X31">IF($U31&lt;25,$S31,AVERAGE(IF((DW!$G$1:$G$100000=$P31),IF((DW!$K$1:$K$100000&lt;$V31),IF((DW!$K$1:$K$100000&gt;$W31),DW!$K$1:$K$100000,"")))))</f>
        <v>#DIV/0!</v>
      </c>
      <c r="Z31" s="22">
        <f t="shared" si="3"/>
        <v>0</v>
      </c>
      <c r="AA31" s="22">
        <f>COUNTIFS(DW!$G$1:$G$100000,"="&amp;$Z31,DW!$K$1:$K$100000,"&lt;"&amp;$V31,DW!$K$1:$K$100000,"&gt;"&amp;$W31)</f>
        <v>0</v>
      </c>
      <c r="AB31" s="22" t="e" cm="1">
        <f t="array" ref="AB31">MEDIAN(IF((DW!$K$1:$K$100000&lt;$V31),IF((DW!$K$1:$K$100000&gt;$W31),IF((DW!$G$1:$G$100000=$E31),DW!$K$1:$K$100000,""))))</f>
        <v>#DIV/0!</v>
      </c>
      <c r="AC31" s="22" t="e" cm="1">
        <f t="array" ref="AC31">AVERAGE(IF((DW!$K$1:$K$100000&lt;$V31),IF((DW!$K$1:$K$100000&gt;$W31),IF((DW!$G$1:$G$100000=$E31),DW!$K$1:$K$100000,""))))</f>
        <v>#DIV/0!</v>
      </c>
      <c r="AD31" s="22" t="e" cm="1">
        <f t="array" ref="AD31">_xlfn.STDEV.S(IF((DW!$K$1:$K$100000&lt;$V31),IF((DW!$K$1:$K$100000&gt;$W31),IF((DW!$G$1:$G$100000=$E31),DW!$K$1:$K$100000,""))))</f>
        <v>#DIV/0!</v>
      </c>
      <c r="AE31" s="22" t="e">
        <f t="shared" si="16"/>
        <v>#DIV/0!</v>
      </c>
      <c r="AF31" s="22" t="e">
        <f t="shared" si="17"/>
        <v>#DIV/0!</v>
      </c>
      <c r="AG31" s="22" t="e">
        <f t="shared" si="18"/>
        <v>#DIV/0!</v>
      </c>
      <c r="AH31" s="22" t="e" cm="1">
        <f t="array" ref="AH31">IF($AE31&lt;25,$AC31,AVERAGE(IF((DW!$G$1:$G$100000=$E31),IF((DW!$K$1:$K$100000&lt;$AF31),IF((DW!$K$1:$K$100000&gt;$AG31),DW!$K$1:$K$100000,"")))))</f>
        <v>#DIV/0!</v>
      </c>
      <c r="AJ31" s="22">
        <f t="shared" si="4"/>
        <v>0</v>
      </c>
      <c r="AK31" s="22">
        <f>COUNTIFS(DW!$G$1:$G$100000,"="&amp;$Z31,DW!$K$1:$K$100000,"&lt;"&amp;$AF31,DW!$K$1:$K$100000,"&gt;"&amp;$AG31)</f>
        <v>0</v>
      </c>
      <c r="AL31" s="22" t="e" cm="1">
        <f t="array" ref="AL31">MEDIAN(IF((DW!$K$1:$K$100000&lt;$AF31),IF((DW!$K$1:$K$100000&gt;$AG31),IF((DW!$G$1:$G$100000=$E31),DW!$K$1:$K$100000,""))))</f>
        <v>#DIV/0!</v>
      </c>
      <c r="AM31" s="22" t="e" cm="1">
        <f t="array" ref="AM31">AVERAGE(IF((DW!$K$1:$K$100000&lt;$AF31),IF((DW!$K$1:$K$100000&gt;$AG31),IF((DW!$G$1:$G$100000=$E31),DW!$K$1:$K$100000,""))))</f>
        <v>#DIV/0!</v>
      </c>
      <c r="AN31" s="22" t="e" cm="1">
        <f t="array" ref="AN31">_xlfn.STDEV.S(IF((DW!$K$1:$K$100000&lt;$AF31),IF((DW!$K$1:$K$100000&gt;$AG31),IF((DW!$G$1:$G$100000=$E31),DW!$K$1:$K$100000,""))))</f>
        <v>#DIV/0!</v>
      </c>
      <c r="AO31" s="22" t="e">
        <f t="shared" si="19"/>
        <v>#DIV/0!</v>
      </c>
      <c r="AP31" s="22" t="e">
        <f t="shared" si="20"/>
        <v>#DIV/0!</v>
      </c>
      <c r="AQ31" s="22" t="e">
        <f t="shared" si="21"/>
        <v>#DIV/0!</v>
      </c>
      <c r="AR31" s="22" t="e" cm="1">
        <f t="array" ref="AR31">IF($AO31&lt;25,$AM31,AVERAGE(IF((DW!$G$1:$G$100000=$E31),IF((DW!$K$1:$K$100000&lt;$AP31),IF((DW!$K$1:$K$100000&gt;$AQ31),DW!$K$1:$K$100000,"")))))</f>
        <v>#DIV/0!</v>
      </c>
      <c r="AT31" s="22">
        <f t="shared" si="5"/>
        <v>0</v>
      </c>
      <c r="AU31" s="22">
        <f>COUNTIFS(DW!$G$1:$G$100000,"="&amp;$AJ31,DW!$K$1:$K$100000,"&lt;"&amp;$AP31,DW!$K$1:$K$100000,"&gt;"&amp;$AQ31)</f>
        <v>0</v>
      </c>
      <c r="AV31" s="22" t="e" cm="1">
        <f t="array" ref="AV31">MEDIAN(IF((DW!$K$1:$K$100000&lt;$AP31),IF((DW!$K$1:$K$100000&gt;$AQ31),IF((DW!$G$1:$G$100000=$E31),DW!$K$1:$K$100000,""))))</f>
        <v>#DIV/0!</v>
      </c>
      <c r="AW31" s="22" t="e" cm="1">
        <f t="array" ref="AW31">AVERAGE(IF((DW!$K$1:$K$100000&lt;$AP31),IF((DW!$K$1:$K$100000&gt;$AQ31),IF((DW!$G$1:$G$100000=$E31),DW!$K$1:$K$100000,""))))</f>
        <v>#DIV/0!</v>
      </c>
      <c r="AX31" s="22" t="e" cm="1">
        <f t="array" ref="AX31">_xlfn.STDEV.S(IF((DW!$K$1:$K$100000&lt;$AP31),IF((DW!$K$1:$K$100000&gt;$AQ31),IF((DW!$G$1:$G$100000=$E31),DW!$K$1:$K$100000,""))))</f>
        <v>#DIV/0!</v>
      </c>
      <c r="AY31" s="22" t="e">
        <f t="shared" si="22"/>
        <v>#DIV/0!</v>
      </c>
      <c r="AZ31" s="22" t="e">
        <f t="shared" si="23"/>
        <v>#DIV/0!</v>
      </c>
      <c r="BA31" s="22" t="e">
        <f t="shared" si="24"/>
        <v>#DIV/0!</v>
      </c>
      <c r="BB31" s="22" t="e" cm="1">
        <f t="array" ref="BB31">IF($AY31&lt;25,$AW31,AVERAGE(IF((DW!$G$1:$G$100000=$E31),IF((DW!$K$1:$K$100000&lt;$AZ31),IF((DW!$K$1:$K$100000&gt;$BA31),DW!$K$1:$K$100000,"")))))</f>
        <v>#DIV/0!</v>
      </c>
      <c r="BD31" s="22">
        <f t="shared" si="6"/>
        <v>0</v>
      </c>
      <c r="BE31" s="22">
        <f>COUNTIFS(DW!$G$1:$G$100000,"="&amp;$AT31,DW!$K$1:$K$100000,"&lt;"&amp;$AZ31,DW!$K$1:$K$100000,"&gt;"&amp;$BA31)</f>
        <v>0</v>
      </c>
      <c r="BF31" s="22" t="e" cm="1">
        <f t="array" ref="BF31">MEDIAN(IF((DW!$K$1:$K$100000&lt;$AZ31),IF((DW!$K$1:$K$100000&gt;$BA31),IF((DW!$G$1:$G$100000=$E31),DW!$K$1:$K$100000,""))))</f>
        <v>#DIV/0!</v>
      </c>
      <c r="BG31" s="22" t="e" cm="1">
        <f t="array" ref="BG31">AVERAGE(IF((DW!$K$1:$K$100000&lt;$AZ31),IF((DW!$K$1:$K$100000&gt;$BA31),IF((DW!$G$1:$G$100000=$E31),DW!$K$1:$K$100000,""))))</f>
        <v>#DIV/0!</v>
      </c>
      <c r="BH31" s="22" t="e" cm="1">
        <f t="array" ref="BH31">_xlfn.STDEV.S(IF((DW!$K$1:$K$100000&lt;$AZ31),IF((DW!$K$1:$K$100000&gt;$BA31),IF((DW!$G$1:$G$100000=$E31),DW!$K$1:$K$100000,""))))</f>
        <v>#DIV/0!</v>
      </c>
      <c r="BI31" s="22" t="e">
        <f t="shared" si="25"/>
        <v>#DIV/0!</v>
      </c>
      <c r="BJ31" s="22" t="e">
        <f t="shared" si="26"/>
        <v>#DIV/0!</v>
      </c>
      <c r="BK31" s="22" t="e">
        <f t="shared" si="27"/>
        <v>#DIV/0!</v>
      </c>
      <c r="BL31" s="22" t="e" cm="1">
        <f t="array" ref="BL31">IF($BI31&lt;25,$BG31,AVERAGE(IF((DW!$G$1:$G$100000=$E31),IF((DW!$K$1:$K$100000&lt;$BJ31),IF((DW!$K$1:$K$100000&gt;$BK31),DW!$K$1:$K$100000,"")))))</f>
        <v>#DIV/0!</v>
      </c>
      <c r="BN31" s="22">
        <f t="shared" si="7"/>
        <v>0</v>
      </c>
      <c r="BO31" s="22">
        <f>COUNTIFS(DW!$G$1:$G$100000,"="&amp;$BD31,DW!$K$1:$K$100000,"&lt;"&amp;$BJ31,DW!$K$1:$K$100000,"&gt;"&amp;$BK31)</f>
        <v>0</v>
      </c>
      <c r="BP31" s="22" t="e" cm="1">
        <f t="array" ref="BP31">MEDIAN(IF((DW!$K$1:$K$100000&lt;$BJ31),IF((DW!$K$1:$K$100000&gt;$BK31),IF((DW!$G$1:$G$100000=$BD31),DW!$K$1:$K$100000,""))))</f>
        <v>#DIV/0!</v>
      </c>
      <c r="BQ31" s="22" t="e" cm="1">
        <f t="array" ref="BQ31">AVERAGE(IF((DW!$K$1:$K$100000&lt;$BJ31),IF((DW!$K$1:$K$100000&gt;$BK31),IF((DW!$G$1:$G$100000=$BD31),DW!$K$1:$K$100000,""))))</f>
        <v>#DIV/0!</v>
      </c>
      <c r="BR31" s="22" t="e" cm="1">
        <f t="array" ref="BR31">_xlfn.STDEV.S(IF((DW!$K$1:$K$100000&lt;$BJ31),IF((DW!$K$1:$K$100000&gt;$BK31),IF((DW!$G$1:$G$100000=$BD31),DW!$K$1:$K$100000,""))))</f>
        <v>#DIV/0!</v>
      </c>
      <c r="BS31" s="22" t="e">
        <f t="shared" si="28"/>
        <v>#DIV/0!</v>
      </c>
      <c r="BT31" s="22" t="e">
        <f t="shared" si="29"/>
        <v>#DIV/0!</v>
      </c>
      <c r="BU31" s="22" t="e">
        <f t="shared" si="30"/>
        <v>#DIV/0!</v>
      </c>
      <c r="BV31" s="22" t="e" cm="1">
        <f t="array" ref="BV31">IF($BI31&lt;25,$BG31,AVERAGE(IF((DW!$G$1:$G$100000=$E31),IF((DW!$K$1:$K$100000&lt;$BJ31),IF((DW!$K$1:$K$100000&gt;$BK31),DW!$K$1:$K$100000,"")))))</f>
        <v>#DIV/0!</v>
      </c>
      <c r="BX31" s="22">
        <f t="shared" si="8"/>
        <v>0</v>
      </c>
      <c r="BY31" s="22">
        <f>COUNTIFS(DW!$G$1:$G$100000,"="&amp;$BN31,DW!$K$1:$K$100000,"&lt;"&amp;$BT31,DW!$K$1:$K$100000,"&gt;"&amp;$BU31)</f>
        <v>0</v>
      </c>
      <c r="BZ31" s="22" t="e" cm="1">
        <f t="array" ref="BZ31">MEDIAN(IF((DW!$K$1:$K$100000&lt;$BT31),IF((DW!$K$1:$K$100000&gt;$BU31),IF((DW!$G$1:$G$100000=$BN31),DW!$K$1:$K$100000,""))))</f>
        <v>#DIV/0!</v>
      </c>
      <c r="CA31" s="22" t="e" cm="1">
        <f t="array" ref="CA31">AVERAGE(IF((DW!$K$1:$K$100000&lt;$BT31),IF((DW!$K$1:$K$100000&gt;$BU31),IF((DW!$G$1:$G$100000=$BN31),DW!$K$1:$K$100000,""))))</f>
        <v>#DIV/0!</v>
      </c>
      <c r="CB31" s="22" t="e" cm="1">
        <f t="array" ref="CB31">_xlfn.STDEV.S(IF((DW!$K$1:$K$100000&lt;$BT31),IF((DW!$K$1:$K$100000&gt;$BU31),IF((DW!$G$1:$G$100000=$BN31),DW!$K$1:$K$100000,""))))</f>
        <v>#DIV/0!</v>
      </c>
      <c r="CC31" s="22" t="e">
        <f t="shared" si="31"/>
        <v>#DIV/0!</v>
      </c>
      <c r="CD31" s="22" t="e">
        <f t="shared" si="32"/>
        <v>#DIV/0!</v>
      </c>
      <c r="CE31" s="22" t="e">
        <f t="shared" si="33"/>
        <v>#DIV/0!</v>
      </c>
      <c r="CF31" s="22" t="e" cm="1">
        <f t="array" ref="CF31">IF($BS31&lt;25,$BQ31,AVERAGE(IF((DW!$G$1:$G$100000&lt;$BX31),IF((DW!$K$1:$K$100000&lt;$BT31),IF((DW!$K$1:$K$100000&gt;$BU31),DW!$K$1:$K$100000,"")))))</f>
        <v>#DIV/0!</v>
      </c>
      <c r="CH31" s="22">
        <f t="shared" si="9"/>
        <v>0</v>
      </c>
      <c r="CI31" s="22">
        <f>COUNTIFS(DW!$G$1:$G$100000,"="&amp;$BX31,DW!$K$1:$K$100000,"&lt;"&amp;$CD31,DW!$K$1:$K$100000,"&gt;"&amp;$CE31)</f>
        <v>0</v>
      </c>
      <c r="CJ31" s="22" t="e" cm="1">
        <f t="array" ref="CJ31">MEDIAN(IF((DW!$K$1:$K$100000&lt;$CD31),IF((DW!$K$1:$K$100000&gt;$CE31),IF((DW!$G$1:$G$100000=$BX31),DW!$K$1:$K$100000,""))))</f>
        <v>#DIV/0!</v>
      </c>
      <c r="CK31" s="22" t="e" cm="1">
        <f t="array" ref="CK31">AVERAGE(IF((DW!$K$1:$K$100000&lt;$CD31),IF((DW!$K$1:$K$100000&gt;$CE31),IF((DW!$G$1:$G$100000=$BX31),DW!$K$1:$K$100000,""))))</f>
        <v>#DIV/0!</v>
      </c>
      <c r="CL31" s="22" t="e" cm="1">
        <f t="array" ref="CL31">_xlfn.STDEV.S(IF((DW!$K$1:$K$100000&lt;$CD31),IF((DW!$K$1:$K$100000&gt;$CE31),IF((DW!$G$1:$G$100000=$BX31),DW!$K$1:$K$100000,""))))</f>
        <v>#DIV/0!</v>
      </c>
      <c r="CM31" s="22" t="e">
        <f t="shared" si="34"/>
        <v>#DIV/0!</v>
      </c>
      <c r="CN31" s="22" t="e">
        <f t="shared" si="35"/>
        <v>#DIV/0!</v>
      </c>
      <c r="CO31" s="22" t="e">
        <f t="shared" si="36"/>
        <v>#DIV/0!</v>
      </c>
      <c r="CP31" s="22" t="e" cm="1">
        <f t="array" ref="CP31">IF($CC31&lt;25,$CA31,AVERAGE(IF((DW!$G$1:$G$100000=$BX31),IF((DW!$K$1:$K$100000&lt;$CD31),IF((DW!$K$1:$K$100000&gt;$CE31),DW!$K$1:$K$100000,"")))))</f>
        <v>#DIV/0!</v>
      </c>
      <c r="CR31" s="22">
        <f t="shared" si="10"/>
        <v>0</v>
      </c>
      <c r="CS31" s="22">
        <f>COUNTIFS(DW!$G$1:$G$100000,"="&amp;$CH31,DW!$K$1:$K$100000,"&lt;"&amp;SCN31,DW!$K$1:$K$100000,"&gt;"&amp;$CO31)</f>
        <v>0</v>
      </c>
      <c r="CT31" s="22" t="e" cm="1">
        <f t="array" ref="CT31">MEDIAN(IF((DW!$K$1:$K$100000&lt;$CN31),IF((DW!$K$1:$K$100000&gt;$CO31),IF((DW!$G$1:$G$100000=$CH31),DW!$K$1:$K$100000,""))))</f>
        <v>#DIV/0!</v>
      </c>
      <c r="CU31" s="22" t="e" cm="1">
        <f t="array" ref="CU31">AVERAGE(IF((DW!$K$1:$K$100000&lt;$CN31),IF((DW!$K$1:$K$100000&gt;$CO31),IF((DW!$G$1:$G$100000=$CH31),DW!$K$1:$K$100000,""))))</f>
        <v>#DIV/0!</v>
      </c>
      <c r="CV31" s="22" t="e" cm="1">
        <f t="array" ref="CV31">_xlfn.STDEV.S(IF((DW!$K$1:$K$100000&lt;$CN31),IF((DW!$K$1:$K$100000&gt;$CO31),IF((DW!$G$1:$G$100000=$CH31),DW!$K$1:$K$100000,""))))</f>
        <v>#DIV/0!</v>
      </c>
      <c r="CW31" s="22" t="e">
        <f t="shared" si="37"/>
        <v>#DIV/0!</v>
      </c>
      <c r="CX31" s="22" t="e">
        <f t="shared" si="38"/>
        <v>#DIV/0!</v>
      </c>
      <c r="CY31" s="22" t="e">
        <f t="shared" si="39"/>
        <v>#DIV/0!</v>
      </c>
      <c r="CZ31" s="22" t="e" cm="1">
        <f t="array" ref="CZ31">IF($CM31&lt;25,$CK31,AVERAGE(IF((DW!$G$1:$G$100000=$CH31),IF((DW!$K$1:$K$100000&lt;$CN31),IF((DW!$K$1:$K$100000&gt;$CO31),DW!$K$1:$K$100000,"")))))</f>
        <v>#DIV/0!</v>
      </c>
    </row>
    <row r="32" spans="1:104" ht="34.5" customHeight="1" x14ac:dyDescent="0.25">
      <c r="A32" s="21">
        <v>28</v>
      </c>
      <c r="B32" s="21"/>
      <c r="C32" s="21" t="e">
        <f>VLOOKUP(E32,DW!G:I,2,FALSE)</f>
        <v>#N/A</v>
      </c>
      <c r="D32" s="21" t="e">
        <f>VLOOKUP(E32,DW!G:I,3,FALSE)</f>
        <v>#N/A</v>
      </c>
      <c r="E32" s="21"/>
      <c r="F32" s="21" cm="1">
        <f t="array" ref="F32">COUNT(_xlfn.IFS(DW!$G$1:$G$100000='Média Saneada'!E32,DW!$K$1:$K$100000),"")</f>
        <v>100000</v>
      </c>
      <c r="G32" s="21" t="str">
        <f t="shared" si="11"/>
        <v>OK</v>
      </c>
      <c r="H32" s="21" cm="1">
        <f t="array" ref="H32">MEDIAN(IF(DW!$G$1:$G$100000='Média Saneada'!$E32,DW!$K$1:$K$100000,""))</f>
        <v>0</v>
      </c>
      <c r="I32" s="21" cm="1">
        <f t="array" ref="I32">AVERAGE(IF(DW!$G$1:$G$100000='Média Saneada'!$E32,DW!$K$1:$K$100000,""))</f>
        <v>0</v>
      </c>
      <c r="J32" s="21" cm="1">
        <f t="array" ref="J32">_xlfn.STDEV.S(IF(DW!$G$1:$G$100000='Média Saneada'!$E32,DW!$K$1:$K$100000,""))</f>
        <v>0</v>
      </c>
      <c r="K32" s="21" t="e">
        <f t="shared" si="12"/>
        <v>#DIV/0!</v>
      </c>
      <c r="L32" s="21">
        <f t="shared" si="0"/>
        <v>0</v>
      </c>
      <c r="M32" s="21">
        <f t="shared" si="1"/>
        <v>0</v>
      </c>
      <c r="N32" s="23" t="e">
        <f>IF(K32&lt;25,I32,AVERAGEIFS(DW!$K$1:$K$100000,DW!$G$1:$G$100000,"="&amp;E32,DW!$K$1:$K$100000,"&lt;"&amp;L32,DW!$K$1:$K$100000,"&gt;"&amp;M32))</f>
        <v>#DIV/0!</v>
      </c>
      <c r="P32" s="21">
        <f t="shared" si="2"/>
        <v>0</v>
      </c>
      <c r="Q32" s="21">
        <f>COUNTIFS(DW!$G$1:$G$100000,"="&amp;P32,DW!$K$1:$K$100000,"&lt;"&amp;L32,DW!$K$1:$K$100000,"&gt;"&amp;M32)</f>
        <v>0</v>
      </c>
      <c r="R32" s="21" t="e" cm="1">
        <f t="array" ref="R32">MEDIAN(IF((DW!$K$1:$K$100000&lt;$L32),IF((DW!$K$1:$K$100000&gt;$M32),IF((DW!$G$1:$G$100000=$P32),DW!$K$1:$K$100000,""))))</f>
        <v>#NUM!</v>
      </c>
      <c r="S32" s="21" t="e" cm="1">
        <f t="array" ref="S32">AVERAGE(IF((DW!$K$1:$K$100000&lt;$L32),IF((DW!$K$1:$K$100000&gt;$M32),IF((DW!$G$1:$G$100000=$P32),DW!$K$1:$K$100000,""))))</f>
        <v>#DIV/0!</v>
      </c>
      <c r="T32" s="21" t="e" cm="1">
        <f t="array" ref="T32">_xlfn.STDEV.S(IF((DW!$K$1:$K$100000&lt;$L32),IF((DW!$K$1:$K$100000&gt;$M32),IF((DW!$G$1:$G$100000=$P32),DW!$K$1:$K$100000,""))))</f>
        <v>#DIV/0!</v>
      </c>
      <c r="U32" s="21" t="e">
        <f t="shared" si="13"/>
        <v>#DIV/0!</v>
      </c>
      <c r="V32" s="21" t="e">
        <f t="shared" si="14"/>
        <v>#DIV/0!</v>
      </c>
      <c r="W32" s="21" t="e">
        <f t="shared" si="15"/>
        <v>#DIV/0!</v>
      </c>
      <c r="X32" s="21" t="e" cm="1">
        <f t="array" ref="X32">IF($U32&lt;25,$S32,AVERAGE(IF((DW!$G$1:$G$100000=$P32),IF((DW!$K$1:$K$100000&lt;$V32),IF((DW!$K$1:$K$100000&gt;$W32),DW!$K$1:$K$100000,"")))))</f>
        <v>#DIV/0!</v>
      </c>
      <c r="Z32" s="21">
        <f t="shared" si="3"/>
        <v>0</v>
      </c>
      <c r="AA32" s="21">
        <f>COUNTIFS(DW!$G$1:$G$100000,"="&amp;$Z32,DW!$K$1:$K$100000,"&lt;"&amp;$V32,DW!$K$1:$K$100000,"&gt;"&amp;$W32)</f>
        <v>0</v>
      </c>
      <c r="AB32" s="21" t="e" cm="1">
        <f t="array" ref="AB32">MEDIAN(IF((DW!$K$1:$K$100000&lt;$V32),IF((DW!$K$1:$K$100000&gt;$W32),IF((DW!$G$1:$G$100000=$E32),DW!$K$1:$K$100000,""))))</f>
        <v>#DIV/0!</v>
      </c>
      <c r="AC32" s="21" t="e" cm="1">
        <f t="array" ref="AC32">AVERAGE(IF((DW!$K$1:$K$100000&lt;$V32),IF((DW!$K$1:$K$100000&gt;$W32),IF((DW!$G$1:$G$100000=$E32),DW!$K$1:$K$100000,""))))</f>
        <v>#DIV/0!</v>
      </c>
      <c r="AD32" s="21" t="e" cm="1">
        <f t="array" ref="AD32">_xlfn.STDEV.S(IF((DW!$K$1:$K$100000&lt;$V32),IF((DW!$K$1:$K$100000&gt;$W32),IF((DW!$G$1:$G$100000=$E32),DW!$K$1:$K$100000,""))))</f>
        <v>#DIV/0!</v>
      </c>
      <c r="AE32" s="21" t="e">
        <f t="shared" si="16"/>
        <v>#DIV/0!</v>
      </c>
      <c r="AF32" s="21" t="e">
        <f t="shared" si="17"/>
        <v>#DIV/0!</v>
      </c>
      <c r="AG32" s="21" t="e">
        <f t="shared" si="18"/>
        <v>#DIV/0!</v>
      </c>
      <c r="AH32" s="21" t="e" cm="1">
        <f t="array" ref="AH32">IF($AE32&lt;25,$AC32,AVERAGE(IF((DW!$G$1:$G$100000=$E32),IF((DW!$K$1:$K$100000&lt;$AF32),IF((DW!$K$1:$K$100000&gt;$AG32),DW!$K$1:$K$100000,"")))))</f>
        <v>#DIV/0!</v>
      </c>
      <c r="AJ32" s="21">
        <f t="shared" si="4"/>
        <v>0</v>
      </c>
      <c r="AK32" s="21">
        <f>COUNTIFS(DW!$G$1:$G$100000,"="&amp;$Z32,DW!$K$1:$K$100000,"&lt;"&amp;$AF32,DW!$K$1:$K$100000,"&gt;"&amp;$AG32)</f>
        <v>0</v>
      </c>
      <c r="AL32" s="21" t="e" cm="1">
        <f t="array" ref="AL32">MEDIAN(IF((DW!$K$1:$K$100000&lt;$AF32),IF((DW!$K$1:$K$100000&gt;$AG32),IF((DW!$G$1:$G$100000=$E32),DW!$K$1:$K$100000,""))))</f>
        <v>#DIV/0!</v>
      </c>
      <c r="AM32" s="21" t="e" cm="1">
        <f t="array" ref="AM32">AVERAGE(IF((DW!$K$1:$K$100000&lt;$AF32),IF((DW!$K$1:$K$100000&gt;$AG32),IF((DW!$G$1:$G$100000=$E32),DW!$K$1:$K$100000,""))))</f>
        <v>#DIV/0!</v>
      </c>
      <c r="AN32" s="21" t="e" cm="1">
        <f t="array" ref="AN32">_xlfn.STDEV.S(IF((DW!$K$1:$K$100000&lt;$AF32),IF((DW!$K$1:$K$100000&gt;$AG32),IF((DW!$G$1:$G$100000=$E32),DW!$K$1:$K$100000,""))))</f>
        <v>#DIV/0!</v>
      </c>
      <c r="AO32" s="21" t="e">
        <f t="shared" si="19"/>
        <v>#DIV/0!</v>
      </c>
      <c r="AP32" s="21" t="e">
        <f t="shared" si="20"/>
        <v>#DIV/0!</v>
      </c>
      <c r="AQ32" s="21" t="e">
        <f t="shared" si="21"/>
        <v>#DIV/0!</v>
      </c>
      <c r="AR32" s="21" t="e" cm="1">
        <f t="array" ref="AR32">IF($AO32&lt;25,$AM32,AVERAGE(IF((DW!$G$1:$G$100000=$E32),IF((DW!$K$1:$K$100000&lt;$AP32),IF((DW!$K$1:$K$100000&gt;$AQ32),DW!$K$1:$K$100000,"")))))</f>
        <v>#DIV/0!</v>
      </c>
      <c r="AT32" s="21">
        <f t="shared" si="5"/>
        <v>0</v>
      </c>
      <c r="AU32" s="21">
        <f>COUNTIFS(DW!$G$1:$G$100000,"="&amp;$AJ32,DW!$K$1:$K$100000,"&lt;"&amp;$AP32,DW!$K$1:$K$100000,"&gt;"&amp;$AQ32)</f>
        <v>0</v>
      </c>
      <c r="AV32" s="21" t="e" cm="1">
        <f t="array" ref="AV32">MEDIAN(IF((DW!$K$1:$K$100000&lt;$AP32),IF((DW!$K$1:$K$100000&gt;$AQ32),IF((DW!$G$1:$G$100000=$E32),DW!$K$1:$K$100000,""))))</f>
        <v>#DIV/0!</v>
      </c>
      <c r="AW32" s="21" t="e" cm="1">
        <f t="array" ref="AW32">AVERAGE(IF((DW!$K$1:$K$100000&lt;$AP32),IF((DW!$K$1:$K$100000&gt;$AQ32),IF((DW!$G$1:$G$100000=$E32),DW!$K$1:$K$100000,""))))</f>
        <v>#DIV/0!</v>
      </c>
      <c r="AX32" s="21" t="e" cm="1">
        <f t="array" ref="AX32">_xlfn.STDEV.S(IF((DW!$K$1:$K$100000&lt;$AP32),IF((DW!$K$1:$K$100000&gt;$AQ32),IF((DW!$G$1:$G$100000=$E32),DW!$K$1:$K$100000,""))))</f>
        <v>#DIV/0!</v>
      </c>
      <c r="AY32" s="21" t="e">
        <f t="shared" si="22"/>
        <v>#DIV/0!</v>
      </c>
      <c r="AZ32" s="21" t="e">
        <f t="shared" si="23"/>
        <v>#DIV/0!</v>
      </c>
      <c r="BA32" s="21" t="e">
        <f t="shared" si="24"/>
        <v>#DIV/0!</v>
      </c>
      <c r="BB32" s="21" t="e" cm="1">
        <f t="array" ref="BB32">IF($AY32&lt;25,$AW32,AVERAGE(IF((DW!$G$1:$G$100000=$E32),IF((DW!$K$1:$K$100000&lt;$AZ32),IF((DW!$K$1:$K$100000&gt;$BA32),DW!$K$1:$K$100000,"")))))</f>
        <v>#DIV/0!</v>
      </c>
      <c r="BD32" s="21">
        <f t="shared" si="6"/>
        <v>0</v>
      </c>
      <c r="BE32" s="21">
        <f>COUNTIFS(DW!$G$1:$G$100000,"="&amp;$AT32,DW!$K$1:$K$100000,"&lt;"&amp;$AZ32,DW!$K$1:$K$100000,"&gt;"&amp;$BA32)</f>
        <v>0</v>
      </c>
      <c r="BF32" s="21" t="e" cm="1">
        <f t="array" ref="BF32">MEDIAN(IF((DW!$K$1:$K$100000&lt;$AZ32),IF((DW!$K$1:$K$100000&gt;$BA32),IF((DW!$G$1:$G$100000=$E32),DW!$K$1:$K$100000,""))))</f>
        <v>#DIV/0!</v>
      </c>
      <c r="BG32" s="21" t="e" cm="1">
        <f t="array" ref="BG32">AVERAGE(IF((DW!$K$1:$K$100000&lt;$AZ32),IF((DW!$K$1:$K$100000&gt;$BA32),IF((DW!$G$1:$G$100000=$E32),DW!$K$1:$K$100000,""))))</f>
        <v>#DIV/0!</v>
      </c>
      <c r="BH32" s="21" t="e" cm="1">
        <f t="array" ref="BH32">_xlfn.STDEV.S(IF((DW!$K$1:$K$100000&lt;$AZ32),IF((DW!$K$1:$K$100000&gt;$BA32),IF((DW!$G$1:$G$100000=$E32),DW!$K$1:$K$100000,""))))</f>
        <v>#DIV/0!</v>
      </c>
      <c r="BI32" s="21" t="e">
        <f t="shared" si="25"/>
        <v>#DIV/0!</v>
      </c>
      <c r="BJ32" s="21" t="e">
        <f t="shared" si="26"/>
        <v>#DIV/0!</v>
      </c>
      <c r="BK32" s="21" t="e">
        <f t="shared" si="27"/>
        <v>#DIV/0!</v>
      </c>
      <c r="BL32" s="21" t="e" cm="1">
        <f t="array" ref="BL32">IF($BI32&lt;25,$BG32,AVERAGE(IF((DW!$G$1:$G$100000=$E32),IF((DW!$K$1:$K$100000&lt;$BJ32),IF((DW!$K$1:$K$100000&gt;$BK32),DW!$K$1:$K$100000,"")))))</f>
        <v>#DIV/0!</v>
      </c>
      <c r="BN32" s="21">
        <f t="shared" si="7"/>
        <v>0</v>
      </c>
      <c r="BO32" s="21">
        <f>COUNTIFS(DW!$G$1:$G$100000,"="&amp;$BD32,DW!$K$1:$K$100000,"&lt;"&amp;$BJ32,DW!$K$1:$K$100000,"&gt;"&amp;$BK32)</f>
        <v>0</v>
      </c>
      <c r="BP32" s="21" t="e" cm="1">
        <f t="array" ref="BP32">MEDIAN(IF((DW!$K$1:$K$100000&lt;$BJ32),IF((DW!$K$1:$K$100000&gt;$BK32),IF((DW!$G$1:$G$100000=$BD32),DW!$K$1:$K$100000,""))))</f>
        <v>#DIV/0!</v>
      </c>
      <c r="BQ32" s="21" t="e" cm="1">
        <f t="array" ref="BQ32">AVERAGE(IF((DW!$K$1:$K$100000&lt;$BJ32),IF((DW!$K$1:$K$100000&gt;$BK32),IF((DW!$G$1:$G$100000=$BD32),DW!$K$1:$K$100000,""))))</f>
        <v>#DIV/0!</v>
      </c>
      <c r="BR32" s="21" t="e" cm="1">
        <f t="array" ref="BR32">_xlfn.STDEV.S(IF((DW!$K$1:$K$100000&lt;$BJ32),IF((DW!$K$1:$K$100000&gt;$BK32),IF((DW!$G$1:$G$100000=$BD32),DW!$K$1:$K$100000,""))))</f>
        <v>#DIV/0!</v>
      </c>
      <c r="BS32" s="21" t="e">
        <f t="shared" si="28"/>
        <v>#DIV/0!</v>
      </c>
      <c r="BT32" s="21" t="e">
        <f t="shared" si="29"/>
        <v>#DIV/0!</v>
      </c>
      <c r="BU32" s="21" t="e">
        <f t="shared" si="30"/>
        <v>#DIV/0!</v>
      </c>
      <c r="BV32" s="21" t="e" cm="1">
        <f t="array" ref="BV32">IF($BI32&lt;25,$BG32,AVERAGE(IF((DW!$G$1:$G$100000=$E32),IF((DW!$K$1:$K$100000&lt;$BJ32),IF((DW!$K$1:$K$100000&gt;$BK32),DW!$K$1:$K$100000,"")))))</f>
        <v>#DIV/0!</v>
      </c>
      <c r="BX32" s="21">
        <f t="shared" si="8"/>
        <v>0</v>
      </c>
      <c r="BY32" s="21">
        <f>COUNTIFS(DW!$G$1:$G$100000,"="&amp;$BN32,DW!$K$1:$K$100000,"&lt;"&amp;$BT32,DW!$K$1:$K$100000,"&gt;"&amp;$BU32)</f>
        <v>0</v>
      </c>
      <c r="BZ32" s="21" t="e" cm="1">
        <f t="array" ref="BZ32">MEDIAN(IF((DW!$K$1:$K$100000&lt;$BT32),IF((DW!$K$1:$K$100000&gt;$BU32),IF((DW!$G$1:$G$100000=$BN32),DW!$K$1:$K$100000,""))))</f>
        <v>#DIV/0!</v>
      </c>
      <c r="CA32" s="21" t="e" cm="1">
        <f t="array" ref="CA32">AVERAGE(IF((DW!$K$1:$K$100000&lt;$BT32),IF((DW!$K$1:$K$100000&gt;$BU32),IF((DW!$G$1:$G$100000=$BN32),DW!$K$1:$K$100000,""))))</f>
        <v>#DIV/0!</v>
      </c>
      <c r="CB32" s="21" t="e" cm="1">
        <f t="array" ref="CB32">_xlfn.STDEV.S(IF((DW!$K$1:$K$100000&lt;$BT32),IF((DW!$K$1:$K$100000&gt;$BU32),IF((DW!$G$1:$G$100000=$BN32),DW!$K$1:$K$100000,""))))</f>
        <v>#DIV/0!</v>
      </c>
      <c r="CC32" s="21" t="e">
        <f t="shared" si="31"/>
        <v>#DIV/0!</v>
      </c>
      <c r="CD32" s="21" t="e">
        <f t="shared" si="32"/>
        <v>#DIV/0!</v>
      </c>
      <c r="CE32" s="21" t="e">
        <f t="shared" si="33"/>
        <v>#DIV/0!</v>
      </c>
      <c r="CF32" s="21" t="e" cm="1">
        <f t="array" ref="CF32">IF($BS32&lt;25,$BQ32,AVERAGE(IF((DW!$G$1:$G$100000&lt;$BX32),IF((DW!$K$1:$K$100000&lt;$BT32),IF((DW!$K$1:$K$100000&gt;$BU32),DW!$K$1:$K$100000,"")))))</f>
        <v>#DIV/0!</v>
      </c>
      <c r="CH32" s="21">
        <f t="shared" si="9"/>
        <v>0</v>
      </c>
      <c r="CI32" s="21">
        <f>COUNTIFS(DW!$G$1:$G$100000,"="&amp;$BX32,DW!$K$1:$K$100000,"&lt;"&amp;$CD32,DW!$K$1:$K$100000,"&gt;"&amp;$CE32)</f>
        <v>0</v>
      </c>
      <c r="CJ32" s="21" t="e" cm="1">
        <f t="array" ref="CJ32">MEDIAN(IF((DW!$K$1:$K$100000&lt;$CD32),IF((DW!$K$1:$K$100000&gt;$CE32),IF((DW!$G$1:$G$100000=$BX32),DW!$K$1:$K$100000,""))))</f>
        <v>#DIV/0!</v>
      </c>
      <c r="CK32" s="21" t="e" cm="1">
        <f t="array" ref="CK32">AVERAGE(IF((DW!$K$1:$K$100000&lt;$CD32),IF((DW!$K$1:$K$100000&gt;$CE32),IF((DW!$G$1:$G$100000=$BX32),DW!$K$1:$K$100000,""))))</f>
        <v>#DIV/0!</v>
      </c>
      <c r="CL32" s="21" t="e" cm="1">
        <f t="array" ref="CL32">_xlfn.STDEV.S(IF((DW!$K$1:$K$100000&lt;$CD32),IF((DW!$K$1:$K$100000&gt;$CE32),IF((DW!$G$1:$G$100000=$BX32),DW!$K$1:$K$100000,""))))</f>
        <v>#DIV/0!</v>
      </c>
      <c r="CM32" s="21" t="e">
        <f t="shared" si="34"/>
        <v>#DIV/0!</v>
      </c>
      <c r="CN32" s="21" t="e">
        <f t="shared" si="35"/>
        <v>#DIV/0!</v>
      </c>
      <c r="CO32" s="21" t="e">
        <f t="shared" si="36"/>
        <v>#DIV/0!</v>
      </c>
      <c r="CP32" s="21" t="e" cm="1">
        <f t="array" ref="CP32">IF($CC32&lt;25,$CA32,AVERAGE(IF((DW!$G$1:$G$100000=$BX32),IF((DW!$K$1:$K$100000&lt;$CD32),IF((DW!$K$1:$K$100000&gt;$CE32),DW!$K$1:$K$100000,"")))))</f>
        <v>#DIV/0!</v>
      </c>
      <c r="CR32" s="21">
        <f t="shared" si="10"/>
        <v>0</v>
      </c>
      <c r="CS32" s="21">
        <f>COUNTIFS(DW!$G$1:$G$100000,"="&amp;$CH32,DW!$K$1:$K$100000,"&lt;"&amp;SCN32,DW!$K$1:$K$100000,"&gt;"&amp;$CO32)</f>
        <v>0</v>
      </c>
      <c r="CT32" s="21" t="e" cm="1">
        <f t="array" ref="CT32">MEDIAN(IF((DW!$K$1:$K$100000&lt;$CN32),IF((DW!$K$1:$K$100000&gt;$CO32),IF((DW!$G$1:$G$100000=$CH32),DW!$K$1:$K$100000,""))))</f>
        <v>#DIV/0!</v>
      </c>
      <c r="CU32" s="21" t="e" cm="1">
        <f t="array" ref="CU32">AVERAGE(IF((DW!$K$1:$K$100000&lt;$CN32),IF((DW!$K$1:$K$100000&gt;$CO32),IF((DW!$G$1:$G$100000=$CH32),DW!$K$1:$K$100000,""))))</f>
        <v>#DIV/0!</v>
      </c>
      <c r="CV32" s="21" t="e" cm="1">
        <f t="array" ref="CV32">_xlfn.STDEV.S(IF((DW!$K$1:$K$100000&lt;$CN32),IF((DW!$K$1:$K$100000&gt;$CO32),IF((DW!$G$1:$G$100000=$CH32),DW!$K$1:$K$100000,""))))</f>
        <v>#DIV/0!</v>
      </c>
      <c r="CW32" s="21" t="e">
        <f t="shared" si="37"/>
        <v>#DIV/0!</v>
      </c>
      <c r="CX32" s="21" t="e">
        <f t="shared" si="38"/>
        <v>#DIV/0!</v>
      </c>
      <c r="CY32" s="21" t="e">
        <f t="shared" si="39"/>
        <v>#DIV/0!</v>
      </c>
      <c r="CZ32" s="21" t="e" cm="1">
        <f t="array" ref="CZ32">IF($CM32&lt;25,$CK32,AVERAGE(IF((DW!$G$1:$G$100000=$CH32),IF((DW!$K$1:$K$100000&lt;$CN32),IF((DW!$K$1:$K$100000&gt;$CO32),DW!$K$1:$K$100000,"")))))</f>
        <v>#DIV/0!</v>
      </c>
    </row>
    <row r="33" spans="1:104" ht="34.5" customHeight="1" x14ac:dyDescent="0.25">
      <c r="A33" s="22">
        <v>29</v>
      </c>
      <c r="B33" s="22"/>
      <c r="C33" s="22" t="e">
        <f>VLOOKUP(E33,DW!G:I,2,FALSE)</f>
        <v>#N/A</v>
      </c>
      <c r="D33" s="22" t="e">
        <f>VLOOKUP(E33,DW!G:I,3,FALSE)</f>
        <v>#N/A</v>
      </c>
      <c r="E33" s="22"/>
      <c r="F33" s="22" cm="1">
        <f t="array" ref="F33">COUNT(_xlfn.IFS(DW!$G$1:$G$100000='Média Saneada'!E33,DW!$K$1:$K$100000),"")</f>
        <v>100000</v>
      </c>
      <c r="G33" s="40" t="str">
        <f t="shared" si="11"/>
        <v>OK</v>
      </c>
      <c r="H33" s="22" cm="1">
        <f t="array" ref="H33">MEDIAN(IF(DW!$G$1:$G$100000='Média Saneada'!$E33,DW!$K$1:$K$100000,""))</f>
        <v>0</v>
      </c>
      <c r="I33" s="22" cm="1">
        <f t="array" ref="I33">AVERAGE(IF(DW!$G$1:$G$100000='Média Saneada'!$E33,DW!$K$1:$K$100000,""))</f>
        <v>0</v>
      </c>
      <c r="J33" s="22" cm="1">
        <f t="array" ref="J33">_xlfn.STDEV.S(IF(DW!$G$1:$G$100000='Média Saneada'!$E33,DW!$K$1:$K$100000,""))</f>
        <v>0</v>
      </c>
      <c r="K33" s="22" t="e">
        <f t="shared" si="12"/>
        <v>#DIV/0!</v>
      </c>
      <c r="L33" s="22">
        <f t="shared" si="0"/>
        <v>0</v>
      </c>
      <c r="M33" s="22">
        <f t="shared" si="1"/>
        <v>0</v>
      </c>
      <c r="N33" s="23" t="e">
        <f>IF(K33&lt;25,I33,AVERAGEIFS(DW!$K$1:$K$100000,DW!$G$1:$G$100000,"="&amp;E33,DW!$K$1:$K$100000,"&lt;"&amp;L33,DW!$K$1:$K$100000,"&gt;"&amp;M33))</f>
        <v>#DIV/0!</v>
      </c>
      <c r="P33" s="22">
        <f t="shared" si="2"/>
        <v>0</v>
      </c>
      <c r="Q33" s="22">
        <f>COUNTIFS(DW!$G$1:$G$100000,"="&amp;P33,DW!$K$1:$K$100000,"&lt;"&amp;L33,DW!$K$1:$K$100000,"&gt;"&amp;M33)</f>
        <v>0</v>
      </c>
      <c r="R33" s="22" t="e" cm="1">
        <f t="array" ref="R33">MEDIAN(IF((DW!$K$1:$K$100000&lt;$L33),IF((DW!$K$1:$K$100000&gt;$M33),IF((DW!$G$1:$G$100000=$P33),DW!$K$1:$K$100000,""))))</f>
        <v>#NUM!</v>
      </c>
      <c r="S33" s="22" t="e" cm="1">
        <f t="array" ref="S33">AVERAGE(IF((DW!$K$1:$K$100000&lt;$L33),IF((DW!$K$1:$K$100000&gt;$M33),IF((DW!$G$1:$G$100000=$P33),DW!$K$1:$K$100000,""))))</f>
        <v>#DIV/0!</v>
      </c>
      <c r="T33" s="22" t="e" cm="1">
        <f t="array" ref="T33">_xlfn.STDEV.S(IF((DW!$K$1:$K$100000&lt;$L33),IF((DW!$K$1:$K$100000&gt;$M33),IF((DW!$G$1:$G$100000=$P33),DW!$K$1:$K$100000,""))))</f>
        <v>#DIV/0!</v>
      </c>
      <c r="U33" s="22" t="e">
        <f t="shared" si="13"/>
        <v>#DIV/0!</v>
      </c>
      <c r="V33" s="22" t="e">
        <f t="shared" si="14"/>
        <v>#DIV/0!</v>
      </c>
      <c r="W33" s="22" t="e">
        <f t="shared" si="15"/>
        <v>#DIV/0!</v>
      </c>
      <c r="X33" s="22" t="e" cm="1">
        <f t="array" ref="X33">IF($U33&lt;25,$S33,AVERAGE(IF((DW!$G$1:$G$100000=$P33),IF((DW!$K$1:$K$100000&lt;$V33),IF((DW!$K$1:$K$100000&gt;$W33),DW!$K$1:$K$100000,"")))))</f>
        <v>#DIV/0!</v>
      </c>
      <c r="Z33" s="22">
        <f t="shared" si="3"/>
        <v>0</v>
      </c>
      <c r="AA33" s="22">
        <f>COUNTIFS(DW!$G$1:$G$100000,"="&amp;$Z33,DW!$K$1:$K$100000,"&lt;"&amp;$V33,DW!$K$1:$K$100000,"&gt;"&amp;$W33)</f>
        <v>0</v>
      </c>
      <c r="AB33" s="22" t="e" cm="1">
        <f t="array" ref="AB33">MEDIAN(IF((DW!$K$1:$K$100000&lt;$V33),IF((DW!$K$1:$K$100000&gt;$W33),IF((DW!$G$1:$G$100000=$E33),DW!$K$1:$K$100000,""))))</f>
        <v>#DIV/0!</v>
      </c>
      <c r="AC33" s="22" t="e" cm="1">
        <f t="array" ref="AC33">AVERAGE(IF((DW!$K$1:$K$100000&lt;$V33),IF((DW!$K$1:$K$100000&gt;$W33),IF((DW!$G$1:$G$100000=$E33),DW!$K$1:$K$100000,""))))</f>
        <v>#DIV/0!</v>
      </c>
      <c r="AD33" s="22" t="e" cm="1">
        <f t="array" ref="AD33">_xlfn.STDEV.S(IF((DW!$K$1:$K$100000&lt;$V33),IF((DW!$K$1:$K$100000&gt;$W33),IF((DW!$G$1:$G$100000=$E33),DW!$K$1:$K$100000,""))))</f>
        <v>#DIV/0!</v>
      </c>
      <c r="AE33" s="22" t="e">
        <f t="shared" si="16"/>
        <v>#DIV/0!</v>
      </c>
      <c r="AF33" s="22" t="e">
        <f t="shared" si="17"/>
        <v>#DIV/0!</v>
      </c>
      <c r="AG33" s="22" t="e">
        <f t="shared" si="18"/>
        <v>#DIV/0!</v>
      </c>
      <c r="AH33" s="22" t="e" cm="1">
        <f t="array" ref="AH33">IF($AE33&lt;25,$AC33,AVERAGE(IF((DW!$G$1:$G$100000=$E33),IF((DW!$K$1:$K$100000&lt;$AF33),IF((DW!$K$1:$K$100000&gt;$AG33),DW!$K$1:$K$100000,"")))))</f>
        <v>#DIV/0!</v>
      </c>
      <c r="AJ33" s="22">
        <f t="shared" si="4"/>
        <v>0</v>
      </c>
      <c r="AK33" s="22">
        <f>COUNTIFS(DW!$G$1:$G$100000,"="&amp;$Z33,DW!$K$1:$K$100000,"&lt;"&amp;$AF33,DW!$K$1:$K$100000,"&gt;"&amp;$AG33)</f>
        <v>0</v>
      </c>
      <c r="AL33" s="22" t="e" cm="1">
        <f t="array" ref="AL33">MEDIAN(IF((DW!$K$1:$K$100000&lt;$AF33),IF((DW!$K$1:$K$100000&gt;$AG33),IF((DW!$G$1:$G$100000=$E33),DW!$K$1:$K$100000,""))))</f>
        <v>#DIV/0!</v>
      </c>
      <c r="AM33" s="22" t="e" cm="1">
        <f t="array" ref="AM33">AVERAGE(IF((DW!$K$1:$K$100000&lt;$AF33),IF((DW!$K$1:$K$100000&gt;$AG33),IF((DW!$G$1:$G$100000=$E33),DW!$K$1:$K$100000,""))))</f>
        <v>#DIV/0!</v>
      </c>
      <c r="AN33" s="22" t="e" cm="1">
        <f t="array" ref="AN33">_xlfn.STDEV.S(IF((DW!$K$1:$K$100000&lt;$AF33),IF((DW!$K$1:$K$100000&gt;$AG33),IF((DW!$G$1:$G$100000=$E33),DW!$K$1:$K$100000,""))))</f>
        <v>#DIV/0!</v>
      </c>
      <c r="AO33" s="22" t="e">
        <f t="shared" si="19"/>
        <v>#DIV/0!</v>
      </c>
      <c r="AP33" s="22" t="e">
        <f t="shared" si="20"/>
        <v>#DIV/0!</v>
      </c>
      <c r="AQ33" s="22" t="e">
        <f t="shared" si="21"/>
        <v>#DIV/0!</v>
      </c>
      <c r="AR33" s="22" t="e" cm="1">
        <f t="array" ref="AR33">IF($AO33&lt;25,$AM33,AVERAGE(IF((DW!$G$1:$G$100000=$E33),IF((DW!$K$1:$K$100000&lt;$AP33),IF((DW!$K$1:$K$100000&gt;$AQ33),DW!$K$1:$K$100000,"")))))</f>
        <v>#DIV/0!</v>
      </c>
      <c r="AT33" s="22">
        <f t="shared" si="5"/>
        <v>0</v>
      </c>
      <c r="AU33" s="22">
        <f>COUNTIFS(DW!$G$1:$G$100000,"="&amp;$AJ33,DW!$K$1:$K$100000,"&lt;"&amp;$AP33,DW!$K$1:$K$100000,"&gt;"&amp;$AQ33)</f>
        <v>0</v>
      </c>
      <c r="AV33" s="22" t="e" cm="1">
        <f t="array" ref="AV33">MEDIAN(IF((DW!$K$1:$K$100000&lt;$AP33),IF((DW!$K$1:$K$100000&gt;$AQ33),IF((DW!$G$1:$G$100000=$E33),DW!$K$1:$K$100000,""))))</f>
        <v>#DIV/0!</v>
      </c>
      <c r="AW33" s="22" t="e" cm="1">
        <f t="array" ref="AW33">AVERAGE(IF((DW!$K$1:$K$100000&lt;$AP33),IF((DW!$K$1:$K$100000&gt;$AQ33),IF((DW!$G$1:$G$100000=$E33),DW!$K$1:$K$100000,""))))</f>
        <v>#DIV/0!</v>
      </c>
      <c r="AX33" s="22" t="e" cm="1">
        <f t="array" ref="AX33">_xlfn.STDEV.S(IF((DW!$K$1:$K$100000&lt;$AP33),IF((DW!$K$1:$K$100000&gt;$AQ33),IF((DW!$G$1:$G$100000=$E33),DW!$K$1:$K$100000,""))))</f>
        <v>#DIV/0!</v>
      </c>
      <c r="AY33" s="22" t="e">
        <f t="shared" si="22"/>
        <v>#DIV/0!</v>
      </c>
      <c r="AZ33" s="22" t="e">
        <f t="shared" si="23"/>
        <v>#DIV/0!</v>
      </c>
      <c r="BA33" s="22" t="e">
        <f t="shared" si="24"/>
        <v>#DIV/0!</v>
      </c>
      <c r="BB33" s="22" t="e" cm="1">
        <f t="array" ref="BB33">IF($AY33&lt;25,$AW33,AVERAGE(IF((DW!$G$1:$G$100000=$E33),IF((DW!$K$1:$K$100000&lt;$AZ33),IF((DW!$K$1:$K$100000&gt;$BA33),DW!$K$1:$K$100000,"")))))</f>
        <v>#DIV/0!</v>
      </c>
      <c r="BD33" s="22">
        <f t="shared" si="6"/>
        <v>0</v>
      </c>
      <c r="BE33" s="22">
        <f>COUNTIFS(DW!$G$1:$G$100000,"="&amp;$AT33,DW!$K$1:$K$100000,"&lt;"&amp;$AZ33,DW!$K$1:$K$100000,"&gt;"&amp;$BA33)</f>
        <v>0</v>
      </c>
      <c r="BF33" s="22" t="e" cm="1">
        <f t="array" ref="BF33">MEDIAN(IF((DW!$K$1:$K$100000&lt;$AZ33),IF((DW!$K$1:$K$100000&gt;$BA33),IF((DW!$G$1:$G$100000=$E33),DW!$K$1:$K$100000,""))))</f>
        <v>#DIV/0!</v>
      </c>
      <c r="BG33" s="22" t="e" cm="1">
        <f t="array" ref="BG33">AVERAGE(IF((DW!$K$1:$K$100000&lt;$AZ33),IF((DW!$K$1:$K$100000&gt;$BA33),IF((DW!$G$1:$G$100000=$E33),DW!$K$1:$K$100000,""))))</f>
        <v>#DIV/0!</v>
      </c>
      <c r="BH33" s="22" t="e" cm="1">
        <f t="array" ref="BH33">_xlfn.STDEV.S(IF((DW!$K$1:$K$100000&lt;$AZ33),IF((DW!$K$1:$K$100000&gt;$BA33),IF((DW!$G$1:$G$100000=$E33),DW!$K$1:$K$100000,""))))</f>
        <v>#DIV/0!</v>
      </c>
      <c r="BI33" s="22" t="e">
        <f t="shared" si="25"/>
        <v>#DIV/0!</v>
      </c>
      <c r="BJ33" s="22" t="e">
        <f t="shared" si="26"/>
        <v>#DIV/0!</v>
      </c>
      <c r="BK33" s="22" t="e">
        <f t="shared" si="27"/>
        <v>#DIV/0!</v>
      </c>
      <c r="BL33" s="22" t="e" cm="1">
        <f t="array" ref="BL33">IF($BI33&lt;25,$BG33,AVERAGE(IF((DW!$G$1:$G$100000=$E33),IF((DW!$K$1:$K$100000&lt;$BJ33),IF((DW!$K$1:$K$100000&gt;$BK33),DW!$K$1:$K$100000,"")))))</f>
        <v>#DIV/0!</v>
      </c>
      <c r="BN33" s="22">
        <f t="shared" si="7"/>
        <v>0</v>
      </c>
      <c r="BO33" s="22">
        <f>COUNTIFS(DW!$G$1:$G$100000,"="&amp;$BD33,DW!$K$1:$K$100000,"&lt;"&amp;$BJ33,DW!$K$1:$K$100000,"&gt;"&amp;$BK33)</f>
        <v>0</v>
      </c>
      <c r="BP33" s="22" t="e" cm="1">
        <f t="array" ref="BP33">MEDIAN(IF((DW!$K$1:$K$100000&lt;$BJ33),IF((DW!$K$1:$K$100000&gt;$BK33),IF((DW!$G$1:$G$100000=$BD33),DW!$K$1:$K$100000,""))))</f>
        <v>#DIV/0!</v>
      </c>
      <c r="BQ33" s="22" t="e" cm="1">
        <f t="array" ref="BQ33">AVERAGE(IF((DW!$K$1:$K$100000&lt;$BJ33),IF((DW!$K$1:$K$100000&gt;$BK33),IF((DW!$G$1:$G$100000=$BD33),DW!$K$1:$K$100000,""))))</f>
        <v>#DIV/0!</v>
      </c>
      <c r="BR33" s="22" t="e" cm="1">
        <f t="array" ref="BR33">_xlfn.STDEV.S(IF((DW!$K$1:$K$100000&lt;$BJ33),IF((DW!$K$1:$K$100000&gt;$BK33),IF((DW!$G$1:$G$100000=$BD33),DW!$K$1:$K$100000,""))))</f>
        <v>#DIV/0!</v>
      </c>
      <c r="BS33" s="22" t="e">
        <f t="shared" si="28"/>
        <v>#DIV/0!</v>
      </c>
      <c r="BT33" s="22" t="e">
        <f t="shared" si="29"/>
        <v>#DIV/0!</v>
      </c>
      <c r="BU33" s="22" t="e">
        <f t="shared" si="30"/>
        <v>#DIV/0!</v>
      </c>
      <c r="BV33" s="22" t="e" cm="1">
        <f t="array" ref="BV33">IF($BI33&lt;25,$BG33,AVERAGE(IF((DW!$G$1:$G$100000=$E33),IF((DW!$K$1:$K$100000&lt;$BJ33),IF((DW!$K$1:$K$100000&gt;$BK33),DW!$K$1:$K$100000,"")))))</f>
        <v>#DIV/0!</v>
      </c>
      <c r="BX33" s="22">
        <f t="shared" si="8"/>
        <v>0</v>
      </c>
      <c r="BY33" s="22">
        <f>COUNTIFS(DW!$G$1:$G$100000,"="&amp;$BN33,DW!$K$1:$K$100000,"&lt;"&amp;$BT33,DW!$K$1:$K$100000,"&gt;"&amp;$BU33)</f>
        <v>0</v>
      </c>
      <c r="BZ33" s="22" t="e" cm="1">
        <f t="array" ref="BZ33">MEDIAN(IF((DW!$K$1:$K$100000&lt;$BT33),IF((DW!$K$1:$K$100000&gt;$BU33),IF((DW!$G$1:$G$100000=$BN33),DW!$K$1:$K$100000,""))))</f>
        <v>#DIV/0!</v>
      </c>
      <c r="CA33" s="22" t="e" cm="1">
        <f t="array" ref="CA33">AVERAGE(IF((DW!$K$1:$K$100000&lt;$BT33),IF((DW!$K$1:$K$100000&gt;$BU33),IF((DW!$G$1:$G$100000=$BN33),DW!$K$1:$K$100000,""))))</f>
        <v>#DIV/0!</v>
      </c>
      <c r="CB33" s="22" t="e" cm="1">
        <f t="array" ref="CB33">_xlfn.STDEV.S(IF((DW!$K$1:$K$100000&lt;$BT33),IF((DW!$K$1:$K$100000&gt;$BU33),IF((DW!$G$1:$G$100000=$BN33),DW!$K$1:$K$100000,""))))</f>
        <v>#DIV/0!</v>
      </c>
      <c r="CC33" s="22" t="e">
        <f t="shared" si="31"/>
        <v>#DIV/0!</v>
      </c>
      <c r="CD33" s="22" t="e">
        <f t="shared" si="32"/>
        <v>#DIV/0!</v>
      </c>
      <c r="CE33" s="22" t="e">
        <f t="shared" si="33"/>
        <v>#DIV/0!</v>
      </c>
      <c r="CF33" s="22" t="e" cm="1">
        <f t="array" ref="CF33">IF($BS33&lt;25,$BQ33,AVERAGE(IF((DW!$G$1:$G$100000&lt;$BX33),IF((DW!$K$1:$K$100000&lt;$BT33),IF((DW!$K$1:$K$100000&gt;$BU33),DW!$K$1:$K$100000,"")))))</f>
        <v>#DIV/0!</v>
      </c>
      <c r="CH33" s="22">
        <f t="shared" si="9"/>
        <v>0</v>
      </c>
      <c r="CI33" s="22">
        <f>COUNTIFS(DW!$G$1:$G$100000,"="&amp;$BX33,DW!$K$1:$K$100000,"&lt;"&amp;$CD33,DW!$K$1:$K$100000,"&gt;"&amp;$CE33)</f>
        <v>0</v>
      </c>
      <c r="CJ33" s="22" t="e" cm="1">
        <f t="array" ref="CJ33">MEDIAN(IF((DW!$K$1:$K$100000&lt;$CD33),IF((DW!$K$1:$K$100000&gt;$CE33),IF((DW!$G$1:$G$100000=$BX33),DW!$K$1:$K$100000,""))))</f>
        <v>#DIV/0!</v>
      </c>
      <c r="CK33" s="22" t="e" cm="1">
        <f t="array" ref="CK33">AVERAGE(IF((DW!$K$1:$K$100000&lt;$CD33),IF((DW!$K$1:$K$100000&gt;$CE33),IF((DW!$G$1:$G$100000=$BX33),DW!$K$1:$K$100000,""))))</f>
        <v>#DIV/0!</v>
      </c>
      <c r="CL33" s="22" t="e" cm="1">
        <f t="array" ref="CL33">_xlfn.STDEV.S(IF((DW!$K$1:$K$100000&lt;$CD33),IF((DW!$K$1:$K$100000&gt;$CE33),IF((DW!$G$1:$G$100000=$BX33),DW!$K$1:$K$100000,""))))</f>
        <v>#DIV/0!</v>
      </c>
      <c r="CM33" s="22" t="e">
        <f t="shared" si="34"/>
        <v>#DIV/0!</v>
      </c>
      <c r="CN33" s="22" t="e">
        <f t="shared" si="35"/>
        <v>#DIV/0!</v>
      </c>
      <c r="CO33" s="22" t="e">
        <f t="shared" si="36"/>
        <v>#DIV/0!</v>
      </c>
      <c r="CP33" s="22" t="e" cm="1">
        <f t="array" ref="CP33">IF($CC33&lt;25,$CA33,AVERAGE(IF((DW!$G$1:$G$100000=$BX33),IF((DW!$K$1:$K$100000&lt;$CD33),IF((DW!$K$1:$K$100000&gt;$CE33),DW!$K$1:$K$100000,"")))))</f>
        <v>#DIV/0!</v>
      </c>
      <c r="CR33" s="22">
        <f t="shared" si="10"/>
        <v>0</v>
      </c>
      <c r="CS33" s="22">
        <f>COUNTIFS(DW!$G$1:$G$100000,"="&amp;$CH33,DW!$K$1:$K$100000,"&lt;"&amp;SCN33,DW!$K$1:$K$100000,"&gt;"&amp;$CO33)</f>
        <v>0</v>
      </c>
      <c r="CT33" s="22" t="e" cm="1">
        <f t="array" ref="CT33">MEDIAN(IF((DW!$K$1:$K$100000&lt;$CN33),IF((DW!$K$1:$K$100000&gt;$CO33),IF((DW!$G$1:$G$100000=$CH33),DW!$K$1:$K$100000,""))))</f>
        <v>#DIV/0!</v>
      </c>
      <c r="CU33" s="22" t="e" cm="1">
        <f t="array" ref="CU33">AVERAGE(IF((DW!$K$1:$K$100000&lt;$CN33),IF((DW!$K$1:$K$100000&gt;$CO33),IF((DW!$G$1:$G$100000=$CH33),DW!$K$1:$K$100000,""))))</f>
        <v>#DIV/0!</v>
      </c>
      <c r="CV33" s="22" t="e" cm="1">
        <f t="array" ref="CV33">_xlfn.STDEV.S(IF((DW!$K$1:$K$100000&lt;$CN33),IF((DW!$K$1:$K$100000&gt;$CO33),IF((DW!$G$1:$G$100000=$CH33),DW!$K$1:$K$100000,""))))</f>
        <v>#DIV/0!</v>
      </c>
      <c r="CW33" s="22" t="e">
        <f t="shared" si="37"/>
        <v>#DIV/0!</v>
      </c>
      <c r="CX33" s="22" t="e">
        <f t="shared" si="38"/>
        <v>#DIV/0!</v>
      </c>
      <c r="CY33" s="22" t="e">
        <f t="shared" si="39"/>
        <v>#DIV/0!</v>
      </c>
      <c r="CZ33" s="22" t="e" cm="1">
        <f t="array" ref="CZ33">IF($CM33&lt;25,$CK33,AVERAGE(IF((DW!$G$1:$G$100000=$CH33),IF((DW!$K$1:$K$100000&lt;$CN33),IF((DW!$K$1:$K$100000&gt;$CO33),DW!$K$1:$K$100000,"")))))</f>
        <v>#DIV/0!</v>
      </c>
    </row>
    <row r="34" spans="1:104" ht="34.5" customHeight="1" x14ac:dyDescent="0.25">
      <c r="A34" s="21">
        <v>30</v>
      </c>
      <c r="B34" s="21"/>
      <c r="C34" s="21" t="e">
        <f>VLOOKUP(E34,DW!G:I,2,FALSE)</f>
        <v>#N/A</v>
      </c>
      <c r="D34" s="21" t="e">
        <f>VLOOKUP(E34,DW!G:I,3,FALSE)</f>
        <v>#N/A</v>
      </c>
      <c r="E34" s="21"/>
      <c r="F34" s="21" cm="1">
        <f t="array" ref="F34">COUNT(_xlfn.IFS(DW!$G$1:$G$100000='Média Saneada'!E34,DW!$K$1:$K$100000),"")</f>
        <v>100000</v>
      </c>
      <c r="G34" s="21" t="str">
        <f t="shared" si="11"/>
        <v>OK</v>
      </c>
      <c r="H34" s="21" cm="1">
        <f t="array" ref="H34">MEDIAN(IF(DW!$G$1:$G$100000='Média Saneada'!$E34,DW!$K$1:$K$100000,""))</f>
        <v>0</v>
      </c>
      <c r="I34" s="21" cm="1">
        <f t="array" ref="I34">AVERAGE(IF(DW!$G$1:$G$100000='Média Saneada'!$E34,DW!$K$1:$K$100000,""))</f>
        <v>0</v>
      </c>
      <c r="J34" s="21" cm="1">
        <f t="array" ref="J34">_xlfn.STDEV.S(IF(DW!$G$1:$G$100000='Média Saneada'!$E34,DW!$K$1:$K$100000,""))</f>
        <v>0</v>
      </c>
      <c r="K34" s="21" t="e">
        <f t="shared" si="12"/>
        <v>#DIV/0!</v>
      </c>
      <c r="L34" s="21">
        <f t="shared" si="0"/>
        <v>0</v>
      </c>
      <c r="M34" s="21">
        <f t="shared" si="1"/>
        <v>0</v>
      </c>
      <c r="N34" s="23" t="e">
        <f>IF(K34&lt;25,I34,AVERAGEIFS(DW!$K$1:$K$100000,DW!$G$1:$G$100000,"="&amp;E34,DW!$K$1:$K$100000,"&lt;"&amp;L34,DW!$K$1:$K$100000,"&gt;"&amp;M34))</f>
        <v>#DIV/0!</v>
      </c>
      <c r="P34" s="21">
        <f t="shared" si="2"/>
        <v>0</v>
      </c>
      <c r="Q34" s="21">
        <f>COUNTIFS(DW!$G$1:$G$100000,"="&amp;P34,DW!$K$1:$K$100000,"&lt;"&amp;L34,DW!$K$1:$K$100000,"&gt;"&amp;M34)</f>
        <v>0</v>
      </c>
      <c r="R34" s="21" t="e" cm="1">
        <f t="array" ref="R34">MEDIAN(IF((DW!$K$1:$K$100000&lt;$L34),IF((DW!$K$1:$K$100000&gt;$M34),IF((DW!$G$1:$G$100000=$P34),DW!$K$1:$K$100000,""))))</f>
        <v>#NUM!</v>
      </c>
      <c r="S34" s="21" t="e" cm="1">
        <f t="array" ref="S34">AVERAGE(IF((DW!$K$1:$K$100000&lt;$L34),IF((DW!$K$1:$K$100000&gt;$M34),IF((DW!$G$1:$G$100000=$P34),DW!$K$1:$K$100000,""))))</f>
        <v>#DIV/0!</v>
      </c>
      <c r="T34" s="21" t="e" cm="1">
        <f t="array" ref="T34">_xlfn.STDEV.S(IF((DW!$K$1:$K$100000&lt;$L34),IF((DW!$K$1:$K$100000&gt;$M34),IF((DW!$G$1:$G$100000=$P34),DW!$K$1:$K$100000,""))))</f>
        <v>#DIV/0!</v>
      </c>
      <c r="U34" s="21" t="e">
        <f t="shared" si="13"/>
        <v>#DIV/0!</v>
      </c>
      <c r="V34" s="21" t="e">
        <f t="shared" si="14"/>
        <v>#DIV/0!</v>
      </c>
      <c r="W34" s="21" t="e">
        <f t="shared" si="15"/>
        <v>#DIV/0!</v>
      </c>
      <c r="X34" s="21" t="e" cm="1">
        <f t="array" ref="X34">IF($U34&lt;25,$S34,AVERAGE(IF((DW!$G$1:$G$100000=$P34),IF((DW!$K$1:$K$100000&lt;$V34),IF((DW!$K$1:$K$100000&gt;$W34),DW!$K$1:$K$100000,"")))))</f>
        <v>#DIV/0!</v>
      </c>
      <c r="Z34" s="21">
        <f t="shared" si="3"/>
        <v>0</v>
      </c>
      <c r="AA34" s="21">
        <f>COUNTIFS(DW!$G$1:$G$100000,"="&amp;$Z34,DW!$K$1:$K$100000,"&lt;"&amp;$V34,DW!$K$1:$K$100000,"&gt;"&amp;$W34)</f>
        <v>0</v>
      </c>
      <c r="AB34" s="21" t="e" cm="1">
        <f t="array" ref="AB34">MEDIAN(IF((DW!$K$1:$K$100000&lt;$V34),IF((DW!$K$1:$K$100000&gt;$W34),IF((DW!$G$1:$G$100000=$E34),DW!$K$1:$K$100000,""))))</f>
        <v>#DIV/0!</v>
      </c>
      <c r="AC34" s="21" t="e" cm="1">
        <f t="array" ref="AC34">AVERAGE(IF((DW!$K$1:$K$100000&lt;$V34),IF((DW!$K$1:$K$100000&gt;$W34),IF((DW!$G$1:$G$100000=$E34),DW!$K$1:$K$100000,""))))</f>
        <v>#DIV/0!</v>
      </c>
      <c r="AD34" s="21" t="e" cm="1">
        <f t="array" ref="AD34">_xlfn.STDEV.S(IF((DW!$K$1:$K$100000&lt;$V34),IF((DW!$K$1:$K$100000&gt;$W34),IF((DW!$G$1:$G$100000=$E34),DW!$K$1:$K$100000,""))))</f>
        <v>#DIV/0!</v>
      </c>
      <c r="AE34" s="21" t="e">
        <f t="shared" si="16"/>
        <v>#DIV/0!</v>
      </c>
      <c r="AF34" s="21" t="e">
        <f t="shared" si="17"/>
        <v>#DIV/0!</v>
      </c>
      <c r="AG34" s="21" t="e">
        <f t="shared" si="18"/>
        <v>#DIV/0!</v>
      </c>
      <c r="AH34" s="21" t="e" cm="1">
        <f t="array" ref="AH34">IF($AE34&lt;25,$AC34,AVERAGE(IF((DW!$G$1:$G$100000=$E34),IF((DW!$K$1:$K$100000&lt;$AF34),IF((DW!$K$1:$K$100000&gt;$AG34),DW!$K$1:$K$100000,"")))))</f>
        <v>#DIV/0!</v>
      </c>
      <c r="AJ34" s="21">
        <f t="shared" si="4"/>
        <v>0</v>
      </c>
      <c r="AK34" s="21">
        <f>COUNTIFS(DW!$G$1:$G$100000,"="&amp;$Z34,DW!$K$1:$K$100000,"&lt;"&amp;$AF34,DW!$K$1:$K$100000,"&gt;"&amp;$AG34)</f>
        <v>0</v>
      </c>
      <c r="AL34" s="21" t="e" cm="1">
        <f t="array" ref="AL34">MEDIAN(IF((DW!$K$1:$K$100000&lt;$AF34),IF((DW!$K$1:$K$100000&gt;$AG34),IF((DW!$G$1:$G$100000=$E34),DW!$K$1:$K$100000,""))))</f>
        <v>#DIV/0!</v>
      </c>
      <c r="AM34" s="21" t="e" cm="1">
        <f t="array" ref="AM34">AVERAGE(IF((DW!$K$1:$K$100000&lt;$AF34),IF((DW!$K$1:$K$100000&gt;$AG34),IF((DW!$G$1:$G$100000=$E34),DW!$K$1:$K$100000,""))))</f>
        <v>#DIV/0!</v>
      </c>
      <c r="AN34" s="21" t="e" cm="1">
        <f t="array" ref="AN34">_xlfn.STDEV.S(IF((DW!$K$1:$K$100000&lt;$AF34),IF((DW!$K$1:$K$100000&gt;$AG34),IF((DW!$G$1:$G$100000=$E34),DW!$K$1:$K$100000,""))))</f>
        <v>#DIV/0!</v>
      </c>
      <c r="AO34" s="21" t="e">
        <f t="shared" si="19"/>
        <v>#DIV/0!</v>
      </c>
      <c r="AP34" s="21" t="e">
        <f t="shared" si="20"/>
        <v>#DIV/0!</v>
      </c>
      <c r="AQ34" s="21" t="e">
        <f t="shared" si="21"/>
        <v>#DIV/0!</v>
      </c>
      <c r="AR34" s="21" t="e" cm="1">
        <f t="array" ref="AR34">IF($AO34&lt;25,$AM34,AVERAGE(IF((DW!$G$1:$G$100000=$E34),IF((DW!$K$1:$K$100000&lt;$AP34),IF((DW!$K$1:$K$100000&gt;$AQ34),DW!$K$1:$K$100000,"")))))</f>
        <v>#DIV/0!</v>
      </c>
      <c r="AT34" s="21">
        <f t="shared" si="5"/>
        <v>0</v>
      </c>
      <c r="AU34" s="21">
        <f>COUNTIFS(DW!$G$1:$G$100000,"="&amp;$AJ34,DW!$K$1:$K$100000,"&lt;"&amp;$AP34,DW!$K$1:$K$100000,"&gt;"&amp;$AQ34)</f>
        <v>0</v>
      </c>
      <c r="AV34" s="21" t="e" cm="1">
        <f t="array" ref="AV34">MEDIAN(IF((DW!$K$1:$K$100000&lt;$AP34),IF((DW!$K$1:$K$100000&gt;$AQ34),IF((DW!$G$1:$G$100000=$E34),DW!$K$1:$K$100000,""))))</f>
        <v>#DIV/0!</v>
      </c>
      <c r="AW34" s="21" t="e" cm="1">
        <f t="array" ref="AW34">AVERAGE(IF((DW!$K$1:$K$100000&lt;$AP34),IF((DW!$K$1:$K$100000&gt;$AQ34),IF((DW!$G$1:$G$100000=$E34),DW!$K$1:$K$100000,""))))</f>
        <v>#DIV/0!</v>
      </c>
      <c r="AX34" s="21" t="e" cm="1">
        <f t="array" ref="AX34">_xlfn.STDEV.S(IF((DW!$K$1:$K$100000&lt;$AP34),IF((DW!$K$1:$K$100000&gt;$AQ34),IF((DW!$G$1:$G$100000=$E34),DW!$K$1:$K$100000,""))))</f>
        <v>#DIV/0!</v>
      </c>
      <c r="AY34" s="21" t="e">
        <f t="shared" si="22"/>
        <v>#DIV/0!</v>
      </c>
      <c r="AZ34" s="21" t="e">
        <f t="shared" si="23"/>
        <v>#DIV/0!</v>
      </c>
      <c r="BA34" s="21" t="e">
        <f t="shared" si="24"/>
        <v>#DIV/0!</v>
      </c>
      <c r="BB34" s="21" t="e" cm="1">
        <f t="array" ref="BB34">IF($AY34&lt;25,$AW34,AVERAGE(IF((DW!$G$1:$G$100000=$E34),IF((DW!$K$1:$K$100000&lt;$AZ34),IF((DW!$K$1:$K$100000&gt;$BA34),DW!$K$1:$K$100000,"")))))</f>
        <v>#DIV/0!</v>
      </c>
      <c r="BD34" s="21">
        <f t="shared" si="6"/>
        <v>0</v>
      </c>
      <c r="BE34" s="21">
        <f>COUNTIFS(DW!$G$1:$G$100000,"="&amp;$AT34,DW!$K$1:$K$100000,"&lt;"&amp;$AZ34,DW!$K$1:$K$100000,"&gt;"&amp;$BA34)</f>
        <v>0</v>
      </c>
      <c r="BF34" s="21" t="e" cm="1">
        <f t="array" ref="BF34">MEDIAN(IF((DW!$K$1:$K$100000&lt;$AZ34),IF((DW!$K$1:$K$100000&gt;$BA34),IF((DW!$G$1:$G$100000=$E34),DW!$K$1:$K$100000,""))))</f>
        <v>#DIV/0!</v>
      </c>
      <c r="BG34" s="21" t="e" cm="1">
        <f t="array" ref="BG34">AVERAGE(IF((DW!$K$1:$K$100000&lt;$AZ34),IF((DW!$K$1:$K$100000&gt;$BA34),IF((DW!$G$1:$G$100000=$E34),DW!$K$1:$K$100000,""))))</f>
        <v>#DIV/0!</v>
      </c>
      <c r="BH34" s="21" t="e" cm="1">
        <f t="array" ref="BH34">_xlfn.STDEV.S(IF((DW!$K$1:$K$100000&lt;$AZ34),IF((DW!$K$1:$K$100000&gt;$BA34),IF((DW!$G$1:$G$100000=$E34),DW!$K$1:$K$100000,""))))</f>
        <v>#DIV/0!</v>
      </c>
      <c r="BI34" s="21" t="e">
        <f t="shared" si="25"/>
        <v>#DIV/0!</v>
      </c>
      <c r="BJ34" s="21" t="e">
        <f t="shared" si="26"/>
        <v>#DIV/0!</v>
      </c>
      <c r="BK34" s="21" t="e">
        <f t="shared" si="27"/>
        <v>#DIV/0!</v>
      </c>
      <c r="BL34" s="21" t="e" cm="1">
        <f t="array" ref="BL34">IF($BI34&lt;25,$BG34,AVERAGE(IF((DW!$G$1:$G$100000=$E34),IF((DW!$K$1:$K$100000&lt;$BJ34),IF((DW!$K$1:$K$100000&gt;$BK34),DW!$K$1:$K$100000,"")))))</f>
        <v>#DIV/0!</v>
      </c>
      <c r="BN34" s="21">
        <f t="shared" si="7"/>
        <v>0</v>
      </c>
      <c r="BO34" s="21">
        <f>COUNTIFS(DW!$G$1:$G$100000,"="&amp;$BD34,DW!$K$1:$K$100000,"&lt;"&amp;$BJ34,DW!$K$1:$K$100000,"&gt;"&amp;$BK34)</f>
        <v>0</v>
      </c>
      <c r="BP34" s="21" t="e" cm="1">
        <f t="array" ref="BP34">MEDIAN(IF((DW!$K$1:$K$100000&lt;$BJ34),IF((DW!$K$1:$K$100000&gt;$BK34),IF((DW!$G$1:$G$100000=$BD34),DW!$K$1:$K$100000,""))))</f>
        <v>#DIV/0!</v>
      </c>
      <c r="BQ34" s="21" t="e" cm="1">
        <f t="array" ref="BQ34">AVERAGE(IF((DW!$K$1:$K$100000&lt;$BJ34),IF((DW!$K$1:$K$100000&gt;$BK34),IF((DW!$G$1:$G$100000=$BD34),DW!$K$1:$K$100000,""))))</f>
        <v>#DIV/0!</v>
      </c>
      <c r="BR34" s="21" t="e" cm="1">
        <f t="array" ref="BR34">_xlfn.STDEV.S(IF((DW!$K$1:$K$100000&lt;$BJ34),IF((DW!$K$1:$K$100000&gt;$BK34),IF((DW!$G$1:$G$100000=$BD34),DW!$K$1:$K$100000,""))))</f>
        <v>#DIV/0!</v>
      </c>
      <c r="BS34" s="21" t="e">
        <f t="shared" si="28"/>
        <v>#DIV/0!</v>
      </c>
      <c r="BT34" s="21" t="e">
        <f t="shared" si="29"/>
        <v>#DIV/0!</v>
      </c>
      <c r="BU34" s="21" t="e">
        <f t="shared" si="30"/>
        <v>#DIV/0!</v>
      </c>
      <c r="BV34" s="21" t="e" cm="1">
        <f t="array" ref="BV34">IF($BI34&lt;25,$BG34,AVERAGE(IF((DW!$G$1:$G$100000=$E34),IF((DW!$K$1:$K$100000&lt;$BJ34),IF((DW!$K$1:$K$100000&gt;$BK34),DW!$K$1:$K$100000,"")))))</f>
        <v>#DIV/0!</v>
      </c>
      <c r="BX34" s="21">
        <f t="shared" si="8"/>
        <v>0</v>
      </c>
      <c r="BY34" s="21">
        <f>COUNTIFS(DW!$G$1:$G$100000,"="&amp;$BN34,DW!$K$1:$K$100000,"&lt;"&amp;$BT34,DW!$K$1:$K$100000,"&gt;"&amp;$BU34)</f>
        <v>0</v>
      </c>
      <c r="BZ34" s="21" t="e" cm="1">
        <f t="array" ref="BZ34">MEDIAN(IF((DW!$K$1:$K$100000&lt;$BT34),IF((DW!$K$1:$K$100000&gt;$BU34),IF((DW!$G$1:$G$100000=$BN34),DW!$K$1:$K$100000,""))))</f>
        <v>#DIV/0!</v>
      </c>
      <c r="CA34" s="21" t="e" cm="1">
        <f t="array" ref="CA34">AVERAGE(IF((DW!$K$1:$K$100000&lt;$BT34),IF((DW!$K$1:$K$100000&gt;$BU34),IF((DW!$G$1:$G$100000=$BN34),DW!$K$1:$K$100000,""))))</f>
        <v>#DIV/0!</v>
      </c>
      <c r="CB34" s="21" t="e" cm="1">
        <f t="array" ref="CB34">_xlfn.STDEV.S(IF((DW!$K$1:$K$100000&lt;$BT34),IF((DW!$K$1:$K$100000&gt;$BU34),IF((DW!$G$1:$G$100000=$BN34),DW!$K$1:$K$100000,""))))</f>
        <v>#DIV/0!</v>
      </c>
      <c r="CC34" s="21" t="e">
        <f t="shared" si="31"/>
        <v>#DIV/0!</v>
      </c>
      <c r="CD34" s="21" t="e">
        <f t="shared" si="32"/>
        <v>#DIV/0!</v>
      </c>
      <c r="CE34" s="21" t="e">
        <f t="shared" si="33"/>
        <v>#DIV/0!</v>
      </c>
      <c r="CF34" s="21" t="e" cm="1">
        <f t="array" ref="CF34">IF($BS34&lt;25,$BQ34,AVERAGE(IF((DW!$G$1:$G$100000&lt;$BX34),IF((DW!$K$1:$K$100000&lt;$BT34),IF((DW!$K$1:$K$100000&gt;$BU34),DW!$K$1:$K$100000,"")))))</f>
        <v>#DIV/0!</v>
      </c>
      <c r="CH34" s="21">
        <f t="shared" si="9"/>
        <v>0</v>
      </c>
      <c r="CI34" s="21">
        <f>COUNTIFS(DW!$G$1:$G$100000,"="&amp;$BX34,DW!$K$1:$K$100000,"&lt;"&amp;$CD34,DW!$K$1:$K$100000,"&gt;"&amp;$CE34)</f>
        <v>0</v>
      </c>
      <c r="CJ34" s="21" t="e" cm="1">
        <f t="array" ref="CJ34">MEDIAN(IF((DW!$K$1:$K$100000&lt;$CD34),IF((DW!$K$1:$K$100000&gt;$CE34),IF((DW!$G$1:$G$100000=$BX34),DW!$K$1:$K$100000,""))))</f>
        <v>#DIV/0!</v>
      </c>
      <c r="CK34" s="21" t="e" cm="1">
        <f t="array" ref="CK34">AVERAGE(IF((DW!$K$1:$K$100000&lt;$CD34),IF((DW!$K$1:$K$100000&gt;$CE34),IF((DW!$G$1:$G$100000=$BX34),DW!$K$1:$K$100000,""))))</f>
        <v>#DIV/0!</v>
      </c>
      <c r="CL34" s="21" t="e" cm="1">
        <f t="array" ref="CL34">_xlfn.STDEV.S(IF((DW!$K$1:$K$100000&lt;$CD34),IF((DW!$K$1:$K$100000&gt;$CE34),IF((DW!$G$1:$G$100000=$BX34),DW!$K$1:$K$100000,""))))</f>
        <v>#DIV/0!</v>
      </c>
      <c r="CM34" s="21" t="e">
        <f t="shared" si="34"/>
        <v>#DIV/0!</v>
      </c>
      <c r="CN34" s="21" t="e">
        <f t="shared" si="35"/>
        <v>#DIV/0!</v>
      </c>
      <c r="CO34" s="21" t="e">
        <f t="shared" si="36"/>
        <v>#DIV/0!</v>
      </c>
      <c r="CP34" s="21" t="e" cm="1">
        <f t="array" ref="CP34">IF($CC34&lt;25,$CA34,AVERAGE(IF((DW!$G$1:$G$100000=$BX34),IF((DW!$K$1:$K$100000&lt;$CD34),IF((DW!$K$1:$K$100000&gt;$CE34),DW!$K$1:$K$100000,"")))))</f>
        <v>#DIV/0!</v>
      </c>
      <c r="CR34" s="21">
        <f t="shared" si="10"/>
        <v>0</v>
      </c>
      <c r="CS34" s="21">
        <f>COUNTIFS(DW!$G$1:$G$100000,"="&amp;$CH34,DW!$K$1:$K$100000,"&lt;"&amp;SCN34,DW!$K$1:$K$100000,"&gt;"&amp;$CO34)</f>
        <v>0</v>
      </c>
      <c r="CT34" s="21" t="e" cm="1">
        <f t="array" ref="CT34">MEDIAN(IF((DW!$K$1:$K$100000&lt;$CN34),IF((DW!$K$1:$K$100000&gt;$CO34),IF((DW!$G$1:$G$100000=$CH34),DW!$K$1:$K$100000,""))))</f>
        <v>#DIV/0!</v>
      </c>
      <c r="CU34" s="21" t="e" cm="1">
        <f t="array" ref="CU34">AVERAGE(IF((DW!$K$1:$K$100000&lt;$CN34),IF((DW!$K$1:$K$100000&gt;$CO34),IF((DW!$G$1:$G$100000=$CH34),DW!$K$1:$K$100000,""))))</f>
        <v>#DIV/0!</v>
      </c>
      <c r="CV34" s="21" t="e" cm="1">
        <f t="array" ref="CV34">_xlfn.STDEV.S(IF((DW!$K$1:$K$100000&lt;$CN34),IF((DW!$K$1:$K$100000&gt;$CO34),IF((DW!$G$1:$G$100000=$CH34),DW!$K$1:$K$100000,""))))</f>
        <v>#DIV/0!</v>
      </c>
      <c r="CW34" s="21" t="e">
        <f t="shared" si="37"/>
        <v>#DIV/0!</v>
      </c>
      <c r="CX34" s="21" t="e">
        <f t="shared" si="38"/>
        <v>#DIV/0!</v>
      </c>
      <c r="CY34" s="21" t="e">
        <f t="shared" si="39"/>
        <v>#DIV/0!</v>
      </c>
      <c r="CZ34" s="21" t="e" cm="1">
        <f t="array" ref="CZ34">IF($CM34&lt;25,$CK34,AVERAGE(IF((DW!$G$1:$G$100000=$CH34),IF((DW!$K$1:$K$100000&lt;$CN34),IF((DW!$K$1:$K$100000&gt;$CO34),DW!$K$1:$K$100000,"")))))</f>
        <v>#DIV/0!</v>
      </c>
    </row>
    <row r="35" spans="1:104" ht="34.5" customHeight="1" x14ac:dyDescent="0.25">
      <c r="A35" s="22">
        <v>31</v>
      </c>
      <c r="B35" s="22"/>
      <c r="C35" s="22" t="e">
        <f>VLOOKUP(E35,DW!G:I,2,FALSE)</f>
        <v>#N/A</v>
      </c>
      <c r="D35" s="22" t="e">
        <f>VLOOKUP(E35,DW!G:I,3,FALSE)</f>
        <v>#N/A</v>
      </c>
      <c r="E35" s="22"/>
      <c r="F35" s="22" cm="1">
        <f t="array" ref="F35">COUNT(_xlfn.IFS(DW!$G$1:$G$100000='Média Saneada'!E35,DW!$K$1:$K$100000),"")</f>
        <v>100000</v>
      </c>
      <c r="G35" s="40" t="str">
        <f t="shared" si="11"/>
        <v>OK</v>
      </c>
      <c r="H35" s="22" cm="1">
        <f t="array" ref="H35">MEDIAN(IF(DW!$G$1:$G$100000='Média Saneada'!$E35,DW!$K$1:$K$100000,""))</f>
        <v>0</v>
      </c>
      <c r="I35" s="22" cm="1">
        <f t="array" ref="I35">AVERAGE(IF(DW!$G$1:$G$100000='Média Saneada'!$E35,DW!$K$1:$K$100000,""))</f>
        <v>0</v>
      </c>
      <c r="J35" s="22" cm="1">
        <f t="array" ref="J35">_xlfn.STDEV.S(IF(DW!$G$1:$G$100000='Média Saneada'!$E35,DW!$K$1:$K$100000,""))</f>
        <v>0</v>
      </c>
      <c r="K35" s="22" t="e">
        <f t="shared" si="12"/>
        <v>#DIV/0!</v>
      </c>
      <c r="L35" s="22">
        <f t="shared" si="0"/>
        <v>0</v>
      </c>
      <c r="M35" s="22">
        <f t="shared" si="1"/>
        <v>0</v>
      </c>
      <c r="N35" s="23" t="e">
        <f>IF(K35&lt;25,I35,AVERAGEIFS(DW!$K$1:$K$100000,DW!$G$1:$G$100000,"="&amp;E35,DW!$K$1:$K$100000,"&lt;"&amp;L35,DW!$K$1:$K$100000,"&gt;"&amp;M35))</f>
        <v>#DIV/0!</v>
      </c>
      <c r="P35" s="22">
        <f t="shared" si="2"/>
        <v>0</v>
      </c>
      <c r="Q35" s="22">
        <f>COUNTIFS(DW!$G$1:$G$100000,"="&amp;P35,DW!$K$1:$K$100000,"&lt;"&amp;L35,DW!$K$1:$K$100000,"&gt;"&amp;M35)</f>
        <v>0</v>
      </c>
      <c r="R35" s="22" t="e" cm="1">
        <f t="array" ref="R35">MEDIAN(IF((DW!$K$1:$K$100000&lt;$L35),IF((DW!$K$1:$K$100000&gt;$M35),IF((DW!$G$1:$G$100000=$P35),DW!$K$1:$K$100000,""))))</f>
        <v>#NUM!</v>
      </c>
      <c r="S35" s="22" t="e" cm="1">
        <f t="array" ref="S35">AVERAGE(IF((DW!$K$1:$K$100000&lt;$L35),IF((DW!$K$1:$K$100000&gt;$M35),IF((DW!$G$1:$G$100000=$P35),DW!$K$1:$K$100000,""))))</f>
        <v>#DIV/0!</v>
      </c>
      <c r="T35" s="22" t="e" cm="1">
        <f t="array" ref="T35">_xlfn.STDEV.S(IF((DW!$K$1:$K$100000&lt;$L35),IF((DW!$K$1:$K$100000&gt;$M35),IF((DW!$G$1:$G$100000=$P35),DW!$K$1:$K$100000,""))))</f>
        <v>#DIV/0!</v>
      </c>
      <c r="U35" s="22" t="e">
        <f t="shared" si="13"/>
        <v>#DIV/0!</v>
      </c>
      <c r="V35" s="22" t="e">
        <f t="shared" si="14"/>
        <v>#DIV/0!</v>
      </c>
      <c r="W35" s="22" t="e">
        <f t="shared" si="15"/>
        <v>#DIV/0!</v>
      </c>
      <c r="X35" s="22" t="e" cm="1">
        <f t="array" ref="X35">IF($U35&lt;25,$S35,AVERAGE(IF((DW!$G$1:$G$100000=$P35),IF((DW!$K$1:$K$100000&lt;$V35),IF((DW!$K$1:$K$100000&gt;$W35),DW!$K$1:$K$100000,"")))))</f>
        <v>#DIV/0!</v>
      </c>
      <c r="Z35" s="22">
        <f t="shared" si="3"/>
        <v>0</v>
      </c>
      <c r="AA35" s="22">
        <f>COUNTIFS(DW!$G$1:$G$100000,"="&amp;$Z35,DW!$K$1:$K$100000,"&lt;"&amp;$V35,DW!$K$1:$K$100000,"&gt;"&amp;$W35)</f>
        <v>0</v>
      </c>
      <c r="AB35" s="22" t="e" cm="1">
        <f t="array" ref="AB35">MEDIAN(IF((DW!$K$1:$K$100000&lt;$V35),IF((DW!$K$1:$K$100000&gt;$W35),IF((DW!$G$1:$G$100000=$E35),DW!$K$1:$K$100000,""))))</f>
        <v>#DIV/0!</v>
      </c>
      <c r="AC35" s="22" t="e" cm="1">
        <f t="array" ref="AC35">AVERAGE(IF((DW!$K$1:$K$100000&lt;$V35),IF((DW!$K$1:$K$100000&gt;$W35),IF((DW!$G$1:$G$100000=$E35),DW!$K$1:$K$100000,""))))</f>
        <v>#DIV/0!</v>
      </c>
      <c r="AD35" s="22" t="e" cm="1">
        <f t="array" ref="AD35">_xlfn.STDEV.S(IF((DW!$K$1:$K$100000&lt;$V35),IF((DW!$K$1:$K$100000&gt;$W35),IF((DW!$G$1:$G$100000=$E35),DW!$K$1:$K$100000,""))))</f>
        <v>#DIV/0!</v>
      </c>
      <c r="AE35" s="22" t="e">
        <f t="shared" si="16"/>
        <v>#DIV/0!</v>
      </c>
      <c r="AF35" s="22" t="e">
        <f t="shared" si="17"/>
        <v>#DIV/0!</v>
      </c>
      <c r="AG35" s="22" t="e">
        <f t="shared" si="18"/>
        <v>#DIV/0!</v>
      </c>
      <c r="AH35" s="22" t="e" cm="1">
        <f t="array" ref="AH35">IF($AE35&lt;25,$AC35,AVERAGE(IF((DW!$G$1:$G$100000=$E35),IF((DW!$K$1:$K$100000&lt;$AF35),IF((DW!$K$1:$K$100000&gt;$AG35),DW!$K$1:$K$100000,"")))))</f>
        <v>#DIV/0!</v>
      </c>
      <c r="AJ35" s="22">
        <f t="shared" si="4"/>
        <v>0</v>
      </c>
      <c r="AK35" s="22">
        <f>COUNTIFS(DW!$G$1:$G$100000,"="&amp;$Z35,DW!$K$1:$K$100000,"&lt;"&amp;$AF35,DW!$K$1:$K$100000,"&gt;"&amp;$AG35)</f>
        <v>0</v>
      </c>
      <c r="AL35" s="22" t="e" cm="1">
        <f t="array" ref="AL35">MEDIAN(IF((DW!$K$1:$K$100000&lt;$AF35),IF((DW!$K$1:$K$100000&gt;$AG35),IF((DW!$G$1:$G$100000=$E35),DW!$K$1:$K$100000,""))))</f>
        <v>#DIV/0!</v>
      </c>
      <c r="AM35" s="22" t="e" cm="1">
        <f t="array" ref="AM35">AVERAGE(IF((DW!$K$1:$K$100000&lt;$AF35),IF((DW!$K$1:$K$100000&gt;$AG35),IF((DW!$G$1:$G$100000=$E35),DW!$K$1:$K$100000,""))))</f>
        <v>#DIV/0!</v>
      </c>
      <c r="AN35" s="22" t="e" cm="1">
        <f t="array" ref="AN35">_xlfn.STDEV.S(IF((DW!$K$1:$K$100000&lt;$AF35),IF((DW!$K$1:$K$100000&gt;$AG35),IF((DW!$G$1:$G$100000=$E35),DW!$K$1:$K$100000,""))))</f>
        <v>#DIV/0!</v>
      </c>
      <c r="AO35" s="22" t="e">
        <f t="shared" si="19"/>
        <v>#DIV/0!</v>
      </c>
      <c r="AP35" s="22" t="e">
        <f t="shared" si="20"/>
        <v>#DIV/0!</v>
      </c>
      <c r="AQ35" s="22" t="e">
        <f t="shared" si="21"/>
        <v>#DIV/0!</v>
      </c>
      <c r="AR35" s="22" t="e" cm="1">
        <f t="array" ref="AR35">IF($AO35&lt;25,$AM35,AVERAGE(IF((DW!$G$1:$G$100000=$E35),IF((DW!$K$1:$K$100000&lt;$AP35),IF((DW!$K$1:$K$100000&gt;$AQ35),DW!$K$1:$K$100000,"")))))</f>
        <v>#DIV/0!</v>
      </c>
      <c r="AT35" s="22">
        <f t="shared" si="5"/>
        <v>0</v>
      </c>
      <c r="AU35" s="22">
        <f>COUNTIFS(DW!$G$1:$G$100000,"="&amp;$AJ35,DW!$K$1:$K$100000,"&lt;"&amp;$AP35,DW!$K$1:$K$100000,"&gt;"&amp;$AQ35)</f>
        <v>0</v>
      </c>
      <c r="AV35" s="22" t="e" cm="1">
        <f t="array" ref="AV35">MEDIAN(IF((DW!$K$1:$K$100000&lt;$AP35),IF((DW!$K$1:$K$100000&gt;$AQ35),IF((DW!$G$1:$G$100000=$E35),DW!$K$1:$K$100000,""))))</f>
        <v>#DIV/0!</v>
      </c>
      <c r="AW35" s="22" t="e" cm="1">
        <f t="array" ref="AW35">AVERAGE(IF((DW!$K$1:$K$100000&lt;$AP35),IF((DW!$K$1:$K$100000&gt;$AQ35),IF((DW!$G$1:$G$100000=$E35),DW!$K$1:$K$100000,""))))</f>
        <v>#DIV/0!</v>
      </c>
      <c r="AX35" s="22" t="e" cm="1">
        <f t="array" ref="AX35">_xlfn.STDEV.S(IF((DW!$K$1:$K$100000&lt;$AP35),IF((DW!$K$1:$K$100000&gt;$AQ35),IF((DW!$G$1:$G$100000=$E35),DW!$K$1:$K$100000,""))))</f>
        <v>#DIV/0!</v>
      </c>
      <c r="AY35" s="22" t="e">
        <f t="shared" si="22"/>
        <v>#DIV/0!</v>
      </c>
      <c r="AZ35" s="22" t="e">
        <f t="shared" si="23"/>
        <v>#DIV/0!</v>
      </c>
      <c r="BA35" s="22" t="e">
        <f t="shared" si="24"/>
        <v>#DIV/0!</v>
      </c>
      <c r="BB35" s="22" t="e" cm="1">
        <f t="array" ref="BB35">IF($AY35&lt;25,$AW35,AVERAGE(IF((DW!$G$1:$G$100000=$E35),IF((DW!$K$1:$K$100000&lt;$AZ35),IF((DW!$K$1:$K$100000&gt;$BA35),DW!$K$1:$K$100000,"")))))</f>
        <v>#DIV/0!</v>
      </c>
      <c r="BD35" s="22">
        <f t="shared" si="6"/>
        <v>0</v>
      </c>
      <c r="BE35" s="22">
        <f>COUNTIFS(DW!$G$1:$G$100000,"="&amp;$AT35,DW!$K$1:$K$100000,"&lt;"&amp;$AZ35,DW!$K$1:$K$100000,"&gt;"&amp;$BA35)</f>
        <v>0</v>
      </c>
      <c r="BF35" s="22" t="e" cm="1">
        <f t="array" ref="BF35">MEDIAN(IF((DW!$K$1:$K$100000&lt;$AZ35),IF((DW!$K$1:$K$100000&gt;$BA35),IF((DW!$G$1:$G$100000=$E35),DW!$K$1:$K$100000,""))))</f>
        <v>#DIV/0!</v>
      </c>
      <c r="BG35" s="22" t="e" cm="1">
        <f t="array" ref="BG35">AVERAGE(IF((DW!$K$1:$K$100000&lt;$AZ35),IF((DW!$K$1:$K$100000&gt;$BA35),IF((DW!$G$1:$G$100000=$E35),DW!$K$1:$K$100000,""))))</f>
        <v>#DIV/0!</v>
      </c>
      <c r="BH35" s="22" t="e" cm="1">
        <f t="array" ref="BH35">_xlfn.STDEV.S(IF((DW!$K$1:$K$100000&lt;$AZ35),IF((DW!$K$1:$K$100000&gt;$BA35),IF((DW!$G$1:$G$100000=$E35),DW!$K$1:$K$100000,""))))</f>
        <v>#DIV/0!</v>
      </c>
      <c r="BI35" s="22" t="e">
        <f t="shared" si="25"/>
        <v>#DIV/0!</v>
      </c>
      <c r="BJ35" s="22" t="e">
        <f t="shared" si="26"/>
        <v>#DIV/0!</v>
      </c>
      <c r="BK35" s="22" t="e">
        <f t="shared" si="27"/>
        <v>#DIV/0!</v>
      </c>
      <c r="BL35" s="22" t="e" cm="1">
        <f t="array" ref="BL35">IF($BI35&lt;25,$BG35,AVERAGE(IF((DW!$G$1:$G$100000=$E35),IF((DW!$K$1:$K$100000&lt;$BJ35),IF((DW!$K$1:$K$100000&gt;$BK35),DW!$K$1:$K$100000,"")))))</f>
        <v>#DIV/0!</v>
      </c>
      <c r="BN35" s="22">
        <f t="shared" si="7"/>
        <v>0</v>
      </c>
      <c r="BO35" s="22">
        <f>COUNTIFS(DW!$G$1:$G$100000,"="&amp;$BD35,DW!$K$1:$K$100000,"&lt;"&amp;$BJ35,DW!$K$1:$K$100000,"&gt;"&amp;$BK35)</f>
        <v>0</v>
      </c>
      <c r="BP35" s="22" t="e" cm="1">
        <f t="array" ref="BP35">MEDIAN(IF((DW!$K$1:$K$100000&lt;$BJ35),IF((DW!$K$1:$K$100000&gt;$BK35),IF((DW!$G$1:$G$100000=$BD35),DW!$K$1:$K$100000,""))))</f>
        <v>#DIV/0!</v>
      </c>
      <c r="BQ35" s="22" t="e" cm="1">
        <f t="array" ref="BQ35">AVERAGE(IF((DW!$K$1:$K$100000&lt;$BJ35),IF((DW!$K$1:$K$100000&gt;$BK35),IF((DW!$G$1:$G$100000=$BD35),DW!$K$1:$K$100000,""))))</f>
        <v>#DIV/0!</v>
      </c>
      <c r="BR35" s="22" t="e" cm="1">
        <f t="array" ref="BR35">_xlfn.STDEV.S(IF((DW!$K$1:$K$100000&lt;$BJ35),IF((DW!$K$1:$K$100000&gt;$BK35),IF((DW!$G$1:$G$100000=$BD35),DW!$K$1:$K$100000,""))))</f>
        <v>#DIV/0!</v>
      </c>
      <c r="BS35" s="22" t="e">
        <f t="shared" si="28"/>
        <v>#DIV/0!</v>
      </c>
      <c r="BT35" s="22" t="e">
        <f t="shared" si="29"/>
        <v>#DIV/0!</v>
      </c>
      <c r="BU35" s="22" t="e">
        <f t="shared" si="30"/>
        <v>#DIV/0!</v>
      </c>
      <c r="BV35" s="22" t="e" cm="1">
        <f t="array" ref="BV35">IF($BI35&lt;25,$BG35,AVERAGE(IF((DW!$G$1:$G$100000=$E35),IF((DW!$K$1:$K$100000&lt;$BJ35),IF((DW!$K$1:$K$100000&gt;$BK35),DW!$K$1:$K$100000,"")))))</f>
        <v>#DIV/0!</v>
      </c>
      <c r="BX35" s="22">
        <f t="shared" si="8"/>
        <v>0</v>
      </c>
      <c r="BY35" s="22">
        <f>COUNTIFS(DW!$G$1:$G$100000,"="&amp;$BN35,DW!$K$1:$K$100000,"&lt;"&amp;$BT35,DW!$K$1:$K$100000,"&gt;"&amp;$BU35)</f>
        <v>0</v>
      </c>
      <c r="BZ35" s="22" t="e" cm="1">
        <f t="array" ref="BZ35">MEDIAN(IF((DW!$K$1:$K$100000&lt;$BT35),IF((DW!$K$1:$K$100000&gt;$BU35),IF((DW!$G$1:$G$100000=$BN35),DW!$K$1:$K$100000,""))))</f>
        <v>#DIV/0!</v>
      </c>
      <c r="CA35" s="22" t="e" cm="1">
        <f t="array" ref="CA35">AVERAGE(IF((DW!$K$1:$K$100000&lt;$BT35),IF((DW!$K$1:$K$100000&gt;$BU35),IF((DW!$G$1:$G$100000=$BN35),DW!$K$1:$K$100000,""))))</f>
        <v>#DIV/0!</v>
      </c>
      <c r="CB35" s="22" t="e" cm="1">
        <f t="array" ref="CB35">_xlfn.STDEV.S(IF((DW!$K$1:$K$100000&lt;$BT35),IF((DW!$K$1:$K$100000&gt;$BU35),IF((DW!$G$1:$G$100000=$BN35),DW!$K$1:$K$100000,""))))</f>
        <v>#DIV/0!</v>
      </c>
      <c r="CC35" s="22" t="e">
        <f t="shared" si="31"/>
        <v>#DIV/0!</v>
      </c>
      <c r="CD35" s="22" t="e">
        <f t="shared" si="32"/>
        <v>#DIV/0!</v>
      </c>
      <c r="CE35" s="22" t="e">
        <f t="shared" si="33"/>
        <v>#DIV/0!</v>
      </c>
      <c r="CF35" s="22" t="e" cm="1">
        <f t="array" ref="CF35">IF($BS35&lt;25,$BQ35,AVERAGE(IF((DW!$G$1:$G$100000&lt;$BX35),IF((DW!$K$1:$K$100000&lt;$BT35),IF((DW!$K$1:$K$100000&gt;$BU35),DW!$K$1:$K$100000,"")))))</f>
        <v>#DIV/0!</v>
      </c>
      <c r="CH35" s="22">
        <f t="shared" si="9"/>
        <v>0</v>
      </c>
      <c r="CI35" s="22">
        <f>COUNTIFS(DW!$G$1:$G$100000,"="&amp;$BX35,DW!$K$1:$K$100000,"&lt;"&amp;$CD35,DW!$K$1:$K$100000,"&gt;"&amp;$CE35)</f>
        <v>0</v>
      </c>
      <c r="CJ35" s="22" t="e" cm="1">
        <f t="array" ref="CJ35">MEDIAN(IF((DW!$K$1:$K$100000&lt;$CD35),IF((DW!$K$1:$K$100000&gt;$CE35),IF((DW!$G$1:$G$100000=$BX35),DW!$K$1:$K$100000,""))))</f>
        <v>#DIV/0!</v>
      </c>
      <c r="CK35" s="22" t="e" cm="1">
        <f t="array" ref="CK35">AVERAGE(IF((DW!$K$1:$K$100000&lt;$CD35),IF((DW!$K$1:$K$100000&gt;$CE35),IF((DW!$G$1:$G$100000=$BX35),DW!$K$1:$K$100000,""))))</f>
        <v>#DIV/0!</v>
      </c>
      <c r="CL35" s="22" t="e" cm="1">
        <f t="array" ref="CL35">_xlfn.STDEV.S(IF((DW!$K$1:$K$100000&lt;$CD35),IF((DW!$K$1:$K$100000&gt;$CE35),IF((DW!$G$1:$G$100000=$BX35),DW!$K$1:$K$100000,""))))</f>
        <v>#DIV/0!</v>
      </c>
      <c r="CM35" s="22" t="e">
        <f t="shared" si="34"/>
        <v>#DIV/0!</v>
      </c>
      <c r="CN35" s="22" t="e">
        <f t="shared" si="35"/>
        <v>#DIV/0!</v>
      </c>
      <c r="CO35" s="22" t="e">
        <f t="shared" si="36"/>
        <v>#DIV/0!</v>
      </c>
      <c r="CP35" s="22" t="e" cm="1">
        <f t="array" ref="CP35">IF($CC35&lt;25,$CA35,AVERAGE(IF((DW!$G$1:$G$100000=$BX35),IF((DW!$K$1:$K$100000&lt;$CD35),IF((DW!$K$1:$K$100000&gt;$CE35),DW!$K$1:$K$100000,"")))))</f>
        <v>#DIV/0!</v>
      </c>
      <c r="CR35" s="22">
        <f t="shared" si="10"/>
        <v>0</v>
      </c>
      <c r="CS35" s="22">
        <f>COUNTIFS(DW!$G$1:$G$100000,"="&amp;$CH35,DW!$K$1:$K$100000,"&lt;"&amp;SCN35,DW!$K$1:$K$100000,"&gt;"&amp;$CO35)</f>
        <v>0</v>
      </c>
      <c r="CT35" s="22" t="e" cm="1">
        <f t="array" ref="CT35">MEDIAN(IF((DW!$K$1:$K$100000&lt;$CN35),IF((DW!$K$1:$K$100000&gt;$CO35),IF((DW!$G$1:$G$100000=$CH35),DW!$K$1:$K$100000,""))))</f>
        <v>#DIV/0!</v>
      </c>
      <c r="CU35" s="22" t="e" cm="1">
        <f t="array" ref="CU35">AVERAGE(IF((DW!$K$1:$K$100000&lt;$CN35),IF((DW!$K$1:$K$100000&gt;$CO35),IF((DW!$G$1:$G$100000=$CH35),DW!$K$1:$K$100000,""))))</f>
        <v>#DIV/0!</v>
      </c>
      <c r="CV35" s="22" t="e" cm="1">
        <f t="array" ref="CV35">_xlfn.STDEV.S(IF((DW!$K$1:$K$100000&lt;$CN35),IF((DW!$K$1:$K$100000&gt;$CO35),IF((DW!$G$1:$G$100000=$CH35),DW!$K$1:$K$100000,""))))</f>
        <v>#DIV/0!</v>
      </c>
      <c r="CW35" s="22" t="e">
        <f t="shared" si="37"/>
        <v>#DIV/0!</v>
      </c>
      <c r="CX35" s="22" t="e">
        <f t="shared" si="38"/>
        <v>#DIV/0!</v>
      </c>
      <c r="CY35" s="22" t="e">
        <f t="shared" si="39"/>
        <v>#DIV/0!</v>
      </c>
      <c r="CZ35" s="22" t="e" cm="1">
        <f t="array" ref="CZ35">IF($CM35&lt;25,$CK35,AVERAGE(IF((DW!$G$1:$G$100000=$CH35),IF((DW!$K$1:$K$100000&lt;$CN35),IF((DW!$K$1:$K$100000&gt;$CO35),DW!$K$1:$K$100000,"")))))</f>
        <v>#DIV/0!</v>
      </c>
    </row>
    <row r="36" spans="1:104" ht="34.5" customHeight="1" x14ac:dyDescent="0.25">
      <c r="A36" s="21">
        <v>32</v>
      </c>
      <c r="B36" s="21"/>
      <c r="C36" s="21" t="e">
        <f>VLOOKUP(E36,DW!G:I,2,FALSE)</f>
        <v>#N/A</v>
      </c>
      <c r="D36" s="21" t="e">
        <f>VLOOKUP(E36,DW!G:I,3,FALSE)</f>
        <v>#N/A</v>
      </c>
      <c r="E36" s="21"/>
      <c r="F36" s="21" cm="1">
        <f t="array" ref="F36">COUNT(_xlfn.IFS(DW!$G$1:$G$100000='Média Saneada'!E36,DW!$K$1:$K$100000),"")</f>
        <v>100000</v>
      </c>
      <c r="G36" s="21" t="str">
        <f t="shared" si="11"/>
        <v>OK</v>
      </c>
      <c r="H36" s="21" cm="1">
        <f t="array" ref="H36">MEDIAN(IF(DW!$G$1:$G$100000='Média Saneada'!$E36,DW!$K$1:$K$100000,""))</f>
        <v>0</v>
      </c>
      <c r="I36" s="21" cm="1">
        <f t="array" ref="I36">AVERAGE(IF(DW!$G$1:$G$100000='Média Saneada'!$E36,DW!$K$1:$K$100000,""))</f>
        <v>0</v>
      </c>
      <c r="J36" s="21" cm="1">
        <f t="array" ref="J36">_xlfn.STDEV.S(IF(DW!$G$1:$G$100000='Média Saneada'!$E36,DW!$K$1:$K$100000,""))</f>
        <v>0</v>
      </c>
      <c r="K36" s="21" t="e">
        <f t="shared" si="12"/>
        <v>#DIV/0!</v>
      </c>
      <c r="L36" s="21">
        <f t="shared" si="0"/>
        <v>0</v>
      </c>
      <c r="M36" s="21">
        <f t="shared" si="1"/>
        <v>0</v>
      </c>
      <c r="N36" s="23" t="e">
        <f>IF(K36&lt;25,I36,AVERAGEIFS(DW!$K$1:$K$100000,DW!$G$1:$G$100000,"="&amp;E36,DW!$K$1:$K$100000,"&lt;"&amp;L36,DW!$K$1:$K$100000,"&gt;"&amp;M36))</f>
        <v>#DIV/0!</v>
      </c>
      <c r="P36" s="21">
        <f t="shared" si="2"/>
        <v>0</v>
      </c>
      <c r="Q36" s="21">
        <f>COUNTIFS(DW!$G$1:$G$100000,"="&amp;P36,DW!$K$1:$K$100000,"&lt;"&amp;L36,DW!$K$1:$K$100000,"&gt;"&amp;M36)</f>
        <v>0</v>
      </c>
      <c r="R36" s="21" t="e" cm="1">
        <f t="array" ref="R36">MEDIAN(IF((DW!$K$1:$K$100000&lt;$L36),IF((DW!$K$1:$K$100000&gt;$M36),IF((DW!$G$1:$G$100000=$P36),DW!$K$1:$K$100000,""))))</f>
        <v>#NUM!</v>
      </c>
      <c r="S36" s="21" t="e" cm="1">
        <f t="array" ref="S36">AVERAGE(IF((DW!$K$1:$K$100000&lt;$L36),IF((DW!$K$1:$K$100000&gt;$M36),IF((DW!$G$1:$G$100000=$P36),DW!$K$1:$K$100000,""))))</f>
        <v>#DIV/0!</v>
      </c>
      <c r="T36" s="21" t="e" cm="1">
        <f t="array" ref="T36">_xlfn.STDEV.S(IF((DW!$K$1:$K$100000&lt;$L36),IF((DW!$K$1:$K$100000&gt;$M36),IF((DW!$G$1:$G$100000=$P36),DW!$K$1:$K$100000,""))))</f>
        <v>#DIV/0!</v>
      </c>
      <c r="U36" s="21" t="e">
        <f t="shared" si="13"/>
        <v>#DIV/0!</v>
      </c>
      <c r="V36" s="21" t="e">
        <f t="shared" si="14"/>
        <v>#DIV/0!</v>
      </c>
      <c r="W36" s="21" t="e">
        <f t="shared" si="15"/>
        <v>#DIV/0!</v>
      </c>
      <c r="X36" s="21" t="e" cm="1">
        <f t="array" ref="X36">IF($U36&lt;25,$S36,AVERAGE(IF((DW!$G$1:$G$100000=$P36),IF((DW!$K$1:$K$100000&lt;$V36),IF((DW!$K$1:$K$100000&gt;$W36),DW!$K$1:$K$100000,"")))))</f>
        <v>#DIV/0!</v>
      </c>
      <c r="Z36" s="21">
        <f t="shared" si="3"/>
        <v>0</v>
      </c>
      <c r="AA36" s="21">
        <f>COUNTIFS(DW!$G$1:$G$100000,"="&amp;$Z36,DW!$K$1:$K$100000,"&lt;"&amp;$V36,DW!$K$1:$K$100000,"&gt;"&amp;$W36)</f>
        <v>0</v>
      </c>
      <c r="AB36" s="21" t="e" cm="1">
        <f t="array" ref="AB36">MEDIAN(IF((DW!$K$1:$K$100000&lt;$V36),IF((DW!$K$1:$K$100000&gt;$W36),IF((DW!$G$1:$G$100000=$E36),DW!$K$1:$K$100000,""))))</f>
        <v>#DIV/0!</v>
      </c>
      <c r="AC36" s="21" t="e" cm="1">
        <f t="array" ref="AC36">AVERAGE(IF((DW!$K$1:$K$100000&lt;$V36),IF((DW!$K$1:$K$100000&gt;$W36),IF((DW!$G$1:$G$100000=$E36),DW!$K$1:$K$100000,""))))</f>
        <v>#DIV/0!</v>
      </c>
      <c r="AD36" s="21" t="e" cm="1">
        <f t="array" ref="AD36">_xlfn.STDEV.S(IF((DW!$K$1:$K$100000&lt;$V36),IF((DW!$K$1:$K$100000&gt;$W36),IF((DW!$G$1:$G$100000=$E36),DW!$K$1:$K$100000,""))))</f>
        <v>#DIV/0!</v>
      </c>
      <c r="AE36" s="21" t="e">
        <f t="shared" si="16"/>
        <v>#DIV/0!</v>
      </c>
      <c r="AF36" s="21" t="e">
        <f t="shared" si="17"/>
        <v>#DIV/0!</v>
      </c>
      <c r="AG36" s="21" t="e">
        <f t="shared" si="18"/>
        <v>#DIV/0!</v>
      </c>
      <c r="AH36" s="21" t="e" cm="1">
        <f t="array" ref="AH36">IF($AE36&lt;25,$AC36,AVERAGE(IF((DW!$G$1:$G$100000=$E36),IF((DW!$K$1:$K$100000&lt;$AF36),IF((DW!$K$1:$K$100000&gt;$AG36),DW!$K$1:$K$100000,"")))))</f>
        <v>#DIV/0!</v>
      </c>
      <c r="AJ36" s="21">
        <f t="shared" si="4"/>
        <v>0</v>
      </c>
      <c r="AK36" s="21">
        <f>COUNTIFS(DW!$G$1:$G$100000,"="&amp;$Z36,DW!$K$1:$K$100000,"&lt;"&amp;$AF36,DW!$K$1:$K$100000,"&gt;"&amp;$AG36)</f>
        <v>0</v>
      </c>
      <c r="AL36" s="21" t="e" cm="1">
        <f t="array" ref="AL36">MEDIAN(IF((DW!$K$1:$K$100000&lt;$AF36),IF((DW!$K$1:$K$100000&gt;$AG36),IF((DW!$G$1:$G$100000=$E36),DW!$K$1:$K$100000,""))))</f>
        <v>#DIV/0!</v>
      </c>
      <c r="AM36" s="21" t="e" cm="1">
        <f t="array" ref="AM36">AVERAGE(IF((DW!$K$1:$K$100000&lt;$AF36),IF((DW!$K$1:$K$100000&gt;$AG36),IF((DW!$G$1:$G$100000=$E36),DW!$K$1:$K$100000,""))))</f>
        <v>#DIV/0!</v>
      </c>
      <c r="AN36" s="21" t="e" cm="1">
        <f t="array" ref="AN36">_xlfn.STDEV.S(IF((DW!$K$1:$K$100000&lt;$AF36),IF((DW!$K$1:$K$100000&gt;$AG36),IF((DW!$G$1:$G$100000=$E36),DW!$K$1:$K$100000,""))))</f>
        <v>#DIV/0!</v>
      </c>
      <c r="AO36" s="21" t="e">
        <f t="shared" si="19"/>
        <v>#DIV/0!</v>
      </c>
      <c r="AP36" s="21" t="e">
        <f t="shared" si="20"/>
        <v>#DIV/0!</v>
      </c>
      <c r="AQ36" s="21" t="e">
        <f t="shared" si="21"/>
        <v>#DIV/0!</v>
      </c>
      <c r="AR36" s="21" t="e" cm="1">
        <f t="array" ref="AR36">IF($AO36&lt;25,$AM36,AVERAGE(IF((DW!$G$1:$G$100000=$E36),IF((DW!$K$1:$K$100000&lt;$AP36),IF((DW!$K$1:$K$100000&gt;$AQ36),DW!$K$1:$K$100000,"")))))</f>
        <v>#DIV/0!</v>
      </c>
      <c r="AT36" s="21">
        <f t="shared" si="5"/>
        <v>0</v>
      </c>
      <c r="AU36" s="21">
        <f>COUNTIFS(DW!$G$1:$G$100000,"="&amp;$AJ36,DW!$K$1:$K$100000,"&lt;"&amp;$AP36,DW!$K$1:$K$100000,"&gt;"&amp;$AQ36)</f>
        <v>0</v>
      </c>
      <c r="AV36" s="21" t="e" cm="1">
        <f t="array" ref="AV36">MEDIAN(IF((DW!$K$1:$K$100000&lt;$AP36),IF((DW!$K$1:$K$100000&gt;$AQ36),IF((DW!$G$1:$G$100000=$E36),DW!$K$1:$K$100000,""))))</f>
        <v>#DIV/0!</v>
      </c>
      <c r="AW36" s="21" t="e" cm="1">
        <f t="array" ref="AW36">AVERAGE(IF((DW!$K$1:$K$100000&lt;$AP36),IF((DW!$K$1:$K$100000&gt;$AQ36),IF((DW!$G$1:$G$100000=$E36),DW!$K$1:$K$100000,""))))</f>
        <v>#DIV/0!</v>
      </c>
      <c r="AX36" s="21" t="e" cm="1">
        <f t="array" ref="AX36">_xlfn.STDEV.S(IF((DW!$K$1:$K$100000&lt;$AP36),IF((DW!$K$1:$K$100000&gt;$AQ36),IF((DW!$G$1:$G$100000=$E36),DW!$K$1:$K$100000,""))))</f>
        <v>#DIV/0!</v>
      </c>
      <c r="AY36" s="21" t="e">
        <f t="shared" si="22"/>
        <v>#DIV/0!</v>
      </c>
      <c r="AZ36" s="21" t="e">
        <f t="shared" si="23"/>
        <v>#DIV/0!</v>
      </c>
      <c r="BA36" s="21" t="e">
        <f t="shared" si="24"/>
        <v>#DIV/0!</v>
      </c>
      <c r="BB36" s="21" t="e" cm="1">
        <f t="array" ref="BB36">IF($AY36&lt;25,$AW36,AVERAGE(IF((DW!$G$1:$G$100000=$E36),IF((DW!$K$1:$K$100000&lt;$AZ36),IF((DW!$K$1:$K$100000&gt;$BA36),DW!$K$1:$K$100000,"")))))</f>
        <v>#DIV/0!</v>
      </c>
      <c r="BD36" s="21">
        <f t="shared" si="6"/>
        <v>0</v>
      </c>
      <c r="BE36" s="21">
        <f>COUNTIFS(DW!$G$1:$G$100000,"="&amp;$AT36,DW!$K$1:$K$100000,"&lt;"&amp;$AZ36,DW!$K$1:$K$100000,"&gt;"&amp;$BA36)</f>
        <v>0</v>
      </c>
      <c r="BF36" s="21" t="e" cm="1">
        <f t="array" ref="BF36">MEDIAN(IF((DW!$K$1:$K$100000&lt;$AZ36),IF((DW!$K$1:$K$100000&gt;$BA36),IF((DW!$G$1:$G$100000=$E36),DW!$K$1:$K$100000,""))))</f>
        <v>#DIV/0!</v>
      </c>
      <c r="BG36" s="21" t="e" cm="1">
        <f t="array" ref="BG36">AVERAGE(IF((DW!$K$1:$K$100000&lt;$AZ36),IF((DW!$K$1:$K$100000&gt;$BA36),IF((DW!$G$1:$G$100000=$E36),DW!$K$1:$K$100000,""))))</f>
        <v>#DIV/0!</v>
      </c>
      <c r="BH36" s="21" t="e" cm="1">
        <f t="array" ref="BH36">_xlfn.STDEV.S(IF((DW!$K$1:$K$100000&lt;$AZ36),IF((DW!$K$1:$K$100000&gt;$BA36),IF((DW!$G$1:$G$100000=$E36),DW!$K$1:$K$100000,""))))</f>
        <v>#DIV/0!</v>
      </c>
      <c r="BI36" s="21" t="e">
        <f t="shared" si="25"/>
        <v>#DIV/0!</v>
      </c>
      <c r="BJ36" s="21" t="e">
        <f t="shared" si="26"/>
        <v>#DIV/0!</v>
      </c>
      <c r="BK36" s="21" t="e">
        <f t="shared" si="27"/>
        <v>#DIV/0!</v>
      </c>
      <c r="BL36" s="21" t="e" cm="1">
        <f t="array" ref="BL36">IF($BI36&lt;25,$BG36,AVERAGE(IF((DW!$G$1:$G$100000=$E36),IF((DW!$K$1:$K$100000&lt;$BJ36),IF((DW!$K$1:$K$100000&gt;$BK36),DW!$K$1:$K$100000,"")))))</f>
        <v>#DIV/0!</v>
      </c>
      <c r="BN36" s="21">
        <f t="shared" si="7"/>
        <v>0</v>
      </c>
      <c r="BO36" s="21">
        <f>COUNTIFS(DW!$G$1:$G$100000,"="&amp;$BD36,DW!$K$1:$K$100000,"&lt;"&amp;$BJ36,DW!$K$1:$K$100000,"&gt;"&amp;$BK36)</f>
        <v>0</v>
      </c>
      <c r="BP36" s="21" t="e" cm="1">
        <f t="array" ref="BP36">MEDIAN(IF((DW!$K$1:$K$100000&lt;$BJ36),IF((DW!$K$1:$K$100000&gt;$BK36),IF((DW!$G$1:$G$100000=$BD36),DW!$K$1:$K$100000,""))))</f>
        <v>#DIV/0!</v>
      </c>
      <c r="BQ36" s="21" t="e" cm="1">
        <f t="array" ref="BQ36">AVERAGE(IF((DW!$K$1:$K$100000&lt;$BJ36),IF((DW!$K$1:$K$100000&gt;$BK36),IF((DW!$G$1:$G$100000=$BD36),DW!$K$1:$K$100000,""))))</f>
        <v>#DIV/0!</v>
      </c>
      <c r="BR36" s="21" t="e" cm="1">
        <f t="array" ref="BR36">_xlfn.STDEV.S(IF((DW!$K$1:$K$100000&lt;$BJ36),IF((DW!$K$1:$K$100000&gt;$BK36),IF((DW!$G$1:$G$100000=$BD36),DW!$K$1:$K$100000,""))))</f>
        <v>#DIV/0!</v>
      </c>
      <c r="BS36" s="21" t="e">
        <f t="shared" si="28"/>
        <v>#DIV/0!</v>
      </c>
      <c r="BT36" s="21" t="e">
        <f t="shared" si="29"/>
        <v>#DIV/0!</v>
      </c>
      <c r="BU36" s="21" t="e">
        <f t="shared" si="30"/>
        <v>#DIV/0!</v>
      </c>
      <c r="BV36" s="21" t="e" cm="1">
        <f t="array" ref="BV36">IF($BI36&lt;25,$BG36,AVERAGE(IF((DW!$G$1:$G$100000=$E36),IF((DW!$K$1:$K$100000&lt;$BJ36),IF((DW!$K$1:$K$100000&gt;$BK36),DW!$K$1:$K$100000,"")))))</f>
        <v>#DIV/0!</v>
      </c>
      <c r="BX36" s="21">
        <f t="shared" si="8"/>
        <v>0</v>
      </c>
      <c r="BY36" s="21">
        <f>COUNTIFS(DW!$G$1:$G$100000,"="&amp;$BN36,DW!$K$1:$K$100000,"&lt;"&amp;$BT36,DW!$K$1:$K$100000,"&gt;"&amp;$BU36)</f>
        <v>0</v>
      </c>
      <c r="BZ36" s="21" t="e" cm="1">
        <f t="array" ref="BZ36">MEDIAN(IF((DW!$K$1:$K$100000&lt;$BT36),IF((DW!$K$1:$K$100000&gt;$BU36),IF((DW!$G$1:$G$100000=$BN36),DW!$K$1:$K$100000,""))))</f>
        <v>#DIV/0!</v>
      </c>
      <c r="CA36" s="21" t="e" cm="1">
        <f t="array" ref="CA36">AVERAGE(IF((DW!$K$1:$K$100000&lt;$BT36),IF((DW!$K$1:$K$100000&gt;$BU36),IF((DW!$G$1:$G$100000=$BN36),DW!$K$1:$K$100000,""))))</f>
        <v>#DIV/0!</v>
      </c>
      <c r="CB36" s="21" t="e" cm="1">
        <f t="array" ref="CB36">_xlfn.STDEV.S(IF((DW!$K$1:$K$100000&lt;$BT36),IF((DW!$K$1:$K$100000&gt;$BU36),IF((DW!$G$1:$G$100000=$BN36),DW!$K$1:$K$100000,""))))</f>
        <v>#DIV/0!</v>
      </c>
      <c r="CC36" s="21" t="e">
        <f t="shared" si="31"/>
        <v>#DIV/0!</v>
      </c>
      <c r="CD36" s="21" t="e">
        <f t="shared" si="32"/>
        <v>#DIV/0!</v>
      </c>
      <c r="CE36" s="21" t="e">
        <f t="shared" si="33"/>
        <v>#DIV/0!</v>
      </c>
      <c r="CF36" s="21" t="e" cm="1">
        <f t="array" ref="CF36">IF($BS36&lt;25,$BQ36,AVERAGE(IF((DW!$G$1:$G$100000&lt;$BX36),IF((DW!$K$1:$K$100000&lt;$BT36),IF((DW!$K$1:$K$100000&gt;$BU36),DW!$K$1:$K$100000,"")))))</f>
        <v>#DIV/0!</v>
      </c>
      <c r="CH36" s="21">
        <f t="shared" si="9"/>
        <v>0</v>
      </c>
      <c r="CI36" s="21">
        <f>COUNTIFS(DW!$G$1:$G$100000,"="&amp;$BX36,DW!$K$1:$K$100000,"&lt;"&amp;$CD36,DW!$K$1:$K$100000,"&gt;"&amp;$CE36)</f>
        <v>0</v>
      </c>
      <c r="CJ36" s="21" t="e" cm="1">
        <f t="array" ref="CJ36">MEDIAN(IF((DW!$K$1:$K$100000&lt;$CD36),IF((DW!$K$1:$K$100000&gt;$CE36),IF((DW!$G$1:$G$100000=$BX36),DW!$K$1:$K$100000,""))))</f>
        <v>#DIV/0!</v>
      </c>
      <c r="CK36" s="21" t="e" cm="1">
        <f t="array" ref="CK36">AVERAGE(IF((DW!$K$1:$K$100000&lt;$CD36),IF((DW!$K$1:$K$100000&gt;$CE36),IF((DW!$G$1:$G$100000=$BX36),DW!$K$1:$K$100000,""))))</f>
        <v>#DIV/0!</v>
      </c>
      <c r="CL36" s="21" t="e" cm="1">
        <f t="array" ref="CL36">_xlfn.STDEV.S(IF((DW!$K$1:$K$100000&lt;$CD36),IF((DW!$K$1:$K$100000&gt;$CE36),IF((DW!$G$1:$G$100000=$BX36),DW!$K$1:$K$100000,""))))</f>
        <v>#DIV/0!</v>
      </c>
      <c r="CM36" s="21" t="e">
        <f t="shared" si="34"/>
        <v>#DIV/0!</v>
      </c>
      <c r="CN36" s="21" t="e">
        <f t="shared" si="35"/>
        <v>#DIV/0!</v>
      </c>
      <c r="CO36" s="21" t="e">
        <f t="shared" si="36"/>
        <v>#DIV/0!</v>
      </c>
      <c r="CP36" s="21" t="e" cm="1">
        <f t="array" ref="CP36">IF($CC36&lt;25,$CA36,AVERAGE(IF((DW!$G$1:$G$100000=$BX36),IF((DW!$K$1:$K$100000&lt;$CD36),IF((DW!$K$1:$K$100000&gt;$CE36),DW!$K$1:$K$100000,"")))))</f>
        <v>#DIV/0!</v>
      </c>
      <c r="CR36" s="21">
        <f t="shared" si="10"/>
        <v>0</v>
      </c>
      <c r="CS36" s="21">
        <f>COUNTIFS(DW!$G$1:$G$100000,"="&amp;$CH36,DW!$K$1:$K$100000,"&lt;"&amp;SCN36,DW!$K$1:$K$100000,"&gt;"&amp;$CO36)</f>
        <v>0</v>
      </c>
      <c r="CT36" s="21" t="e" cm="1">
        <f t="array" ref="CT36">MEDIAN(IF((DW!$K$1:$K$100000&lt;$CN36),IF((DW!$K$1:$K$100000&gt;$CO36),IF((DW!$G$1:$G$100000=$CH36),DW!$K$1:$K$100000,""))))</f>
        <v>#DIV/0!</v>
      </c>
      <c r="CU36" s="21" t="e" cm="1">
        <f t="array" ref="CU36">AVERAGE(IF((DW!$K$1:$K$100000&lt;$CN36),IF((DW!$K$1:$K$100000&gt;$CO36),IF((DW!$G$1:$G$100000=$CH36),DW!$K$1:$K$100000,""))))</f>
        <v>#DIV/0!</v>
      </c>
      <c r="CV36" s="21" t="e" cm="1">
        <f t="array" ref="CV36">_xlfn.STDEV.S(IF((DW!$K$1:$K$100000&lt;$CN36),IF((DW!$K$1:$K$100000&gt;$CO36),IF((DW!$G$1:$G$100000=$CH36),DW!$K$1:$K$100000,""))))</f>
        <v>#DIV/0!</v>
      </c>
      <c r="CW36" s="21" t="e">
        <f t="shared" si="37"/>
        <v>#DIV/0!</v>
      </c>
      <c r="CX36" s="21" t="e">
        <f t="shared" si="38"/>
        <v>#DIV/0!</v>
      </c>
      <c r="CY36" s="21" t="e">
        <f t="shared" si="39"/>
        <v>#DIV/0!</v>
      </c>
      <c r="CZ36" s="21" t="e" cm="1">
        <f t="array" ref="CZ36">IF($CM36&lt;25,$CK36,AVERAGE(IF((DW!$G$1:$G$100000=$CH36),IF((DW!$K$1:$K$100000&lt;$CN36),IF((DW!$K$1:$K$100000&gt;$CO36),DW!$K$1:$K$100000,"")))))</f>
        <v>#DIV/0!</v>
      </c>
    </row>
    <row r="37" spans="1:104" ht="34.5" customHeight="1" x14ac:dyDescent="0.25">
      <c r="A37" s="22">
        <v>33</v>
      </c>
      <c r="B37" s="22"/>
      <c r="C37" s="22" t="e">
        <f>VLOOKUP(E37,DW!G:I,2,FALSE)</f>
        <v>#N/A</v>
      </c>
      <c r="D37" s="22" t="e">
        <f>VLOOKUP(E37,DW!G:I,3,FALSE)</f>
        <v>#N/A</v>
      </c>
      <c r="E37" s="22"/>
      <c r="F37" s="22" cm="1">
        <f t="array" ref="F37">COUNT(_xlfn.IFS(DW!$G$1:$G$100000='Média Saneada'!E37,DW!$K$1:$K$100000),"")</f>
        <v>100000</v>
      </c>
      <c r="G37" s="40" t="str">
        <f t="shared" si="11"/>
        <v>OK</v>
      </c>
      <c r="H37" s="22" cm="1">
        <f t="array" ref="H37">MEDIAN(IF(DW!$G$1:$G$100000='Média Saneada'!$E37,DW!$K$1:$K$100000,""))</f>
        <v>0</v>
      </c>
      <c r="I37" s="22" cm="1">
        <f t="array" ref="I37">AVERAGE(IF(DW!$G$1:$G$100000='Média Saneada'!$E37,DW!$K$1:$K$100000,""))</f>
        <v>0</v>
      </c>
      <c r="J37" s="22" cm="1">
        <f t="array" ref="J37">_xlfn.STDEV.S(IF(DW!$G$1:$G$100000='Média Saneada'!$E37,DW!$K$1:$K$100000,""))</f>
        <v>0</v>
      </c>
      <c r="K37" s="22" t="e">
        <f t="shared" si="12"/>
        <v>#DIV/0!</v>
      </c>
      <c r="L37" s="22">
        <f t="shared" si="0"/>
        <v>0</v>
      </c>
      <c r="M37" s="22">
        <f t="shared" si="1"/>
        <v>0</v>
      </c>
      <c r="N37" s="23" t="e">
        <f>IF(K37&lt;25,I37,AVERAGEIFS(DW!$K$1:$K$100000,DW!$G$1:$G$100000,"="&amp;E37,DW!$K$1:$K$100000,"&lt;"&amp;L37,DW!$K$1:$K$100000,"&gt;"&amp;M37))</f>
        <v>#DIV/0!</v>
      </c>
      <c r="P37" s="22">
        <f t="shared" si="2"/>
        <v>0</v>
      </c>
      <c r="Q37" s="22">
        <f>COUNTIFS(DW!$G$1:$G$100000,"="&amp;P37,DW!$K$1:$K$100000,"&lt;"&amp;L37,DW!$K$1:$K$100000,"&gt;"&amp;M37)</f>
        <v>0</v>
      </c>
      <c r="R37" s="22" t="e" cm="1">
        <f t="array" ref="R37">MEDIAN(IF((DW!$K$1:$K$100000&lt;$L37),IF((DW!$K$1:$K$100000&gt;$M37),IF((DW!$G$1:$G$100000=$P37),DW!$K$1:$K$100000,""))))</f>
        <v>#NUM!</v>
      </c>
      <c r="S37" s="22" t="e" cm="1">
        <f t="array" ref="S37">AVERAGE(IF((DW!$K$1:$K$100000&lt;$L37),IF((DW!$K$1:$K$100000&gt;$M37),IF((DW!$G$1:$G$100000=$P37),DW!$K$1:$K$100000,""))))</f>
        <v>#DIV/0!</v>
      </c>
      <c r="T37" s="22" t="e" cm="1">
        <f t="array" ref="T37">_xlfn.STDEV.S(IF((DW!$K$1:$K$100000&lt;$L37),IF((DW!$K$1:$K$100000&gt;$M37),IF((DW!$G$1:$G$100000=$P37),DW!$K$1:$K$100000,""))))</f>
        <v>#DIV/0!</v>
      </c>
      <c r="U37" s="22" t="e">
        <f t="shared" si="13"/>
        <v>#DIV/0!</v>
      </c>
      <c r="V37" s="22" t="e">
        <f t="shared" si="14"/>
        <v>#DIV/0!</v>
      </c>
      <c r="W37" s="22" t="e">
        <f t="shared" si="15"/>
        <v>#DIV/0!</v>
      </c>
      <c r="X37" s="22" t="e" cm="1">
        <f t="array" ref="X37">IF($U37&lt;25,$S37,AVERAGE(IF((DW!$G$1:$G$100000=$P37),IF((DW!$K$1:$K$100000&lt;$V37),IF((DW!$K$1:$K$100000&gt;$W37),DW!$K$1:$K$100000,"")))))</f>
        <v>#DIV/0!</v>
      </c>
      <c r="Z37" s="22">
        <f t="shared" si="3"/>
        <v>0</v>
      </c>
      <c r="AA37" s="22">
        <f>COUNTIFS(DW!$G$1:$G$100000,"="&amp;$Z37,DW!$K$1:$K$100000,"&lt;"&amp;$V37,DW!$K$1:$K$100000,"&gt;"&amp;$W37)</f>
        <v>0</v>
      </c>
      <c r="AB37" s="22" t="e" cm="1">
        <f t="array" ref="AB37">MEDIAN(IF((DW!$K$1:$K$100000&lt;$V37),IF((DW!$K$1:$K$100000&gt;$W37),IF((DW!$G$1:$G$100000=$E37),DW!$K$1:$K$100000,""))))</f>
        <v>#DIV/0!</v>
      </c>
      <c r="AC37" s="22" t="e" cm="1">
        <f t="array" ref="AC37">AVERAGE(IF((DW!$K$1:$K$100000&lt;$V37),IF((DW!$K$1:$K$100000&gt;$W37),IF((DW!$G$1:$G$100000=$E37),DW!$K$1:$K$100000,""))))</f>
        <v>#DIV/0!</v>
      </c>
      <c r="AD37" s="22" t="e" cm="1">
        <f t="array" ref="AD37">_xlfn.STDEV.S(IF((DW!$K$1:$K$100000&lt;$V37),IF((DW!$K$1:$K$100000&gt;$W37),IF((DW!$G$1:$G$100000=$E37),DW!$K$1:$K$100000,""))))</f>
        <v>#DIV/0!</v>
      </c>
      <c r="AE37" s="22" t="e">
        <f t="shared" si="16"/>
        <v>#DIV/0!</v>
      </c>
      <c r="AF37" s="22" t="e">
        <f t="shared" si="17"/>
        <v>#DIV/0!</v>
      </c>
      <c r="AG37" s="22" t="e">
        <f t="shared" si="18"/>
        <v>#DIV/0!</v>
      </c>
      <c r="AH37" s="22" t="e" cm="1">
        <f t="array" ref="AH37">IF($AE37&lt;25,$AC37,AVERAGE(IF((DW!$G$1:$G$100000=$E37),IF((DW!$K$1:$K$100000&lt;$AF37),IF((DW!$K$1:$K$100000&gt;$AG37),DW!$K$1:$K$100000,"")))))</f>
        <v>#DIV/0!</v>
      </c>
      <c r="AJ37" s="22">
        <f t="shared" si="4"/>
        <v>0</v>
      </c>
      <c r="AK37" s="22">
        <f>COUNTIFS(DW!$G$1:$G$100000,"="&amp;$Z37,DW!$K$1:$K$100000,"&lt;"&amp;$AF37,DW!$K$1:$K$100000,"&gt;"&amp;$AG37)</f>
        <v>0</v>
      </c>
      <c r="AL37" s="22" t="e" cm="1">
        <f t="array" ref="AL37">MEDIAN(IF((DW!$K$1:$K$100000&lt;$AF37),IF((DW!$K$1:$K$100000&gt;$AG37),IF((DW!$G$1:$G$100000=$E37),DW!$K$1:$K$100000,""))))</f>
        <v>#DIV/0!</v>
      </c>
      <c r="AM37" s="22" t="e" cm="1">
        <f t="array" ref="AM37">AVERAGE(IF((DW!$K$1:$K$100000&lt;$AF37),IF((DW!$K$1:$K$100000&gt;$AG37),IF((DW!$G$1:$G$100000=$E37),DW!$K$1:$K$100000,""))))</f>
        <v>#DIV/0!</v>
      </c>
      <c r="AN37" s="22" t="e" cm="1">
        <f t="array" ref="AN37">_xlfn.STDEV.S(IF((DW!$K$1:$K$100000&lt;$AF37),IF((DW!$K$1:$K$100000&gt;$AG37),IF((DW!$G$1:$G$100000=$E37),DW!$K$1:$K$100000,""))))</f>
        <v>#DIV/0!</v>
      </c>
      <c r="AO37" s="22" t="e">
        <f t="shared" si="19"/>
        <v>#DIV/0!</v>
      </c>
      <c r="AP37" s="22" t="e">
        <f t="shared" si="20"/>
        <v>#DIV/0!</v>
      </c>
      <c r="AQ37" s="22" t="e">
        <f t="shared" si="21"/>
        <v>#DIV/0!</v>
      </c>
      <c r="AR37" s="22" t="e" cm="1">
        <f t="array" ref="AR37">IF($AO37&lt;25,$AM37,AVERAGE(IF((DW!$G$1:$G$100000=$E37),IF((DW!$K$1:$K$100000&lt;$AP37),IF((DW!$K$1:$K$100000&gt;$AQ37),DW!$K$1:$K$100000,"")))))</f>
        <v>#DIV/0!</v>
      </c>
      <c r="AT37" s="22">
        <f t="shared" si="5"/>
        <v>0</v>
      </c>
      <c r="AU37" s="22">
        <f>COUNTIFS(DW!$G$1:$G$100000,"="&amp;$AJ37,DW!$K$1:$K$100000,"&lt;"&amp;$AP37,DW!$K$1:$K$100000,"&gt;"&amp;$AQ37)</f>
        <v>0</v>
      </c>
      <c r="AV37" s="22" t="e" cm="1">
        <f t="array" ref="AV37">MEDIAN(IF((DW!$K$1:$K$100000&lt;$AP37),IF((DW!$K$1:$K$100000&gt;$AQ37),IF((DW!$G$1:$G$100000=$E37),DW!$K$1:$K$100000,""))))</f>
        <v>#DIV/0!</v>
      </c>
      <c r="AW37" s="22" t="e" cm="1">
        <f t="array" ref="AW37">AVERAGE(IF((DW!$K$1:$K$100000&lt;$AP37),IF((DW!$K$1:$K$100000&gt;$AQ37),IF((DW!$G$1:$G$100000=$E37),DW!$K$1:$K$100000,""))))</f>
        <v>#DIV/0!</v>
      </c>
      <c r="AX37" s="22" t="e" cm="1">
        <f t="array" ref="AX37">_xlfn.STDEV.S(IF((DW!$K$1:$K$100000&lt;$AP37),IF((DW!$K$1:$K$100000&gt;$AQ37),IF((DW!$G$1:$G$100000=$E37),DW!$K$1:$K$100000,""))))</f>
        <v>#DIV/0!</v>
      </c>
      <c r="AY37" s="22" t="e">
        <f t="shared" si="22"/>
        <v>#DIV/0!</v>
      </c>
      <c r="AZ37" s="22" t="e">
        <f t="shared" si="23"/>
        <v>#DIV/0!</v>
      </c>
      <c r="BA37" s="22" t="e">
        <f t="shared" si="24"/>
        <v>#DIV/0!</v>
      </c>
      <c r="BB37" s="22" t="e" cm="1">
        <f t="array" ref="BB37">IF($AY37&lt;25,$AW37,AVERAGE(IF((DW!$G$1:$G$100000=$E37),IF((DW!$K$1:$K$100000&lt;$AZ37),IF((DW!$K$1:$K$100000&gt;$BA37),DW!$K$1:$K$100000,"")))))</f>
        <v>#DIV/0!</v>
      </c>
      <c r="BD37" s="22">
        <f t="shared" si="6"/>
        <v>0</v>
      </c>
      <c r="BE37" s="22">
        <f>COUNTIFS(DW!$G$1:$G$100000,"="&amp;$AT37,DW!$K$1:$K$100000,"&lt;"&amp;$AZ37,DW!$K$1:$K$100000,"&gt;"&amp;$BA37)</f>
        <v>0</v>
      </c>
      <c r="BF37" s="22" t="e" cm="1">
        <f t="array" ref="BF37">MEDIAN(IF((DW!$K$1:$K$100000&lt;$AZ37),IF((DW!$K$1:$K$100000&gt;$BA37),IF((DW!$G$1:$G$100000=$E37),DW!$K$1:$K$100000,""))))</f>
        <v>#DIV/0!</v>
      </c>
      <c r="BG37" s="22" t="e" cm="1">
        <f t="array" ref="BG37">AVERAGE(IF((DW!$K$1:$K$100000&lt;$AZ37),IF((DW!$K$1:$K$100000&gt;$BA37),IF((DW!$G$1:$G$100000=$E37),DW!$K$1:$K$100000,""))))</f>
        <v>#DIV/0!</v>
      </c>
      <c r="BH37" s="22" t="e" cm="1">
        <f t="array" ref="BH37">_xlfn.STDEV.S(IF((DW!$K$1:$K$100000&lt;$AZ37),IF((DW!$K$1:$K$100000&gt;$BA37),IF((DW!$G$1:$G$100000=$E37),DW!$K$1:$K$100000,""))))</f>
        <v>#DIV/0!</v>
      </c>
      <c r="BI37" s="22" t="e">
        <f t="shared" si="25"/>
        <v>#DIV/0!</v>
      </c>
      <c r="BJ37" s="22" t="e">
        <f t="shared" si="26"/>
        <v>#DIV/0!</v>
      </c>
      <c r="BK37" s="22" t="e">
        <f t="shared" si="27"/>
        <v>#DIV/0!</v>
      </c>
      <c r="BL37" s="22" t="e" cm="1">
        <f t="array" ref="BL37">IF($BI37&lt;25,$BG37,AVERAGE(IF((DW!$G$1:$G$100000=$E37),IF((DW!$K$1:$K$100000&lt;$BJ37),IF((DW!$K$1:$K$100000&gt;$BK37),DW!$K$1:$K$100000,"")))))</f>
        <v>#DIV/0!</v>
      </c>
      <c r="BN37" s="22">
        <f t="shared" si="7"/>
        <v>0</v>
      </c>
      <c r="BO37" s="22">
        <f>COUNTIFS(DW!$G$1:$G$100000,"="&amp;$BD37,DW!$K$1:$K$100000,"&lt;"&amp;$BJ37,DW!$K$1:$K$100000,"&gt;"&amp;$BK37)</f>
        <v>0</v>
      </c>
      <c r="BP37" s="22" t="e" cm="1">
        <f t="array" ref="BP37">MEDIAN(IF((DW!$K$1:$K$100000&lt;$BJ37),IF((DW!$K$1:$K$100000&gt;$BK37),IF((DW!$G$1:$G$100000=$BD37),DW!$K$1:$K$100000,""))))</f>
        <v>#DIV/0!</v>
      </c>
      <c r="BQ37" s="22" t="e" cm="1">
        <f t="array" ref="BQ37">AVERAGE(IF((DW!$K$1:$K$100000&lt;$BJ37),IF((DW!$K$1:$K$100000&gt;$BK37),IF((DW!$G$1:$G$100000=$BD37),DW!$K$1:$K$100000,""))))</f>
        <v>#DIV/0!</v>
      </c>
      <c r="BR37" s="22" t="e" cm="1">
        <f t="array" ref="BR37">_xlfn.STDEV.S(IF((DW!$K$1:$K$100000&lt;$BJ37),IF((DW!$K$1:$K$100000&gt;$BK37),IF((DW!$G$1:$G$100000=$BD37),DW!$K$1:$K$100000,""))))</f>
        <v>#DIV/0!</v>
      </c>
      <c r="BS37" s="22" t="e">
        <f t="shared" si="28"/>
        <v>#DIV/0!</v>
      </c>
      <c r="BT37" s="22" t="e">
        <f t="shared" si="29"/>
        <v>#DIV/0!</v>
      </c>
      <c r="BU37" s="22" t="e">
        <f t="shared" si="30"/>
        <v>#DIV/0!</v>
      </c>
      <c r="BV37" s="22" t="e" cm="1">
        <f t="array" ref="BV37">IF($BI37&lt;25,$BG37,AVERAGE(IF((DW!$G$1:$G$100000=$E37),IF((DW!$K$1:$K$100000&lt;$BJ37),IF((DW!$K$1:$K$100000&gt;$BK37),DW!$K$1:$K$100000,"")))))</f>
        <v>#DIV/0!</v>
      </c>
      <c r="BX37" s="22">
        <f t="shared" si="8"/>
        <v>0</v>
      </c>
      <c r="BY37" s="22">
        <f>COUNTIFS(DW!$G$1:$G$100000,"="&amp;$BN37,DW!$K$1:$K$100000,"&lt;"&amp;$BT37,DW!$K$1:$K$100000,"&gt;"&amp;$BU37)</f>
        <v>0</v>
      </c>
      <c r="BZ37" s="22" t="e" cm="1">
        <f t="array" ref="BZ37">MEDIAN(IF((DW!$K$1:$K$100000&lt;$BT37),IF((DW!$K$1:$K$100000&gt;$BU37),IF((DW!$G$1:$G$100000=$BN37),DW!$K$1:$K$100000,""))))</f>
        <v>#DIV/0!</v>
      </c>
      <c r="CA37" s="22" t="e" cm="1">
        <f t="array" ref="CA37">AVERAGE(IF((DW!$K$1:$K$100000&lt;$BT37),IF((DW!$K$1:$K$100000&gt;$BU37),IF((DW!$G$1:$G$100000=$BN37),DW!$K$1:$K$100000,""))))</f>
        <v>#DIV/0!</v>
      </c>
      <c r="CB37" s="22" t="e" cm="1">
        <f t="array" ref="CB37">_xlfn.STDEV.S(IF((DW!$K$1:$K$100000&lt;$BT37),IF((DW!$K$1:$K$100000&gt;$BU37),IF((DW!$G$1:$G$100000=$BN37),DW!$K$1:$K$100000,""))))</f>
        <v>#DIV/0!</v>
      </c>
      <c r="CC37" s="22" t="e">
        <f t="shared" si="31"/>
        <v>#DIV/0!</v>
      </c>
      <c r="CD37" s="22" t="e">
        <f t="shared" si="32"/>
        <v>#DIV/0!</v>
      </c>
      <c r="CE37" s="22" t="e">
        <f t="shared" si="33"/>
        <v>#DIV/0!</v>
      </c>
      <c r="CF37" s="22" t="e" cm="1">
        <f t="array" ref="CF37">IF($BS37&lt;25,$BQ37,AVERAGE(IF((DW!$G$1:$G$100000&lt;$BX37),IF((DW!$K$1:$K$100000&lt;$BT37),IF((DW!$K$1:$K$100000&gt;$BU37),DW!$K$1:$K$100000,"")))))</f>
        <v>#DIV/0!</v>
      </c>
      <c r="CH37" s="22">
        <f t="shared" si="9"/>
        <v>0</v>
      </c>
      <c r="CI37" s="22">
        <f>COUNTIFS(DW!$G$1:$G$100000,"="&amp;$BX37,DW!$K$1:$K$100000,"&lt;"&amp;$CD37,DW!$K$1:$K$100000,"&gt;"&amp;$CE37)</f>
        <v>0</v>
      </c>
      <c r="CJ37" s="22" t="e" cm="1">
        <f t="array" ref="CJ37">MEDIAN(IF((DW!$K$1:$K$100000&lt;$CD37),IF((DW!$K$1:$K$100000&gt;$CE37),IF((DW!$G$1:$G$100000=$BX37),DW!$K$1:$K$100000,""))))</f>
        <v>#DIV/0!</v>
      </c>
      <c r="CK37" s="22" t="e" cm="1">
        <f t="array" ref="CK37">AVERAGE(IF((DW!$K$1:$K$100000&lt;$CD37),IF((DW!$K$1:$K$100000&gt;$CE37),IF((DW!$G$1:$G$100000=$BX37),DW!$K$1:$K$100000,""))))</f>
        <v>#DIV/0!</v>
      </c>
      <c r="CL37" s="22" t="e" cm="1">
        <f t="array" ref="CL37">_xlfn.STDEV.S(IF((DW!$K$1:$K$100000&lt;$CD37),IF((DW!$K$1:$K$100000&gt;$CE37),IF((DW!$G$1:$G$100000=$BX37),DW!$K$1:$K$100000,""))))</f>
        <v>#DIV/0!</v>
      </c>
      <c r="CM37" s="22" t="e">
        <f t="shared" si="34"/>
        <v>#DIV/0!</v>
      </c>
      <c r="CN37" s="22" t="e">
        <f t="shared" si="35"/>
        <v>#DIV/0!</v>
      </c>
      <c r="CO37" s="22" t="e">
        <f t="shared" si="36"/>
        <v>#DIV/0!</v>
      </c>
      <c r="CP37" s="22" t="e" cm="1">
        <f t="array" ref="CP37">IF($CC37&lt;25,$CA37,AVERAGE(IF((DW!$G$1:$G$100000=$BX37),IF((DW!$K$1:$K$100000&lt;$CD37),IF((DW!$K$1:$K$100000&gt;$CE37),DW!$K$1:$K$100000,"")))))</f>
        <v>#DIV/0!</v>
      </c>
      <c r="CR37" s="22">
        <f t="shared" si="10"/>
        <v>0</v>
      </c>
      <c r="CS37" s="22">
        <f>COUNTIFS(DW!$G$1:$G$100000,"="&amp;$CH37,DW!$K$1:$K$100000,"&lt;"&amp;SCN37,DW!$K$1:$K$100000,"&gt;"&amp;$CO37)</f>
        <v>0</v>
      </c>
      <c r="CT37" s="22" t="e" cm="1">
        <f t="array" ref="CT37">MEDIAN(IF((DW!$K$1:$K$100000&lt;$CN37),IF((DW!$K$1:$K$100000&gt;$CO37),IF((DW!$G$1:$G$100000=$CH37),DW!$K$1:$K$100000,""))))</f>
        <v>#DIV/0!</v>
      </c>
      <c r="CU37" s="22" t="e" cm="1">
        <f t="array" ref="CU37">AVERAGE(IF((DW!$K$1:$K$100000&lt;$CN37),IF((DW!$K$1:$K$100000&gt;$CO37),IF((DW!$G$1:$G$100000=$CH37),DW!$K$1:$K$100000,""))))</f>
        <v>#DIV/0!</v>
      </c>
      <c r="CV37" s="22" t="e" cm="1">
        <f t="array" ref="CV37">_xlfn.STDEV.S(IF((DW!$K$1:$K$100000&lt;$CN37),IF((DW!$K$1:$K$100000&gt;$CO37),IF((DW!$G$1:$G$100000=$CH37),DW!$K$1:$K$100000,""))))</f>
        <v>#DIV/0!</v>
      </c>
      <c r="CW37" s="22" t="e">
        <f t="shared" si="37"/>
        <v>#DIV/0!</v>
      </c>
      <c r="CX37" s="22" t="e">
        <f t="shared" si="38"/>
        <v>#DIV/0!</v>
      </c>
      <c r="CY37" s="22" t="e">
        <f t="shared" si="39"/>
        <v>#DIV/0!</v>
      </c>
      <c r="CZ37" s="22" t="e" cm="1">
        <f t="array" ref="CZ37">IF($CM37&lt;25,$CK37,AVERAGE(IF((DW!$G$1:$G$100000=$CH37),IF((DW!$K$1:$K$100000&lt;$CN37),IF((DW!$K$1:$K$100000&gt;$CO37),DW!$K$1:$K$100000,"")))))</f>
        <v>#DIV/0!</v>
      </c>
    </row>
    <row r="38" spans="1:104" ht="34.5" customHeight="1" x14ac:dyDescent="0.25">
      <c r="A38" s="21">
        <v>34</v>
      </c>
      <c r="B38" s="21"/>
      <c r="C38" s="21" t="e">
        <f>VLOOKUP(E38,DW!G:I,2,FALSE)</f>
        <v>#N/A</v>
      </c>
      <c r="D38" s="21" t="e">
        <f>VLOOKUP(E38,DW!G:I,3,FALSE)</f>
        <v>#N/A</v>
      </c>
      <c r="E38" s="21"/>
      <c r="F38" s="21" cm="1">
        <f t="array" ref="F38">COUNT(_xlfn.IFS(DW!$G$1:$G$100000='Média Saneada'!E38,DW!$K$1:$K$100000),"")</f>
        <v>100000</v>
      </c>
      <c r="G38" s="21" t="str">
        <f t="shared" si="11"/>
        <v>OK</v>
      </c>
      <c r="H38" s="21" cm="1">
        <f t="array" ref="H38">MEDIAN(IF(DW!$G$1:$G$100000='Média Saneada'!$E38,DW!$K$1:$K$100000,""))</f>
        <v>0</v>
      </c>
      <c r="I38" s="21" cm="1">
        <f t="array" ref="I38">AVERAGE(IF(DW!$G$1:$G$100000='Média Saneada'!$E38,DW!$K$1:$K$100000,""))</f>
        <v>0</v>
      </c>
      <c r="J38" s="21" cm="1">
        <f t="array" ref="J38">_xlfn.STDEV.S(IF(DW!$G$1:$G$100000='Média Saneada'!$E38,DW!$K$1:$K$100000,""))</f>
        <v>0</v>
      </c>
      <c r="K38" s="21" t="e">
        <f t="shared" si="12"/>
        <v>#DIV/0!</v>
      </c>
      <c r="L38" s="21">
        <f t="shared" si="0"/>
        <v>0</v>
      </c>
      <c r="M38" s="21">
        <f t="shared" si="1"/>
        <v>0</v>
      </c>
      <c r="N38" s="23" t="e">
        <f>IF(K38&lt;25,I38,AVERAGEIFS(DW!$K$1:$K$100000,DW!$G$1:$G$100000,"="&amp;E38,DW!$K$1:$K$100000,"&lt;"&amp;L38,DW!$K$1:$K$100000,"&gt;"&amp;M38))</f>
        <v>#DIV/0!</v>
      </c>
      <c r="P38" s="21">
        <f t="shared" si="2"/>
        <v>0</v>
      </c>
      <c r="Q38" s="21">
        <f>COUNTIFS(DW!$G$1:$G$100000,"="&amp;P38,DW!$K$1:$K$100000,"&lt;"&amp;L38,DW!$K$1:$K$100000,"&gt;"&amp;M38)</f>
        <v>0</v>
      </c>
      <c r="R38" s="21" t="e" cm="1">
        <f t="array" ref="R38">MEDIAN(IF((DW!$K$1:$K$100000&lt;$L38),IF((DW!$K$1:$K$100000&gt;$M38),IF((DW!$G$1:$G$100000=$P38),DW!$K$1:$K$100000,""))))</f>
        <v>#NUM!</v>
      </c>
      <c r="S38" s="21" t="e" cm="1">
        <f t="array" ref="S38">AVERAGE(IF((DW!$K$1:$K$100000&lt;$L38),IF((DW!$K$1:$K$100000&gt;$M38),IF((DW!$G$1:$G$100000=$P38),DW!$K$1:$K$100000,""))))</f>
        <v>#DIV/0!</v>
      </c>
      <c r="T38" s="21" t="e" cm="1">
        <f t="array" ref="T38">_xlfn.STDEV.S(IF((DW!$K$1:$K$100000&lt;$L38),IF((DW!$K$1:$K$100000&gt;$M38),IF((DW!$G$1:$G$100000=$P38),DW!$K$1:$K$100000,""))))</f>
        <v>#DIV/0!</v>
      </c>
      <c r="U38" s="21" t="e">
        <f t="shared" si="13"/>
        <v>#DIV/0!</v>
      </c>
      <c r="V38" s="21" t="e">
        <f t="shared" si="14"/>
        <v>#DIV/0!</v>
      </c>
      <c r="W38" s="21" t="e">
        <f t="shared" si="15"/>
        <v>#DIV/0!</v>
      </c>
      <c r="X38" s="21" t="e" cm="1">
        <f t="array" ref="X38">IF($U38&lt;25,$S38,AVERAGE(IF((DW!$G$1:$G$100000=$P38),IF((DW!$K$1:$K$100000&lt;$V38),IF((DW!$K$1:$K$100000&gt;$W38),DW!$K$1:$K$100000,"")))))</f>
        <v>#DIV/0!</v>
      </c>
      <c r="Z38" s="21">
        <f t="shared" si="3"/>
        <v>0</v>
      </c>
      <c r="AA38" s="21">
        <f>COUNTIFS(DW!$G$1:$G$100000,"="&amp;$Z38,DW!$K$1:$K$100000,"&lt;"&amp;$V38,DW!$K$1:$K$100000,"&gt;"&amp;$W38)</f>
        <v>0</v>
      </c>
      <c r="AB38" s="21" t="e" cm="1">
        <f t="array" ref="AB38">MEDIAN(IF((DW!$K$1:$K$100000&lt;$V38),IF((DW!$K$1:$K$100000&gt;$W38),IF((DW!$G$1:$G$100000=$E38),DW!$K$1:$K$100000,""))))</f>
        <v>#DIV/0!</v>
      </c>
      <c r="AC38" s="21" t="e" cm="1">
        <f t="array" ref="AC38">AVERAGE(IF((DW!$K$1:$K$100000&lt;$V38),IF((DW!$K$1:$K$100000&gt;$W38),IF((DW!$G$1:$G$100000=$E38),DW!$K$1:$K$100000,""))))</f>
        <v>#DIV/0!</v>
      </c>
      <c r="AD38" s="21" t="e" cm="1">
        <f t="array" ref="AD38">_xlfn.STDEV.S(IF((DW!$K$1:$K$100000&lt;$V38),IF((DW!$K$1:$K$100000&gt;$W38),IF((DW!$G$1:$G$100000=$E38),DW!$K$1:$K$100000,""))))</f>
        <v>#DIV/0!</v>
      </c>
      <c r="AE38" s="21" t="e">
        <f t="shared" si="16"/>
        <v>#DIV/0!</v>
      </c>
      <c r="AF38" s="21" t="e">
        <f t="shared" si="17"/>
        <v>#DIV/0!</v>
      </c>
      <c r="AG38" s="21" t="e">
        <f t="shared" si="18"/>
        <v>#DIV/0!</v>
      </c>
      <c r="AH38" s="21" t="e" cm="1">
        <f t="array" ref="AH38">IF($AE38&lt;25,$AC38,AVERAGE(IF((DW!$G$1:$G$100000=$E38),IF((DW!$K$1:$K$100000&lt;$AF38),IF((DW!$K$1:$K$100000&gt;$AG38),DW!$K$1:$K$100000,"")))))</f>
        <v>#DIV/0!</v>
      </c>
      <c r="AJ38" s="21">
        <f t="shared" si="4"/>
        <v>0</v>
      </c>
      <c r="AK38" s="21">
        <f>COUNTIFS(DW!$G$1:$G$100000,"="&amp;$Z38,DW!$K$1:$K$100000,"&lt;"&amp;$AF38,DW!$K$1:$K$100000,"&gt;"&amp;$AG38)</f>
        <v>0</v>
      </c>
      <c r="AL38" s="21" t="e" cm="1">
        <f t="array" ref="AL38">MEDIAN(IF((DW!$K$1:$K$100000&lt;$AF38),IF((DW!$K$1:$K$100000&gt;$AG38),IF((DW!$G$1:$G$100000=$E38),DW!$K$1:$K$100000,""))))</f>
        <v>#DIV/0!</v>
      </c>
      <c r="AM38" s="21" t="e" cm="1">
        <f t="array" ref="AM38">AVERAGE(IF((DW!$K$1:$K$100000&lt;$AF38),IF((DW!$K$1:$K$100000&gt;$AG38),IF((DW!$G$1:$G$100000=$E38),DW!$K$1:$K$100000,""))))</f>
        <v>#DIV/0!</v>
      </c>
      <c r="AN38" s="21" t="e" cm="1">
        <f t="array" ref="AN38">_xlfn.STDEV.S(IF((DW!$K$1:$K$100000&lt;$AF38),IF((DW!$K$1:$K$100000&gt;$AG38),IF((DW!$G$1:$G$100000=$E38),DW!$K$1:$K$100000,""))))</f>
        <v>#DIV/0!</v>
      </c>
      <c r="AO38" s="21" t="e">
        <f t="shared" si="19"/>
        <v>#DIV/0!</v>
      </c>
      <c r="AP38" s="21" t="e">
        <f t="shared" si="20"/>
        <v>#DIV/0!</v>
      </c>
      <c r="AQ38" s="21" t="e">
        <f t="shared" si="21"/>
        <v>#DIV/0!</v>
      </c>
      <c r="AR38" s="21" t="e" cm="1">
        <f t="array" ref="AR38">IF($AO38&lt;25,$AM38,AVERAGE(IF((DW!$G$1:$G$100000=$E38),IF((DW!$K$1:$K$100000&lt;$AP38),IF((DW!$K$1:$K$100000&gt;$AQ38),DW!$K$1:$K$100000,"")))))</f>
        <v>#DIV/0!</v>
      </c>
      <c r="AT38" s="21">
        <f t="shared" si="5"/>
        <v>0</v>
      </c>
      <c r="AU38" s="21">
        <f>COUNTIFS(DW!$G$1:$G$100000,"="&amp;$AJ38,DW!$K$1:$K$100000,"&lt;"&amp;$AP38,DW!$K$1:$K$100000,"&gt;"&amp;$AQ38)</f>
        <v>0</v>
      </c>
      <c r="AV38" s="21" t="e" cm="1">
        <f t="array" ref="AV38">MEDIAN(IF((DW!$K$1:$K$100000&lt;$AP38),IF((DW!$K$1:$K$100000&gt;$AQ38),IF((DW!$G$1:$G$100000=$E38),DW!$K$1:$K$100000,""))))</f>
        <v>#DIV/0!</v>
      </c>
      <c r="AW38" s="21" t="e" cm="1">
        <f t="array" ref="AW38">AVERAGE(IF((DW!$K$1:$K$100000&lt;$AP38),IF((DW!$K$1:$K$100000&gt;$AQ38),IF((DW!$G$1:$G$100000=$E38),DW!$K$1:$K$100000,""))))</f>
        <v>#DIV/0!</v>
      </c>
      <c r="AX38" s="21" t="e" cm="1">
        <f t="array" ref="AX38">_xlfn.STDEV.S(IF((DW!$K$1:$K$100000&lt;$AP38),IF((DW!$K$1:$K$100000&gt;$AQ38),IF((DW!$G$1:$G$100000=$E38),DW!$K$1:$K$100000,""))))</f>
        <v>#DIV/0!</v>
      </c>
      <c r="AY38" s="21" t="e">
        <f t="shared" si="22"/>
        <v>#DIV/0!</v>
      </c>
      <c r="AZ38" s="21" t="e">
        <f t="shared" si="23"/>
        <v>#DIV/0!</v>
      </c>
      <c r="BA38" s="21" t="e">
        <f t="shared" si="24"/>
        <v>#DIV/0!</v>
      </c>
      <c r="BB38" s="21" t="e" cm="1">
        <f t="array" ref="BB38">IF($AY38&lt;25,$AW38,AVERAGE(IF((DW!$G$1:$G$100000=$E38),IF((DW!$K$1:$K$100000&lt;$AZ38),IF((DW!$K$1:$K$100000&gt;$BA38),DW!$K$1:$K$100000,"")))))</f>
        <v>#DIV/0!</v>
      </c>
      <c r="BD38" s="21">
        <f t="shared" si="6"/>
        <v>0</v>
      </c>
      <c r="BE38" s="21">
        <f>COUNTIFS(DW!$G$1:$G$100000,"="&amp;$AT38,DW!$K$1:$K$100000,"&lt;"&amp;$AZ38,DW!$K$1:$K$100000,"&gt;"&amp;$BA38)</f>
        <v>0</v>
      </c>
      <c r="BF38" s="21" t="e" cm="1">
        <f t="array" ref="BF38">MEDIAN(IF((DW!$K$1:$K$100000&lt;$AZ38),IF((DW!$K$1:$K$100000&gt;$BA38),IF((DW!$G$1:$G$100000=$E38),DW!$K$1:$K$100000,""))))</f>
        <v>#DIV/0!</v>
      </c>
      <c r="BG38" s="21" t="e" cm="1">
        <f t="array" ref="BG38">AVERAGE(IF((DW!$K$1:$K$100000&lt;$AZ38),IF((DW!$K$1:$K$100000&gt;$BA38),IF((DW!$G$1:$G$100000=$E38),DW!$K$1:$K$100000,""))))</f>
        <v>#DIV/0!</v>
      </c>
      <c r="BH38" s="21" t="e" cm="1">
        <f t="array" ref="BH38">_xlfn.STDEV.S(IF((DW!$K$1:$K$100000&lt;$AZ38),IF((DW!$K$1:$K$100000&gt;$BA38),IF((DW!$G$1:$G$100000=$E38),DW!$K$1:$K$100000,""))))</f>
        <v>#DIV/0!</v>
      </c>
      <c r="BI38" s="21" t="e">
        <f t="shared" si="25"/>
        <v>#DIV/0!</v>
      </c>
      <c r="BJ38" s="21" t="e">
        <f t="shared" si="26"/>
        <v>#DIV/0!</v>
      </c>
      <c r="BK38" s="21" t="e">
        <f t="shared" si="27"/>
        <v>#DIV/0!</v>
      </c>
      <c r="BL38" s="21" t="e" cm="1">
        <f t="array" ref="BL38">IF($BI38&lt;25,$BG38,AVERAGE(IF((DW!$G$1:$G$100000=$E38),IF((DW!$K$1:$K$100000&lt;$BJ38),IF((DW!$K$1:$K$100000&gt;$BK38),DW!$K$1:$K$100000,"")))))</f>
        <v>#DIV/0!</v>
      </c>
      <c r="BN38" s="21">
        <f t="shared" si="7"/>
        <v>0</v>
      </c>
      <c r="BO38" s="21">
        <f>COUNTIFS(DW!$G$1:$G$100000,"="&amp;$BD38,DW!$K$1:$K$100000,"&lt;"&amp;$BJ38,DW!$K$1:$K$100000,"&gt;"&amp;$BK38)</f>
        <v>0</v>
      </c>
      <c r="BP38" s="21" t="e" cm="1">
        <f t="array" ref="BP38">MEDIAN(IF((DW!$K$1:$K$100000&lt;$BJ38),IF((DW!$K$1:$K$100000&gt;$BK38),IF((DW!$G$1:$G$100000=$BD38),DW!$K$1:$K$100000,""))))</f>
        <v>#DIV/0!</v>
      </c>
      <c r="BQ38" s="21" t="e" cm="1">
        <f t="array" ref="BQ38">AVERAGE(IF((DW!$K$1:$K$100000&lt;$BJ38),IF((DW!$K$1:$K$100000&gt;$BK38),IF((DW!$G$1:$G$100000=$BD38),DW!$K$1:$K$100000,""))))</f>
        <v>#DIV/0!</v>
      </c>
      <c r="BR38" s="21" t="e" cm="1">
        <f t="array" ref="BR38">_xlfn.STDEV.S(IF((DW!$K$1:$K$100000&lt;$BJ38),IF((DW!$K$1:$K$100000&gt;$BK38),IF((DW!$G$1:$G$100000=$BD38),DW!$K$1:$K$100000,""))))</f>
        <v>#DIV/0!</v>
      </c>
      <c r="BS38" s="21" t="e">
        <f t="shared" si="28"/>
        <v>#DIV/0!</v>
      </c>
      <c r="BT38" s="21" t="e">
        <f t="shared" si="29"/>
        <v>#DIV/0!</v>
      </c>
      <c r="BU38" s="21" t="e">
        <f t="shared" si="30"/>
        <v>#DIV/0!</v>
      </c>
      <c r="BV38" s="21" t="e" cm="1">
        <f t="array" ref="BV38">IF($BI38&lt;25,$BG38,AVERAGE(IF((DW!$G$1:$G$100000=$E38),IF((DW!$K$1:$K$100000&lt;$BJ38),IF((DW!$K$1:$K$100000&gt;$BK38),DW!$K$1:$K$100000,"")))))</f>
        <v>#DIV/0!</v>
      </c>
      <c r="BX38" s="21">
        <f t="shared" si="8"/>
        <v>0</v>
      </c>
      <c r="BY38" s="21">
        <f>COUNTIFS(DW!$G$1:$G$100000,"="&amp;$BN38,DW!$K$1:$K$100000,"&lt;"&amp;$BT38,DW!$K$1:$K$100000,"&gt;"&amp;$BU38)</f>
        <v>0</v>
      </c>
      <c r="BZ38" s="21" t="e" cm="1">
        <f t="array" ref="BZ38">MEDIAN(IF((DW!$K$1:$K$100000&lt;$BT38),IF((DW!$K$1:$K$100000&gt;$BU38),IF((DW!$G$1:$G$100000=$BN38),DW!$K$1:$K$100000,""))))</f>
        <v>#DIV/0!</v>
      </c>
      <c r="CA38" s="21" t="e" cm="1">
        <f t="array" ref="CA38">AVERAGE(IF((DW!$K$1:$K$100000&lt;$BT38),IF((DW!$K$1:$K$100000&gt;$BU38),IF((DW!$G$1:$G$100000=$BN38),DW!$K$1:$K$100000,""))))</f>
        <v>#DIV/0!</v>
      </c>
      <c r="CB38" s="21" t="e" cm="1">
        <f t="array" ref="CB38">_xlfn.STDEV.S(IF((DW!$K$1:$K$100000&lt;$BT38),IF((DW!$K$1:$K$100000&gt;$BU38),IF((DW!$G$1:$G$100000=$BN38),DW!$K$1:$K$100000,""))))</f>
        <v>#DIV/0!</v>
      </c>
      <c r="CC38" s="21" t="e">
        <f t="shared" si="31"/>
        <v>#DIV/0!</v>
      </c>
      <c r="CD38" s="21" t="e">
        <f t="shared" si="32"/>
        <v>#DIV/0!</v>
      </c>
      <c r="CE38" s="21" t="e">
        <f t="shared" si="33"/>
        <v>#DIV/0!</v>
      </c>
      <c r="CF38" s="21" t="e" cm="1">
        <f t="array" ref="CF38">IF($BS38&lt;25,$BQ38,AVERAGE(IF((DW!$G$1:$G$100000&lt;$BX38),IF((DW!$K$1:$K$100000&lt;$BT38),IF((DW!$K$1:$K$100000&gt;$BU38),DW!$K$1:$K$100000,"")))))</f>
        <v>#DIV/0!</v>
      </c>
      <c r="CH38" s="21">
        <f t="shared" si="9"/>
        <v>0</v>
      </c>
      <c r="CI38" s="21">
        <f>COUNTIFS(DW!$G$1:$G$100000,"="&amp;$BX38,DW!$K$1:$K$100000,"&lt;"&amp;$CD38,DW!$K$1:$K$100000,"&gt;"&amp;$CE38)</f>
        <v>0</v>
      </c>
      <c r="CJ38" s="21" t="e" cm="1">
        <f t="array" ref="CJ38">MEDIAN(IF((DW!$K$1:$K$100000&lt;$CD38),IF((DW!$K$1:$K$100000&gt;$CE38),IF((DW!$G$1:$G$100000=$BX38),DW!$K$1:$K$100000,""))))</f>
        <v>#DIV/0!</v>
      </c>
      <c r="CK38" s="21" t="e" cm="1">
        <f t="array" ref="CK38">AVERAGE(IF((DW!$K$1:$K$100000&lt;$CD38),IF((DW!$K$1:$K$100000&gt;$CE38),IF((DW!$G$1:$G$100000=$BX38),DW!$K$1:$K$100000,""))))</f>
        <v>#DIV/0!</v>
      </c>
      <c r="CL38" s="21" t="e" cm="1">
        <f t="array" ref="CL38">_xlfn.STDEV.S(IF((DW!$K$1:$K$100000&lt;$CD38),IF((DW!$K$1:$K$100000&gt;$CE38),IF((DW!$G$1:$G$100000=$BX38),DW!$K$1:$K$100000,""))))</f>
        <v>#DIV/0!</v>
      </c>
      <c r="CM38" s="21" t="e">
        <f t="shared" si="34"/>
        <v>#DIV/0!</v>
      </c>
      <c r="CN38" s="21" t="e">
        <f t="shared" si="35"/>
        <v>#DIV/0!</v>
      </c>
      <c r="CO38" s="21" t="e">
        <f t="shared" si="36"/>
        <v>#DIV/0!</v>
      </c>
      <c r="CP38" s="21" t="e" cm="1">
        <f t="array" ref="CP38">IF($CC38&lt;25,$CA38,AVERAGE(IF((DW!$G$1:$G$100000=$BX38),IF((DW!$K$1:$K$100000&lt;$CD38),IF((DW!$K$1:$K$100000&gt;$CE38),DW!$K$1:$K$100000,"")))))</f>
        <v>#DIV/0!</v>
      </c>
      <c r="CR38" s="21">
        <f t="shared" si="10"/>
        <v>0</v>
      </c>
      <c r="CS38" s="21">
        <f>COUNTIFS(DW!$G$1:$G$100000,"="&amp;$CH38,DW!$K$1:$K$100000,"&lt;"&amp;SCN38,DW!$K$1:$K$100000,"&gt;"&amp;$CO38)</f>
        <v>0</v>
      </c>
      <c r="CT38" s="21" t="e" cm="1">
        <f t="array" ref="CT38">MEDIAN(IF((DW!$K$1:$K$100000&lt;$CN38),IF((DW!$K$1:$K$100000&gt;$CO38),IF((DW!$G$1:$G$100000=$CH38),DW!$K$1:$K$100000,""))))</f>
        <v>#DIV/0!</v>
      </c>
      <c r="CU38" s="21" t="e" cm="1">
        <f t="array" ref="CU38">AVERAGE(IF((DW!$K$1:$K$100000&lt;$CN38),IF((DW!$K$1:$K$100000&gt;$CO38),IF((DW!$G$1:$G$100000=$CH38),DW!$K$1:$K$100000,""))))</f>
        <v>#DIV/0!</v>
      </c>
      <c r="CV38" s="21" t="e" cm="1">
        <f t="array" ref="CV38">_xlfn.STDEV.S(IF((DW!$K$1:$K$100000&lt;$CN38),IF((DW!$K$1:$K$100000&gt;$CO38),IF((DW!$G$1:$G$100000=$CH38),DW!$K$1:$K$100000,""))))</f>
        <v>#DIV/0!</v>
      </c>
      <c r="CW38" s="21" t="e">
        <f t="shared" si="37"/>
        <v>#DIV/0!</v>
      </c>
      <c r="CX38" s="21" t="e">
        <f t="shared" si="38"/>
        <v>#DIV/0!</v>
      </c>
      <c r="CY38" s="21" t="e">
        <f t="shared" si="39"/>
        <v>#DIV/0!</v>
      </c>
      <c r="CZ38" s="21" t="e" cm="1">
        <f t="array" ref="CZ38">IF($CM38&lt;25,$CK38,AVERAGE(IF((DW!$G$1:$G$100000=$CH38),IF((DW!$K$1:$K$100000&lt;$CN38),IF((DW!$K$1:$K$100000&gt;$CO38),DW!$K$1:$K$100000,"")))))</f>
        <v>#DIV/0!</v>
      </c>
    </row>
    <row r="39" spans="1:104" ht="34.5" customHeight="1" x14ac:dyDescent="0.25">
      <c r="A39" s="22">
        <v>35</v>
      </c>
      <c r="B39" s="22"/>
      <c r="C39" s="22" t="e">
        <f>VLOOKUP(E39,DW!G:I,2,FALSE)</f>
        <v>#N/A</v>
      </c>
      <c r="D39" s="22" t="e">
        <f>VLOOKUP(E39,DW!G:I,3,FALSE)</f>
        <v>#N/A</v>
      </c>
      <c r="E39" s="22"/>
      <c r="F39" s="22" cm="1">
        <f t="array" ref="F39">COUNT(_xlfn.IFS(DW!$G$1:$G$100000='Média Saneada'!E39,DW!$K$1:$K$100000),"")</f>
        <v>100000</v>
      </c>
      <c r="G39" s="40" t="str">
        <f t="shared" si="11"/>
        <v>OK</v>
      </c>
      <c r="H39" s="22" cm="1">
        <f t="array" ref="H39">MEDIAN(IF(DW!$G$1:$G$100000='Média Saneada'!$E39,DW!$K$1:$K$100000,""))</f>
        <v>0</v>
      </c>
      <c r="I39" s="22" cm="1">
        <f t="array" ref="I39">AVERAGE(IF(DW!$G$1:$G$100000='Média Saneada'!$E39,DW!$K$1:$K$100000,""))</f>
        <v>0</v>
      </c>
      <c r="J39" s="22" cm="1">
        <f t="array" ref="J39">_xlfn.STDEV.S(IF(DW!$G$1:$G$100000='Média Saneada'!$E39,DW!$K$1:$K$100000,""))</f>
        <v>0</v>
      </c>
      <c r="K39" s="22" t="e">
        <f t="shared" si="12"/>
        <v>#DIV/0!</v>
      </c>
      <c r="L39" s="22">
        <f t="shared" si="0"/>
        <v>0</v>
      </c>
      <c r="M39" s="22">
        <f t="shared" si="1"/>
        <v>0</v>
      </c>
      <c r="N39" s="23" t="e">
        <f>IF(K39&lt;25,I39,AVERAGEIFS(DW!$K$1:$K$100000,DW!$G$1:$G$100000,"="&amp;E39,DW!$K$1:$K$100000,"&lt;"&amp;L39,DW!$K$1:$K$100000,"&gt;"&amp;M39))</f>
        <v>#DIV/0!</v>
      </c>
      <c r="P39" s="22">
        <f t="shared" si="2"/>
        <v>0</v>
      </c>
      <c r="Q39" s="22">
        <f>COUNTIFS(DW!$G$1:$G$100000,"="&amp;P39,DW!$K$1:$K$100000,"&lt;"&amp;L39,DW!$K$1:$K$100000,"&gt;"&amp;M39)</f>
        <v>0</v>
      </c>
      <c r="R39" s="22" t="e" cm="1">
        <f t="array" ref="R39">MEDIAN(IF((DW!$K$1:$K$100000&lt;$L39),IF((DW!$K$1:$K$100000&gt;$M39),IF((DW!$G$1:$G$100000=$P39),DW!$K$1:$K$100000,""))))</f>
        <v>#NUM!</v>
      </c>
      <c r="S39" s="22" t="e" cm="1">
        <f t="array" ref="S39">AVERAGE(IF((DW!$K$1:$K$100000&lt;$L39),IF((DW!$K$1:$K$100000&gt;$M39),IF((DW!$G$1:$G$100000=$P39),DW!$K$1:$K$100000,""))))</f>
        <v>#DIV/0!</v>
      </c>
      <c r="T39" s="22" t="e" cm="1">
        <f t="array" ref="T39">_xlfn.STDEV.S(IF((DW!$K$1:$K$100000&lt;$L39),IF((DW!$K$1:$K$100000&gt;$M39),IF((DW!$G$1:$G$100000=$P39),DW!$K$1:$K$100000,""))))</f>
        <v>#DIV/0!</v>
      </c>
      <c r="U39" s="22" t="e">
        <f t="shared" si="13"/>
        <v>#DIV/0!</v>
      </c>
      <c r="V39" s="22" t="e">
        <f t="shared" si="14"/>
        <v>#DIV/0!</v>
      </c>
      <c r="W39" s="22" t="e">
        <f t="shared" si="15"/>
        <v>#DIV/0!</v>
      </c>
      <c r="X39" s="22" t="e" cm="1">
        <f t="array" ref="X39">IF($U39&lt;25,$S39,AVERAGE(IF((DW!$G$1:$G$100000=$P39),IF((DW!$K$1:$K$100000&lt;$V39),IF((DW!$K$1:$K$100000&gt;$W39),DW!$K$1:$K$100000,"")))))</f>
        <v>#DIV/0!</v>
      </c>
      <c r="Z39" s="22">
        <f t="shared" si="3"/>
        <v>0</v>
      </c>
      <c r="AA39" s="22">
        <f>COUNTIFS(DW!$G$1:$G$100000,"="&amp;$Z39,DW!$K$1:$K$100000,"&lt;"&amp;$V39,DW!$K$1:$K$100000,"&gt;"&amp;$W39)</f>
        <v>0</v>
      </c>
      <c r="AB39" s="22" t="e" cm="1">
        <f t="array" ref="AB39">MEDIAN(IF((DW!$K$1:$K$100000&lt;$V39),IF((DW!$K$1:$K$100000&gt;$W39),IF((DW!$G$1:$G$100000=$E39),DW!$K$1:$K$100000,""))))</f>
        <v>#DIV/0!</v>
      </c>
      <c r="AC39" s="22" t="e" cm="1">
        <f t="array" ref="AC39">AVERAGE(IF((DW!$K$1:$K$100000&lt;$V39),IF((DW!$K$1:$K$100000&gt;$W39),IF((DW!$G$1:$G$100000=$E39),DW!$K$1:$K$100000,""))))</f>
        <v>#DIV/0!</v>
      </c>
      <c r="AD39" s="22" t="e" cm="1">
        <f t="array" ref="AD39">_xlfn.STDEV.S(IF((DW!$K$1:$K$100000&lt;$V39),IF((DW!$K$1:$K$100000&gt;$W39),IF((DW!$G$1:$G$100000=$E39),DW!$K$1:$K$100000,""))))</f>
        <v>#DIV/0!</v>
      </c>
      <c r="AE39" s="22" t="e">
        <f t="shared" si="16"/>
        <v>#DIV/0!</v>
      </c>
      <c r="AF39" s="22" t="e">
        <f t="shared" si="17"/>
        <v>#DIV/0!</v>
      </c>
      <c r="AG39" s="22" t="e">
        <f t="shared" si="18"/>
        <v>#DIV/0!</v>
      </c>
      <c r="AH39" s="22" t="e" cm="1">
        <f t="array" ref="AH39">IF($AE39&lt;25,$AC39,AVERAGE(IF((DW!$G$1:$G$100000=$E39),IF((DW!$K$1:$K$100000&lt;$AF39),IF((DW!$K$1:$K$100000&gt;$AG39),DW!$K$1:$K$100000,"")))))</f>
        <v>#DIV/0!</v>
      </c>
      <c r="AJ39" s="22">
        <f t="shared" si="4"/>
        <v>0</v>
      </c>
      <c r="AK39" s="22">
        <f>COUNTIFS(DW!$G$1:$G$100000,"="&amp;$Z39,DW!$K$1:$K$100000,"&lt;"&amp;$AF39,DW!$K$1:$K$100000,"&gt;"&amp;$AG39)</f>
        <v>0</v>
      </c>
      <c r="AL39" s="22" t="e" cm="1">
        <f t="array" ref="AL39">MEDIAN(IF((DW!$K$1:$K$100000&lt;$AF39),IF((DW!$K$1:$K$100000&gt;$AG39),IF((DW!$G$1:$G$100000=$E39),DW!$K$1:$K$100000,""))))</f>
        <v>#DIV/0!</v>
      </c>
      <c r="AM39" s="22" t="e" cm="1">
        <f t="array" ref="AM39">AVERAGE(IF((DW!$K$1:$K$100000&lt;$AF39),IF((DW!$K$1:$K$100000&gt;$AG39),IF((DW!$G$1:$G$100000=$E39),DW!$K$1:$K$100000,""))))</f>
        <v>#DIV/0!</v>
      </c>
      <c r="AN39" s="22" t="e" cm="1">
        <f t="array" ref="AN39">_xlfn.STDEV.S(IF((DW!$K$1:$K$100000&lt;$AF39),IF((DW!$K$1:$K$100000&gt;$AG39),IF((DW!$G$1:$G$100000=$E39),DW!$K$1:$K$100000,""))))</f>
        <v>#DIV/0!</v>
      </c>
      <c r="AO39" s="22" t="e">
        <f t="shared" si="19"/>
        <v>#DIV/0!</v>
      </c>
      <c r="AP39" s="22" t="e">
        <f t="shared" si="20"/>
        <v>#DIV/0!</v>
      </c>
      <c r="AQ39" s="22" t="e">
        <f t="shared" si="21"/>
        <v>#DIV/0!</v>
      </c>
      <c r="AR39" s="22" t="e" cm="1">
        <f t="array" ref="AR39">IF($AO39&lt;25,$AM39,AVERAGE(IF((DW!$G$1:$G$100000=$E39),IF((DW!$K$1:$K$100000&lt;$AP39),IF((DW!$K$1:$K$100000&gt;$AQ39),DW!$K$1:$K$100000,"")))))</f>
        <v>#DIV/0!</v>
      </c>
      <c r="AT39" s="22">
        <f t="shared" si="5"/>
        <v>0</v>
      </c>
      <c r="AU39" s="22">
        <f>COUNTIFS(DW!$G$1:$G$100000,"="&amp;$AJ39,DW!$K$1:$K$100000,"&lt;"&amp;$AP39,DW!$K$1:$K$100000,"&gt;"&amp;$AQ39)</f>
        <v>0</v>
      </c>
      <c r="AV39" s="22" t="e" cm="1">
        <f t="array" ref="AV39">MEDIAN(IF((DW!$K$1:$K$100000&lt;$AP39),IF((DW!$K$1:$K$100000&gt;$AQ39),IF((DW!$G$1:$G$100000=$E39),DW!$K$1:$K$100000,""))))</f>
        <v>#DIV/0!</v>
      </c>
      <c r="AW39" s="22" t="e" cm="1">
        <f t="array" ref="AW39">AVERAGE(IF((DW!$K$1:$K$100000&lt;$AP39),IF((DW!$K$1:$K$100000&gt;$AQ39),IF((DW!$G$1:$G$100000=$E39),DW!$K$1:$K$100000,""))))</f>
        <v>#DIV/0!</v>
      </c>
      <c r="AX39" s="22" t="e" cm="1">
        <f t="array" ref="AX39">_xlfn.STDEV.S(IF((DW!$K$1:$K$100000&lt;$AP39),IF((DW!$K$1:$K$100000&gt;$AQ39),IF((DW!$G$1:$G$100000=$E39),DW!$K$1:$K$100000,""))))</f>
        <v>#DIV/0!</v>
      </c>
      <c r="AY39" s="22" t="e">
        <f t="shared" si="22"/>
        <v>#DIV/0!</v>
      </c>
      <c r="AZ39" s="22" t="e">
        <f t="shared" si="23"/>
        <v>#DIV/0!</v>
      </c>
      <c r="BA39" s="22" t="e">
        <f t="shared" si="24"/>
        <v>#DIV/0!</v>
      </c>
      <c r="BB39" s="22" t="e" cm="1">
        <f t="array" ref="BB39">IF($AY39&lt;25,$AW39,AVERAGE(IF((DW!$G$1:$G$100000=$E39),IF((DW!$K$1:$K$100000&lt;$AZ39),IF((DW!$K$1:$K$100000&gt;$BA39),DW!$K$1:$K$100000,"")))))</f>
        <v>#DIV/0!</v>
      </c>
      <c r="BD39" s="22">
        <f t="shared" si="6"/>
        <v>0</v>
      </c>
      <c r="BE39" s="22">
        <f>COUNTIFS(DW!$G$1:$G$100000,"="&amp;$AT39,DW!$K$1:$K$100000,"&lt;"&amp;$AZ39,DW!$K$1:$K$100000,"&gt;"&amp;$BA39)</f>
        <v>0</v>
      </c>
      <c r="BF39" s="22" t="e" cm="1">
        <f t="array" ref="BF39">MEDIAN(IF((DW!$K$1:$K$100000&lt;$AZ39),IF((DW!$K$1:$K$100000&gt;$BA39),IF((DW!$G$1:$G$100000=$E39),DW!$K$1:$K$100000,""))))</f>
        <v>#DIV/0!</v>
      </c>
      <c r="BG39" s="22" t="e" cm="1">
        <f t="array" ref="BG39">AVERAGE(IF((DW!$K$1:$K$100000&lt;$AZ39),IF((DW!$K$1:$K$100000&gt;$BA39),IF((DW!$G$1:$G$100000=$E39),DW!$K$1:$K$100000,""))))</f>
        <v>#DIV/0!</v>
      </c>
      <c r="BH39" s="22" t="e" cm="1">
        <f t="array" ref="BH39">_xlfn.STDEV.S(IF((DW!$K$1:$K$100000&lt;$AZ39),IF((DW!$K$1:$K$100000&gt;$BA39),IF((DW!$G$1:$G$100000=$E39),DW!$K$1:$K$100000,""))))</f>
        <v>#DIV/0!</v>
      </c>
      <c r="BI39" s="22" t="e">
        <f t="shared" si="25"/>
        <v>#DIV/0!</v>
      </c>
      <c r="BJ39" s="22" t="e">
        <f t="shared" si="26"/>
        <v>#DIV/0!</v>
      </c>
      <c r="BK39" s="22" t="e">
        <f t="shared" si="27"/>
        <v>#DIV/0!</v>
      </c>
      <c r="BL39" s="22" t="e" cm="1">
        <f t="array" ref="BL39">IF($BI39&lt;25,$BG39,AVERAGE(IF((DW!$G$1:$G$100000=$E39),IF((DW!$K$1:$K$100000&lt;$BJ39),IF((DW!$K$1:$K$100000&gt;$BK39),DW!$K$1:$K$100000,"")))))</f>
        <v>#DIV/0!</v>
      </c>
      <c r="BN39" s="22">
        <f t="shared" si="7"/>
        <v>0</v>
      </c>
      <c r="BO39" s="22">
        <f>COUNTIFS(DW!$G$1:$G$100000,"="&amp;$BD39,DW!$K$1:$K$100000,"&lt;"&amp;$BJ39,DW!$K$1:$K$100000,"&gt;"&amp;$BK39)</f>
        <v>0</v>
      </c>
      <c r="BP39" s="22" t="e" cm="1">
        <f t="array" ref="BP39">MEDIAN(IF((DW!$K$1:$K$100000&lt;$BJ39),IF((DW!$K$1:$K$100000&gt;$BK39),IF((DW!$G$1:$G$100000=$BD39),DW!$K$1:$K$100000,""))))</f>
        <v>#DIV/0!</v>
      </c>
      <c r="BQ39" s="22" t="e" cm="1">
        <f t="array" ref="BQ39">AVERAGE(IF((DW!$K$1:$K$100000&lt;$BJ39),IF((DW!$K$1:$K$100000&gt;$BK39),IF((DW!$G$1:$G$100000=$BD39),DW!$K$1:$K$100000,""))))</f>
        <v>#DIV/0!</v>
      </c>
      <c r="BR39" s="22" t="e" cm="1">
        <f t="array" ref="BR39">_xlfn.STDEV.S(IF((DW!$K$1:$K$100000&lt;$BJ39),IF((DW!$K$1:$K$100000&gt;$BK39),IF((DW!$G$1:$G$100000=$BD39),DW!$K$1:$K$100000,""))))</f>
        <v>#DIV/0!</v>
      </c>
      <c r="BS39" s="22" t="e">
        <f t="shared" si="28"/>
        <v>#DIV/0!</v>
      </c>
      <c r="BT39" s="22" t="e">
        <f t="shared" si="29"/>
        <v>#DIV/0!</v>
      </c>
      <c r="BU39" s="22" t="e">
        <f t="shared" si="30"/>
        <v>#DIV/0!</v>
      </c>
      <c r="BV39" s="22" t="e" cm="1">
        <f t="array" ref="BV39">IF($BI39&lt;25,$BG39,AVERAGE(IF((DW!$G$1:$G$100000=$E39),IF((DW!$K$1:$K$100000&lt;$BJ39),IF((DW!$K$1:$K$100000&gt;$BK39),DW!$K$1:$K$100000,"")))))</f>
        <v>#DIV/0!</v>
      </c>
      <c r="BX39" s="22">
        <f t="shared" si="8"/>
        <v>0</v>
      </c>
      <c r="BY39" s="22">
        <f>COUNTIFS(DW!$G$1:$G$100000,"="&amp;$BN39,DW!$K$1:$K$100000,"&lt;"&amp;$BT39,DW!$K$1:$K$100000,"&gt;"&amp;$BU39)</f>
        <v>0</v>
      </c>
      <c r="BZ39" s="22" t="e" cm="1">
        <f t="array" ref="BZ39">MEDIAN(IF((DW!$K$1:$K$100000&lt;$BT39),IF((DW!$K$1:$K$100000&gt;$BU39),IF((DW!$G$1:$G$100000=$BN39),DW!$K$1:$K$100000,""))))</f>
        <v>#DIV/0!</v>
      </c>
      <c r="CA39" s="22" t="e" cm="1">
        <f t="array" ref="CA39">AVERAGE(IF((DW!$K$1:$K$100000&lt;$BT39),IF((DW!$K$1:$K$100000&gt;$BU39),IF((DW!$G$1:$G$100000=$BN39),DW!$K$1:$K$100000,""))))</f>
        <v>#DIV/0!</v>
      </c>
      <c r="CB39" s="22" t="e" cm="1">
        <f t="array" ref="CB39">_xlfn.STDEV.S(IF((DW!$K$1:$K$100000&lt;$BT39),IF((DW!$K$1:$K$100000&gt;$BU39),IF((DW!$G$1:$G$100000=$BN39),DW!$K$1:$K$100000,""))))</f>
        <v>#DIV/0!</v>
      </c>
      <c r="CC39" s="22" t="e">
        <f t="shared" si="31"/>
        <v>#DIV/0!</v>
      </c>
      <c r="CD39" s="22" t="e">
        <f t="shared" si="32"/>
        <v>#DIV/0!</v>
      </c>
      <c r="CE39" s="22" t="e">
        <f t="shared" si="33"/>
        <v>#DIV/0!</v>
      </c>
      <c r="CF39" s="22" t="e" cm="1">
        <f t="array" ref="CF39">IF($BS39&lt;25,$BQ39,AVERAGE(IF((DW!$G$1:$G$100000&lt;$BX39),IF((DW!$K$1:$K$100000&lt;$BT39),IF((DW!$K$1:$K$100000&gt;$BU39),DW!$K$1:$K$100000,"")))))</f>
        <v>#DIV/0!</v>
      </c>
      <c r="CH39" s="22">
        <f t="shared" si="9"/>
        <v>0</v>
      </c>
      <c r="CI39" s="22">
        <f>COUNTIFS(DW!$G$1:$G$100000,"="&amp;$BX39,DW!$K$1:$K$100000,"&lt;"&amp;$CD39,DW!$K$1:$K$100000,"&gt;"&amp;$CE39)</f>
        <v>0</v>
      </c>
      <c r="CJ39" s="22" t="e" cm="1">
        <f t="array" ref="CJ39">MEDIAN(IF((DW!$K$1:$K$100000&lt;$CD39),IF((DW!$K$1:$K$100000&gt;$CE39),IF((DW!$G$1:$G$100000=$BX39),DW!$K$1:$K$100000,""))))</f>
        <v>#DIV/0!</v>
      </c>
      <c r="CK39" s="22" t="e" cm="1">
        <f t="array" ref="CK39">AVERAGE(IF((DW!$K$1:$K$100000&lt;$CD39),IF((DW!$K$1:$K$100000&gt;$CE39),IF((DW!$G$1:$G$100000=$BX39),DW!$K$1:$K$100000,""))))</f>
        <v>#DIV/0!</v>
      </c>
      <c r="CL39" s="22" t="e" cm="1">
        <f t="array" ref="CL39">_xlfn.STDEV.S(IF((DW!$K$1:$K$100000&lt;$CD39),IF((DW!$K$1:$K$100000&gt;$CE39),IF((DW!$G$1:$G$100000=$BX39),DW!$K$1:$K$100000,""))))</f>
        <v>#DIV/0!</v>
      </c>
      <c r="CM39" s="22" t="e">
        <f t="shared" si="34"/>
        <v>#DIV/0!</v>
      </c>
      <c r="CN39" s="22" t="e">
        <f t="shared" si="35"/>
        <v>#DIV/0!</v>
      </c>
      <c r="CO39" s="22" t="e">
        <f t="shared" si="36"/>
        <v>#DIV/0!</v>
      </c>
      <c r="CP39" s="22" t="e" cm="1">
        <f t="array" ref="CP39">IF($CC39&lt;25,$CA39,AVERAGE(IF((DW!$G$1:$G$100000=$BX39),IF((DW!$K$1:$K$100000&lt;$CD39),IF((DW!$K$1:$K$100000&gt;$CE39),DW!$K$1:$K$100000,"")))))</f>
        <v>#DIV/0!</v>
      </c>
      <c r="CR39" s="22">
        <f t="shared" si="10"/>
        <v>0</v>
      </c>
      <c r="CS39" s="22">
        <f>COUNTIFS(DW!$G$1:$G$100000,"="&amp;$CH39,DW!$K$1:$K$100000,"&lt;"&amp;SCN39,DW!$K$1:$K$100000,"&gt;"&amp;$CO39)</f>
        <v>0</v>
      </c>
      <c r="CT39" s="22" t="e" cm="1">
        <f t="array" ref="CT39">MEDIAN(IF((DW!$K$1:$K$100000&lt;$CN39),IF((DW!$K$1:$K$100000&gt;$CO39),IF((DW!$G$1:$G$100000=$CH39),DW!$K$1:$K$100000,""))))</f>
        <v>#DIV/0!</v>
      </c>
      <c r="CU39" s="22" t="e" cm="1">
        <f t="array" ref="CU39">AVERAGE(IF((DW!$K$1:$K$100000&lt;$CN39),IF((DW!$K$1:$K$100000&gt;$CO39),IF((DW!$G$1:$G$100000=$CH39),DW!$K$1:$K$100000,""))))</f>
        <v>#DIV/0!</v>
      </c>
      <c r="CV39" s="22" t="e" cm="1">
        <f t="array" ref="CV39">_xlfn.STDEV.S(IF((DW!$K$1:$K$100000&lt;$CN39),IF((DW!$K$1:$K$100000&gt;$CO39),IF((DW!$G$1:$G$100000=$CH39),DW!$K$1:$K$100000,""))))</f>
        <v>#DIV/0!</v>
      </c>
      <c r="CW39" s="22" t="e">
        <f t="shared" si="37"/>
        <v>#DIV/0!</v>
      </c>
      <c r="CX39" s="22" t="e">
        <f t="shared" si="38"/>
        <v>#DIV/0!</v>
      </c>
      <c r="CY39" s="22" t="e">
        <f t="shared" si="39"/>
        <v>#DIV/0!</v>
      </c>
      <c r="CZ39" s="22" t="e" cm="1">
        <f t="array" ref="CZ39">IF($CM39&lt;25,$CK39,AVERAGE(IF((DW!$G$1:$G$100000=$CH39),IF((DW!$K$1:$K$100000&lt;$CN39),IF((DW!$K$1:$K$100000&gt;$CO39),DW!$K$1:$K$100000,"")))))</f>
        <v>#DIV/0!</v>
      </c>
    </row>
    <row r="40" spans="1:104" ht="34.5" customHeight="1" x14ac:dyDescent="0.25">
      <c r="A40" s="21">
        <v>36</v>
      </c>
      <c r="B40" s="21"/>
      <c r="C40" s="21" t="e">
        <f>VLOOKUP(E40,DW!G:I,2,FALSE)</f>
        <v>#N/A</v>
      </c>
      <c r="D40" s="21" t="e">
        <f>VLOOKUP(E40,DW!G:I,3,FALSE)</f>
        <v>#N/A</v>
      </c>
      <c r="E40" s="21"/>
      <c r="F40" s="21" cm="1">
        <f t="array" ref="F40">COUNT(_xlfn.IFS(DW!$G$1:$G$100000='Média Saneada'!E40,DW!$K$1:$K$100000),"")</f>
        <v>100000</v>
      </c>
      <c r="G40" s="21" t="str">
        <f t="shared" si="11"/>
        <v>OK</v>
      </c>
      <c r="H40" s="21" cm="1">
        <f t="array" ref="H40">MEDIAN(IF(DW!$G$1:$G$100000='Média Saneada'!$E40,DW!$K$1:$K$100000,""))</f>
        <v>0</v>
      </c>
      <c r="I40" s="21" cm="1">
        <f t="array" ref="I40">AVERAGE(IF(DW!$G$1:$G$100000='Média Saneada'!$E40,DW!$K$1:$K$100000,""))</f>
        <v>0</v>
      </c>
      <c r="J40" s="21" cm="1">
        <f t="array" ref="J40">_xlfn.STDEV.S(IF(DW!$G$1:$G$100000='Média Saneada'!$E40,DW!$K$1:$K$100000,""))</f>
        <v>0</v>
      </c>
      <c r="K40" s="21" t="e">
        <f t="shared" si="12"/>
        <v>#DIV/0!</v>
      </c>
      <c r="L40" s="21">
        <f t="shared" si="0"/>
        <v>0</v>
      </c>
      <c r="M40" s="21">
        <f t="shared" si="1"/>
        <v>0</v>
      </c>
      <c r="N40" s="23" t="e">
        <f>IF(K40&lt;25,I40,AVERAGEIFS(DW!$K$1:$K$100000,DW!$G$1:$G$100000,"="&amp;E40,DW!$K$1:$K$100000,"&lt;"&amp;L40,DW!$K$1:$K$100000,"&gt;"&amp;M40))</f>
        <v>#DIV/0!</v>
      </c>
      <c r="P40" s="21">
        <f t="shared" si="2"/>
        <v>0</v>
      </c>
      <c r="Q40" s="21">
        <f>COUNTIFS(DW!$G$1:$G$100000,"="&amp;P40,DW!$K$1:$K$100000,"&lt;"&amp;L40,DW!$K$1:$K$100000,"&gt;"&amp;M40)</f>
        <v>0</v>
      </c>
      <c r="R40" s="21" t="e" cm="1">
        <f t="array" ref="R40">MEDIAN(IF((DW!$K$1:$K$100000&lt;$L40),IF((DW!$K$1:$K$100000&gt;$M40),IF((DW!$G$1:$G$100000=$P40),DW!$K$1:$K$100000,""))))</f>
        <v>#NUM!</v>
      </c>
      <c r="S40" s="21" t="e" cm="1">
        <f t="array" ref="S40">AVERAGE(IF((DW!$K$1:$K$100000&lt;$L40),IF((DW!$K$1:$K$100000&gt;$M40),IF((DW!$G$1:$G$100000=$P40),DW!$K$1:$K$100000,""))))</f>
        <v>#DIV/0!</v>
      </c>
      <c r="T40" s="21" t="e" cm="1">
        <f t="array" ref="T40">_xlfn.STDEV.S(IF((DW!$K$1:$K$100000&lt;$L40),IF((DW!$K$1:$K$100000&gt;$M40),IF((DW!$G$1:$G$100000=$P40),DW!$K$1:$K$100000,""))))</f>
        <v>#DIV/0!</v>
      </c>
      <c r="U40" s="21" t="e">
        <f t="shared" si="13"/>
        <v>#DIV/0!</v>
      </c>
      <c r="V40" s="21" t="e">
        <f t="shared" si="14"/>
        <v>#DIV/0!</v>
      </c>
      <c r="W40" s="21" t="e">
        <f t="shared" si="15"/>
        <v>#DIV/0!</v>
      </c>
      <c r="X40" s="21" t="e" cm="1">
        <f t="array" ref="X40">IF($U40&lt;25,$S40,AVERAGE(IF((DW!$G$1:$G$100000=$P40),IF((DW!$K$1:$K$100000&lt;$V40),IF((DW!$K$1:$K$100000&gt;$W40),DW!$K$1:$K$100000,"")))))</f>
        <v>#DIV/0!</v>
      </c>
      <c r="Z40" s="21">
        <f t="shared" si="3"/>
        <v>0</v>
      </c>
      <c r="AA40" s="21">
        <f>COUNTIFS(DW!$G$1:$G$100000,"="&amp;$Z40,DW!$K$1:$K$100000,"&lt;"&amp;$V40,DW!$K$1:$K$100000,"&gt;"&amp;$W40)</f>
        <v>0</v>
      </c>
      <c r="AB40" s="21" t="e" cm="1">
        <f t="array" ref="AB40">MEDIAN(IF((DW!$K$1:$K$100000&lt;$V40),IF((DW!$K$1:$K$100000&gt;$W40),IF((DW!$G$1:$G$100000=$E40),DW!$K$1:$K$100000,""))))</f>
        <v>#DIV/0!</v>
      </c>
      <c r="AC40" s="21" t="e" cm="1">
        <f t="array" ref="AC40">AVERAGE(IF((DW!$K$1:$K$100000&lt;$V40),IF((DW!$K$1:$K$100000&gt;$W40),IF((DW!$G$1:$G$100000=$E40),DW!$K$1:$K$100000,""))))</f>
        <v>#DIV/0!</v>
      </c>
      <c r="AD40" s="21" t="e" cm="1">
        <f t="array" ref="AD40">_xlfn.STDEV.S(IF((DW!$K$1:$K$100000&lt;$V40),IF((DW!$K$1:$K$100000&gt;$W40),IF((DW!$G$1:$G$100000=$E40),DW!$K$1:$K$100000,""))))</f>
        <v>#DIV/0!</v>
      </c>
      <c r="AE40" s="21" t="e">
        <f t="shared" si="16"/>
        <v>#DIV/0!</v>
      </c>
      <c r="AF40" s="21" t="e">
        <f t="shared" si="17"/>
        <v>#DIV/0!</v>
      </c>
      <c r="AG40" s="21" t="e">
        <f t="shared" si="18"/>
        <v>#DIV/0!</v>
      </c>
      <c r="AH40" s="21" t="e" cm="1">
        <f t="array" ref="AH40">IF($AE40&lt;25,$AC40,AVERAGE(IF((DW!$G$1:$G$100000=$E40),IF((DW!$K$1:$K$100000&lt;$AF40),IF((DW!$K$1:$K$100000&gt;$AG40),DW!$K$1:$K$100000,"")))))</f>
        <v>#DIV/0!</v>
      </c>
      <c r="AJ40" s="21">
        <f t="shared" si="4"/>
        <v>0</v>
      </c>
      <c r="AK40" s="21">
        <f>COUNTIFS(DW!$G$1:$G$100000,"="&amp;$Z40,DW!$K$1:$K$100000,"&lt;"&amp;$AF40,DW!$K$1:$K$100000,"&gt;"&amp;$AG40)</f>
        <v>0</v>
      </c>
      <c r="AL40" s="21" t="e" cm="1">
        <f t="array" ref="AL40">MEDIAN(IF((DW!$K$1:$K$100000&lt;$AF40),IF((DW!$K$1:$K$100000&gt;$AG40),IF((DW!$G$1:$G$100000=$E40),DW!$K$1:$K$100000,""))))</f>
        <v>#DIV/0!</v>
      </c>
      <c r="AM40" s="21" t="e" cm="1">
        <f t="array" ref="AM40">AVERAGE(IF((DW!$K$1:$K$100000&lt;$AF40),IF((DW!$K$1:$K$100000&gt;$AG40),IF((DW!$G$1:$G$100000=$E40),DW!$K$1:$K$100000,""))))</f>
        <v>#DIV/0!</v>
      </c>
      <c r="AN40" s="21" t="e" cm="1">
        <f t="array" ref="AN40">_xlfn.STDEV.S(IF((DW!$K$1:$K$100000&lt;$AF40),IF((DW!$K$1:$K$100000&gt;$AG40),IF((DW!$G$1:$G$100000=$E40),DW!$K$1:$K$100000,""))))</f>
        <v>#DIV/0!</v>
      </c>
      <c r="AO40" s="21" t="e">
        <f t="shared" si="19"/>
        <v>#DIV/0!</v>
      </c>
      <c r="AP40" s="21" t="e">
        <f t="shared" si="20"/>
        <v>#DIV/0!</v>
      </c>
      <c r="AQ40" s="21" t="e">
        <f t="shared" si="21"/>
        <v>#DIV/0!</v>
      </c>
      <c r="AR40" s="21" t="e" cm="1">
        <f t="array" ref="AR40">IF($AO40&lt;25,$AM40,AVERAGE(IF((DW!$G$1:$G$100000=$E40),IF((DW!$K$1:$K$100000&lt;$AP40),IF((DW!$K$1:$K$100000&gt;$AQ40),DW!$K$1:$K$100000,"")))))</f>
        <v>#DIV/0!</v>
      </c>
      <c r="AT40" s="21">
        <f t="shared" si="5"/>
        <v>0</v>
      </c>
      <c r="AU40" s="21">
        <f>COUNTIFS(DW!$G$1:$G$100000,"="&amp;$AJ40,DW!$K$1:$K$100000,"&lt;"&amp;$AP40,DW!$K$1:$K$100000,"&gt;"&amp;$AQ40)</f>
        <v>0</v>
      </c>
      <c r="AV40" s="21" t="e" cm="1">
        <f t="array" ref="AV40">MEDIAN(IF((DW!$K$1:$K$100000&lt;$AP40),IF((DW!$K$1:$K$100000&gt;$AQ40),IF((DW!$G$1:$G$100000=$E40),DW!$K$1:$K$100000,""))))</f>
        <v>#DIV/0!</v>
      </c>
      <c r="AW40" s="21" t="e" cm="1">
        <f t="array" ref="AW40">AVERAGE(IF((DW!$K$1:$K$100000&lt;$AP40),IF((DW!$K$1:$K$100000&gt;$AQ40),IF((DW!$G$1:$G$100000=$E40),DW!$K$1:$K$100000,""))))</f>
        <v>#DIV/0!</v>
      </c>
      <c r="AX40" s="21" t="e" cm="1">
        <f t="array" ref="AX40">_xlfn.STDEV.S(IF((DW!$K$1:$K$100000&lt;$AP40),IF((DW!$K$1:$K$100000&gt;$AQ40),IF((DW!$G$1:$G$100000=$E40),DW!$K$1:$K$100000,""))))</f>
        <v>#DIV/0!</v>
      </c>
      <c r="AY40" s="21" t="e">
        <f t="shared" si="22"/>
        <v>#DIV/0!</v>
      </c>
      <c r="AZ40" s="21" t="e">
        <f t="shared" si="23"/>
        <v>#DIV/0!</v>
      </c>
      <c r="BA40" s="21" t="e">
        <f t="shared" si="24"/>
        <v>#DIV/0!</v>
      </c>
      <c r="BB40" s="21" t="e" cm="1">
        <f t="array" ref="BB40">IF($AY40&lt;25,$AW40,AVERAGE(IF((DW!$G$1:$G$100000=$E40),IF((DW!$K$1:$K$100000&lt;$AZ40),IF((DW!$K$1:$K$100000&gt;$BA40),DW!$K$1:$K$100000,"")))))</f>
        <v>#DIV/0!</v>
      </c>
      <c r="BD40" s="21">
        <f t="shared" si="6"/>
        <v>0</v>
      </c>
      <c r="BE40" s="21">
        <f>COUNTIFS(DW!$G$1:$G$100000,"="&amp;$AT40,DW!$K$1:$K$100000,"&lt;"&amp;$AZ40,DW!$K$1:$K$100000,"&gt;"&amp;$BA40)</f>
        <v>0</v>
      </c>
      <c r="BF40" s="21" t="e" cm="1">
        <f t="array" ref="BF40">MEDIAN(IF((DW!$K$1:$K$100000&lt;$AZ40),IF((DW!$K$1:$K$100000&gt;$BA40),IF((DW!$G$1:$G$100000=$E40),DW!$K$1:$K$100000,""))))</f>
        <v>#DIV/0!</v>
      </c>
      <c r="BG40" s="21" t="e" cm="1">
        <f t="array" ref="BG40">AVERAGE(IF((DW!$K$1:$K$100000&lt;$AZ40),IF((DW!$K$1:$K$100000&gt;$BA40),IF((DW!$G$1:$G$100000=$E40),DW!$K$1:$K$100000,""))))</f>
        <v>#DIV/0!</v>
      </c>
      <c r="BH40" s="21" t="e" cm="1">
        <f t="array" ref="BH40">_xlfn.STDEV.S(IF((DW!$K$1:$K$100000&lt;$AZ40),IF((DW!$K$1:$K$100000&gt;$BA40),IF((DW!$G$1:$G$100000=$E40),DW!$K$1:$K$100000,""))))</f>
        <v>#DIV/0!</v>
      </c>
      <c r="BI40" s="21" t="e">
        <f t="shared" si="25"/>
        <v>#DIV/0!</v>
      </c>
      <c r="BJ40" s="21" t="e">
        <f t="shared" si="26"/>
        <v>#DIV/0!</v>
      </c>
      <c r="BK40" s="21" t="e">
        <f t="shared" si="27"/>
        <v>#DIV/0!</v>
      </c>
      <c r="BL40" s="21" t="e" cm="1">
        <f t="array" ref="BL40">IF($BI40&lt;25,$BG40,AVERAGE(IF((DW!$G$1:$G$100000=$E40),IF((DW!$K$1:$K$100000&lt;$BJ40),IF((DW!$K$1:$K$100000&gt;$BK40),DW!$K$1:$K$100000,"")))))</f>
        <v>#DIV/0!</v>
      </c>
      <c r="BN40" s="21">
        <f t="shared" si="7"/>
        <v>0</v>
      </c>
      <c r="BO40" s="21">
        <f>COUNTIFS(DW!$G$1:$G$100000,"="&amp;$BD40,DW!$K$1:$K$100000,"&lt;"&amp;$BJ40,DW!$K$1:$K$100000,"&gt;"&amp;$BK40)</f>
        <v>0</v>
      </c>
      <c r="BP40" s="21" t="e" cm="1">
        <f t="array" ref="BP40">MEDIAN(IF((DW!$K$1:$K$100000&lt;$BJ40),IF((DW!$K$1:$K$100000&gt;$BK40),IF((DW!$G$1:$G$100000=$BD40),DW!$K$1:$K$100000,""))))</f>
        <v>#DIV/0!</v>
      </c>
      <c r="BQ40" s="21" t="e" cm="1">
        <f t="array" ref="BQ40">AVERAGE(IF((DW!$K$1:$K$100000&lt;$BJ40),IF((DW!$K$1:$K$100000&gt;$BK40),IF((DW!$G$1:$G$100000=$BD40),DW!$K$1:$K$100000,""))))</f>
        <v>#DIV/0!</v>
      </c>
      <c r="BR40" s="21" t="e" cm="1">
        <f t="array" ref="BR40">_xlfn.STDEV.S(IF((DW!$K$1:$K$100000&lt;$BJ40),IF((DW!$K$1:$K$100000&gt;$BK40),IF((DW!$G$1:$G$100000=$BD40),DW!$K$1:$K$100000,""))))</f>
        <v>#DIV/0!</v>
      </c>
      <c r="BS40" s="21" t="e">
        <f t="shared" si="28"/>
        <v>#DIV/0!</v>
      </c>
      <c r="BT40" s="21" t="e">
        <f t="shared" si="29"/>
        <v>#DIV/0!</v>
      </c>
      <c r="BU40" s="21" t="e">
        <f t="shared" si="30"/>
        <v>#DIV/0!</v>
      </c>
      <c r="BV40" s="21" t="e" cm="1">
        <f t="array" ref="BV40">IF($BI40&lt;25,$BG40,AVERAGE(IF((DW!$G$1:$G$100000=$E40),IF((DW!$K$1:$K$100000&lt;$BJ40),IF((DW!$K$1:$K$100000&gt;$BK40),DW!$K$1:$K$100000,"")))))</f>
        <v>#DIV/0!</v>
      </c>
      <c r="BX40" s="21">
        <f t="shared" si="8"/>
        <v>0</v>
      </c>
      <c r="BY40" s="21">
        <f>COUNTIFS(DW!$G$1:$G$100000,"="&amp;$BN40,DW!$K$1:$K$100000,"&lt;"&amp;$BT40,DW!$K$1:$K$100000,"&gt;"&amp;$BU40)</f>
        <v>0</v>
      </c>
      <c r="BZ40" s="21" t="e" cm="1">
        <f t="array" ref="BZ40">MEDIAN(IF((DW!$K$1:$K$100000&lt;$BT40),IF((DW!$K$1:$K$100000&gt;$BU40),IF((DW!$G$1:$G$100000=$BN40),DW!$K$1:$K$100000,""))))</f>
        <v>#DIV/0!</v>
      </c>
      <c r="CA40" s="21" t="e" cm="1">
        <f t="array" ref="CA40">AVERAGE(IF((DW!$K$1:$K$100000&lt;$BT40),IF((DW!$K$1:$K$100000&gt;$BU40),IF((DW!$G$1:$G$100000=$BN40),DW!$K$1:$K$100000,""))))</f>
        <v>#DIV/0!</v>
      </c>
      <c r="CB40" s="21" t="e" cm="1">
        <f t="array" ref="CB40">_xlfn.STDEV.S(IF((DW!$K$1:$K$100000&lt;$BT40),IF((DW!$K$1:$K$100000&gt;$BU40),IF((DW!$G$1:$G$100000=$BN40),DW!$K$1:$K$100000,""))))</f>
        <v>#DIV/0!</v>
      </c>
      <c r="CC40" s="21" t="e">
        <f t="shared" si="31"/>
        <v>#DIV/0!</v>
      </c>
      <c r="CD40" s="21" t="e">
        <f t="shared" si="32"/>
        <v>#DIV/0!</v>
      </c>
      <c r="CE40" s="21" t="e">
        <f t="shared" si="33"/>
        <v>#DIV/0!</v>
      </c>
      <c r="CF40" s="21" t="e" cm="1">
        <f t="array" ref="CF40">IF($BS40&lt;25,$BQ40,AVERAGE(IF((DW!$G$1:$G$100000&lt;$BX40),IF((DW!$K$1:$K$100000&lt;$BT40),IF((DW!$K$1:$K$100000&gt;$BU40),DW!$K$1:$K$100000,"")))))</f>
        <v>#DIV/0!</v>
      </c>
      <c r="CH40" s="21">
        <f t="shared" si="9"/>
        <v>0</v>
      </c>
      <c r="CI40" s="21">
        <f>COUNTIFS(DW!$G$1:$G$100000,"="&amp;$BX40,DW!$K$1:$K$100000,"&lt;"&amp;$CD40,DW!$K$1:$K$100000,"&gt;"&amp;$CE40)</f>
        <v>0</v>
      </c>
      <c r="CJ40" s="21" t="e" cm="1">
        <f t="array" ref="CJ40">MEDIAN(IF((DW!$K$1:$K$100000&lt;$CD40),IF((DW!$K$1:$K$100000&gt;$CE40),IF((DW!$G$1:$G$100000=$BX40),DW!$K$1:$K$100000,""))))</f>
        <v>#DIV/0!</v>
      </c>
      <c r="CK40" s="21" t="e" cm="1">
        <f t="array" ref="CK40">AVERAGE(IF((DW!$K$1:$K$100000&lt;$CD40),IF((DW!$K$1:$K$100000&gt;$CE40),IF((DW!$G$1:$G$100000=$BX40),DW!$K$1:$K$100000,""))))</f>
        <v>#DIV/0!</v>
      </c>
      <c r="CL40" s="21" t="e" cm="1">
        <f t="array" ref="CL40">_xlfn.STDEV.S(IF((DW!$K$1:$K$100000&lt;$CD40),IF((DW!$K$1:$K$100000&gt;$CE40),IF((DW!$G$1:$G$100000=$BX40),DW!$K$1:$K$100000,""))))</f>
        <v>#DIV/0!</v>
      </c>
      <c r="CM40" s="21" t="e">
        <f t="shared" si="34"/>
        <v>#DIV/0!</v>
      </c>
      <c r="CN40" s="21" t="e">
        <f t="shared" si="35"/>
        <v>#DIV/0!</v>
      </c>
      <c r="CO40" s="21" t="e">
        <f t="shared" si="36"/>
        <v>#DIV/0!</v>
      </c>
      <c r="CP40" s="21" t="e" cm="1">
        <f t="array" ref="CP40">IF($CC40&lt;25,$CA40,AVERAGE(IF((DW!$G$1:$G$100000=$BX40),IF((DW!$K$1:$K$100000&lt;$CD40),IF((DW!$K$1:$K$100000&gt;$CE40),DW!$K$1:$K$100000,"")))))</f>
        <v>#DIV/0!</v>
      </c>
      <c r="CR40" s="21">
        <f t="shared" si="10"/>
        <v>0</v>
      </c>
      <c r="CS40" s="21">
        <f>COUNTIFS(DW!$G$1:$G$100000,"="&amp;$CH40,DW!$K$1:$K$100000,"&lt;"&amp;SCN40,DW!$K$1:$K$100000,"&gt;"&amp;$CO40)</f>
        <v>0</v>
      </c>
      <c r="CT40" s="21" t="e" cm="1">
        <f t="array" ref="CT40">MEDIAN(IF((DW!$K$1:$K$100000&lt;$CN40),IF((DW!$K$1:$K$100000&gt;$CO40),IF((DW!$G$1:$G$100000=$CH40),DW!$K$1:$K$100000,""))))</f>
        <v>#DIV/0!</v>
      </c>
      <c r="CU40" s="21" t="e" cm="1">
        <f t="array" ref="CU40">AVERAGE(IF((DW!$K$1:$K$100000&lt;$CN40),IF((DW!$K$1:$K$100000&gt;$CO40),IF((DW!$G$1:$G$100000=$CH40),DW!$K$1:$K$100000,""))))</f>
        <v>#DIV/0!</v>
      </c>
      <c r="CV40" s="21" t="e" cm="1">
        <f t="array" ref="CV40">_xlfn.STDEV.S(IF((DW!$K$1:$K$100000&lt;$CN40),IF((DW!$K$1:$K$100000&gt;$CO40),IF((DW!$G$1:$G$100000=$CH40),DW!$K$1:$K$100000,""))))</f>
        <v>#DIV/0!</v>
      </c>
      <c r="CW40" s="21" t="e">
        <f t="shared" si="37"/>
        <v>#DIV/0!</v>
      </c>
      <c r="CX40" s="21" t="e">
        <f t="shared" si="38"/>
        <v>#DIV/0!</v>
      </c>
      <c r="CY40" s="21" t="e">
        <f t="shared" si="39"/>
        <v>#DIV/0!</v>
      </c>
      <c r="CZ40" s="21" t="e" cm="1">
        <f t="array" ref="CZ40">IF($CM40&lt;25,$CK40,AVERAGE(IF((DW!$G$1:$G$100000=$CH40),IF((DW!$K$1:$K$100000&lt;$CN40),IF((DW!$K$1:$K$100000&gt;$CO40),DW!$K$1:$K$100000,"")))))</f>
        <v>#DIV/0!</v>
      </c>
    </row>
    <row r="41" spans="1:104" ht="34.5" customHeight="1" x14ac:dyDescent="0.25">
      <c r="A41" s="22">
        <v>37</v>
      </c>
      <c r="B41" s="22"/>
      <c r="C41" s="22" t="e">
        <f>VLOOKUP(E41,DW!G:I,2,FALSE)</f>
        <v>#N/A</v>
      </c>
      <c r="D41" s="22" t="e">
        <f>VLOOKUP(E41,DW!G:I,3,FALSE)</f>
        <v>#N/A</v>
      </c>
      <c r="E41" s="22"/>
      <c r="F41" s="22" cm="1">
        <f t="array" ref="F41">COUNT(_xlfn.IFS(DW!$G$1:$G$100000='Média Saneada'!E41,DW!$K$1:$K$100000),"")</f>
        <v>100000</v>
      </c>
      <c r="G41" s="40" t="str">
        <f t="shared" si="11"/>
        <v>OK</v>
      </c>
      <c r="H41" s="22" cm="1">
        <f t="array" ref="H41">MEDIAN(IF(DW!$G$1:$G$100000='Média Saneada'!$E41,DW!$K$1:$K$100000,""))</f>
        <v>0</v>
      </c>
      <c r="I41" s="22" cm="1">
        <f t="array" ref="I41">AVERAGE(IF(DW!$G$1:$G$100000='Média Saneada'!$E41,DW!$K$1:$K$100000,""))</f>
        <v>0</v>
      </c>
      <c r="J41" s="22" cm="1">
        <f t="array" ref="J41">_xlfn.STDEV.S(IF(DW!$G$1:$G$100000='Média Saneada'!$E41,DW!$K$1:$K$100000,""))</f>
        <v>0</v>
      </c>
      <c r="K41" s="22" t="e">
        <f t="shared" si="12"/>
        <v>#DIV/0!</v>
      </c>
      <c r="L41" s="22">
        <f t="shared" si="0"/>
        <v>0</v>
      </c>
      <c r="M41" s="22">
        <f t="shared" si="1"/>
        <v>0</v>
      </c>
      <c r="N41" s="23" t="e">
        <f>IF(K41&lt;25,I41,AVERAGEIFS(DW!$K$1:$K$100000,DW!$G$1:$G$100000,"="&amp;E41,DW!$K$1:$K$100000,"&lt;"&amp;L41,DW!$K$1:$K$100000,"&gt;"&amp;M41))</f>
        <v>#DIV/0!</v>
      </c>
      <c r="P41" s="22">
        <f t="shared" si="2"/>
        <v>0</v>
      </c>
      <c r="Q41" s="22">
        <f>COUNTIFS(DW!$G$1:$G$100000,"="&amp;P41,DW!$K$1:$K$100000,"&lt;"&amp;L41,DW!$K$1:$K$100000,"&gt;"&amp;M41)</f>
        <v>0</v>
      </c>
      <c r="R41" s="22" t="e" cm="1">
        <f t="array" ref="R41">MEDIAN(IF((DW!$K$1:$K$100000&lt;$L41),IF((DW!$K$1:$K$100000&gt;$M41),IF((DW!$G$1:$G$100000=$P41),DW!$K$1:$K$100000,""))))</f>
        <v>#NUM!</v>
      </c>
      <c r="S41" s="22" t="e" cm="1">
        <f t="array" ref="S41">AVERAGE(IF((DW!$K$1:$K$100000&lt;$L41),IF((DW!$K$1:$K$100000&gt;$M41),IF((DW!$G$1:$G$100000=$P41),DW!$K$1:$K$100000,""))))</f>
        <v>#DIV/0!</v>
      </c>
      <c r="T41" s="22" t="e" cm="1">
        <f t="array" ref="T41">_xlfn.STDEV.S(IF((DW!$K$1:$K$100000&lt;$L41),IF((DW!$K$1:$K$100000&gt;$M41),IF((DW!$G$1:$G$100000=$P41),DW!$K$1:$K$100000,""))))</f>
        <v>#DIV/0!</v>
      </c>
      <c r="U41" s="22" t="e">
        <f t="shared" si="13"/>
        <v>#DIV/0!</v>
      </c>
      <c r="V41" s="22" t="e">
        <f t="shared" si="14"/>
        <v>#DIV/0!</v>
      </c>
      <c r="W41" s="22" t="e">
        <f t="shared" si="15"/>
        <v>#DIV/0!</v>
      </c>
      <c r="X41" s="22" t="e" cm="1">
        <f t="array" ref="X41">IF($U41&lt;25,$S41,AVERAGE(IF((DW!$G$1:$G$100000=$P41),IF((DW!$K$1:$K$100000&lt;$V41),IF((DW!$K$1:$K$100000&gt;$W41),DW!$K$1:$K$100000,"")))))</f>
        <v>#DIV/0!</v>
      </c>
      <c r="Z41" s="22">
        <f t="shared" si="3"/>
        <v>0</v>
      </c>
      <c r="AA41" s="22">
        <f>COUNTIFS(DW!$G$1:$G$100000,"="&amp;$Z41,DW!$K$1:$K$100000,"&lt;"&amp;$V41,DW!$K$1:$K$100000,"&gt;"&amp;$W41)</f>
        <v>0</v>
      </c>
      <c r="AB41" s="22" t="e" cm="1">
        <f t="array" ref="AB41">MEDIAN(IF((DW!$K$1:$K$100000&lt;$V41),IF((DW!$K$1:$K$100000&gt;$W41),IF((DW!$G$1:$G$100000=$E41),DW!$K$1:$K$100000,""))))</f>
        <v>#DIV/0!</v>
      </c>
      <c r="AC41" s="22" t="e" cm="1">
        <f t="array" ref="AC41">AVERAGE(IF((DW!$K$1:$K$100000&lt;$V41),IF((DW!$K$1:$K$100000&gt;$W41),IF((DW!$G$1:$G$100000=$E41),DW!$K$1:$K$100000,""))))</f>
        <v>#DIV/0!</v>
      </c>
      <c r="AD41" s="22" t="e" cm="1">
        <f t="array" ref="AD41">_xlfn.STDEV.S(IF((DW!$K$1:$K$100000&lt;$V41),IF((DW!$K$1:$K$100000&gt;$W41),IF((DW!$G$1:$G$100000=$E41),DW!$K$1:$K$100000,""))))</f>
        <v>#DIV/0!</v>
      </c>
      <c r="AE41" s="22" t="e">
        <f t="shared" si="16"/>
        <v>#DIV/0!</v>
      </c>
      <c r="AF41" s="22" t="e">
        <f t="shared" si="17"/>
        <v>#DIV/0!</v>
      </c>
      <c r="AG41" s="22" t="e">
        <f t="shared" si="18"/>
        <v>#DIV/0!</v>
      </c>
      <c r="AH41" s="22" t="e" cm="1">
        <f t="array" ref="AH41">IF($AE41&lt;25,$AC41,AVERAGE(IF((DW!$G$1:$G$100000=$E41),IF((DW!$K$1:$K$100000&lt;$AF41),IF((DW!$K$1:$K$100000&gt;$AG41),DW!$K$1:$K$100000,"")))))</f>
        <v>#DIV/0!</v>
      </c>
      <c r="AJ41" s="22">
        <f t="shared" si="4"/>
        <v>0</v>
      </c>
      <c r="AK41" s="22">
        <f>COUNTIFS(DW!$G$1:$G$100000,"="&amp;$Z41,DW!$K$1:$K$100000,"&lt;"&amp;$AF41,DW!$K$1:$K$100000,"&gt;"&amp;$AG41)</f>
        <v>0</v>
      </c>
      <c r="AL41" s="22" t="e" cm="1">
        <f t="array" ref="AL41">MEDIAN(IF((DW!$K$1:$K$100000&lt;$AF41),IF((DW!$K$1:$K$100000&gt;$AG41),IF((DW!$G$1:$G$100000=$E41),DW!$K$1:$K$100000,""))))</f>
        <v>#DIV/0!</v>
      </c>
      <c r="AM41" s="22" t="e" cm="1">
        <f t="array" ref="AM41">AVERAGE(IF((DW!$K$1:$K$100000&lt;$AF41),IF((DW!$K$1:$K$100000&gt;$AG41),IF((DW!$G$1:$G$100000=$E41),DW!$K$1:$K$100000,""))))</f>
        <v>#DIV/0!</v>
      </c>
      <c r="AN41" s="22" t="e" cm="1">
        <f t="array" ref="AN41">_xlfn.STDEV.S(IF((DW!$K$1:$K$100000&lt;$AF41),IF((DW!$K$1:$K$100000&gt;$AG41),IF((DW!$G$1:$G$100000=$E41),DW!$K$1:$K$100000,""))))</f>
        <v>#DIV/0!</v>
      </c>
      <c r="AO41" s="22" t="e">
        <f t="shared" si="19"/>
        <v>#DIV/0!</v>
      </c>
      <c r="AP41" s="22" t="e">
        <f t="shared" si="20"/>
        <v>#DIV/0!</v>
      </c>
      <c r="AQ41" s="22" t="e">
        <f t="shared" si="21"/>
        <v>#DIV/0!</v>
      </c>
      <c r="AR41" s="22" t="e" cm="1">
        <f t="array" ref="AR41">IF($AO41&lt;25,$AM41,AVERAGE(IF((DW!$G$1:$G$100000=$E41),IF((DW!$K$1:$K$100000&lt;$AP41),IF((DW!$K$1:$K$100000&gt;$AQ41),DW!$K$1:$K$100000,"")))))</f>
        <v>#DIV/0!</v>
      </c>
      <c r="AT41" s="22">
        <f t="shared" si="5"/>
        <v>0</v>
      </c>
      <c r="AU41" s="22">
        <f>COUNTIFS(DW!$G$1:$G$100000,"="&amp;$AJ41,DW!$K$1:$K$100000,"&lt;"&amp;$AP41,DW!$K$1:$K$100000,"&gt;"&amp;$AQ41)</f>
        <v>0</v>
      </c>
      <c r="AV41" s="22" t="e" cm="1">
        <f t="array" ref="AV41">MEDIAN(IF((DW!$K$1:$K$100000&lt;$AP41),IF((DW!$K$1:$K$100000&gt;$AQ41),IF((DW!$G$1:$G$100000=$E41),DW!$K$1:$K$100000,""))))</f>
        <v>#DIV/0!</v>
      </c>
      <c r="AW41" s="22" t="e" cm="1">
        <f t="array" ref="AW41">AVERAGE(IF((DW!$K$1:$K$100000&lt;$AP41),IF((DW!$K$1:$K$100000&gt;$AQ41),IF((DW!$G$1:$G$100000=$E41),DW!$K$1:$K$100000,""))))</f>
        <v>#DIV/0!</v>
      </c>
      <c r="AX41" s="22" t="e" cm="1">
        <f t="array" ref="AX41">_xlfn.STDEV.S(IF((DW!$K$1:$K$100000&lt;$AP41),IF((DW!$K$1:$K$100000&gt;$AQ41),IF((DW!$G$1:$G$100000=$E41),DW!$K$1:$K$100000,""))))</f>
        <v>#DIV/0!</v>
      </c>
      <c r="AY41" s="22" t="e">
        <f t="shared" si="22"/>
        <v>#DIV/0!</v>
      </c>
      <c r="AZ41" s="22" t="e">
        <f t="shared" si="23"/>
        <v>#DIV/0!</v>
      </c>
      <c r="BA41" s="22" t="e">
        <f t="shared" si="24"/>
        <v>#DIV/0!</v>
      </c>
      <c r="BB41" s="22" t="e" cm="1">
        <f t="array" ref="BB41">IF($AY41&lt;25,$AW41,AVERAGE(IF((DW!$G$1:$G$100000=$E41),IF((DW!$K$1:$K$100000&lt;$AZ41),IF((DW!$K$1:$K$100000&gt;$BA41),DW!$K$1:$K$100000,"")))))</f>
        <v>#DIV/0!</v>
      </c>
      <c r="BD41" s="22">
        <f t="shared" si="6"/>
        <v>0</v>
      </c>
      <c r="BE41" s="22">
        <f>COUNTIFS(DW!$G$1:$G$100000,"="&amp;$AT41,DW!$K$1:$K$100000,"&lt;"&amp;$AZ41,DW!$K$1:$K$100000,"&gt;"&amp;$BA41)</f>
        <v>0</v>
      </c>
      <c r="BF41" s="22" t="e" cm="1">
        <f t="array" ref="BF41">MEDIAN(IF((DW!$K$1:$K$100000&lt;$AZ41),IF((DW!$K$1:$K$100000&gt;$BA41),IF((DW!$G$1:$G$100000=$E41),DW!$K$1:$K$100000,""))))</f>
        <v>#DIV/0!</v>
      </c>
      <c r="BG41" s="22" t="e" cm="1">
        <f t="array" ref="BG41">AVERAGE(IF((DW!$K$1:$K$100000&lt;$AZ41),IF((DW!$K$1:$K$100000&gt;$BA41),IF((DW!$G$1:$G$100000=$E41),DW!$K$1:$K$100000,""))))</f>
        <v>#DIV/0!</v>
      </c>
      <c r="BH41" s="22" t="e" cm="1">
        <f t="array" ref="BH41">_xlfn.STDEV.S(IF((DW!$K$1:$K$100000&lt;$AZ41),IF((DW!$K$1:$K$100000&gt;$BA41),IF((DW!$G$1:$G$100000=$E41),DW!$K$1:$K$100000,""))))</f>
        <v>#DIV/0!</v>
      </c>
      <c r="BI41" s="22" t="e">
        <f t="shared" si="25"/>
        <v>#DIV/0!</v>
      </c>
      <c r="BJ41" s="22" t="e">
        <f t="shared" si="26"/>
        <v>#DIV/0!</v>
      </c>
      <c r="BK41" s="22" t="e">
        <f t="shared" si="27"/>
        <v>#DIV/0!</v>
      </c>
      <c r="BL41" s="22" t="e" cm="1">
        <f t="array" ref="BL41">IF($BI41&lt;25,$BG41,AVERAGE(IF((DW!$G$1:$G$100000=$E41),IF((DW!$K$1:$K$100000&lt;$BJ41),IF((DW!$K$1:$K$100000&gt;$BK41),DW!$K$1:$K$100000,"")))))</f>
        <v>#DIV/0!</v>
      </c>
      <c r="BN41" s="22">
        <f t="shared" si="7"/>
        <v>0</v>
      </c>
      <c r="BO41" s="22">
        <f>COUNTIFS(DW!$G$1:$G$100000,"="&amp;$BD41,DW!$K$1:$K$100000,"&lt;"&amp;$BJ41,DW!$K$1:$K$100000,"&gt;"&amp;$BK41)</f>
        <v>0</v>
      </c>
      <c r="BP41" s="22" t="e" cm="1">
        <f t="array" ref="BP41">MEDIAN(IF((DW!$K$1:$K$100000&lt;$BJ41),IF((DW!$K$1:$K$100000&gt;$BK41),IF((DW!$G$1:$G$100000=$BD41),DW!$K$1:$K$100000,""))))</f>
        <v>#DIV/0!</v>
      </c>
      <c r="BQ41" s="22" t="e" cm="1">
        <f t="array" ref="BQ41">AVERAGE(IF((DW!$K$1:$K$100000&lt;$BJ41),IF((DW!$K$1:$K$100000&gt;$BK41),IF((DW!$G$1:$G$100000=$BD41),DW!$K$1:$K$100000,""))))</f>
        <v>#DIV/0!</v>
      </c>
      <c r="BR41" s="22" t="e" cm="1">
        <f t="array" ref="BR41">_xlfn.STDEV.S(IF((DW!$K$1:$K$100000&lt;$BJ41),IF((DW!$K$1:$K$100000&gt;$BK41),IF((DW!$G$1:$G$100000=$BD41),DW!$K$1:$K$100000,""))))</f>
        <v>#DIV/0!</v>
      </c>
      <c r="BS41" s="22" t="e">
        <f t="shared" si="28"/>
        <v>#DIV/0!</v>
      </c>
      <c r="BT41" s="22" t="e">
        <f t="shared" si="29"/>
        <v>#DIV/0!</v>
      </c>
      <c r="BU41" s="22" t="e">
        <f t="shared" si="30"/>
        <v>#DIV/0!</v>
      </c>
      <c r="BV41" s="22" t="e" cm="1">
        <f t="array" ref="BV41">IF($BI41&lt;25,$BG41,AVERAGE(IF((DW!$G$1:$G$100000=$E41),IF((DW!$K$1:$K$100000&lt;$BJ41),IF((DW!$K$1:$K$100000&gt;$BK41),DW!$K$1:$K$100000,"")))))</f>
        <v>#DIV/0!</v>
      </c>
      <c r="BX41" s="22">
        <f t="shared" si="8"/>
        <v>0</v>
      </c>
      <c r="BY41" s="22">
        <f>COUNTIFS(DW!$G$1:$G$100000,"="&amp;$BN41,DW!$K$1:$K$100000,"&lt;"&amp;$BT41,DW!$K$1:$K$100000,"&gt;"&amp;$BU41)</f>
        <v>0</v>
      </c>
      <c r="BZ41" s="22" t="e" cm="1">
        <f t="array" ref="BZ41">MEDIAN(IF((DW!$K$1:$K$100000&lt;$BT41),IF((DW!$K$1:$K$100000&gt;$BU41),IF((DW!$G$1:$G$100000=$BN41),DW!$K$1:$K$100000,""))))</f>
        <v>#DIV/0!</v>
      </c>
      <c r="CA41" s="22" t="e" cm="1">
        <f t="array" ref="CA41">AVERAGE(IF((DW!$K$1:$K$100000&lt;$BT41),IF((DW!$K$1:$K$100000&gt;$BU41),IF((DW!$G$1:$G$100000=$BN41),DW!$K$1:$K$100000,""))))</f>
        <v>#DIV/0!</v>
      </c>
      <c r="CB41" s="22" t="e" cm="1">
        <f t="array" ref="CB41">_xlfn.STDEV.S(IF((DW!$K$1:$K$100000&lt;$BT41),IF((DW!$K$1:$K$100000&gt;$BU41),IF((DW!$G$1:$G$100000=$BN41),DW!$K$1:$K$100000,""))))</f>
        <v>#DIV/0!</v>
      </c>
      <c r="CC41" s="22" t="e">
        <f t="shared" si="31"/>
        <v>#DIV/0!</v>
      </c>
      <c r="CD41" s="22" t="e">
        <f t="shared" si="32"/>
        <v>#DIV/0!</v>
      </c>
      <c r="CE41" s="22" t="e">
        <f t="shared" si="33"/>
        <v>#DIV/0!</v>
      </c>
      <c r="CF41" s="22" t="e" cm="1">
        <f t="array" ref="CF41">IF($BS41&lt;25,$BQ41,AVERAGE(IF((DW!$G$1:$G$100000&lt;$BX41),IF((DW!$K$1:$K$100000&lt;$BT41),IF((DW!$K$1:$K$100000&gt;$BU41),DW!$K$1:$K$100000,"")))))</f>
        <v>#DIV/0!</v>
      </c>
      <c r="CH41" s="22">
        <f t="shared" si="9"/>
        <v>0</v>
      </c>
      <c r="CI41" s="22">
        <f>COUNTIFS(DW!$G$1:$G$100000,"="&amp;$BX41,DW!$K$1:$K$100000,"&lt;"&amp;$CD41,DW!$K$1:$K$100000,"&gt;"&amp;$CE41)</f>
        <v>0</v>
      </c>
      <c r="CJ41" s="22" t="e" cm="1">
        <f t="array" ref="CJ41">MEDIAN(IF((DW!$K$1:$K$100000&lt;$CD41),IF((DW!$K$1:$K$100000&gt;$CE41),IF((DW!$G$1:$G$100000=$BX41),DW!$K$1:$K$100000,""))))</f>
        <v>#DIV/0!</v>
      </c>
      <c r="CK41" s="22" t="e" cm="1">
        <f t="array" ref="CK41">AVERAGE(IF((DW!$K$1:$K$100000&lt;$CD41),IF((DW!$K$1:$K$100000&gt;$CE41),IF((DW!$G$1:$G$100000=$BX41),DW!$K$1:$K$100000,""))))</f>
        <v>#DIV/0!</v>
      </c>
      <c r="CL41" s="22" t="e" cm="1">
        <f t="array" ref="CL41">_xlfn.STDEV.S(IF((DW!$K$1:$K$100000&lt;$CD41),IF((DW!$K$1:$K$100000&gt;$CE41),IF((DW!$G$1:$G$100000=$BX41),DW!$K$1:$K$100000,""))))</f>
        <v>#DIV/0!</v>
      </c>
      <c r="CM41" s="22" t="e">
        <f t="shared" si="34"/>
        <v>#DIV/0!</v>
      </c>
      <c r="CN41" s="22" t="e">
        <f t="shared" si="35"/>
        <v>#DIV/0!</v>
      </c>
      <c r="CO41" s="22" t="e">
        <f t="shared" si="36"/>
        <v>#DIV/0!</v>
      </c>
      <c r="CP41" s="22" t="e" cm="1">
        <f t="array" ref="CP41">IF($CC41&lt;25,$CA41,AVERAGE(IF((DW!$G$1:$G$100000=$BX41),IF((DW!$K$1:$K$100000&lt;$CD41),IF((DW!$K$1:$K$100000&gt;$CE41),DW!$K$1:$K$100000,"")))))</f>
        <v>#DIV/0!</v>
      </c>
      <c r="CR41" s="22">
        <f t="shared" si="10"/>
        <v>0</v>
      </c>
      <c r="CS41" s="22">
        <f>COUNTIFS(DW!$G$1:$G$100000,"="&amp;$CH41,DW!$K$1:$K$100000,"&lt;"&amp;SCN41,DW!$K$1:$K$100000,"&gt;"&amp;$CO41)</f>
        <v>0</v>
      </c>
      <c r="CT41" s="22" t="e" cm="1">
        <f t="array" ref="CT41">MEDIAN(IF((DW!$K$1:$K$100000&lt;$CN41),IF((DW!$K$1:$K$100000&gt;$CO41),IF((DW!$G$1:$G$100000=$CH41),DW!$K$1:$K$100000,""))))</f>
        <v>#DIV/0!</v>
      </c>
      <c r="CU41" s="22" t="e" cm="1">
        <f t="array" ref="CU41">AVERAGE(IF((DW!$K$1:$K$100000&lt;$CN41),IF((DW!$K$1:$K$100000&gt;$CO41),IF((DW!$G$1:$G$100000=$CH41),DW!$K$1:$K$100000,""))))</f>
        <v>#DIV/0!</v>
      </c>
      <c r="CV41" s="22" t="e" cm="1">
        <f t="array" ref="CV41">_xlfn.STDEV.S(IF((DW!$K$1:$K$100000&lt;$CN41),IF((DW!$K$1:$K$100000&gt;$CO41),IF((DW!$G$1:$G$100000=$CH41),DW!$K$1:$K$100000,""))))</f>
        <v>#DIV/0!</v>
      </c>
      <c r="CW41" s="22" t="e">
        <f t="shared" si="37"/>
        <v>#DIV/0!</v>
      </c>
      <c r="CX41" s="22" t="e">
        <f t="shared" si="38"/>
        <v>#DIV/0!</v>
      </c>
      <c r="CY41" s="22" t="e">
        <f t="shared" si="39"/>
        <v>#DIV/0!</v>
      </c>
      <c r="CZ41" s="22" t="e" cm="1">
        <f t="array" ref="CZ41">IF($CM41&lt;25,$CK41,AVERAGE(IF((DW!$G$1:$G$100000=$CH41),IF((DW!$K$1:$K$100000&lt;$CN41),IF((DW!$K$1:$K$100000&gt;$CO41),DW!$K$1:$K$100000,"")))))</f>
        <v>#DIV/0!</v>
      </c>
    </row>
    <row r="42" spans="1:104" ht="34.5" customHeight="1" x14ac:dyDescent="0.25">
      <c r="A42" s="21">
        <v>38</v>
      </c>
      <c r="B42" s="21"/>
      <c r="C42" s="21" t="e">
        <f>VLOOKUP(E42,DW!G:I,2,FALSE)</f>
        <v>#N/A</v>
      </c>
      <c r="D42" s="21" t="e">
        <f>VLOOKUP(E42,DW!G:I,3,FALSE)</f>
        <v>#N/A</v>
      </c>
      <c r="E42" s="21"/>
      <c r="F42" s="21" cm="1">
        <f t="array" ref="F42">COUNT(_xlfn.IFS(DW!$G$1:$G$100000='Média Saneada'!E42,DW!$K$1:$K$100000),"")</f>
        <v>100000</v>
      </c>
      <c r="G42" s="21" t="str">
        <f t="shared" si="11"/>
        <v>OK</v>
      </c>
      <c r="H42" s="21" cm="1">
        <f t="array" ref="H42">MEDIAN(IF(DW!$G$1:$G$100000='Média Saneada'!$E42,DW!$K$1:$K$100000,""))</f>
        <v>0</v>
      </c>
      <c r="I42" s="21" cm="1">
        <f t="array" ref="I42">AVERAGE(IF(DW!$G$1:$G$100000='Média Saneada'!$E42,DW!$K$1:$K$100000,""))</f>
        <v>0</v>
      </c>
      <c r="J42" s="21" cm="1">
        <f t="array" ref="J42">_xlfn.STDEV.S(IF(DW!$G$1:$G$100000='Média Saneada'!$E42,DW!$K$1:$K$100000,""))</f>
        <v>0</v>
      </c>
      <c r="K42" s="21" t="e">
        <f t="shared" si="12"/>
        <v>#DIV/0!</v>
      </c>
      <c r="L42" s="21">
        <f t="shared" si="0"/>
        <v>0</v>
      </c>
      <c r="M42" s="21">
        <f t="shared" si="1"/>
        <v>0</v>
      </c>
      <c r="N42" s="23" t="e">
        <f>IF(K42&lt;25,I42,AVERAGEIFS(DW!$K$1:$K$100000,DW!$G$1:$G$100000,"="&amp;E42,DW!$K$1:$K$100000,"&lt;"&amp;L42,DW!$K$1:$K$100000,"&gt;"&amp;M42))</f>
        <v>#DIV/0!</v>
      </c>
      <c r="P42" s="21">
        <f t="shared" si="2"/>
        <v>0</v>
      </c>
      <c r="Q42" s="21">
        <f>COUNTIFS(DW!$G$1:$G$100000,"="&amp;P42,DW!$K$1:$K$100000,"&lt;"&amp;L42,DW!$K$1:$K$100000,"&gt;"&amp;M42)</f>
        <v>0</v>
      </c>
      <c r="R42" s="21" t="e" cm="1">
        <f t="array" ref="R42">MEDIAN(IF((DW!$K$1:$K$100000&lt;$L42),IF((DW!$K$1:$K$100000&gt;$M42),IF((DW!$G$1:$G$100000=$P42),DW!$K$1:$K$100000,""))))</f>
        <v>#NUM!</v>
      </c>
      <c r="S42" s="21" t="e" cm="1">
        <f t="array" ref="S42">AVERAGE(IF((DW!$K$1:$K$100000&lt;$L42),IF((DW!$K$1:$K$100000&gt;$M42),IF((DW!$G$1:$G$100000=$P42),DW!$K$1:$K$100000,""))))</f>
        <v>#DIV/0!</v>
      </c>
      <c r="T42" s="21" t="e" cm="1">
        <f t="array" ref="T42">_xlfn.STDEV.S(IF((DW!$K$1:$K$100000&lt;$L42),IF((DW!$K$1:$K$100000&gt;$M42),IF((DW!$G$1:$G$100000=$P42),DW!$K$1:$K$100000,""))))</f>
        <v>#DIV/0!</v>
      </c>
      <c r="U42" s="21" t="e">
        <f t="shared" si="13"/>
        <v>#DIV/0!</v>
      </c>
      <c r="V42" s="21" t="e">
        <f t="shared" si="14"/>
        <v>#DIV/0!</v>
      </c>
      <c r="W42" s="21" t="e">
        <f t="shared" si="15"/>
        <v>#DIV/0!</v>
      </c>
      <c r="X42" s="21" t="e" cm="1">
        <f t="array" ref="X42">IF($U42&lt;25,$S42,AVERAGE(IF((DW!$G$1:$G$100000=$P42),IF((DW!$K$1:$K$100000&lt;$V42),IF((DW!$K$1:$K$100000&gt;$W42),DW!$K$1:$K$100000,"")))))</f>
        <v>#DIV/0!</v>
      </c>
      <c r="Z42" s="21">
        <f t="shared" si="3"/>
        <v>0</v>
      </c>
      <c r="AA42" s="21">
        <f>COUNTIFS(DW!$G$1:$G$100000,"="&amp;$Z42,DW!$K$1:$K$100000,"&lt;"&amp;$V42,DW!$K$1:$K$100000,"&gt;"&amp;$W42)</f>
        <v>0</v>
      </c>
      <c r="AB42" s="21" t="e" cm="1">
        <f t="array" ref="AB42">MEDIAN(IF((DW!$K$1:$K$100000&lt;$V42),IF((DW!$K$1:$K$100000&gt;$W42),IF((DW!$G$1:$G$100000=$E42),DW!$K$1:$K$100000,""))))</f>
        <v>#DIV/0!</v>
      </c>
      <c r="AC42" s="21" t="e" cm="1">
        <f t="array" ref="AC42">AVERAGE(IF((DW!$K$1:$K$100000&lt;$V42),IF((DW!$K$1:$K$100000&gt;$W42),IF((DW!$G$1:$G$100000=$E42),DW!$K$1:$K$100000,""))))</f>
        <v>#DIV/0!</v>
      </c>
      <c r="AD42" s="21" t="e" cm="1">
        <f t="array" ref="AD42">_xlfn.STDEV.S(IF((DW!$K$1:$K$100000&lt;$V42),IF((DW!$K$1:$K$100000&gt;$W42),IF((DW!$G$1:$G$100000=$E42),DW!$K$1:$K$100000,""))))</f>
        <v>#DIV/0!</v>
      </c>
      <c r="AE42" s="21" t="e">
        <f t="shared" si="16"/>
        <v>#DIV/0!</v>
      </c>
      <c r="AF42" s="21" t="e">
        <f t="shared" si="17"/>
        <v>#DIV/0!</v>
      </c>
      <c r="AG42" s="21" t="e">
        <f t="shared" si="18"/>
        <v>#DIV/0!</v>
      </c>
      <c r="AH42" s="21" t="e" cm="1">
        <f t="array" ref="AH42">IF($AE42&lt;25,$AC42,AVERAGE(IF((DW!$G$1:$G$100000=$E42),IF((DW!$K$1:$K$100000&lt;$AF42),IF((DW!$K$1:$K$100000&gt;$AG42),DW!$K$1:$K$100000,"")))))</f>
        <v>#DIV/0!</v>
      </c>
      <c r="AJ42" s="21">
        <f t="shared" si="4"/>
        <v>0</v>
      </c>
      <c r="AK42" s="21">
        <f>COUNTIFS(DW!$G$1:$G$100000,"="&amp;$Z42,DW!$K$1:$K$100000,"&lt;"&amp;$AF42,DW!$K$1:$K$100000,"&gt;"&amp;$AG42)</f>
        <v>0</v>
      </c>
      <c r="AL42" s="21" t="e" cm="1">
        <f t="array" ref="AL42">MEDIAN(IF((DW!$K$1:$K$100000&lt;$AF42),IF((DW!$K$1:$K$100000&gt;$AG42),IF((DW!$G$1:$G$100000=$E42),DW!$K$1:$K$100000,""))))</f>
        <v>#DIV/0!</v>
      </c>
      <c r="AM42" s="21" t="e" cm="1">
        <f t="array" ref="AM42">AVERAGE(IF((DW!$K$1:$K$100000&lt;$AF42),IF((DW!$K$1:$K$100000&gt;$AG42),IF((DW!$G$1:$G$100000=$E42),DW!$K$1:$K$100000,""))))</f>
        <v>#DIV/0!</v>
      </c>
      <c r="AN42" s="21" t="e" cm="1">
        <f t="array" ref="AN42">_xlfn.STDEV.S(IF((DW!$K$1:$K$100000&lt;$AF42),IF((DW!$K$1:$K$100000&gt;$AG42),IF((DW!$G$1:$G$100000=$E42),DW!$K$1:$K$100000,""))))</f>
        <v>#DIV/0!</v>
      </c>
      <c r="AO42" s="21" t="e">
        <f t="shared" si="19"/>
        <v>#DIV/0!</v>
      </c>
      <c r="AP42" s="21" t="e">
        <f t="shared" si="20"/>
        <v>#DIV/0!</v>
      </c>
      <c r="AQ42" s="21" t="e">
        <f t="shared" si="21"/>
        <v>#DIV/0!</v>
      </c>
      <c r="AR42" s="21" t="e" cm="1">
        <f t="array" ref="AR42">IF($AO42&lt;25,$AM42,AVERAGE(IF((DW!$G$1:$G$100000=$E42),IF((DW!$K$1:$K$100000&lt;$AP42),IF((DW!$K$1:$K$100000&gt;$AQ42),DW!$K$1:$K$100000,"")))))</f>
        <v>#DIV/0!</v>
      </c>
      <c r="AT42" s="21">
        <f t="shared" si="5"/>
        <v>0</v>
      </c>
      <c r="AU42" s="21">
        <f>COUNTIFS(DW!$G$1:$G$100000,"="&amp;$AJ42,DW!$K$1:$K$100000,"&lt;"&amp;$AP42,DW!$K$1:$K$100000,"&gt;"&amp;$AQ42)</f>
        <v>0</v>
      </c>
      <c r="AV42" s="21" t="e" cm="1">
        <f t="array" ref="AV42">MEDIAN(IF((DW!$K$1:$K$100000&lt;$AP42),IF((DW!$K$1:$K$100000&gt;$AQ42),IF((DW!$G$1:$G$100000=$E42),DW!$K$1:$K$100000,""))))</f>
        <v>#DIV/0!</v>
      </c>
      <c r="AW42" s="21" t="e" cm="1">
        <f t="array" ref="AW42">AVERAGE(IF((DW!$K$1:$K$100000&lt;$AP42),IF((DW!$K$1:$K$100000&gt;$AQ42),IF((DW!$G$1:$G$100000=$E42),DW!$K$1:$K$100000,""))))</f>
        <v>#DIV/0!</v>
      </c>
      <c r="AX42" s="21" t="e" cm="1">
        <f t="array" ref="AX42">_xlfn.STDEV.S(IF((DW!$K$1:$K$100000&lt;$AP42),IF((DW!$K$1:$K$100000&gt;$AQ42),IF((DW!$G$1:$G$100000=$E42),DW!$K$1:$K$100000,""))))</f>
        <v>#DIV/0!</v>
      </c>
      <c r="AY42" s="21" t="e">
        <f t="shared" si="22"/>
        <v>#DIV/0!</v>
      </c>
      <c r="AZ42" s="21" t="e">
        <f t="shared" si="23"/>
        <v>#DIV/0!</v>
      </c>
      <c r="BA42" s="21" t="e">
        <f t="shared" si="24"/>
        <v>#DIV/0!</v>
      </c>
      <c r="BB42" s="21" t="e" cm="1">
        <f t="array" ref="BB42">IF($AY42&lt;25,$AW42,AVERAGE(IF((DW!$G$1:$G$100000=$E42),IF((DW!$K$1:$K$100000&lt;$AZ42),IF((DW!$K$1:$K$100000&gt;$BA42),DW!$K$1:$K$100000,"")))))</f>
        <v>#DIV/0!</v>
      </c>
      <c r="BD42" s="21">
        <f t="shared" si="6"/>
        <v>0</v>
      </c>
      <c r="BE42" s="21">
        <f>COUNTIFS(DW!$G$1:$G$100000,"="&amp;$AT42,DW!$K$1:$K$100000,"&lt;"&amp;$AZ42,DW!$K$1:$K$100000,"&gt;"&amp;$BA42)</f>
        <v>0</v>
      </c>
      <c r="BF42" s="21" t="e" cm="1">
        <f t="array" ref="BF42">MEDIAN(IF((DW!$K$1:$K$100000&lt;$AZ42),IF((DW!$K$1:$K$100000&gt;$BA42),IF((DW!$G$1:$G$100000=$E42),DW!$K$1:$K$100000,""))))</f>
        <v>#DIV/0!</v>
      </c>
      <c r="BG42" s="21" t="e" cm="1">
        <f t="array" ref="BG42">AVERAGE(IF((DW!$K$1:$K$100000&lt;$AZ42),IF((DW!$K$1:$K$100000&gt;$BA42),IF((DW!$G$1:$G$100000=$E42),DW!$K$1:$K$100000,""))))</f>
        <v>#DIV/0!</v>
      </c>
      <c r="BH42" s="21" t="e" cm="1">
        <f t="array" ref="BH42">_xlfn.STDEV.S(IF((DW!$K$1:$K$100000&lt;$AZ42),IF((DW!$K$1:$K$100000&gt;$BA42),IF((DW!$G$1:$G$100000=$E42),DW!$K$1:$K$100000,""))))</f>
        <v>#DIV/0!</v>
      </c>
      <c r="BI42" s="21" t="e">
        <f t="shared" si="25"/>
        <v>#DIV/0!</v>
      </c>
      <c r="BJ42" s="21" t="e">
        <f t="shared" si="26"/>
        <v>#DIV/0!</v>
      </c>
      <c r="BK42" s="21" t="e">
        <f t="shared" si="27"/>
        <v>#DIV/0!</v>
      </c>
      <c r="BL42" s="21" t="e" cm="1">
        <f t="array" ref="BL42">IF($BI42&lt;25,$BG42,AVERAGE(IF((DW!$G$1:$G$100000=$E42),IF((DW!$K$1:$K$100000&lt;$BJ42),IF((DW!$K$1:$K$100000&gt;$BK42),DW!$K$1:$K$100000,"")))))</f>
        <v>#DIV/0!</v>
      </c>
      <c r="BN42" s="21">
        <f t="shared" si="7"/>
        <v>0</v>
      </c>
      <c r="BO42" s="21">
        <f>COUNTIFS(DW!$G$1:$G$100000,"="&amp;$BD42,DW!$K$1:$K$100000,"&lt;"&amp;$BJ42,DW!$K$1:$K$100000,"&gt;"&amp;$BK42)</f>
        <v>0</v>
      </c>
      <c r="BP42" s="21" t="e" cm="1">
        <f t="array" ref="BP42">MEDIAN(IF((DW!$K$1:$K$100000&lt;$BJ42),IF((DW!$K$1:$K$100000&gt;$BK42),IF((DW!$G$1:$G$100000=$BD42),DW!$K$1:$K$100000,""))))</f>
        <v>#DIV/0!</v>
      </c>
      <c r="BQ42" s="21" t="e" cm="1">
        <f t="array" ref="BQ42">AVERAGE(IF((DW!$K$1:$K$100000&lt;$BJ42),IF((DW!$K$1:$K$100000&gt;$BK42),IF((DW!$G$1:$G$100000=$BD42),DW!$K$1:$K$100000,""))))</f>
        <v>#DIV/0!</v>
      </c>
      <c r="BR42" s="21" t="e" cm="1">
        <f t="array" ref="BR42">_xlfn.STDEV.S(IF((DW!$K$1:$K$100000&lt;$BJ42),IF((DW!$K$1:$K$100000&gt;$BK42),IF((DW!$G$1:$G$100000=$BD42),DW!$K$1:$K$100000,""))))</f>
        <v>#DIV/0!</v>
      </c>
      <c r="BS42" s="21" t="e">
        <f t="shared" si="28"/>
        <v>#DIV/0!</v>
      </c>
      <c r="BT42" s="21" t="e">
        <f t="shared" si="29"/>
        <v>#DIV/0!</v>
      </c>
      <c r="BU42" s="21" t="e">
        <f t="shared" si="30"/>
        <v>#DIV/0!</v>
      </c>
      <c r="BV42" s="21" t="e" cm="1">
        <f t="array" ref="BV42">IF($BI42&lt;25,$BG42,AVERAGE(IF((DW!$G$1:$G$100000=$E42),IF((DW!$K$1:$K$100000&lt;$BJ42),IF((DW!$K$1:$K$100000&gt;$BK42),DW!$K$1:$K$100000,"")))))</f>
        <v>#DIV/0!</v>
      </c>
      <c r="BX42" s="21">
        <f t="shared" si="8"/>
        <v>0</v>
      </c>
      <c r="BY42" s="21">
        <f>COUNTIFS(DW!$G$1:$G$100000,"="&amp;$BN42,DW!$K$1:$K$100000,"&lt;"&amp;$BT42,DW!$K$1:$K$100000,"&gt;"&amp;$BU42)</f>
        <v>0</v>
      </c>
      <c r="BZ42" s="21" t="e" cm="1">
        <f t="array" ref="BZ42">MEDIAN(IF((DW!$K$1:$K$100000&lt;$BT42),IF((DW!$K$1:$K$100000&gt;$BU42),IF((DW!$G$1:$G$100000=$BN42),DW!$K$1:$K$100000,""))))</f>
        <v>#DIV/0!</v>
      </c>
      <c r="CA42" s="21" t="e" cm="1">
        <f t="array" ref="CA42">AVERAGE(IF((DW!$K$1:$K$100000&lt;$BT42),IF((DW!$K$1:$K$100000&gt;$BU42),IF((DW!$G$1:$G$100000=$BN42),DW!$K$1:$K$100000,""))))</f>
        <v>#DIV/0!</v>
      </c>
      <c r="CB42" s="21" t="e" cm="1">
        <f t="array" ref="CB42">_xlfn.STDEV.S(IF((DW!$K$1:$K$100000&lt;$BT42),IF((DW!$K$1:$K$100000&gt;$BU42),IF((DW!$G$1:$G$100000=$BN42),DW!$K$1:$K$100000,""))))</f>
        <v>#DIV/0!</v>
      </c>
      <c r="CC42" s="21" t="e">
        <f t="shared" si="31"/>
        <v>#DIV/0!</v>
      </c>
      <c r="CD42" s="21" t="e">
        <f t="shared" si="32"/>
        <v>#DIV/0!</v>
      </c>
      <c r="CE42" s="21" t="e">
        <f t="shared" si="33"/>
        <v>#DIV/0!</v>
      </c>
      <c r="CF42" s="21" t="e" cm="1">
        <f t="array" ref="CF42">IF($BS42&lt;25,$BQ42,AVERAGE(IF((DW!$G$1:$G$100000&lt;$BX42),IF((DW!$K$1:$K$100000&lt;$BT42),IF((DW!$K$1:$K$100000&gt;$BU42),DW!$K$1:$K$100000,"")))))</f>
        <v>#DIV/0!</v>
      </c>
      <c r="CH42" s="21">
        <f t="shared" si="9"/>
        <v>0</v>
      </c>
      <c r="CI42" s="21">
        <f>COUNTIFS(DW!$G$1:$G$100000,"="&amp;$BX42,DW!$K$1:$K$100000,"&lt;"&amp;$CD42,DW!$K$1:$K$100000,"&gt;"&amp;$CE42)</f>
        <v>0</v>
      </c>
      <c r="CJ42" s="21" t="e" cm="1">
        <f t="array" ref="CJ42">MEDIAN(IF((DW!$K$1:$K$100000&lt;$CD42),IF((DW!$K$1:$K$100000&gt;$CE42),IF((DW!$G$1:$G$100000=$BX42),DW!$K$1:$K$100000,""))))</f>
        <v>#DIV/0!</v>
      </c>
      <c r="CK42" s="21" t="e" cm="1">
        <f t="array" ref="CK42">AVERAGE(IF((DW!$K$1:$K$100000&lt;$CD42),IF((DW!$K$1:$K$100000&gt;$CE42),IF((DW!$G$1:$G$100000=$BX42),DW!$K$1:$K$100000,""))))</f>
        <v>#DIV/0!</v>
      </c>
      <c r="CL42" s="21" t="e" cm="1">
        <f t="array" ref="CL42">_xlfn.STDEV.S(IF((DW!$K$1:$K$100000&lt;$CD42),IF((DW!$K$1:$K$100000&gt;$CE42),IF((DW!$G$1:$G$100000=$BX42),DW!$K$1:$K$100000,""))))</f>
        <v>#DIV/0!</v>
      </c>
      <c r="CM42" s="21" t="e">
        <f t="shared" si="34"/>
        <v>#DIV/0!</v>
      </c>
      <c r="CN42" s="21" t="e">
        <f t="shared" si="35"/>
        <v>#DIV/0!</v>
      </c>
      <c r="CO42" s="21" t="e">
        <f t="shared" si="36"/>
        <v>#DIV/0!</v>
      </c>
      <c r="CP42" s="21" t="e" cm="1">
        <f t="array" ref="CP42">IF($CC42&lt;25,$CA42,AVERAGE(IF((DW!$G$1:$G$100000=$BX42),IF((DW!$K$1:$K$100000&lt;$CD42),IF((DW!$K$1:$K$100000&gt;$CE42),DW!$K$1:$K$100000,"")))))</f>
        <v>#DIV/0!</v>
      </c>
      <c r="CR42" s="21">
        <f t="shared" si="10"/>
        <v>0</v>
      </c>
      <c r="CS42" s="21">
        <f>COUNTIFS(DW!$G$1:$G$100000,"="&amp;$CH42,DW!$K$1:$K$100000,"&lt;"&amp;SCN42,DW!$K$1:$K$100000,"&gt;"&amp;$CO42)</f>
        <v>0</v>
      </c>
      <c r="CT42" s="21" t="e" cm="1">
        <f t="array" ref="CT42">MEDIAN(IF((DW!$K$1:$K$100000&lt;$CN42),IF((DW!$K$1:$K$100000&gt;$CO42),IF((DW!$G$1:$G$100000=$CH42),DW!$K$1:$K$100000,""))))</f>
        <v>#DIV/0!</v>
      </c>
      <c r="CU42" s="21" t="e" cm="1">
        <f t="array" ref="CU42">AVERAGE(IF((DW!$K$1:$K$100000&lt;$CN42),IF((DW!$K$1:$K$100000&gt;$CO42),IF((DW!$G$1:$G$100000=$CH42),DW!$K$1:$K$100000,""))))</f>
        <v>#DIV/0!</v>
      </c>
      <c r="CV42" s="21" t="e" cm="1">
        <f t="array" ref="CV42">_xlfn.STDEV.S(IF((DW!$K$1:$K$100000&lt;$CN42),IF((DW!$K$1:$K$100000&gt;$CO42),IF((DW!$G$1:$G$100000=$CH42),DW!$K$1:$K$100000,""))))</f>
        <v>#DIV/0!</v>
      </c>
      <c r="CW42" s="21" t="e">
        <f t="shared" si="37"/>
        <v>#DIV/0!</v>
      </c>
      <c r="CX42" s="21" t="e">
        <f t="shared" si="38"/>
        <v>#DIV/0!</v>
      </c>
      <c r="CY42" s="21" t="e">
        <f t="shared" si="39"/>
        <v>#DIV/0!</v>
      </c>
      <c r="CZ42" s="21" t="e" cm="1">
        <f t="array" ref="CZ42">IF($CM42&lt;25,$CK42,AVERAGE(IF((DW!$G$1:$G$100000=$CH42),IF((DW!$K$1:$K$100000&lt;$CN42),IF((DW!$K$1:$K$100000&gt;$CO42),DW!$K$1:$K$100000,"")))))</f>
        <v>#DIV/0!</v>
      </c>
    </row>
    <row r="43" spans="1:104" ht="34.5" customHeight="1" x14ac:dyDescent="0.25">
      <c r="A43" s="22">
        <v>39</v>
      </c>
      <c r="B43" s="22"/>
      <c r="C43" s="22" t="e">
        <f>VLOOKUP(E43,DW!G:I,2,FALSE)</f>
        <v>#N/A</v>
      </c>
      <c r="D43" s="22" t="e">
        <f>VLOOKUP(E43,DW!G:I,3,FALSE)</f>
        <v>#N/A</v>
      </c>
      <c r="E43" s="22"/>
      <c r="F43" s="22" cm="1">
        <f t="array" ref="F43">COUNT(_xlfn.IFS(DW!$G$1:$G$100000='Média Saneada'!E43,DW!$K$1:$K$100000),"")</f>
        <v>100000</v>
      </c>
      <c r="G43" s="40" t="str">
        <f t="shared" si="11"/>
        <v>OK</v>
      </c>
      <c r="H43" s="22" cm="1">
        <f t="array" ref="H43">MEDIAN(IF(DW!$G$1:$G$100000='Média Saneada'!$E43,DW!$K$1:$K$100000,""))</f>
        <v>0</v>
      </c>
      <c r="I43" s="22" cm="1">
        <f t="array" ref="I43">AVERAGE(IF(DW!$G$1:$G$100000='Média Saneada'!$E43,DW!$K$1:$K$100000,""))</f>
        <v>0</v>
      </c>
      <c r="J43" s="22" cm="1">
        <f t="array" ref="J43">_xlfn.STDEV.S(IF(DW!$G$1:$G$100000='Média Saneada'!$E43,DW!$K$1:$K$100000,""))</f>
        <v>0</v>
      </c>
      <c r="K43" s="22" t="e">
        <f t="shared" si="12"/>
        <v>#DIV/0!</v>
      </c>
      <c r="L43" s="22">
        <f t="shared" si="0"/>
        <v>0</v>
      </c>
      <c r="M43" s="22">
        <f t="shared" si="1"/>
        <v>0</v>
      </c>
      <c r="N43" s="23" t="e">
        <f>IF(K43&lt;25,I43,AVERAGEIFS(DW!$K$1:$K$100000,DW!$G$1:$G$100000,"="&amp;E43,DW!$K$1:$K$100000,"&lt;"&amp;L43,DW!$K$1:$K$100000,"&gt;"&amp;M43))</f>
        <v>#DIV/0!</v>
      </c>
      <c r="P43" s="22">
        <f t="shared" si="2"/>
        <v>0</v>
      </c>
      <c r="Q43" s="22">
        <f>COUNTIFS(DW!$G$1:$G$100000,"="&amp;P43,DW!$K$1:$K$100000,"&lt;"&amp;L43,DW!$K$1:$K$100000,"&gt;"&amp;M43)</f>
        <v>0</v>
      </c>
      <c r="R43" s="22" t="e" cm="1">
        <f t="array" ref="R43">MEDIAN(IF((DW!$K$1:$K$100000&lt;$L43),IF((DW!$K$1:$K$100000&gt;$M43),IF((DW!$G$1:$G$100000=$P43),DW!$K$1:$K$100000,""))))</f>
        <v>#NUM!</v>
      </c>
      <c r="S43" s="22" t="e" cm="1">
        <f t="array" ref="S43">AVERAGE(IF((DW!$K$1:$K$100000&lt;$L43),IF((DW!$K$1:$K$100000&gt;$M43),IF((DW!$G$1:$G$100000=$P43),DW!$K$1:$K$100000,""))))</f>
        <v>#DIV/0!</v>
      </c>
      <c r="T43" s="22" t="e" cm="1">
        <f t="array" ref="T43">_xlfn.STDEV.S(IF((DW!$K$1:$K$100000&lt;$L43),IF((DW!$K$1:$K$100000&gt;$M43),IF((DW!$G$1:$G$100000=$P43),DW!$K$1:$K$100000,""))))</f>
        <v>#DIV/0!</v>
      </c>
      <c r="U43" s="22" t="e">
        <f t="shared" si="13"/>
        <v>#DIV/0!</v>
      </c>
      <c r="V43" s="22" t="e">
        <f t="shared" si="14"/>
        <v>#DIV/0!</v>
      </c>
      <c r="W43" s="22" t="e">
        <f t="shared" si="15"/>
        <v>#DIV/0!</v>
      </c>
      <c r="X43" s="22" t="e" cm="1">
        <f t="array" ref="X43">IF($U43&lt;25,$S43,AVERAGE(IF((DW!$G$1:$G$100000=$P43),IF((DW!$K$1:$K$100000&lt;$V43),IF((DW!$K$1:$K$100000&gt;$W43),DW!$K$1:$K$100000,"")))))</f>
        <v>#DIV/0!</v>
      </c>
      <c r="Z43" s="22">
        <f t="shared" si="3"/>
        <v>0</v>
      </c>
      <c r="AA43" s="22">
        <f>COUNTIFS(DW!$G$1:$G$100000,"="&amp;$Z43,DW!$K$1:$K$100000,"&lt;"&amp;$V43,DW!$K$1:$K$100000,"&gt;"&amp;$W43)</f>
        <v>0</v>
      </c>
      <c r="AB43" s="22" t="e" cm="1">
        <f t="array" ref="AB43">MEDIAN(IF((DW!$K$1:$K$100000&lt;$V43),IF((DW!$K$1:$K$100000&gt;$W43),IF((DW!$G$1:$G$100000=$E43),DW!$K$1:$K$100000,""))))</f>
        <v>#DIV/0!</v>
      </c>
      <c r="AC43" s="22" t="e" cm="1">
        <f t="array" ref="AC43">AVERAGE(IF((DW!$K$1:$K$100000&lt;$V43),IF((DW!$K$1:$K$100000&gt;$W43),IF((DW!$G$1:$G$100000=$E43),DW!$K$1:$K$100000,""))))</f>
        <v>#DIV/0!</v>
      </c>
      <c r="AD43" s="22" t="e" cm="1">
        <f t="array" ref="AD43">_xlfn.STDEV.S(IF((DW!$K$1:$K$100000&lt;$V43),IF((DW!$K$1:$K$100000&gt;$W43),IF((DW!$G$1:$G$100000=$E43),DW!$K$1:$K$100000,""))))</f>
        <v>#DIV/0!</v>
      </c>
      <c r="AE43" s="22" t="e">
        <f t="shared" si="16"/>
        <v>#DIV/0!</v>
      </c>
      <c r="AF43" s="22" t="e">
        <f t="shared" si="17"/>
        <v>#DIV/0!</v>
      </c>
      <c r="AG43" s="22" t="e">
        <f t="shared" si="18"/>
        <v>#DIV/0!</v>
      </c>
      <c r="AH43" s="22" t="e" cm="1">
        <f t="array" ref="AH43">IF($AE43&lt;25,$AC43,AVERAGE(IF((DW!$G$1:$G$100000=$E43),IF((DW!$K$1:$K$100000&lt;$AF43),IF((DW!$K$1:$K$100000&gt;$AG43),DW!$K$1:$K$100000,"")))))</f>
        <v>#DIV/0!</v>
      </c>
      <c r="AJ43" s="22">
        <f t="shared" si="4"/>
        <v>0</v>
      </c>
      <c r="AK43" s="22">
        <f>COUNTIFS(DW!$G$1:$G$100000,"="&amp;$Z43,DW!$K$1:$K$100000,"&lt;"&amp;$AF43,DW!$K$1:$K$100000,"&gt;"&amp;$AG43)</f>
        <v>0</v>
      </c>
      <c r="AL43" s="22" t="e" cm="1">
        <f t="array" ref="AL43">MEDIAN(IF((DW!$K$1:$K$100000&lt;$AF43),IF((DW!$K$1:$K$100000&gt;$AG43),IF((DW!$G$1:$G$100000=$E43),DW!$K$1:$K$100000,""))))</f>
        <v>#DIV/0!</v>
      </c>
      <c r="AM43" s="22" t="e" cm="1">
        <f t="array" ref="AM43">AVERAGE(IF((DW!$K$1:$K$100000&lt;$AF43),IF((DW!$K$1:$K$100000&gt;$AG43),IF((DW!$G$1:$G$100000=$E43),DW!$K$1:$K$100000,""))))</f>
        <v>#DIV/0!</v>
      </c>
      <c r="AN43" s="22" t="e" cm="1">
        <f t="array" ref="AN43">_xlfn.STDEV.S(IF((DW!$K$1:$K$100000&lt;$AF43),IF((DW!$K$1:$K$100000&gt;$AG43),IF((DW!$G$1:$G$100000=$E43),DW!$K$1:$K$100000,""))))</f>
        <v>#DIV/0!</v>
      </c>
      <c r="AO43" s="22" t="e">
        <f t="shared" si="19"/>
        <v>#DIV/0!</v>
      </c>
      <c r="AP43" s="22" t="e">
        <f t="shared" si="20"/>
        <v>#DIV/0!</v>
      </c>
      <c r="AQ43" s="22" t="e">
        <f t="shared" si="21"/>
        <v>#DIV/0!</v>
      </c>
      <c r="AR43" s="22" t="e" cm="1">
        <f t="array" ref="AR43">IF($AO43&lt;25,$AM43,AVERAGE(IF((DW!$G$1:$G$100000=$E43),IF((DW!$K$1:$K$100000&lt;$AP43),IF((DW!$K$1:$K$100000&gt;$AQ43),DW!$K$1:$K$100000,"")))))</f>
        <v>#DIV/0!</v>
      </c>
      <c r="AT43" s="22">
        <f t="shared" si="5"/>
        <v>0</v>
      </c>
      <c r="AU43" s="22">
        <f>COUNTIFS(DW!$G$1:$G$100000,"="&amp;$AJ43,DW!$K$1:$K$100000,"&lt;"&amp;$AP43,DW!$K$1:$K$100000,"&gt;"&amp;$AQ43)</f>
        <v>0</v>
      </c>
      <c r="AV43" s="22" t="e" cm="1">
        <f t="array" ref="AV43">MEDIAN(IF((DW!$K$1:$K$100000&lt;$AP43),IF((DW!$K$1:$K$100000&gt;$AQ43),IF((DW!$G$1:$G$100000=$E43),DW!$K$1:$K$100000,""))))</f>
        <v>#DIV/0!</v>
      </c>
      <c r="AW43" s="22" t="e" cm="1">
        <f t="array" ref="AW43">AVERAGE(IF((DW!$K$1:$K$100000&lt;$AP43),IF((DW!$K$1:$K$100000&gt;$AQ43),IF((DW!$G$1:$G$100000=$E43),DW!$K$1:$K$100000,""))))</f>
        <v>#DIV/0!</v>
      </c>
      <c r="AX43" s="22" t="e" cm="1">
        <f t="array" ref="AX43">_xlfn.STDEV.S(IF((DW!$K$1:$K$100000&lt;$AP43),IF((DW!$K$1:$K$100000&gt;$AQ43),IF((DW!$G$1:$G$100000=$E43),DW!$K$1:$K$100000,""))))</f>
        <v>#DIV/0!</v>
      </c>
      <c r="AY43" s="22" t="e">
        <f t="shared" si="22"/>
        <v>#DIV/0!</v>
      </c>
      <c r="AZ43" s="22" t="e">
        <f t="shared" si="23"/>
        <v>#DIV/0!</v>
      </c>
      <c r="BA43" s="22" t="e">
        <f t="shared" si="24"/>
        <v>#DIV/0!</v>
      </c>
      <c r="BB43" s="22" t="e" cm="1">
        <f t="array" ref="BB43">IF($AY43&lt;25,$AW43,AVERAGE(IF((DW!$G$1:$G$100000=$E43),IF((DW!$K$1:$K$100000&lt;$AZ43),IF((DW!$K$1:$K$100000&gt;$BA43),DW!$K$1:$K$100000,"")))))</f>
        <v>#DIV/0!</v>
      </c>
      <c r="BD43" s="22">
        <f t="shared" si="6"/>
        <v>0</v>
      </c>
      <c r="BE43" s="22">
        <f>COUNTIFS(DW!$G$1:$G$100000,"="&amp;$AT43,DW!$K$1:$K$100000,"&lt;"&amp;$AZ43,DW!$K$1:$K$100000,"&gt;"&amp;$BA43)</f>
        <v>0</v>
      </c>
      <c r="BF43" s="22" t="e" cm="1">
        <f t="array" ref="BF43">MEDIAN(IF((DW!$K$1:$K$100000&lt;$AZ43),IF((DW!$K$1:$K$100000&gt;$BA43),IF((DW!$G$1:$G$100000=$E43),DW!$K$1:$K$100000,""))))</f>
        <v>#DIV/0!</v>
      </c>
      <c r="BG43" s="22" t="e" cm="1">
        <f t="array" ref="BG43">AVERAGE(IF((DW!$K$1:$K$100000&lt;$AZ43),IF((DW!$K$1:$K$100000&gt;$BA43),IF((DW!$G$1:$G$100000=$E43),DW!$K$1:$K$100000,""))))</f>
        <v>#DIV/0!</v>
      </c>
      <c r="BH43" s="22" t="e" cm="1">
        <f t="array" ref="BH43">_xlfn.STDEV.S(IF((DW!$K$1:$K$100000&lt;$AZ43),IF((DW!$K$1:$K$100000&gt;$BA43),IF((DW!$G$1:$G$100000=$E43),DW!$K$1:$K$100000,""))))</f>
        <v>#DIV/0!</v>
      </c>
      <c r="BI43" s="22" t="e">
        <f t="shared" si="25"/>
        <v>#DIV/0!</v>
      </c>
      <c r="BJ43" s="22" t="e">
        <f t="shared" si="26"/>
        <v>#DIV/0!</v>
      </c>
      <c r="BK43" s="22" t="e">
        <f t="shared" si="27"/>
        <v>#DIV/0!</v>
      </c>
      <c r="BL43" s="22" t="e" cm="1">
        <f t="array" ref="BL43">IF($BI43&lt;25,$BG43,AVERAGE(IF((DW!$G$1:$G$100000=$E43),IF((DW!$K$1:$K$100000&lt;$BJ43),IF((DW!$K$1:$K$100000&gt;$BK43),DW!$K$1:$K$100000,"")))))</f>
        <v>#DIV/0!</v>
      </c>
      <c r="BN43" s="22">
        <f t="shared" si="7"/>
        <v>0</v>
      </c>
      <c r="BO43" s="22">
        <f>COUNTIFS(DW!$G$1:$G$100000,"="&amp;$BD43,DW!$K$1:$K$100000,"&lt;"&amp;$BJ43,DW!$K$1:$K$100000,"&gt;"&amp;$BK43)</f>
        <v>0</v>
      </c>
      <c r="BP43" s="22" t="e" cm="1">
        <f t="array" ref="BP43">MEDIAN(IF((DW!$K$1:$K$100000&lt;$BJ43),IF((DW!$K$1:$K$100000&gt;$BK43),IF((DW!$G$1:$G$100000=$BD43),DW!$K$1:$K$100000,""))))</f>
        <v>#DIV/0!</v>
      </c>
      <c r="BQ43" s="22" t="e" cm="1">
        <f t="array" ref="BQ43">AVERAGE(IF((DW!$K$1:$K$100000&lt;$BJ43),IF((DW!$K$1:$K$100000&gt;$BK43),IF((DW!$G$1:$G$100000=$BD43),DW!$K$1:$K$100000,""))))</f>
        <v>#DIV/0!</v>
      </c>
      <c r="BR43" s="22" t="e" cm="1">
        <f t="array" ref="BR43">_xlfn.STDEV.S(IF((DW!$K$1:$K$100000&lt;$BJ43),IF((DW!$K$1:$K$100000&gt;$BK43),IF((DW!$G$1:$G$100000=$BD43),DW!$K$1:$K$100000,""))))</f>
        <v>#DIV/0!</v>
      </c>
      <c r="BS43" s="22" t="e">
        <f t="shared" si="28"/>
        <v>#DIV/0!</v>
      </c>
      <c r="BT43" s="22" t="e">
        <f t="shared" si="29"/>
        <v>#DIV/0!</v>
      </c>
      <c r="BU43" s="22" t="e">
        <f t="shared" si="30"/>
        <v>#DIV/0!</v>
      </c>
      <c r="BV43" s="22" t="e" cm="1">
        <f t="array" ref="BV43">IF($BI43&lt;25,$BG43,AVERAGE(IF((DW!$G$1:$G$100000=$E43),IF((DW!$K$1:$K$100000&lt;$BJ43),IF((DW!$K$1:$K$100000&gt;$BK43),DW!$K$1:$K$100000,"")))))</f>
        <v>#DIV/0!</v>
      </c>
      <c r="BX43" s="22">
        <f t="shared" si="8"/>
        <v>0</v>
      </c>
      <c r="BY43" s="22">
        <f>COUNTIFS(DW!$G$1:$G$100000,"="&amp;$BN43,DW!$K$1:$K$100000,"&lt;"&amp;$BT43,DW!$K$1:$K$100000,"&gt;"&amp;$BU43)</f>
        <v>0</v>
      </c>
      <c r="BZ43" s="22" t="e" cm="1">
        <f t="array" ref="BZ43">MEDIAN(IF((DW!$K$1:$K$100000&lt;$BT43),IF((DW!$K$1:$K$100000&gt;$BU43),IF((DW!$G$1:$G$100000=$BN43),DW!$K$1:$K$100000,""))))</f>
        <v>#DIV/0!</v>
      </c>
      <c r="CA43" s="22" t="e" cm="1">
        <f t="array" ref="CA43">AVERAGE(IF((DW!$K$1:$K$100000&lt;$BT43),IF((DW!$K$1:$K$100000&gt;$BU43),IF((DW!$G$1:$G$100000=$BN43),DW!$K$1:$K$100000,""))))</f>
        <v>#DIV/0!</v>
      </c>
      <c r="CB43" s="22" t="e" cm="1">
        <f t="array" ref="CB43">_xlfn.STDEV.S(IF((DW!$K$1:$K$100000&lt;$BT43),IF((DW!$K$1:$K$100000&gt;$BU43),IF((DW!$G$1:$G$100000=$BN43),DW!$K$1:$K$100000,""))))</f>
        <v>#DIV/0!</v>
      </c>
      <c r="CC43" s="22" t="e">
        <f t="shared" si="31"/>
        <v>#DIV/0!</v>
      </c>
      <c r="CD43" s="22" t="e">
        <f t="shared" si="32"/>
        <v>#DIV/0!</v>
      </c>
      <c r="CE43" s="22" t="e">
        <f t="shared" si="33"/>
        <v>#DIV/0!</v>
      </c>
      <c r="CF43" s="22" t="e" cm="1">
        <f t="array" ref="CF43">IF($BS43&lt;25,$BQ43,AVERAGE(IF((DW!$G$1:$G$100000&lt;$BX43),IF((DW!$K$1:$K$100000&lt;$BT43),IF((DW!$K$1:$K$100000&gt;$BU43),DW!$K$1:$K$100000,"")))))</f>
        <v>#DIV/0!</v>
      </c>
      <c r="CH43" s="22">
        <f t="shared" si="9"/>
        <v>0</v>
      </c>
      <c r="CI43" s="22">
        <f>COUNTIFS(DW!$G$1:$G$100000,"="&amp;$BX43,DW!$K$1:$K$100000,"&lt;"&amp;$CD43,DW!$K$1:$K$100000,"&gt;"&amp;$CE43)</f>
        <v>0</v>
      </c>
      <c r="CJ43" s="22" t="e" cm="1">
        <f t="array" ref="CJ43">MEDIAN(IF((DW!$K$1:$K$100000&lt;$CD43),IF((DW!$K$1:$K$100000&gt;$CE43),IF((DW!$G$1:$G$100000=$BX43),DW!$K$1:$K$100000,""))))</f>
        <v>#DIV/0!</v>
      </c>
      <c r="CK43" s="22" t="e" cm="1">
        <f t="array" ref="CK43">AVERAGE(IF((DW!$K$1:$K$100000&lt;$CD43),IF((DW!$K$1:$K$100000&gt;$CE43),IF((DW!$G$1:$G$100000=$BX43),DW!$K$1:$K$100000,""))))</f>
        <v>#DIV/0!</v>
      </c>
      <c r="CL43" s="22" t="e" cm="1">
        <f t="array" ref="CL43">_xlfn.STDEV.S(IF((DW!$K$1:$K$100000&lt;$CD43),IF((DW!$K$1:$K$100000&gt;$CE43),IF((DW!$G$1:$G$100000=$BX43),DW!$K$1:$K$100000,""))))</f>
        <v>#DIV/0!</v>
      </c>
      <c r="CM43" s="22" t="e">
        <f t="shared" si="34"/>
        <v>#DIV/0!</v>
      </c>
      <c r="CN43" s="22" t="e">
        <f t="shared" si="35"/>
        <v>#DIV/0!</v>
      </c>
      <c r="CO43" s="22" t="e">
        <f t="shared" si="36"/>
        <v>#DIV/0!</v>
      </c>
      <c r="CP43" s="22" t="e" cm="1">
        <f t="array" ref="CP43">IF($CC43&lt;25,$CA43,AVERAGE(IF((DW!$G$1:$G$100000=$BX43),IF((DW!$K$1:$K$100000&lt;$CD43),IF((DW!$K$1:$K$100000&gt;$CE43),DW!$K$1:$K$100000,"")))))</f>
        <v>#DIV/0!</v>
      </c>
      <c r="CR43" s="22">
        <f t="shared" si="10"/>
        <v>0</v>
      </c>
      <c r="CS43" s="22">
        <f>COUNTIFS(DW!$G$1:$G$100000,"="&amp;$CH43,DW!$K$1:$K$100000,"&lt;"&amp;SCN43,DW!$K$1:$K$100000,"&gt;"&amp;$CO43)</f>
        <v>0</v>
      </c>
      <c r="CT43" s="22" t="e" cm="1">
        <f t="array" ref="CT43">MEDIAN(IF((DW!$K$1:$K$100000&lt;$CN43),IF((DW!$K$1:$K$100000&gt;$CO43),IF((DW!$G$1:$G$100000=$CH43),DW!$K$1:$K$100000,""))))</f>
        <v>#DIV/0!</v>
      </c>
      <c r="CU43" s="22" t="e" cm="1">
        <f t="array" ref="CU43">AVERAGE(IF((DW!$K$1:$K$100000&lt;$CN43),IF((DW!$K$1:$K$100000&gt;$CO43),IF((DW!$G$1:$G$100000=$CH43),DW!$K$1:$K$100000,""))))</f>
        <v>#DIV/0!</v>
      </c>
      <c r="CV43" s="22" t="e" cm="1">
        <f t="array" ref="CV43">_xlfn.STDEV.S(IF((DW!$K$1:$K$100000&lt;$CN43),IF((DW!$K$1:$K$100000&gt;$CO43),IF((DW!$G$1:$G$100000=$CH43),DW!$K$1:$K$100000,""))))</f>
        <v>#DIV/0!</v>
      </c>
      <c r="CW43" s="22" t="e">
        <f t="shared" si="37"/>
        <v>#DIV/0!</v>
      </c>
      <c r="CX43" s="22" t="e">
        <f t="shared" si="38"/>
        <v>#DIV/0!</v>
      </c>
      <c r="CY43" s="22" t="e">
        <f t="shared" si="39"/>
        <v>#DIV/0!</v>
      </c>
      <c r="CZ43" s="22" t="e" cm="1">
        <f t="array" ref="CZ43">IF($CM43&lt;25,$CK43,AVERAGE(IF((DW!$G$1:$G$100000=$CH43),IF((DW!$K$1:$K$100000&lt;$CN43),IF((DW!$K$1:$K$100000&gt;$CO43),DW!$K$1:$K$100000,"")))))</f>
        <v>#DIV/0!</v>
      </c>
    </row>
    <row r="44" spans="1:104" ht="34.5" customHeight="1" x14ac:dyDescent="0.25">
      <c r="A44" s="21">
        <v>40</v>
      </c>
      <c r="B44" s="21"/>
      <c r="C44" s="21" t="e">
        <f>VLOOKUP(E44,DW!G:I,2,FALSE)</f>
        <v>#N/A</v>
      </c>
      <c r="D44" s="21" t="e">
        <f>VLOOKUP(E44,DW!G:I,3,FALSE)</f>
        <v>#N/A</v>
      </c>
      <c r="E44" s="21"/>
      <c r="F44" s="21" cm="1">
        <f t="array" ref="F44">COUNT(_xlfn.IFS(DW!$G$1:$G$100000='Média Saneada'!E44,DW!$K$1:$K$100000),"")</f>
        <v>100000</v>
      </c>
      <c r="G44" s="21" t="str">
        <f t="shared" si="11"/>
        <v>OK</v>
      </c>
      <c r="H44" s="21" cm="1">
        <f t="array" ref="H44">MEDIAN(IF(DW!$G$1:$G$100000='Média Saneada'!$E44,DW!$K$1:$K$100000,""))</f>
        <v>0</v>
      </c>
      <c r="I44" s="21" cm="1">
        <f t="array" ref="I44">AVERAGE(IF(DW!$G$1:$G$100000='Média Saneada'!$E44,DW!$K$1:$K$100000,""))</f>
        <v>0</v>
      </c>
      <c r="J44" s="21" cm="1">
        <f t="array" ref="J44">_xlfn.STDEV.S(IF(DW!$G$1:$G$100000='Média Saneada'!$E44,DW!$K$1:$K$100000,""))</f>
        <v>0</v>
      </c>
      <c r="K44" s="21" t="e">
        <f t="shared" si="12"/>
        <v>#DIV/0!</v>
      </c>
      <c r="L44" s="21">
        <f t="shared" si="0"/>
        <v>0</v>
      </c>
      <c r="M44" s="21">
        <f t="shared" si="1"/>
        <v>0</v>
      </c>
      <c r="N44" s="23" t="e">
        <f>IF(K44&lt;25,I44,AVERAGEIFS(DW!$K$1:$K$100000,DW!$G$1:$G$100000,"="&amp;E44,DW!$K$1:$K$100000,"&lt;"&amp;L44,DW!$K$1:$K$100000,"&gt;"&amp;M44))</f>
        <v>#DIV/0!</v>
      </c>
      <c r="P44" s="21">
        <f t="shared" si="2"/>
        <v>0</v>
      </c>
      <c r="Q44" s="21">
        <f>COUNTIFS(DW!$G$1:$G$100000,"="&amp;P44,DW!$K$1:$K$100000,"&lt;"&amp;L44,DW!$K$1:$K$100000,"&gt;"&amp;M44)</f>
        <v>0</v>
      </c>
      <c r="R44" s="21" t="e" cm="1">
        <f t="array" ref="R44">MEDIAN(IF((DW!$K$1:$K$100000&lt;$L44),IF((DW!$K$1:$K$100000&gt;$M44),IF((DW!$G$1:$G$100000=$P44),DW!$K$1:$K$100000,""))))</f>
        <v>#NUM!</v>
      </c>
      <c r="S44" s="21" t="e" cm="1">
        <f t="array" ref="S44">AVERAGE(IF((DW!$K$1:$K$100000&lt;$L44),IF((DW!$K$1:$K$100000&gt;$M44),IF((DW!$G$1:$G$100000=$P44),DW!$K$1:$K$100000,""))))</f>
        <v>#DIV/0!</v>
      </c>
      <c r="T44" s="21" t="e" cm="1">
        <f t="array" ref="T44">_xlfn.STDEV.S(IF((DW!$K$1:$K$100000&lt;$L44),IF((DW!$K$1:$K$100000&gt;$M44),IF((DW!$G$1:$G$100000=$P44),DW!$K$1:$K$100000,""))))</f>
        <v>#DIV/0!</v>
      </c>
      <c r="U44" s="21" t="e">
        <f t="shared" si="13"/>
        <v>#DIV/0!</v>
      </c>
      <c r="V44" s="21" t="e">
        <f t="shared" si="14"/>
        <v>#DIV/0!</v>
      </c>
      <c r="W44" s="21" t="e">
        <f t="shared" si="15"/>
        <v>#DIV/0!</v>
      </c>
      <c r="X44" s="21" t="e" cm="1">
        <f t="array" ref="X44">IF($U44&lt;25,$S44,AVERAGE(IF((DW!$G$1:$G$100000=$P44),IF((DW!$K$1:$K$100000&lt;$V44),IF((DW!$K$1:$K$100000&gt;$W44),DW!$K$1:$K$100000,"")))))</f>
        <v>#DIV/0!</v>
      </c>
      <c r="Z44" s="21">
        <f t="shared" si="3"/>
        <v>0</v>
      </c>
      <c r="AA44" s="21">
        <f>COUNTIFS(DW!$G$1:$G$100000,"="&amp;$Z44,DW!$K$1:$K$100000,"&lt;"&amp;$V44,DW!$K$1:$K$100000,"&gt;"&amp;$W44)</f>
        <v>0</v>
      </c>
      <c r="AB44" s="21" t="e" cm="1">
        <f t="array" ref="AB44">MEDIAN(IF((DW!$K$1:$K$100000&lt;$V44),IF((DW!$K$1:$K$100000&gt;$W44),IF((DW!$G$1:$G$100000=$E44),DW!$K$1:$K$100000,""))))</f>
        <v>#DIV/0!</v>
      </c>
      <c r="AC44" s="21" t="e" cm="1">
        <f t="array" ref="AC44">AVERAGE(IF((DW!$K$1:$K$100000&lt;$V44),IF((DW!$K$1:$K$100000&gt;$W44),IF((DW!$G$1:$G$100000=$E44),DW!$K$1:$K$100000,""))))</f>
        <v>#DIV/0!</v>
      </c>
      <c r="AD44" s="21" t="e" cm="1">
        <f t="array" ref="AD44">_xlfn.STDEV.S(IF((DW!$K$1:$K$100000&lt;$V44),IF((DW!$K$1:$K$100000&gt;$W44),IF((DW!$G$1:$G$100000=$E44),DW!$K$1:$K$100000,""))))</f>
        <v>#DIV/0!</v>
      </c>
      <c r="AE44" s="21" t="e">
        <f t="shared" si="16"/>
        <v>#DIV/0!</v>
      </c>
      <c r="AF44" s="21" t="e">
        <f t="shared" si="17"/>
        <v>#DIV/0!</v>
      </c>
      <c r="AG44" s="21" t="e">
        <f t="shared" si="18"/>
        <v>#DIV/0!</v>
      </c>
      <c r="AH44" s="21" t="e" cm="1">
        <f t="array" ref="AH44">IF($AE44&lt;25,$AC44,AVERAGE(IF((DW!$G$1:$G$100000=$E44),IF((DW!$K$1:$K$100000&lt;$AF44),IF((DW!$K$1:$K$100000&gt;$AG44),DW!$K$1:$K$100000,"")))))</f>
        <v>#DIV/0!</v>
      </c>
      <c r="AJ44" s="21">
        <f t="shared" si="4"/>
        <v>0</v>
      </c>
      <c r="AK44" s="21">
        <f>COUNTIFS(DW!$G$1:$G$100000,"="&amp;$Z44,DW!$K$1:$K$100000,"&lt;"&amp;$AF44,DW!$K$1:$K$100000,"&gt;"&amp;$AG44)</f>
        <v>0</v>
      </c>
      <c r="AL44" s="21" t="e" cm="1">
        <f t="array" ref="AL44">MEDIAN(IF((DW!$K$1:$K$100000&lt;$AF44),IF((DW!$K$1:$K$100000&gt;$AG44),IF((DW!$G$1:$G$100000=$E44),DW!$K$1:$K$100000,""))))</f>
        <v>#DIV/0!</v>
      </c>
      <c r="AM44" s="21" t="e" cm="1">
        <f t="array" ref="AM44">AVERAGE(IF((DW!$K$1:$K$100000&lt;$AF44),IF((DW!$K$1:$K$100000&gt;$AG44),IF((DW!$G$1:$G$100000=$E44),DW!$K$1:$K$100000,""))))</f>
        <v>#DIV/0!</v>
      </c>
      <c r="AN44" s="21" t="e" cm="1">
        <f t="array" ref="AN44">_xlfn.STDEV.S(IF((DW!$K$1:$K$100000&lt;$AF44),IF((DW!$K$1:$K$100000&gt;$AG44),IF((DW!$G$1:$G$100000=$E44),DW!$K$1:$K$100000,""))))</f>
        <v>#DIV/0!</v>
      </c>
      <c r="AO44" s="21" t="e">
        <f t="shared" si="19"/>
        <v>#DIV/0!</v>
      </c>
      <c r="AP44" s="21" t="e">
        <f t="shared" si="20"/>
        <v>#DIV/0!</v>
      </c>
      <c r="AQ44" s="21" t="e">
        <f t="shared" si="21"/>
        <v>#DIV/0!</v>
      </c>
      <c r="AR44" s="21" t="e" cm="1">
        <f t="array" ref="AR44">IF($AO44&lt;25,$AM44,AVERAGE(IF((DW!$G$1:$G$100000=$E44),IF((DW!$K$1:$K$100000&lt;$AP44),IF((DW!$K$1:$K$100000&gt;$AQ44),DW!$K$1:$K$100000,"")))))</f>
        <v>#DIV/0!</v>
      </c>
      <c r="AT44" s="21">
        <f t="shared" si="5"/>
        <v>0</v>
      </c>
      <c r="AU44" s="21">
        <f>COUNTIFS(DW!$G$1:$G$100000,"="&amp;$AJ44,DW!$K$1:$K$100000,"&lt;"&amp;$AP44,DW!$K$1:$K$100000,"&gt;"&amp;$AQ44)</f>
        <v>0</v>
      </c>
      <c r="AV44" s="21" t="e" cm="1">
        <f t="array" ref="AV44">MEDIAN(IF((DW!$K$1:$K$100000&lt;$AP44),IF((DW!$K$1:$K$100000&gt;$AQ44),IF((DW!$G$1:$G$100000=$E44),DW!$K$1:$K$100000,""))))</f>
        <v>#DIV/0!</v>
      </c>
      <c r="AW44" s="21" t="e" cm="1">
        <f t="array" ref="AW44">AVERAGE(IF((DW!$K$1:$K$100000&lt;$AP44),IF((DW!$K$1:$K$100000&gt;$AQ44),IF((DW!$G$1:$G$100000=$E44),DW!$K$1:$K$100000,""))))</f>
        <v>#DIV/0!</v>
      </c>
      <c r="AX44" s="21" t="e" cm="1">
        <f t="array" ref="AX44">_xlfn.STDEV.S(IF((DW!$K$1:$K$100000&lt;$AP44),IF((DW!$K$1:$K$100000&gt;$AQ44),IF((DW!$G$1:$G$100000=$E44),DW!$K$1:$K$100000,""))))</f>
        <v>#DIV/0!</v>
      </c>
      <c r="AY44" s="21" t="e">
        <f t="shared" si="22"/>
        <v>#DIV/0!</v>
      </c>
      <c r="AZ44" s="21" t="e">
        <f t="shared" si="23"/>
        <v>#DIV/0!</v>
      </c>
      <c r="BA44" s="21" t="e">
        <f t="shared" si="24"/>
        <v>#DIV/0!</v>
      </c>
      <c r="BB44" s="21" t="e" cm="1">
        <f t="array" ref="BB44">IF($AY44&lt;25,$AW44,AVERAGE(IF((DW!$G$1:$G$100000=$E44),IF((DW!$K$1:$K$100000&lt;$AZ44),IF((DW!$K$1:$K$100000&gt;$BA44),DW!$K$1:$K$100000,"")))))</f>
        <v>#DIV/0!</v>
      </c>
      <c r="BD44" s="21">
        <f t="shared" si="6"/>
        <v>0</v>
      </c>
      <c r="BE44" s="21">
        <f>COUNTIFS(DW!$G$1:$G$100000,"="&amp;$AT44,DW!$K$1:$K$100000,"&lt;"&amp;$AZ44,DW!$K$1:$K$100000,"&gt;"&amp;$BA44)</f>
        <v>0</v>
      </c>
      <c r="BF44" s="21" t="e" cm="1">
        <f t="array" ref="BF44">MEDIAN(IF((DW!$K$1:$K$100000&lt;$AZ44),IF((DW!$K$1:$K$100000&gt;$BA44),IF((DW!$G$1:$G$100000=$E44),DW!$K$1:$K$100000,""))))</f>
        <v>#DIV/0!</v>
      </c>
      <c r="BG44" s="21" t="e" cm="1">
        <f t="array" ref="BG44">AVERAGE(IF((DW!$K$1:$K$100000&lt;$AZ44),IF((DW!$K$1:$K$100000&gt;$BA44),IF((DW!$G$1:$G$100000=$E44),DW!$K$1:$K$100000,""))))</f>
        <v>#DIV/0!</v>
      </c>
      <c r="BH44" s="21" t="e" cm="1">
        <f t="array" ref="BH44">_xlfn.STDEV.S(IF((DW!$K$1:$K$100000&lt;$AZ44),IF((DW!$K$1:$K$100000&gt;$BA44),IF((DW!$G$1:$G$100000=$E44),DW!$K$1:$K$100000,""))))</f>
        <v>#DIV/0!</v>
      </c>
      <c r="BI44" s="21" t="e">
        <f t="shared" si="25"/>
        <v>#DIV/0!</v>
      </c>
      <c r="BJ44" s="21" t="e">
        <f t="shared" si="26"/>
        <v>#DIV/0!</v>
      </c>
      <c r="BK44" s="21" t="e">
        <f t="shared" si="27"/>
        <v>#DIV/0!</v>
      </c>
      <c r="BL44" s="21" t="e" cm="1">
        <f t="array" ref="BL44">IF($BI44&lt;25,$BG44,AVERAGE(IF((DW!$G$1:$G$100000=$E44),IF((DW!$K$1:$K$100000&lt;$BJ44),IF((DW!$K$1:$K$100000&gt;$BK44),DW!$K$1:$K$100000,"")))))</f>
        <v>#DIV/0!</v>
      </c>
      <c r="BN44" s="21">
        <f t="shared" si="7"/>
        <v>0</v>
      </c>
      <c r="BO44" s="21">
        <f>COUNTIFS(DW!$G$1:$G$100000,"="&amp;$BD44,DW!$K$1:$K$100000,"&lt;"&amp;$BJ44,DW!$K$1:$K$100000,"&gt;"&amp;$BK44)</f>
        <v>0</v>
      </c>
      <c r="BP44" s="21" t="e" cm="1">
        <f t="array" ref="BP44">MEDIAN(IF((DW!$K$1:$K$100000&lt;$BJ44),IF((DW!$K$1:$K$100000&gt;$BK44),IF((DW!$G$1:$G$100000=$BD44),DW!$K$1:$K$100000,""))))</f>
        <v>#DIV/0!</v>
      </c>
      <c r="BQ44" s="21" t="e" cm="1">
        <f t="array" ref="BQ44">AVERAGE(IF((DW!$K$1:$K$100000&lt;$BJ44),IF((DW!$K$1:$K$100000&gt;$BK44),IF((DW!$G$1:$G$100000=$BD44),DW!$K$1:$K$100000,""))))</f>
        <v>#DIV/0!</v>
      </c>
      <c r="BR44" s="21" t="e" cm="1">
        <f t="array" ref="BR44">_xlfn.STDEV.S(IF((DW!$K$1:$K$100000&lt;$BJ44),IF((DW!$K$1:$K$100000&gt;$BK44),IF((DW!$G$1:$G$100000=$BD44),DW!$K$1:$K$100000,""))))</f>
        <v>#DIV/0!</v>
      </c>
      <c r="BS44" s="21" t="e">
        <f t="shared" si="28"/>
        <v>#DIV/0!</v>
      </c>
      <c r="BT44" s="21" t="e">
        <f t="shared" si="29"/>
        <v>#DIV/0!</v>
      </c>
      <c r="BU44" s="21" t="e">
        <f t="shared" si="30"/>
        <v>#DIV/0!</v>
      </c>
      <c r="BV44" s="21" t="e" cm="1">
        <f t="array" ref="BV44">IF($BI44&lt;25,$BG44,AVERAGE(IF((DW!$G$1:$G$100000=$E44),IF((DW!$K$1:$K$100000&lt;$BJ44),IF((DW!$K$1:$K$100000&gt;$BK44),DW!$K$1:$K$100000,"")))))</f>
        <v>#DIV/0!</v>
      </c>
      <c r="BX44" s="21">
        <f t="shared" si="8"/>
        <v>0</v>
      </c>
      <c r="BY44" s="21">
        <f>COUNTIFS(DW!$G$1:$G$100000,"="&amp;$BN44,DW!$K$1:$K$100000,"&lt;"&amp;$BT44,DW!$K$1:$K$100000,"&gt;"&amp;$BU44)</f>
        <v>0</v>
      </c>
      <c r="BZ44" s="21" t="e" cm="1">
        <f t="array" ref="BZ44">MEDIAN(IF((DW!$K$1:$K$100000&lt;$BT44),IF((DW!$K$1:$K$100000&gt;$BU44),IF((DW!$G$1:$G$100000=$BN44),DW!$K$1:$K$100000,""))))</f>
        <v>#DIV/0!</v>
      </c>
      <c r="CA44" s="21" t="e" cm="1">
        <f t="array" ref="CA44">AVERAGE(IF((DW!$K$1:$K$100000&lt;$BT44),IF((DW!$K$1:$K$100000&gt;$BU44),IF((DW!$G$1:$G$100000=$BN44),DW!$K$1:$K$100000,""))))</f>
        <v>#DIV/0!</v>
      </c>
      <c r="CB44" s="21" t="e" cm="1">
        <f t="array" ref="CB44">_xlfn.STDEV.S(IF((DW!$K$1:$K$100000&lt;$BT44),IF((DW!$K$1:$K$100000&gt;$BU44),IF((DW!$G$1:$G$100000=$BN44),DW!$K$1:$K$100000,""))))</f>
        <v>#DIV/0!</v>
      </c>
      <c r="CC44" s="21" t="e">
        <f t="shared" si="31"/>
        <v>#DIV/0!</v>
      </c>
      <c r="CD44" s="21" t="e">
        <f t="shared" si="32"/>
        <v>#DIV/0!</v>
      </c>
      <c r="CE44" s="21" t="e">
        <f t="shared" si="33"/>
        <v>#DIV/0!</v>
      </c>
      <c r="CF44" s="21" t="e" cm="1">
        <f t="array" ref="CF44">IF($BS44&lt;25,$BQ44,AVERAGE(IF((DW!$G$1:$G$100000&lt;$BX44),IF((DW!$K$1:$K$100000&lt;$BT44),IF((DW!$K$1:$K$100000&gt;$BU44),DW!$K$1:$K$100000,"")))))</f>
        <v>#DIV/0!</v>
      </c>
      <c r="CH44" s="21">
        <f t="shared" si="9"/>
        <v>0</v>
      </c>
      <c r="CI44" s="21">
        <f>COUNTIFS(DW!$G$1:$G$100000,"="&amp;$BX44,DW!$K$1:$K$100000,"&lt;"&amp;$CD44,DW!$K$1:$K$100000,"&gt;"&amp;$CE44)</f>
        <v>0</v>
      </c>
      <c r="CJ44" s="21" t="e" cm="1">
        <f t="array" ref="CJ44">MEDIAN(IF((DW!$K$1:$K$100000&lt;$CD44),IF((DW!$K$1:$K$100000&gt;$CE44),IF((DW!$G$1:$G$100000=$BX44),DW!$K$1:$K$100000,""))))</f>
        <v>#DIV/0!</v>
      </c>
      <c r="CK44" s="21" t="e" cm="1">
        <f t="array" ref="CK44">AVERAGE(IF((DW!$K$1:$K$100000&lt;$CD44),IF((DW!$K$1:$K$100000&gt;$CE44),IF((DW!$G$1:$G$100000=$BX44),DW!$K$1:$K$100000,""))))</f>
        <v>#DIV/0!</v>
      </c>
      <c r="CL44" s="21" t="e" cm="1">
        <f t="array" ref="CL44">_xlfn.STDEV.S(IF((DW!$K$1:$K$100000&lt;$CD44),IF((DW!$K$1:$K$100000&gt;$CE44),IF((DW!$G$1:$G$100000=$BX44),DW!$K$1:$K$100000,""))))</f>
        <v>#DIV/0!</v>
      </c>
      <c r="CM44" s="21" t="e">
        <f t="shared" si="34"/>
        <v>#DIV/0!</v>
      </c>
      <c r="CN44" s="21" t="e">
        <f t="shared" si="35"/>
        <v>#DIV/0!</v>
      </c>
      <c r="CO44" s="21" t="e">
        <f t="shared" si="36"/>
        <v>#DIV/0!</v>
      </c>
      <c r="CP44" s="21" t="e" cm="1">
        <f t="array" ref="CP44">IF($CC44&lt;25,$CA44,AVERAGE(IF((DW!$G$1:$G$100000=$BX44),IF((DW!$K$1:$K$100000&lt;$CD44),IF((DW!$K$1:$K$100000&gt;$CE44),DW!$K$1:$K$100000,"")))))</f>
        <v>#DIV/0!</v>
      </c>
      <c r="CR44" s="21">
        <f t="shared" si="10"/>
        <v>0</v>
      </c>
      <c r="CS44" s="21">
        <f>COUNTIFS(DW!$G$1:$G$100000,"="&amp;$CH44,DW!$K$1:$K$100000,"&lt;"&amp;SCN44,DW!$K$1:$K$100000,"&gt;"&amp;$CO44)</f>
        <v>0</v>
      </c>
      <c r="CT44" s="21" t="e" cm="1">
        <f t="array" ref="CT44">MEDIAN(IF((DW!$K$1:$K$100000&lt;$CN44),IF((DW!$K$1:$K$100000&gt;$CO44),IF((DW!$G$1:$G$100000=$CH44),DW!$K$1:$K$100000,""))))</f>
        <v>#DIV/0!</v>
      </c>
      <c r="CU44" s="21" t="e" cm="1">
        <f t="array" ref="CU44">AVERAGE(IF((DW!$K$1:$K$100000&lt;$CN44),IF((DW!$K$1:$K$100000&gt;$CO44),IF((DW!$G$1:$G$100000=$CH44),DW!$K$1:$K$100000,""))))</f>
        <v>#DIV/0!</v>
      </c>
      <c r="CV44" s="21" t="e" cm="1">
        <f t="array" ref="CV44">_xlfn.STDEV.S(IF((DW!$K$1:$K$100000&lt;$CN44),IF((DW!$K$1:$K$100000&gt;$CO44),IF((DW!$G$1:$G$100000=$CH44),DW!$K$1:$K$100000,""))))</f>
        <v>#DIV/0!</v>
      </c>
      <c r="CW44" s="21" t="e">
        <f t="shared" si="37"/>
        <v>#DIV/0!</v>
      </c>
      <c r="CX44" s="21" t="e">
        <f t="shared" si="38"/>
        <v>#DIV/0!</v>
      </c>
      <c r="CY44" s="21" t="e">
        <f t="shared" si="39"/>
        <v>#DIV/0!</v>
      </c>
      <c r="CZ44" s="21" t="e" cm="1">
        <f t="array" ref="CZ44">IF($CM44&lt;25,$CK44,AVERAGE(IF((DW!$G$1:$G$100000=$CH44),IF((DW!$K$1:$K$100000&lt;$CN44),IF((DW!$K$1:$K$100000&gt;$CO44),DW!$K$1:$K$100000,"")))))</f>
        <v>#DIV/0!</v>
      </c>
    </row>
    <row r="45" spans="1:104" ht="34.5" customHeight="1" x14ac:dyDescent="0.25">
      <c r="A45" s="22">
        <v>41</v>
      </c>
      <c r="B45" s="22"/>
      <c r="C45" s="22" t="e">
        <f>VLOOKUP(E45,DW!G:I,2,FALSE)</f>
        <v>#N/A</v>
      </c>
      <c r="D45" s="22" t="e">
        <f>VLOOKUP(E45,DW!G:I,3,FALSE)</f>
        <v>#N/A</v>
      </c>
      <c r="E45" s="22"/>
      <c r="F45" s="22" cm="1">
        <f t="array" ref="F45">COUNT(_xlfn.IFS(DW!$G$1:$G$100000='Média Saneada'!E45,DW!$K$1:$K$100000),"")</f>
        <v>100000</v>
      </c>
      <c r="G45" s="40" t="str">
        <f t="shared" si="11"/>
        <v>OK</v>
      </c>
      <c r="H45" s="22" cm="1">
        <f t="array" ref="H45">MEDIAN(IF(DW!$G$1:$G$100000='Média Saneada'!$E45,DW!$K$1:$K$100000,""))</f>
        <v>0</v>
      </c>
      <c r="I45" s="22" cm="1">
        <f t="array" ref="I45">AVERAGE(IF(DW!$G$1:$G$100000='Média Saneada'!$E45,DW!$K$1:$K$100000,""))</f>
        <v>0</v>
      </c>
      <c r="J45" s="22" cm="1">
        <f t="array" ref="J45">_xlfn.STDEV.S(IF(DW!$G$1:$G$100000='Média Saneada'!$E45,DW!$K$1:$K$100000,""))</f>
        <v>0</v>
      </c>
      <c r="K45" s="22" t="e">
        <f t="shared" si="12"/>
        <v>#DIV/0!</v>
      </c>
      <c r="L45" s="22">
        <f t="shared" si="0"/>
        <v>0</v>
      </c>
      <c r="M45" s="22">
        <f t="shared" si="1"/>
        <v>0</v>
      </c>
      <c r="N45" s="23" t="e">
        <f>IF(K45&lt;25,I45,AVERAGEIFS(DW!$K$1:$K$100000,DW!$G$1:$G$100000,"="&amp;E45,DW!$K$1:$K$100000,"&lt;"&amp;L45,DW!$K$1:$K$100000,"&gt;"&amp;M45))</f>
        <v>#DIV/0!</v>
      </c>
      <c r="P45" s="22">
        <f t="shared" si="2"/>
        <v>0</v>
      </c>
      <c r="Q45" s="22">
        <f>COUNTIFS(DW!$G$1:$G$100000,"="&amp;P45,DW!$K$1:$K$100000,"&lt;"&amp;L45,DW!$K$1:$K$100000,"&gt;"&amp;M45)</f>
        <v>0</v>
      </c>
      <c r="R45" s="22" t="e" cm="1">
        <f t="array" ref="R45">MEDIAN(IF((DW!$K$1:$K$100000&lt;$L45),IF((DW!$K$1:$K$100000&gt;$M45),IF((DW!$G$1:$G$100000=$P45),DW!$K$1:$K$100000,""))))</f>
        <v>#NUM!</v>
      </c>
      <c r="S45" s="22" t="e" cm="1">
        <f t="array" ref="S45">AVERAGE(IF((DW!$K$1:$K$100000&lt;$L45),IF((DW!$K$1:$K$100000&gt;$M45),IF((DW!$G$1:$G$100000=$P45),DW!$K$1:$K$100000,""))))</f>
        <v>#DIV/0!</v>
      </c>
      <c r="T45" s="22" t="e" cm="1">
        <f t="array" ref="T45">_xlfn.STDEV.S(IF((DW!$K$1:$K$100000&lt;$L45),IF((DW!$K$1:$K$100000&gt;$M45),IF((DW!$G$1:$G$100000=$P45),DW!$K$1:$K$100000,""))))</f>
        <v>#DIV/0!</v>
      </c>
      <c r="U45" s="22" t="e">
        <f t="shared" si="13"/>
        <v>#DIV/0!</v>
      </c>
      <c r="V45" s="22" t="e">
        <f t="shared" si="14"/>
        <v>#DIV/0!</v>
      </c>
      <c r="W45" s="22" t="e">
        <f t="shared" si="15"/>
        <v>#DIV/0!</v>
      </c>
      <c r="X45" s="22" t="e" cm="1">
        <f t="array" ref="X45">IF($U45&lt;25,$S45,AVERAGE(IF((DW!$G$1:$G$100000=$P45),IF((DW!$K$1:$K$100000&lt;$V45),IF((DW!$K$1:$K$100000&gt;$W45),DW!$K$1:$K$100000,"")))))</f>
        <v>#DIV/0!</v>
      </c>
      <c r="Z45" s="22">
        <f t="shared" si="3"/>
        <v>0</v>
      </c>
      <c r="AA45" s="22">
        <f>COUNTIFS(DW!$G$1:$G$100000,"="&amp;$Z45,DW!$K$1:$K$100000,"&lt;"&amp;$V45,DW!$K$1:$K$100000,"&gt;"&amp;$W45)</f>
        <v>0</v>
      </c>
      <c r="AB45" s="22" t="e" cm="1">
        <f t="array" ref="AB45">MEDIAN(IF((DW!$K$1:$K$100000&lt;$V45),IF((DW!$K$1:$K$100000&gt;$W45),IF((DW!$G$1:$G$100000=$E45),DW!$K$1:$K$100000,""))))</f>
        <v>#DIV/0!</v>
      </c>
      <c r="AC45" s="22" t="e" cm="1">
        <f t="array" ref="AC45">AVERAGE(IF((DW!$K$1:$K$100000&lt;$V45),IF((DW!$K$1:$K$100000&gt;$W45),IF((DW!$G$1:$G$100000=$E45),DW!$K$1:$K$100000,""))))</f>
        <v>#DIV/0!</v>
      </c>
      <c r="AD45" s="22" t="e" cm="1">
        <f t="array" ref="AD45">_xlfn.STDEV.S(IF((DW!$K$1:$K$100000&lt;$V45),IF((DW!$K$1:$K$100000&gt;$W45),IF((DW!$G$1:$G$100000=$E45),DW!$K$1:$K$100000,""))))</f>
        <v>#DIV/0!</v>
      </c>
      <c r="AE45" s="22" t="e">
        <f t="shared" si="16"/>
        <v>#DIV/0!</v>
      </c>
      <c r="AF45" s="22" t="e">
        <f t="shared" si="17"/>
        <v>#DIV/0!</v>
      </c>
      <c r="AG45" s="22" t="e">
        <f t="shared" si="18"/>
        <v>#DIV/0!</v>
      </c>
      <c r="AH45" s="22" t="e" cm="1">
        <f t="array" ref="AH45">IF($AE45&lt;25,$AC45,AVERAGE(IF((DW!$G$1:$G$100000=$E45),IF((DW!$K$1:$K$100000&lt;$AF45),IF((DW!$K$1:$K$100000&gt;$AG45),DW!$K$1:$K$100000,"")))))</f>
        <v>#DIV/0!</v>
      </c>
      <c r="AJ45" s="22">
        <f t="shared" si="4"/>
        <v>0</v>
      </c>
      <c r="AK45" s="22">
        <f>COUNTIFS(DW!$G$1:$G$100000,"="&amp;$Z45,DW!$K$1:$K$100000,"&lt;"&amp;$AF45,DW!$K$1:$K$100000,"&gt;"&amp;$AG45)</f>
        <v>0</v>
      </c>
      <c r="AL45" s="22" t="e" cm="1">
        <f t="array" ref="AL45">MEDIAN(IF((DW!$K$1:$K$100000&lt;$AF45),IF((DW!$K$1:$K$100000&gt;$AG45),IF((DW!$G$1:$G$100000=$E45),DW!$K$1:$K$100000,""))))</f>
        <v>#DIV/0!</v>
      </c>
      <c r="AM45" s="22" t="e" cm="1">
        <f t="array" ref="AM45">AVERAGE(IF((DW!$K$1:$K$100000&lt;$AF45),IF((DW!$K$1:$K$100000&gt;$AG45),IF((DW!$G$1:$G$100000=$E45),DW!$K$1:$K$100000,""))))</f>
        <v>#DIV/0!</v>
      </c>
      <c r="AN45" s="22" t="e" cm="1">
        <f t="array" ref="AN45">_xlfn.STDEV.S(IF((DW!$K$1:$K$100000&lt;$AF45),IF((DW!$K$1:$K$100000&gt;$AG45),IF((DW!$G$1:$G$100000=$E45),DW!$K$1:$K$100000,""))))</f>
        <v>#DIV/0!</v>
      </c>
      <c r="AO45" s="22" t="e">
        <f t="shared" si="19"/>
        <v>#DIV/0!</v>
      </c>
      <c r="AP45" s="22" t="e">
        <f t="shared" si="20"/>
        <v>#DIV/0!</v>
      </c>
      <c r="AQ45" s="22" t="e">
        <f t="shared" si="21"/>
        <v>#DIV/0!</v>
      </c>
      <c r="AR45" s="22" t="e" cm="1">
        <f t="array" ref="AR45">IF($AO45&lt;25,$AM45,AVERAGE(IF((DW!$G$1:$G$100000=$E45),IF((DW!$K$1:$K$100000&lt;$AP45),IF((DW!$K$1:$K$100000&gt;$AQ45),DW!$K$1:$K$100000,"")))))</f>
        <v>#DIV/0!</v>
      </c>
      <c r="AT45" s="22">
        <f t="shared" si="5"/>
        <v>0</v>
      </c>
      <c r="AU45" s="22">
        <f>COUNTIFS(DW!$G$1:$G$100000,"="&amp;$AJ45,DW!$K$1:$K$100000,"&lt;"&amp;$AP45,DW!$K$1:$K$100000,"&gt;"&amp;$AQ45)</f>
        <v>0</v>
      </c>
      <c r="AV45" s="22" t="e" cm="1">
        <f t="array" ref="AV45">MEDIAN(IF((DW!$K$1:$K$100000&lt;$AP45),IF((DW!$K$1:$K$100000&gt;$AQ45),IF((DW!$G$1:$G$100000=$E45),DW!$K$1:$K$100000,""))))</f>
        <v>#DIV/0!</v>
      </c>
      <c r="AW45" s="22" t="e" cm="1">
        <f t="array" ref="AW45">AVERAGE(IF((DW!$K$1:$K$100000&lt;$AP45),IF((DW!$K$1:$K$100000&gt;$AQ45),IF((DW!$G$1:$G$100000=$E45),DW!$K$1:$K$100000,""))))</f>
        <v>#DIV/0!</v>
      </c>
      <c r="AX45" s="22" t="e" cm="1">
        <f t="array" ref="AX45">_xlfn.STDEV.S(IF((DW!$K$1:$K$100000&lt;$AP45),IF((DW!$K$1:$K$100000&gt;$AQ45),IF((DW!$G$1:$G$100000=$E45),DW!$K$1:$K$100000,""))))</f>
        <v>#DIV/0!</v>
      </c>
      <c r="AY45" s="22" t="e">
        <f t="shared" si="22"/>
        <v>#DIV/0!</v>
      </c>
      <c r="AZ45" s="22" t="e">
        <f t="shared" si="23"/>
        <v>#DIV/0!</v>
      </c>
      <c r="BA45" s="22" t="e">
        <f t="shared" si="24"/>
        <v>#DIV/0!</v>
      </c>
      <c r="BB45" s="22" t="e" cm="1">
        <f t="array" ref="BB45">IF($AY45&lt;25,$AW45,AVERAGE(IF((DW!$G$1:$G$100000=$E45),IF((DW!$K$1:$K$100000&lt;$AZ45),IF((DW!$K$1:$K$100000&gt;$BA45),DW!$K$1:$K$100000,"")))))</f>
        <v>#DIV/0!</v>
      </c>
      <c r="BD45" s="22">
        <f t="shared" si="6"/>
        <v>0</v>
      </c>
      <c r="BE45" s="22">
        <f>COUNTIFS(DW!$G$1:$G$100000,"="&amp;$AT45,DW!$K$1:$K$100000,"&lt;"&amp;$AZ45,DW!$K$1:$K$100000,"&gt;"&amp;$BA45)</f>
        <v>0</v>
      </c>
      <c r="BF45" s="22" t="e" cm="1">
        <f t="array" ref="BF45">MEDIAN(IF((DW!$K$1:$K$100000&lt;$AZ45),IF((DW!$K$1:$K$100000&gt;$BA45),IF((DW!$G$1:$G$100000=$E45),DW!$K$1:$K$100000,""))))</f>
        <v>#DIV/0!</v>
      </c>
      <c r="BG45" s="22" t="e" cm="1">
        <f t="array" ref="BG45">AVERAGE(IF((DW!$K$1:$K$100000&lt;$AZ45),IF((DW!$K$1:$K$100000&gt;$BA45),IF((DW!$G$1:$G$100000=$E45),DW!$K$1:$K$100000,""))))</f>
        <v>#DIV/0!</v>
      </c>
      <c r="BH45" s="22" t="e" cm="1">
        <f t="array" ref="BH45">_xlfn.STDEV.S(IF((DW!$K$1:$K$100000&lt;$AZ45),IF((DW!$K$1:$K$100000&gt;$BA45),IF((DW!$G$1:$G$100000=$E45),DW!$K$1:$K$100000,""))))</f>
        <v>#DIV/0!</v>
      </c>
      <c r="BI45" s="22" t="e">
        <f t="shared" si="25"/>
        <v>#DIV/0!</v>
      </c>
      <c r="BJ45" s="22" t="e">
        <f t="shared" si="26"/>
        <v>#DIV/0!</v>
      </c>
      <c r="BK45" s="22" t="e">
        <f t="shared" si="27"/>
        <v>#DIV/0!</v>
      </c>
      <c r="BL45" s="22" t="e" cm="1">
        <f t="array" ref="BL45">IF($BI45&lt;25,$BG45,AVERAGE(IF((DW!$G$1:$G$100000=$E45),IF((DW!$K$1:$K$100000&lt;$BJ45),IF((DW!$K$1:$K$100000&gt;$BK45),DW!$K$1:$K$100000,"")))))</f>
        <v>#DIV/0!</v>
      </c>
      <c r="BN45" s="22">
        <f t="shared" si="7"/>
        <v>0</v>
      </c>
      <c r="BO45" s="22">
        <f>COUNTIFS(DW!$G$1:$G$100000,"="&amp;$BD45,DW!$K$1:$K$100000,"&lt;"&amp;$BJ45,DW!$K$1:$K$100000,"&gt;"&amp;$BK45)</f>
        <v>0</v>
      </c>
      <c r="BP45" s="22" t="e" cm="1">
        <f t="array" ref="BP45">MEDIAN(IF((DW!$K$1:$K$100000&lt;$BJ45),IF((DW!$K$1:$K$100000&gt;$BK45),IF((DW!$G$1:$G$100000=$BD45),DW!$K$1:$K$100000,""))))</f>
        <v>#DIV/0!</v>
      </c>
      <c r="BQ45" s="22" t="e" cm="1">
        <f t="array" ref="BQ45">AVERAGE(IF((DW!$K$1:$K$100000&lt;$BJ45),IF((DW!$K$1:$K$100000&gt;$BK45),IF((DW!$G$1:$G$100000=$BD45),DW!$K$1:$K$100000,""))))</f>
        <v>#DIV/0!</v>
      </c>
      <c r="BR45" s="22" t="e" cm="1">
        <f t="array" ref="BR45">_xlfn.STDEV.S(IF((DW!$K$1:$K$100000&lt;$BJ45),IF((DW!$K$1:$K$100000&gt;$BK45),IF((DW!$G$1:$G$100000=$BD45),DW!$K$1:$K$100000,""))))</f>
        <v>#DIV/0!</v>
      </c>
      <c r="BS45" s="22" t="e">
        <f t="shared" si="28"/>
        <v>#DIV/0!</v>
      </c>
      <c r="BT45" s="22" t="e">
        <f t="shared" si="29"/>
        <v>#DIV/0!</v>
      </c>
      <c r="BU45" s="22" t="e">
        <f t="shared" si="30"/>
        <v>#DIV/0!</v>
      </c>
      <c r="BV45" s="22" t="e" cm="1">
        <f t="array" ref="BV45">IF($BI45&lt;25,$BG45,AVERAGE(IF((DW!$G$1:$G$100000=$E45),IF((DW!$K$1:$K$100000&lt;$BJ45),IF((DW!$K$1:$K$100000&gt;$BK45),DW!$K$1:$K$100000,"")))))</f>
        <v>#DIV/0!</v>
      </c>
      <c r="BX45" s="22">
        <f t="shared" si="8"/>
        <v>0</v>
      </c>
      <c r="BY45" s="22">
        <f>COUNTIFS(DW!$G$1:$G$100000,"="&amp;$BN45,DW!$K$1:$K$100000,"&lt;"&amp;$BT45,DW!$K$1:$K$100000,"&gt;"&amp;$BU45)</f>
        <v>0</v>
      </c>
      <c r="BZ45" s="22" t="e" cm="1">
        <f t="array" ref="BZ45">MEDIAN(IF((DW!$K$1:$K$100000&lt;$BT45),IF((DW!$K$1:$K$100000&gt;$BU45),IF((DW!$G$1:$G$100000=$BN45),DW!$K$1:$K$100000,""))))</f>
        <v>#DIV/0!</v>
      </c>
      <c r="CA45" s="22" t="e" cm="1">
        <f t="array" ref="CA45">AVERAGE(IF((DW!$K$1:$K$100000&lt;$BT45),IF((DW!$K$1:$K$100000&gt;$BU45),IF((DW!$G$1:$G$100000=$BN45),DW!$K$1:$K$100000,""))))</f>
        <v>#DIV/0!</v>
      </c>
      <c r="CB45" s="22" t="e" cm="1">
        <f t="array" ref="CB45">_xlfn.STDEV.S(IF((DW!$K$1:$K$100000&lt;$BT45),IF((DW!$K$1:$K$100000&gt;$BU45),IF((DW!$G$1:$G$100000=$BN45),DW!$K$1:$K$100000,""))))</f>
        <v>#DIV/0!</v>
      </c>
      <c r="CC45" s="22" t="e">
        <f t="shared" si="31"/>
        <v>#DIV/0!</v>
      </c>
      <c r="CD45" s="22" t="e">
        <f t="shared" si="32"/>
        <v>#DIV/0!</v>
      </c>
      <c r="CE45" s="22" t="e">
        <f t="shared" si="33"/>
        <v>#DIV/0!</v>
      </c>
      <c r="CF45" s="22" t="e" cm="1">
        <f t="array" ref="CF45">IF($BS45&lt;25,$BQ45,AVERAGE(IF((DW!$G$1:$G$100000&lt;$BX45),IF((DW!$K$1:$K$100000&lt;$BT45),IF((DW!$K$1:$K$100000&gt;$BU45),DW!$K$1:$K$100000,"")))))</f>
        <v>#DIV/0!</v>
      </c>
      <c r="CH45" s="22">
        <f t="shared" si="9"/>
        <v>0</v>
      </c>
      <c r="CI45" s="22">
        <f>COUNTIFS(DW!$G$1:$G$100000,"="&amp;$BX45,DW!$K$1:$K$100000,"&lt;"&amp;$CD45,DW!$K$1:$K$100000,"&gt;"&amp;$CE45)</f>
        <v>0</v>
      </c>
      <c r="CJ45" s="22" t="e" cm="1">
        <f t="array" ref="CJ45">MEDIAN(IF((DW!$K$1:$K$100000&lt;$CD45),IF((DW!$K$1:$K$100000&gt;$CE45),IF((DW!$G$1:$G$100000=$BX45),DW!$K$1:$K$100000,""))))</f>
        <v>#DIV/0!</v>
      </c>
      <c r="CK45" s="22" t="e" cm="1">
        <f t="array" ref="CK45">AVERAGE(IF((DW!$K$1:$K$100000&lt;$CD45),IF((DW!$K$1:$K$100000&gt;$CE45),IF((DW!$G$1:$G$100000=$BX45),DW!$K$1:$K$100000,""))))</f>
        <v>#DIV/0!</v>
      </c>
      <c r="CL45" s="22" t="e" cm="1">
        <f t="array" ref="CL45">_xlfn.STDEV.S(IF((DW!$K$1:$K$100000&lt;$CD45),IF((DW!$K$1:$K$100000&gt;$CE45),IF((DW!$G$1:$G$100000=$BX45),DW!$K$1:$K$100000,""))))</f>
        <v>#DIV/0!</v>
      </c>
      <c r="CM45" s="22" t="e">
        <f t="shared" si="34"/>
        <v>#DIV/0!</v>
      </c>
      <c r="CN45" s="22" t="e">
        <f t="shared" si="35"/>
        <v>#DIV/0!</v>
      </c>
      <c r="CO45" s="22" t="e">
        <f t="shared" si="36"/>
        <v>#DIV/0!</v>
      </c>
      <c r="CP45" s="22" t="e" cm="1">
        <f t="array" ref="CP45">IF($CC45&lt;25,$CA45,AVERAGE(IF((DW!$G$1:$G$100000=$BX45),IF((DW!$K$1:$K$100000&lt;$CD45),IF((DW!$K$1:$K$100000&gt;$CE45),DW!$K$1:$K$100000,"")))))</f>
        <v>#DIV/0!</v>
      </c>
      <c r="CR45" s="22">
        <f t="shared" si="10"/>
        <v>0</v>
      </c>
      <c r="CS45" s="22">
        <f>COUNTIFS(DW!$G$1:$G$100000,"="&amp;$CH45,DW!$K$1:$K$100000,"&lt;"&amp;SCN45,DW!$K$1:$K$100000,"&gt;"&amp;$CO45)</f>
        <v>0</v>
      </c>
      <c r="CT45" s="22" t="e" cm="1">
        <f t="array" ref="CT45">MEDIAN(IF((DW!$K$1:$K$100000&lt;$CN45),IF((DW!$K$1:$K$100000&gt;$CO45),IF((DW!$G$1:$G$100000=$CH45),DW!$K$1:$K$100000,""))))</f>
        <v>#DIV/0!</v>
      </c>
      <c r="CU45" s="22" t="e" cm="1">
        <f t="array" ref="CU45">AVERAGE(IF((DW!$K$1:$K$100000&lt;$CN45),IF((DW!$K$1:$K$100000&gt;$CO45),IF((DW!$G$1:$G$100000=$CH45),DW!$K$1:$K$100000,""))))</f>
        <v>#DIV/0!</v>
      </c>
      <c r="CV45" s="22" t="e" cm="1">
        <f t="array" ref="CV45">_xlfn.STDEV.S(IF((DW!$K$1:$K$100000&lt;$CN45),IF((DW!$K$1:$K$100000&gt;$CO45),IF((DW!$G$1:$G$100000=$CH45),DW!$K$1:$K$100000,""))))</f>
        <v>#DIV/0!</v>
      </c>
      <c r="CW45" s="22" t="e">
        <f t="shared" si="37"/>
        <v>#DIV/0!</v>
      </c>
      <c r="CX45" s="22" t="e">
        <f t="shared" si="38"/>
        <v>#DIV/0!</v>
      </c>
      <c r="CY45" s="22" t="e">
        <f t="shared" si="39"/>
        <v>#DIV/0!</v>
      </c>
      <c r="CZ45" s="22" t="e" cm="1">
        <f t="array" ref="CZ45">IF($CM45&lt;25,$CK45,AVERAGE(IF((DW!$G$1:$G$100000=$CH45),IF((DW!$K$1:$K$100000&lt;$CN45),IF((DW!$K$1:$K$100000&gt;$CO45),DW!$K$1:$K$100000,"")))))</f>
        <v>#DIV/0!</v>
      </c>
    </row>
    <row r="46" spans="1:104" ht="34.5" customHeight="1" x14ac:dyDescent="0.25">
      <c r="A46" s="21">
        <v>42</v>
      </c>
      <c r="B46" s="21"/>
      <c r="C46" s="21" t="e">
        <f>VLOOKUP(E46,DW!G:I,2,FALSE)</f>
        <v>#N/A</v>
      </c>
      <c r="D46" s="21" t="e">
        <f>VLOOKUP(E46,DW!G:I,3,FALSE)</f>
        <v>#N/A</v>
      </c>
      <c r="E46" s="21"/>
      <c r="F46" s="21" cm="1">
        <f t="array" ref="F46">COUNT(_xlfn.IFS(DW!$G$1:$G$100000='Média Saneada'!E46,DW!$K$1:$K$100000),"")</f>
        <v>100000</v>
      </c>
      <c r="G46" s="21" t="str">
        <f t="shared" si="11"/>
        <v>OK</v>
      </c>
      <c r="H46" s="21" cm="1">
        <f t="array" ref="H46">MEDIAN(IF(DW!$G$1:$G$100000='Média Saneada'!$E46,DW!$K$1:$K$100000,""))</f>
        <v>0</v>
      </c>
      <c r="I46" s="21" cm="1">
        <f t="array" ref="I46">AVERAGE(IF(DW!$G$1:$G$100000='Média Saneada'!$E46,DW!$K$1:$K$100000,""))</f>
        <v>0</v>
      </c>
      <c r="J46" s="21" cm="1">
        <f t="array" ref="J46">_xlfn.STDEV.S(IF(DW!$G$1:$G$100000='Média Saneada'!$E46,DW!$K$1:$K$100000,""))</f>
        <v>0</v>
      </c>
      <c r="K46" s="21" t="e">
        <f t="shared" si="12"/>
        <v>#DIV/0!</v>
      </c>
      <c r="L46" s="21">
        <f t="shared" si="0"/>
        <v>0</v>
      </c>
      <c r="M46" s="21">
        <f t="shared" si="1"/>
        <v>0</v>
      </c>
      <c r="N46" s="23" t="e">
        <f>IF(K46&lt;25,I46,AVERAGEIFS(DW!$K$1:$K$100000,DW!$G$1:$G$100000,"="&amp;E46,DW!$K$1:$K$100000,"&lt;"&amp;L46,DW!$K$1:$K$100000,"&gt;"&amp;M46))</f>
        <v>#DIV/0!</v>
      </c>
      <c r="P46" s="21">
        <f t="shared" si="2"/>
        <v>0</v>
      </c>
      <c r="Q46" s="21">
        <f>COUNTIFS(DW!$G$1:$G$100000,"="&amp;P46,DW!$K$1:$K$100000,"&lt;"&amp;L46,DW!$K$1:$K$100000,"&gt;"&amp;M46)</f>
        <v>0</v>
      </c>
      <c r="R46" s="21" t="e" cm="1">
        <f t="array" ref="R46">MEDIAN(IF((DW!$K$1:$K$100000&lt;$L46),IF((DW!$K$1:$K$100000&gt;$M46),IF((DW!$G$1:$G$100000=$P46),DW!$K$1:$K$100000,""))))</f>
        <v>#NUM!</v>
      </c>
      <c r="S46" s="21" t="e" cm="1">
        <f t="array" ref="S46">AVERAGE(IF((DW!$K$1:$K$100000&lt;$L46),IF((DW!$K$1:$K$100000&gt;$M46),IF((DW!$G$1:$G$100000=$P46),DW!$K$1:$K$100000,""))))</f>
        <v>#DIV/0!</v>
      </c>
      <c r="T46" s="21" t="e" cm="1">
        <f t="array" ref="T46">_xlfn.STDEV.S(IF((DW!$K$1:$K$100000&lt;$L46),IF((DW!$K$1:$K$100000&gt;$M46),IF((DW!$G$1:$G$100000=$P46),DW!$K$1:$K$100000,""))))</f>
        <v>#DIV/0!</v>
      </c>
      <c r="U46" s="21" t="e">
        <f t="shared" si="13"/>
        <v>#DIV/0!</v>
      </c>
      <c r="V46" s="21" t="e">
        <f t="shared" si="14"/>
        <v>#DIV/0!</v>
      </c>
      <c r="W46" s="21" t="e">
        <f t="shared" si="15"/>
        <v>#DIV/0!</v>
      </c>
      <c r="X46" s="21" t="e" cm="1">
        <f t="array" ref="X46">IF($U46&lt;25,$S46,AVERAGE(IF((DW!$G$1:$G$100000=$P46),IF((DW!$K$1:$K$100000&lt;$V46),IF((DW!$K$1:$K$100000&gt;$W46),DW!$K$1:$K$100000,"")))))</f>
        <v>#DIV/0!</v>
      </c>
      <c r="Z46" s="21">
        <f t="shared" si="3"/>
        <v>0</v>
      </c>
      <c r="AA46" s="21">
        <f>COUNTIFS(DW!$G$1:$G$100000,"="&amp;$Z46,DW!$K$1:$K$100000,"&lt;"&amp;$V46,DW!$K$1:$K$100000,"&gt;"&amp;$W46)</f>
        <v>0</v>
      </c>
      <c r="AB46" s="21" t="e" cm="1">
        <f t="array" ref="AB46">MEDIAN(IF((DW!$K$1:$K$100000&lt;$V46),IF((DW!$K$1:$K$100000&gt;$W46),IF((DW!$G$1:$G$100000=$E46),DW!$K$1:$K$100000,""))))</f>
        <v>#DIV/0!</v>
      </c>
      <c r="AC46" s="21" t="e" cm="1">
        <f t="array" ref="AC46">AVERAGE(IF((DW!$K$1:$K$100000&lt;$V46),IF((DW!$K$1:$K$100000&gt;$W46),IF((DW!$G$1:$G$100000=$E46),DW!$K$1:$K$100000,""))))</f>
        <v>#DIV/0!</v>
      </c>
      <c r="AD46" s="21" t="e" cm="1">
        <f t="array" ref="AD46">_xlfn.STDEV.S(IF((DW!$K$1:$K$100000&lt;$V46),IF((DW!$K$1:$K$100000&gt;$W46),IF((DW!$G$1:$G$100000=$E46),DW!$K$1:$K$100000,""))))</f>
        <v>#DIV/0!</v>
      </c>
      <c r="AE46" s="21" t="e">
        <f t="shared" si="16"/>
        <v>#DIV/0!</v>
      </c>
      <c r="AF46" s="21" t="e">
        <f t="shared" si="17"/>
        <v>#DIV/0!</v>
      </c>
      <c r="AG46" s="21" t="e">
        <f t="shared" si="18"/>
        <v>#DIV/0!</v>
      </c>
      <c r="AH46" s="21" t="e" cm="1">
        <f t="array" ref="AH46">IF($AE46&lt;25,$AC46,AVERAGE(IF((DW!$G$1:$G$100000=$E46),IF((DW!$K$1:$K$100000&lt;$AF46),IF((DW!$K$1:$K$100000&gt;$AG46),DW!$K$1:$K$100000,"")))))</f>
        <v>#DIV/0!</v>
      </c>
      <c r="AJ46" s="21">
        <f t="shared" si="4"/>
        <v>0</v>
      </c>
      <c r="AK46" s="21">
        <f>COUNTIFS(DW!$G$1:$G$100000,"="&amp;$Z46,DW!$K$1:$K$100000,"&lt;"&amp;$AF46,DW!$K$1:$K$100000,"&gt;"&amp;$AG46)</f>
        <v>0</v>
      </c>
      <c r="AL46" s="21" t="e" cm="1">
        <f t="array" ref="AL46">MEDIAN(IF((DW!$K$1:$K$100000&lt;$AF46),IF((DW!$K$1:$K$100000&gt;$AG46),IF((DW!$G$1:$G$100000=$E46),DW!$K$1:$K$100000,""))))</f>
        <v>#DIV/0!</v>
      </c>
      <c r="AM46" s="21" t="e" cm="1">
        <f t="array" ref="AM46">AVERAGE(IF((DW!$K$1:$K$100000&lt;$AF46),IF((DW!$K$1:$K$100000&gt;$AG46),IF((DW!$G$1:$G$100000=$E46),DW!$K$1:$K$100000,""))))</f>
        <v>#DIV/0!</v>
      </c>
      <c r="AN46" s="21" t="e" cm="1">
        <f t="array" ref="AN46">_xlfn.STDEV.S(IF((DW!$K$1:$K$100000&lt;$AF46),IF((DW!$K$1:$K$100000&gt;$AG46),IF((DW!$G$1:$G$100000=$E46),DW!$K$1:$K$100000,""))))</f>
        <v>#DIV/0!</v>
      </c>
      <c r="AO46" s="21" t="e">
        <f t="shared" si="19"/>
        <v>#DIV/0!</v>
      </c>
      <c r="AP46" s="21" t="e">
        <f t="shared" si="20"/>
        <v>#DIV/0!</v>
      </c>
      <c r="AQ46" s="21" t="e">
        <f t="shared" si="21"/>
        <v>#DIV/0!</v>
      </c>
      <c r="AR46" s="21" t="e" cm="1">
        <f t="array" ref="AR46">IF($AO46&lt;25,$AM46,AVERAGE(IF((DW!$G$1:$G$100000=$E46),IF((DW!$K$1:$K$100000&lt;$AP46),IF((DW!$K$1:$K$100000&gt;$AQ46),DW!$K$1:$K$100000,"")))))</f>
        <v>#DIV/0!</v>
      </c>
      <c r="AT46" s="21">
        <f t="shared" si="5"/>
        <v>0</v>
      </c>
      <c r="AU46" s="21">
        <f>COUNTIFS(DW!$G$1:$G$100000,"="&amp;$AJ46,DW!$K$1:$K$100000,"&lt;"&amp;$AP46,DW!$K$1:$K$100000,"&gt;"&amp;$AQ46)</f>
        <v>0</v>
      </c>
      <c r="AV46" s="21" t="e" cm="1">
        <f t="array" ref="AV46">MEDIAN(IF((DW!$K$1:$K$100000&lt;$AP46),IF((DW!$K$1:$K$100000&gt;$AQ46),IF((DW!$G$1:$G$100000=$E46),DW!$K$1:$K$100000,""))))</f>
        <v>#DIV/0!</v>
      </c>
      <c r="AW46" s="21" t="e" cm="1">
        <f t="array" ref="AW46">AVERAGE(IF((DW!$K$1:$K$100000&lt;$AP46),IF((DW!$K$1:$K$100000&gt;$AQ46),IF((DW!$G$1:$G$100000=$E46),DW!$K$1:$K$100000,""))))</f>
        <v>#DIV/0!</v>
      </c>
      <c r="AX46" s="21" t="e" cm="1">
        <f t="array" ref="AX46">_xlfn.STDEV.S(IF((DW!$K$1:$K$100000&lt;$AP46),IF((DW!$K$1:$K$100000&gt;$AQ46),IF((DW!$G$1:$G$100000=$E46),DW!$K$1:$K$100000,""))))</f>
        <v>#DIV/0!</v>
      </c>
      <c r="AY46" s="21" t="e">
        <f t="shared" si="22"/>
        <v>#DIV/0!</v>
      </c>
      <c r="AZ46" s="21" t="e">
        <f t="shared" si="23"/>
        <v>#DIV/0!</v>
      </c>
      <c r="BA46" s="21" t="e">
        <f t="shared" si="24"/>
        <v>#DIV/0!</v>
      </c>
      <c r="BB46" s="21" t="e" cm="1">
        <f t="array" ref="BB46">IF($AY46&lt;25,$AW46,AVERAGE(IF((DW!$G$1:$G$100000=$E46),IF((DW!$K$1:$K$100000&lt;$AZ46),IF((DW!$K$1:$K$100000&gt;$BA46),DW!$K$1:$K$100000,"")))))</f>
        <v>#DIV/0!</v>
      </c>
      <c r="BD46" s="21">
        <f t="shared" si="6"/>
        <v>0</v>
      </c>
      <c r="BE46" s="21">
        <f>COUNTIFS(DW!$G$1:$G$100000,"="&amp;$AT46,DW!$K$1:$K$100000,"&lt;"&amp;$AZ46,DW!$K$1:$K$100000,"&gt;"&amp;$BA46)</f>
        <v>0</v>
      </c>
      <c r="BF46" s="21" t="e" cm="1">
        <f t="array" ref="BF46">MEDIAN(IF((DW!$K$1:$K$100000&lt;$AZ46),IF((DW!$K$1:$K$100000&gt;$BA46),IF((DW!$G$1:$G$100000=$E46),DW!$K$1:$K$100000,""))))</f>
        <v>#DIV/0!</v>
      </c>
      <c r="BG46" s="21" t="e" cm="1">
        <f t="array" ref="BG46">AVERAGE(IF((DW!$K$1:$K$100000&lt;$AZ46),IF((DW!$K$1:$K$100000&gt;$BA46),IF((DW!$G$1:$G$100000=$E46),DW!$K$1:$K$100000,""))))</f>
        <v>#DIV/0!</v>
      </c>
      <c r="BH46" s="21" t="e" cm="1">
        <f t="array" ref="BH46">_xlfn.STDEV.S(IF((DW!$K$1:$K$100000&lt;$AZ46),IF((DW!$K$1:$K$100000&gt;$BA46),IF((DW!$G$1:$G$100000=$E46),DW!$K$1:$K$100000,""))))</f>
        <v>#DIV/0!</v>
      </c>
      <c r="BI46" s="21" t="e">
        <f t="shared" si="25"/>
        <v>#DIV/0!</v>
      </c>
      <c r="BJ46" s="21" t="e">
        <f t="shared" si="26"/>
        <v>#DIV/0!</v>
      </c>
      <c r="BK46" s="21" t="e">
        <f t="shared" si="27"/>
        <v>#DIV/0!</v>
      </c>
      <c r="BL46" s="21" t="e" cm="1">
        <f t="array" ref="BL46">IF($BI46&lt;25,$BG46,AVERAGE(IF((DW!$G$1:$G$100000=$E46),IF((DW!$K$1:$K$100000&lt;$BJ46),IF((DW!$K$1:$K$100000&gt;$BK46),DW!$K$1:$K$100000,"")))))</f>
        <v>#DIV/0!</v>
      </c>
      <c r="BN46" s="21">
        <f t="shared" si="7"/>
        <v>0</v>
      </c>
      <c r="BO46" s="21">
        <f>COUNTIFS(DW!$G$1:$G$100000,"="&amp;$BD46,DW!$K$1:$K$100000,"&lt;"&amp;$BJ46,DW!$K$1:$K$100000,"&gt;"&amp;$BK46)</f>
        <v>0</v>
      </c>
      <c r="BP46" s="21" t="e" cm="1">
        <f t="array" ref="BP46">MEDIAN(IF((DW!$K$1:$K$100000&lt;$BJ46),IF((DW!$K$1:$K$100000&gt;$BK46),IF((DW!$G$1:$G$100000=$BD46),DW!$K$1:$K$100000,""))))</f>
        <v>#DIV/0!</v>
      </c>
      <c r="BQ46" s="21" t="e" cm="1">
        <f t="array" ref="BQ46">AVERAGE(IF((DW!$K$1:$K$100000&lt;$BJ46),IF((DW!$K$1:$K$100000&gt;$BK46),IF((DW!$G$1:$G$100000=$BD46),DW!$K$1:$K$100000,""))))</f>
        <v>#DIV/0!</v>
      </c>
      <c r="BR46" s="21" t="e" cm="1">
        <f t="array" ref="BR46">_xlfn.STDEV.S(IF((DW!$K$1:$K$100000&lt;$BJ46),IF((DW!$K$1:$K$100000&gt;$BK46),IF((DW!$G$1:$G$100000=$BD46),DW!$K$1:$K$100000,""))))</f>
        <v>#DIV/0!</v>
      </c>
      <c r="BS46" s="21" t="e">
        <f t="shared" si="28"/>
        <v>#DIV/0!</v>
      </c>
      <c r="BT46" s="21" t="e">
        <f t="shared" si="29"/>
        <v>#DIV/0!</v>
      </c>
      <c r="BU46" s="21" t="e">
        <f t="shared" si="30"/>
        <v>#DIV/0!</v>
      </c>
      <c r="BV46" s="21" t="e" cm="1">
        <f t="array" ref="BV46">IF($BI46&lt;25,$BG46,AVERAGE(IF((DW!$G$1:$G$100000=$E46),IF((DW!$K$1:$K$100000&lt;$BJ46),IF((DW!$K$1:$K$100000&gt;$BK46),DW!$K$1:$K$100000,"")))))</f>
        <v>#DIV/0!</v>
      </c>
      <c r="BX46" s="21">
        <f t="shared" si="8"/>
        <v>0</v>
      </c>
      <c r="BY46" s="21">
        <f>COUNTIFS(DW!$G$1:$G$100000,"="&amp;$BN46,DW!$K$1:$K$100000,"&lt;"&amp;$BT46,DW!$K$1:$K$100000,"&gt;"&amp;$BU46)</f>
        <v>0</v>
      </c>
      <c r="BZ46" s="21" t="e" cm="1">
        <f t="array" ref="BZ46">MEDIAN(IF((DW!$K$1:$K$100000&lt;$BT46),IF((DW!$K$1:$K$100000&gt;$BU46),IF((DW!$G$1:$G$100000=$BN46),DW!$K$1:$K$100000,""))))</f>
        <v>#DIV/0!</v>
      </c>
      <c r="CA46" s="21" t="e" cm="1">
        <f t="array" ref="CA46">AVERAGE(IF((DW!$K$1:$K$100000&lt;$BT46),IF((DW!$K$1:$K$100000&gt;$BU46),IF((DW!$G$1:$G$100000=$BN46),DW!$K$1:$K$100000,""))))</f>
        <v>#DIV/0!</v>
      </c>
      <c r="CB46" s="21" t="e" cm="1">
        <f t="array" ref="CB46">_xlfn.STDEV.S(IF((DW!$K$1:$K$100000&lt;$BT46),IF((DW!$K$1:$K$100000&gt;$BU46),IF((DW!$G$1:$G$100000=$BN46),DW!$K$1:$K$100000,""))))</f>
        <v>#DIV/0!</v>
      </c>
      <c r="CC46" s="21" t="e">
        <f t="shared" si="31"/>
        <v>#DIV/0!</v>
      </c>
      <c r="CD46" s="21" t="e">
        <f t="shared" si="32"/>
        <v>#DIV/0!</v>
      </c>
      <c r="CE46" s="21" t="e">
        <f t="shared" si="33"/>
        <v>#DIV/0!</v>
      </c>
      <c r="CF46" s="21" t="e" cm="1">
        <f t="array" ref="CF46">IF($BS46&lt;25,$BQ46,AVERAGE(IF((DW!$G$1:$G$100000&lt;$BX46),IF((DW!$K$1:$K$100000&lt;$BT46),IF((DW!$K$1:$K$100000&gt;$BU46),DW!$K$1:$K$100000,"")))))</f>
        <v>#DIV/0!</v>
      </c>
      <c r="CH46" s="21">
        <f t="shared" si="9"/>
        <v>0</v>
      </c>
      <c r="CI46" s="21">
        <f>COUNTIFS(DW!$G$1:$G$100000,"="&amp;$BX46,DW!$K$1:$K$100000,"&lt;"&amp;$CD46,DW!$K$1:$K$100000,"&gt;"&amp;$CE46)</f>
        <v>0</v>
      </c>
      <c r="CJ46" s="21" t="e" cm="1">
        <f t="array" ref="CJ46">MEDIAN(IF((DW!$K$1:$K$100000&lt;$CD46),IF((DW!$K$1:$K$100000&gt;$CE46),IF((DW!$G$1:$G$100000=$BX46),DW!$K$1:$K$100000,""))))</f>
        <v>#DIV/0!</v>
      </c>
      <c r="CK46" s="21" t="e" cm="1">
        <f t="array" ref="CK46">AVERAGE(IF((DW!$K$1:$K$100000&lt;$CD46),IF((DW!$K$1:$K$100000&gt;$CE46),IF((DW!$G$1:$G$100000=$BX46),DW!$K$1:$K$100000,""))))</f>
        <v>#DIV/0!</v>
      </c>
      <c r="CL46" s="21" t="e" cm="1">
        <f t="array" ref="CL46">_xlfn.STDEV.S(IF((DW!$K$1:$K$100000&lt;$CD46),IF((DW!$K$1:$K$100000&gt;$CE46),IF((DW!$G$1:$G$100000=$BX46),DW!$K$1:$K$100000,""))))</f>
        <v>#DIV/0!</v>
      </c>
      <c r="CM46" s="21" t="e">
        <f t="shared" si="34"/>
        <v>#DIV/0!</v>
      </c>
      <c r="CN46" s="21" t="e">
        <f t="shared" si="35"/>
        <v>#DIV/0!</v>
      </c>
      <c r="CO46" s="21" t="e">
        <f t="shared" si="36"/>
        <v>#DIV/0!</v>
      </c>
      <c r="CP46" s="21" t="e" cm="1">
        <f t="array" ref="CP46">IF($CC46&lt;25,$CA46,AVERAGE(IF((DW!$G$1:$G$100000=$BX46),IF((DW!$K$1:$K$100000&lt;$CD46),IF((DW!$K$1:$K$100000&gt;$CE46),DW!$K$1:$K$100000,"")))))</f>
        <v>#DIV/0!</v>
      </c>
      <c r="CR46" s="21">
        <f t="shared" si="10"/>
        <v>0</v>
      </c>
      <c r="CS46" s="21">
        <f>COUNTIFS(DW!$G$1:$G$100000,"="&amp;$CH46,DW!$K$1:$K$100000,"&lt;"&amp;SCN46,DW!$K$1:$K$100000,"&gt;"&amp;$CO46)</f>
        <v>0</v>
      </c>
      <c r="CT46" s="21" t="e" cm="1">
        <f t="array" ref="CT46">MEDIAN(IF((DW!$K$1:$K$100000&lt;$CN46),IF((DW!$K$1:$K$100000&gt;$CO46),IF((DW!$G$1:$G$100000=$CH46),DW!$K$1:$K$100000,""))))</f>
        <v>#DIV/0!</v>
      </c>
      <c r="CU46" s="21" t="e" cm="1">
        <f t="array" ref="CU46">AVERAGE(IF((DW!$K$1:$K$100000&lt;$CN46),IF((DW!$K$1:$K$100000&gt;$CO46),IF((DW!$G$1:$G$100000=$CH46),DW!$K$1:$K$100000,""))))</f>
        <v>#DIV/0!</v>
      </c>
      <c r="CV46" s="21" t="e" cm="1">
        <f t="array" ref="CV46">_xlfn.STDEV.S(IF((DW!$K$1:$K$100000&lt;$CN46),IF((DW!$K$1:$K$100000&gt;$CO46),IF((DW!$G$1:$G$100000=$CH46),DW!$K$1:$K$100000,""))))</f>
        <v>#DIV/0!</v>
      </c>
      <c r="CW46" s="21" t="e">
        <f t="shared" si="37"/>
        <v>#DIV/0!</v>
      </c>
      <c r="CX46" s="21" t="e">
        <f t="shared" si="38"/>
        <v>#DIV/0!</v>
      </c>
      <c r="CY46" s="21" t="e">
        <f t="shared" si="39"/>
        <v>#DIV/0!</v>
      </c>
      <c r="CZ46" s="21" t="e" cm="1">
        <f t="array" ref="CZ46">IF($CM46&lt;25,$CK46,AVERAGE(IF((DW!$G$1:$G$100000=$CH46),IF((DW!$K$1:$K$100000&lt;$CN46),IF((DW!$K$1:$K$100000&gt;$CO46),DW!$K$1:$K$100000,"")))))</f>
        <v>#DIV/0!</v>
      </c>
    </row>
    <row r="47" spans="1:104" ht="34.5" customHeight="1" x14ac:dyDescent="0.25">
      <c r="A47" s="22">
        <v>43</v>
      </c>
      <c r="B47" s="22"/>
      <c r="C47" s="22" t="e">
        <f>VLOOKUP(E47,DW!G:I,2,FALSE)</f>
        <v>#N/A</v>
      </c>
      <c r="D47" s="22" t="e">
        <f>VLOOKUP(E47,DW!G:I,3,FALSE)</f>
        <v>#N/A</v>
      </c>
      <c r="E47" s="22"/>
      <c r="F47" s="22" cm="1">
        <f t="array" ref="F47">COUNT(_xlfn.IFS(DW!$G$1:$G$100000='Média Saneada'!E47,DW!$K$1:$K$100000),"")</f>
        <v>100000</v>
      </c>
      <c r="G47" s="40" t="str">
        <f t="shared" si="11"/>
        <v>OK</v>
      </c>
      <c r="H47" s="22" cm="1">
        <f t="array" ref="H47">MEDIAN(IF(DW!$G$1:$G$100000='Média Saneada'!$E47,DW!$K$1:$K$100000,""))</f>
        <v>0</v>
      </c>
      <c r="I47" s="22" cm="1">
        <f t="array" ref="I47">AVERAGE(IF(DW!$G$1:$G$100000='Média Saneada'!$E47,DW!$K$1:$K$100000,""))</f>
        <v>0</v>
      </c>
      <c r="J47" s="22" cm="1">
        <f t="array" ref="J47">_xlfn.STDEV.S(IF(DW!$G$1:$G$100000='Média Saneada'!$E47,DW!$K$1:$K$100000,""))</f>
        <v>0</v>
      </c>
      <c r="K47" s="22" t="e">
        <f t="shared" si="12"/>
        <v>#DIV/0!</v>
      </c>
      <c r="L47" s="22">
        <f t="shared" si="0"/>
        <v>0</v>
      </c>
      <c r="M47" s="22">
        <f t="shared" si="1"/>
        <v>0</v>
      </c>
      <c r="N47" s="23" t="e">
        <f>IF(K47&lt;25,I47,AVERAGEIFS(DW!$K$1:$K$100000,DW!$G$1:$G$100000,"="&amp;E47,DW!$K$1:$K$100000,"&lt;"&amp;L47,DW!$K$1:$K$100000,"&gt;"&amp;M47))</f>
        <v>#DIV/0!</v>
      </c>
      <c r="P47" s="22">
        <f t="shared" si="2"/>
        <v>0</v>
      </c>
      <c r="Q47" s="22">
        <f>COUNTIFS(DW!$G$1:$G$100000,"="&amp;P47,DW!$K$1:$K$100000,"&lt;"&amp;L47,DW!$K$1:$K$100000,"&gt;"&amp;M47)</f>
        <v>0</v>
      </c>
      <c r="R47" s="22" t="e" cm="1">
        <f t="array" ref="R47">MEDIAN(IF((DW!$K$1:$K$100000&lt;$L47),IF((DW!$K$1:$K$100000&gt;$M47),IF((DW!$G$1:$G$100000=$P47),DW!$K$1:$K$100000,""))))</f>
        <v>#NUM!</v>
      </c>
      <c r="S47" s="22" t="e" cm="1">
        <f t="array" ref="S47">AVERAGE(IF((DW!$K$1:$K$100000&lt;$L47),IF((DW!$K$1:$K$100000&gt;$M47),IF((DW!$G$1:$G$100000=$P47),DW!$K$1:$K$100000,""))))</f>
        <v>#DIV/0!</v>
      </c>
      <c r="T47" s="22" t="e" cm="1">
        <f t="array" ref="T47">_xlfn.STDEV.S(IF((DW!$K$1:$K$100000&lt;$L47),IF((DW!$K$1:$K$100000&gt;$M47),IF((DW!$G$1:$G$100000=$P47),DW!$K$1:$K$100000,""))))</f>
        <v>#DIV/0!</v>
      </c>
      <c r="U47" s="22" t="e">
        <f t="shared" si="13"/>
        <v>#DIV/0!</v>
      </c>
      <c r="V47" s="22" t="e">
        <f t="shared" si="14"/>
        <v>#DIV/0!</v>
      </c>
      <c r="W47" s="22" t="e">
        <f t="shared" si="15"/>
        <v>#DIV/0!</v>
      </c>
      <c r="X47" s="22" t="e" cm="1">
        <f t="array" ref="X47">IF($U47&lt;25,$S47,AVERAGE(IF((DW!$G$1:$G$100000=$P47),IF((DW!$K$1:$K$100000&lt;$V47),IF((DW!$K$1:$K$100000&gt;$W47),DW!$K$1:$K$100000,"")))))</f>
        <v>#DIV/0!</v>
      </c>
      <c r="Z47" s="22">
        <f t="shared" si="3"/>
        <v>0</v>
      </c>
      <c r="AA47" s="22">
        <f>COUNTIFS(DW!$G$1:$G$100000,"="&amp;$Z47,DW!$K$1:$K$100000,"&lt;"&amp;$V47,DW!$K$1:$K$100000,"&gt;"&amp;$W47)</f>
        <v>0</v>
      </c>
      <c r="AB47" s="22" t="e" cm="1">
        <f t="array" ref="AB47">MEDIAN(IF((DW!$K$1:$K$100000&lt;$V47),IF((DW!$K$1:$K$100000&gt;$W47),IF((DW!$G$1:$G$100000=$E47),DW!$K$1:$K$100000,""))))</f>
        <v>#DIV/0!</v>
      </c>
      <c r="AC47" s="22" t="e" cm="1">
        <f t="array" ref="AC47">AVERAGE(IF((DW!$K$1:$K$100000&lt;$V47),IF((DW!$K$1:$K$100000&gt;$W47),IF((DW!$G$1:$G$100000=$E47),DW!$K$1:$K$100000,""))))</f>
        <v>#DIV/0!</v>
      </c>
      <c r="AD47" s="22" t="e" cm="1">
        <f t="array" ref="AD47">_xlfn.STDEV.S(IF((DW!$K$1:$K$100000&lt;$V47),IF((DW!$K$1:$K$100000&gt;$W47),IF((DW!$G$1:$G$100000=$E47),DW!$K$1:$K$100000,""))))</f>
        <v>#DIV/0!</v>
      </c>
      <c r="AE47" s="22" t="e">
        <f t="shared" si="16"/>
        <v>#DIV/0!</v>
      </c>
      <c r="AF47" s="22" t="e">
        <f t="shared" si="17"/>
        <v>#DIV/0!</v>
      </c>
      <c r="AG47" s="22" t="e">
        <f t="shared" si="18"/>
        <v>#DIV/0!</v>
      </c>
      <c r="AH47" s="22" t="e" cm="1">
        <f t="array" ref="AH47">IF($AE47&lt;25,$AC47,AVERAGE(IF((DW!$G$1:$G$100000=$E47),IF((DW!$K$1:$K$100000&lt;$AF47),IF((DW!$K$1:$K$100000&gt;$AG47),DW!$K$1:$K$100000,"")))))</f>
        <v>#DIV/0!</v>
      </c>
      <c r="AJ47" s="22">
        <f t="shared" si="4"/>
        <v>0</v>
      </c>
      <c r="AK47" s="22">
        <f>COUNTIFS(DW!$G$1:$G$100000,"="&amp;$Z47,DW!$K$1:$K$100000,"&lt;"&amp;$AF47,DW!$K$1:$K$100000,"&gt;"&amp;$AG47)</f>
        <v>0</v>
      </c>
      <c r="AL47" s="22" t="e" cm="1">
        <f t="array" ref="AL47">MEDIAN(IF((DW!$K$1:$K$100000&lt;$AF47),IF((DW!$K$1:$K$100000&gt;$AG47),IF((DW!$G$1:$G$100000=$E47),DW!$K$1:$K$100000,""))))</f>
        <v>#DIV/0!</v>
      </c>
      <c r="AM47" s="22" t="e" cm="1">
        <f t="array" ref="AM47">AVERAGE(IF((DW!$K$1:$K$100000&lt;$AF47),IF((DW!$K$1:$K$100000&gt;$AG47),IF((DW!$G$1:$G$100000=$E47),DW!$K$1:$K$100000,""))))</f>
        <v>#DIV/0!</v>
      </c>
      <c r="AN47" s="22" t="e" cm="1">
        <f t="array" ref="AN47">_xlfn.STDEV.S(IF((DW!$K$1:$K$100000&lt;$AF47),IF((DW!$K$1:$K$100000&gt;$AG47),IF((DW!$G$1:$G$100000=$E47),DW!$K$1:$K$100000,""))))</f>
        <v>#DIV/0!</v>
      </c>
      <c r="AO47" s="22" t="e">
        <f t="shared" si="19"/>
        <v>#DIV/0!</v>
      </c>
      <c r="AP47" s="22" t="e">
        <f t="shared" si="20"/>
        <v>#DIV/0!</v>
      </c>
      <c r="AQ47" s="22" t="e">
        <f t="shared" si="21"/>
        <v>#DIV/0!</v>
      </c>
      <c r="AR47" s="22" t="e" cm="1">
        <f t="array" ref="AR47">IF($AO47&lt;25,$AM47,AVERAGE(IF((DW!$G$1:$G$100000=$E47),IF((DW!$K$1:$K$100000&lt;$AP47),IF((DW!$K$1:$K$100000&gt;$AQ47),DW!$K$1:$K$100000,"")))))</f>
        <v>#DIV/0!</v>
      </c>
      <c r="AT47" s="22">
        <f t="shared" si="5"/>
        <v>0</v>
      </c>
      <c r="AU47" s="22">
        <f>COUNTIFS(DW!$G$1:$G$100000,"="&amp;$AJ47,DW!$K$1:$K$100000,"&lt;"&amp;$AP47,DW!$K$1:$K$100000,"&gt;"&amp;$AQ47)</f>
        <v>0</v>
      </c>
      <c r="AV47" s="22" t="e" cm="1">
        <f t="array" ref="AV47">MEDIAN(IF((DW!$K$1:$K$100000&lt;$AP47),IF((DW!$K$1:$K$100000&gt;$AQ47),IF((DW!$G$1:$G$100000=$E47),DW!$K$1:$K$100000,""))))</f>
        <v>#DIV/0!</v>
      </c>
      <c r="AW47" s="22" t="e" cm="1">
        <f t="array" ref="AW47">AVERAGE(IF((DW!$K$1:$K$100000&lt;$AP47),IF((DW!$K$1:$K$100000&gt;$AQ47),IF((DW!$G$1:$G$100000=$E47),DW!$K$1:$K$100000,""))))</f>
        <v>#DIV/0!</v>
      </c>
      <c r="AX47" s="22" t="e" cm="1">
        <f t="array" ref="AX47">_xlfn.STDEV.S(IF((DW!$K$1:$K$100000&lt;$AP47),IF((DW!$K$1:$K$100000&gt;$AQ47),IF((DW!$G$1:$G$100000=$E47),DW!$K$1:$K$100000,""))))</f>
        <v>#DIV/0!</v>
      </c>
      <c r="AY47" s="22" t="e">
        <f t="shared" si="22"/>
        <v>#DIV/0!</v>
      </c>
      <c r="AZ47" s="22" t="e">
        <f t="shared" si="23"/>
        <v>#DIV/0!</v>
      </c>
      <c r="BA47" s="22" t="e">
        <f t="shared" si="24"/>
        <v>#DIV/0!</v>
      </c>
      <c r="BB47" s="22" t="e" cm="1">
        <f t="array" ref="BB47">IF($AY47&lt;25,$AW47,AVERAGE(IF((DW!$G$1:$G$100000=$E47),IF((DW!$K$1:$K$100000&lt;$AZ47),IF((DW!$K$1:$K$100000&gt;$BA47),DW!$K$1:$K$100000,"")))))</f>
        <v>#DIV/0!</v>
      </c>
      <c r="BD47" s="22">
        <f t="shared" si="6"/>
        <v>0</v>
      </c>
      <c r="BE47" s="22">
        <f>COUNTIFS(DW!$G$1:$G$100000,"="&amp;$AT47,DW!$K$1:$K$100000,"&lt;"&amp;$AZ47,DW!$K$1:$K$100000,"&gt;"&amp;$BA47)</f>
        <v>0</v>
      </c>
      <c r="BF47" s="22" t="e" cm="1">
        <f t="array" ref="BF47">MEDIAN(IF((DW!$K$1:$K$100000&lt;$AZ47),IF((DW!$K$1:$K$100000&gt;$BA47),IF((DW!$G$1:$G$100000=$E47),DW!$K$1:$K$100000,""))))</f>
        <v>#DIV/0!</v>
      </c>
      <c r="BG47" s="22" t="e" cm="1">
        <f t="array" ref="BG47">AVERAGE(IF((DW!$K$1:$K$100000&lt;$AZ47),IF((DW!$K$1:$K$100000&gt;$BA47),IF((DW!$G$1:$G$100000=$E47),DW!$K$1:$K$100000,""))))</f>
        <v>#DIV/0!</v>
      </c>
      <c r="BH47" s="22" t="e" cm="1">
        <f t="array" ref="BH47">_xlfn.STDEV.S(IF((DW!$K$1:$K$100000&lt;$AZ47),IF((DW!$K$1:$K$100000&gt;$BA47),IF((DW!$G$1:$G$100000=$E47),DW!$K$1:$K$100000,""))))</f>
        <v>#DIV/0!</v>
      </c>
      <c r="BI47" s="22" t="e">
        <f t="shared" si="25"/>
        <v>#DIV/0!</v>
      </c>
      <c r="BJ47" s="22" t="e">
        <f t="shared" si="26"/>
        <v>#DIV/0!</v>
      </c>
      <c r="BK47" s="22" t="e">
        <f t="shared" si="27"/>
        <v>#DIV/0!</v>
      </c>
      <c r="BL47" s="22" t="e" cm="1">
        <f t="array" ref="BL47">IF($BI47&lt;25,$BG47,AVERAGE(IF((DW!$G$1:$G$100000=$E47),IF((DW!$K$1:$K$100000&lt;$BJ47),IF((DW!$K$1:$K$100000&gt;$BK47),DW!$K$1:$K$100000,"")))))</f>
        <v>#DIV/0!</v>
      </c>
      <c r="BN47" s="22">
        <f t="shared" si="7"/>
        <v>0</v>
      </c>
      <c r="BO47" s="22">
        <f>COUNTIFS(DW!$G$1:$G$100000,"="&amp;$BD47,DW!$K$1:$K$100000,"&lt;"&amp;$BJ47,DW!$K$1:$K$100000,"&gt;"&amp;$BK47)</f>
        <v>0</v>
      </c>
      <c r="BP47" s="22" t="e" cm="1">
        <f t="array" ref="BP47">MEDIAN(IF((DW!$K$1:$K$100000&lt;$BJ47),IF((DW!$K$1:$K$100000&gt;$BK47),IF((DW!$G$1:$G$100000=$BD47),DW!$K$1:$K$100000,""))))</f>
        <v>#DIV/0!</v>
      </c>
      <c r="BQ47" s="22" t="e" cm="1">
        <f t="array" ref="BQ47">AVERAGE(IF((DW!$K$1:$K$100000&lt;$BJ47),IF((DW!$K$1:$K$100000&gt;$BK47),IF((DW!$G$1:$G$100000=$BD47),DW!$K$1:$K$100000,""))))</f>
        <v>#DIV/0!</v>
      </c>
      <c r="BR47" s="22" t="e" cm="1">
        <f t="array" ref="BR47">_xlfn.STDEV.S(IF((DW!$K$1:$K$100000&lt;$BJ47),IF((DW!$K$1:$K$100000&gt;$BK47),IF((DW!$G$1:$G$100000=$BD47),DW!$K$1:$K$100000,""))))</f>
        <v>#DIV/0!</v>
      </c>
      <c r="BS47" s="22" t="e">
        <f t="shared" si="28"/>
        <v>#DIV/0!</v>
      </c>
      <c r="BT47" s="22" t="e">
        <f t="shared" si="29"/>
        <v>#DIV/0!</v>
      </c>
      <c r="BU47" s="22" t="e">
        <f t="shared" si="30"/>
        <v>#DIV/0!</v>
      </c>
      <c r="BV47" s="22" t="e" cm="1">
        <f t="array" ref="BV47">IF($BI47&lt;25,$BG47,AVERAGE(IF((DW!$G$1:$G$100000=$E47),IF((DW!$K$1:$K$100000&lt;$BJ47),IF((DW!$K$1:$K$100000&gt;$BK47),DW!$K$1:$K$100000,"")))))</f>
        <v>#DIV/0!</v>
      </c>
      <c r="BX47" s="22">
        <f t="shared" si="8"/>
        <v>0</v>
      </c>
      <c r="BY47" s="22">
        <f>COUNTIFS(DW!$G$1:$G$100000,"="&amp;$BN47,DW!$K$1:$K$100000,"&lt;"&amp;$BT47,DW!$K$1:$K$100000,"&gt;"&amp;$BU47)</f>
        <v>0</v>
      </c>
      <c r="BZ47" s="22" t="e" cm="1">
        <f t="array" ref="BZ47">MEDIAN(IF((DW!$K$1:$K$100000&lt;$BT47),IF((DW!$K$1:$K$100000&gt;$BU47),IF((DW!$G$1:$G$100000=$BN47),DW!$K$1:$K$100000,""))))</f>
        <v>#DIV/0!</v>
      </c>
      <c r="CA47" s="22" t="e" cm="1">
        <f t="array" ref="CA47">AVERAGE(IF((DW!$K$1:$K$100000&lt;$BT47),IF((DW!$K$1:$K$100000&gt;$BU47),IF((DW!$G$1:$G$100000=$BN47),DW!$K$1:$K$100000,""))))</f>
        <v>#DIV/0!</v>
      </c>
      <c r="CB47" s="22" t="e" cm="1">
        <f t="array" ref="CB47">_xlfn.STDEV.S(IF((DW!$K$1:$K$100000&lt;$BT47),IF((DW!$K$1:$K$100000&gt;$BU47),IF((DW!$G$1:$G$100000=$BN47),DW!$K$1:$K$100000,""))))</f>
        <v>#DIV/0!</v>
      </c>
      <c r="CC47" s="22" t="e">
        <f t="shared" si="31"/>
        <v>#DIV/0!</v>
      </c>
      <c r="CD47" s="22" t="e">
        <f t="shared" si="32"/>
        <v>#DIV/0!</v>
      </c>
      <c r="CE47" s="22" t="e">
        <f t="shared" si="33"/>
        <v>#DIV/0!</v>
      </c>
      <c r="CF47" s="22" t="e" cm="1">
        <f t="array" ref="CF47">IF($BS47&lt;25,$BQ47,AVERAGE(IF((DW!$G$1:$G$100000&lt;$BX47),IF((DW!$K$1:$K$100000&lt;$BT47),IF((DW!$K$1:$K$100000&gt;$BU47),DW!$K$1:$K$100000,"")))))</f>
        <v>#DIV/0!</v>
      </c>
      <c r="CH47" s="22">
        <f t="shared" si="9"/>
        <v>0</v>
      </c>
      <c r="CI47" s="22">
        <f>COUNTIFS(DW!$G$1:$G$100000,"="&amp;$BX47,DW!$K$1:$K$100000,"&lt;"&amp;$CD47,DW!$K$1:$K$100000,"&gt;"&amp;$CE47)</f>
        <v>0</v>
      </c>
      <c r="CJ47" s="22" t="e" cm="1">
        <f t="array" ref="CJ47">MEDIAN(IF((DW!$K$1:$K$100000&lt;$CD47),IF((DW!$K$1:$K$100000&gt;$CE47),IF((DW!$G$1:$G$100000=$BX47),DW!$K$1:$K$100000,""))))</f>
        <v>#DIV/0!</v>
      </c>
      <c r="CK47" s="22" t="e" cm="1">
        <f t="array" ref="CK47">AVERAGE(IF((DW!$K$1:$K$100000&lt;$CD47),IF((DW!$K$1:$K$100000&gt;$CE47),IF((DW!$G$1:$G$100000=$BX47),DW!$K$1:$K$100000,""))))</f>
        <v>#DIV/0!</v>
      </c>
      <c r="CL47" s="22" t="e" cm="1">
        <f t="array" ref="CL47">_xlfn.STDEV.S(IF((DW!$K$1:$K$100000&lt;$CD47),IF((DW!$K$1:$K$100000&gt;$CE47),IF((DW!$G$1:$G$100000=$BX47),DW!$K$1:$K$100000,""))))</f>
        <v>#DIV/0!</v>
      </c>
      <c r="CM47" s="22" t="e">
        <f t="shared" si="34"/>
        <v>#DIV/0!</v>
      </c>
      <c r="CN47" s="22" t="e">
        <f t="shared" si="35"/>
        <v>#DIV/0!</v>
      </c>
      <c r="CO47" s="22" t="e">
        <f t="shared" si="36"/>
        <v>#DIV/0!</v>
      </c>
      <c r="CP47" s="22" t="e" cm="1">
        <f t="array" ref="CP47">IF($CC47&lt;25,$CA47,AVERAGE(IF((DW!$G$1:$G$100000=$BX47),IF((DW!$K$1:$K$100000&lt;$CD47),IF((DW!$K$1:$K$100000&gt;$CE47),DW!$K$1:$K$100000,"")))))</f>
        <v>#DIV/0!</v>
      </c>
      <c r="CR47" s="22">
        <f t="shared" si="10"/>
        <v>0</v>
      </c>
      <c r="CS47" s="22">
        <f>COUNTIFS(DW!$G$1:$G$100000,"="&amp;$CH47,DW!$K$1:$K$100000,"&lt;"&amp;SCN47,DW!$K$1:$K$100000,"&gt;"&amp;$CO47)</f>
        <v>0</v>
      </c>
      <c r="CT47" s="22" t="e" cm="1">
        <f t="array" ref="CT47">MEDIAN(IF((DW!$K$1:$K$100000&lt;$CN47),IF((DW!$K$1:$K$100000&gt;$CO47),IF((DW!$G$1:$G$100000=$CH47),DW!$K$1:$K$100000,""))))</f>
        <v>#DIV/0!</v>
      </c>
      <c r="CU47" s="22" t="e" cm="1">
        <f t="array" ref="CU47">AVERAGE(IF((DW!$K$1:$K$100000&lt;$CN47),IF((DW!$K$1:$K$100000&gt;$CO47),IF((DW!$G$1:$G$100000=$CH47),DW!$K$1:$K$100000,""))))</f>
        <v>#DIV/0!</v>
      </c>
      <c r="CV47" s="22" t="e" cm="1">
        <f t="array" ref="CV47">_xlfn.STDEV.S(IF((DW!$K$1:$K$100000&lt;$CN47),IF((DW!$K$1:$K$100000&gt;$CO47),IF((DW!$G$1:$G$100000=$CH47),DW!$K$1:$K$100000,""))))</f>
        <v>#DIV/0!</v>
      </c>
      <c r="CW47" s="22" t="e">
        <f t="shared" si="37"/>
        <v>#DIV/0!</v>
      </c>
      <c r="CX47" s="22" t="e">
        <f t="shared" si="38"/>
        <v>#DIV/0!</v>
      </c>
      <c r="CY47" s="22" t="e">
        <f t="shared" si="39"/>
        <v>#DIV/0!</v>
      </c>
      <c r="CZ47" s="22" t="e" cm="1">
        <f t="array" ref="CZ47">IF($CM47&lt;25,$CK47,AVERAGE(IF((DW!$G$1:$G$100000=$CH47),IF((DW!$K$1:$K$100000&lt;$CN47),IF((DW!$K$1:$K$100000&gt;$CO47),DW!$K$1:$K$100000,"")))))</f>
        <v>#DIV/0!</v>
      </c>
    </row>
    <row r="48" spans="1:104" ht="34.5" customHeight="1" x14ac:dyDescent="0.25">
      <c r="A48" s="21">
        <v>44</v>
      </c>
      <c r="B48" s="21"/>
      <c r="C48" s="21" t="e">
        <f>VLOOKUP(E48,DW!G:I,2,FALSE)</f>
        <v>#N/A</v>
      </c>
      <c r="D48" s="21" t="e">
        <f>VLOOKUP(E48,DW!G:I,3,FALSE)</f>
        <v>#N/A</v>
      </c>
      <c r="E48" s="21"/>
      <c r="F48" s="21" cm="1">
        <f t="array" ref="F48">COUNT(_xlfn.IFS(DW!$G$1:$G$100000='Média Saneada'!E48,DW!$K$1:$K$100000),"")</f>
        <v>100000</v>
      </c>
      <c r="G48" s="21" t="str">
        <f t="shared" si="11"/>
        <v>OK</v>
      </c>
      <c r="H48" s="21" cm="1">
        <f t="array" ref="H48">MEDIAN(IF(DW!$G$1:$G$100000='Média Saneada'!$E48,DW!$K$1:$K$100000,""))</f>
        <v>0</v>
      </c>
      <c r="I48" s="21" cm="1">
        <f t="array" ref="I48">AVERAGE(IF(DW!$G$1:$G$100000='Média Saneada'!$E48,DW!$K$1:$K$100000,""))</f>
        <v>0</v>
      </c>
      <c r="J48" s="21" cm="1">
        <f t="array" ref="J48">_xlfn.STDEV.S(IF(DW!$G$1:$G$100000='Média Saneada'!$E48,DW!$K$1:$K$100000,""))</f>
        <v>0</v>
      </c>
      <c r="K48" s="21" t="e">
        <f t="shared" si="12"/>
        <v>#DIV/0!</v>
      </c>
      <c r="L48" s="21">
        <f t="shared" si="0"/>
        <v>0</v>
      </c>
      <c r="M48" s="21">
        <f t="shared" si="1"/>
        <v>0</v>
      </c>
      <c r="N48" s="23" t="e">
        <f>IF(K48&lt;25,I48,AVERAGEIFS(DW!$K$1:$K$100000,DW!$G$1:$G$100000,"="&amp;E48,DW!$K$1:$K$100000,"&lt;"&amp;L48,DW!$K$1:$K$100000,"&gt;"&amp;M48))</f>
        <v>#DIV/0!</v>
      </c>
      <c r="P48" s="21">
        <f t="shared" si="2"/>
        <v>0</v>
      </c>
      <c r="Q48" s="21">
        <f>COUNTIFS(DW!$G$1:$G$100000,"="&amp;P48,DW!$K$1:$K$100000,"&lt;"&amp;L48,DW!$K$1:$K$100000,"&gt;"&amp;M48)</f>
        <v>0</v>
      </c>
      <c r="R48" s="21" t="e" cm="1">
        <f t="array" ref="R48">MEDIAN(IF((DW!$K$1:$K$100000&lt;$L48),IF((DW!$K$1:$K$100000&gt;$M48),IF((DW!$G$1:$G$100000=$P48),DW!$K$1:$K$100000,""))))</f>
        <v>#NUM!</v>
      </c>
      <c r="S48" s="21" t="e" cm="1">
        <f t="array" ref="S48">AVERAGE(IF((DW!$K$1:$K$100000&lt;$L48),IF((DW!$K$1:$K$100000&gt;$M48),IF((DW!$G$1:$G$100000=$P48),DW!$K$1:$K$100000,""))))</f>
        <v>#DIV/0!</v>
      </c>
      <c r="T48" s="21" t="e" cm="1">
        <f t="array" ref="T48">_xlfn.STDEV.S(IF((DW!$K$1:$K$100000&lt;$L48),IF((DW!$K$1:$K$100000&gt;$M48),IF((DW!$G$1:$G$100000=$P48),DW!$K$1:$K$100000,""))))</f>
        <v>#DIV/0!</v>
      </c>
      <c r="U48" s="21" t="e">
        <f t="shared" si="13"/>
        <v>#DIV/0!</v>
      </c>
      <c r="V48" s="21" t="e">
        <f t="shared" si="14"/>
        <v>#DIV/0!</v>
      </c>
      <c r="W48" s="21" t="e">
        <f t="shared" si="15"/>
        <v>#DIV/0!</v>
      </c>
      <c r="X48" s="21" t="e" cm="1">
        <f t="array" ref="X48">IF($U48&lt;25,$S48,AVERAGE(IF((DW!$G$1:$G$100000=$P48),IF((DW!$K$1:$K$100000&lt;$V48),IF((DW!$K$1:$K$100000&gt;$W48),DW!$K$1:$K$100000,"")))))</f>
        <v>#DIV/0!</v>
      </c>
      <c r="Z48" s="21">
        <f t="shared" si="3"/>
        <v>0</v>
      </c>
      <c r="AA48" s="21">
        <f>COUNTIFS(DW!$G$1:$G$100000,"="&amp;$Z48,DW!$K$1:$K$100000,"&lt;"&amp;$V48,DW!$K$1:$K$100000,"&gt;"&amp;$W48)</f>
        <v>0</v>
      </c>
      <c r="AB48" s="21" t="e" cm="1">
        <f t="array" ref="AB48">MEDIAN(IF((DW!$K$1:$K$100000&lt;$V48),IF((DW!$K$1:$K$100000&gt;$W48),IF((DW!$G$1:$G$100000=$E48),DW!$K$1:$K$100000,""))))</f>
        <v>#DIV/0!</v>
      </c>
      <c r="AC48" s="21" t="e" cm="1">
        <f t="array" ref="AC48">AVERAGE(IF((DW!$K$1:$K$100000&lt;$V48),IF((DW!$K$1:$K$100000&gt;$W48),IF((DW!$G$1:$G$100000=$E48),DW!$K$1:$K$100000,""))))</f>
        <v>#DIV/0!</v>
      </c>
      <c r="AD48" s="21" t="e" cm="1">
        <f t="array" ref="AD48">_xlfn.STDEV.S(IF((DW!$K$1:$K$100000&lt;$V48),IF((DW!$K$1:$K$100000&gt;$W48),IF((DW!$G$1:$G$100000=$E48),DW!$K$1:$K$100000,""))))</f>
        <v>#DIV/0!</v>
      </c>
      <c r="AE48" s="21" t="e">
        <f t="shared" si="16"/>
        <v>#DIV/0!</v>
      </c>
      <c r="AF48" s="21" t="e">
        <f t="shared" si="17"/>
        <v>#DIV/0!</v>
      </c>
      <c r="AG48" s="21" t="e">
        <f t="shared" si="18"/>
        <v>#DIV/0!</v>
      </c>
      <c r="AH48" s="21" t="e" cm="1">
        <f t="array" ref="AH48">IF($AE48&lt;25,$AC48,AVERAGE(IF((DW!$G$1:$G$100000=$E48),IF((DW!$K$1:$K$100000&lt;$AF48),IF((DW!$K$1:$K$100000&gt;$AG48),DW!$K$1:$K$100000,"")))))</f>
        <v>#DIV/0!</v>
      </c>
      <c r="AJ48" s="21">
        <f t="shared" si="4"/>
        <v>0</v>
      </c>
      <c r="AK48" s="21">
        <f>COUNTIFS(DW!$G$1:$G$100000,"="&amp;$Z48,DW!$K$1:$K$100000,"&lt;"&amp;$AF48,DW!$K$1:$K$100000,"&gt;"&amp;$AG48)</f>
        <v>0</v>
      </c>
      <c r="AL48" s="21" t="e" cm="1">
        <f t="array" ref="AL48">MEDIAN(IF((DW!$K$1:$K$100000&lt;$AF48),IF((DW!$K$1:$K$100000&gt;$AG48),IF((DW!$G$1:$G$100000=$E48),DW!$K$1:$K$100000,""))))</f>
        <v>#DIV/0!</v>
      </c>
      <c r="AM48" s="21" t="e" cm="1">
        <f t="array" ref="AM48">AVERAGE(IF((DW!$K$1:$K$100000&lt;$AF48),IF((DW!$K$1:$K$100000&gt;$AG48),IF((DW!$G$1:$G$100000=$E48),DW!$K$1:$K$100000,""))))</f>
        <v>#DIV/0!</v>
      </c>
      <c r="AN48" s="21" t="e" cm="1">
        <f t="array" ref="AN48">_xlfn.STDEV.S(IF((DW!$K$1:$K$100000&lt;$AF48),IF((DW!$K$1:$K$100000&gt;$AG48),IF((DW!$G$1:$G$100000=$E48),DW!$K$1:$K$100000,""))))</f>
        <v>#DIV/0!</v>
      </c>
      <c r="AO48" s="21" t="e">
        <f t="shared" si="19"/>
        <v>#DIV/0!</v>
      </c>
      <c r="AP48" s="21" t="e">
        <f t="shared" si="20"/>
        <v>#DIV/0!</v>
      </c>
      <c r="AQ48" s="21" t="e">
        <f t="shared" si="21"/>
        <v>#DIV/0!</v>
      </c>
      <c r="AR48" s="21" t="e" cm="1">
        <f t="array" ref="AR48">IF($AO48&lt;25,$AM48,AVERAGE(IF((DW!$G$1:$G$100000=$E48),IF((DW!$K$1:$K$100000&lt;$AP48),IF((DW!$K$1:$K$100000&gt;$AQ48),DW!$K$1:$K$100000,"")))))</f>
        <v>#DIV/0!</v>
      </c>
      <c r="AT48" s="21">
        <f t="shared" si="5"/>
        <v>0</v>
      </c>
      <c r="AU48" s="21">
        <f>COUNTIFS(DW!$G$1:$G$100000,"="&amp;$AJ48,DW!$K$1:$K$100000,"&lt;"&amp;$AP48,DW!$K$1:$K$100000,"&gt;"&amp;$AQ48)</f>
        <v>0</v>
      </c>
      <c r="AV48" s="21" t="e" cm="1">
        <f t="array" ref="AV48">MEDIAN(IF((DW!$K$1:$K$100000&lt;$AP48),IF((DW!$K$1:$K$100000&gt;$AQ48),IF((DW!$G$1:$G$100000=$E48),DW!$K$1:$K$100000,""))))</f>
        <v>#DIV/0!</v>
      </c>
      <c r="AW48" s="21" t="e" cm="1">
        <f t="array" ref="AW48">AVERAGE(IF((DW!$K$1:$K$100000&lt;$AP48),IF((DW!$K$1:$K$100000&gt;$AQ48),IF((DW!$G$1:$G$100000=$E48),DW!$K$1:$K$100000,""))))</f>
        <v>#DIV/0!</v>
      </c>
      <c r="AX48" s="21" t="e" cm="1">
        <f t="array" ref="AX48">_xlfn.STDEV.S(IF((DW!$K$1:$K$100000&lt;$AP48),IF((DW!$K$1:$K$100000&gt;$AQ48),IF((DW!$G$1:$G$100000=$E48),DW!$K$1:$K$100000,""))))</f>
        <v>#DIV/0!</v>
      </c>
      <c r="AY48" s="21" t="e">
        <f t="shared" si="22"/>
        <v>#DIV/0!</v>
      </c>
      <c r="AZ48" s="21" t="e">
        <f t="shared" si="23"/>
        <v>#DIV/0!</v>
      </c>
      <c r="BA48" s="21" t="e">
        <f t="shared" si="24"/>
        <v>#DIV/0!</v>
      </c>
      <c r="BB48" s="21" t="e" cm="1">
        <f t="array" ref="BB48">IF($AY48&lt;25,$AW48,AVERAGE(IF((DW!$G$1:$G$100000=$E48),IF((DW!$K$1:$K$100000&lt;$AZ48),IF((DW!$K$1:$K$100000&gt;$BA48),DW!$K$1:$K$100000,"")))))</f>
        <v>#DIV/0!</v>
      </c>
      <c r="BD48" s="21">
        <f t="shared" si="6"/>
        <v>0</v>
      </c>
      <c r="BE48" s="21">
        <f>COUNTIFS(DW!$G$1:$G$100000,"="&amp;$AT48,DW!$K$1:$K$100000,"&lt;"&amp;$AZ48,DW!$K$1:$K$100000,"&gt;"&amp;$BA48)</f>
        <v>0</v>
      </c>
      <c r="BF48" s="21" t="e" cm="1">
        <f t="array" ref="BF48">MEDIAN(IF((DW!$K$1:$K$100000&lt;$AZ48),IF((DW!$K$1:$K$100000&gt;$BA48),IF((DW!$G$1:$G$100000=$E48),DW!$K$1:$K$100000,""))))</f>
        <v>#DIV/0!</v>
      </c>
      <c r="BG48" s="21" t="e" cm="1">
        <f t="array" ref="BG48">AVERAGE(IF((DW!$K$1:$K$100000&lt;$AZ48),IF((DW!$K$1:$K$100000&gt;$BA48),IF((DW!$G$1:$G$100000=$E48),DW!$K$1:$K$100000,""))))</f>
        <v>#DIV/0!</v>
      </c>
      <c r="BH48" s="21" t="e" cm="1">
        <f t="array" ref="BH48">_xlfn.STDEV.S(IF((DW!$K$1:$K$100000&lt;$AZ48),IF((DW!$K$1:$K$100000&gt;$BA48),IF((DW!$G$1:$G$100000=$E48),DW!$K$1:$K$100000,""))))</f>
        <v>#DIV/0!</v>
      </c>
      <c r="BI48" s="21" t="e">
        <f t="shared" si="25"/>
        <v>#DIV/0!</v>
      </c>
      <c r="BJ48" s="21" t="e">
        <f t="shared" si="26"/>
        <v>#DIV/0!</v>
      </c>
      <c r="BK48" s="21" t="e">
        <f t="shared" si="27"/>
        <v>#DIV/0!</v>
      </c>
      <c r="BL48" s="21" t="e" cm="1">
        <f t="array" ref="BL48">IF($BI48&lt;25,$BG48,AVERAGE(IF((DW!$G$1:$G$100000=$E48),IF((DW!$K$1:$K$100000&lt;$BJ48),IF((DW!$K$1:$K$100000&gt;$BK48),DW!$K$1:$K$100000,"")))))</f>
        <v>#DIV/0!</v>
      </c>
      <c r="BN48" s="21">
        <f t="shared" si="7"/>
        <v>0</v>
      </c>
      <c r="BO48" s="21">
        <f>COUNTIFS(DW!$G$1:$G$100000,"="&amp;$BD48,DW!$K$1:$K$100000,"&lt;"&amp;$BJ48,DW!$K$1:$K$100000,"&gt;"&amp;$BK48)</f>
        <v>0</v>
      </c>
      <c r="BP48" s="21" t="e" cm="1">
        <f t="array" ref="BP48">MEDIAN(IF((DW!$K$1:$K$100000&lt;$BJ48),IF((DW!$K$1:$K$100000&gt;$BK48),IF((DW!$G$1:$G$100000=$BD48),DW!$K$1:$K$100000,""))))</f>
        <v>#DIV/0!</v>
      </c>
      <c r="BQ48" s="21" t="e" cm="1">
        <f t="array" ref="BQ48">AVERAGE(IF((DW!$K$1:$K$100000&lt;$BJ48),IF((DW!$K$1:$K$100000&gt;$BK48),IF((DW!$G$1:$G$100000=$BD48),DW!$K$1:$K$100000,""))))</f>
        <v>#DIV/0!</v>
      </c>
      <c r="BR48" s="21" t="e" cm="1">
        <f t="array" ref="BR48">_xlfn.STDEV.S(IF((DW!$K$1:$K$100000&lt;$BJ48),IF((DW!$K$1:$K$100000&gt;$BK48),IF((DW!$G$1:$G$100000=$BD48),DW!$K$1:$K$100000,""))))</f>
        <v>#DIV/0!</v>
      </c>
      <c r="BS48" s="21" t="e">
        <f t="shared" si="28"/>
        <v>#DIV/0!</v>
      </c>
      <c r="BT48" s="21" t="e">
        <f t="shared" si="29"/>
        <v>#DIV/0!</v>
      </c>
      <c r="BU48" s="21" t="e">
        <f t="shared" si="30"/>
        <v>#DIV/0!</v>
      </c>
      <c r="BV48" s="21" t="e" cm="1">
        <f t="array" ref="BV48">IF($BI48&lt;25,$BG48,AVERAGE(IF((DW!$G$1:$G$100000=$E48),IF((DW!$K$1:$K$100000&lt;$BJ48),IF((DW!$K$1:$K$100000&gt;$BK48),DW!$K$1:$K$100000,"")))))</f>
        <v>#DIV/0!</v>
      </c>
      <c r="BX48" s="21">
        <f t="shared" si="8"/>
        <v>0</v>
      </c>
      <c r="BY48" s="21">
        <f>COUNTIFS(DW!$G$1:$G$100000,"="&amp;$BN48,DW!$K$1:$K$100000,"&lt;"&amp;$BT48,DW!$K$1:$K$100000,"&gt;"&amp;$BU48)</f>
        <v>0</v>
      </c>
      <c r="BZ48" s="21" t="e" cm="1">
        <f t="array" ref="BZ48">MEDIAN(IF((DW!$K$1:$K$100000&lt;$BT48),IF((DW!$K$1:$K$100000&gt;$BU48),IF((DW!$G$1:$G$100000=$BN48),DW!$K$1:$K$100000,""))))</f>
        <v>#DIV/0!</v>
      </c>
      <c r="CA48" s="21" t="e" cm="1">
        <f t="array" ref="CA48">AVERAGE(IF((DW!$K$1:$K$100000&lt;$BT48),IF((DW!$K$1:$K$100000&gt;$BU48),IF((DW!$G$1:$G$100000=$BN48),DW!$K$1:$K$100000,""))))</f>
        <v>#DIV/0!</v>
      </c>
      <c r="CB48" s="21" t="e" cm="1">
        <f t="array" ref="CB48">_xlfn.STDEV.S(IF((DW!$K$1:$K$100000&lt;$BT48),IF((DW!$K$1:$K$100000&gt;$BU48),IF((DW!$G$1:$G$100000=$BN48),DW!$K$1:$K$100000,""))))</f>
        <v>#DIV/0!</v>
      </c>
      <c r="CC48" s="21" t="e">
        <f t="shared" si="31"/>
        <v>#DIV/0!</v>
      </c>
      <c r="CD48" s="21" t="e">
        <f t="shared" si="32"/>
        <v>#DIV/0!</v>
      </c>
      <c r="CE48" s="21" t="e">
        <f t="shared" si="33"/>
        <v>#DIV/0!</v>
      </c>
      <c r="CF48" s="21" t="e" cm="1">
        <f t="array" ref="CF48">IF($BS48&lt;25,$BQ48,AVERAGE(IF((DW!$G$1:$G$100000&lt;$BX48),IF((DW!$K$1:$K$100000&lt;$BT48),IF((DW!$K$1:$K$100000&gt;$BU48),DW!$K$1:$K$100000,"")))))</f>
        <v>#DIV/0!</v>
      </c>
      <c r="CH48" s="21">
        <f t="shared" si="9"/>
        <v>0</v>
      </c>
      <c r="CI48" s="21">
        <f>COUNTIFS(DW!$G$1:$G$100000,"="&amp;$BX48,DW!$K$1:$K$100000,"&lt;"&amp;$CD48,DW!$K$1:$K$100000,"&gt;"&amp;$CE48)</f>
        <v>0</v>
      </c>
      <c r="CJ48" s="21" t="e" cm="1">
        <f t="array" ref="CJ48">MEDIAN(IF((DW!$K$1:$K$100000&lt;$CD48),IF((DW!$K$1:$K$100000&gt;$CE48),IF((DW!$G$1:$G$100000=$BX48),DW!$K$1:$K$100000,""))))</f>
        <v>#DIV/0!</v>
      </c>
      <c r="CK48" s="21" t="e" cm="1">
        <f t="array" ref="CK48">AVERAGE(IF((DW!$K$1:$K$100000&lt;$CD48),IF((DW!$K$1:$K$100000&gt;$CE48),IF((DW!$G$1:$G$100000=$BX48),DW!$K$1:$K$100000,""))))</f>
        <v>#DIV/0!</v>
      </c>
      <c r="CL48" s="21" t="e" cm="1">
        <f t="array" ref="CL48">_xlfn.STDEV.S(IF((DW!$K$1:$K$100000&lt;$CD48),IF((DW!$K$1:$K$100000&gt;$CE48),IF((DW!$G$1:$G$100000=$BX48),DW!$K$1:$K$100000,""))))</f>
        <v>#DIV/0!</v>
      </c>
      <c r="CM48" s="21" t="e">
        <f t="shared" si="34"/>
        <v>#DIV/0!</v>
      </c>
      <c r="CN48" s="21" t="e">
        <f t="shared" si="35"/>
        <v>#DIV/0!</v>
      </c>
      <c r="CO48" s="21" t="e">
        <f t="shared" si="36"/>
        <v>#DIV/0!</v>
      </c>
      <c r="CP48" s="21" t="e" cm="1">
        <f t="array" ref="CP48">IF($CC48&lt;25,$CA48,AVERAGE(IF((DW!$G$1:$G$100000=$BX48),IF((DW!$K$1:$K$100000&lt;$CD48),IF((DW!$K$1:$K$100000&gt;$CE48),DW!$K$1:$K$100000,"")))))</f>
        <v>#DIV/0!</v>
      </c>
      <c r="CR48" s="21">
        <f t="shared" si="10"/>
        <v>0</v>
      </c>
      <c r="CS48" s="21">
        <f>COUNTIFS(DW!$G$1:$G$100000,"="&amp;$CH48,DW!$K$1:$K$100000,"&lt;"&amp;SCN48,DW!$K$1:$K$100000,"&gt;"&amp;$CO48)</f>
        <v>0</v>
      </c>
      <c r="CT48" s="21" t="e" cm="1">
        <f t="array" ref="CT48">MEDIAN(IF((DW!$K$1:$K$100000&lt;$CN48),IF((DW!$K$1:$K$100000&gt;$CO48),IF((DW!$G$1:$G$100000=$CH48),DW!$K$1:$K$100000,""))))</f>
        <v>#DIV/0!</v>
      </c>
      <c r="CU48" s="21" t="e" cm="1">
        <f t="array" ref="CU48">AVERAGE(IF((DW!$K$1:$K$100000&lt;$CN48),IF((DW!$K$1:$K$100000&gt;$CO48),IF((DW!$G$1:$G$100000=$CH48),DW!$K$1:$K$100000,""))))</f>
        <v>#DIV/0!</v>
      </c>
      <c r="CV48" s="21" t="e" cm="1">
        <f t="array" ref="CV48">_xlfn.STDEV.S(IF((DW!$K$1:$K$100000&lt;$CN48),IF((DW!$K$1:$K$100000&gt;$CO48),IF((DW!$G$1:$G$100000=$CH48),DW!$K$1:$K$100000,""))))</f>
        <v>#DIV/0!</v>
      </c>
      <c r="CW48" s="21" t="e">
        <f t="shared" si="37"/>
        <v>#DIV/0!</v>
      </c>
      <c r="CX48" s="21" t="e">
        <f t="shared" si="38"/>
        <v>#DIV/0!</v>
      </c>
      <c r="CY48" s="21" t="e">
        <f t="shared" si="39"/>
        <v>#DIV/0!</v>
      </c>
      <c r="CZ48" s="21" t="e" cm="1">
        <f t="array" ref="CZ48">IF($CM48&lt;25,$CK48,AVERAGE(IF((DW!$G$1:$G$100000=$CH48),IF((DW!$K$1:$K$100000&lt;$CN48),IF((DW!$K$1:$K$100000&gt;$CO48),DW!$K$1:$K$100000,"")))))</f>
        <v>#DIV/0!</v>
      </c>
    </row>
    <row r="49" spans="1:104" ht="34.5" customHeight="1" x14ac:dyDescent="0.25">
      <c r="A49" s="22">
        <v>45</v>
      </c>
      <c r="B49" s="22"/>
      <c r="C49" s="22" t="e">
        <f>VLOOKUP(E49,DW!G:I,2,FALSE)</f>
        <v>#N/A</v>
      </c>
      <c r="D49" s="22" t="e">
        <f>VLOOKUP(E49,DW!G:I,3,FALSE)</f>
        <v>#N/A</v>
      </c>
      <c r="E49" s="22"/>
      <c r="F49" s="22" cm="1">
        <f t="array" ref="F49">COUNT(_xlfn.IFS(DW!$G$1:$G$100000='Média Saneada'!E49,DW!$K$1:$K$100000),"")</f>
        <v>100000</v>
      </c>
      <c r="G49" s="40" t="str">
        <f t="shared" si="11"/>
        <v>OK</v>
      </c>
      <c r="H49" s="22" cm="1">
        <f t="array" ref="H49">MEDIAN(IF(DW!$G$1:$G$100000='Média Saneada'!$E49,DW!$K$1:$K$100000,""))</f>
        <v>0</v>
      </c>
      <c r="I49" s="22" cm="1">
        <f t="array" ref="I49">AVERAGE(IF(DW!$G$1:$G$100000='Média Saneada'!$E49,DW!$K$1:$K$100000,""))</f>
        <v>0</v>
      </c>
      <c r="J49" s="22" cm="1">
        <f t="array" ref="J49">_xlfn.STDEV.S(IF(DW!$G$1:$G$100000='Média Saneada'!$E49,DW!$K$1:$K$100000,""))</f>
        <v>0</v>
      </c>
      <c r="K49" s="22" t="e">
        <f t="shared" si="12"/>
        <v>#DIV/0!</v>
      </c>
      <c r="L49" s="22">
        <f t="shared" si="0"/>
        <v>0</v>
      </c>
      <c r="M49" s="22">
        <f t="shared" si="1"/>
        <v>0</v>
      </c>
      <c r="N49" s="23" t="e">
        <f>IF(K49&lt;25,I49,AVERAGEIFS(DW!$K$1:$K$100000,DW!$G$1:$G$100000,"="&amp;E49,DW!$K$1:$K$100000,"&lt;"&amp;L49,DW!$K$1:$K$100000,"&gt;"&amp;M49))</f>
        <v>#DIV/0!</v>
      </c>
      <c r="P49" s="22">
        <f t="shared" si="2"/>
        <v>0</v>
      </c>
      <c r="Q49" s="22">
        <f>COUNTIFS(DW!$G$1:$G$100000,"="&amp;P49,DW!$K$1:$K$100000,"&lt;"&amp;L49,DW!$K$1:$K$100000,"&gt;"&amp;M49)</f>
        <v>0</v>
      </c>
      <c r="R49" s="22" t="e" cm="1">
        <f t="array" ref="R49">MEDIAN(IF((DW!$K$1:$K$100000&lt;$L49),IF((DW!$K$1:$K$100000&gt;$M49),IF((DW!$G$1:$G$100000=$P49),DW!$K$1:$K$100000,""))))</f>
        <v>#NUM!</v>
      </c>
      <c r="S49" s="22" t="e" cm="1">
        <f t="array" ref="S49">AVERAGE(IF((DW!$K$1:$K$100000&lt;$L49),IF((DW!$K$1:$K$100000&gt;$M49),IF((DW!$G$1:$G$100000=$P49),DW!$K$1:$K$100000,""))))</f>
        <v>#DIV/0!</v>
      </c>
      <c r="T49" s="22" t="e" cm="1">
        <f t="array" ref="T49">_xlfn.STDEV.S(IF((DW!$K$1:$K$100000&lt;$L49),IF((DW!$K$1:$K$100000&gt;$M49),IF((DW!$G$1:$G$100000=$P49),DW!$K$1:$K$100000,""))))</f>
        <v>#DIV/0!</v>
      </c>
      <c r="U49" s="22" t="e">
        <f t="shared" si="13"/>
        <v>#DIV/0!</v>
      </c>
      <c r="V49" s="22" t="e">
        <f t="shared" si="14"/>
        <v>#DIV/0!</v>
      </c>
      <c r="W49" s="22" t="e">
        <f t="shared" si="15"/>
        <v>#DIV/0!</v>
      </c>
      <c r="X49" s="22" t="e" cm="1">
        <f t="array" ref="X49">IF($U49&lt;25,$S49,AVERAGE(IF((DW!$G$1:$G$100000=$P49),IF((DW!$K$1:$K$100000&lt;$V49),IF((DW!$K$1:$K$100000&gt;$W49),DW!$K$1:$K$100000,"")))))</f>
        <v>#DIV/0!</v>
      </c>
      <c r="Z49" s="22">
        <f t="shared" si="3"/>
        <v>0</v>
      </c>
      <c r="AA49" s="22">
        <f>COUNTIFS(DW!$G$1:$G$100000,"="&amp;$Z49,DW!$K$1:$K$100000,"&lt;"&amp;$V49,DW!$K$1:$K$100000,"&gt;"&amp;$W49)</f>
        <v>0</v>
      </c>
      <c r="AB49" s="22" t="e" cm="1">
        <f t="array" ref="AB49">MEDIAN(IF((DW!$K$1:$K$100000&lt;$V49),IF((DW!$K$1:$K$100000&gt;$W49),IF((DW!$G$1:$G$100000=$E49),DW!$K$1:$K$100000,""))))</f>
        <v>#DIV/0!</v>
      </c>
      <c r="AC49" s="22" t="e" cm="1">
        <f t="array" ref="AC49">AVERAGE(IF((DW!$K$1:$K$100000&lt;$V49),IF((DW!$K$1:$K$100000&gt;$W49),IF((DW!$G$1:$G$100000=$E49),DW!$K$1:$K$100000,""))))</f>
        <v>#DIV/0!</v>
      </c>
      <c r="AD49" s="22" t="e" cm="1">
        <f t="array" ref="AD49">_xlfn.STDEV.S(IF((DW!$K$1:$K$100000&lt;$V49),IF((DW!$K$1:$K$100000&gt;$W49),IF((DW!$G$1:$G$100000=$E49),DW!$K$1:$K$100000,""))))</f>
        <v>#DIV/0!</v>
      </c>
      <c r="AE49" s="22" t="e">
        <f t="shared" si="16"/>
        <v>#DIV/0!</v>
      </c>
      <c r="AF49" s="22" t="e">
        <f t="shared" si="17"/>
        <v>#DIV/0!</v>
      </c>
      <c r="AG49" s="22" t="e">
        <f t="shared" si="18"/>
        <v>#DIV/0!</v>
      </c>
      <c r="AH49" s="22" t="e" cm="1">
        <f t="array" ref="AH49">IF($AE49&lt;25,$AC49,AVERAGE(IF((DW!$G$1:$G$100000=$E49),IF((DW!$K$1:$K$100000&lt;$AF49),IF((DW!$K$1:$K$100000&gt;$AG49),DW!$K$1:$K$100000,"")))))</f>
        <v>#DIV/0!</v>
      </c>
      <c r="AJ49" s="22">
        <f t="shared" si="4"/>
        <v>0</v>
      </c>
      <c r="AK49" s="22">
        <f>COUNTIFS(DW!$G$1:$G$100000,"="&amp;$Z49,DW!$K$1:$K$100000,"&lt;"&amp;$AF49,DW!$K$1:$K$100000,"&gt;"&amp;$AG49)</f>
        <v>0</v>
      </c>
      <c r="AL49" s="22" t="e" cm="1">
        <f t="array" ref="AL49">MEDIAN(IF((DW!$K$1:$K$100000&lt;$AF49),IF((DW!$K$1:$K$100000&gt;$AG49),IF((DW!$G$1:$G$100000=$E49),DW!$K$1:$K$100000,""))))</f>
        <v>#DIV/0!</v>
      </c>
      <c r="AM49" s="22" t="e" cm="1">
        <f t="array" ref="AM49">AVERAGE(IF((DW!$K$1:$K$100000&lt;$AF49),IF((DW!$K$1:$K$100000&gt;$AG49),IF((DW!$G$1:$G$100000=$E49),DW!$K$1:$K$100000,""))))</f>
        <v>#DIV/0!</v>
      </c>
      <c r="AN49" s="22" t="e" cm="1">
        <f t="array" ref="AN49">_xlfn.STDEV.S(IF((DW!$K$1:$K$100000&lt;$AF49),IF((DW!$K$1:$K$100000&gt;$AG49),IF((DW!$G$1:$G$100000=$E49),DW!$K$1:$K$100000,""))))</f>
        <v>#DIV/0!</v>
      </c>
      <c r="AO49" s="22" t="e">
        <f t="shared" si="19"/>
        <v>#DIV/0!</v>
      </c>
      <c r="AP49" s="22" t="e">
        <f t="shared" si="20"/>
        <v>#DIV/0!</v>
      </c>
      <c r="AQ49" s="22" t="e">
        <f t="shared" si="21"/>
        <v>#DIV/0!</v>
      </c>
      <c r="AR49" s="22" t="e" cm="1">
        <f t="array" ref="AR49">IF($AO49&lt;25,$AM49,AVERAGE(IF((DW!$G$1:$G$100000=$E49),IF((DW!$K$1:$K$100000&lt;$AP49),IF((DW!$K$1:$K$100000&gt;$AQ49),DW!$K$1:$K$100000,"")))))</f>
        <v>#DIV/0!</v>
      </c>
      <c r="AT49" s="22">
        <f t="shared" si="5"/>
        <v>0</v>
      </c>
      <c r="AU49" s="22">
        <f>COUNTIFS(DW!$G$1:$G$100000,"="&amp;$AJ49,DW!$K$1:$K$100000,"&lt;"&amp;$AP49,DW!$K$1:$K$100000,"&gt;"&amp;$AQ49)</f>
        <v>0</v>
      </c>
      <c r="AV49" s="22" t="e" cm="1">
        <f t="array" ref="AV49">MEDIAN(IF((DW!$K$1:$K$100000&lt;$AP49),IF((DW!$K$1:$K$100000&gt;$AQ49),IF((DW!$G$1:$G$100000=$E49),DW!$K$1:$K$100000,""))))</f>
        <v>#DIV/0!</v>
      </c>
      <c r="AW49" s="22" t="e" cm="1">
        <f t="array" ref="AW49">AVERAGE(IF((DW!$K$1:$K$100000&lt;$AP49),IF((DW!$K$1:$K$100000&gt;$AQ49),IF((DW!$G$1:$G$100000=$E49),DW!$K$1:$K$100000,""))))</f>
        <v>#DIV/0!</v>
      </c>
      <c r="AX49" s="22" t="e" cm="1">
        <f t="array" ref="AX49">_xlfn.STDEV.S(IF((DW!$K$1:$K$100000&lt;$AP49),IF((DW!$K$1:$K$100000&gt;$AQ49),IF((DW!$G$1:$G$100000=$E49),DW!$K$1:$K$100000,""))))</f>
        <v>#DIV/0!</v>
      </c>
      <c r="AY49" s="22" t="e">
        <f t="shared" si="22"/>
        <v>#DIV/0!</v>
      </c>
      <c r="AZ49" s="22" t="e">
        <f t="shared" si="23"/>
        <v>#DIV/0!</v>
      </c>
      <c r="BA49" s="22" t="e">
        <f t="shared" si="24"/>
        <v>#DIV/0!</v>
      </c>
      <c r="BB49" s="22" t="e" cm="1">
        <f t="array" ref="BB49">IF($AY49&lt;25,$AW49,AVERAGE(IF((DW!$G$1:$G$100000=$E49),IF((DW!$K$1:$K$100000&lt;$AZ49),IF((DW!$K$1:$K$100000&gt;$BA49),DW!$K$1:$K$100000,"")))))</f>
        <v>#DIV/0!</v>
      </c>
      <c r="BD49" s="22">
        <f t="shared" si="6"/>
        <v>0</v>
      </c>
      <c r="BE49" s="22">
        <f>COUNTIFS(DW!$G$1:$G$100000,"="&amp;$AT49,DW!$K$1:$K$100000,"&lt;"&amp;$AZ49,DW!$K$1:$K$100000,"&gt;"&amp;$BA49)</f>
        <v>0</v>
      </c>
      <c r="BF49" s="22" t="e" cm="1">
        <f t="array" ref="BF49">MEDIAN(IF((DW!$K$1:$K$100000&lt;$AZ49),IF((DW!$K$1:$K$100000&gt;$BA49),IF((DW!$G$1:$G$100000=$E49),DW!$K$1:$K$100000,""))))</f>
        <v>#DIV/0!</v>
      </c>
      <c r="BG49" s="22" t="e" cm="1">
        <f t="array" ref="BG49">AVERAGE(IF((DW!$K$1:$K$100000&lt;$AZ49),IF((DW!$K$1:$K$100000&gt;$BA49),IF((DW!$G$1:$G$100000=$E49),DW!$K$1:$K$100000,""))))</f>
        <v>#DIV/0!</v>
      </c>
      <c r="BH49" s="22" t="e" cm="1">
        <f t="array" ref="BH49">_xlfn.STDEV.S(IF((DW!$K$1:$K$100000&lt;$AZ49),IF((DW!$K$1:$K$100000&gt;$BA49),IF((DW!$G$1:$G$100000=$E49),DW!$K$1:$K$100000,""))))</f>
        <v>#DIV/0!</v>
      </c>
      <c r="BI49" s="22" t="e">
        <f t="shared" si="25"/>
        <v>#DIV/0!</v>
      </c>
      <c r="BJ49" s="22" t="e">
        <f t="shared" si="26"/>
        <v>#DIV/0!</v>
      </c>
      <c r="BK49" s="22" t="e">
        <f t="shared" si="27"/>
        <v>#DIV/0!</v>
      </c>
      <c r="BL49" s="22" t="e" cm="1">
        <f t="array" ref="BL49">IF($BI49&lt;25,$BG49,AVERAGE(IF((DW!$G$1:$G$100000=$E49),IF((DW!$K$1:$K$100000&lt;$BJ49),IF((DW!$K$1:$K$100000&gt;$BK49),DW!$K$1:$K$100000,"")))))</f>
        <v>#DIV/0!</v>
      </c>
      <c r="BN49" s="22">
        <f t="shared" si="7"/>
        <v>0</v>
      </c>
      <c r="BO49" s="22">
        <f>COUNTIFS(DW!$G$1:$G$100000,"="&amp;$BD49,DW!$K$1:$K$100000,"&lt;"&amp;$BJ49,DW!$K$1:$K$100000,"&gt;"&amp;$BK49)</f>
        <v>0</v>
      </c>
      <c r="BP49" s="22" t="e" cm="1">
        <f t="array" ref="BP49">MEDIAN(IF((DW!$K$1:$K$100000&lt;$BJ49),IF((DW!$K$1:$K$100000&gt;$BK49),IF((DW!$G$1:$G$100000=$BD49),DW!$K$1:$K$100000,""))))</f>
        <v>#DIV/0!</v>
      </c>
      <c r="BQ49" s="22" t="e" cm="1">
        <f t="array" ref="BQ49">AVERAGE(IF((DW!$K$1:$K$100000&lt;$BJ49),IF((DW!$K$1:$K$100000&gt;$BK49),IF((DW!$G$1:$G$100000=$BD49),DW!$K$1:$K$100000,""))))</f>
        <v>#DIV/0!</v>
      </c>
      <c r="BR49" s="22" t="e" cm="1">
        <f t="array" ref="BR49">_xlfn.STDEV.S(IF((DW!$K$1:$K$100000&lt;$BJ49),IF((DW!$K$1:$K$100000&gt;$BK49),IF((DW!$G$1:$G$100000=$BD49),DW!$K$1:$K$100000,""))))</f>
        <v>#DIV/0!</v>
      </c>
      <c r="BS49" s="22" t="e">
        <f t="shared" si="28"/>
        <v>#DIV/0!</v>
      </c>
      <c r="BT49" s="22" t="e">
        <f t="shared" si="29"/>
        <v>#DIV/0!</v>
      </c>
      <c r="BU49" s="22" t="e">
        <f t="shared" si="30"/>
        <v>#DIV/0!</v>
      </c>
      <c r="BV49" s="22" t="e" cm="1">
        <f t="array" ref="BV49">IF($BI49&lt;25,$BG49,AVERAGE(IF((DW!$G$1:$G$100000=$E49),IF((DW!$K$1:$K$100000&lt;$BJ49),IF((DW!$K$1:$K$100000&gt;$BK49),DW!$K$1:$K$100000,"")))))</f>
        <v>#DIV/0!</v>
      </c>
      <c r="BX49" s="22">
        <f t="shared" si="8"/>
        <v>0</v>
      </c>
      <c r="BY49" s="22">
        <f>COUNTIFS(DW!$G$1:$G$100000,"="&amp;$BN49,DW!$K$1:$K$100000,"&lt;"&amp;$BT49,DW!$K$1:$K$100000,"&gt;"&amp;$BU49)</f>
        <v>0</v>
      </c>
      <c r="BZ49" s="22" t="e" cm="1">
        <f t="array" ref="BZ49">MEDIAN(IF((DW!$K$1:$K$100000&lt;$BT49),IF((DW!$K$1:$K$100000&gt;$BU49),IF((DW!$G$1:$G$100000=$BN49),DW!$K$1:$K$100000,""))))</f>
        <v>#DIV/0!</v>
      </c>
      <c r="CA49" s="22" t="e" cm="1">
        <f t="array" ref="CA49">AVERAGE(IF((DW!$K$1:$K$100000&lt;$BT49),IF((DW!$K$1:$K$100000&gt;$BU49),IF((DW!$G$1:$G$100000=$BN49),DW!$K$1:$K$100000,""))))</f>
        <v>#DIV/0!</v>
      </c>
      <c r="CB49" s="22" t="e" cm="1">
        <f t="array" ref="CB49">_xlfn.STDEV.S(IF((DW!$K$1:$K$100000&lt;$BT49),IF((DW!$K$1:$K$100000&gt;$BU49),IF((DW!$G$1:$G$100000=$BN49),DW!$K$1:$K$100000,""))))</f>
        <v>#DIV/0!</v>
      </c>
      <c r="CC49" s="22" t="e">
        <f t="shared" si="31"/>
        <v>#DIV/0!</v>
      </c>
      <c r="CD49" s="22" t="e">
        <f t="shared" si="32"/>
        <v>#DIV/0!</v>
      </c>
      <c r="CE49" s="22" t="e">
        <f t="shared" si="33"/>
        <v>#DIV/0!</v>
      </c>
      <c r="CF49" s="22" t="e" cm="1">
        <f t="array" ref="CF49">IF($BS49&lt;25,$BQ49,AVERAGE(IF((DW!$G$1:$G$100000&lt;$BX49),IF((DW!$K$1:$K$100000&lt;$BT49),IF((DW!$K$1:$K$100000&gt;$BU49),DW!$K$1:$K$100000,"")))))</f>
        <v>#DIV/0!</v>
      </c>
      <c r="CH49" s="22">
        <f t="shared" si="9"/>
        <v>0</v>
      </c>
      <c r="CI49" s="22">
        <f>COUNTIFS(DW!$G$1:$G$100000,"="&amp;$BX49,DW!$K$1:$K$100000,"&lt;"&amp;$CD49,DW!$K$1:$K$100000,"&gt;"&amp;$CE49)</f>
        <v>0</v>
      </c>
      <c r="CJ49" s="22" t="e" cm="1">
        <f t="array" ref="CJ49">MEDIAN(IF((DW!$K$1:$K$100000&lt;$CD49),IF((DW!$K$1:$K$100000&gt;$CE49),IF((DW!$G$1:$G$100000=$BX49),DW!$K$1:$K$100000,""))))</f>
        <v>#DIV/0!</v>
      </c>
      <c r="CK49" s="22" t="e" cm="1">
        <f t="array" ref="CK49">AVERAGE(IF((DW!$K$1:$K$100000&lt;$CD49),IF((DW!$K$1:$K$100000&gt;$CE49),IF((DW!$G$1:$G$100000=$BX49),DW!$K$1:$K$100000,""))))</f>
        <v>#DIV/0!</v>
      </c>
      <c r="CL49" s="22" t="e" cm="1">
        <f t="array" ref="CL49">_xlfn.STDEV.S(IF((DW!$K$1:$K$100000&lt;$CD49),IF((DW!$K$1:$K$100000&gt;$CE49),IF((DW!$G$1:$G$100000=$BX49),DW!$K$1:$K$100000,""))))</f>
        <v>#DIV/0!</v>
      </c>
      <c r="CM49" s="22" t="e">
        <f t="shared" si="34"/>
        <v>#DIV/0!</v>
      </c>
      <c r="CN49" s="22" t="e">
        <f t="shared" si="35"/>
        <v>#DIV/0!</v>
      </c>
      <c r="CO49" s="22" t="e">
        <f t="shared" si="36"/>
        <v>#DIV/0!</v>
      </c>
      <c r="CP49" s="22" t="e" cm="1">
        <f t="array" ref="CP49">IF($CC49&lt;25,$CA49,AVERAGE(IF((DW!$G$1:$G$100000=$BX49),IF((DW!$K$1:$K$100000&lt;$CD49),IF((DW!$K$1:$K$100000&gt;$CE49),DW!$K$1:$K$100000,"")))))</f>
        <v>#DIV/0!</v>
      </c>
      <c r="CR49" s="22">
        <f t="shared" si="10"/>
        <v>0</v>
      </c>
      <c r="CS49" s="22">
        <f>COUNTIFS(DW!$G$1:$G$100000,"="&amp;$CH49,DW!$K$1:$K$100000,"&lt;"&amp;SCN49,DW!$K$1:$K$100000,"&gt;"&amp;$CO49)</f>
        <v>0</v>
      </c>
      <c r="CT49" s="22" t="e" cm="1">
        <f t="array" ref="CT49">MEDIAN(IF((DW!$K$1:$K$100000&lt;$CN49),IF((DW!$K$1:$K$100000&gt;$CO49),IF((DW!$G$1:$G$100000=$CH49),DW!$K$1:$K$100000,""))))</f>
        <v>#DIV/0!</v>
      </c>
      <c r="CU49" s="22" t="e" cm="1">
        <f t="array" ref="CU49">AVERAGE(IF((DW!$K$1:$K$100000&lt;$CN49),IF((DW!$K$1:$K$100000&gt;$CO49),IF((DW!$G$1:$G$100000=$CH49),DW!$K$1:$K$100000,""))))</f>
        <v>#DIV/0!</v>
      </c>
      <c r="CV49" s="22" t="e" cm="1">
        <f t="array" ref="CV49">_xlfn.STDEV.S(IF((DW!$K$1:$K$100000&lt;$CN49),IF((DW!$K$1:$K$100000&gt;$CO49),IF((DW!$G$1:$G$100000=$CH49),DW!$K$1:$K$100000,""))))</f>
        <v>#DIV/0!</v>
      </c>
      <c r="CW49" s="22" t="e">
        <f t="shared" si="37"/>
        <v>#DIV/0!</v>
      </c>
      <c r="CX49" s="22" t="e">
        <f t="shared" si="38"/>
        <v>#DIV/0!</v>
      </c>
      <c r="CY49" s="22" t="e">
        <f t="shared" si="39"/>
        <v>#DIV/0!</v>
      </c>
      <c r="CZ49" s="22" t="e" cm="1">
        <f t="array" ref="CZ49">IF($CM49&lt;25,$CK49,AVERAGE(IF((DW!$G$1:$G$100000=$CH49),IF((DW!$K$1:$K$100000&lt;$CN49),IF((DW!$K$1:$K$100000&gt;$CO49),DW!$K$1:$K$100000,"")))))</f>
        <v>#DIV/0!</v>
      </c>
    </row>
    <row r="50" spans="1:104" ht="34.5" customHeight="1" x14ac:dyDescent="0.25">
      <c r="A50" s="21">
        <v>46</v>
      </c>
      <c r="B50" s="21"/>
      <c r="C50" s="21" t="e">
        <f>VLOOKUP(E50,DW!G:I,2,FALSE)</f>
        <v>#N/A</v>
      </c>
      <c r="D50" s="21" t="e">
        <f>VLOOKUP(E50,DW!G:I,3,FALSE)</f>
        <v>#N/A</v>
      </c>
      <c r="E50" s="21"/>
      <c r="F50" s="21" cm="1">
        <f t="array" ref="F50">COUNT(_xlfn.IFS(DW!$G$1:$G$100000='Média Saneada'!E50,DW!$K$1:$K$100000),"")</f>
        <v>100000</v>
      </c>
      <c r="G50" s="21" t="str">
        <f t="shared" si="11"/>
        <v>OK</v>
      </c>
      <c r="H50" s="21" cm="1">
        <f t="array" ref="H50">MEDIAN(IF(DW!$G$1:$G$100000='Média Saneada'!$E50,DW!$K$1:$K$100000,""))</f>
        <v>0</v>
      </c>
      <c r="I50" s="21" cm="1">
        <f t="array" ref="I50">AVERAGE(IF(DW!$G$1:$G$100000='Média Saneada'!$E50,DW!$K$1:$K$100000,""))</f>
        <v>0</v>
      </c>
      <c r="J50" s="21" cm="1">
        <f t="array" ref="J50">_xlfn.STDEV.S(IF(DW!$G$1:$G$100000='Média Saneada'!$E50,DW!$K$1:$K$100000,""))</f>
        <v>0</v>
      </c>
      <c r="K50" s="21" t="e">
        <f t="shared" si="12"/>
        <v>#DIV/0!</v>
      </c>
      <c r="L50" s="21">
        <f t="shared" si="0"/>
        <v>0</v>
      </c>
      <c r="M50" s="21">
        <f t="shared" si="1"/>
        <v>0</v>
      </c>
      <c r="N50" s="23" t="e">
        <f>IF(K50&lt;25,I50,AVERAGEIFS(DW!$K$1:$K$100000,DW!$G$1:$G$100000,"="&amp;E50,DW!$K$1:$K$100000,"&lt;"&amp;L50,DW!$K$1:$K$100000,"&gt;"&amp;M50))</f>
        <v>#DIV/0!</v>
      </c>
      <c r="P50" s="21">
        <f t="shared" si="2"/>
        <v>0</v>
      </c>
      <c r="Q50" s="21">
        <f>COUNTIFS(DW!$G$1:$G$100000,"="&amp;P50,DW!$K$1:$K$100000,"&lt;"&amp;L50,DW!$K$1:$K$100000,"&gt;"&amp;M50)</f>
        <v>0</v>
      </c>
      <c r="R50" s="21" t="e" cm="1">
        <f t="array" ref="R50">MEDIAN(IF((DW!$K$1:$K$100000&lt;$L50),IF((DW!$K$1:$K$100000&gt;$M50),IF((DW!$G$1:$G$100000=$P50),DW!$K$1:$K$100000,""))))</f>
        <v>#NUM!</v>
      </c>
      <c r="S50" s="21" t="e" cm="1">
        <f t="array" ref="S50">AVERAGE(IF((DW!$K$1:$K$100000&lt;$L50),IF((DW!$K$1:$K$100000&gt;$M50),IF((DW!$G$1:$G$100000=$P50),DW!$K$1:$K$100000,""))))</f>
        <v>#DIV/0!</v>
      </c>
      <c r="T50" s="21" t="e" cm="1">
        <f t="array" ref="T50">_xlfn.STDEV.S(IF((DW!$K$1:$K$100000&lt;$L50),IF((DW!$K$1:$K$100000&gt;$M50),IF((DW!$G$1:$G$100000=$P50),DW!$K$1:$K$100000,""))))</f>
        <v>#DIV/0!</v>
      </c>
      <c r="U50" s="21" t="e">
        <f t="shared" si="13"/>
        <v>#DIV/0!</v>
      </c>
      <c r="V50" s="21" t="e">
        <f t="shared" si="14"/>
        <v>#DIV/0!</v>
      </c>
      <c r="W50" s="21" t="e">
        <f t="shared" si="15"/>
        <v>#DIV/0!</v>
      </c>
      <c r="X50" s="21" t="e" cm="1">
        <f t="array" ref="X50">IF($U50&lt;25,$S50,AVERAGE(IF((DW!$G$1:$G$100000=$P50),IF((DW!$K$1:$K$100000&lt;$V50),IF((DW!$K$1:$K$100000&gt;$W50),DW!$K$1:$K$100000,"")))))</f>
        <v>#DIV/0!</v>
      </c>
      <c r="Z50" s="21">
        <f t="shared" si="3"/>
        <v>0</v>
      </c>
      <c r="AA50" s="21">
        <f>COUNTIFS(DW!$G$1:$G$100000,"="&amp;$Z50,DW!$K$1:$K$100000,"&lt;"&amp;$V50,DW!$K$1:$K$100000,"&gt;"&amp;$W50)</f>
        <v>0</v>
      </c>
      <c r="AB50" s="21" t="e" cm="1">
        <f t="array" ref="AB50">MEDIAN(IF((DW!$K$1:$K$100000&lt;$V50),IF((DW!$K$1:$K$100000&gt;$W50),IF((DW!$G$1:$G$100000=$E50),DW!$K$1:$K$100000,""))))</f>
        <v>#DIV/0!</v>
      </c>
      <c r="AC50" s="21" t="e" cm="1">
        <f t="array" ref="AC50">AVERAGE(IF((DW!$K$1:$K$100000&lt;$V50),IF((DW!$K$1:$K$100000&gt;$W50),IF((DW!$G$1:$G$100000=$E50),DW!$K$1:$K$100000,""))))</f>
        <v>#DIV/0!</v>
      </c>
      <c r="AD50" s="21" t="e" cm="1">
        <f t="array" ref="AD50">_xlfn.STDEV.S(IF((DW!$K$1:$K$100000&lt;$V50),IF((DW!$K$1:$K$100000&gt;$W50),IF((DW!$G$1:$G$100000=$E50),DW!$K$1:$K$100000,""))))</f>
        <v>#DIV/0!</v>
      </c>
      <c r="AE50" s="21" t="e">
        <f t="shared" si="16"/>
        <v>#DIV/0!</v>
      </c>
      <c r="AF50" s="21" t="e">
        <f t="shared" si="17"/>
        <v>#DIV/0!</v>
      </c>
      <c r="AG50" s="21" t="e">
        <f t="shared" si="18"/>
        <v>#DIV/0!</v>
      </c>
      <c r="AH50" s="21" t="e" cm="1">
        <f t="array" ref="AH50">IF($AE50&lt;25,$AC50,AVERAGE(IF((DW!$G$1:$G$100000=$E50),IF((DW!$K$1:$K$100000&lt;$AF50),IF((DW!$K$1:$K$100000&gt;$AG50),DW!$K$1:$K$100000,"")))))</f>
        <v>#DIV/0!</v>
      </c>
      <c r="AJ50" s="21">
        <f t="shared" si="4"/>
        <v>0</v>
      </c>
      <c r="AK50" s="21">
        <f>COUNTIFS(DW!$G$1:$G$100000,"="&amp;$Z50,DW!$K$1:$K$100000,"&lt;"&amp;$AF50,DW!$K$1:$K$100000,"&gt;"&amp;$AG50)</f>
        <v>0</v>
      </c>
      <c r="AL50" s="21" t="e" cm="1">
        <f t="array" ref="AL50">MEDIAN(IF((DW!$K$1:$K$100000&lt;$AF50),IF((DW!$K$1:$K$100000&gt;$AG50),IF((DW!$G$1:$G$100000=$E50),DW!$K$1:$K$100000,""))))</f>
        <v>#DIV/0!</v>
      </c>
      <c r="AM50" s="21" t="e" cm="1">
        <f t="array" ref="AM50">AVERAGE(IF((DW!$K$1:$K$100000&lt;$AF50),IF((DW!$K$1:$K$100000&gt;$AG50),IF((DW!$G$1:$G$100000=$E50),DW!$K$1:$K$100000,""))))</f>
        <v>#DIV/0!</v>
      </c>
      <c r="AN50" s="21" t="e" cm="1">
        <f t="array" ref="AN50">_xlfn.STDEV.S(IF((DW!$K$1:$K$100000&lt;$AF50),IF((DW!$K$1:$K$100000&gt;$AG50),IF((DW!$G$1:$G$100000=$E50),DW!$K$1:$K$100000,""))))</f>
        <v>#DIV/0!</v>
      </c>
      <c r="AO50" s="21" t="e">
        <f t="shared" si="19"/>
        <v>#DIV/0!</v>
      </c>
      <c r="AP50" s="21" t="e">
        <f t="shared" si="20"/>
        <v>#DIV/0!</v>
      </c>
      <c r="AQ50" s="21" t="e">
        <f t="shared" si="21"/>
        <v>#DIV/0!</v>
      </c>
      <c r="AR50" s="21" t="e" cm="1">
        <f t="array" ref="AR50">IF($AO50&lt;25,$AM50,AVERAGE(IF((DW!$G$1:$G$100000=$E50),IF((DW!$K$1:$K$100000&lt;$AP50),IF((DW!$K$1:$K$100000&gt;$AQ50),DW!$K$1:$K$100000,"")))))</f>
        <v>#DIV/0!</v>
      </c>
      <c r="AT50" s="21">
        <f t="shared" si="5"/>
        <v>0</v>
      </c>
      <c r="AU50" s="21">
        <f>COUNTIFS(DW!$G$1:$G$100000,"="&amp;$AJ50,DW!$K$1:$K$100000,"&lt;"&amp;$AP50,DW!$K$1:$K$100000,"&gt;"&amp;$AQ50)</f>
        <v>0</v>
      </c>
      <c r="AV50" s="21" t="e" cm="1">
        <f t="array" ref="AV50">MEDIAN(IF((DW!$K$1:$K$100000&lt;$AP50),IF((DW!$K$1:$K$100000&gt;$AQ50),IF((DW!$G$1:$G$100000=$E50),DW!$K$1:$K$100000,""))))</f>
        <v>#DIV/0!</v>
      </c>
      <c r="AW50" s="21" t="e" cm="1">
        <f t="array" ref="AW50">AVERAGE(IF((DW!$K$1:$K$100000&lt;$AP50),IF((DW!$K$1:$K$100000&gt;$AQ50),IF((DW!$G$1:$G$100000=$E50),DW!$K$1:$K$100000,""))))</f>
        <v>#DIV/0!</v>
      </c>
      <c r="AX50" s="21" t="e" cm="1">
        <f t="array" ref="AX50">_xlfn.STDEV.S(IF((DW!$K$1:$K$100000&lt;$AP50),IF((DW!$K$1:$K$100000&gt;$AQ50),IF((DW!$G$1:$G$100000=$E50),DW!$K$1:$K$100000,""))))</f>
        <v>#DIV/0!</v>
      </c>
      <c r="AY50" s="21" t="e">
        <f t="shared" si="22"/>
        <v>#DIV/0!</v>
      </c>
      <c r="AZ50" s="21" t="e">
        <f t="shared" si="23"/>
        <v>#DIV/0!</v>
      </c>
      <c r="BA50" s="21" t="e">
        <f t="shared" si="24"/>
        <v>#DIV/0!</v>
      </c>
      <c r="BB50" s="21" t="e" cm="1">
        <f t="array" ref="BB50">IF($AY50&lt;25,$AW50,AVERAGE(IF((DW!$G$1:$G$100000=$E50),IF((DW!$K$1:$K$100000&lt;$AZ50),IF((DW!$K$1:$K$100000&gt;$BA50),DW!$K$1:$K$100000,"")))))</f>
        <v>#DIV/0!</v>
      </c>
      <c r="BD50" s="21">
        <f t="shared" si="6"/>
        <v>0</v>
      </c>
      <c r="BE50" s="21">
        <f>COUNTIFS(DW!$G$1:$G$100000,"="&amp;$AT50,DW!$K$1:$K$100000,"&lt;"&amp;$AZ50,DW!$K$1:$K$100000,"&gt;"&amp;$BA50)</f>
        <v>0</v>
      </c>
      <c r="BF50" s="21" t="e" cm="1">
        <f t="array" ref="BF50">MEDIAN(IF((DW!$K$1:$K$100000&lt;$AZ50),IF((DW!$K$1:$K$100000&gt;$BA50),IF((DW!$G$1:$G$100000=$E50),DW!$K$1:$K$100000,""))))</f>
        <v>#DIV/0!</v>
      </c>
      <c r="BG50" s="21" t="e" cm="1">
        <f t="array" ref="BG50">AVERAGE(IF((DW!$K$1:$K$100000&lt;$AZ50),IF((DW!$K$1:$K$100000&gt;$BA50),IF((DW!$G$1:$G$100000=$E50),DW!$K$1:$K$100000,""))))</f>
        <v>#DIV/0!</v>
      </c>
      <c r="BH50" s="21" t="e" cm="1">
        <f t="array" ref="BH50">_xlfn.STDEV.S(IF((DW!$K$1:$K$100000&lt;$AZ50),IF((DW!$K$1:$K$100000&gt;$BA50),IF((DW!$G$1:$G$100000=$E50),DW!$K$1:$K$100000,""))))</f>
        <v>#DIV/0!</v>
      </c>
      <c r="BI50" s="21" t="e">
        <f t="shared" si="25"/>
        <v>#DIV/0!</v>
      </c>
      <c r="BJ50" s="21" t="e">
        <f t="shared" si="26"/>
        <v>#DIV/0!</v>
      </c>
      <c r="BK50" s="21" t="e">
        <f t="shared" si="27"/>
        <v>#DIV/0!</v>
      </c>
      <c r="BL50" s="21" t="e" cm="1">
        <f t="array" ref="BL50">IF($BI50&lt;25,$BG50,AVERAGE(IF((DW!$G$1:$G$100000=$E50),IF((DW!$K$1:$K$100000&lt;$BJ50),IF((DW!$K$1:$K$100000&gt;$BK50),DW!$K$1:$K$100000,"")))))</f>
        <v>#DIV/0!</v>
      </c>
      <c r="BN50" s="21">
        <f t="shared" si="7"/>
        <v>0</v>
      </c>
      <c r="BO50" s="21">
        <f>COUNTIFS(DW!$G$1:$G$100000,"="&amp;$BD50,DW!$K$1:$K$100000,"&lt;"&amp;$BJ50,DW!$K$1:$K$100000,"&gt;"&amp;$BK50)</f>
        <v>0</v>
      </c>
      <c r="BP50" s="21" t="e" cm="1">
        <f t="array" ref="BP50">MEDIAN(IF((DW!$K$1:$K$100000&lt;$BJ50),IF((DW!$K$1:$K$100000&gt;$BK50),IF((DW!$G$1:$G$100000=$BD50),DW!$K$1:$K$100000,""))))</f>
        <v>#DIV/0!</v>
      </c>
      <c r="BQ50" s="21" t="e" cm="1">
        <f t="array" ref="BQ50">AVERAGE(IF((DW!$K$1:$K$100000&lt;$BJ50),IF((DW!$K$1:$K$100000&gt;$BK50),IF((DW!$G$1:$G$100000=$BD50),DW!$K$1:$K$100000,""))))</f>
        <v>#DIV/0!</v>
      </c>
      <c r="BR50" s="21" t="e" cm="1">
        <f t="array" ref="BR50">_xlfn.STDEV.S(IF((DW!$K$1:$K$100000&lt;$BJ50),IF((DW!$K$1:$K$100000&gt;$BK50),IF((DW!$G$1:$G$100000=$BD50),DW!$K$1:$K$100000,""))))</f>
        <v>#DIV/0!</v>
      </c>
      <c r="BS50" s="21" t="e">
        <f t="shared" si="28"/>
        <v>#DIV/0!</v>
      </c>
      <c r="BT50" s="21" t="e">
        <f t="shared" si="29"/>
        <v>#DIV/0!</v>
      </c>
      <c r="BU50" s="21" t="e">
        <f t="shared" si="30"/>
        <v>#DIV/0!</v>
      </c>
      <c r="BV50" s="21" t="e" cm="1">
        <f t="array" ref="BV50">IF($BI50&lt;25,$BG50,AVERAGE(IF((DW!$G$1:$G$100000=$E50),IF((DW!$K$1:$K$100000&lt;$BJ50),IF((DW!$K$1:$K$100000&gt;$BK50),DW!$K$1:$K$100000,"")))))</f>
        <v>#DIV/0!</v>
      </c>
      <c r="BX50" s="21">
        <f t="shared" si="8"/>
        <v>0</v>
      </c>
      <c r="BY50" s="21">
        <f>COUNTIFS(DW!$G$1:$G$100000,"="&amp;$BN50,DW!$K$1:$K$100000,"&lt;"&amp;$BT50,DW!$K$1:$K$100000,"&gt;"&amp;$BU50)</f>
        <v>0</v>
      </c>
      <c r="BZ50" s="21" t="e" cm="1">
        <f t="array" ref="BZ50">MEDIAN(IF((DW!$K$1:$K$100000&lt;$BT50),IF((DW!$K$1:$K$100000&gt;$BU50),IF((DW!$G$1:$G$100000=$BN50),DW!$K$1:$K$100000,""))))</f>
        <v>#DIV/0!</v>
      </c>
      <c r="CA50" s="21" t="e" cm="1">
        <f t="array" ref="CA50">AVERAGE(IF((DW!$K$1:$K$100000&lt;$BT50),IF((DW!$K$1:$K$100000&gt;$BU50),IF((DW!$G$1:$G$100000=$BN50),DW!$K$1:$K$100000,""))))</f>
        <v>#DIV/0!</v>
      </c>
      <c r="CB50" s="21" t="e" cm="1">
        <f t="array" ref="CB50">_xlfn.STDEV.S(IF((DW!$K$1:$K$100000&lt;$BT50),IF((DW!$K$1:$K$100000&gt;$BU50),IF((DW!$G$1:$G$100000=$BN50),DW!$K$1:$K$100000,""))))</f>
        <v>#DIV/0!</v>
      </c>
      <c r="CC50" s="21" t="e">
        <f t="shared" si="31"/>
        <v>#DIV/0!</v>
      </c>
      <c r="CD50" s="21" t="e">
        <f t="shared" si="32"/>
        <v>#DIV/0!</v>
      </c>
      <c r="CE50" s="21" t="e">
        <f t="shared" si="33"/>
        <v>#DIV/0!</v>
      </c>
      <c r="CF50" s="21" t="e" cm="1">
        <f t="array" ref="CF50">IF($BS50&lt;25,$BQ50,AVERAGE(IF((DW!$G$1:$G$100000&lt;$BX50),IF((DW!$K$1:$K$100000&lt;$BT50),IF((DW!$K$1:$K$100000&gt;$BU50),DW!$K$1:$K$100000,"")))))</f>
        <v>#DIV/0!</v>
      </c>
      <c r="CH50" s="21">
        <f t="shared" si="9"/>
        <v>0</v>
      </c>
      <c r="CI50" s="21">
        <f>COUNTIFS(DW!$G$1:$G$100000,"="&amp;$BX50,DW!$K$1:$K$100000,"&lt;"&amp;$CD50,DW!$K$1:$K$100000,"&gt;"&amp;$CE50)</f>
        <v>0</v>
      </c>
      <c r="CJ50" s="21" t="e" cm="1">
        <f t="array" ref="CJ50">MEDIAN(IF((DW!$K$1:$K$100000&lt;$CD50),IF((DW!$K$1:$K$100000&gt;$CE50),IF((DW!$G$1:$G$100000=$BX50),DW!$K$1:$K$100000,""))))</f>
        <v>#DIV/0!</v>
      </c>
      <c r="CK50" s="21" t="e" cm="1">
        <f t="array" ref="CK50">AVERAGE(IF((DW!$K$1:$K$100000&lt;$CD50),IF((DW!$K$1:$K$100000&gt;$CE50),IF((DW!$G$1:$G$100000=$BX50),DW!$K$1:$K$100000,""))))</f>
        <v>#DIV/0!</v>
      </c>
      <c r="CL50" s="21" t="e" cm="1">
        <f t="array" ref="CL50">_xlfn.STDEV.S(IF((DW!$K$1:$K$100000&lt;$CD50),IF((DW!$K$1:$K$100000&gt;$CE50),IF((DW!$G$1:$G$100000=$BX50),DW!$K$1:$K$100000,""))))</f>
        <v>#DIV/0!</v>
      </c>
      <c r="CM50" s="21" t="e">
        <f t="shared" si="34"/>
        <v>#DIV/0!</v>
      </c>
      <c r="CN50" s="21" t="e">
        <f t="shared" si="35"/>
        <v>#DIV/0!</v>
      </c>
      <c r="CO50" s="21" t="e">
        <f t="shared" si="36"/>
        <v>#DIV/0!</v>
      </c>
      <c r="CP50" s="21" t="e" cm="1">
        <f t="array" ref="CP50">IF($CC50&lt;25,$CA50,AVERAGE(IF((DW!$G$1:$G$100000=$BX50),IF((DW!$K$1:$K$100000&lt;$CD50),IF((DW!$K$1:$K$100000&gt;$CE50),DW!$K$1:$K$100000,"")))))</f>
        <v>#DIV/0!</v>
      </c>
      <c r="CR50" s="21">
        <f t="shared" si="10"/>
        <v>0</v>
      </c>
      <c r="CS50" s="21">
        <f>COUNTIFS(DW!$G$1:$G$100000,"="&amp;$CH50,DW!$K$1:$K$100000,"&lt;"&amp;SCN50,DW!$K$1:$K$100000,"&gt;"&amp;$CO50)</f>
        <v>0</v>
      </c>
      <c r="CT50" s="21" t="e" cm="1">
        <f t="array" ref="CT50">MEDIAN(IF((DW!$K$1:$K$100000&lt;$CN50),IF((DW!$K$1:$K$100000&gt;$CO50),IF((DW!$G$1:$G$100000=$CH50),DW!$K$1:$K$100000,""))))</f>
        <v>#DIV/0!</v>
      </c>
      <c r="CU50" s="21" t="e" cm="1">
        <f t="array" ref="CU50">AVERAGE(IF((DW!$K$1:$K$100000&lt;$CN50),IF((DW!$K$1:$K$100000&gt;$CO50),IF((DW!$G$1:$G$100000=$CH50),DW!$K$1:$K$100000,""))))</f>
        <v>#DIV/0!</v>
      </c>
      <c r="CV50" s="21" t="e" cm="1">
        <f t="array" ref="CV50">_xlfn.STDEV.S(IF((DW!$K$1:$K$100000&lt;$CN50),IF((DW!$K$1:$K$100000&gt;$CO50),IF((DW!$G$1:$G$100000=$CH50),DW!$K$1:$K$100000,""))))</f>
        <v>#DIV/0!</v>
      </c>
      <c r="CW50" s="21" t="e">
        <f t="shared" si="37"/>
        <v>#DIV/0!</v>
      </c>
      <c r="CX50" s="21" t="e">
        <f t="shared" si="38"/>
        <v>#DIV/0!</v>
      </c>
      <c r="CY50" s="21" t="e">
        <f t="shared" si="39"/>
        <v>#DIV/0!</v>
      </c>
      <c r="CZ50" s="21" t="e" cm="1">
        <f t="array" ref="CZ50">IF($CM50&lt;25,$CK50,AVERAGE(IF((DW!$G$1:$G$100000=$CH50),IF((DW!$K$1:$K$100000&lt;$CN50),IF((DW!$K$1:$K$100000&gt;$CO50),DW!$K$1:$K$100000,"")))))</f>
        <v>#DIV/0!</v>
      </c>
    </row>
    <row r="51" spans="1:104" ht="34.5" customHeight="1" x14ac:dyDescent="0.25">
      <c r="A51" s="22">
        <v>47</v>
      </c>
      <c r="B51" s="22"/>
      <c r="C51" s="22" t="e">
        <f>VLOOKUP(E51,DW!G:I,2,FALSE)</f>
        <v>#N/A</v>
      </c>
      <c r="D51" s="22" t="e">
        <f>VLOOKUP(E51,DW!G:I,3,FALSE)</f>
        <v>#N/A</v>
      </c>
      <c r="E51" s="22"/>
      <c r="F51" s="22" cm="1">
        <f t="array" ref="F51">COUNT(_xlfn.IFS(DW!$G$1:$G$100000='Média Saneada'!E51,DW!$K$1:$K$100000),"")</f>
        <v>100000</v>
      </c>
      <c r="G51" s="40" t="str">
        <f t="shared" si="11"/>
        <v>OK</v>
      </c>
      <c r="H51" s="22" cm="1">
        <f t="array" ref="H51">MEDIAN(IF(DW!$G$1:$G$100000='Média Saneada'!$E51,DW!$K$1:$K$100000,""))</f>
        <v>0</v>
      </c>
      <c r="I51" s="22" cm="1">
        <f t="array" ref="I51">AVERAGE(IF(DW!$G$1:$G$100000='Média Saneada'!$E51,DW!$K$1:$K$100000,""))</f>
        <v>0</v>
      </c>
      <c r="J51" s="22" cm="1">
        <f t="array" ref="J51">_xlfn.STDEV.S(IF(DW!$G$1:$G$100000='Média Saneada'!$E51,DW!$K$1:$K$100000,""))</f>
        <v>0</v>
      </c>
      <c r="K51" s="22" t="e">
        <f t="shared" si="12"/>
        <v>#DIV/0!</v>
      </c>
      <c r="L51" s="22">
        <f t="shared" si="0"/>
        <v>0</v>
      </c>
      <c r="M51" s="22">
        <f t="shared" si="1"/>
        <v>0</v>
      </c>
      <c r="N51" s="23" t="e">
        <f>IF(K51&lt;25,I51,AVERAGEIFS(DW!$K$1:$K$100000,DW!$G$1:$G$100000,"="&amp;E51,DW!$K$1:$K$100000,"&lt;"&amp;L51,DW!$K$1:$K$100000,"&gt;"&amp;M51))</f>
        <v>#DIV/0!</v>
      </c>
      <c r="P51" s="22">
        <f t="shared" si="2"/>
        <v>0</v>
      </c>
      <c r="Q51" s="22">
        <f>COUNTIFS(DW!$G$1:$G$100000,"="&amp;P51,DW!$K$1:$K$100000,"&lt;"&amp;L51,DW!$K$1:$K$100000,"&gt;"&amp;M51)</f>
        <v>0</v>
      </c>
      <c r="R51" s="22" t="e" cm="1">
        <f t="array" ref="R51">MEDIAN(IF((DW!$K$1:$K$100000&lt;$L51),IF((DW!$K$1:$K$100000&gt;$M51),IF((DW!$G$1:$G$100000=$P51),DW!$K$1:$K$100000,""))))</f>
        <v>#NUM!</v>
      </c>
      <c r="S51" s="22" t="e" cm="1">
        <f t="array" ref="S51">AVERAGE(IF((DW!$K$1:$K$100000&lt;$L51),IF((DW!$K$1:$K$100000&gt;$M51),IF((DW!$G$1:$G$100000=$P51),DW!$K$1:$K$100000,""))))</f>
        <v>#DIV/0!</v>
      </c>
      <c r="T51" s="22" t="e" cm="1">
        <f t="array" ref="T51">_xlfn.STDEV.S(IF((DW!$K$1:$K$100000&lt;$L51),IF((DW!$K$1:$K$100000&gt;$M51),IF((DW!$G$1:$G$100000=$P51),DW!$K$1:$K$100000,""))))</f>
        <v>#DIV/0!</v>
      </c>
      <c r="U51" s="22" t="e">
        <f t="shared" si="13"/>
        <v>#DIV/0!</v>
      </c>
      <c r="V51" s="22" t="e">
        <f t="shared" si="14"/>
        <v>#DIV/0!</v>
      </c>
      <c r="W51" s="22" t="e">
        <f t="shared" si="15"/>
        <v>#DIV/0!</v>
      </c>
      <c r="X51" s="22" t="e" cm="1">
        <f t="array" ref="X51">IF($U51&lt;25,$S51,AVERAGE(IF((DW!$G$1:$G$100000=$P51),IF((DW!$K$1:$K$100000&lt;$V51),IF((DW!$K$1:$K$100000&gt;$W51),DW!$K$1:$K$100000,"")))))</f>
        <v>#DIV/0!</v>
      </c>
      <c r="Z51" s="22">
        <f t="shared" si="3"/>
        <v>0</v>
      </c>
      <c r="AA51" s="22">
        <f>COUNTIFS(DW!$G$1:$G$100000,"="&amp;$Z51,DW!$K$1:$K$100000,"&lt;"&amp;$V51,DW!$K$1:$K$100000,"&gt;"&amp;$W51)</f>
        <v>0</v>
      </c>
      <c r="AB51" s="22" t="e" cm="1">
        <f t="array" ref="AB51">MEDIAN(IF((DW!$K$1:$K$100000&lt;$V51),IF((DW!$K$1:$K$100000&gt;$W51),IF((DW!$G$1:$G$100000=$E51),DW!$K$1:$K$100000,""))))</f>
        <v>#DIV/0!</v>
      </c>
      <c r="AC51" s="22" t="e" cm="1">
        <f t="array" ref="AC51">AVERAGE(IF((DW!$K$1:$K$100000&lt;$V51),IF((DW!$K$1:$K$100000&gt;$W51),IF((DW!$G$1:$G$100000=$E51),DW!$K$1:$K$100000,""))))</f>
        <v>#DIV/0!</v>
      </c>
      <c r="AD51" s="22" t="e" cm="1">
        <f t="array" ref="AD51">_xlfn.STDEV.S(IF((DW!$K$1:$K$100000&lt;$V51),IF((DW!$K$1:$K$100000&gt;$W51),IF((DW!$G$1:$G$100000=$E51),DW!$K$1:$K$100000,""))))</f>
        <v>#DIV/0!</v>
      </c>
      <c r="AE51" s="22" t="e">
        <f t="shared" si="16"/>
        <v>#DIV/0!</v>
      </c>
      <c r="AF51" s="22" t="e">
        <f t="shared" si="17"/>
        <v>#DIV/0!</v>
      </c>
      <c r="AG51" s="22" t="e">
        <f t="shared" si="18"/>
        <v>#DIV/0!</v>
      </c>
      <c r="AH51" s="22" t="e" cm="1">
        <f t="array" ref="AH51">IF($AE51&lt;25,$AC51,AVERAGE(IF((DW!$G$1:$G$100000=$E51),IF((DW!$K$1:$K$100000&lt;$AF51),IF((DW!$K$1:$K$100000&gt;$AG51),DW!$K$1:$K$100000,"")))))</f>
        <v>#DIV/0!</v>
      </c>
      <c r="AJ51" s="22">
        <f t="shared" si="4"/>
        <v>0</v>
      </c>
      <c r="AK51" s="22">
        <f>COUNTIFS(DW!$G$1:$G$100000,"="&amp;$Z51,DW!$K$1:$K$100000,"&lt;"&amp;$AF51,DW!$K$1:$K$100000,"&gt;"&amp;$AG51)</f>
        <v>0</v>
      </c>
      <c r="AL51" s="22" t="e" cm="1">
        <f t="array" ref="AL51">MEDIAN(IF((DW!$K$1:$K$100000&lt;$AF51),IF((DW!$K$1:$K$100000&gt;$AG51),IF((DW!$G$1:$G$100000=$E51),DW!$K$1:$K$100000,""))))</f>
        <v>#DIV/0!</v>
      </c>
      <c r="AM51" s="22" t="e" cm="1">
        <f t="array" ref="AM51">AVERAGE(IF((DW!$K$1:$K$100000&lt;$AF51),IF((DW!$K$1:$K$100000&gt;$AG51),IF((DW!$G$1:$G$100000=$E51),DW!$K$1:$K$100000,""))))</f>
        <v>#DIV/0!</v>
      </c>
      <c r="AN51" s="22" t="e" cm="1">
        <f t="array" ref="AN51">_xlfn.STDEV.S(IF((DW!$K$1:$K$100000&lt;$AF51),IF((DW!$K$1:$K$100000&gt;$AG51),IF((DW!$G$1:$G$100000=$E51),DW!$K$1:$K$100000,""))))</f>
        <v>#DIV/0!</v>
      </c>
      <c r="AO51" s="22" t="e">
        <f t="shared" si="19"/>
        <v>#DIV/0!</v>
      </c>
      <c r="AP51" s="22" t="e">
        <f t="shared" si="20"/>
        <v>#DIV/0!</v>
      </c>
      <c r="AQ51" s="22" t="e">
        <f t="shared" si="21"/>
        <v>#DIV/0!</v>
      </c>
      <c r="AR51" s="22" t="e" cm="1">
        <f t="array" ref="AR51">IF($AO51&lt;25,$AM51,AVERAGE(IF((DW!$G$1:$G$100000=$E51),IF((DW!$K$1:$K$100000&lt;$AP51),IF((DW!$K$1:$K$100000&gt;$AQ51),DW!$K$1:$K$100000,"")))))</f>
        <v>#DIV/0!</v>
      </c>
      <c r="AT51" s="22">
        <f t="shared" si="5"/>
        <v>0</v>
      </c>
      <c r="AU51" s="22">
        <f>COUNTIFS(DW!$G$1:$G$100000,"="&amp;$AJ51,DW!$K$1:$K$100000,"&lt;"&amp;$AP51,DW!$K$1:$K$100000,"&gt;"&amp;$AQ51)</f>
        <v>0</v>
      </c>
      <c r="AV51" s="22" t="e" cm="1">
        <f t="array" ref="AV51">MEDIAN(IF((DW!$K$1:$K$100000&lt;$AP51),IF((DW!$K$1:$K$100000&gt;$AQ51),IF((DW!$G$1:$G$100000=$E51),DW!$K$1:$K$100000,""))))</f>
        <v>#DIV/0!</v>
      </c>
      <c r="AW51" s="22" t="e" cm="1">
        <f t="array" ref="AW51">AVERAGE(IF((DW!$K$1:$K$100000&lt;$AP51),IF((DW!$K$1:$K$100000&gt;$AQ51),IF((DW!$G$1:$G$100000=$E51),DW!$K$1:$K$100000,""))))</f>
        <v>#DIV/0!</v>
      </c>
      <c r="AX51" s="22" t="e" cm="1">
        <f t="array" ref="AX51">_xlfn.STDEV.S(IF((DW!$K$1:$K$100000&lt;$AP51),IF((DW!$K$1:$K$100000&gt;$AQ51),IF((DW!$G$1:$G$100000=$E51),DW!$K$1:$K$100000,""))))</f>
        <v>#DIV/0!</v>
      </c>
      <c r="AY51" s="22" t="e">
        <f t="shared" si="22"/>
        <v>#DIV/0!</v>
      </c>
      <c r="AZ51" s="22" t="e">
        <f t="shared" si="23"/>
        <v>#DIV/0!</v>
      </c>
      <c r="BA51" s="22" t="e">
        <f t="shared" si="24"/>
        <v>#DIV/0!</v>
      </c>
      <c r="BB51" s="22" t="e" cm="1">
        <f t="array" ref="BB51">IF($AY51&lt;25,$AW51,AVERAGE(IF((DW!$G$1:$G$100000=$E51),IF((DW!$K$1:$K$100000&lt;$AZ51),IF((DW!$K$1:$K$100000&gt;$BA51),DW!$K$1:$K$100000,"")))))</f>
        <v>#DIV/0!</v>
      </c>
      <c r="BD51" s="22">
        <f t="shared" si="6"/>
        <v>0</v>
      </c>
      <c r="BE51" s="22">
        <f>COUNTIFS(DW!$G$1:$G$100000,"="&amp;$AT51,DW!$K$1:$K$100000,"&lt;"&amp;$AZ51,DW!$K$1:$K$100000,"&gt;"&amp;$BA51)</f>
        <v>0</v>
      </c>
      <c r="BF51" s="22" t="e" cm="1">
        <f t="array" ref="BF51">MEDIAN(IF((DW!$K$1:$K$100000&lt;$AZ51),IF((DW!$K$1:$K$100000&gt;$BA51),IF((DW!$G$1:$G$100000=$E51),DW!$K$1:$K$100000,""))))</f>
        <v>#DIV/0!</v>
      </c>
      <c r="BG51" s="22" t="e" cm="1">
        <f t="array" ref="BG51">AVERAGE(IF((DW!$K$1:$K$100000&lt;$AZ51),IF((DW!$K$1:$K$100000&gt;$BA51),IF((DW!$G$1:$G$100000=$E51),DW!$K$1:$K$100000,""))))</f>
        <v>#DIV/0!</v>
      </c>
      <c r="BH51" s="22" t="e" cm="1">
        <f t="array" ref="BH51">_xlfn.STDEV.S(IF((DW!$K$1:$K$100000&lt;$AZ51),IF((DW!$K$1:$K$100000&gt;$BA51),IF((DW!$G$1:$G$100000=$E51),DW!$K$1:$K$100000,""))))</f>
        <v>#DIV/0!</v>
      </c>
      <c r="BI51" s="22" t="e">
        <f t="shared" si="25"/>
        <v>#DIV/0!</v>
      </c>
      <c r="BJ51" s="22" t="e">
        <f t="shared" si="26"/>
        <v>#DIV/0!</v>
      </c>
      <c r="BK51" s="22" t="e">
        <f t="shared" si="27"/>
        <v>#DIV/0!</v>
      </c>
      <c r="BL51" s="22" t="e" cm="1">
        <f t="array" ref="BL51">IF($BI51&lt;25,$BG51,AVERAGE(IF((DW!$G$1:$G$100000=$E51),IF((DW!$K$1:$K$100000&lt;$BJ51),IF((DW!$K$1:$K$100000&gt;$BK51),DW!$K$1:$K$100000,"")))))</f>
        <v>#DIV/0!</v>
      </c>
      <c r="BN51" s="22">
        <f t="shared" si="7"/>
        <v>0</v>
      </c>
      <c r="BO51" s="22">
        <f>COUNTIFS(DW!$G$1:$G$100000,"="&amp;$BD51,DW!$K$1:$K$100000,"&lt;"&amp;$BJ51,DW!$K$1:$K$100000,"&gt;"&amp;$BK51)</f>
        <v>0</v>
      </c>
      <c r="BP51" s="22" t="e" cm="1">
        <f t="array" ref="BP51">MEDIAN(IF((DW!$K$1:$K$100000&lt;$BJ51),IF((DW!$K$1:$K$100000&gt;$BK51),IF((DW!$G$1:$G$100000=$BD51),DW!$K$1:$K$100000,""))))</f>
        <v>#DIV/0!</v>
      </c>
      <c r="BQ51" s="22" t="e" cm="1">
        <f t="array" ref="BQ51">AVERAGE(IF((DW!$K$1:$K$100000&lt;$BJ51),IF((DW!$K$1:$K$100000&gt;$BK51),IF((DW!$G$1:$G$100000=$BD51),DW!$K$1:$K$100000,""))))</f>
        <v>#DIV/0!</v>
      </c>
      <c r="BR51" s="22" t="e" cm="1">
        <f t="array" ref="BR51">_xlfn.STDEV.S(IF((DW!$K$1:$K$100000&lt;$BJ51),IF((DW!$K$1:$K$100000&gt;$BK51),IF((DW!$G$1:$G$100000=$BD51),DW!$K$1:$K$100000,""))))</f>
        <v>#DIV/0!</v>
      </c>
      <c r="BS51" s="22" t="e">
        <f t="shared" si="28"/>
        <v>#DIV/0!</v>
      </c>
      <c r="BT51" s="22" t="e">
        <f t="shared" si="29"/>
        <v>#DIV/0!</v>
      </c>
      <c r="BU51" s="22" t="e">
        <f t="shared" si="30"/>
        <v>#DIV/0!</v>
      </c>
      <c r="BV51" s="22" t="e" cm="1">
        <f t="array" ref="BV51">IF($BI51&lt;25,$BG51,AVERAGE(IF((DW!$G$1:$G$100000=$E51),IF((DW!$K$1:$K$100000&lt;$BJ51),IF((DW!$K$1:$K$100000&gt;$BK51),DW!$K$1:$K$100000,"")))))</f>
        <v>#DIV/0!</v>
      </c>
      <c r="BX51" s="22">
        <f t="shared" si="8"/>
        <v>0</v>
      </c>
      <c r="BY51" s="22">
        <f>COUNTIFS(DW!$G$1:$G$100000,"="&amp;$BN51,DW!$K$1:$K$100000,"&lt;"&amp;$BT51,DW!$K$1:$K$100000,"&gt;"&amp;$BU51)</f>
        <v>0</v>
      </c>
      <c r="BZ51" s="22" t="e" cm="1">
        <f t="array" ref="BZ51">MEDIAN(IF((DW!$K$1:$K$100000&lt;$BT51),IF((DW!$K$1:$K$100000&gt;$BU51),IF((DW!$G$1:$G$100000=$BN51),DW!$K$1:$K$100000,""))))</f>
        <v>#DIV/0!</v>
      </c>
      <c r="CA51" s="22" t="e" cm="1">
        <f t="array" ref="CA51">AVERAGE(IF((DW!$K$1:$K$100000&lt;$BT51),IF((DW!$K$1:$K$100000&gt;$BU51),IF((DW!$G$1:$G$100000=$BN51),DW!$K$1:$K$100000,""))))</f>
        <v>#DIV/0!</v>
      </c>
      <c r="CB51" s="22" t="e" cm="1">
        <f t="array" ref="CB51">_xlfn.STDEV.S(IF((DW!$K$1:$K$100000&lt;$BT51),IF((DW!$K$1:$K$100000&gt;$BU51),IF((DW!$G$1:$G$100000=$BN51),DW!$K$1:$K$100000,""))))</f>
        <v>#DIV/0!</v>
      </c>
      <c r="CC51" s="22" t="e">
        <f t="shared" si="31"/>
        <v>#DIV/0!</v>
      </c>
      <c r="CD51" s="22" t="e">
        <f t="shared" si="32"/>
        <v>#DIV/0!</v>
      </c>
      <c r="CE51" s="22" t="e">
        <f t="shared" si="33"/>
        <v>#DIV/0!</v>
      </c>
      <c r="CF51" s="22" t="e" cm="1">
        <f t="array" ref="CF51">IF($BS51&lt;25,$BQ51,AVERAGE(IF((DW!$G$1:$G$100000&lt;$BX51),IF((DW!$K$1:$K$100000&lt;$BT51),IF((DW!$K$1:$K$100000&gt;$BU51),DW!$K$1:$K$100000,"")))))</f>
        <v>#DIV/0!</v>
      </c>
      <c r="CH51" s="22">
        <f t="shared" si="9"/>
        <v>0</v>
      </c>
      <c r="CI51" s="22">
        <f>COUNTIFS(DW!$G$1:$G$100000,"="&amp;$BX51,DW!$K$1:$K$100000,"&lt;"&amp;$CD51,DW!$K$1:$K$100000,"&gt;"&amp;$CE51)</f>
        <v>0</v>
      </c>
      <c r="CJ51" s="22" t="e" cm="1">
        <f t="array" ref="CJ51">MEDIAN(IF((DW!$K$1:$K$100000&lt;$CD51),IF((DW!$K$1:$K$100000&gt;$CE51),IF((DW!$G$1:$G$100000=$BX51),DW!$K$1:$K$100000,""))))</f>
        <v>#DIV/0!</v>
      </c>
      <c r="CK51" s="22" t="e" cm="1">
        <f t="array" ref="CK51">AVERAGE(IF((DW!$K$1:$K$100000&lt;$CD51),IF((DW!$K$1:$K$100000&gt;$CE51),IF((DW!$G$1:$G$100000=$BX51),DW!$K$1:$K$100000,""))))</f>
        <v>#DIV/0!</v>
      </c>
      <c r="CL51" s="22" t="e" cm="1">
        <f t="array" ref="CL51">_xlfn.STDEV.S(IF((DW!$K$1:$K$100000&lt;$CD51),IF((DW!$K$1:$K$100000&gt;$CE51),IF((DW!$G$1:$G$100000=$BX51),DW!$K$1:$K$100000,""))))</f>
        <v>#DIV/0!</v>
      </c>
      <c r="CM51" s="22" t="e">
        <f t="shared" si="34"/>
        <v>#DIV/0!</v>
      </c>
      <c r="CN51" s="22" t="e">
        <f t="shared" si="35"/>
        <v>#DIV/0!</v>
      </c>
      <c r="CO51" s="22" t="e">
        <f t="shared" si="36"/>
        <v>#DIV/0!</v>
      </c>
      <c r="CP51" s="22" t="e" cm="1">
        <f t="array" ref="CP51">IF($CC51&lt;25,$CA51,AVERAGE(IF((DW!$G$1:$G$100000=$BX51),IF((DW!$K$1:$K$100000&lt;$CD51),IF((DW!$K$1:$K$100000&gt;$CE51),DW!$K$1:$K$100000,"")))))</f>
        <v>#DIV/0!</v>
      </c>
      <c r="CR51" s="22">
        <f t="shared" si="10"/>
        <v>0</v>
      </c>
      <c r="CS51" s="22">
        <f>COUNTIFS(DW!$G$1:$G$100000,"="&amp;$CH51,DW!$K$1:$K$100000,"&lt;"&amp;SCN51,DW!$K$1:$K$100000,"&gt;"&amp;$CO51)</f>
        <v>0</v>
      </c>
      <c r="CT51" s="22" t="e" cm="1">
        <f t="array" ref="CT51">MEDIAN(IF((DW!$K$1:$K$100000&lt;$CN51),IF((DW!$K$1:$K$100000&gt;$CO51),IF((DW!$G$1:$G$100000=$CH51),DW!$K$1:$K$100000,""))))</f>
        <v>#DIV/0!</v>
      </c>
      <c r="CU51" s="22" t="e" cm="1">
        <f t="array" ref="CU51">AVERAGE(IF((DW!$K$1:$K$100000&lt;$CN51),IF((DW!$K$1:$K$100000&gt;$CO51),IF((DW!$G$1:$G$100000=$CH51),DW!$K$1:$K$100000,""))))</f>
        <v>#DIV/0!</v>
      </c>
      <c r="CV51" s="22" t="e" cm="1">
        <f t="array" ref="CV51">_xlfn.STDEV.S(IF((DW!$K$1:$K$100000&lt;$CN51),IF((DW!$K$1:$K$100000&gt;$CO51),IF((DW!$G$1:$G$100000=$CH51),DW!$K$1:$K$100000,""))))</f>
        <v>#DIV/0!</v>
      </c>
      <c r="CW51" s="22" t="e">
        <f t="shared" si="37"/>
        <v>#DIV/0!</v>
      </c>
      <c r="CX51" s="22" t="e">
        <f t="shared" si="38"/>
        <v>#DIV/0!</v>
      </c>
      <c r="CY51" s="22" t="e">
        <f t="shared" si="39"/>
        <v>#DIV/0!</v>
      </c>
      <c r="CZ51" s="22" t="e" cm="1">
        <f t="array" ref="CZ51">IF($CM51&lt;25,$CK51,AVERAGE(IF((DW!$G$1:$G$100000=$CH51),IF((DW!$K$1:$K$100000&lt;$CN51),IF((DW!$K$1:$K$100000&gt;$CO51),DW!$K$1:$K$100000,"")))))</f>
        <v>#DIV/0!</v>
      </c>
    </row>
    <row r="52" spans="1:104" ht="34.5" customHeight="1" x14ac:dyDescent="0.25">
      <c r="A52" s="21">
        <v>48</v>
      </c>
      <c r="B52" s="21"/>
      <c r="C52" s="21" t="e">
        <f>VLOOKUP(E52,DW!G:I,2,FALSE)</f>
        <v>#N/A</v>
      </c>
      <c r="D52" s="21" t="e">
        <f>VLOOKUP(E52,DW!G:I,3,FALSE)</f>
        <v>#N/A</v>
      </c>
      <c r="E52" s="21"/>
      <c r="F52" s="21" cm="1">
        <f t="array" ref="F52">COUNT(_xlfn.IFS(DW!$G$1:$G$100000='Média Saneada'!E52,DW!$K$1:$K$100000),"")</f>
        <v>100000</v>
      </c>
      <c r="G52" s="21" t="str">
        <f t="shared" si="11"/>
        <v>OK</v>
      </c>
      <c r="H52" s="21" cm="1">
        <f t="array" ref="H52">MEDIAN(IF(DW!$G$1:$G$100000='Média Saneada'!$E52,DW!$K$1:$K$100000,""))</f>
        <v>0</v>
      </c>
      <c r="I52" s="21" cm="1">
        <f t="array" ref="I52">AVERAGE(IF(DW!$G$1:$G$100000='Média Saneada'!$E52,DW!$K$1:$K$100000,""))</f>
        <v>0</v>
      </c>
      <c r="J52" s="21" cm="1">
        <f t="array" ref="J52">_xlfn.STDEV.S(IF(DW!$G$1:$G$100000='Média Saneada'!$E52,DW!$K$1:$K$100000,""))</f>
        <v>0</v>
      </c>
      <c r="K52" s="21" t="e">
        <f t="shared" si="12"/>
        <v>#DIV/0!</v>
      </c>
      <c r="L52" s="21">
        <f t="shared" si="0"/>
        <v>0</v>
      </c>
      <c r="M52" s="21">
        <f t="shared" si="1"/>
        <v>0</v>
      </c>
      <c r="N52" s="23" t="e">
        <f>IF(K52&lt;25,I52,AVERAGEIFS(DW!$K$1:$K$100000,DW!$G$1:$G$100000,"="&amp;E52,DW!$K$1:$K$100000,"&lt;"&amp;L52,DW!$K$1:$K$100000,"&gt;"&amp;M52))</f>
        <v>#DIV/0!</v>
      </c>
      <c r="P52" s="21">
        <f t="shared" si="2"/>
        <v>0</v>
      </c>
      <c r="Q52" s="21">
        <f>COUNTIFS(DW!$G$1:$G$100000,"="&amp;P52,DW!$K$1:$K$100000,"&lt;"&amp;L52,DW!$K$1:$K$100000,"&gt;"&amp;M52)</f>
        <v>0</v>
      </c>
      <c r="R52" s="21" t="e" cm="1">
        <f t="array" ref="R52">MEDIAN(IF((DW!$K$1:$K$100000&lt;$L52),IF((DW!$K$1:$K$100000&gt;$M52),IF((DW!$G$1:$G$100000=$P52),DW!$K$1:$K$100000,""))))</f>
        <v>#NUM!</v>
      </c>
      <c r="S52" s="21" t="e" cm="1">
        <f t="array" ref="S52">AVERAGE(IF((DW!$K$1:$K$100000&lt;$L52),IF((DW!$K$1:$K$100000&gt;$M52),IF((DW!$G$1:$G$100000=$P52),DW!$K$1:$K$100000,""))))</f>
        <v>#DIV/0!</v>
      </c>
      <c r="T52" s="21" t="e" cm="1">
        <f t="array" ref="T52">_xlfn.STDEV.S(IF((DW!$K$1:$K$100000&lt;$L52),IF((DW!$K$1:$K$100000&gt;$M52),IF((DW!$G$1:$G$100000=$P52),DW!$K$1:$K$100000,""))))</f>
        <v>#DIV/0!</v>
      </c>
      <c r="U52" s="21" t="e">
        <f t="shared" si="13"/>
        <v>#DIV/0!</v>
      </c>
      <c r="V52" s="21" t="e">
        <f t="shared" si="14"/>
        <v>#DIV/0!</v>
      </c>
      <c r="W52" s="21" t="e">
        <f t="shared" si="15"/>
        <v>#DIV/0!</v>
      </c>
      <c r="X52" s="21" t="e" cm="1">
        <f t="array" ref="X52">IF($U52&lt;25,$S52,AVERAGE(IF((DW!$G$1:$G$100000=$P52),IF((DW!$K$1:$K$100000&lt;$V52),IF((DW!$K$1:$K$100000&gt;$W52),DW!$K$1:$K$100000,"")))))</f>
        <v>#DIV/0!</v>
      </c>
      <c r="Z52" s="21">
        <f t="shared" si="3"/>
        <v>0</v>
      </c>
      <c r="AA52" s="21">
        <f>COUNTIFS(DW!$G$1:$G$100000,"="&amp;$Z52,DW!$K$1:$K$100000,"&lt;"&amp;$V52,DW!$K$1:$K$100000,"&gt;"&amp;$W52)</f>
        <v>0</v>
      </c>
      <c r="AB52" s="21" t="e" cm="1">
        <f t="array" ref="AB52">MEDIAN(IF((DW!$K$1:$K$100000&lt;$V52),IF((DW!$K$1:$K$100000&gt;$W52),IF((DW!$G$1:$G$100000=$E52),DW!$K$1:$K$100000,""))))</f>
        <v>#DIV/0!</v>
      </c>
      <c r="AC52" s="21" t="e" cm="1">
        <f t="array" ref="AC52">AVERAGE(IF((DW!$K$1:$K$100000&lt;$V52),IF((DW!$K$1:$K$100000&gt;$W52),IF((DW!$G$1:$G$100000=$E52),DW!$K$1:$K$100000,""))))</f>
        <v>#DIV/0!</v>
      </c>
      <c r="AD52" s="21" t="e" cm="1">
        <f t="array" ref="AD52">_xlfn.STDEV.S(IF((DW!$K$1:$K$100000&lt;$V52),IF((DW!$K$1:$K$100000&gt;$W52),IF((DW!$G$1:$G$100000=$E52),DW!$K$1:$K$100000,""))))</f>
        <v>#DIV/0!</v>
      </c>
      <c r="AE52" s="21" t="e">
        <f t="shared" si="16"/>
        <v>#DIV/0!</v>
      </c>
      <c r="AF52" s="21" t="e">
        <f t="shared" si="17"/>
        <v>#DIV/0!</v>
      </c>
      <c r="AG52" s="21" t="e">
        <f t="shared" si="18"/>
        <v>#DIV/0!</v>
      </c>
      <c r="AH52" s="21" t="e" cm="1">
        <f t="array" ref="AH52">IF($AE52&lt;25,$AC52,AVERAGE(IF((DW!$G$1:$G$100000=$E52),IF((DW!$K$1:$K$100000&lt;$AF52),IF((DW!$K$1:$K$100000&gt;$AG52),DW!$K$1:$K$100000,"")))))</f>
        <v>#DIV/0!</v>
      </c>
      <c r="AJ52" s="21">
        <f t="shared" si="4"/>
        <v>0</v>
      </c>
      <c r="AK52" s="21">
        <f>COUNTIFS(DW!$G$1:$G$100000,"="&amp;$Z52,DW!$K$1:$K$100000,"&lt;"&amp;$AF52,DW!$K$1:$K$100000,"&gt;"&amp;$AG52)</f>
        <v>0</v>
      </c>
      <c r="AL52" s="21" t="e" cm="1">
        <f t="array" ref="AL52">MEDIAN(IF((DW!$K$1:$K$100000&lt;$AF52),IF((DW!$K$1:$K$100000&gt;$AG52),IF((DW!$G$1:$G$100000=$E52),DW!$K$1:$K$100000,""))))</f>
        <v>#DIV/0!</v>
      </c>
      <c r="AM52" s="21" t="e" cm="1">
        <f t="array" ref="AM52">AVERAGE(IF((DW!$K$1:$K$100000&lt;$AF52),IF((DW!$K$1:$K$100000&gt;$AG52),IF((DW!$G$1:$G$100000=$E52),DW!$K$1:$K$100000,""))))</f>
        <v>#DIV/0!</v>
      </c>
      <c r="AN52" s="21" t="e" cm="1">
        <f t="array" ref="AN52">_xlfn.STDEV.S(IF((DW!$K$1:$K$100000&lt;$AF52),IF((DW!$K$1:$K$100000&gt;$AG52),IF((DW!$G$1:$G$100000=$E52),DW!$K$1:$K$100000,""))))</f>
        <v>#DIV/0!</v>
      </c>
      <c r="AO52" s="21" t="e">
        <f t="shared" si="19"/>
        <v>#DIV/0!</v>
      </c>
      <c r="AP52" s="21" t="e">
        <f t="shared" si="20"/>
        <v>#DIV/0!</v>
      </c>
      <c r="AQ52" s="21" t="e">
        <f t="shared" si="21"/>
        <v>#DIV/0!</v>
      </c>
      <c r="AR52" s="21" t="e" cm="1">
        <f t="array" ref="AR52">IF($AO52&lt;25,$AM52,AVERAGE(IF((DW!$G$1:$G$100000=$E52),IF((DW!$K$1:$K$100000&lt;$AP52),IF((DW!$K$1:$K$100000&gt;$AQ52),DW!$K$1:$K$100000,"")))))</f>
        <v>#DIV/0!</v>
      </c>
      <c r="AT52" s="21">
        <f t="shared" si="5"/>
        <v>0</v>
      </c>
      <c r="AU52" s="21">
        <f>COUNTIFS(DW!$G$1:$G$100000,"="&amp;$AJ52,DW!$K$1:$K$100000,"&lt;"&amp;$AP52,DW!$K$1:$K$100000,"&gt;"&amp;$AQ52)</f>
        <v>0</v>
      </c>
      <c r="AV52" s="21" t="e" cm="1">
        <f t="array" ref="AV52">MEDIAN(IF((DW!$K$1:$K$100000&lt;$AP52),IF((DW!$K$1:$K$100000&gt;$AQ52),IF((DW!$G$1:$G$100000=$E52),DW!$K$1:$K$100000,""))))</f>
        <v>#DIV/0!</v>
      </c>
      <c r="AW52" s="21" t="e" cm="1">
        <f t="array" ref="AW52">AVERAGE(IF((DW!$K$1:$K$100000&lt;$AP52),IF((DW!$K$1:$K$100000&gt;$AQ52),IF((DW!$G$1:$G$100000=$E52),DW!$K$1:$K$100000,""))))</f>
        <v>#DIV/0!</v>
      </c>
      <c r="AX52" s="21" t="e" cm="1">
        <f t="array" ref="AX52">_xlfn.STDEV.S(IF((DW!$K$1:$K$100000&lt;$AP52),IF((DW!$K$1:$K$100000&gt;$AQ52),IF((DW!$G$1:$G$100000=$E52),DW!$K$1:$K$100000,""))))</f>
        <v>#DIV/0!</v>
      </c>
      <c r="AY52" s="21" t="e">
        <f t="shared" si="22"/>
        <v>#DIV/0!</v>
      </c>
      <c r="AZ52" s="21" t="e">
        <f t="shared" si="23"/>
        <v>#DIV/0!</v>
      </c>
      <c r="BA52" s="21" t="e">
        <f t="shared" si="24"/>
        <v>#DIV/0!</v>
      </c>
      <c r="BB52" s="21" t="e" cm="1">
        <f t="array" ref="BB52">IF($AY52&lt;25,$AW52,AVERAGE(IF((DW!$G$1:$G$100000=$E52),IF((DW!$K$1:$K$100000&lt;$AZ52),IF((DW!$K$1:$K$100000&gt;$BA52),DW!$K$1:$K$100000,"")))))</f>
        <v>#DIV/0!</v>
      </c>
      <c r="BD52" s="21">
        <f t="shared" si="6"/>
        <v>0</v>
      </c>
      <c r="BE52" s="21">
        <f>COUNTIFS(DW!$G$1:$G$100000,"="&amp;$AT52,DW!$K$1:$K$100000,"&lt;"&amp;$AZ52,DW!$K$1:$K$100000,"&gt;"&amp;$BA52)</f>
        <v>0</v>
      </c>
      <c r="BF52" s="21" t="e" cm="1">
        <f t="array" ref="BF52">MEDIAN(IF((DW!$K$1:$K$100000&lt;$AZ52),IF((DW!$K$1:$K$100000&gt;$BA52),IF((DW!$G$1:$G$100000=$E52),DW!$K$1:$K$100000,""))))</f>
        <v>#DIV/0!</v>
      </c>
      <c r="BG52" s="21" t="e" cm="1">
        <f t="array" ref="BG52">AVERAGE(IF((DW!$K$1:$K$100000&lt;$AZ52),IF((DW!$K$1:$K$100000&gt;$BA52),IF((DW!$G$1:$G$100000=$E52),DW!$K$1:$K$100000,""))))</f>
        <v>#DIV/0!</v>
      </c>
      <c r="BH52" s="21" t="e" cm="1">
        <f t="array" ref="BH52">_xlfn.STDEV.S(IF((DW!$K$1:$K$100000&lt;$AZ52),IF((DW!$K$1:$K$100000&gt;$BA52),IF((DW!$G$1:$G$100000=$E52),DW!$K$1:$K$100000,""))))</f>
        <v>#DIV/0!</v>
      </c>
      <c r="BI52" s="21" t="e">
        <f t="shared" si="25"/>
        <v>#DIV/0!</v>
      </c>
      <c r="BJ52" s="21" t="e">
        <f t="shared" si="26"/>
        <v>#DIV/0!</v>
      </c>
      <c r="BK52" s="21" t="e">
        <f t="shared" si="27"/>
        <v>#DIV/0!</v>
      </c>
      <c r="BL52" s="21" t="e" cm="1">
        <f t="array" ref="BL52">IF($BI52&lt;25,$BG52,AVERAGE(IF((DW!$G$1:$G$100000=$E52),IF((DW!$K$1:$K$100000&lt;$BJ52),IF((DW!$K$1:$K$100000&gt;$BK52),DW!$K$1:$K$100000,"")))))</f>
        <v>#DIV/0!</v>
      </c>
      <c r="BN52" s="21">
        <f t="shared" si="7"/>
        <v>0</v>
      </c>
      <c r="BO52" s="21">
        <f>COUNTIFS(DW!$G$1:$G$100000,"="&amp;$BD52,DW!$K$1:$K$100000,"&lt;"&amp;$BJ52,DW!$K$1:$K$100000,"&gt;"&amp;$BK52)</f>
        <v>0</v>
      </c>
      <c r="BP52" s="21" t="e" cm="1">
        <f t="array" ref="BP52">MEDIAN(IF((DW!$K$1:$K$100000&lt;$BJ52),IF((DW!$K$1:$K$100000&gt;$BK52),IF((DW!$G$1:$G$100000=$BD52),DW!$K$1:$K$100000,""))))</f>
        <v>#DIV/0!</v>
      </c>
      <c r="BQ52" s="21" t="e" cm="1">
        <f t="array" ref="BQ52">AVERAGE(IF((DW!$K$1:$K$100000&lt;$BJ52),IF((DW!$K$1:$K$100000&gt;$BK52),IF((DW!$G$1:$G$100000=$BD52),DW!$K$1:$K$100000,""))))</f>
        <v>#DIV/0!</v>
      </c>
      <c r="BR52" s="21" t="e" cm="1">
        <f t="array" ref="BR52">_xlfn.STDEV.S(IF((DW!$K$1:$K$100000&lt;$BJ52),IF((DW!$K$1:$K$100000&gt;$BK52),IF((DW!$G$1:$G$100000=$BD52),DW!$K$1:$K$100000,""))))</f>
        <v>#DIV/0!</v>
      </c>
      <c r="BS52" s="21" t="e">
        <f t="shared" si="28"/>
        <v>#DIV/0!</v>
      </c>
      <c r="BT52" s="21" t="e">
        <f t="shared" si="29"/>
        <v>#DIV/0!</v>
      </c>
      <c r="BU52" s="21" t="e">
        <f t="shared" si="30"/>
        <v>#DIV/0!</v>
      </c>
      <c r="BV52" s="21" t="e" cm="1">
        <f t="array" ref="BV52">IF($BI52&lt;25,$BG52,AVERAGE(IF((DW!$G$1:$G$100000=$E52),IF((DW!$K$1:$K$100000&lt;$BJ52),IF((DW!$K$1:$K$100000&gt;$BK52),DW!$K$1:$K$100000,"")))))</f>
        <v>#DIV/0!</v>
      </c>
      <c r="BX52" s="21">
        <f t="shared" si="8"/>
        <v>0</v>
      </c>
      <c r="BY52" s="21">
        <f>COUNTIFS(DW!$G$1:$G$100000,"="&amp;$BN52,DW!$K$1:$K$100000,"&lt;"&amp;$BT52,DW!$K$1:$K$100000,"&gt;"&amp;$BU52)</f>
        <v>0</v>
      </c>
      <c r="BZ52" s="21" t="e" cm="1">
        <f t="array" ref="BZ52">MEDIAN(IF((DW!$K$1:$K$100000&lt;$BT52),IF((DW!$K$1:$K$100000&gt;$BU52),IF((DW!$G$1:$G$100000=$BN52),DW!$K$1:$K$100000,""))))</f>
        <v>#DIV/0!</v>
      </c>
      <c r="CA52" s="21" t="e" cm="1">
        <f t="array" ref="CA52">AVERAGE(IF((DW!$K$1:$K$100000&lt;$BT52),IF((DW!$K$1:$K$100000&gt;$BU52),IF((DW!$G$1:$G$100000=$BN52),DW!$K$1:$K$100000,""))))</f>
        <v>#DIV/0!</v>
      </c>
      <c r="CB52" s="21" t="e" cm="1">
        <f t="array" ref="CB52">_xlfn.STDEV.S(IF((DW!$K$1:$K$100000&lt;$BT52),IF((DW!$K$1:$K$100000&gt;$BU52),IF((DW!$G$1:$G$100000=$BN52),DW!$K$1:$K$100000,""))))</f>
        <v>#DIV/0!</v>
      </c>
      <c r="CC52" s="21" t="e">
        <f t="shared" si="31"/>
        <v>#DIV/0!</v>
      </c>
      <c r="CD52" s="21" t="e">
        <f t="shared" si="32"/>
        <v>#DIV/0!</v>
      </c>
      <c r="CE52" s="21" t="e">
        <f t="shared" si="33"/>
        <v>#DIV/0!</v>
      </c>
      <c r="CF52" s="21" t="e" cm="1">
        <f t="array" ref="CF52">IF($BS52&lt;25,$BQ52,AVERAGE(IF((DW!$G$1:$G$100000&lt;$BX52),IF((DW!$K$1:$K$100000&lt;$BT52),IF((DW!$K$1:$K$100000&gt;$BU52),DW!$K$1:$K$100000,"")))))</f>
        <v>#DIV/0!</v>
      </c>
      <c r="CH52" s="21">
        <f t="shared" si="9"/>
        <v>0</v>
      </c>
      <c r="CI52" s="21">
        <f>COUNTIFS(DW!$G$1:$G$100000,"="&amp;$BX52,DW!$K$1:$K$100000,"&lt;"&amp;$CD52,DW!$K$1:$K$100000,"&gt;"&amp;$CE52)</f>
        <v>0</v>
      </c>
      <c r="CJ52" s="21" t="e" cm="1">
        <f t="array" ref="CJ52">MEDIAN(IF((DW!$K$1:$K$100000&lt;$CD52),IF((DW!$K$1:$K$100000&gt;$CE52),IF((DW!$G$1:$G$100000=$BX52),DW!$K$1:$K$100000,""))))</f>
        <v>#DIV/0!</v>
      </c>
      <c r="CK52" s="21" t="e" cm="1">
        <f t="array" ref="CK52">AVERAGE(IF((DW!$K$1:$K$100000&lt;$CD52),IF((DW!$K$1:$K$100000&gt;$CE52),IF((DW!$G$1:$G$100000=$BX52),DW!$K$1:$K$100000,""))))</f>
        <v>#DIV/0!</v>
      </c>
      <c r="CL52" s="21" t="e" cm="1">
        <f t="array" ref="CL52">_xlfn.STDEV.S(IF((DW!$K$1:$K$100000&lt;$CD52),IF((DW!$K$1:$K$100000&gt;$CE52),IF((DW!$G$1:$G$100000=$BX52),DW!$K$1:$K$100000,""))))</f>
        <v>#DIV/0!</v>
      </c>
      <c r="CM52" s="21" t="e">
        <f t="shared" si="34"/>
        <v>#DIV/0!</v>
      </c>
      <c r="CN52" s="21" t="e">
        <f t="shared" si="35"/>
        <v>#DIV/0!</v>
      </c>
      <c r="CO52" s="21" t="e">
        <f t="shared" si="36"/>
        <v>#DIV/0!</v>
      </c>
      <c r="CP52" s="21" t="e" cm="1">
        <f t="array" ref="CP52">IF($CC52&lt;25,$CA52,AVERAGE(IF((DW!$G$1:$G$100000=$BX52),IF((DW!$K$1:$K$100000&lt;$CD52),IF((DW!$K$1:$K$100000&gt;$CE52),DW!$K$1:$K$100000,"")))))</f>
        <v>#DIV/0!</v>
      </c>
      <c r="CR52" s="21">
        <f t="shared" si="10"/>
        <v>0</v>
      </c>
      <c r="CS52" s="21">
        <f>COUNTIFS(DW!$G$1:$G$100000,"="&amp;$CH52,DW!$K$1:$K$100000,"&lt;"&amp;SCN52,DW!$K$1:$K$100000,"&gt;"&amp;$CO52)</f>
        <v>0</v>
      </c>
      <c r="CT52" s="21" t="e" cm="1">
        <f t="array" ref="CT52">MEDIAN(IF((DW!$K$1:$K$100000&lt;$CN52),IF((DW!$K$1:$K$100000&gt;$CO52),IF((DW!$G$1:$G$100000=$CH52),DW!$K$1:$K$100000,""))))</f>
        <v>#DIV/0!</v>
      </c>
      <c r="CU52" s="21" t="e" cm="1">
        <f t="array" ref="CU52">AVERAGE(IF((DW!$K$1:$K$100000&lt;$CN52),IF((DW!$K$1:$K$100000&gt;$CO52),IF((DW!$G$1:$G$100000=$CH52),DW!$K$1:$K$100000,""))))</f>
        <v>#DIV/0!</v>
      </c>
      <c r="CV52" s="21" t="e" cm="1">
        <f t="array" ref="CV52">_xlfn.STDEV.S(IF((DW!$K$1:$K$100000&lt;$CN52),IF((DW!$K$1:$K$100000&gt;$CO52),IF((DW!$G$1:$G$100000=$CH52),DW!$K$1:$K$100000,""))))</f>
        <v>#DIV/0!</v>
      </c>
      <c r="CW52" s="21" t="e">
        <f t="shared" si="37"/>
        <v>#DIV/0!</v>
      </c>
      <c r="CX52" s="21" t="e">
        <f t="shared" si="38"/>
        <v>#DIV/0!</v>
      </c>
      <c r="CY52" s="21" t="e">
        <f t="shared" si="39"/>
        <v>#DIV/0!</v>
      </c>
      <c r="CZ52" s="21" t="e" cm="1">
        <f t="array" ref="CZ52">IF($CM52&lt;25,$CK52,AVERAGE(IF((DW!$G$1:$G$100000=$CH52),IF((DW!$K$1:$K$100000&lt;$CN52),IF((DW!$K$1:$K$100000&gt;$CO52),DW!$K$1:$K$100000,"")))))</f>
        <v>#DIV/0!</v>
      </c>
    </row>
    <row r="53" spans="1:104" ht="34.5" customHeight="1" x14ac:dyDescent="0.25">
      <c r="A53" s="22">
        <v>49</v>
      </c>
      <c r="B53" s="22"/>
      <c r="C53" s="22" t="e">
        <f>VLOOKUP(E53,DW!G:I,2,FALSE)</f>
        <v>#N/A</v>
      </c>
      <c r="D53" s="22" t="e">
        <f>VLOOKUP(E53,DW!G:I,3,FALSE)</f>
        <v>#N/A</v>
      </c>
      <c r="E53" s="22"/>
      <c r="F53" s="22" cm="1">
        <f t="array" ref="F53">COUNT(_xlfn.IFS(DW!$G$1:$G$100000='Média Saneada'!E53,DW!$K$1:$K$100000),"")</f>
        <v>100000</v>
      </c>
      <c r="G53" s="40" t="str">
        <f t="shared" si="11"/>
        <v>OK</v>
      </c>
      <c r="H53" s="22" cm="1">
        <f t="array" ref="H53">MEDIAN(IF(DW!$G$1:$G$100000='Média Saneada'!$E53,DW!$K$1:$K$100000,""))</f>
        <v>0</v>
      </c>
      <c r="I53" s="22" cm="1">
        <f t="array" ref="I53">AVERAGE(IF(DW!$G$1:$G$100000='Média Saneada'!$E53,DW!$K$1:$K$100000,""))</f>
        <v>0</v>
      </c>
      <c r="J53" s="22" cm="1">
        <f t="array" ref="J53">_xlfn.STDEV.S(IF(DW!$G$1:$G$100000='Média Saneada'!$E53,DW!$K$1:$K$100000,""))</f>
        <v>0</v>
      </c>
      <c r="K53" s="22" t="e">
        <f t="shared" si="12"/>
        <v>#DIV/0!</v>
      </c>
      <c r="L53" s="22">
        <f t="shared" si="0"/>
        <v>0</v>
      </c>
      <c r="M53" s="22">
        <f t="shared" si="1"/>
        <v>0</v>
      </c>
      <c r="N53" s="23" t="e">
        <f>IF(K53&lt;25,I53,AVERAGEIFS(DW!$K$1:$K$100000,DW!$G$1:$G$100000,"="&amp;E53,DW!$K$1:$K$100000,"&lt;"&amp;L53,DW!$K$1:$K$100000,"&gt;"&amp;M53))</f>
        <v>#DIV/0!</v>
      </c>
      <c r="P53" s="22">
        <f t="shared" si="2"/>
        <v>0</v>
      </c>
      <c r="Q53" s="22">
        <f>COUNTIFS(DW!$G$1:$G$100000,"="&amp;P53,DW!$K$1:$K$100000,"&lt;"&amp;L53,DW!$K$1:$K$100000,"&gt;"&amp;M53)</f>
        <v>0</v>
      </c>
      <c r="R53" s="22" t="e" cm="1">
        <f t="array" ref="R53">MEDIAN(IF((DW!$K$1:$K$100000&lt;$L53),IF((DW!$K$1:$K$100000&gt;$M53),IF((DW!$G$1:$G$100000=$P53),DW!$K$1:$K$100000,""))))</f>
        <v>#NUM!</v>
      </c>
      <c r="S53" s="22" t="e" cm="1">
        <f t="array" ref="S53">AVERAGE(IF((DW!$K$1:$K$100000&lt;$L53),IF((DW!$K$1:$K$100000&gt;$M53),IF((DW!$G$1:$G$100000=$P53),DW!$K$1:$K$100000,""))))</f>
        <v>#DIV/0!</v>
      </c>
      <c r="T53" s="22" t="e" cm="1">
        <f t="array" ref="T53">_xlfn.STDEV.S(IF((DW!$K$1:$K$100000&lt;$L53),IF((DW!$K$1:$K$100000&gt;$M53),IF((DW!$G$1:$G$100000=$P53),DW!$K$1:$K$100000,""))))</f>
        <v>#DIV/0!</v>
      </c>
      <c r="U53" s="22" t="e">
        <f t="shared" si="13"/>
        <v>#DIV/0!</v>
      </c>
      <c r="V53" s="22" t="e">
        <f t="shared" si="14"/>
        <v>#DIV/0!</v>
      </c>
      <c r="W53" s="22" t="e">
        <f t="shared" si="15"/>
        <v>#DIV/0!</v>
      </c>
      <c r="X53" s="22" t="e" cm="1">
        <f t="array" ref="X53">IF($U53&lt;25,$S53,AVERAGE(IF((DW!$G$1:$G$100000=$P53),IF((DW!$K$1:$K$100000&lt;$V53),IF((DW!$K$1:$K$100000&gt;$W53),DW!$K$1:$K$100000,"")))))</f>
        <v>#DIV/0!</v>
      </c>
      <c r="Z53" s="22">
        <f t="shared" si="3"/>
        <v>0</v>
      </c>
      <c r="AA53" s="22">
        <f>COUNTIFS(DW!$G$1:$G$100000,"="&amp;$Z53,DW!$K$1:$K$100000,"&lt;"&amp;$V53,DW!$K$1:$K$100000,"&gt;"&amp;$W53)</f>
        <v>0</v>
      </c>
      <c r="AB53" s="22" t="e" cm="1">
        <f t="array" ref="AB53">MEDIAN(IF((DW!$K$1:$K$100000&lt;$V53),IF((DW!$K$1:$K$100000&gt;$W53),IF((DW!$G$1:$G$100000=$E53),DW!$K$1:$K$100000,""))))</f>
        <v>#DIV/0!</v>
      </c>
      <c r="AC53" s="22" t="e" cm="1">
        <f t="array" ref="AC53">AVERAGE(IF((DW!$K$1:$K$100000&lt;$V53),IF((DW!$K$1:$K$100000&gt;$W53),IF((DW!$G$1:$G$100000=$E53),DW!$K$1:$K$100000,""))))</f>
        <v>#DIV/0!</v>
      </c>
      <c r="AD53" s="22" t="e" cm="1">
        <f t="array" ref="AD53">_xlfn.STDEV.S(IF((DW!$K$1:$K$100000&lt;$V53),IF((DW!$K$1:$K$100000&gt;$W53),IF((DW!$G$1:$G$100000=$E53),DW!$K$1:$K$100000,""))))</f>
        <v>#DIV/0!</v>
      </c>
      <c r="AE53" s="22" t="e">
        <f t="shared" si="16"/>
        <v>#DIV/0!</v>
      </c>
      <c r="AF53" s="22" t="e">
        <f t="shared" si="17"/>
        <v>#DIV/0!</v>
      </c>
      <c r="AG53" s="22" t="e">
        <f t="shared" si="18"/>
        <v>#DIV/0!</v>
      </c>
      <c r="AH53" s="22" t="e" cm="1">
        <f t="array" ref="AH53">IF($AE53&lt;25,$AC53,AVERAGE(IF((DW!$G$1:$G$100000=$E53),IF((DW!$K$1:$K$100000&lt;$AF53),IF((DW!$K$1:$K$100000&gt;$AG53),DW!$K$1:$K$100000,"")))))</f>
        <v>#DIV/0!</v>
      </c>
      <c r="AJ53" s="22">
        <f t="shared" si="4"/>
        <v>0</v>
      </c>
      <c r="AK53" s="22">
        <f>COUNTIFS(DW!$G$1:$G$100000,"="&amp;$Z53,DW!$K$1:$K$100000,"&lt;"&amp;$AF53,DW!$K$1:$K$100000,"&gt;"&amp;$AG53)</f>
        <v>0</v>
      </c>
      <c r="AL53" s="22" t="e" cm="1">
        <f t="array" ref="AL53">MEDIAN(IF((DW!$K$1:$K$100000&lt;$AF53),IF((DW!$K$1:$K$100000&gt;$AG53),IF((DW!$G$1:$G$100000=$E53),DW!$K$1:$K$100000,""))))</f>
        <v>#DIV/0!</v>
      </c>
      <c r="AM53" s="22" t="e" cm="1">
        <f t="array" ref="AM53">AVERAGE(IF((DW!$K$1:$K$100000&lt;$AF53),IF((DW!$K$1:$K$100000&gt;$AG53),IF((DW!$G$1:$G$100000=$E53),DW!$K$1:$K$100000,""))))</f>
        <v>#DIV/0!</v>
      </c>
      <c r="AN53" s="22" t="e" cm="1">
        <f t="array" ref="AN53">_xlfn.STDEV.S(IF((DW!$K$1:$K$100000&lt;$AF53),IF((DW!$K$1:$K$100000&gt;$AG53),IF((DW!$G$1:$G$100000=$E53),DW!$K$1:$K$100000,""))))</f>
        <v>#DIV/0!</v>
      </c>
      <c r="AO53" s="22" t="e">
        <f t="shared" si="19"/>
        <v>#DIV/0!</v>
      </c>
      <c r="AP53" s="22" t="e">
        <f t="shared" si="20"/>
        <v>#DIV/0!</v>
      </c>
      <c r="AQ53" s="22" t="e">
        <f t="shared" si="21"/>
        <v>#DIV/0!</v>
      </c>
      <c r="AR53" s="22" t="e" cm="1">
        <f t="array" ref="AR53">IF($AO53&lt;25,$AM53,AVERAGE(IF((DW!$G$1:$G$100000=$E53),IF((DW!$K$1:$K$100000&lt;$AP53),IF((DW!$K$1:$K$100000&gt;$AQ53),DW!$K$1:$K$100000,"")))))</f>
        <v>#DIV/0!</v>
      </c>
      <c r="AT53" s="22">
        <f t="shared" si="5"/>
        <v>0</v>
      </c>
      <c r="AU53" s="22">
        <f>COUNTIFS(DW!$G$1:$G$100000,"="&amp;$AJ53,DW!$K$1:$K$100000,"&lt;"&amp;$AP53,DW!$K$1:$K$100000,"&gt;"&amp;$AQ53)</f>
        <v>0</v>
      </c>
      <c r="AV53" s="22" t="e" cm="1">
        <f t="array" ref="AV53">MEDIAN(IF((DW!$K$1:$K$100000&lt;$AP53),IF((DW!$K$1:$K$100000&gt;$AQ53),IF((DW!$G$1:$G$100000=$E53),DW!$K$1:$K$100000,""))))</f>
        <v>#DIV/0!</v>
      </c>
      <c r="AW53" s="22" t="e" cm="1">
        <f t="array" ref="AW53">AVERAGE(IF((DW!$K$1:$K$100000&lt;$AP53),IF((DW!$K$1:$K$100000&gt;$AQ53),IF((DW!$G$1:$G$100000=$E53),DW!$K$1:$K$100000,""))))</f>
        <v>#DIV/0!</v>
      </c>
      <c r="AX53" s="22" t="e" cm="1">
        <f t="array" ref="AX53">_xlfn.STDEV.S(IF((DW!$K$1:$K$100000&lt;$AP53),IF((DW!$K$1:$K$100000&gt;$AQ53),IF((DW!$G$1:$G$100000=$E53),DW!$K$1:$K$100000,""))))</f>
        <v>#DIV/0!</v>
      </c>
      <c r="AY53" s="22" t="e">
        <f t="shared" si="22"/>
        <v>#DIV/0!</v>
      </c>
      <c r="AZ53" s="22" t="e">
        <f t="shared" si="23"/>
        <v>#DIV/0!</v>
      </c>
      <c r="BA53" s="22" t="e">
        <f t="shared" si="24"/>
        <v>#DIV/0!</v>
      </c>
      <c r="BB53" s="22" t="e" cm="1">
        <f t="array" ref="BB53">IF($AY53&lt;25,$AW53,AVERAGE(IF((DW!$G$1:$G$100000=$E53),IF((DW!$K$1:$K$100000&lt;$AZ53),IF((DW!$K$1:$K$100000&gt;$BA53),DW!$K$1:$K$100000,"")))))</f>
        <v>#DIV/0!</v>
      </c>
      <c r="BD53" s="22">
        <f t="shared" si="6"/>
        <v>0</v>
      </c>
      <c r="BE53" s="22">
        <f>COUNTIFS(DW!$G$1:$G$100000,"="&amp;$AT53,DW!$K$1:$K$100000,"&lt;"&amp;$AZ53,DW!$K$1:$K$100000,"&gt;"&amp;$BA53)</f>
        <v>0</v>
      </c>
      <c r="BF53" s="22" t="e" cm="1">
        <f t="array" ref="BF53">MEDIAN(IF((DW!$K$1:$K$100000&lt;$AZ53),IF((DW!$K$1:$K$100000&gt;$BA53),IF((DW!$G$1:$G$100000=$E53),DW!$K$1:$K$100000,""))))</f>
        <v>#DIV/0!</v>
      </c>
      <c r="BG53" s="22" t="e" cm="1">
        <f t="array" ref="BG53">AVERAGE(IF((DW!$K$1:$K$100000&lt;$AZ53),IF((DW!$K$1:$K$100000&gt;$BA53),IF((DW!$G$1:$G$100000=$E53),DW!$K$1:$K$100000,""))))</f>
        <v>#DIV/0!</v>
      </c>
      <c r="BH53" s="22" t="e" cm="1">
        <f t="array" ref="BH53">_xlfn.STDEV.S(IF((DW!$K$1:$K$100000&lt;$AZ53),IF((DW!$K$1:$K$100000&gt;$BA53),IF((DW!$G$1:$G$100000=$E53),DW!$K$1:$K$100000,""))))</f>
        <v>#DIV/0!</v>
      </c>
      <c r="BI53" s="22" t="e">
        <f t="shared" si="25"/>
        <v>#DIV/0!</v>
      </c>
      <c r="BJ53" s="22" t="e">
        <f t="shared" si="26"/>
        <v>#DIV/0!</v>
      </c>
      <c r="BK53" s="22" t="e">
        <f t="shared" si="27"/>
        <v>#DIV/0!</v>
      </c>
      <c r="BL53" s="22" t="e" cm="1">
        <f t="array" ref="BL53">IF($BI53&lt;25,$BG53,AVERAGE(IF((DW!$G$1:$G$100000=$E53),IF((DW!$K$1:$K$100000&lt;$BJ53),IF((DW!$K$1:$K$100000&gt;$BK53),DW!$K$1:$K$100000,"")))))</f>
        <v>#DIV/0!</v>
      </c>
      <c r="BN53" s="22">
        <f t="shared" si="7"/>
        <v>0</v>
      </c>
      <c r="BO53" s="22">
        <f>COUNTIFS(DW!$G$1:$G$100000,"="&amp;$BD53,DW!$K$1:$K$100000,"&lt;"&amp;$BJ53,DW!$K$1:$K$100000,"&gt;"&amp;$BK53)</f>
        <v>0</v>
      </c>
      <c r="BP53" s="22" t="e" cm="1">
        <f t="array" ref="BP53">MEDIAN(IF((DW!$K$1:$K$100000&lt;$BJ53),IF((DW!$K$1:$K$100000&gt;$BK53),IF((DW!$G$1:$G$100000=$BD53),DW!$K$1:$K$100000,""))))</f>
        <v>#DIV/0!</v>
      </c>
      <c r="BQ53" s="22" t="e" cm="1">
        <f t="array" ref="BQ53">AVERAGE(IF((DW!$K$1:$K$100000&lt;$BJ53),IF((DW!$K$1:$K$100000&gt;$BK53),IF((DW!$G$1:$G$100000=$BD53),DW!$K$1:$K$100000,""))))</f>
        <v>#DIV/0!</v>
      </c>
      <c r="BR53" s="22" t="e" cm="1">
        <f t="array" ref="BR53">_xlfn.STDEV.S(IF((DW!$K$1:$K$100000&lt;$BJ53),IF((DW!$K$1:$K$100000&gt;$BK53),IF((DW!$G$1:$G$100000=$BD53),DW!$K$1:$K$100000,""))))</f>
        <v>#DIV/0!</v>
      </c>
      <c r="BS53" s="22" t="e">
        <f t="shared" si="28"/>
        <v>#DIV/0!</v>
      </c>
      <c r="BT53" s="22" t="e">
        <f t="shared" si="29"/>
        <v>#DIV/0!</v>
      </c>
      <c r="BU53" s="22" t="e">
        <f t="shared" si="30"/>
        <v>#DIV/0!</v>
      </c>
      <c r="BV53" s="22" t="e" cm="1">
        <f t="array" ref="BV53">IF($BI53&lt;25,$BG53,AVERAGE(IF((DW!$G$1:$G$100000=$E53),IF((DW!$K$1:$K$100000&lt;$BJ53),IF((DW!$K$1:$K$100000&gt;$BK53),DW!$K$1:$K$100000,"")))))</f>
        <v>#DIV/0!</v>
      </c>
      <c r="BX53" s="22">
        <f t="shared" si="8"/>
        <v>0</v>
      </c>
      <c r="BY53" s="22">
        <f>COUNTIFS(DW!$G$1:$G$100000,"="&amp;$BN53,DW!$K$1:$K$100000,"&lt;"&amp;$BT53,DW!$K$1:$K$100000,"&gt;"&amp;$BU53)</f>
        <v>0</v>
      </c>
      <c r="BZ53" s="22" t="e" cm="1">
        <f t="array" ref="BZ53">MEDIAN(IF((DW!$K$1:$K$100000&lt;$BT53),IF((DW!$K$1:$K$100000&gt;$BU53),IF((DW!$G$1:$G$100000=$BN53),DW!$K$1:$K$100000,""))))</f>
        <v>#DIV/0!</v>
      </c>
      <c r="CA53" s="22" t="e" cm="1">
        <f t="array" ref="CA53">AVERAGE(IF((DW!$K$1:$K$100000&lt;$BT53),IF((DW!$K$1:$K$100000&gt;$BU53),IF((DW!$G$1:$G$100000=$BN53),DW!$K$1:$K$100000,""))))</f>
        <v>#DIV/0!</v>
      </c>
      <c r="CB53" s="22" t="e" cm="1">
        <f t="array" ref="CB53">_xlfn.STDEV.S(IF((DW!$K$1:$K$100000&lt;$BT53),IF((DW!$K$1:$K$100000&gt;$BU53),IF((DW!$G$1:$G$100000=$BN53),DW!$K$1:$K$100000,""))))</f>
        <v>#DIV/0!</v>
      </c>
      <c r="CC53" s="22" t="e">
        <f t="shared" si="31"/>
        <v>#DIV/0!</v>
      </c>
      <c r="CD53" s="22" t="e">
        <f t="shared" si="32"/>
        <v>#DIV/0!</v>
      </c>
      <c r="CE53" s="22" t="e">
        <f t="shared" si="33"/>
        <v>#DIV/0!</v>
      </c>
      <c r="CF53" s="22" t="e" cm="1">
        <f t="array" ref="CF53">IF($BS53&lt;25,$BQ53,AVERAGE(IF((DW!$G$1:$G$100000&lt;$BX53),IF((DW!$K$1:$K$100000&lt;$BT53),IF((DW!$K$1:$K$100000&gt;$BU53),DW!$K$1:$K$100000,"")))))</f>
        <v>#DIV/0!</v>
      </c>
      <c r="CH53" s="22">
        <f t="shared" si="9"/>
        <v>0</v>
      </c>
      <c r="CI53" s="22">
        <f>COUNTIFS(DW!$G$1:$G$100000,"="&amp;$BX53,DW!$K$1:$K$100000,"&lt;"&amp;$CD53,DW!$K$1:$K$100000,"&gt;"&amp;$CE53)</f>
        <v>0</v>
      </c>
      <c r="CJ53" s="22" t="e" cm="1">
        <f t="array" ref="CJ53">MEDIAN(IF((DW!$K$1:$K$100000&lt;$CD53),IF((DW!$K$1:$K$100000&gt;$CE53),IF((DW!$G$1:$G$100000=$BX53),DW!$K$1:$K$100000,""))))</f>
        <v>#DIV/0!</v>
      </c>
      <c r="CK53" s="22" t="e" cm="1">
        <f t="array" ref="CK53">AVERAGE(IF((DW!$K$1:$K$100000&lt;$CD53),IF((DW!$K$1:$K$100000&gt;$CE53),IF((DW!$G$1:$G$100000=$BX53),DW!$K$1:$K$100000,""))))</f>
        <v>#DIV/0!</v>
      </c>
      <c r="CL53" s="22" t="e" cm="1">
        <f t="array" ref="CL53">_xlfn.STDEV.S(IF((DW!$K$1:$K$100000&lt;$CD53),IF((DW!$K$1:$K$100000&gt;$CE53),IF((DW!$G$1:$G$100000=$BX53),DW!$K$1:$K$100000,""))))</f>
        <v>#DIV/0!</v>
      </c>
      <c r="CM53" s="22" t="e">
        <f t="shared" si="34"/>
        <v>#DIV/0!</v>
      </c>
      <c r="CN53" s="22" t="e">
        <f t="shared" si="35"/>
        <v>#DIV/0!</v>
      </c>
      <c r="CO53" s="22" t="e">
        <f t="shared" si="36"/>
        <v>#DIV/0!</v>
      </c>
      <c r="CP53" s="22" t="e" cm="1">
        <f t="array" ref="CP53">IF($CC53&lt;25,$CA53,AVERAGE(IF((DW!$G$1:$G$100000=$BX53),IF((DW!$K$1:$K$100000&lt;$CD53),IF((DW!$K$1:$K$100000&gt;$CE53),DW!$K$1:$K$100000,"")))))</f>
        <v>#DIV/0!</v>
      </c>
      <c r="CR53" s="22">
        <f t="shared" si="10"/>
        <v>0</v>
      </c>
      <c r="CS53" s="22">
        <f>COUNTIFS(DW!$G$1:$G$100000,"="&amp;$CH53,DW!$K$1:$K$100000,"&lt;"&amp;SCN53,DW!$K$1:$K$100000,"&gt;"&amp;$CO53)</f>
        <v>0</v>
      </c>
      <c r="CT53" s="22" t="e" cm="1">
        <f t="array" ref="CT53">MEDIAN(IF((DW!$K$1:$K$100000&lt;$CN53),IF((DW!$K$1:$K$100000&gt;$CO53),IF((DW!$G$1:$G$100000=$CH53),DW!$K$1:$K$100000,""))))</f>
        <v>#DIV/0!</v>
      </c>
      <c r="CU53" s="22" t="e" cm="1">
        <f t="array" ref="CU53">AVERAGE(IF((DW!$K$1:$K$100000&lt;$CN53),IF((DW!$K$1:$K$100000&gt;$CO53),IF((DW!$G$1:$G$100000=$CH53),DW!$K$1:$K$100000,""))))</f>
        <v>#DIV/0!</v>
      </c>
      <c r="CV53" s="22" t="e" cm="1">
        <f t="array" ref="CV53">_xlfn.STDEV.S(IF((DW!$K$1:$K$100000&lt;$CN53),IF((DW!$K$1:$K$100000&gt;$CO53),IF((DW!$G$1:$G$100000=$CH53),DW!$K$1:$K$100000,""))))</f>
        <v>#DIV/0!</v>
      </c>
      <c r="CW53" s="22" t="e">
        <f t="shared" si="37"/>
        <v>#DIV/0!</v>
      </c>
      <c r="CX53" s="22" t="e">
        <f t="shared" si="38"/>
        <v>#DIV/0!</v>
      </c>
      <c r="CY53" s="22" t="e">
        <f t="shared" si="39"/>
        <v>#DIV/0!</v>
      </c>
      <c r="CZ53" s="22" t="e" cm="1">
        <f t="array" ref="CZ53">IF($CM53&lt;25,$CK53,AVERAGE(IF((DW!$G$1:$G$100000=$CH53),IF((DW!$K$1:$K$100000&lt;$CN53),IF((DW!$K$1:$K$100000&gt;$CO53),DW!$K$1:$K$100000,"")))))</f>
        <v>#DIV/0!</v>
      </c>
    </row>
    <row r="54" spans="1:104" ht="34.5" customHeight="1" x14ac:dyDescent="0.25">
      <c r="A54" s="21">
        <v>50</v>
      </c>
      <c r="B54" s="21"/>
      <c r="C54" s="21" t="e">
        <f>VLOOKUP(E54,DW!G:I,2,FALSE)</f>
        <v>#N/A</v>
      </c>
      <c r="D54" s="21" t="e">
        <f>VLOOKUP(E54,DW!G:I,3,FALSE)</f>
        <v>#N/A</v>
      </c>
      <c r="E54" s="21"/>
      <c r="F54" s="21" cm="1">
        <f t="array" ref="F54">COUNT(_xlfn.IFS(DW!$G$1:$G$100000='Média Saneada'!E54,DW!$K$1:$K$100000),"")</f>
        <v>100000</v>
      </c>
      <c r="G54" s="21" t="str">
        <f t="shared" si="11"/>
        <v>OK</v>
      </c>
      <c r="H54" s="21" cm="1">
        <f t="array" ref="H54">MEDIAN(IF(DW!$G$1:$G$100000='Média Saneada'!$E54,DW!$K$1:$K$100000,""))</f>
        <v>0</v>
      </c>
      <c r="I54" s="21" cm="1">
        <f t="array" ref="I54">AVERAGE(IF(DW!$G$1:$G$100000='Média Saneada'!$E54,DW!$K$1:$K$100000,""))</f>
        <v>0</v>
      </c>
      <c r="J54" s="21" cm="1">
        <f t="array" ref="J54">_xlfn.STDEV.S(IF(DW!$G$1:$G$100000='Média Saneada'!$E54,DW!$K$1:$K$100000,""))</f>
        <v>0</v>
      </c>
      <c r="K54" s="21" t="e">
        <f t="shared" si="12"/>
        <v>#DIV/0!</v>
      </c>
      <c r="L54" s="21">
        <f t="shared" si="0"/>
        <v>0</v>
      </c>
      <c r="M54" s="21">
        <f t="shared" si="1"/>
        <v>0</v>
      </c>
      <c r="N54" s="23" t="e">
        <f>IF(K54&lt;25,I54,AVERAGEIFS(DW!$K$1:$K$100000,DW!$G$1:$G$100000,"="&amp;E54,DW!$K$1:$K$100000,"&lt;"&amp;L54,DW!$K$1:$K$100000,"&gt;"&amp;M54))</f>
        <v>#DIV/0!</v>
      </c>
      <c r="P54" s="21">
        <f t="shared" si="2"/>
        <v>0</v>
      </c>
      <c r="Q54" s="21">
        <f>COUNTIFS(DW!$G$1:$G$100000,"="&amp;P54,DW!$K$1:$K$100000,"&lt;"&amp;L54,DW!$K$1:$K$100000,"&gt;"&amp;M54)</f>
        <v>0</v>
      </c>
      <c r="R54" s="21" t="e" cm="1">
        <f t="array" ref="R54">MEDIAN(IF((DW!$K$1:$K$100000&lt;$L54),IF((DW!$K$1:$K$100000&gt;$M54),IF((DW!$G$1:$G$100000=$P54),DW!$K$1:$K$100000,""))))</f>
        <v>#NUM!</v>
      </c>
      <c r="S54" s="21" t="e" cm="1">
        <f t="array" ref="S54">AVERAGE(IF((DW!$K$1:$K$100000&lt;$L54),IF((DW!$K$1:$K$100000&gt;$M54),IF((DW!$G$1:$G$100000=$P54),DW!$K$1:$K$100000,""))))</f>
        <v>#DIV/0!</v>
      </c>
      <c r="T54" s="21" t="e" cm="1">
        <f t="array" ref="T54">_xlfn.STDEV.S(IF((DW!$K$1:$K$100000&lt;$L54),IF((DW!$K$1:$K$100000&gt;$M54),IF((DW!$G$1:$G$100000=$P54),DW!$K$1:$K$100000,""))))</f>
        <v>#DIV/0!</v>
      </c>
      <c r="U54" s="21" t="e">
        <f t="shared" si="13"/>
        <v>#DIV/0!</v>
      </c>
      <c r="V54" s="21" t="e">
        <f t="shared" si="14"/>
        <v>#DIV/0!</v>
      </c>
      <c r="W54" s="21" t="e">
        <f t="shared" si="15"/>
        <v>#DIV/0!</v>
      </c>
      <c r="X54" s="21" t="e" cm="1">
        <f t="array" ref="X54">IF($U54&lt;25,$S54,AVERAGE(IF((DW!$G$1:$G$100000=$P54),IF((DW!$K$1:$K$100000&lt;$V54),IF((DW!$K$1:$K$100000&gt;$W54),DW!$K$1:$K$100000,"")))))</f>
        <v>#DIV/0!</v>
      </c>
      <c r="Z54" s="21">
        <f t="shared" si="3"/>
        <v>0</v>
      </c>
      <c r="AA54" s="21">
        <f>COUNTIFS(DW!$G$1:$G$100000,"="&amp;$Z54,DW!$K$1:$K$100000,"&lt;"&amp;$V54,DW!$K$1:$K$100000,"&gt;"&amp;$W54)</f>
        <v>0</v>
      </c>
      <c r="AB54" s="21" t="e" cm="1">
        <f t="array" ref="AB54">MEDIAN(IF((DW!$K$1:$K$100000&lt;$V54),IF((DW!$K$1:$K$100000&gt;$W54),IF((DW!$G$1:$G$100000=$E54),DW!$K$1:$K$100000,""))))</f>
        <v>#DIV/0!</v>
      </c>
      <c r="AC54" s="21" t="e" cm="1">
        <f t="array" ref="AC54">AVERAGE(IF((DW!$K$1:$K$100000&lt;$V54),IF((DW!$K$1:$K$100000&gt;$W54),IF((DW!$G$1:$G$100000=$E54),DW!$K$1:$K$100000,""))))</f>
        <v>#DIV/0!</v>
      </c>
      <c r="AD54" s="21" t="e" cm="1">
        <f t="array" ref="AD54">_xlfn.STDEV.S(IF((DW!$K$1:$K$100000&lt;$V54),IF((DW!$K$1:$K$100000&gt;$W54),IF((DW!$G$1:$G$100000=$E54),DW!$K$1:$K$100000,""))))</f>
        <v>#DIV/0!</v>
      </c>
      <c r="AE54" s="21" t="e">
        <f t="shared" si="16"/>
        <v>#DIV/0!</v>
      </c>
      <c r="AF54" s="21" t="e">
        <f t="shared" si="17"/>
        <v>#DIV/0!</v>
      </c>
      <c r="AG54" s="21" t="e">
        <f t="shared" si="18"/>
        <v>#DIV/0!</v>
      </c>
      <c r="AH54" s="21" t="e" cm="1">
        <f t="array" ref="AH54">IF($AE54&lt;25,$AC54,AVERAGE(IF((DW!$G$1:$G$100000=$E54),IF((DW!$K$1:$K$100000&lt;$AF54),IF((DW!$K$1:$K$100000&gt;$AG54),DW!$K$1:$K$100000,"")))))</f>
        <v>#DIV/0!</v>
      </c>
      <c r="AJ54" s="21">
        <f t="shared" si="4"/>
        <v>0</v>
      </c>
      <c r="AK54" s="21">
        <f>COUNTIFS(DW!$G$1:$G$100000,"="&amp;$Z54,DW!$K$1:$K$100000,"&lt;"&amp;$AF54,DW!$K$1:$K$100000,"&gt;"&amp;$AG54)</f>
        <v>0</v>
      </c>
      <c r="AL54" s="21" t="e" cm="1">
        <f t="array" ref="AL54">MEDIAN(IF((DW!$K$1:$K$100000&lt;$AF54),IF((DW!$K$1:$K$100000&gt;$AG54),IF((DW!$G$1:$G$100000=$E54),DW!$K$1:$K$100000,""))))</f>
        <v>#DIV/0!</v>
      </c>
      <c r="AM54" s="21" t="e" cm="1">
        <f t="array" ref="AM54">AVERAGE(IF((DW!$K$1:$K$100000&lt;$AF54),IF((DW!$K$1:$K$100000&gt;$AG54),IF((DW!$G$1:$G$100000=$E54),DW!$K$1:$K$100000,""))))</f>
        <v>#DIV/0!</v>
      </c>
      <c r="AN54" s="21" t="e" cm="1">
        <f t="array" ref="AN54">_xlfn.STDEV.S(IF((DW!$K$1:$K$100000&lt;$AF54),IF((DW!$K$1:$K$100000&gt;$AG54),IF((DW!$G$1:$G$100000=$E54),DW!$K$1:$K$100000,""))))</f>
        <v>#DIV/0!</v>
      </c>
      <c r="AO54" s="21" t="e">
        <f t="shared" si="19"/>
        <v>#DIV/0!</v>
      </c>
      <c r="AP54" s="21" t="e">
        <f t="shared" si="20"/>
        <v>#DIV/0!</v>
      </c>
      <c r="AQ54" s="21" t="e">
        <f t="shared" si="21"/>
        <v>#DIV/0!</v>
      </c>
      <c r="AR54" s="21" t="e" cm="1">
        <f t="array" ref="AR54">IF($AO54&lt;25,$AM54,AVERAGE(IF((DW!$G$1:$G$100000=$E54),IF((DW!$K$1:$K$100000&lt;$AP54),IF((DW!$K$1:$K$100000&gt;$AQ54),DW!$K$1:$K$100000,"")))))</f>
        <v>#DIV/0!</v>
      </c>
      <c r="AT54" s="21">
        <f t="shared" si="5"/>
        <v>0</v>
      </c>
      <c r="AU54" s="21">
        <f>COUNTIFS(DW!$G$1:$G$100000,"="&amp;$AJ54,DW!$K$1:$K$100000,"&lt;"&amp;$AP54,DW!$K$1:$K$100000,"&gt;"&amp;$AQ54)</f>
        <v>0</v>
      </c>
      <c r="AV54" s="21" t="e" cm="1">
        <f t="array" ref="AV54">MEDIAN(IF((DW!$K$1:$K$100000&lt;$AP54),IF((DW!$K$1:$K$100000&gt;$AQ54),IF((DW!$G$1:$G$100000=$E54),DW!$K$1:$K$100000,""))))</f>
        <v>#DIV/0!</v>
      </c>
      <c r="AW54" s="21" t="e" cm="1">
        <f t="array" ref="AW54">AVERAGE(IF((DW!$K$1:$K$100000&lt;$AP54),IF((DW!$K$1:$K$100000&gt;$AQ54),IF((DW!$G$1:$G$100000=$E54),DW!$K$1:$K$100000,""))))</f>
        <v>#DIV/0!</v>
      </c>
      <c r="AX54" s="21" t="e" cm="1">
        <f t="array" ref="AX54">_xlfn.STDEV.S(IF((DW!$K$1:$K$100000&lt;$AP54),IF((DW!$K$1:$K$100000&gt;$AQ54),IF((DW!$G$1:$G$100000=$E54),DW!$K$1:$K$100000,""))))</f>
        <v>#DIV/0!</v>
      </c>
      <c r="AY54" s="21" t="e">
        <f t="shared" si="22"/>
        <v>#DIV/0!</v>
      </c>
      <c r="AZ54" s="21" t="e">
        <f t="shared" si="23"/>
        <v>#DIV/0!</v>
      </c>
      <c r="BA54" s="21" t="e">
        <f t="shared" si="24"/>
        <v>#DIV/0!</v>
      </c>
      <c r="BB54" s="21" t="e" cm="1">
        <f t="array" ref="BB54">IF($AY54&lt;25,$AW54,AVERAGE(IF((DW!$G$1:$G$100000=$E54),IF((DW!$K$1:$K$100000&lt;$AZ54),IF((DW!$K$1:$K$100000&gt;$BA54),DW!$K$1:$K$100000,"")))))</f>
        <v>#DIV/0!</v>
      </c>
      <c r="BD54" s="21">
        <f t="shared" si="6"/>
        <v>0</v>
      </c>
      <c r="BE54" s="21">
        <f>COUNTIFS(DW!$G$1:$G$100000,"="&amp;$AT54,DW!$K$1:$K$100000,"&lt;"&amp;$AZ54,DW!$K$1:$K$100000,"&gt;"&amp;$BA54)</f>
        <v>0</v>
      </c>
      <c r="BF54" s="21" t="e" cm="1">
        <f t="array" ref="BF54">MEDIAN(IF((DW!$K$1:$K$100000&lt;$AZ54),IF((DW!$K$1:$K$100000&gt;$BA54),IF((DW!$G$1:$G$100000=$E54),DW!$K$1:$K$100000,""))))</f>
        <v>#DIV/0!</v>
      </c>
      <c r="BG54" s="21" t="e" cm="1">
        <f t="array" ref="BG54">AVERAGE(IF((DW!$K$1:$K$100000&lt;$AZ54),IF((DW!$K$1:$K$100000&gt;$BA54),IF((DW!$G$1:$G$100000=$E54),DW!$K$1:$K$100000,""))))</f>
        <v>#DIV/0!</v>
      </c>
      <c r="BH54" s="21" t="e" cm="1">
        <f t="array" ref="BH54">_xlfn.STDEV.S(IF((DW!$K$1:$K$100000&lt;$AZ54),IF((DW!$K$1:$K$100000&gt;$BA54),IF((DW!$G$1:$G$100000=$E54),DW!$K$1:$K$100000,""))))</f>
        <v>#DIV/0!</v>
      </c>
      <c r="BI54" s="21" t="e">
        <f t="shared" si="25"/>
        <v>#DIV/0!</v>
      </c>
      <c r="BJ54" s="21" t="e">
        <f t="shared" si="26"/>
        <v>#DIV/0!</v>
      </c>
      <c r="BK54" s="21" t="e">
        <f t="shared" si="27"/>
        <v>#DIV/0!</v>
      </c>
      <c r="BL54" s="21" t="e" cm="1">
        <f t="array" ref="BL54">IF($BI54&lt;25,$BG54,AVERAGE(IF((DW!$G$1:$G$100000=$E54),IF((DW!$K$1:$K$100000&lt;$BJ54),IF((DW!$K$1:$K$100000&gt;$BK54),DW!$K$1:$K$100000,"")))))</f>
        <v>#DIV/0!</v>
      </c>
      <c r="BN54" s="21">
        <f t="shared" si="7"/>
        <v>0</v>
      </c>
      <c r="BO54" s="21">
        <f>COUNTIFS(DW!$G$1:$G$100000,"="&amp;$BD54,DW!$K$1:$K$100000,"&lt;"&amp;$BJ54,DW!$K$1:$K$100000,"&gt;"&amp;$BK54)</f>
        <v>0</v>
      </c>
      <c r="BP54" s="21" t="e" cm="1">
        <f t="array" ref="BP54">MEDIAN(IF((DW!$K$1:$K$100000&lt;$BJ54),IF((DW!$K$1:$K$100000&gt;$BK54),IF((DW!$G$1:$G$100000=$BD54),DW!$K$1:$K$100000,""))))</f>
        <v>#DIV/0!</v>
      </c>
      <c r="BQ54" s="21" t="e" cm="1">
        <f t="array" ref="BQ54">AVERAGE(IF((DW!$K$1:$K$100000&lt;$BJ54),IF((DW!$K$1:$K$100000&gt;$BK54),IF((DW!$G$1:$G$100000=$BD54),DW!$K$1:$K$100000,""))))</f>
        <v>#DIV/0!</v>
      </c>
      <c r="BR54" s="21" t="e" cm="1">
        <f t="array" ref="BR54">_xlfn.STDEV.S(IF((DW!$K$1:$K$100000&lt;$BJ54),IF((DW!$K$1:$K$100000&gt;$BK54),IF((DW!$G$1:$G$100000=$BD54),DW!$K$1:$K$100000,""))))</f>
        <v>#DIV/0!</v>
      </c>
      <c r="BS54" s="21" t="e">
        <f t="shared" si="28"/>
        <v>#DIV/0!</v>
      </c>
      <c r="BT54" s="21" t="e">
        <f t="shared" si="29"/>
        <v>#DIV/0!</v>
      </c>
      <c r="BU54" s="21" t="e">
        <f t="shared" si="30"/>
        <v>#DIV/0!</v>
      </c>
      <c r="BV54" s="21" t="e" cm="1">
        <f t="array" ref="BV54">IF($BI54&lt;25,$BG54,AVERAGE(IF((DW!$G$1:$G$100000=$E54),IF((DW!$K$1:$K$100000&lt;$BJ54),IF((DW!$K$1:$K$100000&gt;$BK54),DW!$K$1:$K$100000,"")))))</f>
        <v>#DIV/0!</v>
      </c>
      <c r="BX54" s="21">
        <f t="shared" si="8"/>
        <v>0</v>
      </c>
      <c r="BY54" s="21">
        <f>COUNTIFS(DW!$G$1:$G$100000,"="&amp;$BN54,DW!$K$1:$K$100000,"&lt;"&amp;$BT54,DW!$K$1:$K$100000,"&gt;"&amp;$BU54)</f>
        <v>0</v>
      </c>
      <c r="BZ54" s="21" t="e" cm="1">
        <f t="array" ref="BZ54">MEDIAN(IF((DW!$K$1:$K$100000&lt;$BT54),IF((DW!$K$1:$K$100000&gt;$BU54),IF((DW!$G$1:$G$100000=$BN54),DW!$K$1:$K$100000,""))))</f>
        <v>#DIV/0!</v>
      </c>
      <c r="CA54" s="21" t="e" cm="1">
        <f t="array" ref="CA54">AVERAGE(IF((DW!$K$1:$K$100000&lt;$BT54),IF((DW!$K$1:$K$100000&gt;$BU54),IF((DW!$G$1:$G$100000=$BN54),DW!$K$1:$K$100000,""))))</f>
        <v>#DIV/0!</v>
      </c>
      <c r="CB54" s="21" t="e" cm="1">
        <f t="array" ref="CB54">_xlfn.STDEV.S(IF((DW!$K$1:$K$100000&lt;$BT54),IF((DW!$K$1:$K$100000&gt;$BU54),IF((DW!$G$1:$G$100000=$BN54),DW!$K$1:$K$100000,""))))</f>
        <v>#DIV/0!</v>
      </c>
      <c r="CC54" s="21" t="e">
        <f t="shared" si="31"/>
        <v>#DIV/0!</v>
      </c>
      <c r="CD54" s="21" t="e">
        <f t="shared" si="32"/>
        <v>#DIV/0!</v>
      </c>
      <c r="CE54" s="21" t="e">
        <f t="shared" si="33"/>
        <v>#DIV/0!</v>
      </c>
      <c r="CF54" s="21" t="e" cm="1">
        <f t="array" ref="CF54">IF($BS54&lt;25,$BQ54,AVERAGE(IF((DW!$G$1:$G$100000&lt;$BX54),IF((DW!$K$1:$K$100000&lt;$BT54),IF((DW!$K$1:$K$100000&gt;$BU54),DW!$K$1:$K$100000,"")))))</f>
        <v>#DIV/0!</v>
      </c>
      <c r="CH54" s="21">
        <f t="shared" si="9"/>
        <v>0</v>
      </c>
      <c r="CI54" s="21">
        <f>COUNTIFS(DW!$G$1:$G$100000,"="&amp;$BX54,DW!$K$1:$K$100000,"&lt;"&amp;$CD54,DW!$K$1:$K$100000,"&gt;"&amp;$CE54)</f>
        <v>0</v>
      </c>
      <c r="CJ54" s="21" t="e" cm="1">
        <f t="array" ref="CJ54">MEDIAN(IF((DW!$K$1:$K$100000&lt;$CD54),IF((DW!$K$1:$K$100000&gt;$CE54),IF((DW!$G$1:$G$100000=$BX54),DW!$K$1:$K$100000,""))))</f>
        <v>#DIV/0!</v>
      </c>
      <c r="CK54" s="21" t="e" cm="1">
        <f t="array" ref="CK54">AVERAGE(IF((DW!$K$1:$K$100000&lt;$CD54),IF((DW!$K$1:$K$100000&gt;$CE54),IF((DW!$G$1:$G$100000=$BX54),DW!$K$1:$K$100000,""))))</f>
        <v>#DIV/0!</v>
      </c>
      <c r="CL54" s="21" t="e" cm="1">
        <f t="array" ref="CL54">_xlfn.STDEV.S(IF((DW!$K$1:$K$100000&lt;$CD54),IF((DW!$K$1:$K$100000&gt;$CE54),IF((DW!$G$1:$G$100000=$BX54),DW!$K$1:$K$100000,""))))</f>
        <v>#DIV/0!</v>
      </c>
      <c r="CM54" s="21" t="e">
        <f t="shared" si="34"/>
        <v>#DIV/0!</v>
      </c>
      <c r="CN54" s="21" t="e">
        <f t="shared" si="35"/>
        <v>#DIV/0!</v>
      </c>
      <c r="CO54" s="21" t="e">
        <f t="shared" si="36"/>
        <v>#DIV/0!</v>
      </c>
      <c r="CP54" s="21" t="e" cm="1">
        <f t="array" ref="CP54">IF($CC54&lt;25,$CA54,AVERAGE(IF((DW!$G$1:$G$100000=$BX54),IF((DW!$K$1:$K$100000&lt;$CD54),IF((DW!$K$1:$K$100000&gt;$CE54),DW!$K$1:$K$100000,"")))))</f>
        <v>#DIV/0!</v>
      </c>
      <c r="CR54" s="21">
        <f t="shared" si="10"/>
        <v>0</v>
      </c>
      <c r="CS54" s="21">
        <f>COUNTIFS(DW!$G$1:$G$100000,"="&amp;$CH54,DW!$K$1:$K$100000,"&lt;"&amp;SCN54,DW!$K$1:$K$100000,"&gt;"&amp;$CO54)</f>
        <v>0</v>
      </c>
      <c r="CT54" s="21" t="e" cm="1">
        <f t="array" ref="CT54">MEDIAN(IF((DW!$K$1:$K$100000&lt;$CN54),IF((DW!$K$1:$K$100000&gt;$CO54),IF((DW!$G$1:$G$100000=$CH54),DW!$K$1:$K$100000,""))))</f>
        <v>#DIV/0!</v>
      </c>
      <c r="CU54" s="21" t="e" cm="1">
        <f t="array" ref="CU54">AVERAGE(IF((DW!$K$1:$K$100000&lt;$CN54),IF((DW!$K$1:$K$100000&gt;$CO54),IF((DW!$G$1:$G$100000=$CH54),DW!$K$1:$K$100000,""))))</f>
        <v>#DIV/0!</v>
      </c>
      <c r="CV54" s="21" t="e" cm="1">
        <f t="array" ref="CV54">_xlfn.STDEV.S(IF((DW!$K$1:$K$100000&lt;$CN54),IF((DW!$K$1:$K$100000&gt;$CO54),IF((DW!$G$1:$G$100000=$CH54),DW!$K$1:$K$100000,""))))</f>
        <v>#DIV/0!</v>
      </c>
      <c r="CW54" s="21" t="e">
        <f t="shared" si="37"/>
        <v>#DIV/0!</v>
      </c>
      <c r="CX54" s="21" t="e">
        <f t="shared" si="38"/>
        <v>#DIV/0!</v>
      </c>
      <c r="CY54" s="21" t="e">
        <f t="shared" si="39"/>
        <v>#DIV/0!</v>
      </c>
      <c r="CZ54" s="21" t="e" cm="1">
        <f t="array" ref="CZ54">IF($CM54&lt;25,$CK54,AVERAGE(IF((DW!$G$1:$G$100000=$CH54),IF((DW!$K$1:$K$100000&lt;$CN54),IF((DW!$K$1:$K$100000&gt;$CO54),DW!$K$1:$K$100000,"")))))</f>
        <v>#DIV/0!</v>
      </c>
    </row>
    <row r="55" spans="1:104" ht="34.5" customHeight="1" x14ac:dyDescent="0.25">
      <c r="A55" s="22">
        <v>51</v>
      </c>
      <c r="B55" s="22"/>
      <c r="C55" s="22" t="e">
        <f>VLOOKUP(E55,DW!G:I,2,FALSE)</f>
        <v>#N/A</v>
      </c>
      <c r="D55" s="22" t="e">
        <f>VLOOKUP(E55,DW!G:I,3,FALSE)</f>
        <v>#N/A</v>
      </c>
      <c r="E55" s="22"/>
      <c r="F55" s="22" cm="1">
        <f t="array" ref="F55">COUNT(_xlfn.IFS(DW!$G$1:$G$100000='Média Saneada'!E55,DW!$K$1:$K$100000),"")</f>
        <v>100000</v>
      </c>
      <c r="G55" s="40" t="str">
        <f t="shared" si="11"/>
        <v>OK</v>
      </c>
      <c r="H55" s="22" cm="1">
        <f t="array" ref="H55">MEDIAN(IF(DW!$G$1:$G$100000='Média Saneada'!$E55,DW!$K$1:$K$100000,""))</f>
        <v>0</v>
      </c>
      <c r="I55" s="22" cm="1">
        <f t="array" ref="I55">AVERAGE(IF(DW!$G$1:$G$100000='Média Saneada'!$E55,DW!$K$1:$K$100000,""))</f>
        <v>0</v>
      </c>
      <c r="J55" s="22" cm="1">
        <f t="array" ref="J55">_xlfn.STDEV.S(IF(DW!$G$1:$G$100000='Média Saneada'!$E55,DW!$K$1:$K$100000,""))</f>
        <v>0</v>
      </c>
      <c r="K55" s="22" t="e">
        <f t="shared" si="12"/>
        <v>#DIV/0!</v>
      </c>
      <c r="L55" s="22">
        <f t="shared" si="0"/>
        <v>0</v>
      </c>
      <c r="M55" s="22">
        <f t="shared" si="1"/>
        <v>0</v>
      </c>
      <c r="N55" s="23" t="e">
        <f>IF(K55&lt;25,I55,AVERAGEIFS(DW!$K$1:$K$100000,DW!$G$1:$G$100000,"="&amp;E55,DW!$K$1:$K$100000,"&lt;"&amp;L55,DW!$K$1:$K$100000,"&gt;"&amp;M55))</f>
        <v>#DIV/0!</v>
      </c>
      <c r="P55" s="22">
        <f t="shared" si="2"/>
        <v>0</v>
      </c>
      <c r="Q55" s="22">
        <f>COUNTIFS(DW!$G$1:$G$100000,"="&amp;P55,DW!$K$1:$K$100000,"&lt;"&amp;L55,DW!$K$1:$K$100000,"&gt;"&amp;M55)</f>
        <v>0</v>
      </c>
      <c r="R55" s="22" t="e" cm="1">
        <f t="array" ref="R55">MEDIAN(IF((DW!$K$1:$K$100000&lt;$L55),IF((DW!$K$1:$K$100000&gt;$M55),IF((DW!$G$1:$G$100000=$P55),DW!$K$1:$K$100000,""))))</f>
        <v>#NUM!</v>
      </c>
      <c r="S55" s="22" t="e" cm="1">
        <f t="array" ref="S55">AVERAGE(IF((DW!$K$1:$K$100000&lt;$L55),IF((DW!$K$1:$K$100000&gt;$M55),IF((DW!$G$1:$G$100000=$P55),DW!$K$1:$K$100000,""))))</f>
        <v>#DIV/0!</v>
      </c>
      <c r="T55" s="22" t="e" cm="1">
        <f t="array" ref="T55">_xlfn.STDEV.S(IF((DW!$K$1:$K$100000&lt;$L55),IF((DW!$K$1:$K$100000&gt;$M55),IF((DW!$G$1:$G$100000=$P55),DW!$K$1:$K$100000,""))))</f>
        <v>#DIV/0!</v>
      </c>
      <c r="U55" s="22" t="e">
        <f t="shared" si="13"/>
        <v>#DIV/0!</v>
      </c>
      <c r="V55" s="22" t="e">
        <f t="shared" si="14"/>
        <v>#DIV/0!</v>
      </c>
      <c r="W55" s="22" t="e">
        <f t="shared" si="15"/>
        <v>#DIV/0!</v>
      </c>
      <c r="X55" s="22" t="e" cm="1">
        <f t="array" ref="X55">IF($U55&lt;25,$S55,AVERAGE(IF((DW!$G$1:$G$100000=$P55),IF((DW!$K$1:$K$100000&lt;$V55),IF((DW!$K$1:$K$100000&gt;$W55),DW!$K$1:$K$100000,"")))))</f>
        <v>#DIV/0!</v>
      </c>
      <c r="Z55" s="22">
        <f t="shared" si="3"/>
        <v>0</v>
      </c>
      <c r="AA55" s="22">
        <f>COUNTIFS(DW!$G$1:$G$100000,"="&amp;$Z55,DW!$K$1:$K$100000,"&lt;"&amp;$V55,DW!$K$1:$K$100000,"&gt;"&amp;$W55)</f>
        <v>0</v>
      </c>
      <c r="AB55" s="22" t="e" cm="1">
        <f t="array" ref="AB55">MEDIAN(IF((DW!$K$1:$K$100000&lt;$V55),IF((DW!$K$1:$K$100000&gt;$W55),IF((DW!$G$1:$G$100000=$E55),DW!$K$1:$K$100000,""))))</f>
        <v>#DIV/0!</v>
      </c>
      <c r="AC55" s="22" t="e" cm="1">
        <f t="array" ref="AC55">AVERAGE(IF((DW!$K$1:$K$100000&lt;$V55),IF((DW!$K$1:$K$100000&gt;$W55),IF((DW!$G$1:$G$100000=$E55),DW!$K$1:$K$100000,""))))</f>
        <v>#DIV/0!</v>
      </c>
      <c r="AD55" s="22" t="e" cm="1">
        <f t="array" ref="AD55">_xlfn.STDEV.S(IF((DW!$K$1:$K$100000&lt;$V55),IF((DW!$K$1:$K$100000&gt;$W55),IF((DW!$G$1:$G$100000=$E55),DW!$K$1:$K$100000,""))))</f>
        <v>#DIV/0!</v>
      </c>
      <c r="AE55" s="22" t="e">
        <f t="shared" si="16"/>
        <v>#DIV/0!</v>
      </c>
      <c r="AF55" s="22" t="e">
        <f t="shared" si="17"/>
        <v>#DIV/0!</v>
      </c>
      <c r="AG55" s="22" t="e">
        <f t="shared" si="18"/>
        <v>#DIV/0!</v>
      </c>
      <c r="AH55" s="22" t="e" cm="1">
        <f t="array" ref="AH55">IF($AE55&lt;25,$AC55,AVERAGE(IF((DW!$G$1:$G$100000=$E55),IF((DW!$K$1:$K$100000&lt;$AF55),IF((DW!$K$1:$K$100000&gt;$AG55),DW!$K$1:$K$100000,"")))))</f>
        <v>#DIV/0!</v>
      </c>
      <c r="AJ55" s="22">
        <f t="shared" si="4"/>
        <v>0</v>
      </c>
      <c r="AK55" s="22">
        <f>COUNTIFS(DW!$G$1:$G$100000,"="&amp;$Z55,DW!$K$1:$K$100000,"&lt;"&amp;$AF55,DW!$K$1:$K$100000,"&gt;"&amp;$AG55)</f>
        <v>0</v>
      </c>
      <c r="AL55" s="22" t="e" cm="1">
        <f t="array" ref="AL55">MEDIAN(IF((DW!$K$1:$K$100000&lt;$AF55),IF((DW!$K$1:$K$100000&gt;$AG55),IF((DW!$G$1:$G$100000=$E55),DW!$K$1:$K$100000,""))))</f>
        <v>#DIV/0!</v>
      </c>
      <c r="AM55" s="22" t="e" cm="1">
        <f t="array" ref="AM55">AVERAGE(IF((DW!$K$1:$K$100000&lt;$AF55),IF((DW!$K$1:$K$100000&gt;$AG55),IF((DW!$G$1:$G$100000=$E55),DW!$K$1:$K$100000,""))))</f>
        <v>#DIV/0!</v>
      </c>
      <c r="AN55" s="22" t="e" cm="1">
        <f t="array" ref="AN55">_xlfn.STDEV.S(IF((DW!$K$1:$K$100000&lt;$AF55),IF((DW!$K$1:$K$100000&gt;$AG55),IF((DW!$G$1:$G$100000=$E55),DW!$K$1:$K$100000,""))))</f>
        <v>#DIV/0!</v>
      </c>
      <c r="AO55" s="22" t="e">
        <f t="shared" si="19"/>
        <v>#DIV/0!</v>
      </c>
      <c r="AP55" s="22" t="e">
        <f t="shared" si="20"/>
        <v>#DIV/0!</v>
      </c>
      <c r="AQ55" s="22" t="e">
        <f t="shared" si="21"/>
        <v>#DIV/0!</v>
      </c>
      <c r="AR55" s="22" t="e" cm="1">
        <f t="array" ref="AR55">IF($AO55&lt;25,$AM55,AVERAGE(IF((DW!$G$1:$G$100000=$E55),IF((DW!$K$1:$K$100000&lt;$AP55),IF((DW!$K$1:$K$100000&gt;$AQ55),DW!$K$1:$K$100000,"")))))</f>
        <v>#DIV/0!</v>
      </c>
      <c r="AT55" s="22">
        <f t="shared" si="5"/>
        <v>0</v>
      </c>
      <c r="AU55" s="22">
        <f>COUNTIFS(DW!$G$1:$G$100000,"="&amp;$AJ55,DW!$K$1:$K$100000,"&lt;"&amp;$AP55,DW!$K$1:$K$100000,"&gt;"&amp;$AQ55)</f>
        <v>0</v>
      </c>
      <c r="AV55" s="22" t="e" cm="1">
        <f t="array" ref="AV55">MEDIAN(IF((DW!$K$1:$K$100000&lt;$AP55),IF((DW!$K$1:$K$100000&gt;$AQ55),IF((DW!$G$1:$G$100000=$E55),DW!$K$1:$K$100000,""))))</f>
        <v>#DIV/0!</v>
      </c>
      <c r="AW55" s="22" t="e" cm="1">
        <f t="array" ref="AW55">AVERAGE(IF((DW!$K$1:$K$100000&lt;$AP55),IF((DW!$K$1:$K$100000&gt;$AQ55),IF((DW!$G$1:$G$100000=$E55),DW!$K$1:$K$100000,""))))</f>
        <v>#DIV/0!</v>
      </c>
      <c r="AX55" s="22" t="e" cm="1">
        <f t="array" ref="AX55">_xlfn.STDEV.S(IF((DW!$K$1:$K$100000&lt;$AP55),IF((DW!$K$1:$K$100000&gt;$AQ55),IF((DW!$G$1:$G$100000=$E55),DW!$K$1:$K$100000,""))))</f>
        <v>#DIV/0!</v>
      </c>
      <c r="AY55" s="22" t="e">
        <f t="shared" si="22"/>
        <v>#DIV/0!</v>
      </c>
      <c r="AZ55" s="22" t="e">
        <f t="shared" si="23"/>
        <v>#DIV/0!</v>
      </c>
      <c r="BA55" s="22" t="e">
        <f t="shared" si="24"/>
        <v>#DIV/0!</v>
      </c>
      <c r="BB55" s="22" t="e" cm="1">
        <f t="array" ref="BB55">IF($AY55&lt;25,$AW55,AVERAGE(IF((DW!$G$1:$G$100000=$E55),IF((DW!$K$1:$K$100000&lt;$AZ55),IF((DW!$K$1:$K$100000&gt;$BA55),DW!$K$1:$K$100000,"")))))</f>
        <v>#DIV/0!</v>
      </c>
      <c r="BD55" s="22">
        <f t="shared" si="6"/>
        <v>0</v>
      </c>
      <c r="BE55" s="22">
        <f>COUNTIFS(DW!$G$1:$G$100000,"="&amp;$AT55,DW!$K$1:$K$100000,"&lt;"&amp;$AZ55,DW!$K$1:$K$100000,"&gt;"&amp;$BA55)</f>
        <v>0</v>
      </c>
      <c r="BF55" s="22" t="e" cm="1">
        <f t="array" ref="BF55">MEDIAN(IF((DW!$K$1:$K$100000&lt;$AZ55),IF((DW!$K$1:$K$100000&gt;$BA55),IF((DW!$G$1:$G$100000=$E55),DW!$K$1:$K$100000,""))))</f>
        <v>#DIV/0!</v>
      </c>
      <c r="BG55" s="22" t="e" cm="1">
        <f t="array" ref="BG55">AVERAGE(IF((DW!$K$1:$K$100000&lt;$AZ55),IF((DW!$K$1:$K$100000&gt;$BA55),IF((DW!$G$1:$G$100000=$E55),DW!$K$1:$K$100000,""))))</f>
        <v>#DIV/0!</v>
      </c>
      <c r="BH55" s="22" t="e" cm="1">
        <f t="array" ref="BH55">_xlfn.STDEV.S(IF((DW!$K$1:$K$100000&lt;$AZ55),IF((DW!$K$1:$K$100000&gt;$BA55),IF((DW!$G$1:$G$100000=$E55),DW!$K$1:$K$100000,""))))</f>
        <v>#DIV/0!</v>
      </c>
      <c r="BI55" s="22" t="e">
        <f t="shared" si="25"/>
        <v>#DIV/0!</v>
      </c>
      <c r="BJ55" s="22" t="e">
        <f t="shared" si="26"/>
        <v>#DIV/0!</v>
      </c>
      <c r="BK55" s="22" t="e">
        <f t="shared" si="27"/>
        <v>#DIV/0!</v>
      </c>
      <c r="BL55" s="22" t="e" cm="1">
        <f t="array" ref="BL55">IF($BI55&lt;25,$BG55,AVERAGE(IF((DW!$G$1:$G$100000=$E55),IF((DW!$K$1:$K$100000&lt;$BJ55),IF((DW!$K$1:$K$100000&gt;$BK55),DW!$K$1:$K$100000,"")))))</f>
        <v>#DIV/0!</v>
      </c>
      <c r="BN55" s="22">
        <f t="shared" si="7"/>
        <v>0</v>
      </c>
      <c r="BO55" s="22">
        <f>COUNTIFS(DW!$G$1:$G$100000,"="&amp;$BD55,DW!$K$1:$K$100000,"&lt;"&amp;$BJ55,DW!$K$1:$K$100000,"&gt;"&amp;$BK55)</f>
        <v>0</v>
      </c>
      <c r="BP55" s="22" t="e" cm="1">
        <f t="array" ref="BP55">MEDIAN(IF((DW!$K$1:$K$100000&lt;$BJ55),IF((DW!$K$1:$K$100000&gt;$BK55),IF((DW!$G$1:$G$100000=$BD55),DW!$K$1:$K$100000,""))))</f>
        <v>#DIV/0!</v>
      </c>
      <c r="BQ55" s="22" t="e" cm="1">
        <f t="array" ref="BQ55">AVERAGE(IF((DW!$K$1:$K$100000&lt;$BJ55),IF((DW!$K$1:$K$100000&gt;$BK55),IF((DW!$G$1:$G$100000=$BD55),DW!$K$1:$K$100000,""))))</f>
        <v>#DIV/0!</v>
      </c>
      <c r="BR55" s="22" t="e" cm="1">
        <f t="array" ref="BR55">_xlfn.STDEV.S(IF((DW!$K$1:$K$100000&lt;$BJ55),IF((DW!$K$1:$K$100000&gt;$BK55),IF((DW!$G$1:$G$100000=$BD55),DW!$K$1:$K$100000,""))))</f>
        <v>#DIV/0!</v>
      </c>
      <c r="BS55" s="22" t="e">
        <f t="shared" si="28"/>
        <v>#DIV/0!</v>
      </c>
      <c r="BT55" s="22" t="e">
        <f t="shared" si="29"/>
        <v>#DIV/0!</v>
      </c>
      <c r="BU55" s="22" t="e">
        <f t="shared" si="30"/>
        <v>#DIV/0!</v>
      </c>
      <c r="BV55" s="22" t="e" cm="1">
        <f t="array" ref="BV55">IF($BI55&lt;25,$BG55,AVERAGE(IF((DW!$G$1:$G$100000=$E55),IF((DW!$K$1:$K$100000&lt;$BJ55),IF((DW!$K$1:$K$100000&gt;$BK55),DW!$K$1:$K$100000,"")))))</f>
        <v>#DIV/0!</v>
      </c>
      <c r="BX55" s="22">
        <f t="shared" si="8"/>
        <v>0</v>
      </c>
      <c r="BY55" s="22">
        <f>COUNTIFS(DW!$G$1:$G$100000,"="&amp;$BN55,DW!$K$1:$K$100000,"&lt;"&amp;$BT55,DW!$K$1:$K$100000,"&gt;"&amp;$BU55)</f>
        <v>0</v>
      </c>
      <c r="BZ55" s="22" t="e" cm="1">
        <f t="array" ref="BZ55">MEDIAN(IF((DW!$K$1:$K$100000&lt;$BT55),IF((DW!$K$1:$K$100000&gt;$BU55),IF((DW!$G$1:$G$100000=$BN55),DW!$K$1:$K$100000,""))))</f>
        <v>#DIV/0!</v>
      </c>
      <c r="CA55" s="22" t="e" cm="1">
        <f t="array" ref="CA55">AVERAGE(IF((DW!$K$1:$K$100000&lt;$BT55),IF((DW!$K$1:$K$100000&gt;$BU55),IF((DW!$G$1:$G$100000=$BN55),DW!$K$1:$K$100000,""))))</f>
        <v>#DIV/0!</v>
      </c>
      <c r="CB55" s="22" t="e" cm="1">
        <f t="array" ref="CB55">_xlfn.STDEV.S(IF((DW!$K$1:$K$100000&lt;$BT55),IF((DW!$K$1:$K$100000&gt;$BU55),IF((DW!$G$1:$G$100000=$BN55),DW!$K$1:$K$100000,""))))</f>
        <v>#DIV/0!</v>
      </c>
      <c r="CC55" s="22" t="e">
        <f t="shared" si="31"/>
        <v>#DIV/0!</v>
      </c>
      <c r="CD55" s="22" t="e">
        <f t="shared" si="32"/>
        <v>#DIV/0!</v>
      </c>
      <c r="CE55" s="22" t="e">
        <f t="shared" si="33"/>
        <v>#DIV/0!</v>
      </c>
      <c r="CF55" s="22" t="e" cm="1">
        <f t="array" ref="CF55">IF($BS55&lt;25,$BQ55,AVERAGE(IF((DW!$G$1:$G$100000&lt;$BX55),IF((DW!$K$1:$K$100000&lt;$BT55),IF((DW!$K$1:$K$100000&gt;$BU55),DW!$K$1:$K$100000,"")))))</f>
        <v>#DIV/0!</v>
      </c>
      <c r="CH55" s="22">
        <f t="shared" si="9"/>
        <v>0</v>
      </c>
      <c r="CI55" s="22">
        <f>COUNTIFS(DW!$G$1:$G$100000,"="&amp;$BX55,DW!$K$1:$K$100000,"&lt;"&amp;$CD55,DW!$K$1:$K$100000,"&gt;"&amp;$CE55)</f>
        <v>0</v>
      </c>
      <c r="CJ55" s="22" t="e" cm="1">
        <f t="array" ref="CJ55">MEDIAN(IF((DW!$K$1:$K$100000&lt;$CD55),IF((DW!$K$1:$K$100000&gt;$CE55),IF((DW!$G$1:$G$100000=$BX55),DW!$K$1:$K$100000,""))))</f>
        <v>#DIV/0!</v>
      </c>
      <c r="CK55" s="22" t="e" cm="1">
        <f t="array" ref="CK55">AVERAGE(IF((DW!$K$1:$K$100000&lt;$CD55),IF((DW!$K$1:$K$100000&gt;$CE55),IF((DW!$G$1:$G$100000=$BX55),DW!$K$1:$K$100000,""))))</f>
        <v>#DIV/0!</v>
      </c>
      <c r="CL55" s="22" t="e" cm="1">
        <f t="array" ref="CL55">_xlfn.STDEV.S(IF((DW!$K$1:$K$100000&lt;$CD55),IF((DW!$K$1:$K$100000&gt;$CE55),IF((DW!$G$1:$G$100000=$BX55),DW!$K$1:$K$100000,""))))</f>
        <v>#DIV/0!</v>
      </c>
      <c r="CM55" s="22" t="e">
        <f t="shared" si="34"/>
        <v>#DIV/0!</v>
      </c>
      <c r="CN55" s="22" t="e">
        <f t="shared" si="35"/>
        <v>#DIV/0!</v>
      </c>
      <c r="CO55" s="22" t="e">
        <f t="shared" si="36"/>
        <v>#DIV/0!</v>
      </c>
      <c r="CP55" s="22" t="e" cm="1">
        <f t="array" ref="CP55">IF($CC55&lt;25,$CA55,AVERAGE(IF((DW!$G$1:$G$100000=$BX55),IF((DW!$K$1:$K$100000&lt;$CD55),IF((DW!$K$1:$K$100000&gt;$CE55),DW!$K$1:$K$100000,"")))))</f>
        <v>#DIV/0!</v>
      </c>
      <c r="CR55" s="22">
        <f t="shared" si="10"/>
        <v>0</v>
      </c>
      <c r="CS55" s="22">
        <f>COUNTIFS(DW!$G$1:$G$100000,"="&amp;$CH55,DW!$K$1:$K$100000,"&lt;"&amp;SCN55,DW!$K$1:$K$100000,"&gt;"&amp;$CO55)</f>
        <v>0</v>
      </c>
      <c r="CT55" s="22" t="e" cm="1">
        <f t="array" ref="CT55">MEDIAN(IF((DW!$K$1:$K$100000&lt;$CN55),IF((DW!$K$1:$K$100000&gt;$CO55),IF((DW!$G$1:$G$100000=$CH55),DW!$K$1:$K$100000,""))))</f>
        <v>#DIV/0!</v>
      </c>
      <c r="CU55" s="22" t="e" cm="1">
        <f t="array" ref="CU55">AVERAGE(IF((DW!$K$1:$K$100000&lt;$CN55),IF((DW!$K$1:$K$100000&gt;$CO55),IF((DW!$G$1:$G$100000=$CH55),DW!$K$1:$K$100000,""))))</f>
        <v>#DIV/0!</v>
      </c>
      <c r="CV55" s="22" t="e" cm="1">
        <f t="array" ref="CV55">_xlfn.STDEV.S(IF((DW!$K$1:$K$100000&lt;$CN55),IF((DW!$K$1:$K$100000&gt;$CO55),IF((DW!$G$1:$G$100000=$CH55),DW!$K$1:$K$100000,""))))</f>
        <v>#DIV/0!</v>
      </c>
      <c r="CW55" s="22" t="e">
        <f t="shared" si="37"/>
        <v>#DIV/0!</v>
      </c>
      <c r="CX55" s="22" t="e">
        <f t="shared" si="38"/>
        <v>#DIV/0!</v>
      </c>
      <c r="CY55" s="22" t="e">
        <f t="shared" si="39"/>
        <v>#DIV/0!</v>
      </c>
      <c r="CZ55" s="22" t="e" cm="1">
        <f t="array" ref="CZ55">IF($CM55&lt;25,$CK55,AVERAGE(IF((DW!$G$1:$G$100000=$CH55),IF((DW!$K$1:$K$100000&lt;$CN55),IF((DW!$K$1:$K$100000&gt;$CO55),DW!$K$1:$K$100000,"")))))</f>
        <v>#DIV/0!</v>
      </c>
    </row>
    <row r="56" spans="1:104" ht="34.5" customHeight="1" x14ac:dyDescent="0.25">
      <c r="A56" s="21">
        <v>52</v>
      </c>
      <c r="B56" s="21"/>
      <c r="C56" s="21" t="e">
        <f>VLOOKUP(E56,DW!G:I,2,FALSE)</f>
        <v>#N/A</v>
      </c>
      <c r="D56" s="21" t="e">
        <f>VLOOKUP(E56,DW!G:I,3,FALSE)</f>
        <v>#N/A</v>
      </c>
      <c r="E56" s="21"/>
      <c r="F56" s="21" cm="1">
        <f t="array" ref="F56">COUNT(_xlfn.IFS(DW!$G$1:$G$100000='Média Saneada'!E56,DW!$K$1:$K$100000),"")</f>
        <v>100000</v>
      </c>
      <c r="G56" s="21" t="str">
        <f t="shared" si="11"/>
        <v>OK</v>
      </c>
      <c r="H56" s="21" cm="1">
        <f t="array" ref="H56">MEDIAN(IF(DW!$G$1:$G$100000='Média Saneada'!$E56,DW!$K$1:$K$100000,""))</f>
        <v>0</v>
      </c>
      <c r="I56" s="21" cm="1">
        <f t="array" ref="I56">AVERAGE(IF(DW!$G$1:$G$100000='Média Saneada'!$E56,DW!$K$1:$K$100000,""))</f>
        <v>0</v>
      </c>
      <c r="J56" s="21" cm="1">
        <f t="array" ref="J56">_xlfn.STDEV.S(IF(DW!$G$1:$G$100000='Média Saneada'!$E56,DW!$K$1:$K$100000,""))</f>
        <v>0</v>
      </c>
      <c r="K56" s="21" t="e">
        <f t="shared" si="12"/>
        <v>#DIV/0!</v>
      </c>
      <c r="L56" s="21">
        <f t="shared" si="0"/>
        <v>0</v>
      </c>
      <c r="M56" s="21">
        <f t="shared" si="1"/>
        <v>0</v>
      </c>
      <c r="N56" s="23" t="e">
        <f>IF(K56&lt;25,I56,AVERAGEIFS(DW!$K$1:$K$100000,DW!$G$1:$G$100000,"="&amp;E56,DW!$K$1:$K$100000,"&lt;"&amp;L56,DW!$K$1:$K$100000,"&gt;"&amp;M56))</f>
        <v>#DIV/0!</v>
      </c>
      <c r="P56" s="21">
        <f t="shared" si="2"/>
        <v>0</v>
      </c>
      <c r="Q56" s="21">
        <f>COUNTIFS(DW!$G$1:$G$100000,"="&amp;P56,DW!$K$1:$K$100000,"&lt;"&amp;L56,DW!$K$1:$K$100000,"&gt;"&amp;M56)</f>
        <v>0</v>
      </c>
      <c r="R56" s="21" t="e" cm="1">
        <f t="array" ref="R56">MEDIAN(IF((DW!$K$1:$K$100000&lt;$L56),IF((DW!$K$1:$K$100000&gt;$M56),IF((DW!$G$1:$G$100000=$P56),DW!$K$1:$K$100000,""))))</f>
        <v>#NUM!</v>
      </c>
      <c r="S56" s="21" t="e" cm="1">
        <f t="array" ref="S56">AVERAGE(IF((DW!$K$1:$K$100000&lt;$L56),IF((DW!$K$1:$K$100000&gt;$M56),IF((DW!$G$1:$G$100000=$P56),DW!$K$1:$K$100000,""))))</f>
        <v>#DIV/0!</v>
      </c>
      <c r="T56" s="21" t="e" cm="1">
        <f t="array" ref="T56">_xlfn.STDEV.S(IF((DW!$K$1:$K$100000&lt;$L56),IF((DW!$K$1:$K$100000&gt;$M56),IF((DW!$G$1:$G$100000=$P56),DW!$K$1:$K$100000,""))))</f>
        <v>#DIV/0!</v>
      </c>
      <c r="U56" s="21" t="e">
        <f t="shared" si="13"/>
        <v>#DIV/0!</v>
      </c>
      <c r="V56" s="21" t="e">
        <f t="shared" si="14"/>
        <v>#DIV/0!</v>
      </c>
      <c r="W56" s="21" t="e">
        <f t="shared" si="15"/>
        <v>#DIV/0!</v>
      </c>
      <c r="X56" s="21" t="e" cm="1">
        <f t="array" ref="X56">IF($U56&lt;25,$S56,AVERAGE(IF((DW!$G$1:$G$100000=$P56),IF((DW!$K$1:$K$100000&lt;$V56),IF((DW!$K$1:$K$100000&gt;$W56),DW!$K$1:$K$100000,"")))))</f>
        <v>#DIV/0!</v>
      </c>
      <c r="Z56" s="21">
        <f t="shared" si="3"/>
        <v>0</v>
      </c>
      <c r="AA56" s="21">
        <f>COUNTIFS(DW!$G$1:$G$100000,"="&amp;$Z56,DW!$K$1:$K$100000,"&lt;"&amp;$V56,DW!$K$1:$K$100000,"&gt;"&amp;$W56)</f>
        <v>0</v>
      </c>
      <c r="AB56" s="21" t="e" cm="1">
        <f t="array" ref="AB56">MEDIAN(IF((DW!$K$1:$K$100000&lt;$V56),IF((DW!$K$1:$K$100000&gt;$W56),IF((DW!$G$1:$G$100000=$E56),DW!$K$1:$K$100000,""))))</f>
        <v>#DIV/0!</v>
      </c>
      <c r="AC56" s="21" t="e" cm="1">
        <f t="array" ref="AC56">AVERAGE(IF((DW!$K$1:$K$100000&lt;$V56),IF((DW!$K$1:$K$100000&gt;$W56),IF((DW!$G$1:$G$100000=$E56),DW!$K$1:$K$100000,""))))</f>
        <v>#DIV/0!</v>
      </c>
      <c r="AD56" s="21" t="e" cm="1">
        <f t="array" ref="AD56">_xlfn.STDEV.S(IF((DW!$K$1:$K$100000&lt;$V56),IF((DW!$K$1:$K$100000&gt;$W56),IF((DW!$G$1:$G$100000=$E56),DW!$K$1:$K$100000,""))))</f>
        <v>#DIV/0!</v>
      </c>
      <c r="AE56" s="21" t="e">
        <f t="shared" si="16"/>
        <v>#DIV/0!</v>
      </c>
      <c r="AF56" s="21" t="e">
        <f t="shared" si="17"/>
        <v>#DIV/0!</v>
      </c>
      <c r="AG56" s="21" t="e">
        <f t="shared" si="18"/>
        <v>#DIV/0!</v>
      </c>
      <c r="AH56" s="21" t="e" cm="1">
        <f t="array" ref="AH56">IF($AE56&lt;25,$AC56,AVERAGE(IF((DW!$G$1:$G$100000=$E56),IF((DW!$K$1:$K$100000&lt;$AF56),IF((DW!$K$1:$K$100000&gt;$AG56),DW!$K$1:$K$100000,"")))))</f>
        <v>#DIV/0!</v>
      </c>
      <c r="AJ56" s="21">
        <f t="shared" si="4"/>
        <v>0</v>
      </c>
      <c r="AK56" s="21">
        <f>COUNTIFS(DW!$G$1:$G$100000,"="&amp;$Z56,DW!$K$1:$K$100000,"&lt;"&amp;$AF56,DW!$K$1:$K$100000,"&gt;"&amp;$AG56)</f>
        <v>0</v>
      </c>
      <c r="AL56" s="21" t="e" cm="1">
        <f t="array" ref="AL56">MEDIAN(IF((DW!$K$1:$K$100000&lt;$AF56),IF((DW!$K$1:$K$100000&gt;$AG56),IF((DW!$G$1:$G$100000=$E56),DW!$K$1:$K$100000,""))))</f>
        <v>#DIV/0!</v>
      </c>
      <c r="AM56" s="21" t="e" cm="1">
        <f t="array" ref="AM56">AVERAGE(IF((DW!$K$1:$K$100000&lt;$AF56),IF((DW!$K$1:$K$100000&gt;$AG56),IF((DW!$G$1:$G$100000=$E56),DW!$K$1:$K$100000,""))))</f>
        <v>#DIV/0!</v>
      </c>
      <c r="AN56" s="21" t="e" cm="1">
        <f t="array" ref="AN56">_xlfn.STDEV.S(IF((DW!$K$1:$K$100000&lt;$AF56),IF((DW!$K$1:$K$100000&gt;$AG56),IF((DW!$G$1:$G$100000=$E56),DW!$K$1:$K$100000,""))))</f>
        <v>#DIV/0!</v>
      </c>
      <c r="AO56" s="21" t="e">
        <f t="shared" si="19"/>
        <v>#DIV/0!</v>
      </c>
      <c r="AP56" s="21" t="e">
        <f t="shared" si="20"/>
        <v>#DIV/0!</v>
      </c>
      <c r="AQ56" s="21" t="e">
        <f t="shared" si="21"/>
        <v>#DIV/0!</v>
      </c>
      <c r="AR56" s="21" t="e" cm="1">
        <f t="array" ref="AR56">IF($AO56&lt;25,$AM56,AVERAGE(IF((DW!$G$1:$G$100000=$E56),IF((DW!$K$1:$K$100000&lt;$AP56),IF((DW!$K$1:$K$100000&gt;$AQ56),DW!$K$1:$K$100000,"")))))</f>
        <v>#DIV/0!</v>
      </c>
      <c r="AT56" s="21">
        <f t="shared" si="5"/>
        <v>0</v>
      </c>
      <c r="AU56" s="21">
        <f>COUNTIFS(DW!$G$1:$G$100000,"="&amp;$AJ56,DW!$K$1:$K$100000,"&lt;"&amp;$AP56,DW!$K$1:$K$100000,"&gt;"&amp;$AQ56)</f>
        <v>0</v>
      </c>
      <c r="AV56" s="21" t="e" cm="1">
        <f t="array" ref="AV56">MEDIAN(IF((DW!$K$1:$K$100000&lt;$AP56),IF((DW!$K$1:$K$100000&gt;$AQ56),IF((DW!$G$1:$G$100000=$E56),DW!$K$1:$K$100000,""))))</f>
        <v>#DIV/0!</v>
      </c>
      <c r="AW56" s="21" t="e" cm="1">
        <f t="array" ref="AW56">AVERAGE(IF((DW!$K$1:$K$100000&lt;$AP56),IF((DW!$K$1:$K$100000&gt;$AQ56),IF((DW!$G$1:$G$100000=$E56),DW!$K$1:$K$100000,""))))</f>
        <v>#DIV/0!</v>
      </c>
      <c r="AX56" s="21" t="e" cm="1">
        <f t="array" ref="AX56">_xlfn.STDEV.S(IF((DW!$K$1:$K$100000&lt;$AP56),IF((DW!$K$1:$K$100000&gt;$AQ56),IF((DW!$G$1:$G$100000=$E56),DW!$K$1:$K$100000,""))))</f>
        <v>#DIV/0!</v>
      </c>
      <c r="AY56" s="21" t="e">
        <f t="shared" si="22"/>
        <v>#DIV/0!</v>
      </c>
      <c r="AZ56" s="21" t="e">
        <f t="shared" si="23"/>
        <v>#DIV/0!</v>
      </c>
      <c r="BA56" s="21" t="e">
        <f t="shared" si="24"/>
        <v>#DIV/0!</v>
      </c>
      <c r="BB56" s="21" t="e" cm="1">
        <f t="array" ref="BB56">IF($AY56&lt;25,$AW56,AVERAGE(IF((DW!$G$1:$G$100000=$E56),IF((DW!$K$1:$K$100000&lt;$AZ56),IF((DW!$K$1:$K$100000&gt;$BA56),DW!$K$1:$K$100000,"")))))</f>
        <v>#DIV/0!</v>
      </c>
      <c r="BD56" s="21">
        <f t="shared" si="6"/>
        <v>0</v>
      </c>
      <c r="BE56" s="21">
        <f>COUNTIFS(DW!$G$1:$G$100000,"="&amp;$AT56,DW!$K$1:$K$100000,"&lt;"&amp;$AZ56,DW!$K$1:$K$100000,"&gt;"&amp;$BA56)</f>
        <v>0</v>
      </c>
      <c r="BF56" s="21" t="e" cm="1">
        <f t="array" ref="BF56">MEDIAN(IF((DW!$K$1:$K$100000&lt;$AZ56),IF((DW!$K$1:$K$100000&gt;$BA56),IF((DW!$G$1:$G$100000=$E56),DW!$K$1:$K$100000,""))))</f>
        <v>#DIV/0!</v>
      </c>
      <c r="BG56" s="21" t="e" cm="1">
        <f t="array" ref="BG56">AVERAGE(IF((DW!$K$1:$K$100000&lt;$AZ56),IF((DW!$K$1:$K$100000&gt;$BA56),IF((DW!$G$1:$G$100000=$E56),DW!$K$1:$K$100000,""))))</f>
        <v>#DIV/0!</v>
      </c>
      <c r="BH56" s="21" t="e" cm="1">
        <f t="array" ref="BH56">_xlfn.STDEV.S(IF((DW!$K$1:$K$100000&lt;$AZ56),IF((DW!$K$1:$K$100000&gt;$BA56),IF((DW!$G$1:$G$100000=$E56),DW!$K$1:$K$100000,""))))</f>
        <v>#DIV/0!</v>
      </c>
      <c r="BI56" s="21" t="e">
        <f t="shared" si="25"/>
        <v>#DIV/0!</v>
      </c>
      <c r="BJ56" s="21" t="e">
        <f t="shared" si="26"/>
        <v>#DIV/0!</v>
      </c>
      <c r="BK56" s="21" t="e">
        <f t="shared" si="27"/>
        <v>#DIV/0!</v>
      </c>
      <c r="BL56" s="21" t="e" cm="1">
        <f t="array" ref="BL56">IF($BI56&lt;25,$BG56,AVERAGE(IF((DW!$G$1:$G$100000=$E56),IF((DW!$K$1:$K$100000&lt;$BJ56),IF((DW!$K$1:$K$100000&gt;$BK56),DW!$K$1:$K$100000,"")))))</f>
        <v>#DIV/0!</v>
      </c>
      <c r="BN56" s="21">
        <f t="shared" si="7"/>
        <v>0</v>
      </c>
      <c r="BO56" s="21">
        <f>COUNTIFS(DW!$G$1:$G$100000,"="&amp;$BD56,DW!$K$1:$K$100000,"&lt;"&amp;$BJ56,DW!$K$1:$K$100000,"&gt;"&amp;$BK56)</f>
        <v>0</v>
      </c>
      <c r="BP56" s="21" t="e" cm="1">
        <f t="array" ref="BP56">MEDIAN(IF((DW!$K$1:$K$100000&lt;$BJ56),IF((DW!$K$1:$K$100000&gt;$BK56),IF((DW!$G$1:$G$100000=$BD56),DW!$K$1:$K$100000,""))))</f>
        <v>#DIV/0!</v>
      </c>
      <c r="BQ56" s="21" t="e" cm="1">
        <f t="array" ref="BQ56">AVERAGE(IF((DW!$K$1:$K$100000&lt;$BJ56),IF((DW!$K$1:$K$100000&gt;$BK56),IF((DW!$G$1:$G$100000=$BD56),DW!$K$1:$K$100000,""))))</f>
        <v>#DIV/0!</v>
      </c>
      <c r="BR56" s="21" t="e" cm="1">
        <f t="array" ref="BR56">_xlfn.STDEV.S(IF((DW!$K$1:$K$100000&lt;$BJ56),IF((DW!$K$1:$K$100000&gt;$BK56),IF((DW!$G$1:$G$100000=$BD56),DW!$K$1:$K$100000,""))))</f>
        <v>#DIV/0!</v>
      </c>
      <c r="BS56" s="21" t="e">
        <f t="shared" si="28"/>
        <v>#DIV/0!</v>
      </c>
      <c r="BT56" s="21" t="e">
        <f t="shared" si="29"/>
        <v>#DIV/0!</v>
      </c>
      <c r="BU56" s="21" t="e">
        <f t="shared" si="30"/>
        <v>#DIV/0!</v>
      </c>
      <c r="BV56" s="21" t="e" cm="1">
        <f t="array" ref="BV56">IF($BI56&lt;25,$BG56,AVERAGE(IF((DW!$G$1:$G$100000=$E56),IF((DW!$K$1:$K$100000&lt;$BJ56),IF((DW!$K$1:$K$100000&gt;$BK56),DW!$K$1:$K$100000,"")))))</f>
        <v>#DIV/0!</v>
      </c>
      <c r="BX56" s="21">
        <f t="shared" si="8"/>
        <v>0</v>
      </c>
      <c r="BY56" s="21">
        <f>COUNTIFS(DW!$G$1:$G$100000,"="&amp;$BN56,DW!$K$1:$K$100000,"&lt;"&amp;$BT56,DW!$K$1:$K$100000,"&gt;"&amp;$BU56)</f>
        <v>0</v>
      </c>
      <c r="BZ56" s="21" t="e" cm="1">
        <f t="array" ref="BZ56">MEDIAN(IF((DW!$K$1:$K$100000&lt;$BT56),IF((DW!$K$1:$K$100000&gt;$BU56),IF((DW!$G$1:$G$100000=$BN56),DW!$K$1:$K$100000,""))))</f>
        <v>#DIV/0!</v>
      </c>
      <c r="CA56" s="21" t="e" cm="1">
        <f t="array" ref="CA56">AVERAGE(IF((DW!$K$1:$K$100000&lt;$BT56),IF((DW!$K$1:$K$100000&gt;$BU56),IF((DW!$G$1:$G$100000=$BN56),DW!$K$1:$K$100000,""))))</f>
        <v>#DIV/0!</v>
      </c>
      <c r="CB56" s="21" t="e" cm="1">
        <f t="array" ref="CB56">_xlfn.STDEV.S(IF((DW!$K$1:$K$100000&lt;$BT56),IF((DW!$K$1:$K$100000&gt;$BU56),IF((DW!$G$1:$G$100000=$BN56),DW!$K$1:$K$100000,""))))</f>
        <v>#DIV/0!</v>
      </c>
      <c r="CC56" s="21" t="e">
        <f t="shared" si="31"/>
        <v>#DIV/0!</v>
      </c>
      <c r="CD56" s="21" t="e">
        <f t="shared" si="32"/>
        <v>#DIV/0!</v>
      </c>
      <c r="CE56" s="21" t="e">
        <f t="shared" si="33"/>
        <v>#DIV/0!</v>
      </c>
      <c r="CF56" s="21" t="e" cm="1">
        <f t="array" ref="CF56">IF($BS56&lt;25,$BQ56,AVERAGE(IF((DW!$G$1:$G$100000&lt;$BX56),IF((DW!$K$1:$K$100000&lt;$BT56),IF((DW!$K$1:$K$100000&gt;$BU56),DW!$K$1:$K$100000,"")))))</f>
        <v>#DIV/0!</v>
      </c>
      <c r="CH56" s="21">
        <f t="shared" si="9"/>
        <v>0</v>
      </c>
      <c r="CI56" s="21">
        <f>COUNTIFS(DW!$G$1:$G$100000,"="&amp;$BX56,DW!$K$1:$K$100000,"&lt;"&amp;$CD56,DW!$K$1:$K$100000,"&gt;"&amp;$CE56)</f>
        <v>0</v>
      </c>
      <c r="CJ56" s="21" t="e" cm="1">
        <f t="array" ref="CJ56">MEDIAN(IF((DW!$K$1:$K$100000&lt;$CD56),IF((DW!$K$1:$K$100000&gt;$CE56),IF((DW!$G$1:$G$100000=$BX56),DW!$K$1:$K$100000,""))))</f>
        <v>#DIV/0!</v>
      </c>
      <c r="CK56" s="21" t="e" cm="1">
        <f t="array" ref="CK56">AVERAGE(IF((DW!$K$1:$K$100000&lt;$CD56),IF((DW!$K$1:$K$100000&gt;$CE56),IF((DW!$G$1:$G$100000=$BX56),DW!$K$1:$K$100000,""))))</f>
        <v>#DIV/0!</v>
      </c>
      <c r="CL56" s="21" t="e" cm="1">
        <f t="array" ref="CL56">_xlfn.STDEV.S(IF((DW!$K$1:$K$100000&lt;$CD56),IF((DW!$K$1:$K$100000&gt;$CE56),IF((DW!$G$1:$G$100000=$BX56),DW!$K$1:$K$100000,""))))</f>
        <v>#DIV/0!</v>
      </c>
      <c r="CM56" s="21" t="e">
        <f t="shared" si="34"/>
        <v>#DIV/0!</v>
      </c>
      <c r="CN56" s="21" t="e">
        <f t="shared" si="35"/>
        <v>#DIV/0!</v>
      </c>
      <c r="CO56" s="21" t="e">
        <f t="shared" si="36"/>
        <v>#DIV/0!</v>
      </c>
      <c r="CP56" s="21" t="e" cm="1">
        <f t="array" ref="CP56">IF($CC56&lt;25,$CA56,AVERAGE(IF((DW!$G$1:$G$100000=$BX56),IF((DW!$K$1:$K$100000&lt;$CD56),IF((DW!$K$1:$K$100000&gt;$CE56),DW!$K$1:$K$100000,"")))))</f>
        <v>#DIV/0!</v>
      </c>
      <c r="CR56" s="21">
        <f t="shared" si="10"/>
        <v>0</v>
      </c>
      <c r="CS56" s="21">
        <f>COUNTIFS(DW!$G$1:$G$100000,"="&amp;$CH56,DW!$K$1:$K$100000,"&lt;"&amp;SCN56,DW!$K$1:$K$100000,"&gt;"&amp;$CO56)</f>
        <v>0</v>
      </c>
      <c r="CT56" s="21" t="e" cm="1">
        <f t="array" ref="CT56">MEDIAN(IF((DW!$K$1:$K$100000&lt;$CN56),IF((DW!$K$1:$K$100000&gt;$CO56),IF((DW!$G$1:$G$100000=$CH56),DW!$K$1:$K$100000,""))))</f>
        <v>#DIV/0!</v>
      </c>
      <c r="CU56" s="21" t="e" cm="1">
        <f t="array" ref="CU56">AVERAGE(IF((DW!$K$1:$K$100000&lt;$CN56),IF((DW!$K$1:$K$100000&gt;$CO56),IF((DW!$G$1:$G$100000=$CH56),DW!$K$1:$K$100000,""))))</f>
        <v>#DIV/0!</v>
      </c>
      <c r="CV56" s="21" t="e" cm="1">
        <f t="array" ref="CV56">_xlfn.STDEV.S(IF((DW!$K$1:$K$100000&lt;$CN56),IF((DW!$K$1:$K$100000&gt;$CO56),IF((DW!$G$1:$G$100000=$CH56),DW!$K$1:$K$100000,""))))</f>
        <v>#DIV/0!</v>
      </c>
      <c r="CW56" s="21" t="e">
        <f t="shared" si="37"/>
        <v>#DIV/0!</v>
      </c>
      <c r="CX56" s="21" t="e">
        <f t="shared" si="38"/>
        <v>#DIV/0!</v>
      </c>
      <c r="CY56" s="21" t="e">
        <f t="shared" si="39"/>
        <v>#DIV/0!</v>
      </c>
      <c r="CZ56" s="21" t="e" cm="1">
        <f t="array" ref="CZ56">IF($CM56&lt;25,$CK56,AVERAGE(IF((DW!$G$1:$G$100000=$CH56),IF((DW!$K$1:$K$100000&lt;$CN56),IF((DW!$K$1:$K$100000&gt;$CO56),DW!$K$1:$K$100000,"")))))</f>
        <v>#DIV/0!</v>
      </c>
    </row>
    <row r="57" spans="1:104" ht="34.5" customHeight="1" x14ac:dyDescent="0.25">
      <c r="A57" s="22">
        <v>53</v>
      </c>
      <c r="B57" s="22"/>
      <c r="C57" s="22" t="e">
        <f>VLOOKUP(E57,DW!G:I,2,FALSE)</f>
        <v>#N/A</v>
      </c>
      <c r="D57" s="22" t="e">
        <f>VLOOKUP(E57,DW!G:I,3,FALSE)</f>
        <v>#N/A</v>
      </c>
      <c r="E57" s="22"/>
      <c r="F57" s="22" cm="1">
        <f t="array" ref="F57">COUNT(_xlfn.IFS(DW!$G$1:$G$100000='Média Saneada'!E57,DW!$K$1:$K$100000),"")</f>
        <v>100000</v>
      </c>
      <c r="G57" s="40" t="str">
        <f t="shared" si="11"/>
        <v>OK</v>
      </c>
      <c r="H57" s="22" cm="1">
        <f t="array" ref="H57">MEDIAN(IF(DW!$G$1:$G$100000='Média Saneada'!$E57,DW!$K$1:$K$100000,""))</f>
        <v>0</v>
      </c>
      <c r="I57" s="22" cm="1">
        <f t="array" ref="I57">AVERAGE(IF(DW!$G$1:$G$100000='Média Saneada'!$E57,DW!$K$1:$K$100000,""))</f>
        <v>0</v>
      </c>
      <c r="J57" s="22" cm="1">
        <f t="array" ref="J57">_xlfn.STDEV.S(IF(DW!$G$1:$G$100000='Média Saneada'!$E57,DW!$K$1:$K$100000,""))</f>
        <v>0</v>
      </c>
      <c r="K57" s="22" t="e">
        <f t="shared" si="12"/>
        <v>#DIV/0!</v>
      </c>
      <c r="L57" s="22">
        <f t="shared" si="0"/>
        <v>0</v>
      </c>
      <c r="M57" s="22">
        <f t="shared" si="1"/>
        <v>0</v>
      </c>
      <c r="N57" s="23" t="e">
        <f>IF(K57&lt;25,I57,AVERAGEIFS(DW!$K$1:$K$100000,DW!$G$1:$G$100000,"="&amp;E57,DW!$K$1:$K$100000,"&lt;"&amp;L57,DW!$K$1:$K$100000,"&gt;"&amp;M57))</f>
        <v>#DIV/0!</v>
      </c>
      <c r="P57" s="22">
        <f t="shared" si="2"/>
        <v>0</v>
      </c>
      <c r="Q57" s="22">
        <f>COUNTIFS(DW!$G$1:$G$100000,"="&amp;P57,DW!$K$1:$K$100000,"&lt;"&amp;L57,DW!$K$1:$K$100000,"&gt;"&amp;M57)</f>
        <v>0</v>
      </c>
      <c r="R57" s="22" t="e" cm="1">
        <f t="array" ref="R57">MEDIAN(IF((DW!$K$1:$K$100000&lt;$L57),IF((DW!$K$1:$K$100000&gt;$M57),IF((DW!$G$1:$G$100000=$P57),DW!$K$1:$K$100000,""))))</f>
        <v>#NUM!</v>
      </c>
      <c r="S57" s="22" t="e" cm="1">
        <f t="array" ref="S57">AVERAGE(IF((DW!$K$1:$K$100000&lt;$L57),IF((DW!$K$1:$K$100000&gt;$M57),IF((DW!$G$1:$G$100000=$P57),DW!$K$1:$K$100000,""))))</f>
        <v>#DIV/0!</v>
      </c>
      <c r="T57" s="22" t="e" cm="1">
        <f t="array" ref="T57">_xlfn.STDEV.S(IF((DW!$K$1:$K$100000&lt;$L57),IF((DW!$K$1:$K$100000&gt;$M57),IF((DW!$G$1:$G$100000=$P57),DW!$K$1:$K$100000,""))))</f>
        <v>#DIV/0!</v>
      </c>
      <c r="U57" s="22" t="e">
        <f t="shared" si="13"/>
        <v>#DIV/0!</v>
      </c>
      <c r="V57" s="22" t="e">
        <f t="shared" si="14"/>
        <v>#DIV/0!</v>
      </c>
      <c r="W57" s="22" t="e">
        <f t="shared" si="15"/>
        <v>#DIV/0!</v>
      </c>
      <c r="X57" s="22" t="e" cm="1">
        <f t="array" ref="X57">IF($U57&lt;25,$S57,AVERAGE(IF((DW!$G$1:$G$100000=$P57),IF((DW!$K$1:$K$100000&lt;$V57),IF((DW!$K$1:$K$100000&gt;$W57),DW!$K$1:$K$100000,"")))))</f>
        <v>#DIV/0!</v>
      </c>
      <c r="Z57" s="22">
        <f t="shared" si="3"/>
        <v>0</v>
      </c>
      <c r="AA57" s="22">
        <f>COUNTIFS(DW!$G$1:$G$100000,"="&amp;$Z57,DW!$K$1:$K$100000,"&lt;"&amp;$V57,DW!$K$1:$K$100000,"&gt;"&amp;$W57)</f>
        <v>0</v>
      </c>
      <c r="AB57" s="22" t="e" cm="1">
        <f t="array" ref="AB57">MEDIAN(IF((DW!$K$1:$K$100000&lt;$V57),IF((DW!$K$1:$K$100000&gt;$W57),IF((DW!$G$1:$G$100000=$E57),DW!$K$1:$K$100000,""))))</f>
        <v>#DIV/0!</v>
      </c>
      <c r="AC57" s="22" t="e" cm="1">
        <f t="array" ref="AC57">AVERAGE(IF((DW!$K$1:$K$100000&lt;$V57),IF((DW!$K$1:$K$100000&gt;$W57),IF((DW!$G$1:$G$100000=$E57),DW!$K$1:$K$100000,""))))</f>
        <v>#DIV/0!</v>
      </c>
      <c r="AD57" s="22" t="e" cm="1">
        <f t="array" ref="AD57">_xlfn.STDEV.S(IF((DW!$K$1:$K$100000&lt;$V57),IF((DW!$K$1:$K$100000&gt;$W57),IF((DW!$G$1:$G$100000=$E57),DW!$K$1:$K$100000,""))))</f>
        <v>#DIV/0!</v>
      </c>
      <c r="AE57" s="22" t="e">
        <f t="shared" si="16"/>
        <v>#DIV/0!</v>
      </c>
      <c r="AF57" s="22" t="e">
        <f t="shared" si="17"/>
        <v>#DIV/0!</v>
      </c>
      <c r="AG57" s="22" t="e">
        <f t="shared" si="18"/>
        <v>#DIV/0!</v>
      </c>
      <c r="AH57" s="22" t="e" cm="1">
        <f t="array" ref="AH57">IF($AE57&lt;25,$AC57,AVERAGE(IF((DW!$G$1:$G$100000=$E57),IF((DW!$K$1:$K$100000&lt;$AF57),IF((DW!$K$1:$K$100000&gt;$AG57),DW!$K$1:$K$100000,"")))))</f>
        <v>#DIV/0!</v>
      </c>
      <c r="AJ57" s="22">
        <f t="shared" si="4"/>
        <v>0</v>
      </c>
      <c r="AK57" s="22">
        <f>COUNTIFS(DW!$G$1:$G$100000,"="&amp;$Z57,DW!$K$1:$K$100000,"&lt;"&amp;$AF57,DW!$K$1:$K$100000,"&gt;"&amp;$AG57)</f>
        <v>0</v>
      </c>
      <c r="AL57" s="22" t="e" cm="1">
        <f t="array" ref="AL57">MEDIAN(IF((DW!$K$1:$K$100000&lt;$AF57),IF((DW!$K$1:$K$100000&gt;$AG57),IF((DW!$G$1:$G$100000=$E57),DW!$K$1:$K$100000,""))))</f>
        <v>#DIV/0!</v>
      </c>
      <c r="AM57" s="22" t="e" cm="1">
        <f t="array" ref="AM57">AVERAGE(IF((DW!$K$1:$K$100000&lt;$AF57),IF((DW!$K$1:$K$100000&gt;$AG57),IF((DW!$G$1:$G$100000=$E57),DW!$K$1:$K$100000,""))))</f>
        <v>#DIV/0!</v>
      </c>
      <c r="AN57" s="22" t="e" cm="1">
        <f t="array" ref="AN57">_xlfn.STDEV.S(IF((DW!$K$1:$K$100000&lt;$AF57),IF((DW!$K$1:$K$100000&gt;$AG57),IF((DW!$G$1:$G$100000=$E57),DW!$K$1:$K$100000,""))))</f>
        <v>#DIV/0!</v>
      </c>
      <c r="AO57" s="22" t="e">
        <f t="shared" si="19"/>
        <v>#DIV/0!</v>
      </c>
      <c r="AP57" s="22" t="e">
        <f t="shared" si="20"/>
        <v>#DIV/0!</v>
      </c>
      <c r="AQ57" s="22" t="e">
        <f t="shared" si="21"/>
        <v>#DIV/0!</v>
      </c>
      <c r="AR57" s="22" t="e" cm="1">
        <f t="array" ref="AR57">IF($AO57&lt;25,$AM57,AVERAGE(IF((DW!$G$1:$G$100000=$E57),IF((DW!$K$1:$K$100000&lt;$AP57),IF((DW!$K$1:$K$100000&gt;$AQ57),DW!$K$1:$K$100000,"")))))</f>
        <v>#DIV/0!</v>
      </c>
      <c r="AT57" s="22">
        <f t="shared" si="5"/>
        <v>0</v>
      </c>
      <c r="AU57" s="22">
        <f>COUNTIFS(DW!$G$1:$G$100000,"="&amp;$AJ57,DW!$K$1:$K$100000,"&lt;"&amp;$AP57,DW!$K$1:$K$100000,"&gt;"&amp;$AQ57)</f>
        <v>0</v>
      </c>
      <c r="AV57" s="22" t="e" cm="1">
        <f t="array" ref="AV57">MEDIAN(IF((DW!$K$1:$K$100000&lt;$AP57),IF((DW!$K$1:$K$100000&gt;$AQ57),IF((DW!$G$1:$G$100000=$E57),DW!$K$1:$K$100000,""))))</f>
        <v>#DIV/0!</v>
      </c>
      <c r="AW57" s="22" t="e" cm="1">
        <f t="array" ref="AW57">AVERAGE(IF((DW!$K$1:$K$100000&lt;$AP57),IF((DW!$K$1:$K$100000&gt;$AQ57),IF((DW!$G$1:$G$100000=$E57),DW!$K$1:$K$100000,""))))</f>
        <v>#DIV/0!</v>
      </c>
      <c r="AX57" s="22" t="e" cm="1">
        <f t="array" ref="AX57">_xlfn.STDEV.S(IF((DW!$K$1:$K$100000&lt;$AP57),IF((DW!$K$1:$K$100000&gt;$AQ57),IF((DW!$G$1:$G$100000=$E57),DW!$K$1:$K$100000,""))))</f>
        <v>#DIV/0!</v>
      </c>
      <c r="AY57" s="22" t="e">
        <f t="shared" si="22"/>
        <v>#DIV/0!</v>
      </c>
      <c r="AZ57" s="22" t="e">
        <f t="shared" si="23"/>
        <v>#DIV/0!</v>
      </c>
      <c r="BA57" s="22" t="e">
        <f t="shared" si="24"/>
        <v>#DIV/0!</v>
      </c>
      <c r="BB57" s="22" t="e" cm="1">
        <f t="array" ref="BB57">IF($AY57&lt;25,$AW57,AVERAGE(IF((DW!$G$1:$G$100000=$E57),IF((DW!$K$1:$K$100000&lt;$AZ57),IF((DW!$K$1:$K$100000&gt;$BA57),DW!$K$1:$K$100000,"")))))</f>
        <v>#DIV/0!</v>
      </c>
      <c r="BD57" s="22">
        <f t="shared" si="6"/>
        <v>0</v>
      </c>
      <c r="BE57" s="22">
        <f>COUNTIFS(DW!$G$1:$G$100000,"="&amp;$AT57,DW!$K$1:$K$100000,"&lt;"&amp;$AZ57,DW!$K$1:$K$100000,"&gt;"&amp;$BA57)</f>
        <v>0</v>
      </c>
      <c r="BF57" s="22" t="e" cm="1">
        <f t="array" ref="BF57">MEDIAN(IF((DW!$K$1:$K$100000&lt;$AZ57),IF((DW!$K$1:$K$100000&gt;$BA57),IF((DW!$G$1:$G$100000=$E57),DW!$K$1:$K$100000,""))))</f>
        <v>#DIV/0!</v>
      </c>
      <c r="BG57" s="22" t="e" cm="1">
        <f t="array" ref="BG57">AVERAGE(IF((DW!$K$1:$K$100000&lt;$AZ57),IF((DW!$K$1:$K$100000&gt;$BA57),IF((DW!$G$1:$G$100000=$E57),DW!$K$1:$K$100000,""))))</f>
        <v>#DIV/0!</v>
      </c>
      <c r="BH57" s="22" t="e" cm="1">
        <f t="array" ref="BH57">_xlfn.STDEV.S(IF((DW!$K$1:$K$100000&lt;$AZ57),IF((DW!$K$1:$K$100000&gt;$BA57),IF((DW!$G$1:$G$100000=$E57),DW!$K$1:$K$100000,""))))</f>
        <v>#DIV/0!</v>
      </c>
      <c r="BI57" s="22" t="e">
        <f t="shared" si="25"/>
        <v>#DIV/0!</v>
      </c>
      <c r="BJ57" s="22" t="e">
        <f t="shared" si="26"/>
        <v>#DIV/0!</v>
      </c>
      <c r="BK57" s="22" t="e">
        <f t="shared" si="27"/>
        <v>#DIV/0!</v>
      </c>
      <c r="BL57" s="22" t="e" cm="1">
        <f t="array" ref="BL57">IF($BI57&lt;25,$BG57,AVERAGE(IF((DW!$G$1:$G$100000=$E57),IF((DW!$K$1:$K$100000&lt;$BJ57),IF((DW!$K$1:$K$100000&gt;$BK57),DW!$K$1:$K$100000,"")))))</f>
        <v>#DIV/0!</v>
      </c>
      <c r="BN57" s="22">
        <f t="shared" si="7"/>
        <v>0</v>
      </c>
      <c r="BO57" s="22">
        <f>COUNTIFS(DW!$G$1:$G$100000,"="&amp;$BD57,DW!$K$1:$K$100000,"&lt;"&amp;$BJ57,DW!$K$1:$K$100000,"&gt;"&amp;$BK57)</f>
        <v>0</v>
      </c>
      <c r="BP57" s="22" t="e" cm="1">
        <f t="array" ref="BP57">MEDIAN(IF((DW!$K$1:$K$100000&lt;$BJ57),IF((DW!$K$1:$K$100000&gt;$BK57),IF((DW!$G$1:$G$100000=$BD57),DW!$K$1:$K$100000,""))))</f>
        <v>#DIV/0!</v>
      </c>
      <c r="BQ57" s="22" t="e" cm="1">
        <f t="array" ref="BQ57">AVERAGE(IF((DW!$K$1:$K$100000&lt;$BJ57),IF((DW!$K$1:$K$100000&gt;$BK57),IF((DW!$G$1:$G$100000=$BD57),DW!$K$1:$K$100000,""))))</f>
        <v>#DIV/0!</v>
      </c>
      <c r="BR57" s="22" t="e" cm="1">
        <f t="array" ref="BR57">_xlfn.STDEV.S(IF((DW!$K$1:$K$100000&lt;$BJ57),IF((DW!$K$1:$K$100000&gt;$BK57),IF((DW!$G$1:$G$100000=$BD57),DW!$K$1:$K$100000,""))))</f>
        <v>#DIV/0!</v>
      </c>
      <c r="BS57" s="22" t="e">
        <f t="shared" si="28"/>
        <v>#DIV/0!</v>
      </c>
      <c r="BT57" s="22" t="e">
        <f t="shared" si="29"/>
        <v>#DIV/0!</v>
      </c>
      <c r="BU57" s="22" t="e">
        <f t="shared" si="30"/>
        <v>#DIV/0!</v>
      </c>
      <c r="BV57" s="22" t="e" cm="1">
        <f t="array" ref="BV57">IF($BI57&lt;25,$BG57,AVERAGE(IF((DW!$G$1:$G$100000=$E57),IF((DW!$K$1:$K$100000&lt;$BJ57),IF((DW!$K$1:$K$100000&gt;$BK57),DW!$K$1:$K$100000,"")))))</f>
        <v>#DIV/0!</v>
      </c>
      <c r="BX57" s="22">
        <f t="shared" si="8"/>
        <v>0</v>
      </c>
      <c r="BY57" s="22">
        <f>COUNTIFS(DW!$G$1:$G$100000,"="&amp;$BN57,DW!$K$1:$K$100000,"&lt;"&amp;$BT57,DW!$K$1:$K$100000,"&gt;"&amp;$BU57)</f>
        <v>0</v>
      </c>
      <c r="BZ57" s="22" t="e" cm="1">
        <f t="array" ref="BZ57">MEDIAN(IF((DW!$K$1:$K$100000&lt;$BT57),IF((DW!$K$1:$K$100000&gt;$BU57),IF((DW!$G$1:$G$100000=$BN57),DW!$K$1:$K$100000,""))))</f>
        <v>#DIV/0!</v>
      </c>
      <c r="CA57" s="22" t="e" cm="1">
        <f t="array" ref="CA57">AVERAGE(IF((DW!$K$1:$K$100000&lt;$BT57),IF((DW!$K$1:$K$100000&gt;$BU57),IF((DW!$G$1:$G$100000=$BN57),DW!$K$1:$K$100000,""))))</f>
        <v>#DIV/0!</v>
      </c>
      <c r="CB57" s="22" t="e" cm="1">
        <f t="array" ref="CB57">_xlfn.STDEV.S(IF((DW!$K$1:$K$100000&lt;$BT57),IF((DW!$K$1:$K$100000&gt;$BU57),IF((DW!$G$1:$G$100000=$BN57),DW!$K$1:$K$100000,""))))</f>
        <v>#DIV/0!</v>
      </c>
      <c r="CC57" s="22" t="e">
        <f t="shared" si="31"/>
        <v>#DIV/0!</v>
      </c>
      <c r="CD57" s="22" t="e">
        <f t="shared" si="32"/>
        <v>#DIV/0!</v>
      </c>
      <c r="CE57" s="22" t="e">
        <f t="shared" si="33"/>
        <v>#DIV/0!</v>
      </c>
      <c r="CF57" s="22" t="e" cm="1">
        <f t="array" ref="CF57">IF($BS57&lt;25,$BQ57,AVERAGE(IF((DW!$G$1:$G$100000&lt;$BX57),IF((DW!$K$1:$K$100000&lt;$BT57),IF((DW!$K$1:$K$100000&gt;$BU57),DW!$K$1:$K$100000,"")))))</f>
        <v>#DIV/0!</v>
      </c>
      <c r="CH57" s="22">
        <f t="shared" si="9"/>
        <v>0</v>
      </c>
      <c r="CI57" s="22">
        <f>COUNTIFS(DW!$G$1:$G$100000,"="&amp;$BX57,DW!$K$1:$K$100000,"&lt;"&amp;$CD57,DW!$K$1:$K$100000,"&gt;"&amp;$CE57)</f>
        <v>0</v>
      </c>
      <c r="CJ57" s="22" t="e" cm="1">
        <f t="array" ref="CJ57">MEDIAN(IF((DW!$K$1:$K$100000&lt;$CD57),IF((DW!$K$1:$K$100000&gt;$CE57),IF((DW!$G$1:$G$100000=$BX57),DW!$K$1:$K$100000,""))))</f>
        <v>#DIV/0!</v>
      </c>
      <c r="CK57" s="22" t="e" cm="1">
        <f t="array" ref="CK57">AVERAGE(IF((DW!$K$1:$K$100000&lt;$CD57),IF((DW!$K$1:$K$100000&gt;$CE57),IF((DW!$G$1:$G$100000=$BX57),DW!$K$1:$K$100000,""))))</f>
        <v>#DIV/0!</v>
      </c>
      <c r="CL57" s="22" t="e" cm="1">
        <f t="array" ref="CL57">_xlfn.STDEV.S(IF((DW!$K$1:$K$100000&lt;$CD57),IF((DW!$K$1:$K$100000&gt;$CE57),IF((DW!$G$1:$G$100000=$BX57),DW!$K$1:$K$100000,""))))</f>
        <v>#DIV/0!</v>
      </c>
      <c r="CM57" s="22" t="e">
        <f t="shared" si="34"/>
        <v>#DIV/0!</v>
      </c>
      <c r="CN57" s="22" t="e">
        <f t="shared" si="35"/>
        <v>#DIV/0!</v>
      </c>
      <c r="CO57" s="22" t="e">
        <f t="shared" si="36"/>
        <v>#DIV/0!</v>
      </c>
      <c r="CP57" s="22" t="e" cm="1">
        <f t="array" ref="CP57">IF($CC57&lt;25,$CA57,AVERAGE(IF((DW!$G$1:$G$100000=$BX57),IF((DW!$K$1:$K$100000&lt;$CD57),IF((DW!$K$1:$K$100000&gt;$CE57),DW!$K$1:$K$100000,"")))))</f>
        <v>#DIV/0!</v>
      </c>
      <c r="CR57" s="22">
        <f t="shared" si="10"/>
        <v>0</v>
      </c>
      <c r="CS57" s="22">
        <f>COUNTIFS(DW!$G$1:$G$100000,"="&amp;$CH57,DW!$K$1:$K$100000,"&lt;"&amp;SCN57,DW!$K$1:$K$100000,"&gt;"&amp;$CO57)</f>
        <v>0</v>
      </c>
      <c r="CT57" s="22" t="e" cm="1">
        <f t="array" ref="CT57">MEDIAN(IF((DW!$K$1:$K$100000&lt;$CN57),IF((DW!$K$1:$K$100000&gt;$CO57),IF((DW!$G$1:$G$100000=$CH57),DW!$K$1:$K$100000,""))))</f>
        <v>#DIV/0!</v>
      </c>
      <c r="CU57" s="22" t="e" cm="1">
        <f t="array" ref="CU57">AVERAGE(IF((DW!$K$1:$K$100000&lt;$CN57),IF((DW!$K$1:$K$100000&gt;$CO57),IF((DW!$G$1:$G$100000=$CH57),DW!$K$1:$K$100000,""))))</f>
        <v>#DIV/0!</v>
      </c>
      <c r="CV57" s="22" t="e" cm="1">
        <f t="array" ref="CV57">_xlfn.STDEV.S(IF((DW!$K$1:$K$100000&lt;$CN57),IF((DW!$K$1:$K$100000&gt;$CO57),IF((DW!$G$1:$G$100000=$CH57),DW!$K$1:$K$100000,""))))</f>
        <v>#DIV/0!</v>
      </c>
      <c r="CW57" s="22" t="e">
        <f t="shared" si="37"/>
        <v>#DIV/0!</v>
      </c>
      <c r="CX57" s="22" t="e">
        <f t="shared" si="38"/>
        <v>#DIV/0!</v>
      </c>
      <c r="CY57" s="22" t="e">
        <f t="shared" si="39"/>
        <v>#DIV/0!</v>
      </c>
      <c r="CZ57" s="22" t="e" cm="1">
        <f t="array" ref="CZ57">IF($CM57&lt;25,$CK57,AVERAGE(IF((DW!$G$1:$G$100000=$CH57),IF((DW!$K$1:$K$100000&lt;$CN57),IF((DW!$K$1:$K$100000&gt;$CO57),DW!$K$1:$K$100000,"")))))</f>
        <v>#DIV/0!</v>
      </c>
    </row>
    <row r="58" spans="1:104" ht="34.5" customHeight="1" x14ac:dyDescent="0.25">
      <c r="A58" s="21">
        <v>54</v>
      </c>
      <c r="B58" s="21"/>
      <c r="C58" s="21" t="e">
        <f>VLOOKUP(E58,DW!G:I,2,FALSE)</f>
        <v>#N/A</v>
      </c>
      <c r="D58" s="21" t="e">
        <f>VLOOKUP(E58,DW!G:I,3,FALSE)</f>
        <v>#N/A</v>
      </c>
      <c r="E58" s="21"/>
      <c r="F58" s="21" cm="1">
        <f t="array" ref="F58">COUNT(_xlfn.IFS(DW!$G$1:$G$100000='Média Saneada'!E58,DW!$K$1:$K$100000),"")</f>
        <v>100000</v>
      </c>
      <c r="G58" s="21" t="str">
        <f t="shared" si="11"/>
        <v>OK</v>
      </c>
      <c r="H58" s="21" cm="1">
        <f t="array" ref="H58">MEDIAN(IF(DW!$G$1:$G$100000='Média Saneada'!$E58,DW!$K$1:$K$100000,""))</f>
        <v>0</v>
      </c>
      <c r="I58" s="21" cm="1">
        <f t="array" ref="I58">AVERAGE(IF(DW!$G$1:$G$100000='Média Saneada'!$E58,DW!$K$1:$K$100000,""))</f>
        <v>0</v>
      </c>
      <c r="J58" s="21" cm="1">
        <f t="array" ref="J58">_xlfn.STDEV.S(IF(DW!$G$1:$G$100000='Média Saneada'!$E58,DW!$K$1:$K$100000,""))</f>
        <v>0</v>
      </c>
      <c r="K58" s="21" t="e">
        <f t="shared" si="12"/>
        <v>#DIV/0!</v>
      </c>
      <c r="L58" s="21">
        <f t="shared" si="0"/>
        <v>0</v>
      </c>
      <c r="M58" s="21">
        <f t="shared" si="1"/>
        <v>0</v>
      </c>
      <c r="N58" s="23" t="e">
        <f>IF(K58&lt;25,I58,AVERAGEIFS(DW!$K$1:$K$100000,DW!$G$1:$G$100000,"="&amp;E58,DW!$K$1:$K$100000,"&lt;"&amp;L58,DW!$K$1:$K$100000,"&gt;"&amp;M58))</f>
        <v>#DIV/0!</v>
      </c>
      <c r="P58" s="21">
        <f t="shared" si="2"/>
        <v>0</v>
      </c>
      <c r="Q58" s="21">
        <f>COUNTIFS(DW!$G$1:$G$100000,"="&amp;P58,DW!$K$1:$K$100000,"&lt;"&amp;L58,DW!$K$1:$K$100000,"&gt;"&amp;M58)</f>
        <v>0</v>
      </c>
      <c r="R58" s="21" t="e" cm="1">
        <f t="array" ref="R58">MEDIAN(IF((DW!$K$1:$K$100000&lt;$L58),IF((DW!$K$1:$K$100000&gt;$M58),IF((DW!$G$1:$G$100000=$P58),DW!$K$1:$K$100000,""))))</f>
        <v>#NUM!</v>
      </c>
      <c r="S58" s="21" t="e" cm="1">
        <f t="array" ref="S58">AVERAGE(IF((DW!$K$1:$K$100000&lt;$L58),IF((DW!$K$1:$K$100000&gt;$M58),IF((DW!$G$1:$G$100000=$P58),DW!$K$1:$K$100000,""))))</f>
        <v>#DIV/0!</v>
      </c>
      <c r="T58" s="21" t="e" cm="1">
        <f t="array" ref="T58">_xlfn.STDEV.S(IF((DW!$K$1:$K$100000&lt;$L58),IF((DW!$K$1:$K$100000&gt;$M58),IF((DW!$G$1:$G$100000=$P58),DW!$K$1:$K$100000,""))))</f>
        <v>#DIV/0!</v>
      </c>
      <c r="U58" s="21" t="e">
        <f t="shared" si="13"/>
        <v>#DIV/0!</v>
      </c>
      <c r="V58" s="21" t="e">
        <f t="shared" si="14"/>
        <v>#DIV/0!</v>
      </c>
      <c r="W58" s="21" t="e">
        <f t="shared" si="15"/>
        <v>#DIV/0!</v>
      </c>
      <c r="X58" s="21" t="e" cm="1">
        <f t="array" ref="X58">IF($U58&lt;25,$S58,AVERAGE(IF((DW!$G$1:$G$100000=$P58),IF((DW!$K$1:$K$100000&lt;$V58),IF((DW!$K$1:$K$100000&gt;$W58),DW!$K$1:$K$100000,"")))))</f>
        <v>#DIV/0!</v>
      </c>
      <c r="Z58" s="21">
        <f t="shared" si="3"/>
        <v>0</v>
      </c>
      <c r="AA58" s="21">
        <f>COUNTIFS(DW!$G$1:$G$100000,"="&amp;$Z58,DW!$K$1:$K$100000,"&lt;"&amp;$V58,DW!$K$1:$K$100000,"&gt;"&amp;$W58)</f>
        <v>0</v>
      </c>
      <c r="AB58" s="21" t="e" cm="1">
        <f t="array" ref="AB58">MEDIAN(IF((DW!$K$1:$K$100000&lt;$V58),IF((DW!$K$1:$K$100000&gt;$W58),IF((DW!$G$1:$G$100000=$E58),DW!$K$1:$K$100000,""))))</f>
        <v>#DIV/0!</v>
      </c>
      <c r="AC58" s="21" t="e" cm="1">
        <f t="array" ref="AC58">AVERAGE(IF((DW!$K$1:$K$100000&lt;$V58),IF((DW!$K$1:$K$100000&gt;$W58),IF((DW!$G$1:$G$100000=$E58),DW!$K$1:$K$100000,""))))</f>
        <v>#DIV/0!</v>
      </c>
      <c r="AD58" s="21" t="e" cm="1">
        <f t="array" ref="AD58">_xlfn.STDEV.S(IF((DW!$K$1:$K$100000&lt;$V58),IF((DW!$K$1:$K$100000&gt;$W58),IF((DW!$G$1:$G$100000=$E58),DW!$K$1:$K$100000,""))))</f>
        <v>#DIV/0!</v>
      </c>
      <c r="AE58" s="21" t="e">
        <f t="shared" si="16"/>
        <v>#DIV/0!</v>
      </c>
      <c r="AF58" s="21" t="e">
        <f t="shared" si="17"/>
        <v>#DIV/0!</v>
      </c>
      <c r="AG58" s="21" t="e">
        <f t="shared" si="18"/>
        <v>#DIV/0!</v>
      </c>
      <c r="AH58" s="21" t="e" cm="1">
        <f t="array" ref="AH58">IF($AE58&lt;25,$AC58,AVERAGE(IF((DW!$G$1:$G$100000=$E58),IF((DW!$K$1:$K$100000&lt;$AF58),IF((DW!$K$1:$K$100000&gt;$AG58),DW!$K$1:$K$100000,"")))))</f>
        <v>#DIV/0!</v>
      </c>
      <c r="AJ58" s="21">
        <f t="shared" si="4"/>
        <v>0</v>
      </c>
      <c r="AK58" s="21">
        <f>COUNTIFS(DW!$G$1:$G$100000,"="&amp;$Z58,DW!$K$1:$K$100000,"&lt;"&amp;$AF58,DW!$K$1:$K$100000,"&gt;"&amp;$AG58)</f>
        <v>0</v>
      </c>
      <c r="AL58" s="21" t="e" cm="1">
        <f t="array" ref="AL58">MEDIAN(IF((DW!$K$1:$K$100000&lt;$AF58),IF((DW!$K$1:$K$100000&gt;$AG58),IF((DW!$G$1:$G$100000=$E58),DW!$K$1:$K$100000,""))))</f>
        <v>#DIV/0!</v>
      </c>
      <c r="AM58" s="21" t="e" cm="1">
        <f t="array" ref="AM58">AVERAGE(IF((DW!$K$1:$K$100000&lt;$AF58),IF((DW!$K$1:$K$100000&gt;$AG58),IF((DW!$G$1:$G$100000=$E58),DW!$K$1:$K$100000,""))))</f>
        <v>#DIV/0!</v>
      </c>
      <c r="AN58" s="21" t="e" cm="1">
        <f t="array" ref="AN58">_xlfn.STDEV.S(IF((DW!$K$1:$K$100000&lt;$AF58),IF((DW!$K$1:$K$100000&gt;$AG58),IF((DW!$G$1:$G$100000=$E58),DW!$K$1:$K$100000,""))))</f>
        <v>#DIV/0!</v>
      </c>
      <c r="AO58" s="21" t="e">
        <f t="shared" si="19"/>
        <v>#DIV/0!</v>
      </c>
      <c r="AP58" s="21" t="e">
        <f t="shared" si="20"/>
        <v>#DIV/0!</v>
      </c>
      <c r="AQ58" s="21" t="e">
        <f t="shared" si="21"/>
        <v>#DIV/0!</v>
      </c>
      <c r="AR58" s="21" t="e" cm="1">
        <f t="array" ref="AR58">IF($AO58&lt;25,$AM58,AVERAGE(IF((DW!$G$1:$G$100000=$E58),IF((DW!$K$1:$K$100000&lt;$AP58),IF((DW!$K$1:$K$100000&gt;$AQ58),DW!$K$1:$K$100000,"")))))</f>
        <v>#DIV/0!</v>
      </c>
      <c r="AT58" s="21">
        <f t="shared" si="5"/>
        <v>0</v>
      </c>
      <c r="AU58" s="21">
        <f>COUNTIFS(DW!$G$1:$G$100000,"="&amp;$AJ58,DW!$K$1:$K$100000,"&lt;"&amp;$AP58,DW!$K$1:$K$100000,"&gt;"&amp;$AQ58)</f>
        <v>0</v>
      </c>
      <c r="AV58" s="21" t="e" cm="1">
        <f t="array" ref="AV58">MEDIAN(IF((DW!$K$1:$K$100000&lt;$AP58),IF((DW!$K$1:$K$100000&gt;$AQ58),IF((DW!$G$1:$G$100000=$E58),DW!$K$1:$K$100000,""))))</f>
        <v>#DIV/0!</v>
      </c>
      <c r="AW58" s="21" t="e" cm="1">
        <f t="array" ref="AW58">AVERAGE(IF((DW!$K$1:$K$100000&lt;$AP58),IF((DW!$K$1:$K$100000&gt;$AQ58),IF((DW!$G$1:$G$100000=$E58),DW!$K$1:$K$100000,""))))</f>
        <v>#DIV/0!</v>
      </c>
      <c r="AX58" s="21" t="e" cm="1">
        <f t="array" ref="AX58">_xlfn.STDEV.S(IF((DW!$K$1:$K$100000&lt;$AP58),IF((DW!$K$1:$K$100000&gt;$AQ58),IF((DW!$G$1:$G$100000=$E58),DW!$K$1:$K$100000,""))))</f>
        <v>#DIV/0!</v>
      </c>
      <c r="AY58" s="21" t="e">
        <f t="shared" si="22"/>
        <v>#DIV/0!</v>
      </c>
      <c r="AZ58" s="21" t="e">
        <f t="shared" si="23"/>
        <v>#DIV/0!</v>
      </c>
      <c r="BA58" s="21" t="e">
        <f t="shared" si="24"/>
        <v>#DIV/0!</v>
      </c>
      <c r="BB58" s="21" t="e" cm="1">
        <f t="array" ref="BB58">IF($AY58&lt;25,$AW58,AVERAGE(IF((DW!$G$1:$G$100000=$E58),IF((DW!$K$1:$K$100000&lt;$AZ58),IF((DW!$K$1:$K$100000&gt;$BA58),DW!$K$1:$K$100000,"")))))</f>
        <v>#DIV/0!</v>
      </c>
      <c r="BD58" s="21">
        <f t="shared" si="6"/>
        <v>0</v>
      </c>
      <c r="BE58" s="21">
        <f>COUNTIFS(DW!$G$1:$G$100000,"="&amp;$AT58,DW!$K$1:$K$100000,"&lt;"&amp;$AZ58,DW!$K$1:$K$100000,"&gt;"&amp;$BA58)</f>
        <v>0</v>
      </c>
      <c r="BF58" s="21" t="e" cm="1">
        <f t="array" ref="BF58">MEDIAN(IF((DW!$K$1:$K$100000&lt;$AZ58),IF((DW!$K$1:$K$100000&gt;$BA58),IF((DW!$G$1:$G$100000=$E58),DW!$K$1:$K$100000,""))))</f>
        <v>#DIV/0!</v>
      </c>
      <c r="BG58" s="21" t="e" cm="1">
        <f t="array" ref="BG58">AVERAGE(IF((DW!$K$1:$K$100000&lt;$AZ58),IF((DW!$K$1:$K$100000&gt;$BA58),IF((DW!$G$1:$G$100000=$E58),DW!$K$1:$K$100000,""))))</f>
        <v>#DIV/0!</v>
      </c>
      <c r="BH58" s="21" t="e" cm="1">
        <f t="array" ref="BH58">_xlfn.STDEV.S(IF((DW!$K$1:$K$100000&lt;$AZ58),IF((DW!$K$1:$K$100000&gt;$BA58),IF((DW!$G$1:$G$100000=$E58),DW!$K$1:$K$100000,""))))</f>
        <v>#DIV/0!</v>
      </c>
      <c r="BI58" s="21" t="e">
        <f t="shared" si="25"/>
        <v>#DIV/0!</v>
      </c>
      <c r="BJ58" s="21" t="e">
        <f t="shared" si="26"/>
        <v>#DIV/0!</v>
      </c>
      <c r="BK58" s="21" t="e">
        <f t="shared" si="27"/>
        <v>#DIV/0!</v>
      </c>
      <c r="BL58" s="21" t="e" cm="1">
        <f t="array" ref="BL58">IF($BI58&lt;25,$BG58,AVERAGE(IF((DW!$G$1:$G$100000=$E58),IF((DW!$K$1:$K$100000&lt;$BJ58),IF((DW!$K$1:$K$100000&gt;$BK58),DW!$K$1:$K$100000,"")))))</f>
        <v>#DIV/0!</v>
      </c>
      <c r="BN58" s="21">
        <f t="shared" si="7"/>
        <v>0</v>
      </c>
      <c r="BO58" s="21">
        <f>COUNTIFS(DW!$G$1:$G$100000,"="&amp;$BD58,DW!$K$1:$K$100000,"&lt;"&amp;$BJ58,DW!$K$1:$K$100000,"&gt;"&amp;$BK58)</f>
        <v>0</v>
      </c>
      <c r="BP58" s="21" t="e" cm="1">
        <f t="array" ref="BP58">MEDIAN(IF((DW!$K$1:$K$100000&lt;$BJ58),IF((DW!$K$1:$K$100000&gt;$BK58),IF((DW!$G$1:$G$100000=$BD58),DW!$K$1:$K$100000,""))))</f>
        <v>#DIV/0!</v>
      </c>
      <c r="BQ58" s="21" t="e" cm="1">
        <f t="array" ref="BQ58">AVERAGE(IF((DW!$K$1:$K$100000&lt;$BJ58),IF((DW!$K$1:$K$100000&gt;$BK58),IF((DW!$G$1:$G$100000=$BD58),DW!$K$1:$K$100000,""))))</f>
        <v>#DIV/0!</v>
      </c>
      <c r="BR58" s="21" t="e" cm="1">
        <f t="array" ref="BR58">_xlfn.STDEV.S(IF((DW!$K$1:$K$100000&lt;$BJ58),IF((DW!$K$1:$K$100000&gt;$BK58),IF((DW!$G$1:$G$100000=$BD58),DW!$K$1:$K$100000,""))))</f>
        <v>#DIV/0!</v>
      </c>
      <c r="BS58" s="21" t="e">
        <f t="shared" si="28"/>
        <v>#DIV/0!</v>
      </c>
      <c r="BT58" s="21" t="e">
        <f t="shared" si="29"/>
        <v>#DIV/0!</v>
      </c>
      <c r="BU58" s="21" t="e">
        <f t="shared" si="30"/>
        <v>#DIV/0!</v>
      </c>
      <c r="BV58" s="21" t="e" cm="1">
        <f t="array" ref="BV58">IF($BI58&lt;25,$BG58,AVERAGE(IF((DW!$G$1:$G$100000=$E58),IF((DW!$K$1:$K$100000&lt;$BJ58),IF((DW!$K$1:$K$100000&gt;$BK58),DW!$K$1:$K$100000,"")))))</f>
        <v>#DIV/0!</v>
      </c>
      <c r="BX58" s="21">
        <f t="shared" si="8"/>
        <v>0</v>
      </c>
      <c r="BY58" s="21">
        <f>COUNTIFS(DW!$G$1:$G$100000,"="&amp;$BN58,DW!$K$1:$K$100000,"&lt;"&amp;$BT58,DW!$K$1:$K$100000,"&gt;"&amp;$BU58)</f>
        <v>0</v>
      </c>
      <c r="BZ58" s="21" t="e" cm="1">
        <f t="array" ref="BZ58">MEDIAN(IF((DW!$K$1:$K$100000&lt;$BT58),IF((DW!$K$1:$K$100000&gt;$BU58),IF((DW!$G$1:$G$100000=$BN58),DW!$K$1:$K$100000,""))))</f>
        <v>#DIV/0!</v>
      </c>
      <c r="CA58" s="21" t="e" cm="1">
        <f t="array" ref="CA58">AVERAGE(IF((DW!$K$1:$K$100000&lt;$BT58),IF((DW!$K$1:$K$100000&gt;$BU58),IF((DW!$G$1:$G$100000=$BN58),DW!$K$1:$K$100000,""))))</f>
        <v>#DIV/0!</v>
      </c>
      <c r="CB58" s="21" t="e" cm="1">
        <f t="array" ref="CB58">_xlfn.STDEV.S(IF((DW!$K$1:$K$100000&lt;$BT58),IF((DW!$K$1:$K$100000&gt;$BU58),IF((DW!$G$1:$G$100000=$BN58),DW!$K$1:$K$100000,""))))</f>
        <v>#DIV/0!</v>
      </c>
      <c r="CC58" s="21" t="e">
        <f t="shared" si="31"/>
        <v>#DIV/0!</v>
      </c>
      <c r="CD58" s="21" t="e">
        <f t="shared" si="32"/>
        <v>#DIV/0!</v>
      </c>
      <c r="CE58" s="21" t="e">
        <f t="shared" si="33"/>
        <v>#DIV/0!</v>
      </c>
      <c r="CF58" s="21" t="e" cm="1">
        <f t="array" ref="CF58">IF($BS58&lt;25,$BQ58,AVERAGE(IF((DW!$G$1:$G$100000&lt;$BX58),IF((DW!$K$1:$K$100000&lt;$BT58),IF((DW!$K$1:$K$100000&gt;$BU58),DW!$K$1:$K$100000,"")))))</f>
        <v>#DIV/0!</v>
      </c>
      <c r="CH58" s="21">
        <f t="shared" si="9"/>
        <v>0</v>
      </c>
      <c r="CI58" s="21">
        <f>COUNTIFS(DW!$G$1:$G$100000,"="&amp;$BX58,DW!$K$1:$K$100000,"&lt;"&amp;$CD58,DW!$K$1:$K$100000,"&gt;"&amp;$CE58)</f>
        <v>0</v>
      </c>
      <c r="CJ58" s="21" t="e" cm="1">
        <f t="array" ref="CJ58">MEDIAN(IF((DW!$K$1:$K$100000&lt;$CD58),IF((DW!$K$1:$K$100000&gt;$CE58),IF((DW!$G$1:$G$100000=$BX58),DW!$K$1:$K$100000,""))))</f>
        <v>#DIV/0!</v>
      </c>
      <c r="CK58" s="21" t="e" cm="1">
        <f t="array" ref="CK58">AVERAGE(IF((DW!$K$1:$K$100000&lt;$CD58),IF((DW!$K$1:$K$100000&gt;$CE58),IF((DW!$G$1:$G$100000=$BX58),DW!$K$1:$K$100000,""))))</f>
        <v>#DIV/0!</v>
      </c>
      <c r="CL58" s="21" t="e" cm="1">
        <f t="array" ref="CL58">_xlfn.STDEV.S(IF((DW!$K$1:$K$100000&lt;$CD58),IF((DW!$K$1:$K$100000&gt;$CE58),IF((DW!$G$1:$G$100000=$BX58),DW!$K$1:$K$100000,""))))</f>
        <v>#DIV/0!</v>
      </c>
      <c r="CM58" s="21" t="e">
        <f t="shared" si="34"/>
        <v>#DIV/0!</v>
      </c>
      <c r="CN58" s="21" t="e">
        <f t="shared" si="35"/>
        <v>#DIV/0!</v>
      </c>
      <c r="CO58" s="21" t="e">
        <f t="shared" si="36"/>
        <v>#DIV/0!</v>
      </c>
      <c r="CP58" s="21" t="e" cm="1">
        <f t="array" ref="CP58">IF($CC58&lt;25,$CA58,AVERAGE(IF((DW!$G$1:$G$100000=$BX58),IF((DW!$K$1:$K$100000&lt;$CD58),IF((DW!$K$1:$K$100000&gt;$CE58),DW!$K$1:$K$100000,"")))))</f>
        <v>#DIV/0!</v>
      </c>
      <c r="CR58" s="21">
        <f t="shared" si="10"/>
        <v>0</v>
      </c>
      <c r="CS58" s="21">
        <f>COUNTIFS(DW!$G$1:$G$100000,"="&amp;$CH58,DW!$K$1:$K$100000,"&lt;"&amp;SCN58,DW!$K$1:$K$100000,"&gt;"&amp;$CO58)</f>
        <v>0</v>
      </c>
      <c r="CT58" s="21" t="e" cm="1">
        <f t="array" ref="CT58">MEDIAN(IF((DW!$K$1:$K$100000&lt;$CN58),IF((DW!$K$1:$K$100000&gt;$CO58),IF((DW!$G$1:$G$100000=$CH58),DW!$K$1:$K$100000,""))))</f>
        <v>#DIV/0!</v>
      </c>
      <c r="CU58" s="21" t="e" cm="1">
        <f t="array" ref="CU58">AVERAGE(IF((DW!$K$1:$K$100000&lt;$CN58),IF((DW!$K$1:$K$100000&gt;$CO58),IF((DW!$G$1:$G$100000=$CH58),DW!$K$1:$K$100000,""))))</f>
        <v>#DIV/0!</v>
      </c>
      <c r="CV58" s="21" t="e" cm="1">
        <f t="array" ref="CV58">_xlfn.STDEV.S(IF((DW!$K$1:$K$100000&lt;$CN58),IF((DW!$K$1:$K$100000&gt;$CO58),IF((DW!$G$1:$G$100000=$CH58),DW!$K$1:$K$100000,""))))</f>
        <v>#DIV/0!</v>
      </c>
      <c r="CW58" s="21" t="e">
        <f t="shared" si="37"/>
        <v>#DIV/0!</v>
      </c>
      <c r="CX58" s="21" t="e">
        <f t="shared" si="38"/>
        <v>#DIV/0!</v>
      </c>
      <c r="CY58" s="21" t="e">
        <f t="shared" si="39"/>
        <v>#DIV/0!</v>
      </c>
      <c r="CZ58" s="21" t="e" cm="1">
        <f t="array" ref="CZ58">IF($CM58&lt;25,$CK58,AVERAGE(IF((DW!$G$1:$G$100000=$CH58),IF((DW!$K$1:$K$100000&lt;$CN58),IF((DW!$K$1:$K$100000&gt;$CO58),DW!$K$1:$K$100000,"")))))</f>
        <v>#DIV/0!</v>
      </c>
    </row>
    <row r="59" spans="1:104" ht="34.5" customHeight="1" x14ac:dyDescent="0.25">
      <c r="A59" s="22">
        <v>55</v>
      </c>
      <c r="B59" s="22"/>
      <c r="C59" s="22" t="e">
        <f>VLOOKUP(E59,DW!G:I,2,FALSE)</f>
        <v>#N/A</v>
      </c>
      <c r="D59" s="22" t="e">
        <f>VLOOKUP(E59,DW!G:I,3,FALSE)</f>
        <v>#N/A</v>
      </c>
      <c r="E59" s="22"/>
      <c r="F59" s="22" cm="1">
        <f t="array" ref="F59">COUNT(_xlfn.IFS(DW!$G$1:$G$100000='Média Saneada'!E59,DW!$K$1:$K$100000),"")</f>
        <v>100000</v>
      </c>
      <c r="G59" s="40" t="str">
        <f t="shared" si="11"/>
        <v>OK</v>
      </c>
      <c r="H59" s="22" cm="1">
        <f t="array" ref="H59">MEDIAN(IF(DW!$G$1:$G$100000='Média Saneada'!$E59,DW!$K$1:$K$100000,""))</f>
        <v>0</v>
      </c>
      <c r="I59" s="22" cm="1">
        <f t="array" ref="I59">AVERAGE(IF(DW!$G$1:$G$100000='Média Saneada'!$E59,DW!$K$1:$K$100000,""))</f>
        <v>0</v>
      </c>
      <c r="J59" s="22" cm="1">
        <f t="array" ref="J59">_xlfn.STDEV.S(IF(DW!$G$1:$G$100000='Média Saneada'!$E59,DW!$K$1:$K$100000,""))</f>
        <v>0</v>
      </c>
      <c r="K59" s="22" t="e">
        <f t="shared" si="12"/>
        <v>#DIV/0!</v>
      </c>
      <c r="L59" s="22">
        <f t="shared" si="0"/>
        <v>0</v>
      </c>
      <c r="M59" s="22">
        <f t="shared" si="1"/>
        <v>0</v>
      </c>
      <c r="N59" s="23" t="e">
        <f>IF(K59&lt;25,I59,AVERAGEIFS(DW!$K$1:$K$100000,DW!$G$1:$G$100000,"="&amp;E59,DW!$K$1:$K$100000,"&lt;"&amp;L59,DW!$K$1:$K$100000,"&gt;"&amp;M59))</f>
        <v>#DIV/0!</v>
      </c>
      <c r="P59" s="22">
        <f t="shared" si="2"/>
        <v>0</v>
      </c>
      <c r="Q59" s="22">
        <f>COUNTIFS(DW!$G$1:$G$100000,"="&amp;P59,DW!$K$1:$K$100000,"&lt;"&amp;L59,DW!$K$1:$K$100000,"&gt;"&amp;M59)</f>
        <v>0</v>
      </c>
      <c r="R59" s="22" t="e" cm="1">
        <f t="array" ref="R59">MEDIAN(IF((DW!$K$1:$K$100000&lt;$L59),IF((DW!$K$1:$K$100000&gt;$M59),IF((DW!$G$1:$G$100000=$P59),DW!$K$1:$K$100000,""))))</f>
        <v>#NUM!</v>
      </c>
      <c r="S59" s="22" t="e" cm="1">
        <f t="array" ref="S59">AVERAGE(IF((DW!$K$1:$K$100000&lt;$L59),IF((DW!$K$1:$K$100000&gt;$M59),IF((DW!$G$1:$G$100000=$P59),DW!$K$1:$K$100000,""))))</f>
        <v>#DIV/0!</v>
      </c>
      <c r="T59" s="22" t="e" cm="1">
        <f t="array" ref="T59">_xlfn.STDEV.S(IF((DW!$K$1:$K$100000&lt;$L59),IF((DW!$K$1:$K$100000&gt;$M59),IF((DW!$G$1:$G$100000=$P59),DW!$K$1:$K$100000,""))))</f>
        <v>#DIV/0!</v>
      </c>
      <c r="U59" s="22" t="e">
        <f t="shared" si="13"/>
        <v>#DIV/0!</v>
      </c>
      <c r="V59" s="22" t="e">
        <f t="shared" si="14"/>
        <v>#DIV/0!</v>
      </c>
      <c r="W59" s="22" t="e">
        <f t="shared" si="15"/>
        <v>#DIV/0!</v>
      </c>
      <c r="X59" s="22" t="e" cm="1">
        <f t="array" ref="X59">IF($U59&lt;25,$S59,AVERAGE(IF((DW!$G$1:$G$100000=$P59),IF((DW!$K$1:$K$100000&lt;$V59),IF((DW!$K$1:$K$100000&gt;$W59),DW!$K$1:$K$100000,"")))))</f>
        <v>#DIV/0!</v>
      </c>
      <c r="Z59" s="22">
        <f t="shared" si="3"/>
        <v>0</v>
      </c>
      <c r="AA59" s="22">
        <f>COUNTIFS(DW!$G$1:$G$100000,"="&amp;$Z59,DW!$K$1:$K$100000,"&lt;"&amp;$V59,DW!$K$1:$K$100000,"&gt;"&amp;$W59)</f>
        <v>0</v>
      </c>
      <c r="AB59" s="22" t="e" cm="1">
        <f t="array" ref="AB59">MEDIAN(IF((DW!$K$1:$K$100000&lt;$V59),IF((DW!$K$1:$K$100000&gt;$W59),IF((DW!$G$1:$G$100000=$E59),DW!$K$1:$K$100000,""))))</f>
        <v>#DIV/0!</v>
      </c>
      <c r="AC59" s="22" t="e" cm="1">
        <f t="array" ref="AC59">AVERAGE(IF((DW!$K$1:$K$100000&lt;$V59),IF((DW!$K$1:$K$100000&gt;$W59),IF((DW!$G$1:$G$100000=$E59),DW!$K$1:$K$100000,""))))</f>
        <v>#DIV/0!</v>
      </c>
      <c r="AD59" s="22" t="e" cm="1">
        <f t="array" ref="AD59">_xlfn.STDEV.S(IF((DW!$K$1:$K$100000&lt;$V59),IF((DW!$K$1:$K$100000&gt;$W59),IF((DW!$G$1:$G$100000=$E59),DW!$K$1:$K$100000,""))))</f>
        <v>#DIV/0!</v>
      </c>
      <c r="AE59" s="22" t="e">
        <f t="shared" si="16"/>
        <v>#DIV/0!</v>
      </c>
      <c r="AF59" s="22" t="e">
        <f t="shared" si="17"/>
        <v>#DIV/0!</v>
      </c>
      <c r="AG59" s="22" t="e">
        <f t="shared" si="18"/>
        <v>#DIV/0!</v>
      </c>
      <c r="AH59" s="22" t="e" cm="1">
        <f t="array" ref="AH59">IF($AE59&lt;25,$AC59,AVERAGE(IF((DW!$G$1:$G$100000=$E59),IF((DW!$K$1:$K$100000&lt;$AF59),IF((DW!$K$1:$K$100000&gt;$AG59),DW!$K$1:$K$100000,"")))))</f>
        <v>#DIV/0!</v>
      </c>
      <c r="AJ59" s="22">
        <f t="shared" si="4"/>
        <v>0</v>
      </c>
      <c r="AK59" s="22">
        <f>COUNTIFS(DW!$G$1:$G$100000,"="&amp;$Z59,DW!$K$1:$K$100000,"&lt;"&amp;$AF59,DW!$K$1:$K$100000,"&gt;"&amp;$AG59)</f>
        <v>0</v>
      </c>
      <c r="AL59" s="22" t="e" cm="1">
        <f t="array" ref="AL59">MEDIAN(IF((DW!$K$1:$K$100000&lt;$AF59),IF((DW!$K$1:$K$100000&gt;$AG59),IF((DW!$G$1:$G$100000=$E59),DW!$K$1:$K$100000,""))))</f>
        <v>#DIV/0!</v>
      </c>
      <c r="AM59" s="22" t="e" cm="1">
        <f t="array" ref="AM59">AVERAGE(IF((DW!$K$1:$K$100000&lt;$AF59),IF((DW!$K$1:$K$100000&gt;$AG59),IF((DW!$G$1:$G$100000=$E59),DW!$K$1:$K$100000,""))))</f>
        <v>#DIV/0!</v>
      </c>
      <c r="AN59" s="22" t="e" cm="1">
        <f t="array" ref="AN59">_xlfn.STDEV.S(IF((DW!$K$1:$K$100000&lt;$AF59),IF((DW!$K$1:$K$100000&gt;$AG59),IF((DW!$G$1:$G$100000=$E59),DW!$K$1:$K$100000,""))))</f>
        <v>#DIV/0!</v>
      </c>
      <c r="AO59" s="22" t="e">
        <f t="shared" si="19"/>
        <v>#DIV/0!</v>
      </c>
      <c r="AP59" s="22" t="e">
        <f t="shared" si="20"/>
        <v>#DIV/0!</v>
      </c>
      <c r="AQ59" s="22" t="e">
        <f t="shared" si="21"/>
        <v>#DIV/0!</v>
      </c>
      <c r="AR59" s="22" t="e" cm="1">
        <f t="array" ref="AR59">IF($AO59&lt;25,$AM59,AVERAGE(IF((DW!$G$1:$G$100000=$E59),IF((DW!$K$1:$K$100000&lt;$AP59),IF((DW!$K$1:$K$100000&gt;$AQ59),DW!$K$1:$K$100000,"")))))</f>
        <v>#DIV/0!</v>
      </c>
      <c r="AT59" s="22">
        <f t="shared" si="5"/>
        <v>0</v>
      </c>
      <c r="AU59" s="22">
        <f>COUNTIFS(DW!$G$1:$G$100000,"="&amp;$AJ59,DW!$K$1:$K$100000,"&lt;"&amp;$AP59,DW!$K$1:$K$100000,"&gt;"&amp;$AQ59)</f>
        <v>0</v>
      </c>
      <c r="AV59" s="22" t="e" cm="1">
        <f t="array" ref="AV59">MEDIAN(IF((DW!$K$1:$K$100000&lt;$AP59),IF((DW!$K$1:$K$100000&gt;$AQ59),IF((DW!$G$1:$G$100000=$E59),DW!$K$1:$K$100000,""))))</f>
        <v>#DIV/0!</v>
      </c>
      <c r="AW59" s="22" t="e" cm="1">
        <f t="array" ref="AW59">AVERAGE(IF((DW!$K$1:$K$100000&lt;$AP59),IF((DW!$K$1:$K$100000&gt;$AQ59),IF((DW!$G$1:$G$100000=$E59),DW!$K$1:$K$100000,""))))</f>
        <v>#DIV/0!</v>
      </c>
      <c r="AX59" s="22" t="e" cm="1">
        <f t="array" ref="AX59">_xlfn.STDEV.S(IF((DW!$K$1:$K$100000&lt;$AP59),IF((DW!$K$1:$K$100000&gt;$AQ59),IF((DW!$G$1:$G$100000=$E59),DW!$K$1:$K$100000,""))))</f>
        <v>#DIV/0!</v>
      </c>
      <c r="AY59" s="22" t="e">
        <f t="shared" si="22"/>
        <v>#DIV/0!</v>
      </c>
      <c r="AZ59" s="22" t="e">
        <f t="shared" si="23"/>
        <v>#DIV/0!</v>
      </c>
      <c r="BA59" s="22" t="e">
        <f t="shared" si="24"/>
        <v>#DIV/0!</v>
      </c>
      <c r="BB59" s="22" t="e" cm="1">
        <f t="array" ref="BB59">IF($AY59&lt;25,$AW59,AVERAGE(IF((DW!$G$1:$G$100000=$E59),IF((DW!$K$1:$K$100000&lt;$AZ59),IF((DW!$K$1:$K$100000&gt;$BA59),DW!$K$1:$K$100000,"")))))</f>
        <v>#DIV/0!</v>
      </c>
      <c r="BD59" s="22">
        <f t="shared" si="6"/>
        <v>0</v>
      </c>
      <c r="BE59" s="22">
        <f>COUNTIFS(DW!$G$1:$G$100000,"="&amp;$AT59,DW!$K$1:$K$100000,"&lt;"&amp;$AZ59,DW!$K$1:$K$100000,"&gt;"&amp;$BA59)</f>
        <v>0</v>
      </c>
      <c r="BF59" s="22" t="e" cm="1">
        <f t="array" ref="BF59">MEDIAN(IF((DW!$K$1:$K$100000&lt;$AZ59),IF((DW!$K$1:$K$100000&gt;$BA59),IF((DW!$G$1:$G$100000=$E59),DW!$K$1:$K$100000,""))))</f>
        <v>#DIV/0!</v>
      </c>
      <c r="BG59" s="22" t="e" cm="1">
        <f t="array" ref="BG59">AVERAGE(IF((DW!$K$1:$K$100000&lt;$AZ59),IF((DW!$K$1:$K$100000&gt;$BA59),IF((DW!$G$1:$G$100000=$E59),DW!$K$1:$K$100000,""))))</f>
        <v>#DIV/0!</v>
      </c>
      <c r="BH59" s="22" t="e" cm="1">
        <f t="array" ref="BH59">_xlfn.STDEV.S(IF((DW!$K$1:$K$100000&lt;$AZ59),IF((DW!$K$1:$K$100000&gt;$BA59),IF((DW!$G$1:$G$100000=$E59),DW!$K$1:$K$100000,""))))</f>
        <v>#DIV/0!</v>
      </c>
      <c r="BI59" s="22" t="e">
        <f t="shared" si="25"/>
        <v>#DIV/0!</v>
      </c>
      <c r="BJ59" s="22" t="e">
        <f t="shared" si="26"/>
        <v>#DIV/0!</v>
      </c>
      <c r="BK59" s="22" t="e">
        <f t="shared" si="27"/>
        <v>#DIV/0!</v>
      </c>
      <c r="BL59" s="22" t="e" cm="1">
        <f t="array" ref="BL59">IF($BI59&lt;25,$BG59,AVERAGE(IF((DW!$G$1:$G$100000=$E59),IF((DW!$K$1:$K$100000&lt;$BJ59),IF((DW!$K$1:$K$100000&gt;$BK59),DW!$K$1:$K$100000,"")))))</f>
        <v>#DIV/0!</v>
      </c>
      <c r="BN59" s="22">
        <f t="shared" si="7"/>
        <v>0</v>
      </c>
      <c r="BO59" s="22">
        <f>COUNTIFS(DW!$G$1:$G$100000,"="&amp;$BD59,DW!$K$1:$K$100000,"&lt;"&amp;$BJ59,DW!$K$1:$K$100000,"&gt;"&amp;$BK59)</f>
        <v>0</v>
      </c>
      <c r="BP59" s="22" t="e" cm="1">
        <f t="array" ref="BP59">MEDIAN(IF((DW!$K$1:$K$100000&lt;$BJ59),IF((DW!$K$1:$K$100000&gt;$BK59),IF((DW!$G$1:$G$100000=$BD59),DW!$K$1:$K$100000,""))))</f>
        <v>#DIV/0!</v>
      </c>
      <c r="BQ59" s="22" t="e" cm="1">
        <f t="array" ref="BQ59">AVERAGE(IF((DW!$K$1:$K$100000&lt;$BJ59),IF((DW!$K$1:$K$100000&gt;$BK59),IF((DW!$G$1:$G$100000=$BD59),DW!$K$1:$K$100000,""))))</f>
        <v>#DIV/0!</v>
      </c>
      <c r="BR59" s="22" t="e" cm="1">
        <f t="array" ref="BR59">_xlfn.STDEV.S(IF((DW!$K$1:$K$100000&lt;$BJ59),IF((DW!$K$1:$K$100000&gt;$BK59),IF((DW!$G$1:$G$100000=$BD59),DW!$K$1:$K$100000,""))))</f>
        <v>#DIV/0!</v>
      </c>
      <c r="BS59" s="22" t="e">
        <f t="shared" si="28"/>
        <v>#DIV/0!</v>
      </c>
      <c r="BT59" s="22" t="e">
        <f t="shared" si="29"/>
        <v>#DIV/0!</v>
      </c>
      <c r="BU59" s="22" t="e">
        <f t="shared" si="30"/>
        <v>#DIV/0!</v>
      </c>
      <c r="BV59" s="22" t="e" cm="1">
        <f t="array" ref="BV59">IF($BI59&lt;25,$BG59,AVERAGE(IF((DW!$G$1:$G$100000=$E59),IF((DW!$K$1:$K$100000&lt;$BJ59),IF((DW!$K$1:$K$100000&gt;$BK59),DW!$K$1:$K$100000,"")))))</f>
        <v>#DIV/0!</v>
      </c>
      <c r="BX59" s="22">
        <f t="shared" si="8"/>
        <v>0</v>
      </c>
      <c r="BY59" s="22">
        <f>COUNTIFS(DW!$G$1:$G$100000,"="&amp;$BN59,DW!$K$1:$K$100000,"&lt;"&amp;$BT59,DW!$K$1:$K$100000,"&gt;"&amp;$BU59)</f>
        <v>0</v>
      </c>
      <c r="BZ59" s="22" t="e" cm="1">
        <f t="array" ref="BZ59">MEDIAN(IF((DW!$K$1:$K$100000&lt;$BT59),IF((DW!$K$1:$K$100000&gt;$BU59),IF((DW!$G$1:$G$100000=$BN59),DW!$K$1:$K$100000,""))))</f>
        <v>#DIV/0!</v>
      </c>
      <c r="CA59" s="22" t="e" cm="1">
        <f t="array" ref="CA59">AVERAGE(IF((DW!$K$1:$K$100000&lt;$BT59),IF((DW!$K$1:$K$100000&gt;$BU59),IF((DW!$G$1:$G$100000=$BN59),DW!$K$1:$K$100000,""))))</f>
        <v>#DIV/0!</v>
      </c>
      <c r="CB59" s="22" t="e" cm="1">
        <f t="array" ref="CB59">_xlfn.STDEV.S(IF((DW!$K$1:$K$100000&lt;$BT59),IF((DW!$K$1:$K$100000&gt;$BU59),IF((DW!$G$1:$G$100000=$BN59),DW!$K$1:$K$100000,""))))</f>
        <v>#DIV/0!</v>
      </c>
      <c r="CC59" s="22" t="e">
        <f t="shared" si="31"/>
        <v>#DIV/0!</v>
      </c>
      <c r="CD59" s="22" t="e">
        <f t="shared" si="32"/>
        <v>#DIV/0!</v>
      </c>
      <c r="CE59" s="22" t="e">
        <f t="shared" si="33"/>
        <v>#DIV/0!</v>
      </c>
      <c r="CF59" s="22" t="e" cm="1">
        <f t="array" ref="CF59">IF($BS59&lt;25,$BQ59,AVERAGE(IF((DW!$G$1:$G$100000&lt;$BX59),IF((DW!$K$1:$K$100000&lt;$BT59),IF((DW!$K$1:$K$100000&gt;$BU59),DW!$K$1:$K$100000,"")))))</f>
        <v>#DIV/0!</v>
      </c>
      <c r="CH59" s="22">
        <f t="shared" si="9"/>
        <v>0</v>
      </c>
      <c r="CI59" s="22">
        <f>COUNTIFS(DW!$G$1:$G$100000,"="&amp;$BX59,DW!$K$1:$K$100000,"&lt;"&amp;$CD59,DW!$K$1:$K$100000,"&gt;"&amp;$CE59)</f>
        <v>0</v>
      </c>
      <c r="CJ59" s="22" t="e" cm="1">
        <f t="array" ref="CJ59">MEDIAN(IF((DW!$K$1:$K$100000&lt;$CD59),IF((DW!$K$1:$K$100000&gt;$CE59),IF((DW!$G$1:$G$100000=$BX59),DW!$K$1:$K$100000,""))))</f>
        <v>#DIV/0!</v>
      </c>
      <c r="CK59" s="22" t="e" cm="1">
        <f t="array" ref="CK59">AVERAGE(IF((DW!$K$1:$K$100000&lt;$CD59),IF((DW!$K$1:$K$100000&gt;$CE59),IF((DW!$G$1:$G$100000=$BX59),DW!$K$1:$K$100000,""))))</f>
        <v>#DIV/0!</v>
      </c>
      <c r="CL59" s="22" t="e" cm="1">
        <f t="array" ref="CL59">_xlfn.STDEV.S(IF((DW!$K$1:$K$100000&lt;$CD59),IF((DW!$K$1:$K$100000&gt;$CE59),IF((DW!$G$1:$G$100000=$BX59),DW!$K$1:$K$100000,""))))</f>
        <v>#DIV/0!</v>
      </c>
      <c r="CM59" s="22" t="e">
        <f t="shared" si="34"/>
        <v>#DIV/0!</v>
      </c>
      <c r="CN59" s="22" t="e">
        <f t="shared" si="35"/>
        <v>#DIV/0!</v>
      </c>
      <c r="CO59" s="22" t="e">
        <f t="shared" si="36"/>
        <v>#DIV/0!</v>
      </c>
      <c r="CP59" s="22" t="e" cm="1">
        <f t="array" ref="CP59">IF($CC59&lt;25,$CA59,AVERAGE(IF((DW!$G$1:$G$100000=$BX59),IF((DW!$K$1:$K$100000&lt;$CD59),IF((DW!$K$1:$K$100000&gt;$CE59),DW!$K$1:$K$100000,"")))))</f>
        <v>#DIV/0!</v>
      </c>
      <c r="CR59" s="22">
        <f t="shared" si="10"/>
        <v>0</v>
      </c>
      <c r="CS59" s="22">
        <f>COUNTIFS(DW!$G$1:$G$100000,"="&amp;$CH59,DW!$K$1:$K$100000,"&lt;"&amp;SCN59,DW!$K$1:$K$100000,"&gt;"&amp;$CO59)</f>
        <v>0</v>
      </c>
      <c r="CT59" s="22" t="e" cm="1">
        <f t="array" ref="CT59">MEDIAN(IF((DW!$K$1:$K$100000&lt;$CN59),IF((DW!$K$1:$K$100000&gt;$CO59),IF((DW!$G$1:$G$100000=$CH59),DW!$K$1:$K$100000,""))))</f>
        <v>#DIV/0!</v>
      </c>
      <c r="CU59" s="22" t="e" cm="1">
        <f t="array" ref="CU59">AVERAGE(IF((DW!$K$1:$K$100000&lt;$CN59),IF((DW!$K$1:$K$100000&gt;$CO59),IF((DW!$G$1:$G$100000=$CH59),DW!$K$1:$K$100000,""))))</f>
        <v>#DIV/0!</v>
      </c>
      <c r="CV59" s="22" t="e" cm="1">
        <f t="array" ref="CV59">_xlfn.STDEV.S(IF((DW!$K$1:$K$100000&lt;$CN59),IF((DW!$K$1:$K$100000&gt;$CO59),IF((DW!$G$1:$G$100000=$CH59),DW!$K$1:$K$100000,""))))</f>
        <v>#DIV/0!</v>
      </c>
      <c r="CW59" s="22" t="e">
        <f t="shared" si="37"/>
        <v>#DIV/0!</v>
      </c>
      <c r="CX59" s="22" t="e">
        <f t="shared" si="38"/>
        <v>#DIV/0!</v>
      </c>
      <c r="CY59" s="22" t="e">
        <f t="shared" si="39"/>
        <v>#DIV/0!</v>
      </c>
      <c r="CZ59" s="22" t="e" cm="1">
        <f t="array" ref="CZ59">IF($CM59&lt;25,$CK59,AVERAGE(IF((DW!$G$1:$G$100000=$CH59),IF((DW!$K$1:$K$100000&lt;$CN59),IF((DW!$K$1:$K$100000&gt;$CO59),DW!$K$1:$K$100000,"")))))</f>
        <v>#DIV/0!</v>
      </c>
    </row>
    <row r="60" spans="1:104" ht="34.5" customHeight="1" x14ac:dyDescent="0.25">
      <c r="A60" s="21">
        <v>56</v>
      </c>
      <c r="B60" s="21"/>
      <c r="C60" s="21" t="e">
        <f>VLOOKUP(E60,DW!G:I,2,FALSE)</f>
        <v>#N/A</v>
      </c>
      <c r="D60" s="21" t="e">
        <f>VLOOKUP(E60,DW!G:I,3,FALSE)</f>
        <v>#N/A</v>
      </c>
      <c r="E60" s="21"/>
      <c r="F60" s="21" cm="1">
        <f t="array" ref="F60">COUNT(_xlfn.IFS(DW!$G$1:$G$100000='Média Saneada'!E60,DW!$K$1:$K$100000),"")</f>
        <v>100000</v>
      </c>
      <c r="G60" s="21" t="str">
        <f t="shared" si="11"/>
        <v>OK</v>
      </c>
      <c r="H60" s="21" cm="1">
        <f t="array" ref="H60">MEDIAN(IF(DW!$G$1:$G$100000='Média Saneada'!$E60,DW!$K$1:$K$100000,""))</f>
        <v>0</v>
      </c>
      <c r="I60" s="21" cm="1">
        <f t="array" ref="I60">AVERAGE(IF(DW!$G$1:$G$100000='Média Saneada'!$E60,DW!$K$1:$K$100000,""))</f>
        <v>0</v>
      </c>
      <c r="J60" s="21" cm="1">
        <f t="array" ref="J60">_xlfn.STDEV.S(IF(DW!$G$1:$G$100000='Média Saneada'!$E60,DW!$K$1:$K$100000,""))</f>
        <v>0</v>
      </c>
      <c r="K60" s="21" t="e">
        <f t="shared" si="12"/>
        <v>#DIV/0!</v>
      </c>
      <c r="L60" s="21">
        <f t="shared" si="0"/>
        <v>0</v>
      </c>
      <c r="M60" s="21">
        <f t="shared" si="1"/>
        <v>0</v>
      </c>
      <c r="N60" s="23" t="e">
        <f>IF(K60&lt;25,I60,AVERAGEIFS(DW!$K$1:$K$100000,DW!$G$1:$G$100000,"="&amp;E60,DW!$K$1:$K$100000,"&lt;"&amp;L60,DW!$K$1:$K$100000,"&gt;"&amp;M60))</f>
        <v>#DIV/0!</v>
      </c>
      <c r="P60" s="21">
        <f t="shared" si="2"/>
        <v>0</v>
      </c>
      <c r="Q60" s="21">
        <f>COUNTIFS(DW!$G$1:$G$100000,"="&amp;P60,DW!$K$1:$K$100000,"&lt;"&amp;L60,DW!$K$1:$K$100000,"&gt;"&amp;M60)</f>
        <v>0</v>
      </c>
      <c r="R60" s="21" t="e" cm="1">
        <f t="array" ref="R60">MEDIAN(IF((DW!$K$1:$K$100000&lt;$L60),IF((DW!$K$1:$K$100000&gt;$M60),IF((DW!$G$1:$G$100000=$P60),DW!$K$1:$K$100000,""))))</f>
        <v>#NUM!</v>
      </c>
      <c r="S60" s="21" t="e" cm="1">
        <f t="array" ref="S60">AVERAGE(IF((DW!$K$1:$K$100000&lt;$L60),IF((DW!$K$1:$K$100000&gt;$M60),IF((DW!$G$1:$G$100000=$P60),DW!$K$1:$K$100000,""))))</f>
        <v>#DIV/0!</v>
      </c>
      <c r="T60" s="21" t="e" cm="1">
        <f t="array" ref="T60">_xlfn.STDEV.S(IF((DW!$K$1:$K$100000&lt;$L60),IF((DW!$K$1:$K$100000&gt;$M60),IF((DW!$G$1:$G$100000=$P60),DW!$K$1:$K$100000,""))))</f>
        <v>#DIV/0!</v>
      </c>
      <c r="U60" s="21" t="e">
        <f t="shared" si="13"/>
        <v>#DIV/0!</v>
      </c>
      <c r="V60" s="21" t="e">
        <f t="shared" si="14"/>
        <v>#DIV/0!</v>
      </c>
      <c r="W60" s="21" t="e">
        <f t="shared" si="15"/>
        <v>#DIV/0!</v>
      </c>
      <c r="X60" s="21" t="e" cm="1">
        <f t="array" ref="X60">IF($U60&lt;25,$S60,AVERAGE(IF((DW!$G$1:$G$100000=$P60),IF((DW!$K$1:$K$100000&lt;$V60),IF((DW!$K$1:$K$100000&gt;$W60),DW!$K$1:$K$100000,"")))))</f>
        <v>#DIV/0!</v>
      </c>
      <c r="Z60" s="21">
        <f t="shared" si="3"/>
        <v>0</v>
      </c>
      <c r="AA60" s="21">
        <f>COUNTIFS(DW!$G$1:$G$100000,"="&amp;$Z60,DW!$K$1:$K$100000,"&lt;"&amp;$V60,DW!$K$1:$K$100000,"&gt;"&amp;$W60)</f>
        <v>0</v>
      </c>
      <c r="AB60" s="21" t="e" cm="1">
        <f t="array" ref="AB60">MEDIAN(IF((DW!$K$1:$K$100000&lt;$V60),IF((DW!$K$1:$K$100000&gt;$W60),IF((DW!$G$1:$G$100000=$E60),DW!$K$1:$K$100000,""))))</f>
        <v>#DIV/0!</v>
      </c>
      <c r="AC60" s="21" t="e" cm="1">
        <f t="array" ref="AC60">AVERAGE(IF((DW!$K$1:$K$100000&lt;$V60),IF((DW!$K$1:$K$100000&gt;$W60),IF((DW!$G$1:$G$100000=$E60),DW!$K$1:$K$100000,""))))</f>
        <v>#DIV/0!</v>
      </c>
      <c r="AD60" s="21" t="e" cm="1">
        <f t="array" ref="AD60">_xlfn.STDEV.S(IF((DW!$K$1:$K$100000&lt;$V60),IF((DW!$K$1:$K$100000&gt;$W60),IF((DW!$G$1:$G$100000=$E60),DW!$K$1:$K$100000,""))))</f>
        <v>#DIV/0!</v>
      </c>
      <c r="AE60" s="21" t="e">
        <f t="shared" si="16"/>
        <v>#DIV/0!</v>
      </c>
      <c r="AF60" s="21" t="e">
        <f t="shared" si="17"/>
        <v>#DIV/0!</v>
      </c>
      <c r="AG60" s="21" t="e">
        <f t="shared" si="18"/>
        <v>#DIV/0!</v>
      </c>
      <c r="AH60" s="21" t="e" cm="1">
        <f t="array" ref="AH60">IF($AE60&lt;25,$AC60,AVERAGE(IF((DW!$G$1:$G$100000=$E60),IF((DW!$K$1:$K$100000&lt;$AF60),IF((DW!$K$1:$K$100000&gt;$AG60),DW!$K$1:$K$100000,"")))))</f>
        <v>#DIV/0!</v>
      </c>
      <c r="AJ60" s="21">
        <f t="shared" si="4"/>
        <v>0</v>
      </c>
      <c r="AK60" s="21">
        <f>COUNTIFS(DW!$G$1:$G$100000,"="&amp;$Z60,DW!$K$1:$K$100000,"&lt;"&amp;$AF60,DW!$K$1:$K$100000,"&gt;"&amp;$AG60)</f>
        <v>0</v>
      </c>
      <c r="AL60" s="21" t="e" cm="1">
        <f t="array" ref="AL60">MEDIAN(IF((DW!$K$1:$K$100000&lt;$AF60),IF((DW!$K$1:$K$100000&gt;$AG60),IF((DW!$G$1:$G$100000=$E60),DW!$K$1:$K$100000,""))))</f>
        <v>#DIV/0!</v>
      </c>
      <c r="AM60" s="21" t="e" cm="1">
        <f t="array" ref="AM60">AVERAGE(IF((DW!$K$1:$K$100000&lt;$AF60),IF((DW!$K$1:$K$100000&gt;$AG60),IF((DW!$G$1:$G$100000=$E60),DW!$K$1:$K$100000,""))))</f>
        <v>#DIV/0!</v>
      </c>
      <c r="AN60" s="21" t="e" cm="1">
        <f t="array" ref="AN60">_xlfn.STDEV.S(IF((DW!$K$1:$K$100000&lt;$AF60),IF((DW!$K$1:$K$100000&gt;$AG60),IF((DW!$G$1:$G$100000=$E60),DW!$K$1:$K$100000,""))))</f>
        <v>#DIV/0!</v>
      </c>
      <c r="AO60" s="21" t="e">
        <f t="shared" si="19"/>
        <v>#DIV/0!</v>
      </c>
      <c r="AP60" s="21" t="e">
        <f t="shared" si="20"/>
        <v>#DIV/0!</v>
      </c>
      <c r="AQ60" s="21" t="e">
        <f t="shared" si="21"/>
        <v>#DIV/0!</v>
      </c>
      <c r="AR60" s="21" t="e" cm="1">
        <f t="array" ref="AR60">IF($AO60&lt;25,$AM60,AVERAGE(IF((DW!$G$1:$G$100000=$E60),IF((DW!$K$1:$K$100000&lt;$AP60),IF((DW!$K$1:$K$100000&gt;$AQ60),DW!$K$1:$K$100000,"")))))</f>
        <v>#DIV/0!</v>
      </c>
      <c r="AT60" s="21">
        <f t="shared" si="5"/>
        <v>0</v>
      </c>
      <c r="AU60" s="21">
        <f>COUNTIFS(DW!$G$1:$G$100000,"="&amp;$AJ60,DW!$K$1:$K$100000,"&lt;"&amp;$AP60,DW!$K$1:$K$100000,"&gt;"&amp;$AQ60)</f>
        <v>0</v>
      </c>
      <c r="AV60" s="21" t="e" cm="1">
        <f t="array" ref="AV60">MEDIAN(IF((DW!$K$1:$K$100000&lt;$AP60),IF((DW!$K$1:$K$100000&gt;$AQ60),IF((DW!$G$1:$G$100000=$E60),DW!$K$1:$K$100000,""))))</f>
        <v>#DIV/0!</v>
      </c>
      <c r="AW60" s="21" t="e" cm="1">
        <f t="array" ref="AW60">AVERAGE(IF((DW!$K$1:$K$100000&lt;$AP60),IF((DW!$K$1:$K$100000&gt;$AQ60),IF((DW!$G$1:$G$100000=$E60),DW!$K$1:$K$100000,""))))</f>
        <v>#DIV/0!</v>
      </c>
      <c r="AX60" s="21" t="e" cm="1">
        <f t="array" ref="AX60">_xlfn.STDEV.S(IF((DW!$K$1:$K$100000&lt;$AP60),IF((DW!$K$1:$K$100000&gt;$AQ60),IF((DW!$G$1:$G$100000=$E60),DW!$K$1:$K$100000,""))))</f>
        <v>#DIV/0!</v>
      </c>
      <c r="AY60" s="21" t="e">
        <f t="shared" si="22"/>
        <v>#DIV/0!</v>
      </c>
      <c r="AZ60" s="21" t="e">
        <f t="shared" si="23"/>
        <v>#DIV/0!</v>
      </c>
      <c r="BA60" s="21" t="e">
        <f t="shared" si="24"/>
        <v>#DIV/0!</v>
      </c>
      <c r="BB60" s="21" t="e" cm="1">
        <f t="array" ref="BB60">IF($AY60&lt;25,$AW60,AVERAGE(IF((DW!$G$1:$G$100000=$E60),IF((DW!$K$1:$K$100000&lt;$AZ60),IF((DW!$K$1:$K$100000&gt;$BA60),DW!$K$1:$K$100000,"")))))</f>
        <v>#DIV/0!</v>
      </c>
      <c r="BD60" s="21">
        <f t="shared" si="6"/>
        <v>0</v>
      </c>
      <c r="BE60" s="21">
        <f>COUNTIFS(DW!$G$1:$G$100000,"="&amp;$AT60,DW!$K$1:$K$100000,"&lt;"&amp;$AZ60,DW!$K$1:$K$100000,"&gt;"&amp;$BA60)</f>
        <v>0</v>
      </c>
      <c r="BF60" s="21" t="e" cm="1">
        <f t="array" ref="BF60">MEDIAN(IF((DW!$K$1:$K$100000&lt;$AZ60),IF((DW!$K$1:$K$100000&gt;$BA60),IF((DW!$G$1:$G$100000=$E60),DW!$K$1:$K$100000,""))))</f>
        <v>#DIV/0!</v>
      </c>
      <c r="BG60" s="21" t="e" cm="1">
        <f t="array" ref="BG60">AVERAGE(IF((DW!$K$1:$K$100000&lt;$AZ60),IF((DW!$K$1:$K$100000&gt;$BA60),IF((DW!$G$1:$G$100000=$E60),DW!$K$1:$K$100000,""))))</f>
        <v>#DIV/0!</v>
      </c>
      <c r="BH60" s="21" t="e" cm="1">
        <f t="array" ref="BH60">_xlfn.STDEV.S(IF((DW!$K$1:$K$100000&lt;$AZ60),IF((DW!$K$1:$K$100000&gt;$BA60),IF((DW!$G$1:$G$100000=$E60),DW!$K$1:$K$100000,""))))</f>
        <v>#DIV/0!</v>
      </c>
      <c r="BI60" s="21" t="e">
        <f t="shared" si="25"/>
        <v>#DIV/0!</v>
      </c>
      <c r="BJ60" s="21" t="e">
        <f t="shared" si="26"/>
        <v>#DIV/0!</v>
      </c>
      <c r="BK60" s="21" t="e">
        <f t="shared" si="27"/>
        <v>#DIV/0!</v>
      </c>
      <c r="BL60" s="21" t="e" cm="1">
        <f t="array" ref="BL60">IF($BI60&lt;25,$BG60,AVERAGE(IF((DW!$G$1:$G$100000=$E60),IF((DW!$K$1:$K$100000&lt;$BJ60),IF((DW!$K$1:$K$100000&gt;$BK60),DW!$K$1:$K$100000,"")))))</f>
        <v>#DIV/0!</v>
      </c>
      <c r="BN60" s="21">
        <f t="shared" si="7"/>
        <v>0</v>
      </c>
      <c r="BO60" s="21">
        <f>COUNTIFS(DW!$G$1:$G$100000,"="&amp;$BD60,DW!$K$1:$K$100000,"&lt;"&amp;$BJ60,DW!$K$1:$K$100000,"&gt;"&amp;$BK60)</f>
        <v>0</v>
      </c>
      <c r="BP60" s="21" t="e" cm="1">
        <f t="array" ref="BP60">MEDIAN(IF((DW!$K$1:$K$100000&lt;$BJ60),IF((DW!$K$1:$K$100000&gt;$BK60),IF((DW!$G$1:$G$100000=$BD60),DW!$K$1:$K$100000,""))))</f>
        <v>#DIV/0!</v>
      </c>
      <c r="BQ60" s="21" t="e" cm="1">
        <f t="array" ref="BQ60">AVERAGE(IF((DW!$K$1:$K$100000&lt;$BJ60),IF((DW!$K$1:$K$100000&gt;$BK60),IF((DW!$G$1:$G$100000=$BD60),DW!$K$1:$K$100000,""))))</f>
        <v>#DIV/0!</v>
      </c>
      <c r="BR60" s="21" t="e" cm="1">
        <f t="array" ref="BR60">_xlfn.STDEV.S(IF((DW!$K$1:$K$100000&lt;$BJ60),IF((DW!$K$1:$K$100000&gt;$BK60),IF((DW!$G$1:$G$100000=$BD60),DW!$K$1:$K$100000,""))))</f>
        <v>#DIV/0!</v>
      </c>
      <c r="BS60" s="21" t="e">
        <f t="shared" si="28"/>
        <v>#DIV/0!</v>
      </c>
      <c r="BT60" s="21" t="e">
        <f t="shared" si="29"/>
        <v>#DIV/0!</v>
      </c>
      <c r="BU60" s="21" t="e">
        <f t="shared" si="30"/>
        <v>#DIV/0!</v>
      </c>
      <c r="BV60" s="21" t="e" cm="1">
        <f t="array" ref="BV60">IF($BI60&lt;25,$BG60,AVERAGE(IF((DW!$G$1:$G$100000=$E60),IF((DW!$K$1:$K$100000&lt;$BJ60),IF((DW!$K$1:$K$100000&gt;$BK60),DW!$K$1:$K$100000,"")))))</f>
        <v>#DIV/0!</v>
      </c>
      <c r="BX60" s="21">
        <f t="shared" si="8"/>
        <v>0</v>
      </c>
      <c r="BY60" s="21">
        <f>COUNTIFS(DW!$G$1:$G$100000,"="&amp;$BN60,DW!$K$1:$K$100000,"&lt;"&amp;$BT60,DW!$K$1:$K$100000,"&gt;"&amp;$BU60)</f>
        <v>0</v>
      </c>
      <c r="BZ60" s="21" t="e" cm="1">
        <f t="array" ref="BZ60">MEDIAN(IF((DW!$K$1:$K$100000&lt;$BT60),IF((DW!$K$1:$K$100000&gt;$BU60),IF((DW!$G$1:$G$100000=$BN60),DW!$K$1:$K$100000,""))))</f>
        <v>#DIV/0!</v>
      </c>
      <c r="CA60" s="21" t="e" cm="1">
        <f t="array" ref="CA60">AVERAGE(IF((DW!$K$1:$K$100000&lt;$BT60),IF((DW!$K$1:$K$100000&gt;$BU60),IF((DW!$G$1:$G$100000=$BN60),DW!$K$1:$K$100000,""))))</f>
        <v>#DIV/0!</v>
      </c>
      <c r="CB60" s="21" t="e" cm="1">
        <f t="array" ref="CB60">_xlfn.STDEV.S(IF((DW!$K$1:$K$100000&lt;$BT60),IF((DW!$K$1:$K$100000&gt;$BU60),IF((DW!$G$1:$G$100000=$BN60),DW!$K$1:$K$100000,""))))</f>
        <v>#DIV/0!</v>
      </c>
      <c r="CC60" s="21" t="e">
        <f t="shared" si="31"/>
        <v>#DIV/0!</v>
      </c>
      <c r="CD60" s="21" t="e">
        <f t="shared" si="32"/>
        <v>#DIV/0!</v>
      </c>
      <c r="CE60" s="21" t="e">
        <f t="shared" si="33"/>
        <v>#DIV/0!</v>
      </c>
      <c r="CF60" s="21" t="e" cm="1">
        <f t="array" ref="CF60">IF($BS60&lt;25,$BQ60,AVERAGE(IF((DW!$G$1:$G$100000&lt;$BX60),IF((DW!$K$1:$K$100000&lt;$BT60),IF((DW!$K$1:$K$100000&gt;$BU60),DW!$K$1:$K$100000,"")))))</f>
        <v>#DIV/0!</v>
      </c>
      <c r="CH60" s="21">
        <f t="shared" si="9"/>
        <v>0</v>
      </c>
      <c r="CI60" s="21">
        <f>COUNTIFS(DW!$G$1:$G$100000,"="&amp;$BX60,DW!$K$1:$K$100000,"&lt;"&amp;$CD60,DW!$K$1:$K$100000,"&gt;"&amp;$CE60)</f>
        <v>0</v>
      </c>
      <c r="CJ60" s="21" t="e" cm="1">
        <f t="array" ref="CJ60">MEDIAN(IF((DW!$K$1:$K$100000&lt;$CD60),IF((DW!$K$1:$K$100000&gt;$CE60),IF((DW!$G$1:$G$100000=$BX60),DW!$K$1:$K$100000,""))))</f>
        <v>#DIV/0!</v>
      </c>
      <c r="CK60" s="21" t="e" cm="1">
        <f t="array" ref="CK60">AVERAGE(IF((DW!$K$1:$K$100000&lt;$CD60),IF((DW!$K$1:$K$100000&gt;$CE60),IF((DW!$G$1:$G$100000=$BX60),DW!$K$1:$K$100000,""))))</f>
        <v>#DIV/0!</v>
      </c>
      <c r="CL60" s="21" t="e" cm="1">
        <f t="array" ref="CL60">_xlfn.STDEV.S(IF((DW!$K$1:$K$100000&lt;$CD60),IF((DW!$K$1:$K$100000&gt;$CE60),IF((DW!$G$1:$G$100000=$BX60),DW!$K$1:$K$100000,""))))</f>
        <v>#DIV/0!</v>
      </c>
      <c r="CM60" s="21" t="e">
        <f t="shared" si="34"/>
        <v>#DIV/0!</v>
      </c>
      <c r="CN60" s="21" t="e">
        <f t="shared" si="35"/>
        <v>#DIV/0!</v>
      </c>
      <c r="CO60" s="21" t="e">
        <f t="shared" si="36"/>
        <v>#DIV/0!</v>
      </c>
      <c r="CP60" s="21" t="e" cm="1">
        <f t="array" ref="CP60">IF($CC60&lt;25,$CA60,AVERAGE(IF((DW!$G$1:$G$100000=$BX60),IF((DW!$K$1:$K$100000&lt;$CD60),IF((DW!$K$1:$K$100000&gt;$CE60),DW!$K$1:$K$100000,"")))))</f>
        <v>#DIV/0!</v>
      </c>
      <c r="CR60" s="21">
        <f t="shared" si="10"/>
        <v>0</v>
      </c>
      <c r="CS60" s="21">
        <f>COUNTIFS(DW!$G$1:$G$100000,"="&amp;$CH60,DW!$K$1:$K$100000,"&lt;"&amp;SCN60,DW!$K$1:$K$100000,"&gt;"&amp;$CO60)</f>
        <v>0</v>
      </c>
      <c r="CT60" s="21" t="e" cm="1">
        <f t="array" ref="CT60">MEDIAN(IF((DW!$K$1:$K$100000&lt;$CN60),IF((DW!$K$1:$K$100000&gt;$CO60),IF((DW!$G$1:$G$100000=$CH60),DW!$K$1:$K$100000,""))))</f>
        <v>#DIV/0!</v>
      </c>
      <c r="CU60" s="21" t="e" cm="1">
        <f t="array" ref="CU60">AVERAGE(IF((DW!$K$1:$K$100000&lt;$CN60),IF((DW!$K$1:$K$100000&gt;$CO60),IF((DW!$G$1:$G$100000=$CH60),DW!$K$1:$K$100000,""))))</f>
        <v>#DIV/0!</v>
      </c>
      <c r="CV60" s="21" t="e" cm="1">
        <f t="array" ref="CV60">_xlfn.STDEV.S(IF((DW!$K$1:$K$100000&lt;$CN60),IF((DW!$K$1:$K$100000&gt;$CO60),IF((DW!$G$1:$G$100000=$CH60),DW!$K$1:$K$100000,""))))</f>
        <v>#DIV/0!</v>
      </c>
      <c r="CW60" s="21" t="e">
        <f t="shared" si="37"/>
        <v>#DIV/0!</v>
      </c>
      <c r="CX60" s="21" t="e">
        <f t="shared" si="38"/>
        <v>#DIV/0!</v>
      </c>
      <c r="CY60" s="21" t="e">
        <f t="shared" si="39"/>
        <v>#DIV/0!</v>
      </c>
      <c r="CZ60" s="21" t="e" cm="1">
        <f t="array" ref="CZ60">IF($CM60&lt;25,$CK60,AVERAGE(IF((DW!$G$1:$G$100000=$CH60),IF((DW!$K$1:$K$100000&lt;$CN60),IF((DW!$K$1:$K$100000&gt;$CO60),DW!$K$1:$K$100000,"")))))</f>
        <v>#DIV/0!</v>
      </c>
    </row>
    <row r="61" spans="1:104" ht="34.5" customHeight="1" x14ac:dyDescent="0.25">
      <c r="A61" s="22">
        <v>57</v>
      </c>
      <c r="B61" s="22"/>
      <c r="C61" s="22" t="e">
        <f>VLOOKUP(E61,DW!G:I,2,FALSE)</f>
        <v>#N/A</v>
      </c>
      <c r="D61" s="22" t="e">
        <f>VLOOKUP(E61,DW!G:I,3,FALSE)</f>
        <v>#N/A</v>
      </c>
      <c r="E61" s="22"/>
      <c r="F61" s="22" cm="1">
        <f t="array" ref="F61">COUNT(_xlfn.IFS(DW!$G$1:$G$100000='Média Saneada'!E61,DW!$K$1:$K$100000),"")</f>
        <v>100000</v>
      </c>
      <c r="G61" s="40" t="str">
        <f t="shared" si="11"/>
        <v>OK</v>
      </c>
      <c r="H61" s="22" cm="1">
        <f t="array" ref="H61">MEDIAN(IF(DW!$G$1:$G$100000='Média Saneada'!$E61,DW!$K$1:$K$100000,""))</f>
        <v>0</v>
      </c>
      <c r="I61" s="22" cm="1">
        <f t="array" ref="I61">AVERAGE(IF(DW!$G$1:$G$100000='Média Saneada'!$E61,DW!$K$1:$K$100000,""))</f>
        <v>0</v>
      </c>
      <c r="J61" s="22" cm="1">
        <f t="array" ref="J61">_xlfn.STDEV.S(IF(DW!$G$1:$G$100000='Média Saneada'!$E61,DW!$K$1:$K$100000,""))</f>
        <v>0</v>
      </c>
      <c r="K61" s="22" t="e">
        <f t="shared" si="12"/>
        <v>#DIV/0!</v>
      </c>
      <c r="L61" s="22">
        <f t="shared" si="0"/>
        <v>0</v>
      </c>
      <c r="M61" s="22">
        <f t="shared" si="1"/>
        <v>0</v>
      </c>
      <c r="N61" s="23" t="e">
        <f>IF(K61&lt;25,I61,AVERAGEIFS(DW!$K$1:$K$100000,DW!$G$1:$G$100000,"="&amp;E61,DW!$K$1:$K$100000,"&lt;"&amp;L61,DW!$K$1:$K$100000,"&gt;"&amp;M61))</f>
        <v>#DIV/0!</v>
      </c>
      <c r="P61" s="22">
        <f t="shared" si="2"/>
        <v>0</v>
      </c>
      <c r="Q61" s="22">
        <f>COUNTIFS(DW!$G$1:$G$100000,"="&amp;P61,DW!$K$1:$K$100000,"&lt;"&amp;L61,DW!$K$1:$K$100000,"&gt;"&amp;M61)</f>
        <v>0</v>
      </c>
      <c r="R61" s="22" t="e" cm="1">
        <f t="array" ref="R61">MEDIAN(IF((DW!$K$1:$K$100000&lt;$L61),IF((DW!$K$1:$K$100000&gt;$M61),IF((DW!$G$1:$G$100000=$P61),DW!$K$1:$K$100000,""))))</f>
        <v>#NUM!</v>
      </c>
      <c r="S61" s="22" t="e" cm="1">
        <f t="array" ref="S61">AVERAGE(IF((DW!$K$1:$K$100000&lt;$L61),IF((DW!$K$1:$K$100000&gt;$M61),IF((DW!$G$1:$G$100000=$P61),DW!$K$1:$K$100000,""))))</f>
        <v>#DIV/0!</v>
      </c>
      <c r="T61" s="22" t="e" cm="1">
        <f t="array" ref="T61">_xlfn.STDEV.S(IF((DW!$K$1:$K$100000&lt;$L61),IF((DW!$K$1:$K$100000&gt;$M61),IF((DW!$G$1:$G$100000=$P61),DW!$K$1:$K$100000,""))))</f>
        <v>#DIV/0!</v>
      </c>
      <c r="U61" s="22" t="e">
        <f t="shared" si="13"/>
        <v>#DIV/0!</v>
      </c>
      <c r="V61" s="22" t="e">
        <f t="shared" si="14"/>
        <v>#DIV/0!</v>
      </c>
      <c r="W61" s="22" t="e">
        <f t="shared" si="15"/>
        <v>#DIV/0!</v>
      </c>
      <c r="X61" s="22" t="e" cm="1">
        <f t="array" ref="X61">IF($U61&lt;25,$S61,AVERAGE(IF((DW!$G$1:$G$100000=$P61),IF((DW!$K$1:$K$100000&lt;$V61),IF((DW!$K$1:$K$100000&gt;$W61),DW!$K$1:$K$100000,"")))))</f>
        <v>#DIV/0!</v>
      </c>
      <c r="Z61" s="22">
        <f t="shared" si="3"/>
        <v>0</v>
      </c>
      <c r="AA61" s="22">
        <f>COUNTIFS(DW!$G$1:$G$100000,"="&amp;$Z61,DW!$K$1:$K$100000,"&lt;"&amp;$V61,DW!$K$1:$K$100000,"&gt;"&amp;$W61)</f>
        <v>0</v>
      </c>
      <c r="AB61" s="22" t="e" cm="1">
        <f t="array" ref="AB61">MEDIAN(IF((DW!$K$1:$K$100000&lt;$V61),IF((DW!$K$1:$K$100000&gt;$W61),IF((DW!$G$1:$G$100000=$E61),DW!$K$1:$K$100000,""))))</f>
        <v>#DIV/0!</v>
      </c>
      <c r="AC61" s="22" t="e" cm="1">
        <f t="array" ref="AC61">AVERAGE(IF((DW!$K$1:$K$100000&lt;$V61),IF((DW!$K$1:$K$100000&gt;$W61),IF((DW!$G$1:$G$100000=$E61),DW!$K$1:$K$100000,""))))</f>
        <v>#DIV/0!</v>
      </c>
      <c r="AD61" s="22" t="e" cm="1">
        <f t="array" ref="AD61">_xlfn.STDEV.S(IF((DW!$K$1:$K$100000&lt;$V61),IF((DW!$K$1:$K$100000&gt;$W61),IF((DW!$G$1:$G$100000=$E61),DW!$K$1:$K$100000,""))))</f>
        <v>#DIV/0!</v>
      </c>
      <c r="AE61" s="22" t="e">
        <f t="shared" si="16"/>
        <v>#DIV/0!</v>
      </c>
      <c r="AF61" s="22" t="e">
        <f t="shared" si="17"/>
        <v>#DIV/0!</v>
      </c>
      <c r="AG61" s="22" t="e">
        <f t="shared" si="18"/>
        <v>#DIV/0!</v>
      </c>
      <c r="AH61" s="22" t="e" cm="1">
        <f t="array" ref="AH61">IF($AE61&lt;25,$AC61,AVERAGE(IF((DW!$G$1:$G$100000=$E61),IF((DW!$K$1:$K$100000&lt;$AF61),IF((DW!$K$1:$K$100000&gt;$AG61),DW!$K$1:$K$100000,"")))))</f>
        <v>#DIV/0!</v>
      </c>
      <c r="AJ61" s="22">
        <f t="shared" si="4"/>
        <v>0</v>
      </c>
      <c r="AK61" s="22">
        <f>COUNTIFS(DW!$G$1:$G$100000,"="&amp;$Z61,DW!$K$1:$K$100000,"&lt;"&amp;$AF61,DW!$K$1:$K$100000,"&gt;"&amp;$AG61)</f>
        <v>0</v>
      </c>
      <c r="AL61" s="22" t="e" cm="1">
        <f t="array" ref="AL61">MEDIAN(IF((DW!$K$1:$K$100000&lt;$AF61),IF((DW!$K$1:$K$100000&gt;$AG61),IF((DW!$G$1:$G$100000=$E61),DW!$K$1:$K$100000,""))))</f>
        <v>#DIV/0!</v>
      </c>
      <c r="AM61" s="22" t="e" cm="1">
        <f t="array" ref="AM61">AVERAGE(IF((DW!$K$1:$K$100000&lt;$AF61),IF((DW!$K$1:$K$100000&gt;$AG61),IF((DW!$G$1:$G$100000=$E61),DW!$K$1:$K$100000,""))))</f>
        <v>#DIV/0!</v>
      </c>
      <c r="AN61" s="22" t="e" cm="1">
        <f t="array" ref="AN61">_xlfn.STDEV.S(IF((DW!$K$1:$K$100000&lt;$AF61),IF((DW!$K$1:$K$100000&gt;$AG61),IF((DW!$G$1:$G$100000=$E61),DW!$K$1:$K$100000,""))))</f>
        <v>#DIV/0!</v>
      </c>
      <c r="AO61" s="22" t="e">
        <f t="shared" si="19"/>
        <v>#DIV/0!</v>
      </c>
      <c r="AP61" s="22" t="e">
        <f t="shared" si="20"/>
        <v>#DIV/0!</v>
      </c>
      <c r="AQ61" s="22" t="e">
        <f t="shared" si="21"/>
        <v>#DIV/0!</v>
      </c>
      <c r="AR61" s="22" t="e" cm="1">
        <f t="array" ref="AR61">IF($AO61&lt;25,$AM61,AVERAGE(IF((DW!$G$1:$G$100000=$E61),IF((DW!$K$1:$K$100000&lt;$AP61),IF((DW!$K$1:$K$100000&gt;$AQ61),DW!$K$1:$K$100000,"")))))</f>
        <v>#DIV/0!</v>
      </c>
      <c r="AT61" s="22">
        <f t="shared" si="5"/>
        <v>0</v>
      </c>
      <c r="AU61" s="22">
        <f>COUNTIFS(DW!$G$1:$G$100000,"="&amp;$AJ61,DW!$K$1:$K$100000,"&lt;"&amp;$AP61,DW!$K$1:$K$100000,"&gt;"&amp;$AQ61)</f>
        <v>0</v>
      </c>
      <c r="AV61" s="22" t="e" cm="1">
        <f t="array" ref="AV61">MEDIAN(IF((DW!$K$1:$K$100000&lt;$AP61),IF((DW!$K$1:$K$100000&gt;$AQ61),IF((DW!$G$1:$G$100000=$E61),DW!$K$1:$K$100000,""))))</f>
        <v>#DIV/0!</v>
      </c>
      <c r="AW61" s="22" t="e" cm="1">
        <f t="array" ref="AW61">AVERAGE(IF((DW!$K$1:$K$100000&lt;$AP61),IF((DW!$K$1:$K$100000&gt;$AQ61),IF((DW!$G$1:$G$100000=$E61),DW!$K$1:$K$100000,""))))</f>
        <v>#DIV/0!</v>
      </c>
      <c r="AX61" s="22" t="e" cm="1">
        <f t="array" ref="AX61">_xlfn.STDEV.S(IF((DW!$K$1:$K$100000&lt;$AP61),IF((DW!$K$1:$K$100000&gt;$AQ61),IF((DW!$G$1:$G$100000=$E61),DW!$K$1:$K$100000,""))))</f>
        <v>#DIV/0!</v>
      </c>
      <c r="AY61" s="22" t="e">
        <f t="shared" si="22"/>
        <v>#DIV/0!</v>
      </c>
      <c r="AZ61" s="22" t="e">
        <f t="shared" si="23"/>
        <v>#DIV/0!</v>
      </c>
      <c r="BA61" s="22" t="e">
        <f t="shared" si="24"/>
        <v>#DIV/0!</v>
      </c>
      <c r="BB61" s="22" t="e" cm="1">
        <f t="array" ref="BB61">IF($AY61&lt;25,$AW61,AVERAGE(IF((DW!$G$1:$G$100000=$E61),IF((DW!$K$1:$K$100000&lt;$AZ61),IF((DW!$K$1:$K$100000&gt;$BA61),DW!$K$1:$K$100000,"")))))</f>
        <v>#DIV/0!</v>
      </c>
      <c r="BD61" s="22">
        <f t="shared" si="6"/>
        <v>0</v>
      </c>
      <c r="BE61" s="22">
        <f>COUNTIFS(DW!$G$1:$G$100000,"="&amp;$AT61,DW!$K$1:$K$100000,"&lt;"&amp;$AZ61,DW!$K$1:$K$100000,"&gt;"&amp;$BA61)</f>
        <v>0</v>
      </c>
      <c r="BF61" s="22" t="e" cm="1">
        <f t="array" ref="BF61">MEDIAN(IF((DW!$K$1:$K$100000&lt;$AZ61),IF((DW!$K$1:$K$100000&gt;$BA61),IF((DW!$G$1:$G$100000=$E61),DW!$K$1:$K$100000,""))))</f>
        <v>#DIV/0!</v>
      </c>
      <c r="BG61" s="22" t="e" cm="1">
        <f t="array" ref="BG61">AVERAGE(IF((DW!$K$1:$K$100000&lt;$AZ61),IF((DW!$K$1:$K$100000&gt;$BA61),IF((DW!$G$1:$G$100000=$E61),DW!$K$1:$K$100000,""))))</f>
        <v>#DIV/0!</v>
      </c>
      <c r="BH61" s="22" t="e" cm="1">
        <f t="array" ref="BH61">_xlfn.STDEV.S(IF((DW!$K$1:$K$100000&lt;$AZ61),IF((DW!$K$1:$K$100000&gt;$BA61),IF((DW!$G$1:$G$100000=$E61),DW!$K$1:$K$100000,""))))</f>
        <v>#DIV/0!</v>
      </c>
      <c r="BI61" s="22" t="e">
        <f t="shared" si="25"/>
        <v>#DIV/0!</v>
      </c>
      <c r="BJ61" s="22" t="e">
        <f t="shared" si="26"/>
        <v>#DIV/0!</v>
      </c>
      <c r="BK61" s="22" t="e">
        <f t="shared" si="27"/>
        <v>#DIV/0!</v>
      </c>
      <c r="BL61" s="22" t="e" cm="1">
        <f t="array" ref="BL61">IF($BI61&lt;25,$BG61,AVERAGE(IF((DW!$G$1:$G$100000=$E61),IF((DW!$K$1:$K$100000&lt;$BJ61),IF((DW!$K$1:$K$100000&gt;$BK61),DW!$K$1:$K$100000,"")))))</f>
        <v>#DIV/0!</v>
      </c>
      <c r="BN61" s="22">
        <f t="shared" si="7"/>
        <v>0</v>
      </c>
      <c r="BO61" s="22">
        <f>COUNTIFS(DW!$G$1:$G$100000,"="&amp;$BD61,DW!$K$1:$K$100000,"&lt;"&amp;$BJ61,DW!$K$1:$K$100000,"&gt;"&amp;$BK61)</f>
        <v>0</v>
      </c>
      <c r="BP61" s="22" t="e" cm="1">
        <f t="array" ref="BP61">MEDIAN(IF((DW!$K$1:$K$100000&lt;$BJ61),IF((DW!$K$1:$K$100000&gt;$BK61),IF((DW!$G$1:$G$100000=$BD61),DW!$K$1:$K$100000,""))))</f>
        <v>#DIV/0!</v>
      </c>
      <c r="BQ61" s="22" t="e" cm="1">
        <f t="array" ref="BQ61">AVERAGE(IF((DW!$K$1:$K$100000&lt;$BJ61),IF((DW!$K$1:$K$100000&gt;$BK61),IF((DW!$G$1:$G$100000=$BD61),DW!$K$1:$K$100000,""))))</f>
        <v>#DIV/0!</v>
      </c>
      <c r="BR61" s="22" t="e" cm="1">
        <f t="array" ref="BR61">_xlfn.STDEV.S(IF((DW!$K$1:$K$100000&lt;$BJ61),IF((DW!$K$1:$K$100000&gt;$BK61),IF((DW!$G$1:$G$100000=$BD61),DW!$K$1:$K$100000,""))))</f>
        <v>#DIV/0!</v>
      </c>
      <c r="BS61" s="22" t="e">
        <f t="shared" si="28"/>
        <v>#DIV/0!</v>
      </c>
      <c r="BT61" s="22" t="e">
        <f t="shared" si="29"/>
        <v>#DIV/0!</v>
      </c>
      <c r="BU61" s="22" t="e">
        <f t="shared" si="30"/>
        <v>#DIV/0!</v>
      </c>
      <c r="BV61" s="22" t="e" cm="1">
        <f t="array" ref="BV61">IF($BI61&lt;25,$BG61,AVERAGE(IF((DW!$G$1:$G$100000=$E61),IF((DW!$K$1:$K$100000&lt;$BJ61),IF((DW!$K$1:$K$100000&gt;$BK61),DW!$K$1:$K$100000,"")))))</f>
        <v>#DIV/0!</v>
      </c>
      <c r="BX61" s="22">
        <f t="shared" si="8"/>
        <v>0</v>
      </c>
      <c r="BY61" s="22">
        <f>COUNTIFS(DW!$G$1:$G$100000,"="&amp;$BN61,DW!$K$1:$K$100000,"&lt;"&amp;$BT61,DW!$K$1:$K$100000,"&gt;"&amp;$BU61)</f>
        <v>0</v>
      </c>
      <c r="BZ61" s="22" t="e" cm="1">
        <f t="array" ref="BZ61">MEDIAN(IF((DW!$K$1:$K$100000&lt;$BT61),IF((DW!$K$1:$K$100000&gt;$BU61),IF((DW!$G$1:$G$100000=$BN61),DW!$K$1:$K$100000,""))))</f>
        <v>#DIV/0!</v>
      </c>
      <c r="CA61" s="22" t="e" cm="1">
        <f t="array" ref="CA61">AVERAGE(IF((DW!$K$1:$K$100000&lt;$BT61),IF((DW!$K$1:$K$100000&gt;$BU61),IF((DW!$G$1:$G$100000=$BN61),DW!$K$1:$K$100000,""))))</f>
        <v>#DIV/0!</v>
      </c>
      <c r="CB61" s="22" t="e" cm="1">
        <f t="array" ref="CB61">_xlfn.STDEV.S(IF((DW!$K$1:$K$100000&lt;$BT61),IF((DW!$K$1:$K$100000&gt;$BU61),IF((DW!$G$1:$G$100000=$BN61),DW!$K$1:$K$100000,""))))</f>
        <v>#DIV/0!</v>
      </c>
      <c r="CC61" s="22" t="e">
        <f t="shared" si="31"/>
        <v>#DIV/0!</v>
      </c>
      <c r="CD61" s="22" t="e">
        <f t="shared" si="32"/>
        <v>#DIV/0!</v>
      </c>
      <c r="CE61" s="22" t="e">
        <f t="shared" si="33"/>
        <v>#DIV/0!</v>
      </c>
      <c r="CF61" s="22" t="e" cm="1">
        <f t="array" ref="CF61">IF($BS61&lt;25,$BQ61,AVERAGE(IF((DW!$G$1:$G$100000&lt;$BX61),IF((DW!$K$1:$K$100000&lt;$BT61),IF((DW!$K$1:$K$100000&gt;$BU61),DW!$K$1:$K$100000,"")))))</f>
        <v>#DIV/0!</v>
      </c>
      <c r="CH61" s="22">
        <f t="shared" si="9"/>
        <v>0</v>
      </c>
      <c r="CI61" s="22">
        <f>COUNTIFS(DW!$G$1:$G$100000,"="&amp;$BX61,DW!$K$1:$K$100000,"&lt;"&amp;$CD61,DW!$K$1:$K$100000,"&gt;"&amp;$CE61)</f>
        <v>0</v>
      </c>
      <c r="CJ61" s="22" t="e" cm="1">
        <f t="array" ref="CJ61">MEDIAN(IF((DW!$K$1:$K$100000&lt;$CD61),IF((DW!$K$1:$K$100000&gt;$CE61),IF((DW!$G$1:$G$100000=$BX61),DW!$K$1:$K$100000,""))))</f>
        <v>#DIV/0!</v>
      </c>
      <c r="CK61" s="22" t="e" cm="1">
        <f t="array" ref="CK61">AVERAGE(IF((DW!$K$1:$K$100000&lt;$CD61),IF((DW!$K$1:$K$100000&gt;$CE61),IF((DW!$G$1:$G$100000=$BX61),DW!$K$1:$K$100000,""))))</f>
        <v>#DIV/0!</v>
      </c>
      <c r="CL61" s="22" t="e" cm="1">
        <f t="array" ref="CL61">_xlfn.STDEV.S(IF((DW!$K$1:$K$100000&lt;$CD61),IF((DW!$K$1:$K$100000&gt;$CE61),IF((DW!$G$1:$G$100000=$BX61),DW!$K$1:$K$100000,""))))</f>
        <v>#DIV/0!</v>
      </c>
      <c r="CM61" s="22" t="e">
        <f t="shared" si="34"/>
        <v>#DIV/0!</v>
      </c>
      <c r="CN61" s="22" t="e">
        <f t="shared" si="35"/>
        <v>#DIV/0!</v>
      </c>
      <c r="CO61" s="22" t="e">
        <f t="shared" si="36"/>
        <v>#DIV/0!</v>
      </c>
      <c r="CP61" s="22" t="e" cm="1">
        <f t="array" ref="CP61">IF($CC61&lt;25,$CA61,AVERAGE(IF((DW!$G$1:$G$100000=$BX61),IF((DW!$K$1:$K$100000&lt;$CD61),IF((DW!$K$1:$K$100000&gt;$CE61),DW!$K$1:$K$100000,"")))))</f>
        <v>#DIV/0!</v>
      </c>
      <c r="CR61" s="22">
        <f t="shared" si="10"/>
        <v>0</v>
      </c>
      <c r="CS61" s="22">
        <f>COUNTIFS(DW!$G$1:$G$100000,"="&amp;$CH61,DW!$K$1:$K$100000,"&lt;"&amp;SCN61,DW!$K$1:$K$100000,"&gt;"&amp;$CO61)</f>
        <v>0</v>
      </c>
      <c r="CT61" s="22" t="e" cm="1">
        <f t="array" ref="CT61">MEDIAN(IF((DW!$K$1:$K$100000&lt;$CN61),IF((DW!$K$1:$K$100000&gt;$CO61),IF((DW!$G$1:$G$100000=$CH61),DW!$K$1:$K$100000,""))))</f>
        <v>#DIV/0!</v>
      </c>
      <c r="CU61" s="22" t="e" cm="1">
        <f t="array" ref="CU61">AVERAGE(IF((DW!$K$1:$K$100000&lt;$CN61),IF((DW!$K$1:$K$100000&gt;$CO61),IF((DW!$G$1:$G$100000=$CH61),DW!$K$1:$K$100000,""))))</f>
        <v>#DIV/0!</v>
      </c>
      <c r="CV61" s="22" t="e" cm="1">
        <f t="array" ref="CV61">_xlfn.STDEV.S(IF((DW!$K$1:$K$100000&lt;$CN61),IF((DW!$K$1:$K$100000&gt;$CO61),IF((DW!$G$1:$G$100000=$CH61),DW!$K$1:$K$100000,""))))</f>
        <v>#DIV/0!</v>
      </c>
      <c r="CW61" s="22" t="e">
        <f t="shared" si="37"/>
        <v>#DIV/0!</v>
      </c>
      <c r="CX61" s="22" t="e">
        <f t="shared" si="38"/>
        <v>#DIV/0!</v>
      </c>
      <c r="CY61" s="22" t="e">
        <f t="shared" si="39"/>
        <v>#DIV/0!</v>
      </c>
      <c r="CZ61" s="22" t="e" cm="1">
        <f t="array" ref="CZ61">IF($CM61&lt;25,$CK61,AVERAGE(IF((DW!$G$1:$G$100000=$CH61),IF((DW!$K$1:$K$100000&lt;$CN61),IF((DW!$K$1:$K$100000&gt;$CO61),DW!$K$1:$K$100000,"")))))</f>
        <v>#DIV/0!</v>
      </c>
    </row>
    <row r="62" spans="1:104" ht="34.5" customHeight="1" x14ac:dyDescent="0.25">
      <c r="A62" s="21">
        <v>58</v>
      </c>
      <c r="B62" s="21"/>
      <c r="C62" s="21" t="e">
        <f>VLOOKUP(E62,DW!G:I,2,FALSE)</f>
        <v>#N/A</v>
      </c>
      <c r="D62" s="21" t="e">
        <f>VLOOKUP(E62,DW!G:I,3,FALSE)</f>
        <v>#N/A</v>
      </c>
      <c r="E62" s="21"/>
      <c r="F62" s="21" cm="1">
        <f t="array" ref="F62">COUNT(_xlfn.IFS(DW!$G$1:$G$100000='Média Saneada'!E62,DW!$K$1:$K$100000),"")</f>
        <v>100000</v>
      </c>
      <c r="G62" s="21" t="str">
        <f t="shared" si="11"/>
        <v>OK</v>
      </c>
      <c r="H62" s="21" cm="1">
        <f t="array" ref="H62">MEDIAN(IF(DW!$G$1:$G$100000='Média Saneada'!$E62,DW!$K$1:$K$100000,""))</f>
        <v>0</v>
      </c>
      <c r="I62" s="21" cm="1">
        <f t="array" ref="I62">AVERAGE(IF(DW!$G$1:$G$100000='Média Saneada'!$E62,DW!$K$1:$K$100000,""))</f>
        <v>0</v>
      </c>
      <c r="J62" s="21" cm="1">
        <f t="array" ref="J62">_xlfn.STDEV.S(IF(DW!$G$1:$G$100000='Média Saneada'!$E62,DW!$K$1:$K$100000,""))</f>
        <v>0</v>
      </c>
      <c r="K62" s="21" t="e">
        <f t="shared" si="12"/>
        <v>#DIV/0!</v>
      </c>
      <c r="L62" s="21">
        <f t="shared" si="0"/>
        <v>0</v>
      </c>
      <c r="M62" s="21">
        <f t="shared" si="1"/>
        <v>0</v>
      </c>
      <c r="N62" s="23" t="e">
        <f>IF(K62&lt;25,I62,AVERAGEIFS(DW!$K$1:$K$100000,DW!$G$1:$G$100000,"="&amp;E62,DW!$K$1:$K$100000,"&lt;"&amp;L62,DW!$K$1:$K$100000,"&gt;"&amp;M62))</f>
        <v>#DIV/0!</v>
      </c>
      <c r="P62" s="21">
        <f t="shared" si="2"/>
        <v>0</v>
      </c>
      <c r="Q62" s="21">
        <f>COUNTIFS(DW!$G$1:$G$100000,"="&amp;P62,DW!$K$1:$K$100000,"&lt;"&amp;L62,DW!$K$1:$K$100000,"&gt;"&amp;M62)</f>
        <v>0</v>
      </c>
      <c r="R62" s="21" t="e" cm="1">
        <f t="array" ref="R62">MEDIAN(IF((DW!$K$1:$K$100000&lt;$L62),IF((DW!$K$1:$K$100000&gt;$M62),IF((DW!$G$1:$G$100000=$P62),DW!$K$1:$K$100000,""))))</f>
        <v>#NUM!</v>
      </c>
      <c r="S62" s="21" t="e" cm="1">
        <f t="array" ref="S62">AVERAGE(IF((DW!$K$1:$K$100000&lt;$L62),IF((DW!$K$1:$K$100000&gt;$M62),IF((DW!$G$1:$G$100000=$P62),DW!$K$1:$K$100000,""))))</f>
        <v>#DIV/0!</v>
      </c>
      <c r="T62" s="21" t="e" cm="1">
        <f t="array" ref="T62">_xlfn.STDEV.S(IF((DW!$K$1:$K$100000&lt;$L62),IF((DW!$K$1:$K$100000&gt;$M62),IF((DW!$G$1:$G$100000=$P62),DW!$K$1:$K$100000,""))))</f>
        <v>#DIV/0!</v>
      </c>
      <c r="U62" s="21" t="e">
        <f t="shared" si="13"/>
        <v>#DIV/0!</v>
      </c>
      <c r="V62" s="21" t="e">
        <f t="shared" si="14"/>
        <v>#DIV/0!</v>
      </c>
      <c r="W62" s="21" t="e">
        <f t="shared" si="15"/>
        <v>#DIV/0!</v>
      </c>
      <c r="X62" s="21" t="e" cm="1">
        <f t="array" ref="X62">IF($U62&lt;25,$S62,AVERAGE(IF((DW!$G$1:$G$100000=$P62),IF((DW!$K$1:$K$100000&lt;$V62),IF((DW!$K$1:$K$100000&gt;$W62),DW!$K$1:$K$100000,"")))))</f>
        <v>#DIV/0!</v>
      </c>
      <c r="Z62" s="21">
        <f t="shared" si="3"/>
        <v>0</v>
      </c>
      <c r="AA62" s="21">
        <f>COUNTIFS(DW!$G$1:$G$100000,"="&amp;$Z62,DW!$K$1:$K$100000,"&lt;"&amp;$V62,DW!$K$1:$K$100000,"&gt;"&amp;$W62)</f>
        <v>0</v>
      </c>
      <c r="AB62" s="21" t="e" cm="1">
        <f t="array" ref="AB62">MEDIAN(IF((DW!$K$1:$K$100000&lt;$V62),IF((DW!$K$1:$K$100000&gt;$W62),IF((DW!$G$1:$G$100000=$E62),DW!$K$1:$K$100000,""))))</f>
        <v>#DIV/0!</v>
      </c>
      <c r="AC62" s="21" t="e" cm="1">
        <f t="array" ref="AC62">AVERAGE(IF((DW!$K$1:$K$100000&lt;$V62),IF((DW!$K$1:$K$100000&gt;$W62),IF((DW!$G$1:$G$100000=$E62),DW!$K$1:$K$100000,""))))</f>
        <v>#DIV/0!</v>
      </c>
      <c r="AD62" s="21" t="e" cm="1">
        <f t="array" ref="AD62">_xlfn.STDEV.S(IF((DW!$K$1:$K$100000&lt;$V62),IF((DW!$K$1:$K$100000&gt;$W62),IF((DW!$G$1:$G$100000=$E62),DW!$K$1:$K$100000,""))))</f>
        <v>#DIV/0!</v>
      </c>
      <c r="AE62" s="21" t="e">
        <f t="shared" si="16"/>
        <v>#DIV/0!</v>
      </c>
      <c r="AF62" s="21" t="e">
        <f t="shared" si="17"/>
        <v>#DIV/0!</v>
      </c>
      <c r="AG62" s="21" t="e">
        <f t="shared" si="18"/>
        <v>#DIV/0!</v>
      </c>
      <c r="AH62" s="21" t="e" cm="1">
        <f t="array" ref="AH62">IF($AE62&lt;25,$AC62,AVERAGE(IF((DW!$G$1:$G$100000=$E62),IF((DW!$K$1:$K$100000&lt;$AF62),IF((DW!$K$1:$K$100000&gt;$AG62),DW!$K$1:$K$100000,"")))))</f>
        <v>#DIV/0!</v>
      </c>
      <c r="AJ62" s="21">
        <f t="shared" si="4"/>
        <v>0</v>
      </c>
      <c r="AK62" s="21">
        <f>COUNTIFS(DW!$G$1:$G$100000,"="&amp;$Z62,DW!$K$1:$K$100000,"&lt;"&amp;$AF62,DW!$K$1:$K$100000,"&gt;"&amp;$AG62)</f>
        <v>0</v>
      </c>
      <c r="AL62" s="21" t="e" cm="1">
        <f t="array" ref="AL62">MEDIAN(IF((DW!$K$1:$K$100000&lt;$AF62),IF((DW!$K$1:$K$100000&gt;$AG62),IF((DW!$G$1:$G$100000=$E62),DW!$K$1:$K$100000,""))))</f>
        <v>#DIV/0!</v>
      </c>
      <c r="AM62" s="21" t="e" cm="1">
        <f t="array" ref="AM62">AVERAGE(IF((DW!$K$1:$K$100000&lt;$AF62),IF((DW!$K$1:$K$100000&gt;$AG62),IF((DW!$G$1:$G$100000=$E62),DW!$K$1:$K$100000,""))))</f>
        <v>#DIV/0!</v>
      </c>
      <c r="AN62" s="21" t="e" cm="1">
        <f t="array" ref="AN62">_xlfn.STDEV.S(IF((DW!$K$1:$K$100000&lt;$AF62),IF((DW!$K$1:$K$100000&gt;$AG62),IF((DW!$G$1:$G$100000=$E62),DW!$K$1:$K$100000,""))))</f>
        <v>#DIV/0!</v>
      </c>
      <c r="AO62" s="21" t="e">
        <f t="shared" si="19"/>
        <v>#DIV/0!</v>
      </c>
      <c r="AP62" s="21" t="e">
        <f t="shared" si="20"/>
        <v>#DIV/0!</v>
      </c>
      <c r="AQ62" s="21" t="e">
        <f t="shared" si="21"/>
        <v>#DIV/0!</v>
      </c>
      <c r="AR62" s="21" t="e" cm="1">
        <f t="array" ref="AR62">IF($AO62&lt;25,$AM62,AVERAGE(IF((DW!$G$1:$G$100000=$E62),IF((DW!$K$1:$K$100000&lt;$AP62),IF((DW!$K$1:$K$100000&gt;$AQ62),DW!$K$1:$K$100000,"")))))</f>
        <v>#DIV/0!</v>
      </c>
      <c r="AT62" s="21">
        <f t="shared" si="5"/>
        <v>0</v>
      </c>
      <c r="AU62" s="21">
        <f>COUNTIFS(DW!$G$1:$G$100000,"="&amp;$AJ62,DW!$K$1:$K$100000,"&lt;"&amp;$AP62,DW!$K$1:$K$100000,"&gt;"&amp;$AQ62)</f>
        <v>0</v>
      </c>
      <c r="AV62" s="21" t="e" cm="1">
        <f t="array" ref="AV62">MEDIAN(IF((DW!$K$1:$K$100000&lt;$AP62),IF((DW!$K$1:$K$100000&gt;$AQ62),IF((DW!$G$1:$G$100000=$E62),DW!$K$1:$K$100000,""))))</f>
        <v>#DIV/0!</v>
      </c>
      <c r="AW62" s="21" t="e" cm="1">
        <f t="array" ref="AW62">AVERAGE(IF((DW!$K$1:$K$100000&lt;$AP62),IF((DW!$K$1:$K$100000&gt;$AQ62),IF((DW!$G$1:$G$100000=$E62),DW!$K$1:$K$100000,""))))</f>
        <v>#DIV/0!</v>
      </c>
      <c r="AX62" s="21" t="e" cm="1">
        <f t="array" ref="AX62">_xlfn.STDEV.S(IF((DW!$K$1:$K$100000&lt;$AP62),IF((DW!$K$1:$K$100000&gt;$AQ62),IF((DW!$G$1:$G$100000=$E62),DW!$K$1:$K$100000,""))))</f>
        <v>#DIV/0!</v>
      </c>
      <c r="AY62" s="21" t="e">
        <f t="shared" si="22"/>
        <v>#DIV/0!</v>
      </c>
      <c r="AZ62" s="21" t="e">
        <f t="shared" si="23"/>
        <v>#DIV/0!</v>
      </c>
      <c r="BA62" s="21" t="e">
        <f t="shared" si="24"/>
        <v>#DIV/0!</v>
      </c>
      <c r="BB62" s="21" t="e" cm="1">
        <f t="array" ref="BB62">IF($AY62&lt;25,$AW62,AVERAGE(IF((DW!$G$1:$G$100000=$E62),IF((DW!$K$1:$K$100000&lt;$AZ62),IF((DW!$K$1:$K$100000&gt;$BA62),DW!$K$1:$K$100000,"")))))</f>
        <v>#DIV/0!</v>
      </c>
      <c r="BD62" s="21">
        <f t="shared" si="6"/>
        <v>0</v>
      </c>
      <c r="BE62" s="21">
        <f>COUNTIFS(DW!$G$1:$G$100000,"="&amp;$AT62,DW!$K$1:$K$100000,"&lt;"&amp;$AZ62,DW!$K$1:$K$100000,"&gt;"&amp;$BA62)</f>
        <v>0</v>
      </c>
      <c r="BF62" s="21" t="e" cm="1">
        <f t="array" ref="BF62">MEDIAN(IF((DW!$K$1:$K$100000&lt;$AZ62),IF((DW!$K$1:$K$100000&gt;$BA62),IF((DW!$G$1:$G$100000=$E62),DW!$K$1:$K$100000,""))))</f>
        <v>#DIV/0!</v>
      </c>
      <c r="BG62" s="21" t="e" cm="1">
        <f t="array" ref="BG62">AVERAGE(IF((DW!$K$1:$K$100000&lt;$AZ62),IF((DW!$K$1:$K$100000&gt;$BA62),IF((DW!$G$1:$G$100000=$E62),DW!$K$1:$K$100000,""))))</f>
        <v>#DIV/0!</v>
      </c>
      <c r="BH62" s="21" t="e" cm="1">
        <f t="array" ref="BH62">_xlfn.STDEV.S(IF((DW!$K$1:$K$100000&lt;$AZ62),IF((DW!$K$1:$K$100000&gt;$BA62),IF((DW!$G$1:$G$100000=$E62),DW!$K$1:$K$100000,""))))</f>
        <v>#DIV/0!</v>
      </c>
      <c r="BI62" s="21" t="e">
        <f t="shared" si="25"/>
        <v>#DIV/0!</v>
      </c>
      <c r="BJ62" s="21" t="e">
        <f t="shared" si="26"/>
        <v>#DIV/0!</v>
      </c>
      <c r="BK62" s="21" t="e">
        <f t="shared" si="27"/>
        <v>#DIV/0!</v>
      </c>
      <c r="BL62" s="21" t="e" cm="1">
        <f t="array" ref="BL62">IF($BI62&lt;25,$BG62,AVERAGE(IF((DW!$G$1:$G$100000=$E62),IF((DW!$K$1:$K$100000&lt;$BJ62),IF((DW!$K$1:$K$100000&gt;$BK62),DW!$K$1:$K$100000,"")))))</f>
        <v>#DIV/0!</v>
      </c>
      <c r="BN62" s="21">
        <f t="shared" si="7"/>
        <v>0</v>
      </c>
      <c r="BO62" s="21">
        <f>COUNTIFS(DW!$G$1:$G$100000,"="&amp;$BD62,DW!$K$1:$K$100000,"&lt;"&amp;$BJ62,DW!$K$1:$K$100000,"&gt;"&amp;$BK62)</f>
        <v>0</v>
      </c>
      <c r="BP62" s="21" t="e" cm="1">
        <f t="array" ref="BP62">MEDIAN(IF((DW!$K$1:$K$100000&lt;$BJ62),IF((DW!$K$1:$K$100000&gt;$BK62),IF((DW!$G$1:$G$100000=$BD62),DW!$K$1:$K$100000,""))))</f>
        <v>#DIV/0!</v>
      </c>
      <c r="BQ62" s="21" t="e" cm="1">
        <f t="array" ref="BQ62">AVERAGE(IF((DW!$K$1:$K$100000&lt;$BJ62),IF((DW!$K$1:$K$100000&gt;$BK62),IF((DW!$G$1:$G$100000=$BD62),DW!$K$1:$K$100000,""))))</f>
        <v>#DIV/0!</v>
      </c>
      <c r="BR62" s="21" t="e" cm="1">
        <f t="array" ref="BR62">_xlfn.STDEV.S(IF((DW!$K$1:$K$100000&lt;$BJ62),IF((DW!$K$1:$K$100000&gt;$BK62),IF((DW!$G$1:$G$100000=$BD62),DW!$K$1:$K$100000,""))))</f>
        <v>#DIV/0!</v>
      </c>
      <c r="BS62" s="21" t="e">
        <f t="shared" si="28"/>
        <v>#DIV/0!</v>
      </c>
      <c r="BT62" s="21" t="e">
        <f t="shared" si="29"/>
        <v>#DIV/0!</v>
      </c>
      <c r="BU62" s="21" t="e">
        <f t="shared" si="30"/>
        <v>#DIV/0!</v>
      </c>
      <c r="BV62" s="21" t="e" cm="1">
        <f t="array" ref="BV62">IF($BI62&lt;25,$BG62,AVERAGE(IF((DW!$G$1:$G$100000=$E62),IF((DW!$K$1:$K$100000&lt;$BJ62),IF((DW!$K$1:$K$100000&gt;$BK62),DW!$K$1:$K$100000,"")))))</f>
        <v>#DIV/0!</v>
      </c>
      <c r="BX62" s="21">
        <f t="shared" si="8"/>
        <v>0</v>
      </c>
      <c r="BY62" s="21">
        <f>COUNTIFS(DW!$G$1:$G$100000,"="&amp;$BN62,DW!$K$1:$K$100000,"&lt;"&amp;$BT62,DW!$K$1:$K$100000,"&gt;"&amp;$BU62)</f>
        <v>0</v>
      </c>
      <c r="BZ62" s="21" t="e" cm="1">
        <f t="array" ref="BZ62">MEDIAN(IF((DW!$K$1:$K$100000&lt;$BT62),IF((DW!$K$1:$K$100000&gt;$BU62),IF((DW!$G$1:$G$100000=$BN62),DW!$K$1:$K$100000,""))))</f>
        <v>#DIV/0!</v>
      </c>
      <c r="CA62" s="21" t="e" cm="1">
        <f t="array" ref="CA62">AVERAGE(IF((DW!$K$1:$K$100000&lt;$BT62),IF((DW!$K$1:$K$100000&gt;$BU62),IF((DW!$G$1:$G$100000=$BN62),DW!$K$1:$K$100000,""))))</f>
        <v>#DIV/0!</v>
      </c>
      <c r="CB62" s="21" t="e" cm="1">
        <f t="array" ref="CB62">_xlfn.STDEV.S(IF((DW!$K$1:$K$100000&lt;$BT62),IF((DW!$K$1:$K$100000&gt;$BU62),IF((DW!$G$1:$G$100000=$BN62),DW!$K$1:$K$100000,""))))</f>
        <v>#DIV/0!</v>
      </c>
      <c r="CC62" s="21" t="e">
        <f t="shared" si="31"/>
        <v>#DIV/0!</v>
      </c>
      <c r="CD62" s="21" t="e">
        <f t="shared" si="32"/>
        <v>#DIV/0!</v>
      </c>
      <c r="CE62" s="21" t="e">
        <f t="shared" si="33"/>
        <v>#DIV/0!</v>
      </c>
      <c r="CF62" s="21" t="e" cm="1">
        <f t="array" ref="CF62">IF($BS62&lt;25,$BQ62,AVERAGE(IF((DW!$G$1:$G$100000&lt;$BX62),IF((DW!$K$1:$K$100000&lt;$BT62),IF((DW!$K$1:$K$100000&gt;$BU62),DW!$K$1:$K$100000,"")))))</f>
        <v>#DIV/0!</v>
      </c>
      <c r="CH62" s="21">
        <f t="shared" si="9"/>
        <v>0</v>
      </c>
      <c r="CI62" s="21">
        <f>COUNTIFS(DW!$G$1:$G$100000,"="&amp;$BX62,DW!$K$1:$K$100000,"&lt;"&amp;$CD62,DW!$K$1:$K$100000,"&gt;"&amp;$CE62)</f>
        <v>0</v>
      </c>
      <c r="CJ62" s="21" t="e" cm="1">
        <f t="array" ref="CJ62">MEDIAN(IF((DW!$K$1:$K$100000&lt;$CD62),IF((DW!$K$1:$K$100000&gt;$CE62),IF((DW!$G$1:$G$100000=$BX62),DW!$K$1:$K$100000,""))))</f>
        <v>#DIV/0!</v>
      </c>
      <c r="CK62" s="21" t="e" cm="1">
        <f t="array" ref="CK62">AVERAGE(IF((DW!$K$1:$K$100000&lt;$CD62),IF((DW!$K$1:$K$100000&gt;$CE62),IF((DW!$G$1:$G$100000=$BX62),DW!$K$1:$K$100000,""))))</f>
        <v>#DIV/0!</v>
      </c>
      <c r="CL62" s="21" t="e" cm="1">
        <f t="array" ref="CL62">_xlfn.STDEV.S(IF((DW!$K$1:$K$100000&lt;$CD62),IF((DW!$K$1:$K$100000&gt;$CE62),IF((DW!$G$1:$G$100000=$BX62),DW!$K$1:$K$100000,""))))</f>
        <v>#DIV/0!</v>
      </c>
      <c r="CM62" s="21" t="e">
        <f t="shared" si="34"/>
        <v>#DIV/0!</v>
      </c>
      <c r="CN62" s="21" t="e">
        <f t="shared" si="35"/>
        <v>#DIV/0!</v>
      </c>
      <c r="CO62" s="21" t="e">
        <f t="shared" si="36"/>
        <v>#DIV/0!</v>
      </c>
      <c r="CP62" s="21" t="e" cm="1">
        <f t="array" ref="CP62">IF($CC62&lt;25,$CA62,AVERAGE(IF((DW!$G$1:$G$100000=$BX62),IF((DW!$K$1:$K$100000&lt;$CD62),IF((DW!$K$1:$K$100000&gt;$CE62),DW!$K$1:$K$100000,"")))))</f>
        <v>#DIV/0!</v>
      </c>
      <c r="CR62" s="21">
        <f t="shared" si="10"/>
        <v>0</v>
      </c>
      <c r="CS62" s="21">
        <f>COUNTIFS(DW!$G$1:$G$100000,"="&amp;$CH62,DW!$K$1:$K$100000,"&lt;"&amp;SCN62,DW!$K$1:$K$100000,"&gt;"&amp;$CO62)</f>
        <v>0</v>
      </c>
      <c r="CT62" s="21" t="e" cm="1">
        <f t="array" ref="CT62">MEDIAN(IF((DW!$K$1:$K$100000&lt;$CN62),IF((DW!$K$1:$K$100000&gt;$CO62),IF((DW!$G$1:$G$100000=$CH62),DW!$K$1:$K$100000,""))))</f>
        <v>#DIV/0!</v>
      </c>
      <c r="CU62" s="21" t="e" cm="1">
        <f t="array" ref="CU62">AVERAGE(IF((DW!$K$1:$K$100000&lt;$CN62),IF((DW!$K$1:$K$100000&gt;$CO62),IF((DW!$G$1:$G$100000=$CH62),DW!$K$1:$K$100000,""))))</f>
        <v>#DIV/0!</v>
      </c>
      <c r="CV62" s="21" t="e" cm="1">
        <f t="array" ref="CV62">_xlfn.STDEV.S(IF((DW!$K$1:$K$100000&lt;$CN62),IF((DW!$K$1:$K$100000&gt;$CO62),IF((DW!$G$1:$G$100000=$CH62),DW!$K$1:$K$100000,""))))</f>
        <v>#DIV/0!</v>
      </c>
      <c r="CW62" s="21" t="e">
        <f t="shared" si="37"/>
        <v>#DIV/0!</v>
      </c>
      <c r="CX62" s="21" t="e">
        <f t="shared" si="38"/>
        <v>#DIV/0!</v>
      </c>
      <c r="CY62" s="21" t="e">
        <f t="shared" si="39"/>
        <v>#DIV/0!</v>
      </c>
      <c r="CZ62" s="21" t="e" cm="1">
        <f t="array" ref="CZ62">IF($CM62&lt;25,$CK62,AVERAGE(IF((DW!$G$1:$G$100000=$CH62),IF((DW!$K$1:$K$100000&lt;$CN62),IF((DW!$K$1:$K$100000&gt;$CO62),DW!$K$1:$K$100000,"")))))</f>
        <v>#DIV/0!</v>
      </c>
    </row>
    <row r="63" spans="1:104" ht="34.5" customHeight="1" x14ac:dyDescent="0.25">
      <c r="A63" s="22">
        <v>59</v>
      </c>
      <c r="B63" s="22"/>
      <c r="C63" s="22" t="e">
        <f>VLOOKUP(E63,DW!G:I,2,FALSE)</f>
        <v>#N/A</v>
      </c>
      <c r="D63" s="22" t="e">
        <f>VLOOKUP(E63,DW!G:I,3,FALSE)</f>
        <v>#N/A</v>
      </c>
      <c r="E63" s="22"/>
      <c r="F63" s="22" cm="1">
        <f t="array" ref="F63">COUNT(_xlfn.IFS(DW!$G$1:$G$100000='Média Saneada'!E63,DW!$K$1:$K$100000),"")</f>
        <v>100000</v>
      </c>
      <c r="G63" s="40" t="str">
        <f t="shared" si="11"/>
        <v>OK</v>
      </c>
      <c r="H63" s="22" cm="1">
        <f t="array" ref="H63">MEDIAN(IF(DW!$G$1:$G$100000='Média Saneada'!$E63,DW!$K$1:$K$100000,""))</f>
        <v>0</v>
      </c>
      <c r="I63" s="22" cm="1">
        <f t="array" ref="I63">AVERAGE(IF(DW!$G$1:$G$100000='Média Saneada'!$E63,DW!$K$1:$K$100000,""))</f>
        <v>0</v>
      </c>
      <c r="J63" s="22" cm="1">
        <f t="array" ref="J63">_xlfn.STDEV.S(IF(DW!$G$1:$G$100000='Média Saneada'!$E63,DW!$K$1:$K$100000,""))</f>
        <v>0</v>
      </c>
      <c r="K63" s="22" t="e">
        <f t="shared" si="12"/>
        <v>#DIV/0!</v>
      </c>
      <c r="L63" s="22">
        <f t="shared" si="0"/>
        <v>0</v>
      </c>
      <c r="M63" s="22">
        <f t="shared" si="1"/>
        <v>0</v>
      </c>
      <c r="N63" s="23" t="e">
        <f>IF(K63&lt;25,I63,AVERAGEIFS(DW!$K$1:$K$100000,DW!$G$1:$G$100000,"="&amp;E63,DW!$K$1:$K$100000,"&lt;"&amp;L63,DW!$K$1:$K$100000,"&gt;"&amp;M63))</f>
        <v>#DIV/0!</v>
      </c>
      <c r="P63" s="22">
        <f t="shared" si="2"/>
        <v>0</v>
      </c>
      <c r="Q63" s="22">
        <f>COUNTIFS(DW!$G$1:$G$100000,"="&amp;P63,DW!$K$1:$K$100000,"&lt;"&amp;L63,DW!$K$1:$K$100000,"&gt;"&amp;M63)</f>
        <v>0</v>
      </c>
      <c r="R63" s="22" t="e" cm="1">
        <f t="array" ref="R63">MEDIAN(IF((DW!$K$1:$K$100000&lt;$L63),IF((DW!$K$1:$K$100000&gt;$M63),IF((DW!$G$1:$G$100000=$P63),DW!$K$1:$K$100000,""))))</f>
        <v>#NUM!</v>
      </c>
      <c r="S63" s="22" t="e" cm="1">
        <f t="array" ref="S63">AVERAGE(IF((DW!$K$1:$K$100000&lt;$L63),IF((DW!$K$1:$K$100000&gt;$M63),IF((DW!$G$1:$G$100000=$P63),DW!$K$1:$K$100000,""))))</f>
        <v>#DIV/0!</v>
      </c>
      <c r="T63" s="22" t="e" cm="1">
        <f t="array" ref="T63">_xlfn.STDEV.S(IF((DW!$K$1:$K$100000&lt;$L63),IF((DW!$K$1:$K$100000&gt;$M63),IF((DW!$G$1:$G$100000=$P63),DW!$K$1:$K$100000,""))))</f>
        <v>#DIV/0!</v>
      </c>
      <c r="U63" s="22" t="e">
        <f t="shared" si="13"/>
        <v>#DIV/0!</v>
      </c>
      <c r="V63" s="22" t="e">
        <f t="shared" si="14"/>
        <v>#DIV/0!</v>
      </c>
      <c r="W63" s="22" t="e">
        <f t="shared" si="15"/>
        <v>#DIV/0!</v>
      </c>
      <c r="X63" s="22" t="e" cm="1">
        <f t="array" ref="X63">IF($U63&lt;25,$S63,AVERAGE(IF((DW!$G$1:$G$100000=$P63),IF((DW!$K$1:$K$100000&lt;$V63),IF((DW!$K$1:$K$100000&gt;$W63),DW!$K$1:$K$100000,"")))))</f>
        <v>#DIV/0!</v>
      </c>
      <c r="Z63" s="22">
        <f t="shared" si="3"/>
        <v>0</v>
      </c>
      <c r="AA63" s="22">
        <f>COUNTIFS(DW!$G$1:$G$100000,"="&amp;$Z63,DW!$K$1:$K$100000,"&lt;"&amp;$V63,DW!$K$1:$K$100000,"&gt;"&amp;$W63)</f>
        <v>0</v>
      </c>
      <c r="AB63" s="22" t="e" cm="1">
        <f t="array" ref="AB63">MEDIAN(IF((DW!$K$1:$K$100000&lt;$V63),IF((DW!$K$1:$K$100000&gt;$W63),IF((DW!$G$1:$G$100000=$E63),DW!$K$1:$K$100000,""))))</f>
        <v>#DIV/0!</v>
      </c>
      <c r="AC63" s="22" t="e" cm="1">
        <f t="array" ref="AC63">AVERAGE(IF((DW!$K$1:$K$100000&lt;$V63),IF((DW!$K$1:$K$100000&gt;$W63),IF((DW!$G$1:$G$100000=$E63),DW!$K$1:$K$100000,""))))</f>
        <v>#DIV/0!</v>
      </c>
      <c r="AD63" s="22" t="e" cm="1">
        <f t="array" ref="AD63">_xlfn.STDEV.S(IF((DW!$K$1:$K$100000&lt;$V63),IF((DW!$K$1:$K$100000&gt;$W63),IF((DW!$G$1:$G$100000=$E63),DW!$K$1:$K$100000,""))))</f>
        <v>#DIV/0!</v>
      </c>
      <c r="AE63" s="22" t="e">
        <f t="shared" si="16"/>
        <v>#DIV/0!</v>
      </c>
      <c r="AF63" s="22" t="e">
        <f t="shared" si="17"/>
        <v>#DIV/0!</v>
      </c>
      <c r="AG63" s="22" t="e">
        <f t="shared" si="18"/>
        <v>#DIV/0!</v>
      </c>
      <c r="AH63" s="22" t="e" cm="1">
        <f t="array" ref="AH63">IF($AE63&lt;25,$AC63,AVERAGE(IF((DW!$G$1:$G$100000=$E63),IF((DW!$K$1:$K$100000&lt;$AF63),IF((DW!$K$1:$K$100000&gt;$AG63),DW!$K$1:$K$100000,"")))))</f>
        <v>#DIV/0!</v>
      </c>
      <c r="AJ63" s="22">
        <f t="shared" si="4"/>
        <v>0</v>
      </c>
      <c r="AK63" s="22">
        <f>COUNTIFS(DW!$G$1:$G$100000,"="&amp;$Z63,DW!$K$1:$K$100000,"&lt;"&amp;$AF63,DW!$K$1:$K$100000,"&gt;"&amp;$AG63)</f>
        <v>0</v>
      </c>
      <c r="AL63" s="22" t="e" cm="1">
        <f t="array" ref="AL63">MEDIAN(IF((DW!$K$1:$K$100000&lt;$AF63),IF((DW!$K$1:$K$100000&gt;$AG63),IF((DW!$G$1:$G$100000=$E63),DW!$K$1:$K$100000,""))))</f>
        <v>#DIV/0!</v>
      </c>
      <c r="AM63" s="22" t="e" cm="1">
        <f t="array" ref="AM63">AVERAGE(IF((DW!$K$1:$K$100000&lt;$AF63),IF((DW!$K$1:$K$100000&gt;$AG63),IF((DW!$G$1:$G$100000=$E63),DW!$K$1:$K$100000,""))))</f>
        <v>#DIV/0!</v>
      </c>
      <c r="AN63" s="22" t="e" cm="1">
        <f t="array" ref="AN63">_xlfn.STDEV.S(IF((DW!$K$1:$K$100000&lt;$AF63),IF((DW!$K$1:$K$100000&gt;$AG63),IF((DW!$G$1:$G$100000=$E63),DW!$K$1:$K$100000,""))))</f>
        <v>#DIV/0!</v>
      </c>
      <c r="AO63" s="22" t="e">
        <f t="shared" si="19"/>
        <v>#DIV/0!</v>
      </c>
      <c r="AP63" s="22" t="e">
        <f t="shared" si="20"/>
        <v>#DIV/0!</v>
      </c>
      <c r="AQ63" s="22" t="e">
        <f t="shared" si="21"/>
        <v>#DIV/0!</v>
      </c>
      <c r="AR63" s="22" t="e" cm="1">
        <f t="array" ref="AR63">IF($AO63&lt;25,$AM63,AVERAGE(IF((DW!$G$1:$G$100000=$E63),IF((DW!$K$1:$K$100000&lt;$AP63),IF((DW!$K$1:$K$100000&gt;$AQ63),DW!$K$1:$K$100000,"")))))</f>
        <v>#DIV/0!</v>
      </c>
      <c r="AT63" s="22">
        <f t="shared" si="5"/>
        <v>0</v>
      </c>
      <c r="AU63" s="22">
        <f>COUNTIFS(DW!$G$1:$G$100000,"="&amp;$AJ63,DW!$K$1:$K$100000,"&lt;"&amp;$AP63,DW!$K$1:$K$100000,"&gt;"&amp;$AQ63)</f>
        <v>0</v>
      </c>
      <c r="AV63" s="22" t="e" cm="1">
        <f t="array" ref="AV63">MEDIAN(IF((DW!$K$1:$K$100000&lt;$AP63),IF((DW!$K$1:$K$100000&gt;$AQ63),IF((DW!$G$1:$G$100000=$E63),DW!$K$1:$K$100000,""))))</f>
        <v>#DIV/0!</v>
      </c>
      <c r="AW63" s="22" t="e" cm="1">
        <f t="array" ref="AW63">AVERAGE(IF((DW!$K$1:$K$100000&lt;$AP63),IF((DW!$K$1:$K$100000&gt;$AQ63),IF((DW!$G$1:$G$100000=$E63),DW!$K$1:$K$100000,""))))</f>
        <v>#DIV/0!</v>
      </c>
      <c r="AX63" s="22" t="e" cm="1">
        <f t="array" ref="AX63">_xlfn.STDEV.S(IF((DW!$K$1:$K$100000&lt;$AP63),IF((DW!$K$1:$K$100000&gt;$AQ63),IF((DW!$G$1:$G$100000=$E63),DW!$K$1:$K$100000,""))))</f>
        <v>#DIV/0!</v>
      </c>
      <c r="AY63" s="22" t="e">
        <f t="shared" si="22"/>
        <v>#DIV/0!</v>
      </c>
      <c r="AZ63" s="22" t="e">
        <f t="shared" si="23"/>
        <v>#DIV/0!</v>
      </c>
      <c r="BA63" s="22" t="e">
        <f t="shared" si="24"/>
        <v>#DIV/0!</v>
      </c>
      <c r="BB63" s="22" t="e" cm="1">
        <f t="array" ref="BB63">IF($AY63&lt;25,$AW63,AVERAGE(IF((DW!$G$1:$G$100000=$E63),IF((DW!$K$1:$K$100000&lt;$AZ63),IF((DW!$K$1:$K$100000&gt;$BA63),DW!$K$1:$K$100000,"")))))</f>
        <v>#DIV/0!</v>
      </c>
      <c r="BD63" s="22">
        <f t="shared" si="6"/>
        <v>0</v>
      </c>
      <c r="BE63" s="22">
        <f>COUNTIFS(DW!$G$1:$G$100000,"="&amp;$AT63,DW!$K$1:$K$100000,"&lt;"&amp;$AZ63,DW!$K$1:$K$100000,"&gt;"&amp;$BA63)</f>
        <v>0</v>
      </c>
      <c r="BF63" s="22" t="e" cm="1">
        <f t="array" ref="BF63">MEDIAN(IF((DW!$K$1:$K$100000&lt;$AZ63),IF((DW!$K$1:$K$100000&gt;$BA63),IF((DW!$G$1:$G$100000=$E63),DW!$K$1:$K$100000,""))))</f>
        <v>#DIV/0!</v>
      </c>
      <c r="BG63" s="22" t="e" cm="1">
        <f t="array" ref="BG63">AVERAGE(IF((DW!$K$1:$K$100000&lt;$AZ63),IF((DW!$K$1:$K$100000&gt;$BA63),IF((DW!$G$1:$G$100000=$E63),DW!$K$1:$K$100000,""))))</f>
        <v>#DIV/0!</v>
      </c>
      <c r="BH63" s="22" t="e" cm="1">
        <f t="array" ref="BH63">_xlfn.STDEV.S(IF((DW!$K$1:$K$100000&lt;$AZ63),IF((DW!$K$1:$K$100000&gt;$BA63),IF((DW!$G$1:$G$100000=$E63),DW!$K$1:$K$100000,""))))</f>
        <v>#DIV/0!</v>
      </c>
      <c r="BI63" s="22" t="e">
        <f t="shared" si="25"/>
        <v>#DIV/0!</v>
      </c>
      <c r="BJ63" s="22" t="e">
        <f t="shared" si="26"/>
        <v>#DIV/0!</v>
      </c>
      <c r="BK63" s="22" t="e">
        <f t="shared" si="27"/>
        <v>#DIV/0!</v>
      </c>
      <c r="BL63" s="22" t="e" cm="1">
        <f t="array" ref="BL63">IF($BI63&lt;25,$BG63,AVERAGE(IF((DW!$G$1:$G$100000=$E63),IF((DW!$K$1:$K$100000&lt;$BJ63),IF((DW!$K$1:$K$100000&gt;$BK63),DW!$K$1:$K$100000,"")))))</f>
        <v>#DIV/0!</v>
      </c>
      <c r="BN63" s="22">
        <f t="shared" si="7"/>
        <v>0</v>
      </c>
      <c r="BO63" s="22">
        <f>COUNTIFS(DW!$G$1:$G$100000,"="&amp;$BD63,DW!$K$1:$K$100000,"&lt;"&amp;$BJ63,DW!$K$1:$K$100000,"&gt;"&amp;$BK63)</f>
        <v>0</v>
      </c>
      <c r="BP63" s="22" t="e" cm="1">
        <f t="array" ref="BP63">MEDIAN(IF((DW!$K$1:$K$100000&lt;$BJ63),IF((DW!$K$1:$K$100000&gt;$BK63),IF((DW!$G$1:$G$100000=$BD63),DW!$K$1:$K$100000,""))))</f>
        <v>#DIV/0!</v>
      </c>
      <c r="BQ63" s="22" t="e" cm="1">
        <f t="array" ref="BQ63">AVERAGE(IF((DW!$K$1:$K$100000&lt;$BJ63),IF((DW!$K$1:$K$100000&gt;$BK63),IF((DW!$G$1:$G$100000=$BD63),DW!$K$1:$K$100000,""))))</f>
        <v>#DIV/0!</v>
      </c>
      <c r="BR63" s="22" t="e" cm="1">
        <f t="array" ref="BR63">_xlfn.STDEV.S(IF((DW!$K$1:$K$100000&lt;$BJ63),IF((DW!$K$1:$K$100000&gt;$BK63),IF((DW!$G$1:$G$100000=$BD63),DW!$K$1:$K$100000,""))))</f>
        <v>#DIV/0!</v>
      </c>
      <c r="BS63" s="22" t="e">
        <f t="shared" si="28"/>
        <v>#DIV/0!</v>
      </c>
      <c r="BT63" s="22" t="e">
        <f t="shared" si="29"/>
        <v>#DIV/0!</v>
      </c>
      <c r="BU63" s="22" t="e">
        <f t="shared" si="30"/>
        <v>#DIV/0!</v>
      </c>
      <c r="BV63" s="22" t="e" cm="1">
        <f t="array" ref="BV63">IF($BI63&lt;25,$BG63,AVERAGE(IF((DW!$G$1:$G$100000=$E63),IF((DW!$K$1:$K$100000&lt;$BJ63),IF((DW!$K$1:$K$100000&gt;$BK63),DW!$K$1:$K$100000,"")))))</f>
        <v>#DIV/0!</v>
      </c>
      <c r="BX63" s="22">
        <f t="shared" si="8"/>
        <v>0</v>
      </c>
      <c r="BY63" s="22">
        <f>COUNTIFS(DW!$G$1:$G$100000,"="&amp;$BN63,DW!$K$1:$K$100000,"&lt;"&amp;$BT63,DW!$K$1:$K$100000,"&gt;"&amp;$BU63)</f>
        <v>0</v>
      </c>
      <c r="BZ63" s="22" t="e" cm="1">
        <f t="array" ref="BZ63">MEDIAN(IF((DW!$K$1:$K$100000&lt;$BT63),IF((DW!$K$1:$K$100000&gt;$BU63),IF((DW!$G$1:$G$100000=$BN63),DW!$K$1:$K$100000,""))))</f>
        <v>#DIV/0!</v>
      </c>
      <c r="CA63" s="22" t="e" cm="1">
        <f t="array" ref="CA63">AVERAGE(IF((DW!$K$1:$K$100000&lt;$BT63),IF((DW!$K$1:$K$100000&gt;$BU63),IF((DW!$G$1:$G$100000=$BN63),DW!$K$1:$K$100000,""))))</f>
        <v>#DIV/0!</v>
      </c>
      <c r="CB63" s="22" t="e" cm="1">
        <f t="array" ref="CB63">_xlfn.STDEV.S(IF((DW!$K$1:$K$100000&lt;$BT63),IF((DW!$K$1:$K$100000&gt;$BU63),IF((DW!$G$1:$G$100000=$BN63),DW!$K$1:$K$100000,""))))</f>
        <v>#DIV/0!</v>
      </c>
      <c r="CC63" s="22" t="e">
        <f t="shared" si="31"/>
        <v>#DIV/0!</v>
      </c>
      <c r="CD63" s="22" t="e">
        <f t="shared" si="32"/>
        <v>#DIV/0!</v>
      </c>
      <c r="CE63" s="22" t="e">
        <f t="shared" si="33"/>
        <v>#DIV/0!</v>
      </c>
      <c r="CF63" s="22" t="e" cm="1">
        <f t="array" ref="CF63">IF($BS63&lt;25,$BQ63,AVERAGE(IF((DW!$G$1:$G$100000&lt;$BX63),IF((DW!$K$1:$K$100000&lt;$BT63),IF((DW!$K$1:$K$100000&gt;$BU63),DW!$K$1:$K$100000,"")))))</f>
        <v>#DIV/0!</v>
      </c>
      <c r="CH63" s="22">
        <f t="shared" si="9"/>
        <v>0</v>
      </c>
      <c r="CI63" s="22">
        <f>COUNTIFS(DW!$G$1:$G$100000,"="&amp;$BX63,DW!$K$1:$K$100000,"&lt;"&amp;$CD63,DW!$K$1:$K$100000,"&gt;"&amp;$CE63)</f>
        <v>0</v>
      </c>
      <c r="CJ63" s="22" t="e" cm="1">
        <f t="array" ref="CJ63">MEDIAN(IF((DW!$K$1:$K$100000&lt;$CD63),IF((DW!$K$1:$K$100000&gt;$CE63),IF((DW!$G$1:$G$100000=$BX63),DW!$K$1:$K$100000,""))))</f>
        <v>#DIV/0!</v>
      </c>
      <c r="CK63" s="22" t="e" cm="1">
        <f t="array" ref="CK63">AVERAGE(IF((DW!$K$1:$K$100000&lt;$CD63),IF((DW!$K$1:$K$100000&gt;$CE63),IF((DW!$G$1:$G$100000=$BX63),DW!$K$1:$K$100000,""))))</f>
        <v>#DIV/0!</v>
      </c>
      <c r="CL63" s="22" t="e" cm="1">
        <f t="array" ref="CL63">_xlfn.STDEV.S(IF((DW!$K$1:$K$100000&lt;$CD63),IF((DW!$K$1:$K$100000&gt;$CE63),IF((DW!$G$1:$G$100000=$BX63),DW!$K$1:$K$100000,""))))</f>
        <v>#DIV/0!</v>
      </c>
      <c r="CM63" s="22" t="e">
        <f t="shared" si="34"/>
        <v>#DIV/0!</v>
      </c>
      <c r="CN63" s="22" t="e">
        <f t="shared" si="35"/>
        <v>#DIV/0!</v>
      </c>
      <c r="CO63" s="22" t="e">
        <f t="shared" si="36"/>
        <v>#DIV/0!</v>
      </c>
      <c r="CP63" s="22" t="e" cm="1">
        <f t="array" ref="CP63">IF($CC63&lt;25,$CA63,AVERAGE(IF((DW!$G$1:$G$100000=$BX63),IF((DW!$K$1:$K$100000&lt;$CD63),IF((DW!$K$1:$K$100000&gt;$CE63),DW!$K$1:$K$100000,"")))))</f>
        <v>#DIV/0!</v>
      </c>
      <c r="CR63" s="22">
        <f t="shared" si="10"/>
        <v>0</v>
      </c>
      <c r="CS63" s="22">
        <f>COUNTIFS(DW!$G$1:$G$100000,"="&amp;$CH63,DW!$K$1:$K$100000,"&lt;"&amp;SCN63,DW!$K$1:$K$100000,"&gt;"&amp;$CO63)</f>
        <v>0</v>
      </c>
      <c r="CT63" s="22" t="e" cm="1">
        <f t="array" ref="CT63">MEDIAN(IF((DW!$K$1:$K$100000&lt;$CN63),IF((DW!$K$1:$K$100000&gt;$CO63),IF((DW!$G$1:$G$100000=$CH63),DW!$K$1:$K$100000,""))))</f>
        <v>#DIV/0!</v>
      </c>
      <c r="CU63" s="22" t="e" cm="1">
        <f t="array" ref="CU63">AVERAGE(IF((DW!$K$1:$K$100000&lt;$CN63),IF((DW!$K$1:$K$100000&gt;$CO63),IF((DW!$G$1:$G$100000=$CH63),DW!$K$1:$K$100000,""))))</f>
        <v>#DIV/0!</v>
      </c>
      <c r="CV63" s="22" t="e" cm="1">
        <f t="array" ref="CV63">_xlfn.STDEV.S(IF((DW!$K$1:$K$100000&lt;$CN63),IF((DW!$K$1:$K$100000&gt;$CO63),IF((DW!$G$1:$G$100000=$CH63),DW!$K$1:$K$100000,""))))</f>
        <v>#DIV/0!</v>
      </c>
      <c r="CW63" s="22" t="e">
        <f t="shared" si="37"/>
        <v>#DIV/0!</v>
      </c>
      <c r="CX63" s="22" t="e">
        <f t="shared" si="38"/>
        <v>#DIV/0!</v>
      </c>
      <c r="CY63" s="22" t="e">
        <f t="shared" si="39"/>
        <v>#DIV/0!</v>
      </c>
      <c r="CZ63" s="22" t="e" cm="1">
        <f t="array" ref="CZ63">IF($CM63&lt;25,$CK63,AVERAGE(IF((DW!$G$1:$G$100000=$CH63),IF((DW!$K$1:$K$100000&lt;$CN63),IF((DW!$K$1:$K$100000&gt;$CO63),DW!$K$1:$K$100000,"")))))</f>
        <v>#DIV/0!</v>
      </c>
    </row>
    <row r="64" spans="1:104" ht="34.5" customHeight="1" x14ac:dyDescent="0.25">
      <c r="A64" s="21">
        <v>60</v>
      </c>
      <c r="B64" s="21"/>
      <c r="C64" s="21" t="e">
        <f>VLOOKUP(E64,DW!G:I,2,FALSE)</f>
        <v>#N/A</v>
      </c>
      <c r="D64" s="21" t="e">
        <f>VLOOKUP(E64,DW!G:I,3,FALSE)</f>
        <v>#N/A</v>
      </c>
      <c r="E64" s="21"/>
      <c r="F64" s="21" cm="1">
        <f t="array" ref="F64">COUNT(_xlfn.IFS(DW!$G$1:$G$100000='Média Saneada'!E64,DW!$K$1:$K$100000),"")</f>
        <v>100000</v>
      </c>
      <c r="G64" s="21" t="str">
        <f t="shared" si="11"/>
        <v>OK</v>
      </c>
      <c r="H64" s="21" cm="1">
        <f t="array" ref="H64">MEDIAN(IF(DW!$G$1:$G$100000='Média Saneada'!$E64,DW!$K$1:$K$100000,""))</f>
        <v>0</v>
      </c>
      <c r="I64" s="21" cm="1">
        <f t="array" ref="I64">AVERAGE(IF(DW!$G$1:$G$100000='Média Saneada'!$E64,DW!$K$1:$K$100000,""))</f>
        <v>0</v>
      </c>
      <c r="J64" s="21" cm="1">
        <f t="array" ref="J64">_xlfn.STDEV.S(IF(DW!$G$1:$G$100000='Média Saneada'!$E64,DW!$K$1:$K$100000,""))</f>
        <v>0</v>
      </c>
      <c r="K64" s="21" t="e">
        <f t="shared" si="12"/>
        <v>#DIV/0!</v>
      </c>
      <c r="L64" s="21">
        <f t="shared" si="0"/>
        <v>0</v>
      </c>
      <c r="M64" s="21">
        <f t="shared" si="1"/>
        <v>0</v>
      </c>
      <c r="N64" s="23" t="e">
        <f>IF(K64&lt;25,I64,AVERAGEIFS(DW!$K$1:$K$100000,DW!$G$1:$G$100000,"="&amp;E64,DW!$K$1:$K$100000,"&lt;"&amp;L64,DW!$K$1:$K$100000,"&gt;"&amp;M64))</f>
        <v>#DIV/0!</v>
      </c>
      <c r="P64" s="21">
        <f t="shared" si="2"/>
        <v>0</v>
      </c>
      <c r="Q64" s="21">
        <f>COUNTIFS(DW!$G$1:$G$100000,"="&amp;P64,DW!$K$1:$K$100000,"&lt;"&amp;L64,DW!$K$1:$K$100000,"&gt;"&amp;M64)</f>
        <v>0</v>
      </c>
      <c r="R64" s="21" t="e" cm="1">
        <f t="array" ref="R64">MEDIAN(IF((DW!$K$1:$K$100000&lt;$L64),IF((DW!$K$1:$K$100000&gt;$M64),IF((DW!$G$1:$G$100000=$P64),DW!$K$1:$K$100000,""))))</f>
        <v>#NUM!</v>
      </c>
      <c r="S64" s="21" t="e" cm="1">
        <f t="array" ref="S64">AVERAGE(IF((DW!$K$1:$K$100000&lt;$L64),IF((DW!$K$1:$K$100000&gt;$M64),IF((DW!$G$1:$G$100000=$P64),DW!$K$1:$K$100000,""))))</f>
        <v>#DIV/0!</v>
      </c>
      <c r="T64" s="21" t="e" cm="1">
        <f t="array" ref="T64">_xlfn.STDEV.S(IF((DW!$K$1:$K$100000&lt;$L64),IF((DW!$K$1:$K$100000&gt;$M64),IF((DW!$G$1:$G$100000=$P64),DW!$K$1:$K$100000,""))))</f>
        <v>#DIV/0!</v>
      </c>
      <c r="U64" s="21" t="e">
        <f t="shared" si="13"/>
        <v>#DIV/0!</v>
      </c>
      <c r="V64" s="21" t="e">
        <f t="shared" si="14"/>
        <v>#DIV/0!</v>
      </c>
      <c r="W64" s="21" t="e">
        <f t="shared" si="15"/>
        <v>#DIV/0!</v>
      </c>
      <c r="X64" s="21" t="e" cm="1">
        <f t="array" ref="X64">IF($U64&lt;25,$S64,AVERAGE(IF((DW!$G$1:$G$100000=$P64),IF((DW!$K$1:$K$100000&lt;$V64),IF((DW!$K$1:$K$100000&gt;$W64),DW!$K$1:$K$100000,"")))))</f>
        <v>#DIV/0!</v>
      </c>
      <c r="Z64" s="21">
        <f t="shared" si="3"/>
        <v>0</v>
      </c>
      <c r="AA64" s="21">
        <f>COUNTIFS(DW!$G$1:$G$100000,"="&amp;$Z64,DW!$K$1:$K$100000,"&lt;"&amp;$V64,DW!$K$1:$K$100000,"&gt;"&amp;$W64)</f>
        <v>0</v>
      </c>
      <c r="AB64" s="21" t="e" cm="1">
        <f t="array" ref="AB64">MEDIAN(IF((DW!$K$1:$K$100000&lt;$V64),IF((DW!$K$1:$K$100000&gt;$W64),IF((DW!$G$1:$G$100000=$E64),DW!$K$1:$K$100000,""))))</f>
        <v>#DIV/0!</v>
      </c>
      <c r="AC64" s="21" t="e" cm="1">
        <f t="array" ref="AC64">AVERAGE(IF((DW!$K$1:$K$100000&lt;$V64),IF((DW!$K$1:$K$100000&gt;$W64),IF((DW!$G$1:$G$100000=$E64),DW!$K$1:$K$100000,""))))</f>
        <v>#DIV/0!</v>
      </c>
      <c r="AD64" s="21" t="e" cm="1">
        <f t="array" ref="AD64">_xlfn.STDEV.S(IF((DW!$K$1:$K$100000&lt;$V64),IF((DW!$K$1:$K$100000&gt;$W64),IF((DW!$G$1:$G$100000=$E64),DW!$K$1:$K$100000,""))))</f>
        <v>#DIV/0!</v>
      </c>
      <c r="AE64" s="21" t="e">
        <f t="shared" si="16"/>
        <v>#DIV/0!</v>
      </c>
      <c r="AF64" s="21" t="e">
        <f t="shared" si="17"/>
        <v>#DIV/0!</v>
      </c>
      <c r="AG64" s="21" t="e">
        <f t="shared" si="18"/>
        <v>#DIV/0!</v>
      </c>
      <c r="AH64" s="21" t="e" cm="1">
        <f t="array" ref="AH64">IF($AE64&lt;25,$AC64,AVERAGE(IF((DW!$G$1:$G$100000=$E64),IF((DW!$K$1:$K$100000&lt;$AF64),IF((DW!$K$1:$K$100000&gt;$AG64),DW!$K$1:$K$100000,"")))))</f>
        <v>#DIV/0!</v>
      </c>
      <c r="AJ64" s="21">
        <f t="shared" si="4"/>
        <v>0</v>
      </c>
      <c r="AK64" s="21">
        <f>COUNTIFS(DW!$G$1:$G$100000,"="&amp;$Z64,DW!$K$1:$K$100000,"&lt;"&amp;$AF64,DW!$K$1:$K$100000,"&gt;"&amp;$AG64)</f>
        <v>0</v>
      </c>
      <c r="AL64" s="21" t="e" cm="1">
        <f t="array" ref="AL64">MEDIAN(IF((DW!$K$1:$K$100000&lt;$AF64),IF((DW!$K$1:$K$100000&gt;$AG64),IF((DW!$G$1:$G$100000=$E64),DW!$K$1:$K$100000,""))))</f>
        <v>#DIV/0!</v>
      </c>
      <c r="AM64" s="21" t="e" cm="1">
        <f t="array" ref="AM64">AVERAGE(IF((DW!$K$1:$K$100000&lt;$AF64),IF((DW!$K$1:$K$100000&gt;$AG64),IF((DW!$G$1:$G$100000=$E64),DW!$K$1:$K$100000,""))))</f>
        <v>#DIV/0!</v>
      </c>
      <c r="AN64" s="21" t="e" cm="1">
        <f t="array" ref="AN64">_xlfn.STDEV.S(IF((DW!$K$1:$K$100000&lt;$AF64),IF((DW!$K$1:$K$100000&gt;$AG64),IF((DW!$G$1:$G$100000=$E64),DW!$K$1:$K$100000,""))))</f>
        <v>#DIV/0!</v>
      </c>
      <c r="AO64" s="21" t="e">
        <f t="shared" si="19"/>
        <v>#DIV/0!</v>
      </c>
      <c r="AP64" s="21" t="e">
        <f t="shared" si="20"/>
        <v>#DIV/0!</v>
      </c>
      <c r="AQ64" s="21" t="e">
        <f t="shared" si="21"/>
        <v>#DIV/0!</v>
      </c>
      <c r="AR64" s="21" t="e" cm="1">
        <f t="array" ref="AR64">IF($AO64&lt;25,$AM64,AVERAGE(IF((DW!$G$1:$G$100000=$E64),IF((DW!$K$1:$K$100000&lt;$AP64),IF((DW!$K$1:$K$100000&gt;$AQ64),DW!$K$1:$K$100000,"")))))</f>
        <v>#DIV/0!</v>
      </c>
      <c r="AT64" s="21">
        <f t="shared" si="5"/>
        <v>0</v>
      </c>
      <c r="AU64" s="21">
        <f>COUNTIFS(DW!$G$1:$G$100000,"="&amp;$AJ64,DW!$K$1:$K$100000,"&lt;"&amp;$AP64,DW!$K$1:$K$100000,"&gt;"&amp;$AQ64)</f>
        <v>0</v>
      </c>
      <c r="AV64" s="21" t="e" cm="1">
        <f t="array" ref="AV64">MEDIAN(IF((DW!$K$1:$K$100000&lt;$AP64),IF((DW!$K$1:$K$100000&gt;$AQ64),IF((DW!$G$1:$G$100000=$E64),DW!$K$1:$K$100000,""))))</f>
        <v>#DIV/0!</v>
      </c>
      <c r="AW64" s="21" t="e" cm="1">
        <f t="array" ref="AW64">AVERAGE(IF((DW!$K$1:$K$100000&lt;$AP64),IF((DW!$K$1:$K$100000&gt;$AQ64),IF((DW!$G$1:$G$100000=$E64),DW!$K$1:$K$100000,""))))</f>
        <v>#DIV/0!</v>
      </c>
      <c r="AX64" s="21" t="e" cm="1">
        <f t="array" ref="AX64">_xlfn.STDEV.S(IF((DW!$K$1:$K$100000&lt;$AP64),IF((DW!$K$1:$K$100000&gt;$AQ64),IF((DW!$G$1:$G$100000=$E64),DW!$K$1:$K$100000,""))))</f>
        <v>#DIV/0!</v>
      </c>
      <c r="AY64" s="21" t="e">
        <f t="shared" si="22"/>
        <v>#DIV/0!</v>
      </c>
      <c r="AZ64" s="21" t="e">
        <f t="shared" si="23"/>
        <v>#DIV/0!</v>
      </c>
      <c r="BA64" s="21" t="e">
        <f t="shared" si="24"/>
        <v>#DIV/0!</v>
      </c>
      <c r="BB64" s="21" t="e" cm="1">
        <f t="array" ref="BB64">IF($AY64&lt;25,$AW64,AVERAGE(IF((DW!$G$1:$G$100000=$E64),IF((DW!$K$1:$K$100000&lt;$AZ64),IF((DW!$K$1:$K$100000&gt;$BA64),DW!$K$1:$K$100000,"")))))</f>
        <v>#DIV/0!</v>
      </c>
      <c r="BD64" s="21">
        <f t="shared" si="6"/>
        <v>0</v>
      </c>
      <c r="BE64" s="21">
        <f>COUNTIFS(DW!$G$1:$G$100000,"="&amp;$AT64,DW!$K$1:$K$100000,"&lt;"&amp;$AZ64,DW!$K$1:$K$100000,"&gt;"&amp;$BA64)</f>
        <v>0</v>
      </c>
      <c r="BF64" s="21" t="e" cm="1">
        <f t="array" ref="BF64">MEDIAN(IF((DW!$K$1:$K$100000&lt;$AZ64),IF((DW!$K$1:$K$100000&gt;$BA64),IF((DW!$G$1:$G$100000=$E64),DW!$K$1:$K$100000,""))))</f>
        <v>#DIV/0!</v>
      </c>
      <c r="BG64" s="21" t="e" cm="1">
        <f t="array" ref="BG64">AVERAGE(IF((DW!$K$1:$K$100000&lt;$AZ64),IF((DW!$K$1:$K$100000&gt;$BA64),IF((DW!$G$1:$G$100000=$E64),DW!$K$1:$K$100000,""))))</f>
        <v>#DIV/0!</v>
      </c>
      <c r="BH64" s="21" t="e" cm="1">
        <f t="array" ref="BH64">_xlfn.STDEV.S(IF((DW!$K$1:$K$100000&lt;$AZ64),IF((DW!$K$1:$K$100000&gt;$BA64),IF((DW!$G$1:$G$100000=$E64),DW!$K$1:$K$100000,""))))</f>
        <v>#DIV/0!</v>
      </c>
      <c r="BI64" s="21" t="e">
        <f t="shared" si="25"/>
        <v>#DIV/0!</v>
      </c>
      <c r="BJ64" s="21" t="e">
        <f t="shared" si="26"/>
        <v>#DIV/0!</v>
      </c>
      <c r="BK64" s="21" t="e">
        <f t="shared" si="27"/>
        <v>#DIV/0!</v>
      </c>
      <c r="BL64" s="21" t="e" cm="1">
        <f t="array" ref="BL64">IF($BI64&lt;25,$BG64,AVERAGE(IF((DW!$G$1:$G$100000=$E64),IF((DW!$K$1:$K$100000&lt;$BJ64),IF((DW!$K$1:$K$100000&gt;$BK64),DW!$K$1:$K$100000,"")))))</f>
        <v>#DIV/0!</v>
      </c>
      <c r="BN64" s="21">
        <f t="shared" si="7"/>
        <v>0</v>
      </c>
      <c r="BO64" s="21">
        <f>COUNTIFS(DW!$G$1:$G$100000,"="&amp;$BD64,DW!$K$1:$K$100000,"&lt;"&amp;$BJ64,DW!$K$1:$K$100000,"&gt;"&amp;$BK64)</f>
        <v>0</v>
      </c>
      <c r="BP64" s="21" t="e" cm="1">
        <f t="array" ref="BP64">MEDIAN(IF((DW!$K$1:$K$100000&lt;$BJ64),IF((DW!$K$1:$K$100000&gt;$BK64),IF((DW!$G$1:$G$100000=$BD64),DW!$K$1:$K$100000,""))))</f>
        <v>#DIV/0!</v>
      </c>
      <c r="BQ64" s="21" t="e" cm="1">
        <f t="array" ref="BQ64">AVERAGE(IF((DW!$K$1:$K$100000&lt;$BJ64),IF((DW!$K$1:$K$100000&gt;$BK64),IF((DW!$G$1:$G$100000=$BD64),DW!$K$1:$K$100000,""))))</f>
        <v>#DIV/0!</v>
      </c>
      <c r="BR64" s="21" t="e" cm="1">
        <f t="array" ref="BR64">_xlfn.STDEV.S(IF((DW!$K$1:$K$100000&lt;$BJ64),IF((DW!$K$1:$K$100000&gt;$BK64),IF((DW!$G$1:$G$100000=$BD64),DW!$K$1:$K$100000,""))))</f>
        <v>#DIV/0!</v>
      </c>
      <c r="BS64" s="21" t="e">
        <f t="shared" si="28"/>
        <v>#DIV/0!</v>
      </c>
      <c r="BT64" s="21" t="e">
        <f t="shared" si="29"/>
        <v>#DIV/0!</v>
      </c>
      <c r="BU64" s="21" t="e">
        <f t="shared" si="30"/>
        <v>#DIV/0!</v>
      </c>
      <c r="BV64" s="21" t="e" cm="1">
        <f t="array" ref="BV64">IF($BI64&lt;25,$BG64,AVERAGE(IF((DW!$G$1:$G$100000=$E64),IF((DW!$K$1:$K$100000&lt;$BJ64),IF((DW!$K$1:$K$100000&gt;$BK64),DW!$K$1:$K$100000,"")))))</f>
        <v>#DIV/0!</v>
      </c>
      <c r="BX64" s="21">
        <f t="shared" si="8"/>
        <v>0</v>
      </c>
      <c r="BY64" s="21">
        <f>COUNTIFS(DW!$G$1:$G$100000,"="&amp;$BN64,DW!$K$1:$K$100000,"&lt;"&amp;$BT64,DW!$K$1:$K$100000,"&gt;"&amp;$BU64)</f>
        <v>0</v>
      </c>
      <c r="BZ64" s="21" t="e" cm="1">
        <f t="array" ref="BZ64">MEDIAN(IF((DW!$K$1:$K$100000&lt;$BT64),IF((DW!$K$1:$K$100000&gt;$BU64),IF((DW!$G$1:$G$100000=$BN64),DW!$K$1:$K$100000,""))))</f>
        <v>#DIV/0!</v>
      </c>
      <c r="CA64" s="21" t="e" cm="1">
        <f t="array" ref="CA64">AVERAGE(IF((DW!$K$1:$K$100000&lt;$BT64),IF((DW!$K$1:$K$100000&gt;$BU64),IF((DW!$G$1:$G$100000=$BN64),DW!$K$1:$K$100000,""))))</f>
        <v>#DIV/0!</v>
      </c>
      <c r="CB64" s="21" t="e" cm="1">
        <f t="array" ref="CB64">_xlfn.STDEV.S(IF((DW!$K$1:$K$100000&lt;$BT64),IF((DW!$K$1:$K$100000&gt;$BU64),IF((DW!$G$1:$G$100000=$BN64),DW!$K$1:$K$100000,""))))</f>
        <v>#DIV/0!</v>
      </c>
      <c r="CC64" s="21" t="e">
        <f t="shared" si="31"/>
        <v>#DIV/0!</v>
      </c>
      <c r="CD64" s="21" t="e">
        <f t="shared" si="32"/>
        <v>#DIV/0!</v>
      </c>
      <c r="CE64" s="21" t="e">
        <f t="shared" si="33"/>
        <v>#DIV/0!</v>
      </c>
      <c r="CF64" s="21" t="e" cm="1">
        <f t="array" ref="CF64">IF($BS64&lt;25,$BQ64,AVERAGE(IF((DW!$G$1:$G$100000&lt;$BX64),IF((DW!$K$1:$K$100000&lt;$BT64),IF((DW!$K$1:$K$100000&gt;$BU64),DW!$K$1:$K$100000,"")))))</f>
        <v>#DIV/0!</v>
      </c>
      <c r="CH64" s="21">
        <f t="shared" si="9"/>
        <v>0</v>
      </c>
      <c r="CI64" s="21">
        <f>COUNTIFS(DW!$G$1:$G$100000,"="&amp;$BX64,DW!$K$1:$K$100000,"&lt;"&amp;$CD64,DW!$K$1:$K$100000,"&gt;"&amp;$CE64)</f>
        <v>0</v>
      </c>
      <c r="CJ64" s="21" t="e" cm="1">
        <f t="array" ref="CJ64">MEDIAN(IF((DW!$K$1:$K$100000&lt;$CD64),IF((DW!$K$1:$K$100000&gt;$CE64),IF((DW!$G$1:$G$100000=$BX64),DW!$K$1:$K$100000,""))))</f>
        <v>#DIV/0!</v>
      </c>
      <c r="CK64" s="21" t="e" cm="1">
        <f t="array" ref="CK64">AVERAGE(IF((DW!$K$1:$K$100000&lt;$CD64),IF((DW!$K$1:$K$100000&gt;$CE64),IF((DW!$G$1:$G$100000=$BX64),DW!$K$1:$K$100000,""))))</f>
        <v>#DIV/0!</v>
      </c>
      <c r="CL64" s="21" t="e" cm="1">
        <f t="array" ref="CL64">_xlfn.STDEV.S(IF((DW!$K$1:$K$100000&lt;$CD64),IF((DW!$K$1:$K$100000&gt;$CE64),IF((DW!$G$1:$G$100000=$BX64),DW!$K$1:$K$100000,""))))</f>
        <v>#DIV/0!</v>
      </c>
      <c r="CM64" s="21" t="e">
        <f t="shared" si="34"/>
        <v>#DIV/0!</v>
      </c>
      <c r="CN64" s="21" t="e">
        <f t="shared" si="35"/>
        <v>#DIV/0!</v>
      </c>
      <c r="CO64" s="21" t="e">
        <f t="shared" si="36"/>
        <v>#DIV/0!</v>
      </c>
      <c r="CP64" s="21" t="e" cm="1">
        <f t="array" ref="CP64">IF($CC64&lt;25,$CA64,AVERAGE(IF((DW!$G$1:$G$100000=$BX64),IF((DW!$K$1:$K$100000&lt;$CD64),IF((DW!$K$1:$K$100000&gt;$CE64),DW!$K$1:$K$100000,"")))))</f>
        <v>#DIV/0!</v>
      </c>
      <c r="CR64" s="21">
        <f t="shared" si="10"/>
        <v>0</v>
      </c>
      <c r="CS64" s="21">
        <f>COUNTIFS(DW!$G$1:$G$100000,"="&amp;$CH64,DW!$K$1:$K$100000,"&lt;"&amp;SCN64,DW!$K$1:$K$100000,"&gt;"&amp;$CO64)</f>
        <v>0</v>
      </c>
      <c r="CT64" s="21" t="e" cm="1">
        <f t="array" ref="CT64">MEDIAN(IF((DW!$K$1:$K$100000&lt;$CN64),IF((DW!$K$1:$K$100000&gt;$CO64),IF((DW!$G$1:$G$100000=$CH64),DW!$K$1:$K$100000,""))))</f>
        <v>#DIV/0!</v>
      </c>
      <c r="CU64" s="21" t="e" cm="1">
        <f t="array" ref="CU64">AVERAGE(IF((DW!$K$1:$K$100000&lt;$CN64),IF((DW!$K$1:$K$100000&gt;$CO64),IF((DW!$G$1:$G$100000=$CH64),DW!$K$1:$K$100000,""))))</f>
        <v>#DIV/0!</v>
      </c>
      <c r="CV64" s="21" t="e" cm="1">
        <f t="array" ref="CV64">_xlfn.STDEV.S(IF((DW!$K$1:$K$100000&lt;$CN64),IF((DW!$K$1:$K$100000&gt;$CO64),IF((DW!$G$1:$G$100000=$CH64),DW!$K$1:$K$100000,""))))</f>
        <v>#DIV/0!</v>
      </c>
      <c r="CW64" s="21" t="e">
        <f t="shared" si="37"/>
        <v>#DIV/0!</v>
      </c>
      <c r="CX64" s="21" t="e">
        <f t="shared" si="38"/>
        <v>#DIV/0!</v>
      </c>
      <c r="CY64" s="21" t="e">
        <f t="shared" si="39"/>
        <v>#DIV/0!</v>
      </c>
      <c r="CZ64" s="21" t="e" cm="1">
        <f t="array" ref="CZ64">IF($CM64&lt;25,$CK64,AVERAGE(IF((DW!$G$1:$G$100000=$CH64),IF((DW!$K$1:$K$100000&lt;$CN64),IF((DW!$K$1:$K$100000&gt;$CO64),DW!$K$1:$K$100000,"")))))</f>
        <v>#DIV/0!</v>
      </c>
    </row>
    <row r="65" spans="1:104" ht="34.5" customHeight="1" x14ac:dyDescent="0.25">
      <c r="A65" s="22">
        <v>61</v>
      </c>
      <c r="B65" s="22"/>
      <c r="C65" s="22" t="e">
        <f>VLOOKUP(E65,DW!G:I,2,FALSE)</f>
        <v>#N/A</v>
      </c>
      <c r="D65" s="22" t="e">
        <f>VLOOKUP(E65,DW!G:I,3,FALSE)</f>
        <v>#N/A</v>
      </c>
      <c r="E65" s="22"/>
      <c r="F65" s="22" cm="1">
        <f t="array" ref="F65">COUNT(_xlfn.IFS(DW!$G$1:$G$100000='Média Saneada'!E65,DW!$K$1:$K$100000),"")</f>
        <v>100000</v>
      </c>
      <c r="G65" s="40" t="str">
        <f t="shared" si="11"/>
        <v>OK</v>
      </c>
      <c r="H65" s="22" cm="1">
        <f t="array" ref="H65">MEDIAN(IF(DW!$G$1:$G$100000='Média Saneada'!$E65,DW!$K$1:$K$100000,""))</f>
        <v>0</v>
      </c>
      <c r="I65" s="22" cm="1">
        <f t="array" ref="I65">AVERAGE(IF(DW!$G$1:$G$100000='Média Saneada'!$E65,DW!$K$1:$K$100000,""))</f>
        <v>0</v>
      </c>
      <c r="J65" s="22" cm="1">
        <f t="array" ref="J65">_xlfn.STDEV.S(IF(DW!$G$1:$G$100000='Média Saneada'!$E65,DW!$K$1:$K$100000,""))</f>
        <v>0</v>
      </c>
      <c r="K65" s="22" t="e">
        <f t="shared" si="12"/>
        <v>#DIV/0!</v>
      </c>
      <c r="L65" s="22">
        <f t="shared" si="0"/>
        <v>0</v>
      </c>
      <c r="M65" s="22">
        <f t="shared" si="1"/>
        <v>0</v>
      </c>
      <c r="N65" s="23" t="e">
        <f>IF(K65&lt;25,I65,AVERAGEIFS(DW!$K$1:$K$100000,DW!$G$1:$G$100000,"="&amp;E65,DW!$K$1:$K$100000,"&lt;"&amp;L65,DW!$K$1:$K$100000,"&gt;"&amp;M65))</f>
        <v>#DIV/0!</v>
      </c>
      <c r="P65" s="22">
        <f t="shared" si="2"/>
        <v>0</v>
      </c>
      <c r="Q65" s="22">
        <f>COUNTIFS(DW!$G$1:$G$100000,"="&amp;P65,DW!$K$1:$K$100000,"&lt;"&amp;L65,DW!$K$1:$K$100000,"&gt;"&amp;M65)</f>
        <v>0</v>
      </c>
      <c r="R65" s="22" t="e" cm="1">
        <f t="array" ref="R65">MEDIAN(IF((DW!$K$1:$K$100000&lt;$L65),IF((DW!$K$1:$K$100000&gt;$M65),IF((DW!$G$1:$G$100000=$P65),DW!$K$1:$K$100000,""))))</f>
        <v>#NUM!</v>
      </c>
      <c r="S65" s="22" t="e" cm="1">
        <f t="array" ref="S65">AVERAGE(IF((DW!$K$1:$K$100000&lt;$L65),IF((DW!$K$1:$K$100000&gt;$M65),IF((DW!$G$1:$G$100000=$P65),DW!$K$1:$K$100000,""))))</f>
        <v>#DIV/0!</v>
      </c>
      <c r="T65" s="22" t="e" cm="1">
        <f t="array" ref="T65">_xlfn.STDEV.S(IF((DW!$K$1:$K$100000&lt;$L65),IF((DW!$K$1:$K$100000&gt;$M65),IF((DW!$G$1:$G$100000=$P65),DW!$K$1:$K$100000,""))))</f>
        <v>#DIV/0!</v>
      </c>
      <c r="U65" s="22" t="e">
        <f t="shared" si="13"/>
        <v>#DIV/0!</v>
      </c>
      <c r="V65" s="22" t="e">
        <f t="shared" si="14"/>
        <v>#DIV/0!</v>
      </c>
      <c r="W65" s="22" t="e">
        <f t="shared" si="15"/>
        <v>#DIV/0!</v>
      </c>
      <c r="X65" s="22" t="e" cm="1">
        <f t="array" ref="X65">IF($U65&lt;25,$S65,AVERAGE(IF((DW!$G$1:$G$100000=$P65),IF((DW!$K$1:$K$100000&lt;$V65),IF((DW!$K$1:$K$100000&gt;$W65),DW!$K$1:$K$100000,"")))))</f>
        <v>#DIV/0!</v>
      </c>
      <c r="Z65" s="22">
        <f t="shared" si="3"/>
        <v>0</v>
      </c>
      <c r="AA65" s="22">
        <f>COUNTIFS(DW!$G$1:$G$100000,"="&amp;$Z65,DW!$K$1:$K$100000,"&lt;"&amp;$V65,DW!$K$1:$K$100000,"&gt;"&amp;$W65)</f>
        <v>0</v>
      </c>
      <c r="AB65" s="22" t="e" cm="1">
        <f t="array" ref="AB65">MEDIAN(IF((DW!$K$1:$K$100000&lt;$V65),IF((DW!$K$1:$K$100000&gt;$W65),IF((DW!$G$1:$G$100000=$E65),DW!$K$1:$K$100000,""))))</f>
        <v>#DIV/0!</v>
      </c>
      <c r="AC65" s="22" t="e" cm="1">
        <f t="array" ref="AC65">AVERAGE(IF((DW!$K$1:$K$100000&lt;$V65),IF((DW!$K$1:$K$100000&gt;$W65),IF((DW!$G$1:$G$100000=$E65),DW!$K$1:$K$100000,""))))</f>
        <v>#DIV/0!</v>
      </c>
      <c r="AD65" s="22" t="e" cm="1">
        <f t="array" ref="AD65">_xlfn.STDEV.S(IF((DW!$K$1:$K$100000&lt;$V65),IF((DW!$K$1:$K$100000&gt;$W65),IF((DW!$G$1:$G$100000=$E65),DW!$K$1:$K$100000,""))))</f>
        <v>#DIV/0!</v>
      </c>
      <c r="AE65" s="22" t="e">
        <f t="shared" si="16"/>
        <v>#DIV/0!</v>
      </c>
      <c r="AF65" s="22" t="e">
        <f t="shared" si="17"/>
        <v>#DIV/0!</v>
      </c>
      <c r="AG65" s="22" t="e">
        <f t="shared" si="18"/>
        <v>#DIV/0!</v>
      </c>
      <c r="AH65" s="22" t="e" cm="1">
        <f t="array" ref="AH65">IF($AE65&lt;25,$AC65,AVERAGE(IF((DW!$G$1:$G$100000=$E65),IF((DW!$K$1:$K$100000&lt;$AF65),IF((DW!$K$1:$K$100000&gt;$AG65),DW!$K$1:$K$100000,"")))))</f>
        <v>#DIV/0!</v>
      </c>
      <c r="AJ65" s="22">
        <f t="shared" si="4"/>
        <v>0</v>
      </c>
      <c r="AK65" s="22">
        <f>COUNTIFS(DW!$G$1:$G$100000,"="&amp;$Z65,DW!$K$1:$K$100000,"&lt;"&amp;$AF65,DW!$K$1:$K$100000,"&gt;"&amp;$AG65)</f>
        <v>0</v>
      </c>
      <c r="AL65" s="22" t="e" cm="1">
        <f t="array" ref="AL65">MEDIAN(IF((DW!$K$1:$K$100000&lt;$AF65),IF((DW!$K$1:$K$100000&gt;$AG65),IF((DW!$G$1:$G$100000=$E65),DW!$K$1:$K$100000,""))))</f>
        <v>#DIV/0!</v>
      </c>
      <c r="AM65" s="22" t="e" cm="1">
        <f t="array" ref="AM65">AVERAGE(IF((DW!$K$1:$K$100000&lt;$AF65),IF((DW!$K$1:$K$100000&gt;$AG65),IF((DW!$G$1:$G$100000=$E65),DW!$K$1:$K$100000,""))))</f>
        <v>#DIV/0!</v>
      </c>
      <c r="AN65" s="22" t="e" cm="1">
        <f t="array" ref="AN65">_xlfn.STDEV.S(IF((DW!$K$1:$K$100000&lt;$AF65),IF((DW!$K$1:$K$100000&gt;$AG65),IF((DW!$G$1:$G$100000=$E65),DW!$K$1:$K$100000,""))))</f>
        <v>#DIV/0!</v>
      </c>
      <c r="AO65" s="22" t="e">
        <f t="shared" si="19"/>
        <v>#DIV/0!</v>
      </c>
      <c r="AP65" s="22" t="e">
        <f t="shared" si="20"/>
        <v>#DIV/0!</v>
      </c>
      <c r="AQ65" s="22" t="e">
        <f t="shared" si="21"/>
        <v>#DIV/0!</v>
      </c>
      <c r="AR65" s="22" t="e" cm="1">
        <f t="array" ref="AR65">IF($AO65&lt;25,$AM65,AVERAGE(IF((DW!$G$1:$G$100000=$E65),IF((DW!$K$1:$K$100000&lt;$AP65),IF((DW!$K$1:$K$100000&gt;$AQ65),DW!$K$1:$K$100000,"")))))</f>
        <v>#DIV/0!</v>
      </c>
      <c r="AT65" s="22">
        <f t="shared" si="5"/>
        <v>0</v>
      </c>
      <c r="AU65" s="22">
        <f>COUNTIFS(DW!$G$1:$G$100000,"="&amp;$AJ65,DW!$K$1:$K$100000,"&lt;"&amp;$AP65,DW!$K$1:$K$100000,"&gt;"&amp;$AQ65)</f>
        <v>0</v>
      </c>
      <c r="AV65" s="22" t="e" cm="1">
        <f t="array" ref="AV65">MEDIAN(IF((DW!$K$1:$K$100000&lt;$AP65),IF((DW!$K$1:$K$100000&gt;$AQ65),IF((DW!$G$1:$G$100000=$E65),DW!$K$1:$K$100000,""))))</f>
        <v>#DIV/0!</v>
      </c>
      <c r="AW65" s="22" t="e" cm="1">
        <f t="array" ref="AW65">AVERAGE(IF((DW!$K$1:$K$100000&lt;$AP65),IF((DW!$K$1:$K$100000&gt;$AQ65),IF((DW!$G$1:$G$100000=$E65),DW!$K$1:$K$100000,""))))</f>
        <v>#DIV/0!</v>
      </c>
      <c r="AX65" s="22" t="e" cm="1">
        <f t="array" ref="AX65">_xlfn.STDEV.S(IF((DW!$K$1:$K$100000&lt;$AP65),IF((DW!$K$1:$K$100000&gt;$AQ65),IF((DW!$G$1:$G$100000=$E65),DW!$K$1:$K$100000,""))))</f>
        <v>#DIV/0!</v>
      </c>
      <c r="AY65" s="22" t="e">
        <f t="shared" si="22"/>
        <v>#DIV/0!</v>
      </c>
      <c r="AZ65" s="22" t="e">
        <f t="shared" si="23"/>
        <v>#DIV/0!</v>
      </c>
      <c r="BA65" s="22" t="e">
        <f t="shared" si="24"/>
        <v>#DIV/0!</v>
      </c>
      <c r="BB65" s="22" t="e" cm="1">
        <f t="array" ref="BB65">IF($AY65&lt;25,$AW65,AVERAGE(IF((DW!$G$1:$G$100000=$E65),IF((DW!$K$1:$K$100000&lt;$AZ65),IF((DW!$K$1:$K$100000&gt;$BA65),DW!$K$1:$K$100000,"")))))</f>
        <v>#DIV/0!</v>
      </c>
      <c r="BD65" s="22">
        <f t="shared" si="6"/>
        <v>0</v>
      </c>
      <c r="BE65" s="22">
        <f>COUNTIFS(DW!$G$1:$G$100000,"="&amp;$AT65,DW!$K$1:$K$100000,"&lt;"&amp;$AZ65,DW!$K$1:$K$100000,"&gt;"&amp;$BA65)</f>
        <v>0</v>
      </c>
      <c r="BF65" s="22" t="e" cm="1">
        <f t="array" ref="BF65">MEDIAN(IF((DW!$K$1:$K$100000&lt;$AZ65),IF((DW!$K$1:$K$100000&gt;$BA65),IF((DW!$G$1:$G$100000=$E65),DW!$K$1:$K$100000,""))))</f>
        <v>#DIV/0!</v>
      </c>
      <c r="BG65" s="22" t="e" cm="1">
        <f t="array" ref="BG65">AVERAGE(IF((DW!$K$1:$K$100000&lt;$AZ65),IF((DW!$K$1:$K$100000&gt;$BA65),IF((DW!$G$1:$G$100000=$E65),DW!$K$1:$K$100000,""))))</f>
        <v>#DIV/0!</v>
      </c>
      <c r="BH65" s="22" t="e" cm="1">
        <f t="array" ref="BH65">_xlfn.STDEV.S(IF((DW!$K$1:$K$100000&lt;$AZ65),IF((DW!$K$1:$K$100000&gt;$BA65),IF((DW!$G$1:$G$100000=$E65),DW!$K$1:$K$100000,""))))</f>
        <v>#DIV/0!</v>
      </c>
      <c r="BI65" s="22" t="e">
        <f t="shared" si="25"/>
        <v>#DIV/0!</v>
      </c>
      <c r="BJ65" s="22" t="e">
        <f t="shared" si="26"/>
        <v>#DIV/0!</v>
      </c>
      <c r="BK65" s="22" t="e">
        <f t="shared" si="27"/>
        <v>#DIV/0!</v>
      </c>
      <c r="BL65" s="22" t="e" cm="1">
        <f t="array" ref="BL65">IF($BI65&lt;25,$BG65,AVERAGE(IF((DW!$G$1:$G$100000=$E65),IF((DW!$K$1:$K$100000&lt;$BJ65),IF((DW!$K$1:$K$100000&gt;$BK65),DW!$K$1:$K$100000,"")))))</f>
        <v>#DIV/0!</v>
      </c>
      <c r="BN65" s="22">
        <f t="shared" si="7"/>
        <v>0</v>
      </c>
      <c r="BO65" s="22">
        <f>COUNTIFS(DW!$G$1:$G$100000,"="&amp;$BD65,DW!$K$1:$K$100000,"&lt;"&amp;$BJ65,DW!$K$1:$K$100000,"&gt;"&amp;$BK65)</f>
        <v>0</v>
      </c>
      <c r="BP65" s="22" t="e" cm="1">
        <f t="array" ref="BP65">MEDIAN(IF((DW!$K$1:$K$100000&lt;$BJ65),IF((DW!$K$1:$K$100000&gt;$BK65),IF((DW!$G$1:$G$100000=$BD65),DW!$K$1:$K$100000,""))))</f>
        <v>#DIV/0!</v>
      </c>
      <c r="BQ65" s="22" t="e" cm="1">
        <f t="array" ref="BQ65">AVERAGE(IF((DW!$K$1:$K$100000&lt;$BJ65),IF((DW!$K$1:$K$100000&gt;$BK65),IF((DW!$G$1:$G$100000=$BD65),DW!$K$1:$K$100000,""))))</f>
        <v>#DIV/0!</v>
      </c>
      <c r="BR65" s="22" t="e" cm="1">
        <f t="array" ref="BR65">_xlfn.STDEV.S(IF((DW!$K$1:$K$100000&lt;$BJ65),IF((DW!$K$1:$K$100000&gt;$BK65),IF((DW!$G$1:$G$100000=$BD65),DW!$K$1:$K$100000,""))))</f>
        <v>#DIV/0!</v>
      </c>
      <c r="BS65" s="22" t="e">
        <f t="shared" si="28"/>
        <v>#DIV/0!</v>
      </c>
      <c r="BT65" s="22" t="e">
        <f t="shared" si="29"/>
        <v>#DIV/0!</v>
      </c>
      <c r="BU65" s="22" t="e">
        <f t="shared" si="30"/>
        <v>#DIV/0!</v>
      </c>
      <c r="BV65" s="22" t="e" cm="1">
        <f t="array" ref="BV65">IF($BI65&lt;25,$BG65,AVERAGE(IF((DW!$G$1:$G$100000=$E65),IF((DW!$K$1:$K$100000&lt;$BJ65),IF((DW!$K$1:$K$100000&gt;$BK65),DW!$K$1:$K$100000,"")))))</f>
        <v>#DIV/0!</v>
      </c>
      <c r="BX65" s="22">
        <f t="shared" si="8"/>
        <v>0</v>
      </c>
      <c r="BY65" s="22">
        <f>COUNTIFS(DW!$G$1:$G$100000,"="&amp;$BN65,DW!$K$1:$K$100000,"&lt;"&amp;$BT65,DW!$K$1:$K$100000,"&gt;"&amp;$BU65)</f>
        <v>0</v>
      </c>
      <c r="BZ65" s="22" t="e" cm="1">
        <f t="array" ref="BZ65">MEDIAN(IF((DW!$K$1:$K$100000&lt;$BT65),IF((DW!$K$1:$K$100000&gt;$BU65),IF((DW!$G$1:$G$100000=$BN65),DW!$K$1:$K$100000,""))))</f>
        <v>#DIV/0!</v>
      </c>
      <c r="CA65" s="22" t="e" cm="1">
        <f t="array" ref="CA65">AVERAGE(IF((DW!$K$1:$K$100000&lt;$BT65),IF((DW!$K$1:$K$100000&gt;$BU65),IF((DW!$G$1:$G$100000=$BN65),DW!$K$1:$K$100000,""))))</f>
        <v>#DIV/0!</v>
      </c>
      <c r="CB65" s="22" t="e" cm="1">
        <f t="array" ref="CB65">_xlfn.STDEV.S(IF((DW!$K$1:$K$100000&lt;$BT65),IF((DW!$K$1:$K$100000&gt;$BU65),IF((DW!$G$1:$G$100000=$BN65),DW!$K$1:$K$100000,""))))</f>
        <v>#DIV/0!</v>
      </c>
      <c r="CC65" s="22" t="e">
        <f t="shared" si="31"/>
        <v>#DIV/0!</v>
      </c>
      <c r="CD65" s="22" t="e">
        <f t="shared" si="32"/>
        <v>#DIV/0!</v>
      </c>
      <c r="CE65" s="22" t="e">
        <f t="shared" si="33"/>
        <v>#DIV/0!</v>
      </c>
      <c r="CF65" s="22" t="e" cm="1">
        <f t="array" ref="CF65">IF($BS65&lt;25,$BQ65,AVERAGE(IF((DW!$G$1:$G$100000&lt;$BX65),IF((DW!$K$1:$K$100000&lt;$BT65),IF((DW!$K$1:$K$100000&gt;$BU65),DW!$K$1:$K$100000,"")))))</f>
        <v>#DIV/0!</v>
      </c>
      <c r="CH65" s="22">
        <f t="shared" si="9"/>
        <v>0</v>
      </c>
      <c r="CI65" s="22">
        <f>COUNTIFS(DW!$G$1:$G$100000,"="&amp;$BX65,DW!$K$1:$K$100000,"&lt;"&amp;$CD65,DW!$K$1:$K$100000,"&gt;"&amp;$CE65)</f>
        <v>0</v>
      </c>
      <c r="CJ65" s="22" t="e" cm="1">
        <f t="array" ref="CJ65">MEDIAN(IF((DW!$K$1:$K$100000&lt;$CD65),IF((DW!$K$1:$K$100000&gt;$CE65),IF((DW!$G$1:$G$100000=$BX65),DW!$K$1:$K$100000,""))))</f>
        <v>#DIV/0!</v>
      </c>
      <c r="CK65" s="22" t="e" cm="1">
        <f t="array" ref="CK65">AVERAGE(IF((DW!$K$1:$K$100000&lt;$CD65),IF((DW!$K$1:$K$100000&gt;$CE65),IF((DW!$G$1:$G$100000=$BX65),DW!$K$1:$K$100000,""))))</f>
        <v>#DIV/0!</v>
      </c>
      <c r="CL65" s="22" t="e" cm="1">
        <f t="array" ref="CL65">_xlfn.STDEV.S(IF((DW!$K$1:$K$100000&lt;$CD65),IF((DW!$K$1:$K$100000&gt;$CE65),IF((DW!$G$1:$G$100000=$BX65),DW!$K$1:$K$100000,""))))</f>
        <v>#DIV/0!</v>
      </c>
      <c r="CM65" s="22" t="e">
        <f t="shared" si="34"/>
        <v>#DIV/0!</v>
      </c>
      <c r="CN65" s="22" t="e">
        <f t="shared" si="35"/>
        <v>#DIV/0!</v>
      </c>
      <c r="CO65" s="22" t="e">
        <f t="shared" si="36"/>
        <v>#DIV/0!</v>
      </c>
      <c r="CP65" s="22" t="e" cm="1">
        <f t="array" ref="CP65">IF($CC65&lt;25,$CA65,AVERAGE(IF((DW!$G$1:$G$100000=$BX65),IF((DW!$K$1:$K$100000&lt;$CD65),IF((DW!$K$1:$K$100000&gt;$CE65),DW!$K$1:$K$100000,"")))))</f>
        <v>#DIV/0!</v>
      </c>
      <c r="CR65" s="22">
        <f t="shared" si="10"/>
        <v>0</v>
      </c>
      <c r="CS65" s="22">
        <f>COUNTIFS(DW!$G$1:$G$100000,"="&amp;$CH65,DW!$K$1:$K$100000,"&lt;"&amp;SCN65,DW!$K$1:$K$100000,"&gt;"&amp;$CO65)</f>
        <v>0</v>
      </c>
      <c r="CT65" s="22" t="e" cm="1">
        <f t="array" ref="CT65">MEDIAN(IF((DW!$K$1:$K$100000&lt;$CN65),IF((DW!$K$1:$K$100000&gt;$CO65),IF((DW!$G$1:$G$100000=$CH65),DW!$K$1:$K$100000,""))))</f>
        <v>#DIV/0!</v>
      </c>
      <c r="CU65" s="22" t="e" cm="1">
        <f t="array" ref="CU65">AVERAGE(IF((DW!$K$1:$K$100000&lt;$CN65),IF((DW!$K$1:$K$100000&gt;$CO65),IF((DW!$G$1:$G$100000=$CH65),DW!$K$1:$K$100000,""))))</f>
        <v>#DIV/0!</v>
      </c>
      <c r="CV65" s="22" t="e" cm="1">
        <f t="array" ref="CV65">_xlfn.STDEV.S(IF((DW!$K$1:$K$100000&lt;$CN65),IF((DW!$K$1:$K$100000&gt;$CO65),IF((DW!$G$1:$G$100000=$CH65),DW!$K$1:$K$100000,""))))</f>
        <v>#DIV/0!</v>
      </c>
      <c r="CW65" s="22" t="e">
        <f t="shared" si="37"/>
        <v>#DIV/0!</v>
      </c>
      <c r="CX65" s="22" t="e">
        <f t="shared" si="38"/>
        <v>#DIV/0!</v>
      </c>
      <c r="CY65" s="22" t="e">
        <f t="shared" si="39"/>
        <v>#DIV/0!</v>
      </c>
      <c r="CZ65" s="22" t="e" cm="1">
        <f t="array" ref="CZ65">IF($CM65&lt;25,$CK65,AVERAGE(IF((DW!$G$1:$G$100000=$CH65),IF((DW!$K$1:$K$100000&lt;$CN65),IF((DW!$K$1:$K$100000&gt;$CO65),DW!$K$1:$K$100000,"")))))</f>
        <v>#DIV/0!</v>
      </c>
    </row>
    <row r="66" spans="1:104" ht="34.5" customHeight="1" x14ac:dyDescent="0.25">
      <c r="A66" s="21">
        <v>62</v>
      </c>
      <c r="B66" s="21"/>
      <c r="C66" s="21" t="e">
        <f>VLOOKUP(E66,DW!G:I,2,FALSE)</f>
        <v>#N/A</v>
      </c>
      <c r="D66" s="21" t="e">
        <f>VLOOKUP(E66,DW!G:I,3,FALSE)</f>
        <v>#N/A</v>
      </c>
      <c r="E66" s="21"/>
      <c r="F66" s="21" cm="1">
        <f t="array" ref="F66">COUNT(_xlfn.IFS(DW!$G$1:$G$100000='Média Saneada'!E66,DW!$K$1:$K$100000),"")</f>
        <v>100000</v>
      </c>
      <c r="G66" s="21" t="str">
        <f t="shared" si="11"/>
        <v>OK</v>
      </c>
      <c r="H66" s="21" cm="1">
        <f t="array" ref="H66">MEDIAN(IF(DW!$G$1:$G$100000='Média Saneada'!$E66,DW!$K$1:$K$100000,""))</f>
        <v>0</v>
      </c>
      <c r="I66" s="21" cm="1">
        <f t="array" ref="I66">AVERAGE(IF(DW!$G$1:$G$100000='Média Saneada'!$E66,DW!$K$1:$K$100000,""))</f>
        <v>0</v>
      </c>
      <c r="J66" s="21" cm="1">
        <f t="array" ref="J66">_xlfn.STDEV.S(IF(DW!$G$1:$G$100000='Média Saneada'!$E66,DW!$K$1:$K$100000,""))</f>
        <v>0</v>
      </c>
      <c r="K66" s="21" t="e">
        <f t="shared" si="12"/>
        <v>#DIV/0!</v>
      </c>
      <c r="L66" s="21">
        <f t="shared" si="0"/>
        <v>0</v>
      </c>
      <c r="M66" s="21">
        <f t="shared" si="1"/>
        <v>0</v>
      </c>
      <c r="N66" s="23" t="e">
        <f>IF(K66&lt;25,I66,AVERAGEIFS(DW!$K$1:$K$100000,DW!$G$1:$G$100000,"="&amp;E66,DW!$K$1:$K$100000,"&lt;"&amp;L66,DW!$K$1:$K$100000,"&gt;"&amp;M66))</f>
        <v>#DIV/0!</v>
      </c>
      <c r="P66" s="21">
        <f t="shared" si="2"/>
        <v>0</v>
      </c>
      <c r="Q66" s="21">
        <f>COUNTIFS(DW!$G$1:$G$100000,"="&amp;P66,DW!$K$1:$K$100000,"&lt;"&amp;L66,DW!$K$1:$K$100000,"&gt;"&amp;M66)</f>
        <v>0</v>
      </c>
      <c r="R66" s="21" t="e" cm="1">
        <f t="array" ref="R66">MEDIAN(IF((DW!$K$1:$K$100000&lt;$L66),IF((DW!$K$1:$K$100000&gt;$M66),IF((DW!$G$1:$G$100000=$P66),DW!$K$1:$K$100000,""))))</f>
        <v>#NUM!</v>
      </c>
      <c r="S66" s="21" t="e" cm="1">
        <f t="array" ref="S66">AVERAGE(IF((DW!$K$1:$K$100000&lt;$L66),IF((DW!$K$1:$K$100000&gt;$M66),IF((DW!$G$1:$G$100000=$P66),DW!$K$1:$K$100000,""))))</f>
        <v>#DIV/0!</v>
      </c>
      <c r="T66" s="21" t="e" cm="1">
        <f t="array" ref="T66">_xlfn.STDEV.S(IF((DW!$K$1:$K$100000&lt;$L66),IF((DW!$K$1:$K$100000&gt;$M66),IF((DW!$G$1:$G$100000=$P66),DW!$K$1:$K$100000,""))))</f>
        <v>#DIV/0!</v>
      </c>
      <c r="U66" s="21" t="e">
        <f t="shared" si="13"/>
        <v>#DIV/0!</v>
      </c>
      <c r="V66" s="21" t="e">
        <f t="shared" si="14"/>
        <v>#DIV/0!</v>
      </c>
      <c r="W66" s="21" t="e">
        <f t="shared" si="15"/>
        <v>#DIV/0!</v>
      </c>
      <c r="X66" s="21" t="e" cm="1">
        <f t="array" ref="X66">IF($U66&lt;25,$S66,AVERAGE(IF((DW!$G$1:$G$100000=$P66),IF((DW!$K$1:$K$100000&lt;$V66),IF((DW!$K$1:$K$100000&gt;$W66),DW!$K$1:$K$100000,"")))))</f>
        <v>#DIV/0!</v>
      </c>
      <c r="Z66" s="21">
        <f t="shared" si="3"/>
        <v>0</v>
      </c>
      <c r="AA66" s="21">
        <f>COUNTIFS(DW!$G$1:$G$100000,"="&amp;$Z66,DW!$K$1:$K$100000,"&lt;"&amp;$V66,DW!$K$1:$K$100000,"&gt;"&amp;$W66)</f>
        <v>0</v>
      </c>
      <c r="AB66" s="21" t="e" cm="1">
        <f t="array" ref="AB66">MEDIAN(IF((DW!$K$1:$K$100000&lt;$V66),IF((DW!$K$1:$K$100000&gt;$W66),IF((DW!$G$1:$G$100000=$E66),DW!$K$1:$K$100000,""))))</f>
        <v>#DIV/0!</v>
      </c>
      <c r="AC66" s="21" t="e" cm="1">
        <f t="array" ref="AC66">AVERAGE(IF((DW!$K$1:$K$100000&lt;$V66),IF((DW!$K$1:$K$100000&gt;$W66),IF((DW!$G$1:$G$100000=$E66),DW!$K$1:$K$100000,""))))</f>
        <v>#DIV/0!</v>
      </c>
      <c r="AD66" s="21" t="e" cm="1">
        <f t="array" ref="AD66">_xlfn.STDEV.S(IF((DW!$K$1:$K$100000&lt;$V66),IF((DW!$K$1:$K$100000&gt;$W66),IF((DW!$G$1:$G$100000=$E66),DW!$K$1:$K$100000,""))))</f>
        <v>#DIV/0!</v>
      </c>
      <c r="AE66" s="21" t="e">
        <f t="shared" si="16"/>
        <v>#DIV/0!</v>
      </c>
      <c r="AF66" s="21" t="e">
        <f t="shared" si="17"/>
        <v>#DIV/0!</v>
      </c>
      <c r="AG66" s="21" t="e">
        <f t="shared" si="18"/>
        <v>#DIV/0!</v>
      </c>
      <c r="AH66" s="21" t="e" cm="1">
        <f t="array" ref="AH66">IF($AE66&lt;25,$AC66,AVERAGE(IF((DW!$G$1:$G$100000=$E66),IF((DW!$K$1:$K$100000&lt;$AF66),IF((DW!$K$1:$K$100000&gt;$AG66),DW!$K$1:$K$100000,"")))))</f>
        <v>#DIV/0!</v>
      </c>
      <c r="AJ66" s="21">
        <f t="shared" si="4"/>
        <v>0</v>
      </c>
      <c r="AK66" s="21">
        <f>COUNTIFS(DW!$G$1:$G$100000,"="&amp;$Z66,DW!$K$1:$K$100000,"&lt;"&amp;$AF66,DW!$K$1:$K$100000,"&gt;"&amp;$AG66)</f>
        <v>0</v>
      </c>
      <c r="AL66" s="21" t="e" cm="1">
        <f t="array" ref="AL66">MEDIAN(IF((DW!$K$1:$K$100000&lt;$AF66),IF((DW!$K$1:$K$100000&gt;$AG66),IF((DW!$G$1:$G$100000=$E66),DW!$K$1:$K$100000,""))))</f>
        <v>#DIV/0!</v>
      </c>
      <c r="AM66" s="21" t="e" cm="1">
        <f t="array" ref="AM66">AVERAGE(IF((DW!$K$1:$K$100000&lt;$AF66),IF((DW!$K$1:$K$100000&gt;$AG66),IF((DW!$G$1:$G$100000=$E66),DW!$K$1:$K$100000,""))))</f>
        <v>#DIV/0!</v>
      </c>
      <c r="AN66" s="21" t="e" cm="1">
        <f t="array" ref="AN66">_xlfn.STDEV.S(IF((DW!$K$1:$K$100000&lt;$AF66),IF((DW!$K$1:$K$100000&gt;$AG66),IF((DW!$G$1:$G$100000=$E66),DW!$K$1:$K$100000,""))))</f>
        <v>#DIV/0!</v>
      </c>
      <c r="AO66" s="21" t="e">
        <f t="shared" si="19"/>
        <v>#DIV/0!</v>
      </c>
      <c r="AP66" s="21" t="e">
        <f t="shared" si="20"/>
        <v>#DIV/0!</v>
      </c>
      <c r="AQ66" s="21" t="e">
        <f t="shared" si="21"/>
        <v>#DIV/0!</v>
      </c>
      <c r="AR66" s="21" t="e" cm="1">
        <f t="array" ref="AR66">IF($AO66&lt;25,$AM66,AVERAGE(IF((DW!$G$1:$G$100000=$E66),IF((DW!$K$1:$K$100000&lt;$AP66),IF((DW!$K$1:$K$100000&gt;$AQ66),DW!$K$1:$K$100000,"")))))</f>
        <v>#DIV/0!</v>
      </c>
      <c r="AT66" s="21">
        <f t="shared" si="5"/>
        <v>0</v>
      </c>
      <c r="AU66" s="21">
        <f>COUNTIFS(DW!$G$1:$G$100000,"="&amp;$AJ66,DW!$K$1:$K$100000,"&lt;"&amp;$AP66,DW!$K$1:$K$100000,"&gt;"&amp;$AQ66)</f>
        <v>0</v>
      </c>
      <c r="AV66" s="21" t="e" cm="1">
        <f t="array" ref="AV66">MEDIAN(IF((DW!$K$1:$K$100000&lt;$AP66),IF((DW!$K$1:$K$100000&gt;$AQ66),IF((DW!$G$1:$G$100000=$E66),DW!$K$1:$K$100000,""))))</f>
        <v>#DIV/0!</v>
      </c>
      <c r="AW66" s="21" t="e" cm="1">
        <f t="array" ref="AW66">AVERAGE(IF((DW!$K$1:$K$100000&lt;$AP66),IF((DW!$K$1:$K$100000&gt;$AQ66),IF((DW!$G$1:$G$100000=$E66),DW!$K$1:$K$100000,""))))</f>
        <v>#DIV/0!</v>
      </c>
      <c r="AX66" s="21" t="e" cm="1">
        <f t="array" ref="AX66">_xlfn.STDEV.S(IF((DW!$K$1:$K$100000&lt;$AP66),IF((DW!$K$1:$K$100000&gt;$AQ66),IF((DW!$G$1:$G$100000=$E66),DW!$K$1:$K$100000,""))))</f>
        <v>#DIV/0!</v>
      </c>
      <c r="AY66" s="21" t="e">
        <f t="shared" si="22"/>
        <v>#DIV/0!</v>
      </c>
      <c r="AZ66" s="21" t="e">
        <f t="shared" si="23"/>
        <v>#DIV/0!</v>
      </c>
      <c r="BA66" s="21" t="e">
        <f t="shared" si="24"/>
        <v>#DIV/0!</v>
      </c>
      <c r="BB66" s="21" t="e" cm="1">
        <f t="array" ref="BB66">IF($AY66&lt;25,$AW66,AVERAGE(IF((DW!$G$1:$G$100000=$E66),IF((DW!$K$1:$K$100000&lt;$AZ66),IF((DW!$K$1:$K$100000&gt;$BA66),DW!$K$1:$K$100000,"")))))</f>
        <v>#DIV/0!</v>
      </c>
      <c r="BD66" s="21">
        <f t="shared" si="6"/>
        <v>0</v>
      </c>
      <c r="BE66" s="21">
        <f>COUNTIFS(DW!$G$1:$G$100000,"="&amp;$AT66,DW!$K$1:$K$100000,"&lt;"&amp;$AZ66,DW!$K$1:$K$100000,"&gt;"&amp;$BA66)</f>
        <v>0</v>
      </c>
      <c r="BF66" s="21" t="e" cm="1">
        <f t="array" ref="BF66">MEDIAN(IF((DW!$K$1:$K$100000&lt;$AZ66),IF((DW!$K$1:$K$100000&gt;$BA66),IF((DW!$G$1:$G$100000=$E66),DW!$K$1:$K$100000,""))))</f>
        <v>#DIV/0!</v>
      </c>
      <c r="BG66" s="21" t="e" cm="1">
        <f t="array" ref="BG66">AVERAGE(IF((DW!$K$1:$K$100000&lt;$AZ66),IF((DW!$K$1:$K$100000&gt;$BA66),IF((DW!$G$1:$G$100000=$E66),DW!$K$1:$K$100000,""))))</f>
        <v>#DIV/0!</v>
      </c>
      <c r="BH66" s="21" t="e" cm="1">
        <f t="array" ref="BH66">_xlfn.STDEV.S(IF((DW!$K$1:$K$100000&lt;$AZ66),IF((DW!$K$1:$K$100000&gt;$BA66),IF((DW!$G$1:$G$100000=$E66),DW!$K$1:$K$100000,""))))</f>
        <v>#DIV/0!</v>
      </c>
      <c r="BI66" s="21" t="e">
        <f t="shared" si="25"/>
        <v>#DIV/0!</v>
      </c>
      <c r="BJ66" s="21" t="e">
        <f t="shared" si="26"/>
        <v>#DIV/0!</v>
      </c>
      <c r="BK66" s="21" t="e">
        <f t="shared" si="27"/>
        <v>#DIV/0!</v>
      </c>
      <c r="BL66" s="21" t="e" cm="1">
        <f t="array" ref="BL66">IF($BI66&lt;25,$BG66,AVERAGE(IF((DW!$G$1:$G$100000=$E66),IF((DW!$K$1:$K$100000&lt;$BJ66),IF((DW!$K$1:$K$100000&gt;$BK66),DW!$K$1:$K$100000,"")))))</f>
        <v>#DIV/0!</v>
      </c>
      <c r="BN66" s="21">
        <f t="shared" si="7"/>
        <v>0</v>
      </c>
      <c r="BO66" s="21">
        <f>COUNTIFS(DW!$G$1:$G$100000,"="&amp;$BD66,DW!$K$1:$K$100000,"&lt;"&amp;$BJ66,DW!$K$1:$K$100000,"&gt;"&amp;$BK66)</f>
        <v>0</v>
      </c>
      <c r="BP66" s="21" t="e" cm="1">
        <f t="array" ref="BP66">MEDIAN(IF((DW!$K$1:$K$100000&lt;$BJ66),IF((DW!$K$1:$K$100000&gt;$BK66),IF((DW!$G$1:$G$100000=$BD66),DW!$K$1:$K$100000,""))))</f>
        <v>#DIV/0!</v>
      </c>
      <c r="BQ66" s="21" t="e" cm="1">
        <f t="array" ref="BQ66">AVERAGE(IF((DW!$K$1:$K$100000&lt;$BJ66),IF((DW!$K$1:$K$100000&gt;$BK66),IF((DW!$G$1:$G$100000=$BD66),DW!$K$1:$K$100000,""))))</f>
        <v>#DIV/0!</v>
      </c>
      <c r="BR66" s="21" t="e" cm="1">
        <f t="array" ref="BR66">_xlfn.STDEV.S(IF((DW!$K$1:$K$100000&lt;$BJ66),IF((DW!$K$1:$K$100000&gt;$BK66),IF((DW!$G$1:$G$100000=$BD66),DW!$K$1:$K$100000,""))))</f>
        <v>#DIV/0!</v>
      </c>
      <c r="BS66" s="21" t="e">
        <f t="shared" si="28"/>
        <v>#DIV/0!</v>
      </c>
      <c r="BT66" s="21" t="e">
        <f t="shared" si="29"/>
        <v>#DIV/0!</v>
      </c>
      <c r="BU66" s="21" t="e">
        <f t="shared" si="30"/>
        <v>#DIV/0!</v>
      </c>
      <c r="BV66" s="21" t="e" cm="1">
        <f t="array" ref="BV66">IF($BI66&lt;25,$BG66,AVERAGE(IF((DW!$G$1:$G$100000=$E66),IF((DW!$K$1:$K$100000&lt;$BJ66),IF((DW!$K$1:$K$100000&gt;$BK66),DW!$K$1:$K$100000,"")))))</f>
        <v>#DIV/0!</v>
      </c>
      <c r="BX66" s="21">
        <f t="shared" si="8"/>
        <v>0</v>
      </c>
      <c r="BY66" s="21">
        <f>COUNTIFS(DW!$G$1:$G$100000,"="&amp;$BN66,DW!$K$1:$K$100000,"&lt;"&amp;$BT66,DW!$K$1:$K$100000,"&gt;"&amp;$BU66)</f>
        <v>0</v>
      </c>
      <c r="BZ66" s="21" t="e" cm="1">
        <f t="array" ref="BZ66">MEDIAN(IF((DW!$K$1:$K$100000&lt;$BT66),IF((DW!$K$1:$K$100000&gt;$BU66),IF((DW!$G$1:$G$100000=$BN66),DW!$K$1:$K$100000,""))))</f>
        <v>#DIV/0!</v>
      </c>
      <c r="CA66" s="21" t="e" cm="1">
        <f t="array" ref="CA66">AVERAGE(IF((DW!$K$1:$K$100000&lt;$BT66),IF((DW!$K$1:$K$100000&gt;$BU66),IF((DW!$G$1:$G$100000=$BN66),DW!$K$1:$K$100000,""))))</f>
        <v>#DIV/0!</v>
      </c>
      <c r="CB66" s="21" t="e" cm="1">
        <f t="array" ref="CB66">_xlfn.STDEV.S(IF((DW!$K$1:$K$100000&lt;$BT66),IF((DW!$K$1:$K$100000&gt;$BU66),IF((DW!$G$1:$G$100000=$BN66),DW!$K$1:$K$100000,""))))</f>
        <v>#DIV/0!</v>
      </c>
      <c r="CC66" s="21" t="e">
        <f t="shared" si="31"/>
        <v>#DIV/0!</v>
      </c>
      <c r="CD66" s="21" t="e">
        <f t="shared" si="32"/>
        <v>#DIV/0!</v>
      </c>
      <c r="CE66" s="21" t="e">
        <f t="shared" si="33"/>
        <v>#DIV/0!</v>
      </c>
      <c r="CF66" s="21" t="e" cm="1">
        <f t="array" ref="CF66">IF($BS66&lt;25,$BQ66,AVERAGE(IF((DW!$G$1:$G$100000&lt;$BX66),IF((DW!$K$1:$K$100000&lt;$BT66),IF((DW!$K$1:$K$100000&gt;$BU66),DW!$K$1:$K$100000,"")))))</f>
        <v>#DIV/0!</v>
      </c>
      <c r="CH66" s="21">
        <f t="shared" si="9"/>
        <v>0</v>
      </c>
      <c r="CI66" s="21">
        <f>COUNTIFS(DW!$G$1:$G$100000,"="&amp;$BX66,DW!$K$1:$K$100000,"&lt;"&amp;$CD66,DW!$K$1:$K$100000,"&gt;"&amp;$CE66)</f>
        <v>0</v>
      </c>
      <c r="CJ66" s="21" t="e" cm="1">
        <f t="array" ref="CJ66">MEDIAN(IF((DW!$K$1:$K$100000&lt;$CD66),IF((DW!$K$1:$K$100000&gt;$CE66),IF((DW!$G$1:$G$100000=$BX66),DW!$K$1:$K$100000,""))))</f>
        <v>#DIV/0!</v>
      </c>
      <c r="CK66" s="21" t="e" cm="1">
        <f t="array" ref="CK66">AVERAGE(IF((DW!$K$1:$K$100000&lt;$CD66),IF((DW!$K$1:$K$100000&gt;$CE66),IF((DW!$G$1:$G$100000=$BX66),DW!$K$1:$K$100000,""))))</f>
        <v>#DIV/0!</v>
      </c>
      <c r="CL66" s="21" t="e" cm="1">
        <f t="array" ref="CL66">_xlfn.STDEV.S(IF((DW!$K$1:$K$100000&lt;$CD66),IF((DW!$K$1:$K$100000&gt;$CE66),IF((DW!$G$1:$G$100000=$BX66),DW!$K$1:$K$100000,""))))</f>
        <v>#DIV/0!</v>
      </c>
      <c r="CM66" s="21" t="e">
        <f t="shared" si="34"/>
        <v>#DIV/0!</v>
      </c>
      <c r="CN66" s="21" t="e">
        <f t="shared" si="35"/>
        <v>#DIV/0!</v>
      </c>
      <c r="CO66" s="21" t="e">
        <f t="shared" si="36"/>
        <v>#DIV/0!</v>
      </c>
      <c r="CP66" s="21" t="e" cm="1">
        <f t="array" ref="CP66">IF($CC66&lt;25,$CA66,AVERAGE(IF((DW!$G$1:$G$100000=$BX66),IF((DW!$K$1:$K$100000&lt;$CD66),IF((DW!$K$1:$K$100000&gt;$CE66),DW!$K$1:$K$100000,"")))))</f>
        <v>#DIV/0!</v>
      </c>
      <c r="CR66" s="21">
        <f t="shared" si="10"/>
        <v>0</v>
      </c>
      <c r="CS66" s="21">
        <f>COUNTIFS(DW!$G$1:$G$100000,"="&amp;$CH66,DW!$K$1:$K$100000,"&lt;"&amp;SCN66,DW!$K$1:$K$100000,"&gt;"&amp;$CO66)</f>
        <v>0</v>
      </c>
      <c r="CT66" s="21" t="e" cm="1">
        <f t="array" ref="CT66">MEDIAN(IF((DW!$K$1:$K$100000&lt;$CN66),IF((DW!$K$1:$K$100000&gt;$CO66),IF((DW!$G$1:$G$100000=$CH66),DW!$K$1:$K$100000,""))))</f>
        <v>#DIV/0!</v>
      </c>
      <c r="CU66" s="21" t="e" cm="1">
        <f t="array" ref="CU66">AVERAGE(IF((DW!$K$1:$K$100000&lt;$CN66),IF((DW!$K$1:$K$100000&gt;$CO66),IF((DW!$G$1:$G$100000=$CH66),DW!$K$1:$K$100000,""))))</f>
        <v>#DIV/0!</v>
      </c>
      <c r="CV66" s="21" t="e" cm="1">
        <f t="array" ref="CV66">_xlfn.STDEV.S(IF((DW!$K$1:$K$100000&lt;$CN66),IF((DW!$K$1:$K$100000&gt;$CO66),IF((DW!$G$1:$G$100000=$CH66),DW!$K$1:$K$100000,""))))</f>
        <v>#DIV/0!</v>
      </c>
      <c r="CW66" s="21" t="e">
        <f t="shared" si="37"/>
        <v>#DIV/0!</v>
      </c>
      <c r="CX66" s="21" t="e">
        <f t="shared" si="38"/>
        <v>#DIV/0!</v>
      </c>
      <c r="CY66" s="21" t="e">
        <f t="shared" si="39"/>
        <v>#DIV/0!</v>
      </c>
      <c r="CZ66" s="21" t="e" cm="1">
        <f t="array" ref="CZ66">IF($CM66&lt;25,$CK66,AVERAGE(IF((DW!$G$1:$G$100000=$CH66),IF((DW!$K$1:$K$100000&lt;$CN66),IF((DW!$K$1:$K$100000&gt;$CO66),DW!$K$1:$K$100000,"")))))</f>
        <v>#DIV/0!</v>
      </c>
    </row>
    <row r="67" spans="1:104" ht="34.5" customHeight="1" x14ac:dyDescent="0.25">
      <c r="A67" s="22">
        <v>63</v>
      </c>
      <c r="B67" s="22"/>
      <c r="C67" s="22" t="e">
        <f>VLOOKUP(E67,DW!G:I,2,FALSE)</f>
        <v>#N/A</v>
      </c>
      <c r="D67" s="22" t="e">
        <f>VLOOKUP(E67,DW!G:I,3,FALSE)</f>
        <v>#N/A</v>
      </c>
      <c r="E67" s="22"/>
      <c r="F67" s="22" cm="1">
        <f t="array" ref="F67">COUNT(_xlfn.IFS(DW!$G$1:$G$100000='Média Saneada'!E67,DW!$K$1:$K$100000),"")</f>
        <v>100000</v>
      </c>
      <c r="G67" s="40" t="str">
        <f t="shared" si="11"/>
        <v>OK</v>
      </c>
      <c r="H67" s="22" cm="1">
        <f t="array" ref="H67">MEDIAN(IF(DW!$G$1:$G$100000='Média Saneada'!$E67,DW!$K$1:$K$100000,""))</f>
        <v>0</v>
      </c>
      <c r="I67" s="22" cm="1">
        <f t="array" ref="I67">AVERAGE(IF(DW!$G$1:$G$100000='Média Saneada'!$E67,DW!$K$1:$K$100000,""))</f>
        <v>0</v>
      </c>
      <c r="J67" s="22" cm="1">
        <f t="array" ref="J67">_xlfn.STDEV.S(IF(DW!$G$1:$G$100000='Média Saneada'!$E67,DW!$K$1:$K$100000,""))</f>
        <v>0</v>
      </c>
      <c r="K67" s="22" t="e">
        <f t="shared" si="12"/>
        <v>#DIV/0!</v>
      </c>
      <c r="L67" s="22">
        <f t="shared" si="0"/>
        <v>0</v>
      </c>
      <c r="M67" s="22">
        <f t="shared" si="1"/>
        <v>0</v>
      </c>
      <c r="N67" s="23" t="e">
        <f>IF(K67&lt;25,I67,AVERAGEIFS(DW!$K$1:$K$100000,DW!$G$1:$G$100000,"="&amp;E67,DW!$K$1:$K$100000,"&lt;"&amp;L67,DW!$K$1:$K$100000,"&gt;"&amp;M67))</f>
        <v>#DIV/0!</v>
      </c>
      <c r="P67" s="22">
        <f t="shared" si="2"/>
        <v>0</v>
      </c>
      <c r="Q67" s="22">
        <f>COUNTIFS(DW!$G$1:$G$100000,"="&amp;P67,DW!$K$1:$K$100000,"&lt;"&amp;L67,DW!$K$1:$K$100000,"&gt;"&amp;M67)</f>
        <v>0</v>
      </c>
      <c r="R67" s="22" t="e" cm="1">
        <f t="array" ref="R67">MEDIAN(IF((DW!$K$1:$K$100000&lt;$L67),IF((DW!$K$1:$K$100000&gt;$M67),IF((DW!$G$1:$G$100000=$P67),DW!$K$1:$K$100000,""))))</f>
        <v>#NUM!</v>
      </c>
      <c r="S67" s="22" t="e" cm="1">
        <f t="array" ref="S67">AVERAGE(IF((DW!$K$1:$K$100000&lt;$L67),IF((DW!$K$1:$K$100000&gt;$M67),IF((DW!$G$1:$G$100000=$P67),DW!$K$1:$K$100000,""))))</f>
        <v>#DIV/0!</v>
      </c>
      <c r="T67" s="22" t="e" cm="1">
        <f t="array" ref="T67">_xlfn.STDEV.S(IF((DW!$K$1:$K$100000&lt;$L67),IF((DW!$K$1:$K$100000&gt;$M67),IF((DW!$G$1:$G$100000=$P67),DW!$K$1:$K$100000,""))))</f>
        <v>#DIV/0!</v>
      </c>
      <c r="U67" s="22" t="e">
        <f t="shared" si="13"/>
        <v>#DIV/0!</v>
      </c>
      <c r="V67" s="22" t="e">
        <f t="shared" si="14"/>
        <v>#DIV/0!</v>
      </c>
      <c r="W67" s="22" t="e">
        <f t="shared" si="15"/>
        <v>#DIV/0!</v>
      </c>
      <c r="X67" s="22" t="e" cm="1">
        <f t="array" ref="X67">IF($U67&lt;25,$S67,AVERAGE(IF((DW!$G$1:$G$100000=$P67),IF((DW!$K$1:$K$100000&lt;$V67),IF((DW!$K$1:$K$100000&gt;$W67),DW!$K$1:$K$100000,"")))))</f>
        <v>#DIV/0!</v>
      </c>
      <c r="Z67" s="22">
        <f t="shared" si="3"/>
        <v>0</v>
      </c>
      <c r="AA67" s="22">
        <f>COUNTIFS(DW!$G$1:$G$100000,"="&amp;$Z67,DW!$K$1:$K$100000,"&lt;"&amp;$V67,DW!$K$1:$K$100000,"&gt;"&amp;$W67)</f>
        <v>0</v>
      </c>
      <c r="AB67" s="22" t="e" cm="1">
        <f t="array" ref="AB67">MEDIAN(IF((DW!$K$1:$K$100000&lt;$V67),IF((DW!$K$1:$K$100000&gt;$W67),IF((DW!$G$1:$G$100000=$E67),DW!$K$1:$K$100000,""))))</f>
        <v>#DIV/0!</v>
      </c>
      <c r="AC67" s="22" t="e" cm="1">
        <f t="array" ref="AC67">AVERAGE(IF((DW!$K$1:$K$100000&lt;$V67),IF((DW!$K$1:$K$100000&gt;$W67),IF((DW!$G$1:$G$100000=$E67),DW!$K$1:$K$100000,""))))</f>
        <v>#DIV/0!</v>
      </c>
      <c r="AD67" s="22" t="e" cm="1">
        <f t="array" ref="AD67">_xlfn.STDEV.S(IF((DW!$K$1:$K$100000&lt;$V67),IF((DW!$K$1:$K$100000&gt;$W67),IF((DW!$G$1:$G$100000=$E67),DW!$K$1:$K$100000,""))))</f>
        <v>#DIV/0!</v>
      </c>
      <c r="AE67" s="22" t="e">
        <f t="shared" si="16"/>
        <v>#DIV/0!</v>
      </c>
      <c r="AF67" s="22" t="e">
        <f t="shared" si="17"/>
        <v>#DIV/0!</v>
      </c>
      <c r="AG67" s="22" t="e">
        <f t="shared" si="18"/>
        <v>#DIV/0!</v>
      </c>
      <c r="AH67" s="22" t="e" cm="1">
        <f t="array" ref="AH67">IF($AE67&lt;25,$AC67,AVERAGE(IF((DW!$G$1:$G$100000=$E67),IF((DW!$K$1:$K$100000&lt;$AF67),IF((DW!$K$1:$K$100000&gt;$AG67),DW!$K$1:$K$100000,"")))))</f>
        <v>#DIV/0!</v>
      </c>
      <c r="AJ67" s="22">
        <f t="shared" si="4"/>
        <v>0</v>
      </c>
      <c r="AK67" s="22">
        <f>COUNTIFS(DW!$G$1:$G$100000,"="&amp;$Z67,DW!$K$1:$K$100000,"&lt;"&amp;$AF67,DW!$K$1:$K$100000,"&gt;"&amp;$AG67)</f>
        <v>0</v>
      </c>
      <c r="AL67" s="22" t="e" cm="1">
        <f t="array" ref="AL67">MEDIAN(IF((DW!$K$1:$K$100000&lt;$AF67),IF((DW!$K$1:$K$100000&gt;$AG67),IF((DW!$G$1:$G$100000=$E67),DW!$K$1:$K$100000,""))))</f>
        <v>#DIV/0!</v>
      </c>
      <c r="AM67" s="22" t="e" cm="1">
        <f t="array" ref="AM67">AVERAGE(IF((DW!$K$1:$K$100000&lt;$AF67),IF((DW!$K$1:$K$100000&gt;$AG67),IF((DW!$G$1:$G$100000=$E67),DW!$K$1:$K$100000,""))))</f>
        <v>#DIV/0!</v>
      </c>
      <c r="AN67" s="22" t="e" cm="1">
        <f t="array" ref="AN67">_xlfn.STDEV.S(IF((DW!$K$1:$K$100000&lt;$AF67),IF((DW!$K$1:$K$100000&gt;$AG67),IF((DW!$G$1:$G$100000=$E67),DW!$K$1:$K$100000,""))))</f>
        <v>#DIV/0!</v>
      </c>
      <c r="AO67" s="22" t="e">
        <f t="shared" si="19"/>
        <v>#DIV/0!</v>
      </c>
      <c r="AP67" s="22" t="e">
        <f t="shared" si="20"/>
        <v>#DIV/0!</v>
      </c>
      <c r="AQ67" s="22" t="e">
        <f t="shared" si="21"/>
        <v>#DIV/0!</v>
      </c>
      <c r="AR67" s="22" t="e" cm="1">
        <f t="array" ref="AR67">IF($AO67&lt;25,$AM67,AVERAGE(IF((DW!$G$1:$G$100000=$E67),IF((DW!$K$1:$K$100000&lt;$AP67),IF((DW!$K$1:$K$100000&gt;$AQ67),DW!$K$1:$K$100000,"")))))</f>
        <v>#DIV/0!</v>
      </c>
      <c r="AT67" s="22">
        <f t="shared" si="5"/>
        <v>0</v>
      </c>
      <c r="AU67" s="22">
        <f>COUNTIFS(DW!$G$1:$G$100000,"="&amp;$AJ67,DW!$K$1:$K$100000,"&lt;"&amp;$AP67,DW!$K$1:$K$100000,"&gt;"&amp;$AQ67)</f>
        <v>0</v>
      </c>
      <c r="AV67" s="22" t="e" cm="1">
        <f t="array" ref="AV67">MEDIAN(IF((DW!$K$1:$K$100000&lt;$AP67),IF((DW!$K$1:$K$100000&gt;$AQ67),IF((DW!$G$1:$G$100000=$E67),DW!$K$1:$K$100000,""))))</f>
        <v>#DIV/0!</v>
      </c>
      <c r="AW67" s="22" t="e" cm="1">
        <f t="array" ref="AW67">AVERAGE(IF((DW!$K$1:$K$100000&lt;$AP67),IF((DW!$K$1:$K$100000&gt;$AQ67),IF((DW!$G$1:$G$100000=$E67),DW!$K$1:$K$100000,""))))</f>
        <v>#DIV/0!</v>
      </c>
      <c r="AX67" s="22" t="e" cm="1">
        <f t="array" ref="AX67">_xlfn.STDEV.S(IF((DW!$K$1:$K$100000&lt;$AP67),IF((DW!$K$1:$K$100000&gt;$AQ67),IF((DW!$G$1:$G$100000=$E67),DW!$K$1:$K$100000,""))))</f>
        <v>#DIV/0!</v>
      </c>
      <c r="AY67" s="22" t="e">
        <f t="shared" si="22"/>
        <v>#DIV/0!</v>
      </c>
      <c r="AZ67" s="22" t="e">
        <f t="shared" si="23"/>
        <v>#DIV/0!</v>
      </c>
      <c r="BA67" s="22" t="e">
        <f t="shared" si="24"/>
        <v>#DIV/0!</v>
      </c>
      <c r="BB67" s="22" t="e" cm="1">
        <f t="array" ref="BB67">IF($AY67&lt;25,$AW67,AVERAGE(IF((DW!$G$1:$G$100000=$E67),IF((DW!$K$1:$K$100000&lt;$AZ67),IF((DW!$K$1:$K$100000&gt;$BA67),DW!$K$1:$K$100000,"")))))</f>
        <v>#DIV/0!</v>
      </c>
      <c r="BD67" s="22">
        <f t="shared" si="6"/>
        <v>0</v>
      </c>
      <c r="BE67" s="22">
        <f>COUNTIFS(DW!$G$1:$G$100000,"="&amp;$AT67,DW!$K$1:$K$100000,"&lt;"&amp;$AZ67,DW!$K$1:$K$100000,"&gt;"&amp;$BA67)</f>
        <v>0</v>
      </c>
      <c r="BF67" s="22" t="e" cm="1">
        <f t="array" ref="BF67">MEDIAN(IF((DW!$K$1:$K$100000&lt;$AZ67),IF((DW!$K$1:$K$100000&gt;$BA67),IF((DW!$G$1:$G$100000=$E67),DW!$K$1:$K$100000,""))))</f>
        <v>#DIV/0!</v>
      </c>
      <c r="BG67" s="22" t="e" cm="1">
        <f t="array" ref="BG67">AVERAGE(IF((DW!$K$1:$K$100000&lt;$AZ67),IF((DW!$K$1:$K$100000&gt;$BA67),IF((DW!$G$1:$G$100000=$E67),DW!$K$1:$K$100000,""))))</f>
        <v>#DIV/0!</v>
      </c>
      <c r="BH67" s="22" t="e" cm="1">
        <f t="array" ref="BH67">_xlfn.STDEV.S(IF((DW!$K$1:$K$100000&lt;$AZ67),IF((DW!$K$1:$K$100000&gt;$BA67),IF((DW!$G$1:$G$100000=$E67),DW!$K$1:$K$100000,""))))</f>
        <v>#DIV/0!</v>
      </c>
      <c r="BI67" s="22" t="e">
        <f t="shared" si="25"/>
        <v>#DIV/0!</v>
      </c>
      <c r="BJ67" s="22" t="e">
        <f t="shared" si="26"/>
        <v>#DIV/0!</v>
      </c>
      <c r="BK67" s="22" t="e">
        <f t="shared" si="27"/>
        <v>#DIV/0!</v>
      </c>
      <c r="BL67" s="22" t="e" cm="1">
        <f t="array" ref="BL67">IF($BI67&lt;25,$BG67,AVERAGE(IF((DW!$G$1:$G$100000=$E67),IF((DW!$K$1:$K$100000&lt;$BJ67),IF((DW!$K$1:$K$100000&gt;$BK67),DW!$K$1:$K$100000,"")))))</f>
        <v>#DIV/0!</v>
      </c>
      <c r="BN67" s="22">
        <f t="shared" si="7"/>
        <v>0</v>
      </c>
      <c r="BO67" s="22">
        <f>COUNTIFS(DW!$G$1:$G$100000,"="&amp;$BD67,DW!$K$1:$K$100000,"&lt;"&amp;$BJ67,DW!$K$1:$K$100000,"&gt;"&amp;$BK67)</f>
        <v>0</v>
      </c>
      <c r="BP67" s="22" t="e" cm="1">
        <f t="array" ref="BP67">MEDIAN(IF((DW!$K$1:$K$100000&lt;$BJ67),IF((DW!$K$1:$K$100000&gt;$BK67),IF((DW!$G$1:$G$100000=$BD67),DW!$K$1:$K$100000,""))))</f>
        <v>#DIV/0!</v>
      </c>
      <c r="BQ67" s="22" t="e" cm="1">
        <f t="array" ref="BQ67">AVERAGE(IF((DW!$K$1:$K$100000&lt;$BJ67),IF((DW!$K$1:$K$100000&gt;$BK67),IF((DW!$G$1:$G$100000=$BD67),DW!$K$1:$K$100000,""))))</f>
        <v>#DIV/0!</v>
      </c>
      <c r="BR67" s="22" t="e" cm="1">
        <f t="array" ref="BR67">_xlfn.STDEV.S(IF((DW!$K$1:$K$100000&lt;$BJ67),IF((DW!$K$1:$K$100000&gt;$BK67),IF((DW!$G$1:$G$100000=$BD67),DW!$K$1:$K$100000,""))))</f>
        <v>#DIV/0!</v>
      </c>
      <c r="BS67" s="22" t="e">
        <f t="shared" si="28"/>
        <v>#DIV/0!</v>
      </c>
      <c r="BT67" s="22" t="e">
        <f t="shared" si="29"/>
        <v>#DIV/0!</v>
      </c>
      <c r="BU67" s="22" t="e">
        <f t="shared" si="30"/>
        <v>#DIV/0!</v>
      </c>
      <c r="BV67" s="22" t="e" cm="1">
        <f t="array" ref="BV67">IF($BI67&lt;25,$BG67,AVERAGE(IF((DW!$G$1:$G$100000=$E67),IF((DW!$K$1:$K$100000&lt;$BJ67),IF((DW!$K$1:$K$100000&gt;$BK67),DW!$K$1:$K$100000,"")))))</f>
        <v>#DIV/0!</v>
      </c>
      <c r="BX67" s="22">
        <f t="shared" si="8"/>
        <v>0</v>
      </c>
      <c r="BY67" s="22">
        <f>COUNTIFS(DW!$G$1:$G$100000,"="&amp;$BN67,DW!$K$1:$K$100000,"&lt;"&amp;$BT67,DW!$K$1:$K$100000,"&gt;"&amp;$BU67)</f>
        <v>0</v>
      </c>
      <c r="BZ67" s="22" t="e" cm="1">
        <f t="array" ref="BZ67">MEDIAN(IF((DW!$K$1:$K$100000&lt;$BT67),IF((DW!$K$1:$K$100000&gt;$BU67),IF((DW!$G$1:$G$100000=$BN67),DW!$K$1:$K$100000,""))))</f>
        <v>#DIV/0!</v>
      </c>
      <c r="CA67" s="22" t="e" cm="1">
        <f t="array" ref="CA67">AVERAGE(IF((DW!$K$1:$K$100000&lt;$BT67),IF((DW!$K$1:$K$100000&gt;$BU67),IF((DW!$G$1:$G$100000=$BN67),DW!$K$1:$K$100000,""))))</f>
        <v>#DIV/0!</v>
      </c>
      <c r="CB67" s="22" t="e" cm="1">
        <f t="array" ref="CB67">_xlfn.STDEV.S(IF((DW!$K$1:$K$100000&lt;$BT67),IF((DW!$K$1:$K$100000&gt;$BU67),IF((DW!$G$1:$G$100000=$BN67),DW!$K$1:$K$100000,""))))</f>
        <v>#DIV/0!</v>
      </c>
      <c r="CC67" s="22" t="e">
        <f t="shared" si="31"/>
        <v>#DIV/0!</v>
      </c>
      <c r="CD67" s="22" t="e">
        <f t="shared" si="32"/>
        <v>#DIV/0!</v>
      </c>
      <c r="CE67" s="22" t="e">
        <f t="shared" si="33"/>
        <v>#DIV/0!</v>
      </c>
      <c r="CF67" s="22" t="e" cm="1">
        <f t="array" ref="CF67">IF($BS67&lt;25,$BQ67,AVERAGE(IF((DW!$G$1:$G$100000&lt;$BX67),IF((DW!$K$1:$K$100000&lt;$BT67),IF((DW!$K$1:$K$100000&gt;$BU67),DW!$K$1:$K$100000,"")))))</f>
        <v>#DIV/0!</v>
      </c>
      <c r="CH67" s="22">
        <f t="shared" si="9"/>
        <v>0</v>
      </c>
      <c r="CI67" s="22">
        <f>COUNTIFS(DW!$G$1:$G$100000,"="&amp;$BX67,DW!$K$1:$K$100000,"&lt;"&amp;$CD67,DW!$K$1:$K$100000,"&gt;"&amp;$CE67)</f>
        <v>0</v>
      </c>
      <c r="CJ67" s="22" t="e" cm="1">
        <f t="array" ref="CJ67">MEDIAN(IF((DW!$K$1:$K$100000&lt;$CD67),IF((DW!$K$1:$K$100000&gt;$CE67),IF((DW!$G$1:$G$100000=$BX67),DW!$K$1:$K$100000,""))))</f>
        <v>#DIV/0!</v>
      </c>
      <c r="CK67" s="22" t="e" cm="1">
        <f t="array" ref="CK67">AVERAGE(IF((DW!$K$1:$K$100000&lt;$CD67),IF((DW!$K$1:$K$100000&gt;$CE67),IF((DW!$G$1:$G$100000=$BX67),DW!$K$1:$K$100000,""))))</f>
        <v>#DIV/0!</v>
      </c>
      <c r="CL67" s="22" t="e" cm="1">
        <f t="array" ref="CL67">_xlfn.STDEV.S(IF((DW!$K$1:$K$100000&lt;$CD67),IF((DW!$K$1:$K$100000&gt;$CE67),IF((DW!$G$1:$G$100000=$BX67),DW!$K$1:$K$100000,""))))</f>
        <v>#DIV/0!</v>
      </c>
      <c r="CM67" s="22" t="e">
        <f t="shared" si="34"/>
        <v>#DIV/0!</v>
      </c>
      <c r="CN67" s="22" t="e">
        <f t="shared" si="35"/>
        <v>#DIV/0!</v>
      </c>
      <c r="CO67" s="22" t="e">
        <f t="shared" si="36"/>
        <v>#DIV/0!</v>
      </c>
      <c r="CP67" s="22" t="e" cm="1">
        <f t="array" ref="CP67">IF($CC67&lt;25,$CA67,AVERAGE(IF((DW!$G$1:$G$100000=$BX67),IF((DW!$K$1:$K$100000&lt;$CD67),IF((DW!$K$1:$K$100000&gt;$CE67),DW!$K$1:$K$100000,"")))))</f>
        <v>#DIV/0!</v>
      </c>
      <c r="CR67" s="22">
        <f t="shared" si="10"/>
        <v>0</v>
      </c>
      <c r="CS67" s="22">
        <f>COUNTIFS(DW!$G$1:$G$100000,"="&amp;$CH67,DW!$K$1:$K$100000,"&lt;"&amp;SCN67,DW!$K$1:$K$100000,"&gt;"&amp;$CO67)</f>
        <v>0</v>
      </c>
      <c r="CT67" s="22" t="e" cm="1">
        <f t="array" ref="CT67">MEDIAN(IF((DW!$K$1:$K$100000&lt;$CN67),IF((DW!$K$1:$K$100000&gt;$CO67),IF((DW!$G$1:$G$100000=$CH67),DW!$K$1:$K$100000,""))))</f>
        <v>#DIV/0!</v>
      </c>
      <c r="CU67" s="22" t="e" cm="1">
        <f t="array" ref="CU67">AVERAGE(IF((DW!$K$1:$K$100000&lt;$CN67),IF((DW!$K$1:$K$100000&gt;$CO67),IF((DW!$G$1:$G$100000=$CH67),DW!$K$1:$K$100000,""))))</f>
        <v>#DIV/0!</v>
      </c>
      <c r="CV67" s="22" t="e" cm="1">
        <f t="array" ref="CV67">_xlfn.STDEV.S(IF((DW!$K$1:$K$100000&lt;$CN67),IF((DW!$K$1:$K$100000&gt;$CO67),IF((DW!$G$1:$G$100000=$CH67),DW!$K$1:$K$100000,""))))</f>
        <v>#DIV/0!</v>
      </c>
      <c r="CW67" s="22" t="e">
        <f t="shared" si="37"/>
        <v>#DIV/0!</v>
      </c>
      <c r="CX67" s="22" t="e">
        <f t="shared" si="38"/>
        <v>#DIV/0!</v>
      </c>
      <c r="CY67" s="22" t="e">
        <f t="shared" si="39"/>
        <v>#DIV/0!</v>
      </c>
      <c r="CZ67" s="22" t="e" cm="1">
        <f t="array" ref="CZ67">IF($CM67&lt;25,$CK67,AVERAGE(IF((DW!$G$1:$G$100000=$CH67),IF((DW!$K$1:$K$100000&lt;$CN67),IF((DW!$K$1:$K$100000&gt;$CO67),DW!$K$1:$K$100000,"")))))</f>
        <v>#DIV/0!</v>
      </c>
    </row>
    <row r="68" spans="1:104" ht="34.5" customHeight="1" x14ac:dyDescent="0.25">
      <c r="A68" s="21">
        <v>64</v>
      </c>
      <c r="B68" s="21"/>
      <c r="C68" s="21" t="e">
        <f>VLOOKUP(E68,DW!G:I,2,FALSE)</f>
        <v>#N/A</v>
      </c>
      <c r="D68" s="21" t="e">
        <f>VLOOKUP(E68,DW!G:I,3,FALSE)</f>
        <v>#N/A</v>
      </c>
      <c r="E68" s="21"/>
      <c r="F68" s="21" cm="1">
        <f t="array" ref="F68">COUNT(_xlfn.IFS(DW!$G$1:$G$100000='Média Saneada'!E68,DW!$K$1:$K$100000),"")</f>
        <v>100000</v>
      </c>
      <c r="G68" s="21" t="str">
        <f t="shared" si="11"/>
        <v>OK</v>
      </c>
      <c r="H68" s="21" cm="1">
        <f t="array" ref="H68">MEDIAN(IF(DW!$G$1:$G$100000='Média Saneada'!$E68,DW!$K$1:$K$100000,""))</f>
        <v>0</v>
      </c>
      <c r="I68" s="21" cm="1">
        <f t="array" ref="I68">AVERAGE(IF(DW!$G$1:$G$100000='Média Saneada'!$E68,DW!$K$1:$K$100000,""))</f>
        <v>0</v>
      </c>
      <c r="J68" s="21" cm="1">
        <f t="array" ref="J68">_xlfn.STDEV.S(IF(DW!$G$1:$G$100000='Média Saneada'!$E68,DW!$K$1:$K$100000,""))</f>
        <v>0</v>
      </c>
      <c r="K68" s="21" t="e">
        <f t="shared" si="12"/>
        <v>#DIV/0!</v>
      </c>
      <c r="L68" s="21">
        <f t="shared" si="0"/>
        <v>0</v>
      </c>
      <c r="M68" s="21">
        <f t="shared" si="1"/>
        <v>0</v>
      </c>
      <c r="N68" s="23" t="e">
        <f>IF(K68&lt;25,I68,AVERAGEIFS(DW!$K$1:$K$100000,DW!$G$1:$G$100000,"="&amp;E68,DW!$K$1:$K$100000,"&lt;"&amp;L68,DW!$K$1:$K$100000,"&gt;"&amp;M68))</f>
        <v>#DIV/0!</v>
      </c>
      <c r="P68" s="21">
        <f t="shared" si="2"/>
        <v>0</v>
      </c>
      <c r="Q68" s="21">
        <f>COUNTIFS(DW!$G$1:$G$100000,"="&amp;P68,DW!$K$1:$K$100000,"&lt;"&amp;L68,DW!$K$1:$K$100000,"&gt;"&amp;M68)</f>
        <v>0</v>
      </c>
      <c r="R68" s="21" t="e" cm="1">
        <f t="array" ref="R68">MEDIAN(IF((DW!$K$1:$K$100000&lt;$L68),IF((DW!$K$1:$K$100000&gt;$M68),IF((DW!$G$1:$G$100000=$P68),DW!$K$1:$K$100000,""))))</f>
        <v>#NUM!</v>
      </c>
      <c r="S68" s="21" t="e" cm="1">
        <f t="array" ref="S68">AVERAGE(IF((DW!$K$1:$K$100000&lt;$L68),IF((DW!$K$1:$K$100000&gt;$M68),IF((DW!$G$1:$G$100000=$P68),DW!$K$1:$K$100000,""))))</f>
        <v>#DIV/0!</v>
      </c>
      <c r="T68" s="21" t="e" cm="1">
        <f t="array" ref="T68">_xlfn.STDEV.S(IF((DW!$K$1:$K$100000&lt;$L68),IF((DW!$K$1:$K$100000&gt;$M68),IF((DW!$G$1:$G$100000=$P68),DW!$K$1:$K$100000,""))))</f>
        <v>#DIV/0!</v>
      </c>
      <c r="U68" s="21" t="e">
        <f t="shared" si="13"/>
        <v>#DIV/0!</v>
      </c>
      <c r="V68" s="21" t="e">
        <f t="shared" si="14"/>
        <v>#DIV/0!</v>
      </c>
      <c r="W68" s="21" t="e">
        <f t="shared" si="15"/>
        <v>#DIV/0!</v>
      </c>
      <c r="X68" s="21" t="e" cm="1">
        <f t="array" ref="X68">IF($U68&lt;25,$S68,AVERAGE(IF((DW!$G$1:$G$100000=$P68),IF((DW!$K$1:$K$100000&lt;$V68),IF((DW!$K$1:$K$100000&gt;$W68),DW!$K$1:$K$100000,"")))))</f>
        <v>#DIV/0!</v>
      </c>
      <c r="Z68" s="21">
        <f t="shared" si="3"/>
        <v>0</v>
      </c>
      <c r="AA68" s="21">
        <f>COUNTIFS(DW!$G$1:$G$100000,"="&amp;$Z68,DW!$K$1:$K$100000,"&lt;"&amp;$V68,DW!$K$1:$K$100000,"&gt;"&amp;$W68)</f>
        <v>0</v>
      </c>
      <c r="AB68" s="21" t="e" cm="1">
        <f t="array" ref="AB68">MEDIAN(IF((DW!$K$1:$K$100000&lt;$V68),IF((DW!$K$1:$K$100000&gt;$W68),IF((DW!$G$1:$G$100000=$E68),DW!$K$1:$K$100000,""))))</f>
        <v>#DIV/0!</v>
      </c>
      <c r="AC68" s="21" t="e" cm="1">
        <f t="array" ref="AC68">AVERAGE(IF((DW!$K$1:$K$100000&lt;$V68),IF((DW!$K$1:$K$100000&gt;$W68),IF((DW!$G$1:$G$100000=$E68),DW!$K$1:$K$100000,""))))</f>
        <v>#DIV/0!</v>
      </c>
      <c r="AD68" s="21" t="e" cm="1">
        <f t="array" ref="AD68">_xlfn.STDEV.S(IF((DW!$K$1:$K$100000&lt;$V68),IF((DW!$K$1:$K$100000&gt;$W68),IF((DW!$G$1:$G$100000=$E68),DW!$K$1:$K$100000,""))))</f>
        <v>#DIV/0!</v>
      </c>
      <c r="AE68" s="21" t="e">
        <f t="shared" si="16"/>
        <v>#DIV/0!</v>
      </c>
      <c r="AF68" s="21" t="e">
        <f t="shared" si="17"/>
        <v>#DIV/0!</v>
      </c>
      <c r="AG68" s="21" t="e">
        <f t="shared" si="18"/>
        <v>#DIV/0!</v>
      </c>
      <c r="AH68" s="21" t="e" cm="1">
        <f t="array" ref="AH68">IF($AE68&lt;25,$AC68,AVERAGE(IF((DW!$G$1:$G$100000=$E68),IF((DW!$K$1:$K$100000&lt;$AF68),IF((DW!$K$1:$K$100000&gt;$AG68),DW!$K$1:$K$100000,"")))))</f>
        <v>#DIV/0!</v>
      </c>
      <c r="AJ68" s="21">
        <f t="shared" si="4"/>
        <v>0</v>
      </c>
      <c r="AK68" s="21">
        <f>COUNTIFS(DW!$G$1:$G$100000,"="&amp;$Z68,DW!$K$1:$K$100000,"&lt;"&amp;$AF68,DW!$K$1:$K$100000,"&gt;"&amp;$AG68)</f>
        <v>0</v>
      </c>
      <c r="AL68" s="21" t="e" cm="1">
        <f t="array" ref="AL68">MEDIAN(IF((DW!$K$1:$K$100000&lt;$AF68),IF((DW!$K$1:$K$100000&gt;$AG68),IF((DW!$G$1:$G$100000=$E68),DW!$K$1:$K$100000,""))))</f>
        <v>#DIV/0!</v>
      </c>
      <c r="AM68" s="21" t="e" cm="1">
        <f t="array" ref="AM68">AVERAGE(IF((DW!$K$1:$K$100000&lt;$AF68),IF((DW!$K$1:$K$100000&gt;$AG68),IF((DW!$G$1:$G$100000=$E68),DW!$K$1:$K$100000,""))))</f>
        <v>#DIV/0!</v>
      </c>
      <c r="AN68" s="21" t="e" cm="1">
        <f t="array" ref="AN68">_xlfn.STDEV.S(IF((DW!$K$1:$K$100000&lt;$AF68),IF((DW!$K$1:$K$100000&gt;$AG68),IF((DW!$G$1:$G$100000=$E68),DW!$K$1:$K$100000,""))))</f>
        <v>#DIV/0!</v>
      </c>
      <c r="AO68" s="21" t="e">
        <f t="shared" si="19"/>
        <v>#DIV/0!</v>
      </c>
      <c r="AP68" s="21" t="e">
        <f t="shared" si="20"/>
        <v>#DIV/0!</v>
      </c>
      <c r="AQ68" s="21" t="e">
        <f t="shared" si="21"/>
        <v>#DIV/0!</v>
      </c>
      <c r="AR68" s="21" t="e" cm="1">
        <f t="array" ref="AR68">IF($AO68&lt;25,$AM68,AVERAGE(IF((DW!$G$1:$G$100000=$E68),IF((DW!$K$1:$K$100000&lt;$AP68),IF((DW!$K$1:$K$100000&gt;$AQ68),DW!$K$1:$K$100000,"")))))</f>
        <v>#DIV/0!</v>
      </c>
      <c r="AT68" s="21">
        <f t="shared" si="5"/>
        <v>0</v>
      </c>
      <c r="AU68" s="21">
        <f>COUNTIFS(DW!$G$1:$G$100000,"="&amp;$AJ68,DW!$K$1:$K$100000,"&lt;"&amp;$AP68,DW!$K$1:$K$100000,"&gt;"&amp;$AQ68)</f>
        <v>0</v>
      </c>
      <c r="AV68" s="21" t="e" cm="1">
        <f t="array" ref="AV68">MEDIAN(IF((DW!$K$1:$K$100000&lt;$AP68),IF((DW!$K$1:$K$100000&gt;$AQ68),IF((DW!$G$1:$G$100000=$E68),DW!$K$1:$K$100000,""))))</f>
        <v>#DIV/0!</v>
      </c>
      <c r="AW68" s="21" t="e" cm="1">
        <f t="array" ref="AW68">AVERAGE(IF((DW!$K$1:$K$100000&lt;$AP68),IF((DW!$K$1:$K$100000&gt;$AQ68),IF((DW!$G$1:$G$100000=$E68),DW!$K$1:$K$100000,""))))</f>
        <v>#DIV/0!</v>
      </c>
      <c r="AX68" s="21" t="e" cm="1">
        <f t="array" ref="AX68">_xlfn.STDEV.S(IF((DW!$K$1:$K$100000&lt;$AP68),IF((DW!$K$1:$K$100000&gt;$AQ68),IF((DW!$G$1:$G$100000=$E68),DW!$K$1:$K$100000,""))))</f>
        <v>#DIV/0!</v>
      </c>
      <c r="AY68" s="21" t="e">
        <f t="shared" si="22"/>
        <v>#DIV/0!</v>
      </c>
      <c r="AZ68" s="21" t="e">
        <f t="shared" si="23"/>
        <v>#DIV/0!</v>
      </c>
      <c r="BA68" s="21" t="e">
        <f t="shared" si="24"/>
        <v>#DIV/0!</v>
      </c>
      <c r="BB68" s="21" t="e" cm="1">
        <f t="array" ref="BB68">IF($AY68&lt;25,$AW68,AVERAGE(IF((DW!$G$1:$G$100000=$E68),IF((DW!$K$1:$K$100000&lt;$AZ68),IF((DW!$K$1:$K$100000&gt;$BA68),DW!$K$1:$K$100000,"")))))</f>
        <v>#DIV/0!</v>
      </c>
      <c r="BD68" s="21">
        <f t="shared" si="6"/>
        <v>0</v>
      </c>
      <c r="BE68" s="21">
        <f>COUNTIFS(DW!$G$1:$G$100000,"="&amp;$AT68,DW!$K$1:$K$100000,"&lt;"&amp;$AZ68,DW!$K$1:$K$100000,"&gt;"&amp;$BA68)</f>
        <v>0</v>
      </c>
      <c r="BF68" s="21" t="e" cm="1">
        <f t="array" ref="BF68">MEDIAN(IF((DW!$K$1:$K$100000&lt;$AZ68),IF((DW!$K$1:$K$100000&gt;$BA68),IF((DW!$G$1:$G$100000=$E68),DW!$K$1:$K$100000,""))))</f>
        <v>#DIV/0!</v>
      </c>
      <c r="BG68" s="21" t="e" cm="1">
        <f t="array" ref="BG68">AVERAGE(IF((DW!$K$1:$K$100000&lt;$AZ68),IF((DW!$K$1:$K$100000&gt;$BA68),IF((DW!$G$1:$G$100000=$E68),DW!$K$1:$K$100000,""))))</f>
        <v>#DIV/0!</v>
      </c>
      <c r="BH68" s="21" t="e" cm="1">
        <f t="array" ref="BH68">_xlfn.STDEV.S(IF((DW!$K$1:$K$100000&lt;$AZ68),IF((DW!$K$1:$K$100000&gt;$BA68),IF((DW!$G$1:$G$100000=$E68),DW!$K$1:$K$100000,""))))</f>
        <v>#DIV/0!</v>
      </c>
      <c r="BI68" s="21" t="e">
        <f t="shared" si="25"/>
        <v>#DIV/0!</v>
      </c>
      <c r="BJ68" s="21" t="e">
        <f t="shared" si="26"/>
        <v>#DIV/0!</v>
      </c>
      <c r="BK68" s="21" t="e">
        <f t="shared" si="27"/>
        <v>#DIV/0!</v>
      </c>
      <c r="BL68" s="21" t="e" cm="1">
        <f t="array" ref="BL68">IF($BI68&lt;25,$BG68,AVERAGE(IF((DW!$G$1:$G$100000=$E68),IF((DW!$K$1:$K$100000&lt;$BJ68),IF((DW!$K$1:$K$100000&gt;$BK68),DW!$K$1:$K$100000,"")))))</f>
        <v>#DIV/0!</v>
      </c>
      <c r="BN68" s="21">
        <f t="shared" si="7"/>
        <v>0</v>
      </c>
      <c r="BO68" s="21">
        <f>COUNTIFS(DW!$G$1:$G$100000,"="&amp;$BD68,DW!$K$1:$K$100000,"&lt;"&amp;$BJ68,DW!$K$1:$K$100000,"&gt;"&amp;$BK68)</f>
        <v>0</v>
      </c>
      <c r="BP68" s="21" t="e" cm="1">
        <f t="array" ref="BP68">MEDIAN(IF((DW!$K$1:$K$100000&lt;$BJ68),IF((DW!$K$1:$K$100000&gt;$BK68),IF((DW!$G$1:$G$100000=$BD68),DW!$K$1:$K$100000,""))))</f>
        <v>#DIV/0!</v>
      </c>
      <c r="BQ68" s="21" t="e" cm="1">
        <f t="array" ref="BQ68">AVERAGE(IF((DW!$K$1:$K$100000&lt;$BJ68),IF((DW!$K$1:$K$100000&gt;$BK68),IF((DW!$G$1:$G$100000=$BD68),DW!$K$1:$K$100000,""))))</f>
        <v>#DIV/0!</v>
      </c>
      <c r="BR68" s="21" t="e" cm="1">
        <f t="array" ref="BR68">_xlfn.STDEV.S(IF((DW!$K$1:$K$100000&lt;$BJ68),IF((DW!$K$1:$K$100000&gt;$BK68),IF((DW!$G$1:$G$100000=$BD68),DW!$K$1:$K$100000,""))))</f>
        <v>#DIV/0!</v>
      </c>
      <c r="BS68" s="21" t="e">
        <f t="shared" si="28"/>
        <v>#DIV/0!</v>
      </c>
      <c r="BT68" s="21" t="e">
        <f t="shared" si="29"/>
        <v>#DIV/0!</v>
      </c>
      <c r="BU68" s="21" t="e">
        <f t="shared" si="30"/>
        <v>#DIV/0!</v>
      </c>
      <c r="BV68" s="21" t="e" cm="1">
        <f t="array" ref="BV68">IF($BI68&lt;25,$BG68,AVERAGE(IF((DW!$G$1:$G$100000=$E68),IF((DW!$K$1:$K$100000&lt;$BJ68),IF((DW!$K$1:$K$100000&gt;$BK68),DW!$K$1:$K$100000,"")))))</f>
        <v>#DIV/0!</v>
      </c>
      <c r="BX68" s="21">
        <f t="shared" si="8"/>
        <v>0</v>
      </c>
      <c r="BY68" s="21">
        <f>COUNTIFS(DW!$G$1:$G$100000,"="&amp;$BN68,DW!$K$1:$K$100000,"&lt;"&amp;$BT68,DW!$K$1:$K$100000,"&gt;"&amp;$BU68)</f>
        <v>0</v>
      </c>
      <c r="BZ68" s="21" t="e" cm="1">
        <f t="array" ref="BZ68">MEDIAN(IF((DW!$K$1:$K$100000&lt;$BT68),IF((DW!$K$1:$K$100000&gt;$BU68),IF((DW!$G$1:$G$100000=$BN68),DW!$K$1:$K$100000,""))))</f>
        <v>#DIV/0!</v>
      </c>
      <c r="CA68" s="21" t="e" cm="1">
        <f t="array" ref="CA68">AVERAGE(IF((DW!$K$1:$K$100000&lt;$BT68),IF((DW!$K$1:$K$100000&gt;$BU68),IF((DW!$G$1:$G$100000=$BN68),DW!$K$1:$K$100000,""))))</f>
        <v>#DIV/0!</v>
      </c>
      <c r="CB68" s="21" t="e" cm="1">
        <f t="array" ref="CB68">_xlfn.STDEV.S(IF((DW!$K$1:$K$100000&lt;$BT68),IF((DW!$K$1:$K$100000&gt;$BU68),IF((DW!$G$1:$G$100000=$BN68),DW!$K$1:$K$100000,""))))</f>
        <v>#DIV/0!</v>
      </c>
      <c r="CC68" s="21" t="e">
        <f t="shared" si="31"/>
        <v>#DIV/0!</v>
      </c>
      <c r="CD68" s="21" t="e">
        <f t="shared" si="32"/>
        <v>#DIV/0!</v>
      </c>
      <c r="CE68" s="21" t="e">
        <f t="shared" si="33"/>
        <v>#DIV/0!</v>
      </c>
      <c r="CF68" s="21" t="e" cm="1">
        <f t="array" ref="CF68">IF($BS68&lt;25,$BQ68,AVERAGE(IF((DW!$G$1:$G$100000&lt;$BX68),IF((DW!$K$1:$K$100000&lt;$BT68),IF((DW!$K$1:$K$100000&gt;$BU68),DW!$K$1:$K$100000,"")))))</f>
        <v>#DIV/0!</v>
      </c>
      <c r="CH68" s="21">
        <f t="shared" si="9"/>
        <v>0</v>
      </c>
      <c r="CI68" s="21">
        <f>COUNTIFS(DW!$G$1:$G$100000,"="&amp;$BX68,DW!$K$1:$K$100000,"&lt;"&amp;$CD68,DW!$K$1:$K$100000,"&gt;"&amp;$CE68)</f>
        <v>0</v>
      </c>
      <c r="CJ68" s="21" t="e" cm="1">
        <f t="array" ref="CJ68">MEDIAN(IF((DW!$K$1:$K$100000&lt;$CD68),IF((DW!$K$1:$K$100000&gt;$CE68),IF((DW!$G$1:$G$100000=$BX68),DW!$K$1:$K$100000,""))))</f>
        <v>#DIV/0!</v>
      </c>
      <c r="CK68" s="21" t="e" cm="1">
        <f t="array" ref="CK68">AVERAGE(IF((DW!$K$1:$K$100000&lt;$CD68),IF((DW!$K$1:$K$100000&gt;$CE68),IF((DW!$G$1:$G$100000=$BX68),DW!$K$1:$K$100000,""))))</f>
        <v>#DIV/0!</v>
      </c>
      <c r="CL68" s="21" t="e" cm="1">
        <f t="array" ref="CL68">_xlfn.STDEV.S(IF((DW!$K$1:$K$100000&lt;$CD68),IF((DW!$K$1:$K$100000&gt;$CE68),IF((DW!$G$1:$G$100000=$BX68),DW!$K$1:$K$100000,""))))</f>
        <v>#DIV/0!</v>
      </c>
      <c r="CM68" s="21" t="e">
        <f t="shared" si="34"/>
        <v>#DIV/0!</v>
      </c>
      <c r="CN68" s="21" t="e">
        <f t="shared" si="35"/>
        <v>#DIV/0!</v>
      </c>
      <c r="CO68" s="21" t="e">
        <f t="shared" si="36"/>
        <v>#DIV/0!</v>
      </c>
      <c r="CP68" s="21" t="e" cm="1">
        <f t="array" ref="CP68">IF($CC68&lt;25,$CA68,AVERAGE(IF((DW!$G$1:$G$100000=$BX68),IF((DW!$K$1:$K$100000&lt;$CD68),IF((DW!$K$1:$K$100000&gt;$CE68),DW!$K$1:$K$100000,"")))))</f>
        <v>#DIV/0!</v>
      </c>
      <c r="CR68" s="21">
        <f t="shared" si="10"/>
        <v>0</v>
      </c>
      <c r="CS68" s="21">
        <f>COUNTIFS(DW!$G$1:$G$100000,"="&amp;$CH68,DW!$K$1:$K$100000,"&lt;"&amp;SCN68,DW!$K$1:$K$100000,"&gt;"&amp;$CO68)</f>
        <v>0</v>
      </c>
      <c r="CT68" s="21" t="e" cm="1">
        <f t="array" ref="CT68">MEDIAN(IF((DW!$K$1:$K$100000&lt;$CN68),IF((DW!$K$1:$K$100000&gt;$CO68),IF((DW!$G$1:$G$100000=$CH68),DW!$K$1:$K$100000,""))))</f>
        <v>#DIV/0!</v>
      </c>
      <c r="CU68" s="21" t="e" cm="1">
        <f t="array" ref="CU68">AVERAGE(IF((DW!$K$1:$K$100000&lt;$CN68),IF((DW!$K$1:$K$100000&gt;$CO68),IF((DW!$G$1:$G$100000=$CH68),DW!$K$1:$K$100000,""))))</f>
        <v>#DIV/0!</v>
      </c>
      <c r="CV68" s="21" t="e" cm="1">
        <f t="array" ref="CV68">_xlfn.STDEV.S(IF((DW!$K$1:$K$100000&lt;$CN68),IF((DW!$K$1:$K$100000&gt;$CO68),IF((DW!$G$1:$G$100000=$CH68),DW!$K$1:$K$100000,""))))</f>
        <v>#DIV/0!</v>
      </c>
      <c r="CW68" s="21" t="e">
        <f t="shared" si="37"/>
        <v>#DIV/0!</v>
      </c>
      <c r="CX68" s="21" t="e">
        <f t="shared" si="38"/>
        <v>#DIV/0!</v>
      </c>
      <c r="CY68" s="21" t="e">
        <f t="shared" si="39"/>
        <v>#DIV/0!</v>
      </c>
      <c r="CZ68" s="21" t="e" cm="1">
        <f t="array" ref="CZ68">IF($CM68&lt;25,$CK68,AVERAGE(IF((DW!$G$1:$G$100000=$CH68),IF((DW!$K$1:$K$100000&lt;$CN68),IF((DW!$K$1:$K$100000&gt;$CO68),DW!$K$1:$K$100000,"")))))</f>
        <v>#DIV/0!</v>
      </c>
    </row>
    <row r="69" spans="1:104" ht="34.5" customHeight="1" x14ac:dyDescent="0.25">
      <c r="A69" s="22">
        <v>65</v>
      </c>
      <c r="B69" s="22"/>
      <c r="C69" s="22" t="e">
        <f>VLOOKUP(E69,DW!G:I,2,FALSE)</f>
        <v>#N/A</v>
      </c>
      <c r="D69" s="22" t="e">
        <f>VLOOKUP(E69,DW!G:I,3,FALSE)</f>
        <v>#N/A</v>
      </c>
      <c r="E69" s="22"/>
      <c r="F69" s="22" cm="1">
        <f t="array" ref="F69">COUNT(_xlfn.IFS(DW!$G$1:$G$100000='Média Saneada'!E69,DW!$K$1:$K$100000),"")</f>
        <v>100000</v>
      </c>
      <c r="G69" s="40" t="str">
        <f t="shared" si="11"/>
        <v>OK</v>
      </c>
      <c r="H69" s="22" cm="1">
        <f t="array" ref="H69">MEDIAN(IF(DW!$G$1:$G$100000='Média Saneada'!$E69,DW!$K$1:$K$100000,""))</f>
        <v>0</v>
      </c>
      <c r="I69" s="22" cm="1">
        <f t="array" ref="I69">AVERAGE(IF(DW!$G$1:$G$100000='Média Saneada'!$E69,DW!$K$1:$K$100000,""))</f>
        <v>0</v>
      </c>
      <c r="J69" s="22" cm="1">
        <f t="array" ref="J69">_xlfn.STDEV.S(IF(DW!$G$1:$G$100000='Média Saneada'!$E69,DW!$K$1:$K$100000,""))</f>
        <v>0</v>
      </c>
      <c r="K69" s="22" t="e">
        <f t="shared" si="12"/>
        <v>#DIV/0!</v>
      </c>
      <c r="L69" s="22">
        <f t="shared" ref="L69:L104" si="40">I69+J69</f>
        <v>0</v>
      </c>
      <c r="M69" s="22">
        <f t="shared" ref="M69:M104" si="41">I69-J69</f>
        <v>0</v>
      </c>
      <c r="N69" s="23" t="e">
        <f>IF(K69&lt;25,I69,AVERAGEIFS(DW!$K$1:$K$100000,DW!$G$1:$G$100000,"="&amp;E69,DW!$K$1:$K$100000,"&lt;"&amp;L69,DW!$K$1:$K$100000,"&gt;"&amp;M69))</f>
        <v>#DIV/0!</v>
      </c>
      <c r="P69" s="22">
        <f t="shared" ref="P69:P104" si="42">$E69</f>
        <v>0</v>
      </c>
      <c r="Q69" s="22">
        <f>COUNTIFS(DW!$G$1:$G$100000,"="&amp;P69,DW!$K$1:$K$100000,"&lt;"&amp;L69,DW!$K$1:$K$100000,"&gt;"&amp;M69)</f>
        <v>0</v>
      </c>
      <c r="R69" s="22" t="e" cm="1">
        <f t="array" ref="R69">MEDIAN(IF((DW!$K$1:$K$100000&lt;$L69),IF((DW!$K$1:$K$100000&gt;$M69),IF((DW!$G$1:$G$100000=$P69),DW!$K$1:$K$100000,""))))</f>
        <v>#NUM!</v>
      </c>
      <c r="S69" s="22" t="e" cm="1">
        <f t="array" ref="S69">AVERAGE(IF((DW!$K$1:$K$100000&lt;$L69),IF((DW!$K$1:$K$100000&gt;$M69),IF((DW!$G$1:$G$100000=$P69),DW!$K$1:$K$100000,""))))</f>
        <v>#DIV/0!</v>
      </c>
      <c r="T69" s="22" t="e" cm="1">
        <f t="array" ref="T69">_xlfn.STDEV.S(IF((DW!$K$1:$K$100000&lt;$L69),IF((DW!$K$1:$K$100000&gt;$M69),IF((DW!$G$1:$G$100000=$P69),DW!$K$1:$K$100000,""))))</f>
        <v>#DIV/0!</v>
      </c>
      <c r="U69" s="22" t="e">
        <f t="shared" si="13"/>
        <v>#DIV/0!</v>
      </c>
      <c r="V69" s="22" t="e">
        <f t="shared" si="14"/>
        <v>#DIV/0!</v>
      </c>
      <c r="W69" s="22" t="e">
        <f t="shared" si="15"/>
        <v>#DIV/0!</v>
      </c>
      <c r="X69" s="22" t="e" cm="1">
        <f t="array" ref="X69">IF($U69&lt;25,$S69,AVERAGE(IF((DW!$G$1:$G$100000=$P69),IF((DW!$K$1:$K$100000&lt;$V69),IF((DW!$K$1:$K$100000&gt;$W69),DW!$K$1:$K$100000,"")))))</f>
        <v>#DIV/0!</v>
      </c>
      <c r="Z69" s="22">
        <f t="shared" ref="Z69:Z104" si="43">$E69</f>
        <v>0</v>
      </c>
      <c r="AA69" s="22">
        <f>COUNTIFS(DW!$G$1:$G$100000,"="&amp;$Z69,DW!$K$1:$K$100000,"&lt;"&amp;$V69,DW!$K$1:$K$100000,"&gt;"&amp;$W69)</f>
        <v>0</v>
      </c>
      <c r="AB69" s="22" t="e" cm="1">
        <f t="array" ref="AB69">MEDIAN(IF((DW!$K$1:$K$100000&lt;$V69),IF((DW!$K$1:$K$100000&gt;$W69),IF((DW!$G$1:$G$100000=$E69),DW!$K$1:$K$100000,""))))</f>
        <v>#DIV/0!</v>
      </c>
      <c r="AC69" s="22" t="e" cm="1">
        <f t="array" ref="AC69">AVERAGE(IF((DW!$K$1:$K$100000&lt;$V69),IF((DW!$K$1:$K$100000&gt;$W69),IF((DW!$G$1:$G$100000=$E69),DW!$K$1:$K$100000,""))))</f>
        <v>#DIV/0!</v>
      </c>
      <c r="AD69" s="22" t="e" cm="1">
        <f t="array" ref="AD69">_xlfn.STDEV.S(IF((DW!$K$1:$K$100000&lt;$V69),IF((DW!$K$1:$K$100000&gt;$W69),IF((DW!$G$1:$G$100000=$E69),DW!$K$1:$K$100000,""))))</f>
        <v>#DIV/0!</v>
      </c>
      <c r="AE69" s="22" t="e">
        <f t="shared" si="16"/>
        <v>#DIV/0!</v>
      </c>
      <c r="AF69" s="22" t="e">
        <f t="shared" si="17"/>
        <v>#DIV/0!</v>
      </c>
      <c r="AG69" s="22" t="e">
        <f t="shared" si="18"/>
        <v>#DIV/0!</v>
      </c>
      <c r="AH69" s="22" t="e" cm="1">
        <f t="array" ref="AH69">IF($AE69&lt;25,$AC69,AVERAGE(IF((DW!$G$1:$G$100000=$E69),IF((DW!$K$1:$K$100000&lt;$AF69),IF((DW!$K$1:$K$100000&gt;$AG69),DW!$K$1:$K$100000,"")))))</f>
        <v>#DIV/0!</v>
      </c>
      <c r="AJ69" s="22">
        <f t="shared" ref="AJ69:AJ104" si="44">$E69</f>
        <v>0</v>
      </c>
      <c r="AK69" s="22">
        <f>COUNTIFS(DW!$G$1:$G$100000,"="&amp;$Z69,DW!$K$1:$K$100000,"&lt;"&amp;$AF69,DW!$K$1:$K$100000,"&gt;"&amp;$AG69)</f>
        <v>0</v>
      </c>
      <c r="AL69" s="22" t="e" cm="1">
        <f t="array" ref="AL69">MEDIAN(IF((DW!$K$1:$K$100000&lt;$AF69),IF((DW!$K$1:$K$100000&gt;$AG69),IF((DW!$G$1:$G$100000=$E69),DW!$K$1:$K$100000,""))))</f>
        <v>#DIV/0!</v>
      </c>
      <c r="AM69" s="22" t="e" cm="1">
        <f t="array" ref="AM69">AVERAGE(IF((DW!$K$1:$K$100000&lt;$AF69),IF((DW!$K$1:$K$100000&gt;$AG69),IF((DW!$G$1:$G$100000=$E69),DW!$K$1:$K$100000,""))))</f>
        <v>#DIV/0!</v>
      </c>
      <c r="AN69" s="22" t="e" cm="1">
        <f t="array" ref="AN69">_xlfn.STDEV.S(IF((DW!$K$1:$K$100000&lt;$AF69),IF((DW!$K$1:$K$100000&gt;$AG69),IF((DW!$G$1:$G$100000=$E69),DW!$K$1:$K$100000,""))))</f>
        <v>#DIV/0!</v>
      </c>
      <c r="AO69" s="22" t="e">
        <f t="shared" si="19"/>
        <v>#DIV/0!</v>
      </c>
      <c r="AP69" s="22" t="e">
        <f t="shared" si="20"/>
        <v>#DIV/0!</v>
      </c>
      <c r="AQ69" s="22" t="e">
        <f t="shared" si="21"/>
        <v>#DIV/0!</v>
      </c>
      <c r="AR69" s="22" t="e" cm="1">
        <f t="array" ref="AR69">IF($AO69&lt;25,$AM69,AVERAGE(IF((DW!$G$1:$G$100000=$E69),IF((DW!$K$1:$K$100000&lt;$AP69),IF((DW!$K$1:$K$100000&gt;$AQ69),DW!$K$1:$K$100000,"")))))</f>
        <v>#DIV/0!</v>
      </c>
      <c r="AT69" s="22">
        <f t="shared" ref="AT69:AT104" si="45">$E69</f>
        <v>0</v>
      </c>
      <c r="AU69" s="22">
        <f>COUNTIFS(DW!$G$1:$G$100000,"="&amp;$AJ69,DW!$K$1:$K$100000,"&lt;"&amp;$AP69,DW!$K$1:$K$100000,"&gt;"&amp;$AQ69)</f>
        <v>0</v>
      </c>
      <c r="AV69" s="22" t="e" cm="1">
        <f t="array" ref="AV69">MEDIAN(IF((DW!$K$1:$K$100000&lt;$AP69),IF((DW!$K$1:$K$100000&gt;$AQ69),IF((DW!$G$1:$G$100000=$E69),DW!$K$1:$K$100000,""))))</f>
        <v>#DIV/0!</v>
      </c>
      <c r="AW69" s="22" t="e" cm="1">
        <f t="array" ref="AW69">AVERAGE(IF((DW!$K$1:$K$100000&lt;$AP69),IF((DW!$K$1:$K$100000&gt;$AQ69),IF((DW!$G$1:$G$100000=$E69),DW!$K$1:$K$100000,""))))</f>
        <v>#DIV/0!</v>
      </c>
      <c r="AX69" s="22" t="e" cm="1">
        <f t="array" ref="AX69">_xlfn.STDEV.S(IF((DW!$K$1:$K$100000&lt;$AP69),IF((DW!$K$1:$K$100000&gt;$AQ69),IF((DW!$G$1:$G$100000=$E69),DW!$K$1:$K$100000,""))))</f>
        <v>#DIV/0!</v>
      </c>
      <c r="AY69" s="22" t="e">
        <f t="shared" si="22"/>
        <v>#DIV/0!</v>
      </c>
      <c r="AZ69" s="22" t="e">
        <f t="shared" si="23"/>
        <v>#DIV/0!</v>
      </c>
      <c r="BA69" s="22" t="e">
        <f t="shared" si="24"/>
        <v>#DIV/0!</v>
      </c>
      <c r="BB69" s="22" t="e" cm="1">
        <f t="array" ref="BB69">IF($AY69&lt;25,$AW69,AVERAGE(IF((DW!$G$1:$G$100000=$E69),IF((DW!$K$1:$K$100000&lt;$AZ69),IF((DW!$K$1:$K$100000&gt;$BA69),DW!$K$1:$K$100000,"")))))</f>
        <v>#DIV/0!</v>
      </c>
      <c r="BD69" s="22">
        <f t="shared" ref="BD69:BD104" si="46">$E69</f>
        <v>0</v>
      </c>
      <c r="BE69" s="22">
        <f>COUNTIFS(DW!$G$1:$G$100000,"="&amp;$AT69,DW!$K$1:$K$100000,"&lt;"&amp;$AZ69,DW!$K$1:$K$100000,"&gt;"&amp;$BA69)</f>
        <v>0</v>
      </c>
      <c r="BF69" s="22" t="e" cm="1">
        <f t="array" ref="BF69">MEDIAN(IF((DW!$K$1:$K$100000&lt;$AZ69),IF((DW!$K$1:$K$100000&gt;$BA69),IF((DW!$G$1:$G$100000=$E69),DW!$K$1:$K$100000,""))))</f>
        <v>#DIV/0!</v>
      </c>
      <c r="BG69" s="22" t="e" cm="1">
        <f t="array" ref="BG69">AVERAGE(IF((DW!$K$1:$K$100000&lt;$AZ69),IF((DW!$K$1:$K$100000&gt;$BA69),IF((DW!$G$1:$G$100000=$E69),DW!$K$1:$K$100000,""))))</f>
        <v>#DIV/0!</v>
      </c>
      <c r="BH69" s="22" t="e" cm="1">
        <f t="array" ref="BH69">_xlfn.STDEV.S(IF((DW!$K$1:$K$100000&lt;$AZ69),IF((DW!$K$1:$K$100000&gt;$BA69),IF((DW!$G$1:$G$100000=$E69),DW!$K$1:$K$100000,""))))</f>
        <v>#DIV/0!</v>
      </c>
      <c r="BI69" s="22" t="e">
        <f t="shared" si="25"/>
        <v>#DIV/0!</v>
      </c>
      <c r="BJ69" s="22" t="e">
        <f t="shared" si="26"/>
        <v>#DIV/0!</v>
      </c>
      <c r="BK69" s="22" t="e">
        <f t="shared" si="27"/>
        <v>#DIV/0!</v>
      </c>
      <c r="BL69" s="22" t="e" cm="1">
        <f t="array" ref="BL69">IF($BI69&lt;25,$BG69,AVERAGE(IF((DW!$G$1:$G$100000=$E69),IF((DW!$K$1:$K$100000&lt;$BJ69),IF((DW!$K$1:$K$100000&gt;$BK69),DW!$K$1:$K$100000,"")))))</f>
        <v>#DIV/0!</v>
      </c>
      <c r="BN69" s="22">
        <f t="shared" ref="BN69:BN104" si="47">$E69</f>
        <v>0</v>
      </c>
      <c r="BO69" s="22">
        <f>COUNTIFS(DW!$G$1:$G$100000,"="&amp;$BD69,DW!$K$1:$K$100000,"&lt;"&amp;$BJ69,DW!$K$1:$K$100000,"&gt;"&amp;$BK69)</f>
        <v>0</v>
      </c>
      <c r="BP69" s="22" t="e" cm="1">
        <f t="array" ref="BP69">MEDIAN(IF((DW!$K$1:$K$100000&lt;$BJ69),IF((DW!$K$1:$K$100000&gt;$BK69),IF((DW!$G$1:$G$100000=$BD69),DW!$K$1:$K$100000,""))))</f>
        <v>#DIV/0!</v>
      </c>
      <c r="BQ69" s="22" t="e" cm="1">
        <f t="array" ref="BQ69">AVERAGE(IF((DW!$K$1:$K$100000&lt;$BJ69),IF((DW!$K$1:$K$100000&gt;$BK69),IF((DW!$G$1:$G$100000=$BD69),DW!$K$1:$K$100000,""))))</f>
        <v>#DIV/0!</v>
      </c>
      <c r="BR69" s="22" t="e" cm="1">
        <f t="array" ref="BR69">_xlfn.STDEV.S(IF((DW!$K$1:$K$100000&lt;$BJ69),IF((DW!$K$1:$K$100000&gt;$BK69),IF((DW!$G$1:$G$100000=$BD69),DW!$K$1:$K$100000,""))))</f>
        <v>#DIV/0!</v>
      </c>
      <c r="BS69" s="22" t="e">
        <f t="shared" si="28"/>
        <v>#DIV/0!</v>
      </c>
      <c r="BT69" s="22" t="e">
        <f t="shared" si="29"/>
        <v>#DIV/0!</v>
      </c>
      <c r="BU69" s="22" t="e">
        <f t="shared" si="30"/>
        <v>#DIV/0!</v>
      </c>
      <c r="BV69" s="22" t="e" cm="1">
        <f t="array" ref="BV69">IF($BI69&lt;25,$BG69,AVERAGE(IF((DW!$G$1:$G$100000=$E69),IF((DW!$K$1:$K$100000&lt;$BJ69),IF((DW!$K$1:$K$100000&gt;$BK69),DW!$K$1:$K$100000,"")))))</f>
        <v>#DIV/0!</v>
      </c>
      <c r="BX69" s="22">
        <f t="shared" ref="BX69:BX104" si="48">$E69</f>
        <v>0</v>
      </c>
      <c r="BY69" s="22">
        <f>COUNTIFS(DW!$G$1:$G$100000,"="&amp;$BN69,DW!$K$1:$K$100000,"&lt;"&amp;$BT69,DW!$K$1:$K$100000,"&gt;"&amp;$BU69)</f>
        <v>0</v>
      </c>
      <c r="BZ69" s="22" t="e" cm="1">
        <f t="array" ref="BZ69">MEDIAN(IF((DW!$K$1:$K$100000&lt;$BT69),IF((DW!$K$1:$K$100000&gt;$BU69),IF((DW!$G$1:$G$100000=$BN69),DW!$K$1:$K$100000,""))))</f>
        <v>#DIV/0!</v>
      </c>
      <c r="CA69" s="22" t="e" cm="1">
        <f t="array" ref="CA69">AVERAGE(IF((DW!$K$1:$K$100000&lt;$BT69),IF((DW!$K$1:$K$100000&gt;$BU69),IF((DW!$G$1:$G$100000=$BN69),DW!$K$1:$K$100000,""))))</f>
        <v>#DIV/0!</v>
      </c>
      <c r="CB69" s="22" t="e" cm="1">
        <f t="array" ref="CB69">_xlfn.STDEV.S(IF((DW!$K$1:$K$100000&lt;$BT69),IF((DW!$K$1:$K$100000&gt;$BU69),IF((DW!$G$1:$G$100000=$BN69),DW!$K$1:$K$100000,""))))</f>
        <v>#DIV/0!</v>
      </c>
      <c r="CC69" s="22" t="e">
        <f t="shared" si="31"/>
        <v>#DIV/0!</v>
      </c>
      <c r="CD69" s="22" t="e">
        <f t="shared" si="32"/>
        <v>#DIV/0!</v>
      </c>
      <c r="CE69" s="22" t="e">
        <f t="shared" si="33"/>
        <v>#DIV/0!</v>
      </c>
      <c r="CF69" s="22" t="e" cm="1">
        <f t="array" ref="CF69">IF($BS69&lt;25,$BQ69,AVERAGE(IF((DW!$G$1:$G$100000&lt;$BX69),IF((DW!$K$1:$K$100000&lt;$BT69),IF((DW!$K$1:$K$100000&gt;$BU69),DW!$K$1:$K$100000,"")))))</f>
        <v>#DIV/0!</v>
      </c>
      <c r="CH69" s="22">
        <f t="shared" ref="CH69:CH104" si="49">$E69</f>
        <v>0</v>
      </c>
      <c r="CI69" s="22">
        <f>COUNTIFS(DW!$G$1:$G$100000,"="&amp;$BX69,DW!$K$1:$K$100000,"&lt;"&amp;$CD69,DW!$K$1:$K$100000,"&gt;"&amp;$CE69)</f>
        <v>0</v>
      </c>
      <c r="CJ69" s="22" t="e" cm="1">
        <f t="array" ref="CJ69">MEDIAN(IF((DW!$K$1:$K$100000&lt;$CD69),IF((DW!$K$1:$K$100000&gt;$CE69),IF((DW!$G$1:$G$100000=$BX69),DW!$K$1:$K$100000,""))))</f>
        <v>#DIV/0!</v>
      </c>
      <c r="CK69" s="22" t="e" cm="1">
        <f t="array" ref="CK69">AVERAGE(IF((DW!$K$1:$K$100000&lt;$CD69),IF((DW!$K$1:$K$100000&gt;$CE69),IF((DW!$G$1:$G$100000=$BX69),DW!$K$1:$K$100000,""))))</f>
        <v>#DIV/0!</v>
      </c>
      <c r="CL69" s="22" t="e" cm="1">
        <f t="array" ref="CL69">_xlfn.STDEV.S(IF((DW!$K$1:$K$100000&lt;$CD69),IF((DW!$K$1:$K$100000&gt;$CE69),IF((DW!$G$1:$G$100000=$BX69),DW!$K$1:$K$100000,""))))</f>
        <v>#DIV/0!</v>
      </c>
      <c r="CM69" s="22" t="e">
        <f t="shared" si="34"/>
        <v>#DIV/0!</v>
      </c>
      <c r="CN69" s="22" t="e">
        <f t="shared" si="35"/>
        <v>#DIV/0!</v>
      </c>
      <c r="CO69" s="22" t="e">
        <f t="shared" si="36"/>
        <v>#DIV/0!</v>
      </c>
      <c r="CP69" s="22" t="e" cm="1">
        <f t="array" ref="CP69">IF($CC69&lt;25,$CA69,AVERAGE(IF((DW!$G$1:$G$100000=$BX69),IF((DW!$K$1:$K$100000&lt;$CD69),IF((DW!$K$1:$K$100000&gt;$CE69),DW!$K$1:$K$100000,"")))))</f>
        <v>#DIV/0!</v>
      </c>
      <c r="CR69" s="22">
        <f t="shared" ref="CR69:CR104" si="50">$E69</f>
        <v>0</v>
      </c>
      <c r="CS69" s="22">
        <f>COUNTIFS(DW!$G$1:$G$100000,"="&amp;$CH69,DW!$K$1:$K$100000,"&lt;"&amp;SCN69,DW!$K$1:$K$100000,"&gt;"&amp;$CO69)</f>
        <v>0</v>
      </c>
      <c r="CT69" s="22" t="e" cm="1">
        <f t="array" ref="CT69">MEDIAN(IF((DW!$K$1:$K$100000&lt;$CN69),IF((DW!$K$1:$K$100000&gt;$CO69),IF((DW!$G$1:$G$100000=$CH69),DW!$K$1:$K$100000,""))))</f>
        <v>#DIV/0!</v>
      </c>
      <c r="CU69" s="22" t="e" cm="1">
        <f t="array" ref="CU69">AVERAGE(IF((DW!$K$1:$K$100000&lt;$CN69),IF((DW!$K$1:$K$100000&gt;$CO69),IF((DW!$G$1:$G$100000=$CH69),DW!$K$1:$K$100000,""))))</f>
        <v>#DIV/0!</v>
      </c>
      <c r="CV69" s="22" t="e" cm="1">
        <f t="array" ref="CV69">_xlfn.STDEV.S(IF((DW!$K$1:$K$100000&lt;$CN69),IF((DW!$K$1:$K$100000&gt;$CO69),IF((DW!$G$1:$G$100000=$CH69),DW!$K$1:$K$100000,""))))</f>
        <v>#DIV/0!</v>
      </c>
      <c r="CW69" s="22" t="e">
        <f t="shared" si="37"/>
        <v>#DIV/0!</v>
      </c>
      <c r="CX69" s="22" t="e">
        <f t="shared" si="38"/>
        <v>#DIV/0!</v>
      </c>
      <c r="CY69" s="22" t="e">
        <f t="shared" si="39"/>
        <v>#DIV/0!</v>
      </c>
      <c r="CZ69" s="22" t="e" cm="1">
        <f t="array" ref="CZ69">IF($CM69&lt;25,$CK69,AVERAGE(IF((DW!$G$1:$G$100000=$CH69),IF((DW!$K$1:$K$100000&lt;$CN69),IF((DW!$K$1:$K$100000&gt;$CO69),DW!$K$1:$K$100000,"")))))</f>
        <v>#DIV/0!</v>
      </c>
    </row>
    <row r="70" spans="1:104" ht="34.5" customHeight="1" x14ac:dyDescent="0.25">
      <c r="A70" s="21">
        <v>66</v>
      </c>
      <c r="B70" s="21"/>
      <c r="C70" s="21" t="e">
        <f>VLOOKUP(E70,DW!G:I,2,FALSE)</f>
        <v>#N/A</v>
      </c>
      <c r="D70" s="21" t="e">
        <f>VLOOKUP(E70,DW!G:I,3,FALSE)</f>
        <v>#N/A</v>
      </c>
      <c r="E70" s="21"/>
      <c r="F70" s="21" cm="1">
        <f t="array" ref="F70">COUNT(_xlfn.IFS(DW!$G$1:$G$100000='Média Saneada'!E70,DW!$K$1:$K$100000),"")</f>
        <v>100000</v>
      </c>
      <c r="G70" s="21" t="str">
        <f t="shared" ref="G70:G104" si="51">IF(F70&gt;4,"OK","Amostra Insuficiente")</f>
        <v>OK</v>
      </c>
      <c r="H70" s="21" cm="1">
        <f t="array" ref="H70">MEDIAN(IF(DW!$G$1:$G$100000='Média Saneada'!$E70,DW!$K$1:$K$100000,""))</f>
        <v>0</v>
      </c>
      <c r="I70" s="21" cm="1">
        <f t="array" ref="I70">AVERAGE(IF(DW!$G$1:$G$100000='Média Saneada'!$E70,DW!$K$1:$K$100000,""))</f>
        <v>0</v>
      </c>
      <c r="J70" s="21" cm="1">
        <f t="array" ref="J70">_xlfn.STDEV.S(IF(DW!$G$1:$G$100000='Média Saneada'!$E70,DW!$K$1:$K$100000,""))</f>
        <v>0</v>
      </c>
      <c r="K70" s="21" t="e">
        <f t="shared" ref="K70:K104" si="52">(J70/I70)*100</f>
        <v>#DIV/0!</v>
      </c>
      <c r="L70" s="21">
        <f t="shared" si="40"/>
        <v>0</v>
      </c>
      <c r="M70" s="21">
        <f t="shared" si="41"/>
        <v>0</v>
      </c>
      <c r="N70" s="23" t="e">
        <f>IF(K70&lt;25,I70,AVERAGEIFS(DW!$K$1:$K$100000,DW!$G$1:$G$100000,"="&amp;E70,DW!$K$1:$K$100000,"&lt;"&amp;L70,DW!$K$1:$K$100000,"&gt;"&amp;M70))</f>
        <v>#DIV/0!</v>
      </c>
      <c r="P70" s="21">
        <f t="shared" si="42"/>
        <v>0</v>
      </c>
      <c r="Q70" s="21">
        <f>COUNTIFS(DW!$G$1:$G$100000,"="&amp;P70,DW!$K$1:$K$100000,"&lt;"&amp;L70,DW!$K$1:$K$100000,"&gt;"&amp;M70)</f>
        <v>0</v>
      </c>
      <c r="R70" s="21" t="e" cm="1">
        <f t="array" ref="R70">MEDIAN(IF((DW!$K$1:$K$100000&lt;$L70),IF((DW!$K$1:$K$100000&gt;$M70),IF((DW!$G$1:$G$100000=$P70),DW!$K$1:$K$100000,""))))</f>
        <v>#NUM!</v>
      </c>
      <c r="S70" s="21" t="e" cm="1">
        <f t="array" ref="S70">AVERAGE(IF((DW!$K$1:$K$100000&lt;$L70),IF((DW!$K$1:$K$100000&gt;$M70),IF((DW!$G$1:$G$100000=$P70),DW!$K$1:$K$100000,""))))</f>
        <v>#DIV/0!</v>
      </c>
      <c r="T70" s="21" t="e" cm="1">
        <f t="array" ref="T70">_xlfn.STDEV.S(IF((DW!$K$1:$K$100000&lt;$L70),IF((DW!$K$1:$K$100000&gt;$M70),IF((DW!$G$1:$G$100000=$P70),DW!$K$1:$K$100000,""))))</f>
        <v>#DIV/0!</v>
      </c>
      <c r="U70" s="21" t="e">
        <f t="shared" ref="U70:U104" si="53">(T70/S70)*100</f>
        <v>#DIV/0!</v>
      </c>
      <c r="V70" s="21" t="e">
        <f t="shared" ref="V70:V104" si="54">S70+T70</f>
        <v>#DIV/0!</v>
      </c>
      <c r="W70" s="21" t="e">
        <f t="shared" ref="W70:W104" si="55">S70-T70</f>
        <v>#DIV/0!</v>
      </c>
      <c r="X70" s="21" t="e" cm="1">
        <f t="array" ref="X70">IF($U70&lt;25,$S70,AVERAGE(IF((DW!$G$1:$G$100000=$P70),IF((DW!$K$1:$K$100000&lt;$V70),IF((DW!$K$1:$K$100000&gt;$W70),DW!$K$1:$K$100000,"")))))</f>
        <v>#DIV/0!</v>
      </c>
      <c r="Z70" s="21">
        <f t="shared" si="43"/>
        <v>0</v>
      </c>
      <c r="AA70" s="21">
        <f>COUNTIFS(DW!$G$1:$G$100000,"="&amp;$Z70,DW!$K$1:$K$100000,"&lt;"&amp;$V70,DW!$K$1:$K$100000,"&gt;"&amp;$W70)</f>
        <v>0</v>
      </c>
      <c r="AB70" s="21" t="e" cm="1">
        <f t="array" ref="AB70">MEDIAN(IF((DW!$K$1:$K$100000&lt;$V70),IF((DW!$K$1:$K$100000&gt;$W70),IF((DW!$G$1:$G$100000=$E70),DW!$K$1:$K$100000,""))))</f>
        <v>#DIV/0!</v>
      </c>
      <c r="AC70" s="21" t="e" cm="1">
        <f t="array" ref="AC70">AVERAGE(IF((DW!$K$1:$K$100000&lt;$V70),IF((DW!$K$1:$K$100000&gt;$W70),IF((DW!$G$1:$G$100000=$E70),DW!$K$1:$K$100000,""))))</f>
        <v>#DIV/0!</v>
      </c>
      <c r="AD70" s="21" t="e" cm="1">
        <f t="array" ref="AD70">_xlfn.STDEV.S(IF((DW!$K$1:$K$100000&lt;$V70),IF((DW!$K$1:$K$100000&gt;$W70),IF((DW!$G$1:$G$100000=$E70),DW!$K$1:$K$100000,""))))</f>
        <v>#DIV/0!</v>
      </c>
      <c r="AE70" s="21" t="e">
        <f t="shared" ref="AE70:AE104" si="56">(AD70/AC70)*100</f>
        <v>#DIV/0!</v>
      </c>
      <c r="AF70" s="21" t="e">
        <f t="shared" ref="AF70:AF104" si="57">AC70+AD70</f>
        <v>#DIV/0!</v>
      </c>
      <c r="AG70" s="21" t="e">
        <f t="shared" ref="AG70:AG104" si="58">AC70-AD70</f>
        <v>#DIV/0!</v>
      </c>
      <c r="AH70" s="21" t="e" cm="1">
        <f t="array" ref="AH70">IF($AE70&lt;25,$AC70,AVERAGE(IF((DW!$G$1:$G$100000=$E70),IF((DW!$K$1:$K$100000&lt;$AF70),IF((DW!$K$1:$K$100000&gt;$AG70),DW!$K$1:$K$100000,"")))))</f>
        <v>#DIV/0!</v>
      </c>
      <c r="AJ70" s="21">
        <f t="shared" si="44"/>
        <v>0</v>
      </c>
      <c r="AK70" s="21">
        <f>COUNTIFS(DW!$G$1:$G$100000,"="&amp;$Z70,DW!$K$1:$K$100000,"&lt;"&amp;$AF70,DW!$K$1:$K$100000,"&gt;"&amp;$AG70)</f>
        <v>0</v>
      </c>
      <c r="AL70" s="21" t="e" cm="1">
        <f t="array" ref="AL70">MEDIAN(IF((DW!$K$1:$K$100000&lt;$AF70),IF((DW!$K$1:$K$100000&gt;$AG70),IF((DW!$G$1:$G$100000=$E70),DW!$K$1:$K$100000,""))))</f>
        <v>#DIV/0!</v>
      </c>
      <c r="AM70" s="21" t="e" cm="1">
        <f t="array" ref="AM70">AVERAGE(IF((DW!$K$1:$K$100000&lt;$AF70),IF((DW!$K$1:$K$100000&gt;$AG70),IF((DW!$G$1:$G$100000=$E70),DW!$K$1:$K$100000,""))))</f>
        <v>#DIV/0!</v>
      </c>
      <c r="AN70" s="21" t="e" cm="1">
        <f t="array" ref="AN70">_xlfn.STDEV.S(IF((DW!$K$1:$K$100000&lt;$AF70),IF((DW!$K$1:$K$100000&gt;$AG70),IF((DW!$G$1:$G$100000=$E70),DW!$K$1:$K$100000,""))))</f>
        <v>#DIV/0!</v>
      </c>
      <c r="AO70" s="21" t="e">
        <f t="shared" ref="AO70:AO104" si="59">(AN70/AM70)*100</f>
        <v>#DIV/0!</v>
      </c>
      <c r="AP70" s="21" t="e">
        <f t="shared" ref="AP70:AP104" si="60">AM70+AN70</f>
        <v>#DIV/0!</v>
      </c>
      <c r="AQ70" s="21" t="e">
        <f t="shared" ref="AQ70:AQ104" si="61">AM70-AN70</f>
        <v>#DIV/0!</v>
      </c>
      <c r="AR70" s="21" t="e" cm="1">
        <f t="array" ref="AR70">IF($AO70&lt;25,$AM70,AVERAGE(IF((DW!$G$1:$G$100000=$E70),IF((DW!$K$1:$K$100000&lt;$AP70),IF((DW!$K$1:$K$100000&gt;$AQ70),DW!$K$1:$K$100000,"")))))</f>
        <v>#DIV/0!</v>
      </c>
      <c r="AT70" s="21">
        <f t="shared" si="45"/>
        <v>0</v>
      </c>
      <c r="AU70" s="21">
        <f>COUNTIFS(DW!$G$1:$G$100000,"="&amp;$AJ70,DW!$K$1:$K$100000,"&lt;"&amp;$AP70,DW!$K$1:$K$100000,"&gt;"&amp;$AQ70)</f>
        <v>0</v>
      </c>
      <c r="AV70" s="21" t="e" cm="1">
        <f t="array" ref="AV70">MEDIAN(IF((DW!$K$1:$K$100000&lt;$AP70),IF((DW!$K$1:$K$100000&gt;$AQ70),IF((DW!$G$1:$G$100000=$E70),DW!$K$1:$K$100000,""))))</f>
        <v>#DIV/0!</v>
      </c>
      <c r="AW70" s="21" t="e" cm="1">
        <f t="array" ref="AW70">AVERAGE(IF((DW!$K$1:$K$100000&lt;$AP70),IF((DW!$K$1:$K$100000&gt;$AQ70),IF((DW!$G$1:$G$100000=$E70),DW!$K$1:$K$100000,""))))</f>
        <v>#DIV/0!</v>
      </c>
      <c r="AX70" s="21" t="e" cm="1">
        <f t="array" ref="AX70">_xlfn.STDEV.S(IF((DW!$K$1:$K$100000&lt;$AP70),IF((DW!$K$1:$K$100000&gt;$AQ70),IF((DW!$G$1:$G$100000=$E70),DW!$K$1:$K$100000,""))))</f>
        <v>#DIV/0!</v>
      </c>
      <c r="AY70" s="21" t="e">
        <f t="shared" ref="AY70:AY104" si="62">(AX70/AW70)*100</f>
        <v>#DIV/0!</v>
      </c>
      <c r="AZ70" s="21" t="e">
        <f t="shared" ref="AZ70:AZ104" si="63">AW70+AX70</f>
        <v>#DIV/0!</v>
      </c>
      <c r="BA70" s="21" t="e">
        <f t="shared" ref="BA70:BA104" si="64">AW70-AX70</f>
        <v>#DIV/0!</v>
      </c>
      <c r="BB70" s="21" t="e" cm="1">
        <f t="array" ref="BB70">IF($AY70&lt;25,$AW70,AVERAGE(IF((DW!$G$1:$G$100000=$E70),IF((DW!$K$1:$K$100000&lt;$AZ70),IF((DW!$K$1:$K$100000&gt;$BA70),DW!$K$1:$K$100000,"")))))</f>
        <v>#DIV/0!</v>
      </c>
      <c r="BD70" s="21">
        <f t="shared" si="46"/>
        <v>0</v>
      </c>
      <c r="BE70" s="21">
        <f>COUNTIFS(DW!$G$1:$G$100000,"="&amp;$AT70,DW!$K$1:$K$100000,"&lt;"&amp;$AZ70,DW!$K$1:$K$100000,"&gt;"&amp;$BA70)</f>
        <v>0</v>
      </c>
      <c r="BF70" s="21" t="e" cm="1">
        <f t="array" ref="BF70">MEDIAN(IF((DW!$K$1:$K$100000&lt;$AZ70),IF((DW!$K$1:$K$100000&gt;$BA70),IF((DW!$G$1:$G$100000=$E70),DW!$K$1:$K$100000,""))))</f>
        <v>#DIV/0!</v>
      </c>
      <c r="BG70" s="21" t="e" cm="1">
        <f t="array" ref="BG70">AVERAGE(IF((DW!$K$1:$K$100000&lt;$AZ70),IF((DW!$K$1:$K$100000&gt;$BA70),IF((DW!$G$1:$G$100000=$E70),DW!$K$1:$K$100000,""))))</f>
        <v>#DIV/0!</v>
      </c>
      <c r="BH70" s="21" t="e" cm="1">
        <f t="array" ref="BH70">_xlfn.STDEV.S(IF((DW!$K$1:$K$100000&lt;$AZ70),IF((DW!$K$1:$K$100000&gt;$BA70),IF((DW!$G$1:$G$100000=$E70),DW!$K$1:$K$100000,""))))</f>
        <v>#DIV/0!</v>
      </c>
      <c r="BI70" s="21" t="e">
        <f t="shared" ref="BI70:BI104" si="65">(BH70/BG70)*100</f>
        <v>#DIV/0!</v>
      </c>
      <c r="BJ70" s="21" t="e">
        <f t="shared" ref="BJ70:BJ104" si="66">BG70+BH70</f>
        <v>#DIV/0!</v>
      </c>
      <c r="BK70" s="21" t="e">
        <f t="shared" ref="BK70:BK104" si="67">BG70-BH70</f>
        <v>#DIV/0!</v>
      </c>
      <c r="BL70" s="21" t="e" cm="1">
        <f t="array" ref="BL70">IF($BI70&lt;25,$BG70,AVERAGE(IF((DW!$G$1:$G$100000=$E70),IF((DW!$K$1:$K$100000&lt;$BJ70),IF((DW!$K$1:$K$100000&gt;$BK70),DW!$K$1:$K$100000,"")))))</f>
        <v>#DIV/0!</v>
      </c>
      <c r="BN70" s="21">
        <f t="shared" si="47"/>
        <v>0</v>
      </c>
      <c r="BO70" s="21">
        <f>COUNTIFS(DW!$G$1:$G$100000,"="&amp;$BD70,DW!$K$1:$K$100000,"&lt;"&amp;$BJ70,DW!$K$1:$K$100000,"&gt;"&amp;$BK70)</f>
        <v>0</v>
      </c>
      <c r="BP70" s="21" t="e" cm="1">
        <f t="array" ref="BP70">MEDIAN(IF((DW!$K$1:$K$100000&lt;$BJ70),IF((DW!$K$1:$K$100000&gt;$BK70),IF((DW!$G$1:$G$100000=$BD70),DW!$K$1:$K$100000,""))))</f>
        <v>#DIV/0!</v>
      </c>
      <c r="BQ70" s="21" t="e" cm="1">
        <f t="array" ref="BQ70">AVERAGE(IF((DW!$K$1:$K$100000&lt;$BJ70),IF((DW!$K$1:$K$100000&gt;$BK70),IF((DW!$G$1:$G$100000=$BD70),DW!$K$1:$K$100000,""))))</f>
        <v>#DIV/0!</v>
      </c>
      <c r="BR70" s="21" t="e" cm="1">
        <f t="array" ref="BR70">_xlfn.STDEV.S(IF((DW!$K$1:$K$100000&lt;$BJ70),IF((DW!$K$1:$K$100000&gt;$BK70),IF((DW!$G$1:$G$100000=$BD70),DW!$K$1:$K$100000,""))))</f>
        <v>#DIV/0!</v>
      </c>
      <c r="BS70" s="21" t="e">
        <f t="shared" ref="BS70:BS104" si="68">(BR70/BQ70)*100</f>
        <v>#DIV/0!</v>
      </c>
      <c r="BT70" s="21" t="e">
        <f t="shared" ref="BT70:BT104" si="69">BQ70+BR70</f>
        <v>#DIV/0!</v>
      </c>
      <c r="BU70" s="21" t="e">
        <f t="shared" ref="BU70:BU104" si="70">BQ70-BR70</f>
        <v>#DIV/0!</v>
      </c>
      <c r="BV70" s="21" t="e" cm="1">
        <f t="array" ref="BV70">IF($BI70&lt;25,$BG70,AVERAGE(IF((DW!$G$1:$G$100000=$E70),IF((DW!$K$1:$K$100000&lt;$BJ70),IF((DW!$K$1:$K$100000&gt;$BK70),DW!$K$1:$K$100000,"")))))</f>
        <v>#DIV/0!</v>
      </c>
      <c r="BX70" s="21">
        <f t="shared" si="48"/>
        <v>0</v>
      </c>
      <c r="BY70" s="21">
        <f>COUNTIFS(DW!$G$1:$G$100000,"="&amp;$BN70,DW!$K$1:$K$100000,"&lt;"&amp;$BT70,DW!$K$1:$K$100000,"&gt;"&amp;$BU70)</f>
        <v>0</v>
      </c>
      <c r="BZ70" s="21" t="e" cm="1">
        <f t="array" ref="BZ70">MEDIAN(IF((DW!$K$1:$K$100000&lt;$BT70),IF((DW!$K$1:$K$100000&gt;$BU70),IF((DW!$G$1:$G$100000=$BN70),DW!$K$1:$K$100000,""))))</f>
        <v>#DIV/0!</v>
      </c>
      <c r="CA70" s="21" t="e" cm="1">
        <f t="array" ref="CA70">AVERAGE(IF((DW!$K$1:$K$100000&lt;$BT70),IF((DW!$K$1:$K$100000&gt;$BU70),IF((DW!$G$1:$G$100000=$BN70),DW!$K$1:$K$100000,""))))</f>
        <v>#DIV/0!</v>
      </c>
      <c r="CB70" s="21" t="e" cm="1">
        <f t="array" ref="CB70">_xlfn.STDEV.S(IF((DW!$K$1:$K$100000&lt;$BT70),IF((DW!$K$1:$K$100000&gt;$BU70),IF((DW!$G$1:$G$100000=$BN70),DW!$K$1:$K$100000,""))))</f>
        <v>#DIV/0!</v>
      </c>
      <c r="CC70" s="21" t="e">
        <f t="shared" ref="CC70:CC104" si="71">(CB70/CA70)*100</f>
        <v>#DIV/0!</v>
      </c>
      <c r="CD70" s="21" t="e">
        <f t="shared" ref="CD70:CD104" si="72">CA70+CB70</f>
        <v>#DIV/0!</v>
      </c>
      <c r="CE70" s="21" t="e">
        <f t="shared" ref="CE70:CE104" si="73">CA70-CB70</f>
        <v>#DIV/0!</v>
      </c>
      <c r="CF70" s="21" t="e" cm="1">
        <f t="array" ref="CF70">IF($BS70&lt;25,$BQ70,AVERAGE(IF((DW!$G$1:$G$100000&lt;$BX70),IF((DW!$K$1:$K$100000&lt;$BT70),IF((DW!$K$1:$K$100000&gt;$BU70),DW!$K$1:$K$100000,"")))))</f>
        <v>#DIV/0!</v>
      </c>
      <c r="CH70" s="21">
        <f t="shared" si="49"/>
        <v>0</v>
      </c>
      <c r="CI70" s="21">
        <f>COUNTIFS(DW!$G$1:$G$100000,"="&amp;$BX70,DW!$K$1:$K$100000,"&lt;"&amp;$CD70,DW!$K$1:$K$100000,"&gt;"&amp;$CE70)</f>
        <v>0</v>
      </c>
      <c r="CJ70" s="21" t="e" cm="1">
        <f t="array" ref="CJ70">MEDIAN(IF((DW!$K$1:$K$100000&lt;$CD70),IF((DW!$K$1:$K$100000&gt;$CE70),IF((DW!$G$1:$G$100000=$BX70),DW!$K$1:$K$100000,""))))</f>
        <v>#DIV/0!</v>
      </c>
      <c r="CK70" s="21" t="e" cm="1">
        <f t="array" ref="CK70">AVERAGE(IF((DW!$K$1:$K$100000&lt;$CD70),IF((DW!$K$1:$K$100000&gt;$CE70),IF((DW!$G$1:$G$100000=$BX70),DW!$K$1:$K$100000,""))))</f>
        <v>#DIV/0!</v>
      </c>
      <c r="CL70" s="21" t="e" cm="1">
        <f t="array" ref="CL70">_xlfn.STDEV.S(IF((DW!$K$1:$K$100000&lt;$CD70),IF((DW!$K$1:$K$100000&gt;$CE70),IF((DW!$G$1:$G$100000=$BX70),DW!$K$1:$K$100000,""))))</f>
        <v>#DIV/0!</v>
      </c>
      <c r="CM70" s="21" t="e">
        <f t="shared" ref="CM70:CM104" si="74">(CL70/CK70)*100</f>
        <v>#DIV/0!</v>
      </c>
      <c r="CN70" s="21" t="e">
        <f t="shared" ref="CN70:CN104" si="75">CK70+CL70</f>
        <v>#DIV/0!</v>
      </c>
      <c r="CO70" s="21" t="e">
        <f t="shared" ref="CO70:CO104" si="76">CK70-CL70</f>
        <v>#DIV/0!</v>
      </c>
      <c r="CP70" s="21" t="e" cm="1">
        <f t="array" ref="CP70">IF($CC70&lt;25,$CA70,AVERAGE(IF((DW!$G$1:$G$100000=$BX70),IF((DW!$K$1:$K$100000&lt;$CD70),IF((DW!$K$1:$K$100000&gt;$CE70),DW!$K$1:$K$100000,"")))))</f>
        <v>#DIV/0!</v>
      </c>
      <c r="CR70" s="21">
        <f t="shared" si="50"/>
        <v>0</v>
      </c>
      <c r="CS70" s="21">
        <f>COUNTIFS(DW!$G$1:$G$100000,"="&amp;$CH70,DW!$K$1:$K$100000,"&lt;"&amp;SCN70,DW!$K$1:$K$100000,"&gt;"&amp;$CO70)</f>
        <v>0</v>
      </c>
      <c r="CT70" s="21" t="e" cm="1">
        <f t="array" ref="CT70">MEDIAN(IF((DW!$K$1:$K$100000&lt;$CN70),IF((DW!$K$1:$K$100000&gt;$CO70),IF((DW!$G$1:$G$100000=$CH70),DW!$K$1:$K$100000,""))))</f>
        <v>#DIV/0!</v>
      </c>
      <c r="CU70" s="21" t="e" cm="1">
        <f t="array" ref="CU70">AVERAGE(IF((DW!$K$1:$K$100000&lt;$CN70),IF((DW!$K$1:$K$100000&gt;$CO70),IF((DW!$G$1:$G$100000=$CH70),DW!$K$1:$K$100000,""))))</f>
        <v>#DIV/0!</v>
      </c>
      <c r="CV70" s="21" t="e" cm="1">
        <f t="array" ref="CV70">_xlfn.STDEV.S(IF((DW!$K$1:$K$100000&lt;$CN70),IF((DW!$K$1:$K$100000&gt;$CO70),IF((DW!$G$1:$G$100000=$CH70),DW!$K$1:$K$100000,""))))</f>
        <v>#DIV/0!</v>
      </c>
      <c r="CW70" s="21" t="e">
        <f t="shared" ref="CW70:CW104" si="77">(CV70/CU70)*100</f>
        <v>#DIV/0!</v>
      </c>
      <c r="CX70" s="21" t="e">
        <f t="shared" ref="CX70:CX104" si="78">CU70+CV70</f>
        <v>#DIV/0!</v>
      </c>
      <c r="CY70" s="21" t="e">
        <f t="shared" ref="CY70:CY104" si="79">CU70-CV70</f>
        <v>#DIV/0!</v>
      </c>
      <c r="CZ70" s="21" t="e" cm="1">
        <f t="array" ref="CZ70">IF($CM70&lt;25,$CK70,AVERAGE(IF((DW!$G$1:$G$100000=$CH70),IF((DW!$K$1:$K$100000&lt;$CN70),IF((DW!$K$1:$K$100000&gt;$CO70),DW!$K$1:$K$100000,"")))))</f>
        <v>#DIV/0!</v>
      </c>
    </row>
    <row r="71" spans="1:104" ht="34.5" customHeight="1" x14ac:dyDescent="0.25">
      <c r="A71" s="22">
        <v>67</v>
      </c>
      <c r="B71" s="22"/>
      <c r="C71" s="22" t="e">
        <f>VLOOKUP(E71,DW!G:I,2,FALSE)</f>
        <v>#N/A</v>
      </c>
      <c r="D71" s="22" t="e">
        <f>VLOOKUP(E71,DW!G:I,3,FALSE)</f>
        <v>#N/A</v>
      </c>
      <c r="E71" s="22"/>
      <c r="F71" s="22" cm="1">
        <f t="array" ref="F71">COUNT(_xlfn.IFS(DW!$G$1:$G$100000='Média Saneada'!E71,DW!$K$1:$K$100000),"")</f>
        <v>100000</v>
      </c>
      <c r="G71" s="40" t="str">
        <f t="shared" si="51"/>
        <v>OK</v>
      </c>
      <c r="H71" s="22" cm="1">
        <f t="array" ref="H71">MEDIAN(IF(DW!$G$1:$G$100000='Média Saneada'!$E71,DW!$K$1:$K$100000,""))</f>
        <v>0</v>
      </c>
      <c r="I71" s="22" cm="1">
        <f t="array" ref="I71">AVERAGE(IF(DW!$G$1:$G$100000='Média Saneada'!$E71,DW!$K$1:$K$100000,""))</f>
        <v>0</v>
      </c>
      <c r="J71" s="22" cm="1">
        <f t="array" ref="J71">_xlfn.STDEV.S(IF(DW!$G$1:$G$100000='Média Saneada'!$E71,DW!$K$1:$K$100000,""))</f>
        <v>0</v>
      </c>
      <c r="K71" s="22" t="e">
        <f t="shared" si="52"/>
        <v>#DIV/0!</v>
      </c>
      <c r="L71" s="22">
        <f t="shared" si="40"/>
        <v>0</v>
      </c>
      <c r="M71" s="22">
        <f t="shared" si="41"/>
        <v>0</v>
      </c>
      <c r="N71" s="23" t="e">
        <f>IF(K71&lt;25,I71,AVERAGEIFS(DW!$K$1:$K$100000,DW!$G$1:$G$100000,"="&amp;E71,DW!$K$1:$K$100000,"&lt;"&amp;L71,DW!$K$1:$K$100000,"&gt;"&amp;M71))</f>
        <v>#DIV/0!</v>
      </c>
      <c r="P71" s="22">
        <f t="shared" si="42"/>
        <v>0</v>
      </c>
      <c r="Q71" s="22">
        <f>COUNTIFS(DW!$G$1:$G$100000,"="&amp;P71,DW!$K$1:$K$100000,"&lt;"&amp;L71,DW!$K$1:$K$100000,"&gt;"&amp;M71)</f>
        <v>0</v>
      </c>
      <c r="R71" s="22" t="e" cm="1">
        <f t="array" ref="R71">MEDIAN(IF((DW!$K$1:$K$100000&lt;$L71),IF((DW!$K$1:$K$100000&gt;$M71),IF((DW!$G$1:$G$100000=$P71),DW!$K$1:$K$100000,""))))</f>
        <v>#NUM!</v>
      </c>
      <c r="S71" s="22" t="e" cm="1">
        <f t="array" ref="S71">AVERAGE(IF((DW!$K$1:$K$100000&lt;$L71),IF((DW!$K$1:$K$100000&gt;$M71),IF((DW!$G$1:$G$100000=$P71),DW!$K$1:$K$100000,""))))</f>
        <v>#DIV/0!</v>
      </c>
      <c r="T71" s="22" t="e" cm="1">
        <f t="array" ref="T71">_xlfn.STDEV.S(IF((DW!$K$1:$K$100000&lt;$L71),IF((DW!$K$1:$K$100000&gt;$M71),IF((DW!$G$1:$G$100000=$P71),DW!$K$1:$K$100000,""))))</f>
        <v>#DIV/0!</v>
      </c>
      <c r="U71" s="22" t="e">
        <f t="shared" si="53"/>
        <v>#DIV/0!</v>
      </c>
      <c r="V71" s="22" t="e">
        <f t="shared" si="54"/>
        <v>#DIV/0!</v>
      </c>
      <c r="W71" s="22" t="e">
        <f t="shared" si="55"/>
        <v>#DIV/0!</v>
      </c>
      <c r="X71" s="22" t="e" cm="1">
        <f t="array" ref="X71">IF($U71&lt;25,$S71,AVERAGE(IF((DW!$G$1:$G$100000=$P71),IF((DW!$K$1:$K$100000&lt;$V71),IF((DW!$K$1:$K$100000&gt;$W71),DW!$K$1:$K$100000,"")))))</f>
        <v>#DIV/0!</v>
      </c>
      <c r="Z71" s="22">
        <f t="shared" si="43"/>
        <v>0</v>
      </c>
      <c r="AA71" s="22">
        <f>COUNTIFS(DW!$G$1:$G$100000,"="&amp;$Z71,DW!$K$1:$K$100000,"&lt;"&amp;$V71,DW!$K$1:$K$100000,"&gt;"&amp;$W71)</f>
        <v>0</v>
      </c>
      <c r="AB71" s="22" t="e" cm="1">
        <f t="array" ref="AB71">MEDIAN(IF((DW!$K$1:$K$100000&lt;$V71),IF((DW!$K$1:$K$100000&gt;$W71),IF((DW!$G$1:$G$100000=$E71),DW!$K$1:$K$100000,""))))</f>
        <v>#DIV/0!</v>
      </c>
      <c r="AC71" s="22" t="e" cm="1">
        <f t="array" ref="AC71">AVERAGE(IF((DW!$K$1:$K$100000&lt;$V71),IF((DW!$K$1:$K$100000&gt;$W71),IF((DW!$G$1:$G$100000=$E71),DW!$K$1:$K$100000,""))))</f>
        <v>#DIV/0!</v>
      </c>
      <c r="AD71" s="22" t="e" cm="1">
        <f t="array" ref="AD71">_xlfn.STDEV.S(IF((DW!$K$1:$K$100000&lt;$V71),IF((DW!$K$1:$K$100000&gt;$W71),IF((DW!$G$1:$G$100000=$E71),DW!$K$1:$K$100000,""))))</f>
        <v>#DIV/0!</v>
      </c>
      <c r="AE71" s="22" t="e">
        <f t="shared" si="56"/>
        <v>#DIV/0!</v>
      </c>
      <c r="AF71" s="22" t="e">
        <f t="shared" si="57"/>
        <v>#DIV/0!</v>
      </c>
      <c r="AG71" s="22" t="e">
        <f t="shared" si="58"/>
        <v>#DIV/0!</v>
      </c>
      <c r="AH71" s="22" t="e" cm="1">
        <f t="array" ref="AH71">IF($AE71&lt;25,$AC71,AVERAGE(IF((DW!$G$1:$G$100000=$E71),IF((DW!$K$1:$K$100000&lt;$AF71),IF((DW!$K$1:$K$100000&gt;$AG71),DW!$K$1:$K$100000,"")))))</f>
        <v>#DIV/0!</v>
      </c>
      <c r="AJ71" s="22">
        <f t="shared" si="44"/>
        <v>0</v>
      </c>
      <c r="AK71" s="22">
        <f>COUNTIFS(DW!$G$1:$G$100000,"="&amp;$Z71,DW!$K$1:$K$100000,"&lt;"&amp;$AF71,DW!$K$1:$K$100000,"&gt;"&amp;$AG71)</f>
        <v>0</v>
      </c>
      <c r="AL71" s="22" t="e" cm="1">
        <f t="array" ref="AL71">MEDIAN(IF((DW!$K$1:$K$100000&lt;$AF71),IF((DW!$K$1:$K$100000&gt;$AG71),IF((DW!$G$1:$G$100000=$E71),DW!$K$1:$K$100000,""))))</f>
        <v>#DIV/0!</v>
      </c>
      <c r="AM71" s="22" t="e" cm="1">
        <f t="array" ref="AM71">AVERAGE(IF((DW!$K$1:$K$100000&lt;$AF71),IF((DW!$K$1:$K$100000&gt;$AG71),IF((DW!$G$1:$G$100000=$E71),DW!$K$1:$K$100000,""))))</f>
        <v>#DIV/0!</v>
      </c>
      <c r="AN71" s="22" t="e" cm="1">
        <f t="array" ref="AN71">_xlfn.STDEV.S(IF((DW!$K$1:$K$100000&lt;$AF71),IF((DW!$K$1:$K$100000&gt;$AG71),IF((DW!$G$1:$G$100000=$E71),DW!$K$1:$K$100000,""))))</f>
        <v>#DIV/0!</v>
      </c>
      <c r="AO71" s="22" t="e">
        <f t="shared" si="59"/>
        <v>#DIV/0!</v>
      </c>
      <c r="AP71" s="22" t="e">
        <f t="shared" si="60"/>
        <v>#DIV/0!</v>
      </c>
      <c r="AQ71" s="22" t="e">
        <f t="shared" si="61"/>
        <v>#DIV/0!</v>
      </c>
      <c r="AR71" s="22" t="e" cm="1">
        <f t="array" ref="AR71">IF($AO71&lt;25,$AM71,AVERAGE(IF((DW!$G$1:$G$100000=$E71),IF((DW!$K$1:$K$100000&lt;$AP71),IF((DW!$K$1:$K$100000&gt;$AQ71),DW!$K$1:$K$100000,"")))))</f>
        <v>#DIV/0!</v>
      </c>
      <c r="AT71" s="22">
        <f t="shared" si="45"/>
        <v>0</v>
      </c>
      <c r="AU71" s="22">
        <f>COUNTIFS(DW!$G$1:$G$100000,"="&amp;$AJ71,DW!$K$1:$K$100000,"&lt;"&amp;$AP71,DW!$K$1:$K$100000,"&gt;"&amp;$AQ71)</f>
        <v>0</v>
      </c>
      <c r="AV71" s="22" t="e" cm="1">
        <f t="array" ref="AV71">MEDIAN(IF((DW!$K$1:$K$100000&lt;$AP71),IF((DW!$K$1:$K$100000&gt;$AQ71),IF((DW!$G$1:$G$100000=$E71),DW!$K$1:$K$100000,""))))</f>
        <v>#DIV/0!</v>
      </c>
      <c r="AW71" s="22" t="e" cm="1">
        <f t="array" ref="AW71">AVERAGE(IF((DW!$K$1:$K$100000&lt;$AP71),IF((DW!$K$1:$K$100000&gt;$AQ71),IF((DW!$G$1:$G$100000=$E71),DW!$K$1:$K$100000,""))))</f>
        <v>#DIV/0!</v>
      </c>
      <c r="AX71" s="22" t="e" cm="1">
        <f t="array" ref="AX71">_xlfn.STDEV.S(IF((DW!$K$1:$K$100000&lt;$AP71),IF((DW!$K$1:$K$100000&gt;$AQ71),IF((DW!$G$1:$G$100000=$E71),DW!$K$1:$K$100000,""))))</f>
        <v>#DIV/0!</v>
      </c>
      <c r="AY71" s="22" t="e">
        <f t="shared" si="62"/>
        <v>#DIV/0!</v>
      </c>
      <c r="AZ71" s="22" t="e">
        <f t="shared" si="63"/>
        <v>#DIV/0!</v>
      </c>
      <c r="BA71" s="22" t="e">
        <f t="shared" si="64"/>
        <v>#DIV/0!</v>
      </c>
      <c r="BB71" s="22" t="e" cm="1">
        <f t="array" ref="BB71">IF($AY71&lt;25,$AW71,AVERAGE(IF((DW!$G$1:$G$100000=$E71),IF((DW!$K$1:$K$100000&lt;$AZ71),IF((DW!$K$1:$K$100000&gt;$BA71),DW!$K$1:$K$100000,"")))))</f>
        <v>#DIV/0!</v>
      </c>
      <c r="BD71" s="22">
        <f t="shared" si="46"/>
        <v>0</v>
      </c>
      <c r="BE71" s="22">
        <f>COUNTIFS(DW!$G$1:$G$100000,"="&amp;$AT71,DW!$K$1:$K$100000,"&lt;"&amp;$AZ71,DW!$K$1:$K$100000,"&gt;"&amp;$BA71)</f>
        <v>0</v>
      </c>
      <c r="BF71" s="22" t="e" cm="1">
        <f t="array" ref="BF71">MEDIAN(IF((DW!$K$1:$K$100000&lt;$AZ71),IF((DW!$K$1:$K$100000&gt;$BA71),IF((DW!$G$1:$G$100000=$E71),DW!$K$1:$K$100000,""))))</f>
        <v>#DIV/0!</v>
      </c>
      <c r="BG71" s="22" t="e" cm="1">
        <f t="array" ref="BG71">AVERAGE(IF((DW!$K$1:$K$100000&lt;$AZ71),IF((DW!$K$1:$K$100000&gt;$BA71),IF((DW!$G$1:$G$100000=$E71),DW!$K$1:$K$100000,""))))</f>
        <v>#DIV/0!</v>
      </c>
      <c r="BH71" s="22" t="e" cm="1">
        <f t="array" ref="BH71">_xlfn.STDEV.S(IF((DW!$K$1:$K$100000&lt;$AZ71),IF((DW!$K$1:$K$100000&gt;$BA71),IF((DW!$G$1:$G$100000=$E71),DW!$K$1:$K$100000,""))))</f>
        <v>#DIV/0!</v>
      </c>
      <c r="BI71" s="22" t="e">
        <f t="shared" si="65"/>
        <v>#DIV/0!</v>
      </c>
      <c r="BJ71" s="22" t="e">
        <f t="shared" si="66"/>
        <v>#DIV/0!</v>
      </c>
      <c r="BK71" s="22" t="e">
        <f t="shared" si="67"/>
        <v>#DIV/0!</v>
      </c>
      <c r="BL71" s="22" t="e" cm="1">
        <f t="array" ref="BL71">IF($BI71&lt;25,$BG71,AVERAGE(IF((DW!$G$1:$G$100000=$E71),IF((DW!$K$1:$K$100000&lt;$BJ71),IF((DW!$K$1:$K$100000&gt;$BK71),DW!$K$1:$K$100000,"")))))</f>
        <v>#DIV/0!</v>
      </c>
      <c r="BN71" s="22">
        <f t="shared" si="47"/>
        <v>0</v>
      </c>
      <c r="BO71" s="22">
        <f>COUNTIFS(DW!$G$1:$G$100000,"="&amp;$BD71,DW!$K$1:$K$100000,"&lt;"&amp;$BJ71,DW!$K$1:$K$100000,"&gt;"&amp;$BK71)</f>
        <v>0</v>
      </c>
      <c r="BP71" s="22" t="e" cm="1">
        <f t="array" ref="BP71">MEDIAN(IF((DW!$K$1:$K$100000&lt;$BJ71),IF((DW!$K$1:$K$100000&gt;$BK71),IF((DW!$G$1:$G$100000=$BD71),DW!$K$1:$K$100000,""))))</f>
        <v>#DIV/0!</v>
      </c>
      <c r="BQ71" s="22" t="e" cm="1">
        <f t="array" ref="BQ71">AVERAGE(IF((DW!$K$1:$K$100000&lt;$BJ71),IF((DW!$K$1:$K$100000&gt;$BK71),IF((DW!$G$1:$G$100000=$BD71),DW!$K$1:$K$100000,""))))</f>
        <v>#DIV/0!</v>
      </c>
      <c r="BR71" s="22" t="e" cm="1">
        <f t="array" ref="BR71">_xlfn.STDEV.S(IF((DW!$K$1:$K$100000&lt;$BJ71),IF((DW!$K$1:$K$100000&gt;$BK71),IF((DW!$G$1:$G$100000=$BD71),DW!$K$1:$K$100000,""))))</f>
        <v>#DIV/0!</v>
      </c>
      <c r="BS71" s="22" t="e">
        <f t="shared" si="68"/>
        <v>#DIV/0!</v>
      </c>
      <c r="BT71" s="22" t="e">
        <f t="shared" si="69"/>
        <v>#DIV/0!</v>
      </c>
      <c r="BU71" s="22" t="e">
        <f t="shared" si="70"/>
        <v>#DIV/0!</v>
      </c>
      <c r="BV71" s="22" t="e" cm="1">
        <f t="array" ref="BV71">IF($BI71&lt;25,$BG71,AVERAGE(IF((DW!$G$1:$G$100000=$E71),IF((DW!$K$1:$K$100000&lt;$BJ71),IF((DW!$K$1:$K$100000&gt;$BK71),DW!$K$1:$K$100000,"")))))</f>
        <v>#DIV/0!</v>
      </c>
      <c r="BX71" s="22">
        <f t="shared" si="48"/>
        <v>0</v>
      </c>
      <c r="BY71" s="22">
        <f>COUNTIFS(DW!$G$1:$G$100000,"="&amp;$BN71,DW!$K$1:$K$100000,"&lt;"&amp;$BT71,DW!$K$1:$K$100000,"&gt;"&amp;$BU71)</f>
        <v>0</v>
      </c>
      <c r="BZ71" s="22" t="e" cm="1">
        <f t="array" ref="BZ71">MEDIAN(IF((DW!$K$1:$K$100000&lt;$BT71),IF((DW!$K$1:$K$100000&gt;$BU71),IF((DW!$G$1:$G$100000=$BN71),DW!$K$1:$K$100000,""))))</f>
        <v>#DIV/0!</v>
      </c>
      <c r="CA71" s="22" t="e" cm="1">
        <f t="array" ref="CA71">AVERAGE(IF((DW!$K$1:$K$100000&lt;$BT71),IF((DW!$K$1:$K$100000&gt;$BU71),IF((DW!$G$1:$G$100000=$BN71),DW!$K$1:$K$100000,""))))</f>
        <v>#DIV/0!</v>
      </c>
      <c r="CB71" s="22" t="e" cm="1">
        <f t="array" ref="CB71">_xlfn.STDEV.S(IF((DW!$K$1:$K$100000&lt;$BT71),IF((DW!$K$1:$K$100000&gt;$BU71),IF((DW!$G$1:$G$100000=$BN71),DW!$K$1:$K$100000,""))))</f>
        <v>#DIV/0!</v>
      </c>
      <c r="CC71" s="22" t="e">
        <f t="shared" si="71"/>
        <v>#DIV/0!</v>
      </c>
      <c r="CD71" s="22" t="e">
        <f t="shared" si="72"/>
        <v>#DIV/0!</v>
      </c>
      <c r="CE71" s="22" t="e">
        <f t="shared" si="73"/>
        <v>#DIV/0!</v>
      </c>
      <c r="CF71" s="22" t="e" cm="1">
        <f t="array" ref="CF71">IF($BS71&lt;25,$BQ71,AVERAGE(IF((DW!$G$1:$G$100000&lt;$BX71),IF((DW!$K$1:$K$100000&lt;$BT71),IF((DW!$K$1:$K$100000&gt;$BU71),DW!$K$1:$K$100000,"")))))</f>
        <v>#DIV/0!</v>
      </c>
      <c r="CH71" s="22">
        <f t="shared" si="49"/>
        <v>0</v>
      </c>
      <c r="CI71" s="22">
        <f>COUNTIFS(DW!$G$1:$G$100000,"="&amp;$BX71,DW!$K$1:$K$100000,"&lt;"&amp;$CD71,DW!$K$1:$K$100000,"&gt;"&amp;$CE71)</f>
        <v>0</v>
      </c>
      <c r="CJ71" s="22" t="e" cm="1">
        <f t="array" ref="CJ71">MEDIAN(IF((DW!$K$1:$K$100000&lt;$CD71),IF((DW!$K$1:$K$100000&gt;$CE71),IF((DW!$G$1:$G$100000=$BX71),DW!$K$1:$K$100000,""))))</f>
        <v>#DIV/0!</v>
      </c>
      <c r="CK71" s="22" t="e" cm="1">
        <f t="array" ref="CK71">AVERAGE(IF((DW!$K$1:$K$100000&lt;$CD71),IF((DW!$K$1:$K$100000&gt;$CE71),IF((DW!$G$1:$G$100000=$BX71),DW!$K$1:$K$100000,""))))</f>
        <v>#DIV/0!</v>
      </c>
      <c r="CL71" s="22" t="e" cm="1">
        <f t="array" ref="CL71">_xlfn.STDEV.S(IF((DW!$K$1:$K$100000&lt;$CD71),IF((DW!$K$1:$K$100000&gt;$CE71),IF((DW!$G$1:$G$100000=$BX71),DW!$K$1:$K$100000,""))))</f>
        <v>#DIV/0!</v>
      </c>
      <c r="CM71" s="22" t="e">
        <f t="shared" si="74"/>
        <v>#DIV/0!</v>
      </c>
      <c r="CN71" s="22" t="e">
        <f t="shared" si="75"/>
        <v>#DIV/0!</v>
      </c>
      <c r="CO71" s="22" t="e">
        <f t="shared" si="76"/>
        <v>#DIV/0!</v>
      </c>
      <c r="CP71" s="22" t="e" cm="1">
        <f t="array" ref="CP71">IF($CC71&lt;25,$CA71,AVERAGE(IF((DW!$G$1:$G$100000=$BX71),IF((DW!$K$1:$K$100000&lt;$CD71),IF((DW!$K$1:$K$100000&gt;$CE71),DW!$K$1:$K$100000,"")))))</f>
        <v>#DIV/0!</v>
      </c>
      <c r="CR71" s="22">
        <f t="shared" si="50"/>
        <v>0</v>
      </c>
      <c r="CS71" s="22">
        <f>COUNTIFS(DW!$G$1:$G$100000,"="&amp;$CH71,DW!$K$1:$K$100000,"&lt;"&amp;SCN71,DW!$K$1:$K$100000,"&gt;"&amp;$CO71)</f>
        <v>0</v>
      </c>
      <c r="CT71" s="22" t="e" cm="1">
        <f t="array" ref="CT71">MEDIAN(IF((DW!$K$1:$K$100000&lt;$CN71),IF((DW!$K$1:$K$100000&gt;$CO71),IF((DW!$G$1:$G$100000=$CH71),DW!$K$1:$K$100000,""))))</f>
        <v>#DIV/0!</v>
      </c>
      <c r="CU71" s="22" t="e" cm="1">
        <f t="array" ref="CU71">AVERAGE(IF((DW!$K$1:$K$100000&lt;$CN71),IF((DW!$K$1:$K$100000&gt;$CO71),IF((DW!$G$1:$G$100000=$CH71),DW!$K$1:$K$100000,""))))</f>
        <v>#DIV/0!</v>
      </c>
      <c r="CV71" s="22" t="e" cm="1">
        <f t="array" ref="CV71">_xlfn.STDEV.S(IF((DW!$K$1:$K$100000&lt;$CN71),IF((DW!$K$1:$K$100000&gt;$CO71),IF((DW!$G$1:$G$100000=$CH71),DW!$K$1:$K$100000,""))))</f>
        <v>#DIV/0!</v>
      </c>
      <c r="CW71" s="22" t="e">
        <f t="shared" si="77"/>
        <v>#DIV/0!</v>
      </c>
      <c r="CX71" s="22" t="e">
        <f t="shared" si="78"/>
        <v>#DIV/0!</v>
      </c>
      <c r="CY71" s="22" t="e">
        <f t="shared" si="79"/>
        <v>#DIV/0!</v>
      </c>
      <c r="CZ71" s="22" t="e" cm="1">
        <f t="array" ref="CZ71">IF($CM71&lt;25,$CK71,AVERAGE(IF((DW!$G$1:$G$100000=$CH71),IF((DW!$K$1:$K$100000&lt;$CN71),IF((DW!$K$1:$K$100000&gt;$CO71),DW!$K$1:$K$100000,"")))))</f>
        <v>#DIV/0!</v>
      </c>
    </row>
    <row r="72" spans="1:104" ht="34.5" customHeight="1" x14ac:dyDescent="0.25">
      <c r="A72" s="21">
        <v>68</v>
      </c>
      <c r="B72" s="21"/>
      <c r="C72" s="21" t="e">
        <f>VLOOKUP(E72,DW!G:I,2,FALSE)</f>
        <v>#N/A</v>
      </c>
      <c r="D72" s="21" t="e">
        <f>VLOOKUP(E72,DW!G:I,3,FALSE)</f>
        <v>#N/A</v>
      </c>
      <c r="E72" s="21"/>
      <c r="F72" s="21" cm="1">
        <f t="array" ref="F72">COUNT(_xlfn.IFS(DW!$G$1:$G$100000='Média Saneada'!E72,DW!$K$1:$K$100000),"")</f>
        <v>100000</v>
      </c>
      <c r="G72" s="21" t="str">
        <f t="shared" si="51"/>
        <v>OK</v>
      </c>
      <c r="H72" s="21" cm="1">
        <f t="array" ref="H72">MEDIAN(IF(DW!$G$1:$G$100000='Média Saneada'!$E72,DW!$K$1:$K$100000,""))</f>
        <v>0</v>
      </c>
      <c r="I72" s="21" cm="1">
        <f t="array" ref="I72">AVERAGE(IF(DW!$G$1:$G$100000='Média Saneada'!$E72,DW!$K$1:$K$100000,""))</f>
        <v>0</v>
      </c>
      <c r="J72" s="21" cm="1">
        <f t="array" ref="J72">_xlfn.STDEV.S(IF(DW!$G$1:$G$100000='Média Saneada'!$E72,DW!$K$1:$K$100000,""))</f>
        <v>0</v>
      </c>
      <c r="K72" s="21" t="e">
        <f t="shared" si="52"/>
        <v>#DIV/0!</v>
      </c>
      <c r="L72" s="21">
        <f t="shared" si="40"/>
        <v>0</v>
      </c>
      <c r="M72" s="21">
        <f t="shared" si="41"/>
        <v>0</v>
      </c>
      <c r="N72" s="23" t="e">
        <f>IF(K72&lt;25,I72,AVERAGEIFS(DW!$K$1:$K$100000,DW!$G$1:$G$100000,"="&amp;E72,DW!$K$1:$K$100000,"&lt;"&amp;L72,DW!$K$1:$K$100000,"&gt;"&amp;M72))</f>
        <v>#DIV/0!</v>
      </c>
      <c r="P72" s="21">
        <f t="shared" si="42"/>
        <v>0</v>
      </c>
      <c r="Q72" s="21">
        <f>COUNTIFS(DW!$G$1:$G$100000,"="&amp;P72,DW!$K$1:$K$100000,"&lt;"&amp;L72,DW!$K$1:$K$100000,"&gt;"&amp;M72)</f>
        <v>0</v>
      </c>
      <c r="R72" s="21" t="e" cm="1">
        <f t="array" ref="R72">MEDIAN(IF((DW!$K$1:$K$100000&lt;$L72),IF((DW!$K$1:$K$100000&gt;$M72),IF((DW!$G$1:$G$100000=$P72),DW!$K$1:$K$100000,""))))</f>
        <v>#NUM!</v>
      </c>
      <c r="S72" s="21" t="e" cm="1">
        <f t="array" ref="S72">AVERAGE(IF((DW!$K$1:$K$100000&lt;$L72),IF((DW!$K$1:$K$100000&gt;$M72),IF((DW!$G$1:$G$100000=$P72),DW!$K$1:$K$100000,""))))</f>
        <v>#DIV/0!</v>
      </c>
      <c r="T72" s="21" t="e" cm="1">
        <f t="array" ref="T72">_xlfn.STDEV.S(IF((DW!$K$1:$K$100000&lt;$L72),IF((DW!$K$1:$K$100000&gt;$M72),IF((DW!$G$1:$G$100000=$P72),DW!$K$1:$K$100000,""))))</f>
        <v>#DIV/0!</v>
      </c>
      <c r="U72" s="21" t="e">
        <f t="shared" si="53"/>
        <v>#DIV/0!</v>
      </c>
      <c r="V72" s="21" t="e">
        <f t="shared" si="54"/>
        <v>#DIV/0!</v>
      </c>
      <c r="W72" s="21" t="e">
        <f t="shared" si="55"/>
        <v>#DIV/0!</v>
      </c>
      <c r="X72" s="21" t="e" cm="1">
        <f t="array" ref="X72">IF($U72&lt;25,$S72,AVERAGE(IF((DW!$G$1:$G$100000=$P72),IF((DW!$K$1:$K$100000&lt;$V72),IF((DW!$K$1:$K$100000&gt;$W72),DW!$K$1:$K$100000,"")))))</f>
        <v>#DIV/0!</v>
      </c>
      <c r="Z72" s="21">
        <f t="shared" si="43"/>
        <v>0</v>
      </c>
      <c r="AA72" s="21">
        <f>COUNTIFS(DW!$G$1:$G$100000,"="&amp;$Z72,DW!$K$1:$K$100000,"&lt;"&amp;$V72,DW!$K$1:$K$100000,"&gt;"&amp;$W72)</f>
        <v>0</v>
      </c>
      <c r="AB72" s="21" t="e" cm="1">
        <f t="array" ref="AB72">MEDIAN(IF((DW!$K$1:$K$100000&lt;$V72),IF((DW!$K$1:$K$100000&gt;$W72),IF((DW!$G$1:$G$100000=$E72),DW!$K$1:$K$100000,""))))</f>
        <v>#DIV/0!</v>
      </c>
      <c r="AC72" s="21" t="e" cm="1">
        <f t="array" ref="AC72">AVERAGE(IF((DW!$K$1:$K$100000&lt;$V72),IF((DW!$K$1:$K$100000&gt;$W72),IF((DW!$G$1:$G$100000=$E72),DW!$K$1:$K$100000,""))))</f>
        <v>#DIV/0!</v>
      </c>
      <c r="AD72" s="21" t="e" cm="1">
        <f t="array" ref="AD72">_xlfn.STDEV.S(IF((DW!$K$1:$K$100000&lt;$V72),IF((DW!$K$1:$K$100000&gt;$W72),IF((DW!$G$1:$G$100000=$E72),DW!$K$1:$K$100000,""))))</f>
        <v>#DIV/0!</v>
      </c>
      <c r="AE72" s="21" t="e">
        <f t="shared" si="56"/>
        <v>#DIV/0!</v>
      </c>
      <c r="AF72" s="21" t="e">
        <f t="shared" si="57"/>
        <v>#DIV/0!</v>
      </c>
      <c r="AG72" s="21" t="e">
        <f t="shared" si="58"/>
        <v>#DIV/0!</v>
      </c>
      <c r="AH72" s="21" t="e" cm="1">
        <f t="array" ref="AH72">IF($AE72&lt;25,$AC72,AVERAGE(IF((DW!$G$1:$G$100000=$E72),IF((DW!$K$1:$K$100000&lt;$AF72),IF((DW!$K$1:$K$100000&gt;$AG72),DW!$K$1:$K$100000,"")))))</f>
        <v>#DIV/0!</v>
      </c>
      <c r="AJ72" s="21">
        <f t="shared" si="44"/>
        <v>0</v>
      </c>
      <c r="AK72" s="21">
        <f>COUNTIFS(DW!$G$1:$G$100000,"="&amp;$Z72,DW!$K$1:$K$100000,"&lt;"&amp;$AF72,DW!$K$1:$K$100000,"&gt;"&amp;$AG72)</f>
        <v>0</v>
      </c>
      <c r="AL72" s="21" t="e" cm="1">
        <f t="array" ref="AL72">MEDIAN(IF((DW!$K$1:$K$100000&lt;$AF72),IF((DW!$K$1:$K$100000&gt;$AG72),IF((DW!$G$1:$G$100000=$E72),DW!$K$1:$K$100000,""))))</f>
        <v>#DIV/0!</v>
      </c>
      <c r="AM72" s="21" t="e" cm="1">
        <f t="array" ref="AM72">AVERAGE(IF((DW!$K$1:$K$100000&lt;$AF72),IF((DW!$K$1:$K$100000&gt;$AG72),IF((DW!$G$1:$G$100000=$E72),DW!$K$1:$K$100000,""))))</f>
        <v>#DIV/0!</v>
      </c>
      <c r="AN72" s="21" t="e" cm="1">
        <f t="array" ref="AN72">_xlfn.STDEV.S(IF((DW!$K$1:$K$100000&lt;$AF72),IF((DW!$K$1:$K$100000&gt;$AG72),IF((DW!$G$1:$G$100000=$E72),DW!$K$1:$K$100000,""))))</f>
        <v>#DIV/0!</v>
      </c>
      <c r="AO72" s="21" t="e">
        <f t="shared" si="59"/>
        <v>#DIV/0!</v>
      </c>
      <c r="AP72" s="21" t="e">
        <f t="shared" si="60"/>
        <v>#DIV/0!</v>
      </c>
      <c r="AQ72" s="21" t="e">
        <f t="shared" si="61"/>
        <v>#DIV/0!</v>
      </c>
      <c r="AR72" s="21" t="e" cm="1">
        <f t="array" ref="AR72">IF($AO72&lt;25,$AM72,AVERAGE(IF((DW!$G$1:$G$100000=$E72),IF((DW!$K$1:$K$100000&lt;$AP72),IF((DW!$K$1:$K$100000&gt;$AQ72),DW!$K$1:$K$100000,"")))))</f>
        <v>#DIV/0!</v>
      </c>
      <c r="AT72" s="21">
        <f t="shared" si="45"/>
        <v>0</v>
      </c>
      <c r="AU72" s="21">
        <f>COUNTIFS(DW!$G$1:$G$100000,"="&amp;$AJ72,DW!$K$1:$K$100000,"&lt;"&amp;$AP72,DW!$K$1:$K$100000,"&gt;"&amp;$AQ72)</f>
        <v>0</v>
      </c>
      <c r="AV72" s="21" t="e" cm="1">
        <f t="array" ref="AV72">MEDIAN(IF((DW!$K$1:$K$100000&lt;$AP72),IF((DW!$K$1:$K$100000&gt;$AQ72),IF((DW!$G$1:$G$100000=$E72),DW!$K$1:$K$100000,""))))</f>
        <v>#DIV/0!</v>
      </c>
      <c r="AW72" s="21" t="e" cm="1">
        <f t="array" ref="AW72">AVERAGE(IF((DW!$K$1:$K$100000&lt;$AP72),IF((DW!$K$1:$K$100000&gt;$AQ72),IF((DW!$G$1:$G$100000=$E72),DW!$K$1:$K$100000,""))))</f>
        <v>#DIV/0!</v>
      </c>
      <c r="AX72" s="21" t="e" cm="1">
        <f t="array" ref="AX72">_xlfn.STDEV.S(IF((DW!$K$1:$K$100000&lt;$AP72),IF((DW!$K$1:$K$100000&gt;$AQ72),IF((DW!$G$1:$G$100000=$E72),DW!$K$1:$K$100000,""))))</f>
        <v>#DIV/0!</v>
      </c>
      <c r="AY72" s="21" t="e">
        <f t="shared" si="62"/>
        <v>#DIV/0!</v>
      </c>
      <c r="AZ72" s="21" t="e">
        <f t="shared" si="63"/>
        <v>#DIV/0!</v>
      </c>
      <c r="BA72" s="21" t="e">
        <f t="shared" si="64"/>
        <v>#DIV/0!</v>
      </c>
      <c r="BB72" s="21" t="e" cm="1">
        <f t="array" ref="BB72">IF($AY72&lt;25,$AW72,AVERAGE(IF((DW!$G$1:$G$100000=$E72),IF((DW!$K$1:$K$100000&lt;$AZ72),IF((DW!$K$1:$K$100000&gt;$BA72),DW!$K$1:$K$100000,"")))))</f>
        <v>#DIV/0!</v>
      </c>
      <c r="BD72" s="21">
        <f t="shared" si="46"/>
        <v>0</v>
      </c>
      <c r="BE72" s="21">
        <f>COUNTIFS(DW!$G$1:$G$100000,"="&amp;$AT72,DW!$K$1:$K$100000,"&lt;"&amp;$AZ72,DW!$K$1:$K$100000,"&gt;"&amp;$BA72)</f>
        <v>0</v>
      </c>
      <c r="BF72" s="21" t="e" cm="1">
        <f t="array" ref="BF72">MEDIAN(IF((DW!$K$1:$K$100000&lt;$AZ72),IF((DW!$K$1:$K$100000&gt;$BA72),IF((DW!$G$1:$G$100000=$E72),DW!$K$1:$K$100000,""))))</f>
        <v>#DIV/0!</v>
      </c>
      <c r="BG72" s="21" t="e" cm="1">
        <f t="array" ref="BG72">AVERAGE(IF((DW!$K$1:$K$100000&lt;$AZ72),IF((DW!$K$1:$K$100000&gt;$BA72),IF((DW!$G$1:$G$100000=$E72),DW!$K$1:$K$100000,""))))</f>
        <v>#DIV/0!</v>
      </c>
      <c r="BH72" s="21" t="e" cm="1">
        <f t="array" ref="BH72">_xlfn.STDEV.S(IF((DW!$K$1:$K$100000&lt;$AZ72),IF((DW!$K$1:$K$100000&gt;$BA72),IF((DW!$G$1:$G$100000=$E72),DW!$K$1:$K$100000,""))))</f>
        <v>#DIV/0!</v>
      </c>
      <c r="BI72" s="21" t="e">
        <f t="shared" si="65"/>
        <v>#DIV/0!</v>
      </c>
      <c r="BJ72" s="21" t="e">
        <f t="shared" si="66"/>
        <v>#DIV/0!</v>
      </c>
      <c r="BK72" s="21" t="e">
        <f t="shared" si="67"/>
        <v>#DIV/0!</v>
      </c>
      <c r="BL72" s="21" t="e" cm="1">
        <f t="array" ref="BL72">IF($BI72&lt;25,$BG72,AVERAGE(IF((DW!$G$1:$G$100000=$E72),IF((DW!$K$1:$K$100000&lt;$BJ72),IF((DW!$K$1:$K$100000&gt;$BK72),DW!$K$1:$K$100000,"")))))</f>
        <v>#DIV/0!</v>
      </c>
      <c r="BN72" s="21">
        <f t="shared" si="47"/>
        <v>0</v>
      </c>
      <c r="BO72" s="21">
        <f>COUNTIFS(DW!$G$1:$G$100000,"="&amp;$BD72,DW!$K$1:$K$100000,"&lt;"&amp;$BJ72,DW!$K$1:$K$100000,"&gt;"&amp;$BK72)</f>
        <v>0</v>
      </c>
      <c r="BP72" s="21" t="e" cm="1">
        <f t="array" ref="BP72">MEDIAN(IF((DW!$K$1:$K$100000&lt;$BJ72),IF((DW!$K$1:$K$100000&gt;$BK72),IF((DW!$G$1:$G$100000=$BD72),DW!$K$1:$K$100000,""))))</f>
        <v>#DIV/0!</v>
      </c>
      <c r="BQ72" s="21" t="e" cm="1">
        <f t="array" ref="BQ72">AVERAGE(IF((DW!$K$1:$K$100000&lt;$BJ72),IF((DW!$K$1:$K$100000&gt;$BK72),IF((DW!$G$1:$G$100000=$BD72),DW!$K$1:$K$100000,""))))</f>
        <v>#DIV/0!</v>
      </c>
      <c r="BR72" s="21" t="e" cm="1">
        <f t="array" ref="BR72">_xlfn.STDEV.S(IF((DW!$K$1:$K$100000&lt;$BJ72),IF((DW!$K$1:$K$100000&gt;$BK72),IF((DW!$G$1:$G$100000=$BD72),DW!$K$1:$K$100000,""))))</f>
        <v>#DIV/0!</v>
      </c>
      <c r="BS72" s="21" t="e">
        <f t="shared" si="68"/>
        <v>#DIV/0!</v>
      </c>
      <c r="BT72" s="21" t="e">
        <f t="shared" si="69"/>
        <v>#DIV/0!</v>
      </c>
      <c r="BU72" s="21" t="e">
        <f t="shared" si="70"/>
        <v>#DIV/0!</v>
      </c>
      <c r="BV72" s="21" t="e" cm="1">
        <f t="array" ref="BV72">IF($BI72&lt;25,$BG72,AVERAGE(IF((DW!$G$1:$G$100000=$E72),IF((DW!$K$1:$K$100000&lt;$BJ72),IF((DW!$K$1:$K$100000&gt;$BK72),DW!$K$1:$K$100000,"")))))</f>
        <v>#DIV/0!</v>
      </c>
      <c r="BX72" s="21">
        <f t="shared" si="48"/>
        <v>0</v>
      </c>
      <c r="BY72" s="21">
        <f>COUNTIFS(DW!$G$1:$G$100000,"="&amp;$BN72,DW!$K$1:$K$100000,"&lt;"&amp;$BT72,DW!$K$1:$K$100000,"&gt;"&amp;$BU72)</f>
        <v>0</v>
      </c>
      <c r="BZ72" s="21" t="e" cm="1">
        <f t="array" ref="BZ72">MEDIAN(IF((DW!$K$1:$K$100000&lt;$BT72),IF((DW!$K$1:$K$100000&gt;$BU72),IF((DW!$G$1:$G$100000=$BN72),DW!$K$1:$K$100000,""))))</f>
        <v>#DIV/0!</v>
      </c>
      <c r="CA72" s="21" t="e" cm="1">
        <f t="array" ref="CA72">AVERAGE(IF((DW!$K$1:$K$100000&lt;$BT72),IF((DW!$K$1:$K$100000&gt;$BU72),IF((DW!$G$1:$G$100000=$BN72),DW!$K$1:$K$100000,""))))</f>
        <v>#DIV/0!</v>
      </c>
      <c r="CB72" s="21" t="e" cm="1">
        <f t="array" ref="CB72">_xlfn.STDEV.S(IF((DW!$K$1:$K$100000&lt;$BT72),IF((DW!$K$1:$K$100000&gt;$BU72),IF((DW!$G$1:$G$100000=$BN72),DW!$K$1:$K$100000,""))))</f>
        <v>#DIV/0!</v>
      </c>
      <c r="CC72" s="21" t="e">
        <f t="shared" si="71"/>
        <v>#DIV/0!</v>
      </c>
      <c r="CD72" s="21" t="e">
        <f t="shared" si="72"/>
        <v>#DIV/0!</v>
      </c>
      <c r="CE72" s="21" t="e">
        <f t="shared" si="73"/>
        <v>#DIV/0!</v>
      </c>
      <c r="CF72" s="21" t="e" cm="1">
        <f t="array" ref="CF72">IF($BS72&lt;25,$BQ72,AVERAGE(IF((DW!$G$1:$G$100000&lt;$BX72),IF((DW!$K$1:$K$100000&lt;$BT72),IF((DW!$K$1:$K$100000&gt;$BU72),DW!$K$1:$K$100000,"")))))</f>
        <v>#DIV/0!</v>
      </c>
      <c r="CH72" s="21">
        <f t="shared" si="49"/>
        <v>0</v>
      </c>
      <c r="CI72" s="21">
        <f>COUNTIFS(DW!$G$1:$G$100000,"="&amp;$BX72,DW!$K$1:$K$100000,"&lt;"&amp;$CD72,DW!$K$1:$K$100000,"&gt;"&amp;$CE72)</f>
        <v>0</v>
      </c>
      <c r="CJ72" s="21" t="e" cm="1">
        <f t="array" ref="CJ72">MEDIAN(IF((DW!$K$1:$K$100000&lt;$CD72),IF((DW!$K$1:$K$100000&gt;$CE72),IF((DW!$G$1:$G$100000=$BX72),DW!$K$1:$K$100000,""))))</f>
        <v>#DIV/0!</v>
      </c>
      <c r="CK72" s="21" t="e" cm="1">
        <f t="array" ref="CK72">AVERAGE(IF((DW!$K$1:$K$100000&lt;$CD72),IF((DW!$K$1:$K$100000&gt;$CE72),IF((DW!$G$1:$G$100000=$BX72),DW!$K$1:$K$100000,""))))</f>
        <v>#DIV/0!</v>
      </c>
      <c r="CL72" s="21" t="e" cm="1">
        <f t="array" ref="CL72">_xlfn.STDEV.S(IF((DW!$K$1:$K$100000&lt;$CD72),IF((DW!$K$1:$K$100000&gt;$CE72),IF((DW!$G$1:$G$100000=$BX72),DW!$K$1:$K$100000,""))))</f>
        <v>#DIV/0!</v>
      </c>
      <c r="CM72" s="21" t="e">
        <f t="shared" si="74"/>
        <v>#DIV/0!</v>
      </c>
      <c r="CN72" s="21" t="e">
        <f t="shared" si="75"/>
        <v>#DIV/0!</v>
      </c>
      <c r="CO72" s="21" t="e">
        <f t="shared" si="76"/>
        <v>#DIV/0!</v>
      </c>
      <c r="CP72" s="21" t="e" cm="1">
        <f t="array" ref="CP72">IF($CC72&lt;25,$CA72,AVERAGE(IF((DW!$G$1:$G$100000=$BX72),IF((DW!$K$1:$K$100000&lt;$CD72),IF((DW!$K$1:$K$100000&gt;$CE72),DW!$K$1:$K$100000,"")))))</f>
        <v>#DIV/0!</v>
      </c>
      <c r="CR72" s="21">
        <f t="shared" si="50"/>
        <v>0</v>
      </c>
      <c r="CS72" s="21">
        <f>COUNTIFS(DW!$G$1:$G$100000,"="&amp;$CH72,DW!$K$1:$K$100000,"&lt;"&amp;SCN72,DW!$K$1:$K$100000,"&gt;"&amp;$CO72)</f>
        <v>0</v>
      </c>
      <c r="CT72" s="21" t="e" cm="1">
        <f t="array" ref="CT72">MEDIAN(IF((DW!$K$1:$K$100000&lt;$CN72),IF((DW!$K$1:$K$100000&gt;$CO72),IF((DW!$G$1:$G$100000=$CH72),DW!$K$1:$K$100000,""))))</f>
        <v>#DIV/0!</v>
      </c>
      <c r="CU72" s="21" t="e" cm="1">
        <f t="array" ref="CU72">AVERAGE(IF((DW!$K$1:$K$100000&lt;$CN72),IF((DW!$K$1:$K$100000&gt;$CO72),IF((DW!$G$1:$G$100000=$CH72),DW!$K$1:$K$100000,""))))</f>
        <v>#DIV/0!</v>
      </c>
      <c r="CV72" s="21" t="e" cm="1">
        <f t="array" ref="CV72">_xlfn.STDEV.S(IF((DW!$K$1:$K$100000&lt;$CN72),IF((DW!$K$1:$K$100000&gt;$CO72),IF((DW!$G$1:$G$100000=$CH72),DW!$K$1:$K$100000,""))))</f>
        <v>#DIV/0!</v>
      </c>
      <c r="CW72" s="21" t="e">
        <f t="shared" si="77"/>
        <v>#DIV/0!</v>
      </c>
      <c r="CX72" s="21" t="e">
        <f t="shared" si="78"/>
        <v>#DIV/0!</v>
      </c>
      <c r="CY72" s="21" t="e">
        <f t="shared" si="79"/>
        <v>#DIV/0!</v>
      </c>
      <c r="CZ72" s="21" t="e" cm="1">
        <f t="array" ref="CZ72">IF($CM72&lt;25,$CK72,AVERAGE(IF((DW!$G$1:$G$100000=$CH72),IF((DW!$K$1:$K$100000&lt;$CN72),IF((DW!$K$1:$K$100000&gt;$CO72),DW!$K$1:$K$100000,"")))))</f>
        <v>#DIV/0!</v>
      </c>
    </row>
    <row r="73" spans="1:104" ht="34.5" customHeight="1" x14ac:dyDescent="0.25">
      <c r="A73" s="22">
        <v>69</v>
      </c>
      <c r="B73" s="22"/>
      <c r="C73" s="22" t="e">
        <f>VLOOKUP(E73,DW!G:I,2,FALSE)</f>
        <v>#N/A</v>
      </c>
      <c r="D73" s="22" t="e">
        <f>VLOOKUP(E73,DW!G:I,3,FALSE)</f>
        <v>#N/A</v>
      </c>
      <c r="E73" s="22"/>
      <c r="F73" s="22" cm="1">
        <f t="array" ref="F73">COUNT(_xlfn.IFS(DW!$G$1:$G$100000='Média Saneada'!E73,DW!$K$1:$K$100000),"")</f>
        <v>100000</v>
      </c>
      <c r="G73" s="40" t="str">
        <f t="shared" si="51"/>
        <v>OK</v>
      </c>
      <c r="H73" s="22" cm="1">
        <f t="array" ref="H73">MEDIAN(IF(DW!$G$1:$G$100000='Média Saneada'!$E73,DW!$K$1:$K$100000,""))</f>
        <v>0</v>
      </c>
      <c r="I73" s="22" cm="1">
        <f t="array" ref="I73">AVERAGE(IF(DW!$G$1:$G$100000='Média Saneada'!$E73,DW!$K$1:$K$100000,""))</f>
        <v>0</v>
      </c>
      <c r="J73" s="22" cm="1">
        <f t="array" ref="J73">_xlfn.STDEV.S(IF(DW!$G$1:$G$100000='Média Saneada'!$E73,DW!$K$1:$K$100000,""))</f>
        <v>0</v>
      </c>
      <c r="K73" s="22" t="e">
        <f t="shared" si="52"/>
        <v>#DIV/0!</v>
      </c>
      <c r="L73" s="22">
        <f t="shared" si="40"/>
        <v>0</v>
      </c>
      <c r="M73" s="22">
        <f t="shared" si="41"/>
        <v>0</v>
      </c>
      <c r="N73" s="23" t="e">
        <f>IF(K73&lt;25,I73,AVERAGEIFS(DW!$K$1:$K$100000,DW!$G$1:$G$100000,"="&amp;E73,DW!$K$1:$K$100000,"&lt;"&amp;L73,DW!$K$1:$K$100000,"&gt;"&amp;M73))</f>
        <v>#DIV/0!</v>
      </c>
      <c r="P73" s="22">
        <f t="shared" si="42"/>
        <v>0</v>
      </c>
      <c r="Q73" s="22">
        <f>COUNTIFS(DW!$G$1:$G$100000,"="&amp;P73,DW!$K$1:$K$100000,"&lt;"&amp;L73,DW!$K$1:$K$100000,"&gt;"&amp;M73)</f>
        <v>0</v>
      </c>
      <c r="R73" s="22" t="e" cm="1">
        <f t="array" ref="R73">MEDIAN(IF((DW!$K$1:$K$100000&lt;$L73),IF((DW!$K$1:$K$100000&gt;$M73),IF((DW!$G$1:$G$100000=$P73),DW!$K$1:$K$100000,""))))</f>
        <v>#NUM!</v>
      </c>
      <c r="S73" s="22" t="e" cm="1">
        <f t="array" ref="S73">AVERAGE(IF((DW!$K$1:$K$100000&lt;$L73),IF((DW!$K$1:$K$100000&gt;$M73),IF((DW!$G$1:$G$100000=$P73),DW!$K$1:$K$100000,""))))</f>
        <v>#DIV/0!</v>
      </c>
      <c r="T73" s="22" t="e" cm="1">
        <f t="array" ref="T73">_xlfn.STDEV.S(IF((DW!$K$1:$K$100000&lt;$L73),IF((DW!$K$1:$K$100000&gt;$M73),IF((DW!$G$1:$G$100000=$P73),DW!$K$1:$K$100000,""))))</f>
        <v>#DIV/0!</v>
      </c>
      <c r="U73" s="22" t="e">
        <f t="shared" si="53"/>
        <v>#DIV/0!</v>
      </c>
      <c r="V73" s="22" t="e">
        <f t="shared" si="54"/>
        <v>#DIV/0!</v>
      </c>
      <c r="W73" s="22" t="e">
        <f t="shared" si="55"/>
        <v>#DIV/0!</v>
      </c>
      <c r="X73" s="22" t="e" cm="1">
        <f t="array" ref="X73">IF($U73&lt;25,$S73,AVERAGE(IF((DW!$G$1:$G$100000=$P73),IF((DW!$K$1:$K$100000&lt;$V73),IF((DW!$K$1:$K$100000&gt;$W73),DW!$K$1:$K$100000,"")))))</f>
        <v>#DIV/0!</v>
      </c>
      <c r="Z73" s="22">
        <f t="shared" si="43"/>
        <v>0</v>
      </c>
      <c r="AA73" s="22">
        <f>COUNTIFS(DW!$G$1:$G$100000,"="&amp;$Z73,DW!$K$1:$K$100000,"&lt;"&amp;$V73,DW!$K$1:$K$100000,"&gt;"&amp;$W73)</f>
        <v>0</v>
      </c>
      <c r="AB73" s="22" t="e" cm="1">
        <f t="array" ref="AB73">MEDIAN(IF((DW!$K$1:$K$100000&lt;$V73),IF((DW!$K$1:$K$100000&gt;$W73),IF((DW!$G$1:$G$100000=$E73),DW!$K$1:$K$100000,""))))</f>
        <v>#DIV/0!</v>
      </c>
      <c r="AC73" s="22" t="e" cm="1">
        <f t="array" ref="AC73">AVERAGE(IF((DW!$K$1:$K$100000&lt;$V73),IF((DW!$K$1:$K$100000&gt;$W73),IF((DW!$G$1:$G$100000=$E73),DW!$K$1:$K$100000,""))))</f>
        <v>#DIV/0!</v>
      </c>
      <c r="AD73" s="22" t="e" cm="1">
        <f t="array" ref="AD73">_xlfn.STDEV.S(IF((DW!$K$1:$K$100000&lt;$V73),IF((DW!$K$1:$K$100000&gt;$W73),IF((DW!$G$1:$G$100000=$E73),DW!$K$1:$K$100000,""))))</f>
        <v>#DIV/0!</v>
      </c>
      <c r="AE73" s="22" t="e">
        <f t="shared" si="56"/>
        <v>#DIV/0!</v>
      </c>
      <c r="AF73" s="22" t="e">
        <f t="shared" si="57"/>
        <v>#DIV/0!</v>
      </c>
      <c r="AG73" s="22" t="e">
        <f t="shared" si="58"/>
        <v>#DIV/0!</v>
      </c>
      <c r="AH73" s="22" t="e" cm="1">
        <f t="array" ref="AH73">IF($AE73&lt;25,$AC73,AVERAGE(IF((DW!$G$1:$G$100000=$E73),IF((DW!$K$1:$K$100000&lt;$AF73),IF((DW!$K$1:$K$100000&gt;$AG73),DW!$K$1:$K$100000,"")))))</f>
        <v>#DIV/0!</v>
      </c>
      <c r="AJ73" s="22">
        <f t="shared" si="44"/>
        <v>0</v>
      </c>
      <c r="AK73" s="22">
        <f>COUNTIFS(DW!$G$1:$G$100000,"="&amp;$Z73,DW!$K$1:$K$100000,"&lt;"&amp;$AF73,DW!$K$1:$K$100000,"&gt;"&amp;$AG73)</f>
        <v>0</v>
      </c>
      <c r="AL73" s="22" t="e" cm="1">
        <f t="array" ref="AL73">MEDIAN(IF((DW!$K$1:$K$100000&lt;$AF73),IF((DW!$K$1:$K$100000&gt;$AG73),IF((DW!$G$1:$G$100000=$E73),DW!$K$1:$K$100000,""))))</f>
        <v>#DIV/0!</v>
      </c>
      <c r="AM73" s="22" t="e" cm="1">
        <f t="array" ref="AM73">AVERAGE(IF((DW!$K$1:$K$100000&lt;$AF73),IF((DW!$K$1:$K$100000&gt;$AG73),IF((DW!$G$1:$G$100000=$E73),DW!$K$1:$K$100000,""))))</f>
        <v>#DIV/0!</v>
      </c>
      <c r="AN73" s="22" t="e" cm="1">
        <f t="array" ref="AN73">_xlfn.STDEV.S(IF((DW!$K$1:$K$100000&lt;$AF73),IF((DW!$K$1:$K$100000&gt;$AG73),IF((DW!$G$1:$G$100000=$E73),DW!$K$1:$K$100000,""))))</f>
        <v>#DIV/0!</v>
      </c>
      <c r="AO73" s="22" t="e">
        <f t="shared" si="59"/>
        <v>#DIV/0!</v>
      </c>
      <c r="AP73" s="22" t="e">
        <f t="shared" si="60"/>
        <v>#DIV/0!</v>
      </c>
      <c r="AQ73" s="22" t="e">
        <f t="shared" si="61"/>
        <v>#DIV/0!</v>
      </c>
      <c r="AR73" s="22" t="e" cm="1">
        <f t="array" ref="AR73">IF($AO73&lt;25,$AM73,AVERAGE(IF((DW!$G$1:$G$100000=$E73),IF((DW!$K$1:$K$100000&lt;$AP73),IF((DW!$K$1:$K$100000&gt;$AQ73),DW!$K$1:$K$100000,"")))))</f>
        <v>#DIV/0!</v>
      </c>
      <c r="AT73" s="22">
        <f t="shared" si="45"/>
        <v>0</v>
      </c>
      <c r="AU73" s="22">
        <f>COUNTIFS(DW!$G$1:$G$100000,"="&amp;$AJ73,DW!$K$1:$K$100000,"&lt;"&amp;$AP73,DW!$K$1:$K$100000,"&gt;"&amp;$AQ73)</f>
        <v>0</v>
      </c>
      <c r="AV73" s="22" t="e" cm="1">
        <f t="array" ref="AV73">MEDIAN(IF((DW!$K$1:$K$100000&lt;$AP73),IF((DW!$K$1:$K$100000&gt;$AQ73),IF((DW!$G$1:$G$100000=$E73),DW!$K$1:$K$100000,""))))</f>
        <v>#DIV/0!</v>
      </c>
      <c r="AW73" s="22" t="e" cm="1">
        <f t="array" ref="AW73">AVERAGE(IF((DW!$K$1:$K$100000&lt;$AP73),IF((DW!$K$1:$K$100000&gt;$AQ73),IF((DW!$G$1:$G$100000=$E73),DW!$K$1:$K$100000,""))))</f>
        <v>#DIV/0!</v>
      </c>
      <c r="AX73" s="22" t="e" cm="1">
        <f t="array" ref="AX73">_xlfn.STDEV.S(IF((DW!$K$1:$K$100000&lt;$AP73),IF((DW!$K$1:$K$100000&gt;$AQ73),IF((DW!$G$1:$G$100000=$E73),DW!$K$1:$K$100000,""))))</f>
        <v>#DIV/0!</v>
      </c>
      <c r="AY73" s="22" t="e">
        <f t="shared" si="62"/>
        <v>#DIV/0!</v>
      </c>
      <c r="AZ73" s="22" t="e">
        <f t="shared" si="63"/>
        <v>#DIV/0!</v>
      </c>
      <c r="BA73" s="22" t="e">
        <f t="shared" si="64"/>
        <v>#DIV/0!</v>
      </c>
      <c r="BB73" s="22" t="e" cm="1">
        <f t="array" ref="BB73">IF($AY73&lt;25,$AW73,AVERAGE(IF((DW!$G$1:$G$100000=$E73),IF((DW!$K$1:$K$100000&lt;$AZ73),IF((DW!$K$1:$K$100000&gt;$BA73),DW!$K$1:$K$100000,"")))))</f>
        <v>#DIV/0!</v>
      </c>
      <c r="BD73" s="22">
        <f t="shared" si="46"/>
        <v>0</v>
      </c>
      <c r="BE73" s="22">
        <f>COUNTIFS(DW!$G$1:$G$100000,"="&amp;$AT73,DW!$K$1:$K$100000,"&lt;"&amp;$AZ73,DW!$K$1:$K$100000,"&gt;"&amp;$BA73)</f>
        <v>0</v>
      </c>
      <c r="BF73" s="22" t="e" cm="1">
        <f t="array" ref="BF73">MEDIAN(IF((DW!$K$1:$K$100000&lt;$AZ73),IF((DW!$K$1:$K$100000&gt;$BA73),IF((DW!$G$1:$G$100000=$E73),DW!$K$1:$K$100000,""))))</f>
        <v>#DIV/0!</v>
      </c>
      <c r="BG73" s="22" t="e" cm="1">
        <f t="array" ref="BG73">AVERAGE(IF((DW!$K$1:$K$100000&lt;$AZ73),IF((DW!$K$1:$K$100000&gt;$BA73),IF((DW!$G$1:$G$100000=$E73),DW!$K$1:$K$100000,""))))</f>
        <v>#DIV/0!</v>
      </c>
      <c r="BH73" s="22" t="e" cm="1">
        <f t="array" ref="BH73">_xlfn.STDEV.S(IF((DW!$K$1:$K$100000&lt;$AZ73),IF((DW!$K$1:$K$100000&gt;$BA73),IF((DW!$G$1:$G$100000=$E73),DW!$K$1:$K$100000,""))))</f>
        <v>#DIV/0!</v>
      </c>
      <c r="BI73" s="22" t="e">
        <f t="shared" si="65"/>
        <v>#DIV/0!</v>
      </c>
      <c r="BJ73" s="22" t="e">
        <f t="shared" si="66"/>
        <v>#DIV/0!</v>
      </c>
      <c r="BK73" s="22" t="e">
        <f t="shared" si="67"/>
        <v>#DIV/0!</v>
      </c>
      <c r="BL73" s="22" t="e" cm="1">
        <f t="array" ref="BL73">IF($BI73&lt;25,$BG73,AVERAGE(IF((DW!$G$1:$G$100000=$E73),IF((DW!$K$1:$K$100000&lt;$BJ73),IF((DW!$K$1:$K$100000&gt;$BK73),DW!$K$1:$K$100000,"")))))</f>
        <v>#DIV/0!</v>
      </c>
      <c r="BN73" s="22">
        <f t="shared" si="47"/>
        <v>0</v>
      </c>
      <c r="BO73" s="22">
        <f>COUNTIFS(DW!$G$1:$G$100000,"="&amp;$BD73,DW!$K$1:$K$100000,"&lt;"&amp;$BJ73,DW!$K$1:$K$100000,"&gt;"&amp;$BK73)</f>
        <v>0</v>
      </c>
      <c r="BP73" s="22" t="e" cm="1">
        <f t="array" ref="BP73">MEDIAN(IF((DW!$K$1:$K$100000&lt;$BJ73),IF((DW!$K$1:$K$100000&gt;$BK73),IF((DW!$G$1:$G$100000=$BD73),DW!$K$1:$K$100000,""))))</f>
        <v>#DIV/0!</v>
      </c>
      <c r="BQ73" s="22" t="e" cm="1">
        <f t="array" ref="BQ73">AVERAGE(IF((DW!$K$1:$K$100000&lt;$BJ73),IF((DW!$K$1:$K$100000&gt;$BK73),IF((DW!$G$1:$G$100000=$BD73),DW!$K$1:$K$100000,""))))</f>
        <v>#DIV/0!</v>
      </c>
      <c r="BR73" s="22" t="e" cm="1">
        <f t="array" ref="BR73">_xlfn.STDEV.S(IF((DW!$K$1:$K$100000&lt;$BJ73),IF((DW!$K$1:$K$100000&gt;$BK73),IF((DW!$G$1:$G$100000=$BD73),DW!$K$1:$K$100000,""))))</f>
        <v>#DIV/0!</v>
      </c>
      <c r="BS73" s="22" t="e">
        <f t="shared" si="68"/>
        <v>#DIV/0!</v>
      </c>
      <c r="BT73" s="22" t="e">
        <f t="shared" si="69"/>
        <v>#DIV/0!</v>
      </c>
      <c r="BU73" s="22" t="e">
        <f t="shared" si="70"/>
        <v>#DIV/0!</v>
      </c>
      <c r="BV73" s="22" t="e" cm="1">
        <f t="array" ref="BV73">IF($BI73&lt;25,$BG73,AVERAGE(IF((DW!$G$1:$G$100000=$E73),IF((DW!$K$1:$K$100000&lt;$BJ73),IF((DW!$K$1:$K$100000&gt;$BK73),DW!$K$1:$K$100000,"")))))</f>
        <v>#DIV/0!</v>
      </c>
      <c r="BX73" s="22">
        <f t="shared" si="48"/>
        <v>0</v>
      </c>
      <c r="BY73" s="22">
        <f>COUNTIFS(DW!$G$1:$G$100000,"="&amp;$BN73,DW!$K$1:$K$100000,"&lt;"&amp;$BT73,DW!$K$1:$K$100000,"&gt;"&amp;$BU73)</f>
        <v>0</v>
      </c>
      <c r="BZ73" s="22" t="e" cm="1">
        <f t="array" ref="BZ73">MEDIAN(IF((DW!$K$1:$K$100000&lt;$BT73),IF((DW!$K$1:$K$100000&gt;$BU73),IF((DW!$G$1:$G$100000=$BN73),DW!$K$1:$K$100000,""))))</f>
        <v>#DIV/0!</v>
      </c>
      <c r="CA73" s="22" t="e" cm="1">
        <f t="array" ref="CA73">AVERAGE(IF((DW!$K$1:$K$100000&lt;$BT73),IF((DW!$K$1:$K$100000&gt;$BU73),IF((DW!$G$1:$G$100000=$BN73),DW!$K$1:$K$100000,""))))</f>
        <v>#DIV/0!</v>
      </c>
      <c r="CB73" s="22" t="e" cm="1">
        <f t="array" ref="CB73">_xlfn.STDEV.S(IF((DW!$K$1:$K$100000&lt;$BT73),IF((DW!$K$1:$K$100000&gt;$BU73),IF((DW!$G$1:$G$100000=$BN73),DW!$K$1:$K$100000,""))))</f>
        <v>#DIV/0!</v>
      </c>
      <c r="CC73" s="22" t="e">
        <f t="shared" si="71"/>
        <v>#DIV/0!</v>
      </c>
      <c r="CD73" s="22" t="e">
        <f t="shared" si="72"/>
        <v>#DIV/0!</v>
      </c>
      <c r="CE73" s="22" t="e">
        <f t="shared" si="73"/>
        <v>#DIV/0!</v>
      </c>
      <c r="CF73" s="22" t="e" cm="1">
        <f t="array" ref="CF73">IF($BS73&lt;25,$BQ73,AVERAGE(IF((DW!$G$1:$G$100000&lt;$BX73),IF((DW!$K$1:$K$100000&lt;$BT73),IF((DW!$K$1:$K$100000&gt;$BU73),DW!$K$1:$K$100000,"")))))</f>
        <v>#DIV/0!</v>
      </c>
      <c r="CH73" s="22">
        <f t="shared" si="49"/>
        <v>0</v>
      </c>
      <c r="CI73" s="22">
        <f>COUNTIFS(DW!$G$1:$G$100000,"="&amp;$BX73,DW!$K$1:$K$100000,"&lt;"&amp;$CD73,DW!$K$1:$K$100000,"&gt;"&amp;$CE73)</f>
        <v>0</v>
      </c>
      <c r="CJ73" s="22" t="e" cm="1">
        <f t="array" ref="CJ73">MEDIAN(IF((DW!$K$1:$K$100000&lt;$CD73),IF((DW!$K$1:$K$100000&gt;$CE73),IF((DW!$G$1:$G$100000=$BX73),DW!$K$1:$K$100000,""))))</f>
        <v>#DIV/0!</v>
      </c>
      <c r="CK73" s="22" t="e" cm="1">
        <f t="array" ref="CK73">AVERAGE(IF((DW!$K$1:$K$100000&lt;$CD73),IF((DW!$K$1:$K$100000&gt;$CE73),IF((DW!$G$1:$G$100000=$BX73),DW!$K$1:$K$100000,""))))</f>
        <v>#DIV/0!</v>
      </c>
      <c r="CL73" s="22" t="e" cm="1">
        <f t="array" ref="CL73">_xlfn.STDEV.S(IF((DW!$K$1:$K$100000&lt;$CD73),IF((DW!$K$1:$K$100000&gt;$CE73),IF((DW!$G$1:$G$100000=$BX73),DW!$K$1:$K$100000,""))))</f>
        <v>#DIV/0!</v>
      </c>
      <c r="CM73" s="22" t="e">
        <f t="shared" si="74"/>
        <v>#DIV/0!</v>
      </c>
      <c r="CN73" s="22" t="e">
        <f t="shared" si="75"/>
        <v>#DIV/0!</v>
      </c>
      <c r="CO73" s="22" t="e">
        <f t="shared" si="76"/>
        <v>#DIV/0!</v>
      </c>
      <c r="CP73" s="22" t="e" cm="1">
        <f t="array" ref="CP73">IF($CC73&lt;25,$CA73,AVERAGE(IF((DW!$G$1:$G$100000=$BX73),IF((DW!$K$1:$K$100000&lt;$CD73),IF((DW!$K$1:$K$100000&gt;$CE73),DW!$K$1:$K$100000,"")))))</f>
        <v>#DIV/0!</v>
      </c>
      <c r="CR73" s="22">
        <f t="shared" si="50"/>
        <v>0</v>
      </c>
      <c r="CS73" s="22">
        <f>COUNTIFS(DW!$G$1:$G$100000,"="&amp;$CH73,DW!$K$1:$K$100000,"&lt;"&amp;SCN73,DW!$K$1:$K$100000,"&gt;"&amp;$CO73)</f>
        <v>0</v>
      </c>
      <c r="CT73" s="22" t="e" cm="1">
        <f t="array" ref="CT73">MEDIAN(IF((DW!$K$1:$K$100000&lt;$CN73),IF((DW!$K$1:$K$100000&gt;$CO73),IF((DW!$G$1:$G$100000=$CH73),DW!$K$1:$K$100000,""))))</f>
        <v>#DIV/0!</v>
      </c>
      <c r="CU73" s="22" t="e" cm="1">
        <f t="array" ref="CU73">AVERAGE(IF((DW!$K$1:$K$100000&lt;$CN73),IF((DW!$K$1:$K$100000&gt;$CO73),IF((DW!$G$1:$G$100000=$CH73),DW!$K$1:$K$100000,""))))</f>
        <v>#DIV/0!</v>
      </c>
      <c r="CV73" s="22" t="e" cm="1">
        <f t="array" ref="CV73">_xlfn.STDEV.S(IF((DW!$K$1:$K$100000&lt;$CN73),IF((DW!$K$1:$K$100000&gt;$CO73),IF((DW!$G$1:$G$100000=$CH73),DW!$K$1:$K$100000,""))))</f>
        <v>#DIV/0!</v>
      </c>
      <c r="CW73" s="22" t="e">
        <f t="shared" si="77"/>
        <v>#DIV/0!</v>
      </c>
      <c r="CX73" s="22" t="e">
        <f t="shared" si="78"/>
        <v>#DIV/0!</v>
      </c>
      <c r="CY73" s="22" t="e">
        <f t="shared" si="79"/>
        <v>#DIV/0!</v>
      </c>
      <c r="CZ73" s="22" t="e" cm="1">
        <f t="array" ref="CZ73">IF($CM73&lt;25,$CK73,AVERAGE(IF((DW!$G$1:$G$100000=$CH73),IF((DW!$K$1:$K$100000&lt;$CN73),IF((DW!$K$1:$K$100000&gt;$CO73),DW!$K$1:$K$100000,"")))))</f>
        <v>#DIV/0!</v>
      </c>
    </row>
    <row r="74" spans="1:104" ht="34.5" customHeight="1" x14ac:dyDescent="0.25">
      <c r="A74" s="21">
        <v>70</v>
      </c>
      <c r="B74" s="21"/>
      <c r="C74" s="21" t="e">
        <f>VLOOKUP(E74,DW!G:I,2,FALSE)</f>
        <v>#N/A</v>
      </c>
      <c r="D74" s="21" t="e">
        <f>VLOOKUP(E74,DW!G:I,3,FALSE)</f>
        <v>#N/A</v>
      </c>
      <c r="E74" s="21"/>
      <c r="F74" s="21" cm="1">
        <f t="array" ref="F74">COUNT(_xlfn.IFS(DW!$G$1:$G$100000='Média Saneada'!E74,DW!$K$1:$K$100000),"")</f>
        <v>100000</v>
      </c>
      <c r="G74" s="21" t="str">
        <f t="shared" si="51"/>
        <v>OK</v>
      </c>
      <c r="H74" s="21" cm="1">
        <f t="array" ref="H74">MEDIAN(IF(DW!$G$1:$G$100000='Média Saneada'!$E74,DW!$K$1:$K$100000,""))</f>
        <v>0</v>
      </c>
      <c r="I74" s="21" cm="1">
        <f t="array" ref="I74">AVERAGE(IF(DW!$G$1:$G$100000='Média Saneada'!$E74,DW!$K$1:$K$100000,""))</f>
        <v>0</v>
      </c>
      <c r="J74" s="21" cm="1">
        <f t="array" ref="J74">_xlfn.STDEV.S(IF(DW!$G$1:$G$100000='Média Saneada'!$E74,DW!$K$1:$K$100000,""))</f>
        <v>0</v>
      </c>
      <c r="K74" s="21" t="e">
        <f t="shared" si="52"/>
        <v>#DIV/0!</v>
      </c>
      <c r="L74" s="21">
        <f t="shared" si="40"/>
        <v>0</v>
      </c>
      <c r="M74" s="21">
        <f t="shared" si="41"/>
        <v>0</v>
      </c>
      <c r="N74" s="23" t="e">
        <f>IF(K74&lt;25,I74,AVERAGEIFS(DW!$K$1:$K$100000,DW!$G$1:$G$100000,"="&amp;E74,DW!$K$1:$K$100000,"&lt;"&amp;L74,DW!$K$1:$K$100000,"&gt;"&amp;M74))</f>
        <v>#DIV/0!</v>
      </c>
      <c r="P74" s="21">
        <f t="shared" si="42"/>
        <v>0</v>
      </c>
      <c r="Q74" s="21">
        <f>COUNTIFS(DW!$G$1:$G$100000,"="&amp;P74,DW!$K$1:$K$100000,"&lt;"&amp;L74,DW!$K$1:$K$100000,"&gt;"&amp;M74)</f>
        <v>0</v>
      </c>
      <c r="R74" s="21" t="e" cm="1">
        <f t="array" ref="R74">MEDIAN(IF((DW!$K$1:$K$100000&lt;$L74),IF((DW!$K$1:$K$100000&gt;$M74),IF((DW!$G$1:$G$100000=$P74),DW!$K$1:$K$100000,""))))</f>
        <v>#NUM!</v>
      </c>
      <c r="S74" s="21" t="e" cm="1">
        <f t="array" ref="S74">AVERAGE(IF((DW!$K$1:$K$100000&lt;$L74),IF((DW!$K$1:$K$100000&gt;$M74),IF((DW!$G$1:$G$100000=$P74),DW!$K$1:$K$100000,""))))</f>
        <v>#DIV/0!</v>
      </c>
      <c r="T74" s="21" t="e" cm="1">
        <f t="array" ref="T74">_xlfn.STDEV.S(IF((DW!$K$1:$K$100000&lt;$L74),IF((DW!$K$1:$K$100000&gt;$M74),IF((DW!$G$1:$G$100000=$P74),DW!$K$1:$K$100000,""))))</f>
        <v>#DIV/0!</v>
      </c>
      <c r="U74" s="21" t="e">
        <f t="shared" si="53"/>
        <v>#DIV/0!</v>
      </c>
      <c r="V74" s="21" t="e">
        <f t="shared" si="54"/>
        <v>#DIV/0!</v>
      </c>
      <c r="W74" s="21" t="e">
        <f t="shared" si="55"/>
        <v>#DIV/0!</v>
      </c>
      <c r="X74" s="21" t="e" cm="1">
        <f t="array" ref="X74">IF($U74&lt;25,$S74,AVERAGE(IF((DW!$G$1:$G$100000=$P74),IF((DW!$K$1:$K$100000&lt;$V74),IF((DW!$K$1:$K$100000&gt;$W74),DW!$K$1:$K$100000,"")))))</f>
        <v>#DIV/0!</v>
      </c>
      <c r="Z74" s="21">
        <f t="shared" si="43"/>
        <v>0</v>
      </c>
      <c r="AA74" s="21">
        <f>COUNTIFS(DW!$G$1:$G$100000,"="&amp;$Z74,DW!$K$1:$K$100000,"&lt;"&amp;$V74,DW!$K$1:$K$100000,"&gt;"&amp;$W74)</f>
        <v>0</v>
      </c>
      <c r="AB74" s="21" t="e" cm="1">
        <f t="array" ref="AB74">MEDIAN(IF((DW!$K$1:$K$100000&lt;$V74),IF((DW!$K$1:$K$100000&gt;$W74),IF((DW!$G$1:$G$100000=$E74),DW!$K$1:$K$100000,""))))</f>
        <v>#DIV/0!</v>
      </c>
      <c r="AC74" s="21" t="e" cm="1">
        <f t="array" ref="AC74">AVERAGE(IF((DW!$K$1:$K$100000&lt;$V74),IF((DW!$K$1:$K$100000&gt;$W74),IF((DW!$G$1:$G$100000=$E74),DW!$K$1:$K$100000,""))))</f>
        <v>#DIV/0!</v>
      </c>
      <c r="AD74" s="21" t="e" cm="1">
        <f t="array" ref="AD74">_xlfn.STDEV.S(IF((DW!$K$1:$K$100000&lt;$V74),IF((DW!$K$1:$K$100000&gt;$W74),IF((DW!$G$1:$G$100000=$E74),DW!$K$1:$K$100000,""))))</f>
        <v>#DIV/0!</v>
      </c>
      <c r="AE74" s="21" t="e">
        <f t="shared" si="56"/>
        <v>#DIV/0!</v>
      </c>
      <c r="AF74" s="21" t="e">
        <f t="shared" si="57"/>
        <v>#DIV/0!</v>
      </c>
      <c r="AG74" s="21" t="e">
        <f t="shared" si="58"/>
        <v>#DIV/0!</v>
      </c>
      <c r="AH74" s="21" t="e" cm="1">
        <f t="array" ref="AH74">IF($AE74&lt;25,$AC74,AVERAGE(IF((DW!$G$1:$G$100000=$E74),IF((DW!$K$1:$K$100000&lt;$AF74),IF((DW!$K$1:$K$100000&gt;$AG74),DW!$K$1:$K$100000,"")))))</f>
        <v>#DIV/0!</v>
      </c>
      <c r="AJ74" s="21">
        <f t="shared" si="44"/>
        <v>0</v>
      </c>
      <c r="AK74" s="21">
        <f>COUNTIFS(DW!$G$1:$G$100000,"="&amp;$Z74,DW!$K$1:$K$100000,"&lt;"&amp;$AF74,DW!$K$1:$K$100000,"&gt;"&amp;$AG74)</f>
        <v>0</v>
      </c>
      <c r="AL74" s="21" t="e" cm="1">
        <f t="array" ref="AL74">MEDIAN(IF((DW!$K$1:$K$100000&lt;$AF74),IF((DW!$K$1:$K$100000&gt;$AG74),IF((DW!$G$1:$G$100000=$E74),DW!$K$1:$K$100000,""))))</f>
        <v>#DIV/0!</v>
      </c>
      <c r="AM74" s="21" t="e" cm="1">
        <f t="array" ref="AM74">AVERAGE(IF((DW!$K$1:$K$100000&lt;$AF74),IF((DW!$K$1:$K$100000&gt;$AG74),IF((DW!$G$1:$G$100000=$E74),DW!$K$1:$K$100000,""))))</f>
        <v>#DIV/0!</v>
      </c>
      <c r="AN74" s="21" t="e" cm="1">
        <f t="array" ref="AN74">_xlfn.STDEV.S(IF((DW!$K$1:$K$100000&lt;$AF74),IF((DW!$K$1:$K$100000&gt;$AG74),IF((DW!$G$1:$G$100000=$E74),DW!$K$1:$K$100000,""))))</f>
        <v>#DIV/0!</v>
      </c>
      <c r="AO74" s="21" t="e">
        <f t="shared" si="59"/>
        <v>#DIV/0!</v>
      </c>
      <c r="AP74" s="21" t="e">
        <f t="shared" si="60"/>
        <v>#DIV/0!</v>
      </c>
      <c r="AQ74" s="21" t="e">
        <f t="shared" si="61"/>
        <v>#DIV/0!</v>
      </c>
      <c r="AR74" s="21" t="e" cm="1">
        <f t="array" ref="AR74">IF($AO74&lt;25,$AM74,AVERAGE(IF((DW!$G$1:$G$100000=$E74),IF((DW!$K$1:$K$100000&lt;$AP74),IF((DW!$K$1:$K$100000&gt;$AQ74),DW!$K$1:$K$100000,"")))))</f>
        <v>#DIV/0!</v>
      </c>
      <c r="AT74" s="21">
        <f t="shared" si="45"/>
        <v>0</v>
      </c>
      <c r="AU74" s="21">
        <f>COUNTIFS(DW!$G$1:$G$100000,"="&amp;$AJ74,DW!$K$1:$K$100000,"&lt;"&amp;$AP74,DW!$K$1:$K$100000,"&gt;"&amp;$AQ74)</f>
        <v>0</v>
      </c>
      <c r="AV74" s="21" t="e" cm="1">
        <f t="array" ref="AV74">MEDIAN(IF((DW!$K$1:$K$100000&lt;$AP74),IF((DW!$K$1:$K$100000&gt;$AQ74),IF((DW!$G$1:$G$100000=$E74),DW!$K$1:$K$100000,""))))</f>
        <v>#DIV/0!</v>
      </c>
      <c r="AW74" s="21" t="e" cm="1">
        <f t="array" ref="AW74">AVERAGE(IF((DW!$K$1:$K$100000&lt;$AP74),IF((DW!$K$1:$K$100000&gt;$AQ74),IF((DW!$G$1:$G$100000=$E74),DW!$K$1:$K$100000,""))))</f>
        <v>#DIV/0!</v>
      </c>
      <c r="AX74" s="21" t="e" cm="1">
        <f t="array" ref="AX74">_xlfn.STDEV.S(IF((DW!$K$1:$K$100000&lt;$AP74),IF((DW!$K$1:$K$100000&gt;$AQ74),IF((DW!$G$1:$G$100000=$E74),DW!$K$1:$K$100000,""))))</f>
        <v>#DIV/0!</v>
      </c>
      <c r="AY74" s="21" t="e">
        <f t="shared" si="62"/>
        <v>#DIV/0!</v>
      </c>
      <c r="AZ74" s="21" t="e">
        <f t="shared" si="63"/>
        <v>#DIV/0!</v>
      </c>
      <c r="BA74" s="21" t="e">
        <f t="shared" si="64"/>
        <v>#DIV/0!</v>
      </c>
      <c r="BB74" s="21" t="e" cm="1">
        <f t="array" ref="BB74">IF($AY74&lt;25,$AW74,AVERAGE(IF((DW!$G$1:$G$100000=$E74),IF((DW!$K$1:$K$100000&lt;$AZ74),IF((DW!$K$1:$K$100000&gt;$BA74),DW!$K$1:$K$100000,"")))))</f>
        <v>#DIV/0!</v>
      </c>
      <c r="BD74" s="21">
        <f t="shared" si="46"/>
        <v>0</v>
      </c>
      <c r="BE74" s="21">
        <f>COUNTIFS(DW!$G$1:$G$100000,"="&amp;$AT74,DW!$K$1:$K$100000,"&lt;"&amp;$AZ74,DW!$K$1:$K$100000,"&gt;"&amp;$BA74)</f>
        <v>0</v>
      </c>
      <c r="BF74" s="21" t="e" cm="1">
        <f t="array" ref="BF74">MEDIAN(IF((DW!$K$1:$K$100000&lt;$AZ74),IF((DW!$K$1:$K$100000&gt;$BA74),IF((DW!$G$1:$G$100000=$E74),DW!$K$1:$K$100000,""))))</f>
        <v>#DIV/0!</v>
      </c>
      <c r="BG74" s="21" t="e" cm="1">
        <f t="array" ref="BG74">AVERAGE(IF((DW!$K$1:$K$100000&lt;$AZ74),IF((DW!$K$1:$K$100000&gt;$BA74),IF((DW!$G$1:$G$100000=$E74),DW!$K$1:$K$100000,""))))</f>
        <v>#DIV/0!</v>
      </c>
      <c r="BH74" s="21" t="e" cm="1">
        <f t="array" ref="BH74">_xlfn.STDEV.S(IF((DW!$K$1:$K$100000&lt;$AZ74),IF((DW!$K$1:$K$100000&gt;$BA74),IF((DW!$G$1:$G$100000=$E74),DW!$K$1:$K$100000,""))))</f>
        <v>#DIV/0!</v>
      </c>
      <c r="BI74" s="21" t="e">
        <f t="shared" si="65"/>
        <v>#DIV/0!</v>
      </c>
      <c r="BJ74" s="21" t="e">
        <f t="shared" si="66"/>
        <v>#DIV/0!</v>
      </c>
      <c r="BK74" s="21" t="e">
        <f t="shared" si="67"/>
        <v>#DIV/0!</v>
      </c>
      <c r="BL74" s="21" t="e" cm="1">
        <f t="array" ref="BL74">IF($BI74&lt;25,$BG74,AVERAGE(IF((DW!$G$1:$G$100000=$E74),IF((DW!$K$1:$K$100000&lt;$BJ74),IF((DW!$K$1:$K$100000&gt;$BK74),DW!$K$1:$K$100000,"")))))</f>
        <v>#DIV/0!</v>
      </c>
      <c r="BN74" s="21">
        <f t="shared" si="47"/>
        <v>0</v>
      </c>
      <c r="BO74" s="21">
        <f>COUNTIFS(DW!$G$1:$G$100000,"="&amp;$BD74,DW!$K$1:$K$100000,"&lt;"&amp;$BJ74,DW!$K$1:$K$100000,"&gt;"&amp;$BK74)</f>
        <v>0</v>
      </c>
      <c r="BP74" s="21" t="e" cm="1">
        <f t="array" ref="BP74">MEDIAN(IF((DW!$K$1:$K$100000&lt;$BJ74),IF((DW!$K$1:$K$100000&gt;$BK74),IF((DW!$G$1:$G$100000=$BD74),DW!$K$1:$K$100000,""))))</f>
        <v>#DIV/0!</v>
      </c>
      <c r="BQ74" s="21" t="e" cm="1">
        <f t="array" ref="BQ74">AVERAGE(IF((DW!$K$1:$K$100000&lt;$BJ74),IF((DW!$K$1:$K$100000&gt;$BK74),IF((DW!$G$1:$G$100000=$BD74),DW!$K$1:$K$100000,""))))</f>
        <v>#DIV/0!</v>
      </c>
      <c r="BR74" s="21" t="e" cm="1">
        <f t="array" ref="BR74">_xlfn.STDEV.S(IF((DW!$K$1:$K$100000&lt;$BJ74),IF((DW!$K$1:$K$100000&gt;$BK74),IF((DW!$G$1:$G$100000=$BD74),DW!$K$1:$K$100000,""))))</f>
        <v>#DIV/0!</v>
      </c>
      <c r="BS74" s="21" t="e">
        <f t="shared" si="68"/>
        <v>#DIV/0!</v>
      </c>
      <c r="BT74" s="21" t="e">
        <f t="shared" si="69"/>
        <v>#DIV/0!</v>
      </c>
      <c r="BU74" s="21" t="e">
        <f t="shared" si="70"/>
        <v>#DIV/0!</v>
      </c>
      <c r="BV74" s="21" t="e" cm="1">
        <f t="array" ref="BV74">IF($BI74&lt;25,$BG74,AVERAGE(IF((DW!$G$1:$G$100000=$E74),IF((DW!$K$1:$K$100000&lt;$BJ74),IF((DW!$K$1:$K$100000&gt;$BK74),DW!$K$1:$K$100000,"")))))</f>
        <v>#DIV/0!</v>
      </c>
      <c r="BX74" s="21">
        <f t="shared" si="48"/>
        <v>0</v>
      </c>
      <c r="BY74" s="21">
        <f>COUNTIFS(DW!$G$1:$G$100000,"="&amp;$BN74,DW!$K$1:$K$100000,"&lt;"&amp;$BT74,DW!$K$1:$K$100000,"&gt;"&amp;$BU74)</f>
        <v>0</v>
      </c>
      <c r="BZ74" s="21" t="e" cm="1">
        <f t="array" ref="BZ74">MEDIAN(IF((DW!$K$1:$K$100000&lt;$BT74),IF((DW!$K$1:$K$100000&gt;$BU74),IF((DW!$G$1:$G$100000=$BN74),DW!$K$1:$K$100000,""))))</f>
        <v>#DIV/0!</v>
      </c>
      <c r="CA74" s="21" t="e" cm="1">
        <f t="array" ref="CA74">AVERAGE(IF((DW!$K$1:$K$100000&lt;$BT74),IF((DW!$K$1:$K$100000&gt;$BU74),IF((DW!$G$1:$G$100000=$BN74),DW!$K$1:$K$100000,""))))</f>
        <v>#DIV/0!</v>
      </c>
      <c r="CB74" s="21" t="e" cm="1">
        <f t="array" ref="CB74">_xlfn.STDEV.S(IF((DW!$K$1:$K$100000&lt;$BT74),IF((DW!$K$1:$K$100000&gt;$BU74),IF((DW!$G$1:$G$100000=$BN74),DW!$K$1:$K$100000,""))))</f>
        <v>#DIV/0!</v>
      </c>
      <c r="CC74" s="21" t="e">
        <f t="shared" si="71"/>
        <v>#DIV/0!</v>
      </c>
      <c r="CD74" s="21" t="e">
        <f t="shared" si="72"/>
        <v>#DIV/0!</v>
      </c>
      <c r="CE74" s="21" t="e">
        <f t="shared" si="73"/>
        <v>#DIV/0!</v>
      </c>
      <c r="CF74" s="21" t="e" cm="1">
        <f t="array" ref="CF74">IF($BS74&lt;25,$BQ74,AVERAGE(IF((DW!$G$1:$G$100000&lt;$BX74),IF((DW!$K$1:$K$100000&lt;$BT74),IF((DW!$K$1:$K$100000&gt;$BU74),DW!$K$1:$K$100000,"")))))</f>
        <v>#DIV/0!</v>
      </c>
      <c r="CH74" s="21">
        <f t="shared" si="49"/>
        <v>0</v>
      </c>
      <c r="CI74" s="21">
        <f>COUNTIFS(DW!$G$1:$G$100000,"="&amp;$BX74,DW!$K$1:$K$100000,"&lt;"&amp;$CD74,DW!$K$1:$K$100000,"&gt;"&amp;$CE74)</f>
        <v>0</v>
      </c>
      <c r="CJ74" s="21" t="e" cm="1">
        <f t="array" ref="CJ74">MEDIAN(IF((DW!$K$1:$K$100000&lt;$CD74),IF((DW!$K$1:$K$100000&gt;$CE74),IF((DW!$G$1:$G$100000=$BX74),DW!$K$1:$K$100000,""))))</f>
        <v>#DIV/0!</v>
      </c>
      <c r="CK74" s="21" t="e" cm="1">
        <f t="array" ref="CK74">AVERAGE(IF((DW!$K$1:$K$100000&lt;$CD74),IF((DW!$K$1:$K$100000&gt;$CE74),IF((DW!$G$1:$G$100000=$BX74),DW!$K$1:$K$100000,""))))</f>
        <v>#DIV/0!</v>
      </c>
      <c r="CL74" s="21" t="e" cm="1">
        <f t="array" ref="CL74">_xlfn.STDEV.S(IF((DW!$K$1:$K$100000&lt;$CD74),IF((DW!$K$1:$K$100000&gt;$CE74),IF((DW!$G$1:$G$100000=$BX74),DW!$K$1:$K$100000,""))))</f>
        <v>#DIV/0!</v>
      </c>
      <c r="CM74" s="21" t="e">
        <f t="shared" si="74"/>
        <v>#DIV/0!</v>
      </c>
      <c r="CN74" s="21" t="e">
        <f t="shared" si="75"/>
        <v>#DIV/0!</v>
      </c>
      <c r="CO74" s="21" t="e">
        <f t="shared" si="76"/>
        <v>#DIV/0!</v>
      </c>
      <c r="CP74" s="21" t="e" cm="1">
        <f t="array" ref="CP74">IF($CC74&lt;25,$CA74,AVERAGE(IF((DW!$G$1:$G$100000=$BX74),IF((DW!$K$1:$K$100000&lt;$CD74),IF((DW!$K$1:$K$100000&gt;$CE74),DW!$K$1:$K$100000,"")))))</f>
        <v>#DIV/0!</v>
      </c>
      <c r="CR74" s="21">
        <f t="shared" si="50"/>
        <v>0</v>
      </c>
      <c r="CS74" s="21">
        <f>COUNTIFS(DW!$G$1:$G$100000,"="&amp;$CH74,DW!$K$1:$K$100000,"&lt;"&amp;SCN74,DW!$K$1:$K$100000,"&gt;"&amp;$CO74)</f>
        <v>0</v>
      </c>
      <c r="CT74" s="21" t="e" cm="1">
        <f t="array" ref="CT74">MEDIAN(IF((DW!$K$1:$K$100000&lt;$CN74),IF((DW!$K$1:$K$100000&gt;$CO74),IF((DW!$G$1:$G$100000=$CH74),DW!$K$1:$K$100000,""))))</f>
        <v>#DIV/0!</v>
      </c>
      <c r="CU74" s="21" t="e" cm="1">
        <f t="array" ref="CU74">AVERAGE(IF((DW!$K$1:$K$100000&lt;$CN74),IF((DW!$K$1:$K$100000&gt;$CO74),IF((DW!$G$1:$G$100000=$CH74),DW!$K$1:$K$100000,""))))</f>
        <v>#DIV/0!</v>
      </c>
      <c r="CV74" s="21" t="e" cm="1">
        <f t="array" ref="CV74">_xlfn.STDEV.S(IF((DW!$K$1:$K$100000&lt;$CN74),IF((DW!$K$1:$K$100000&gt;$CO74),IF((DW!$G$1:$G$100000=$CH74),DW!$K$1:$K$100000,""))))</f>
        <v>#DIV/0!</v>
      </c>
      <c r="CW74" s="21" t="e">
        <f t="shared" si="77"/>
        <v>#DIV/0!</v>
      </c>
      <c r="CX74" s="21" t="e">
        <f t="shared" si="78"/>
        <v>#DIV/0!</v>
      </c>
      <c r="CY74" s="21" t="e">
        <f t="shared" si="79"/>
        <v>#DIV/0!</v>
      </c>
      <c r="CZ74" s="21" t="e" cm="1">
        <f t="array" ref="CZ74">IF($CM74&lt;25,$CK74,AVERAGE(IF((DW!$G$1:$G$100000=$CH74),IF((DW!$K$1:$K$100000&lt;$CN74),IF((DW!$K$1:$K$100000&gt;$CO74),DW!$K$1:$K$100000,"")))))</f>
        <v>#DIV/0!</v>
      </c>
    </row>
    <row r="75" spans="1:104" ht="34.5" customHeight="1" x14ac:dyDescent="0.25">
      <c r="A75" s="22">
        <v>71</v>
      </c>
      <c r="B75" s="22"/>
      <c r="C75" s="22" t="e">
        <f>VLOOKUP(E75,DW!G:I,2,FALSE)</f>
        <v>#N/A</v>
      </c>
      <c r="D75" s="22" t="e">
        <f>VLOOKUP(E75,DW!G:I,3,FALSE)</f>
        <v>#N/A</v>
      </c>
      <c r="E75" s="22"/>
      <c r="F75" s="22" cm="1">
        <f t="array" ref="F75">COUNT(_xlfn.IFS(DW!$G$1:$G$100000='Média Saneada'!E75,DW!$K$1:$K$100000),"")</f>
        <v>100000</v>
      </c>
      <c r="G75" s="40" t="str">
        <f t="shared" si="51"/>
        <v>OK</v>
      </c>
      <c r="H75" s="22" cm="1">
        <f t="array" ref="H75">MEDIAN(IF(DW!$G$1:$G$100000='Média Saneada'!$E75,DW!$K$1:$K$100000,""))</f>
        <v>0</v>
      </c>
      <c r="I75" s="22" cm="1">
        <f t="array" ref="I75">AVERAGE(IF(DW!$G$1:$G$100000='Média Saneada'!$E75,DW!$K$1:$K$100000,""))</f>
        <v>0</v>
      </c>
      <c r="J75" s="22" cm="1">
        <f t="array" ref="J75">_xlfn.STDEV.S(IF(DW!$G$1:$G$100000='Média Saneada'!$E75,DW!$K$1:$K$100000,""))</f>
        <v>0</v>
      </c>
      <c r="K75" s="22" t="e">
        <f t="shared" si="52"/>
        <v>#DIV/0!</v>
      </c>
      <c r="L75" s="22">
        <f t="shared" si="40"/>
        <v>0</v>
      </c>
      <c r="M75" s="22">
        <f t="shared" si="41"/>
        <v>0</v>
      </c>
      <c r="N75" s="23" t="e">
        <f>IF(K75&lt;25,I75,AVERAGEIFS(DW!$K$1:$K$100000,DW!$G$1:$G$100000,"="&amp;E75,DW!$K$1:$K$100000,"&lt;"&amp;L75,DW!$K$1:$K$100000,"&gt;"&amp;M75))</f>
        <v>#DIV/0!</v>
      </c>
      <c r="P75" s="22">
        <f t="shared" si="42"/>
        <v>0</v>
      </c>
      <c r="Q75" s="22">
        <f>COUNTIFS(DW!$G$1:$G$100000,"="&amp;P75,DW!$K$1:$K$100000,"&lt;"&amp;L75,DW!$K$1:$K$100000,"&gt;"&amp;M75)</f>
        <v>0</v>
      </c>
      <c r="R75" s="22" t="e" cm="1">
        <f t="array" ref="R75">MEDIAN(IF((DW!$K$1:$K$100000&lt;$L75),IF((DW!$K$1:$K$100000&gt;$M75),IF((DW!$G$1:$G$100000=$P75),DW!$K$1:$K$100000,""))))</f>
        <v>#NUM!</v>
      </c>
      <c r="S75" s="22" t="e" cm="1">
        <f t="array" ref="S75">AVERAGE(IF((DW!$K$1:$K$100000&lt;$L75),IF((DW!$K$1:$K$100000&gt;$M75),IF((DW!$G$1:$G$100000=$P75),DW!$K$1:$K$100000,""))))</f>
        <v>#DIV/0!</v>
      </c>
      <c r="T75" s="22" t="e" cm="1">
        <f t="array" ref="T75">_xlfn.STDEV.S(IF((DW!$K$1:$K$100000&lt;$L75),IF((DW!$K$1:$K$100000&gt;$M75),IF((DW!$G$1:$G$100000=$P75),DW!$K$1:$K$100000,""))))</f>
        <v>#DIV/0!</v>
      </c>
      <c r="U75" s="22" t="e">
        <f t="shared" si="53"/>
        <v>#DIV/0!</v>
      </c>
      <c r="V75" s="22" t="e">
        <f t="shared" si="54"/>
        <v>#DIV/0!</v>
      </c>
      <c r="W75" s="22" t="e">
        <f t="shared" si="55"/>
        <v>#DIV/0!</v>
      </c>
      <c r="X75" s="22" t="e" cm="1">
        <f t="array" ref="X75">IF($U75&lt;25,$S75,AVERAGE(IF((DW!$G$1:$G$100000=$P75),IF((DW!$K$1:$K$100000&lt;$V75),IF((DW!$K$1:$K$100000&gt;$W75),DW!$K$1:$K$100000,"")))))</f>
        <v>#DIV/0!</v>
      </c>
      <c r="Z75" s="22">
        <f t="shared" si="43"/>
        <v>0</v>
      </c>
      <c r="AA75" s="22">
        <f>COUNTIFS(DW!$G$1:$G$100000,"="&amp;$Z75,DW!$K$1:$K$100000,"&lt;"&amp;$V75,DW!$K$1:$K$100000,"&gt;"&amp;$W75)</f>
        <v>0</v>
      </c>
      <c r="AB75" s="22" t="e" cm="1">
        <f t="array" ref="AB75">MEDIAN(IF((DW!$K$1:$K$100000&lt;$V75),IF((DW!$K$1:$K$100000&gt;$W75),IF((DW!$G$1:$G$100000=$E75),DW!$K$1:$K$100000,""))))</f>
        <v>#DIV/0!</v>
      </c>
      <c r="AC75" s="22" t="e" cm="1">
        <f t="array" ref="AC75">AVERAGE(IF((DW!$K$1:$K$100000&lt;$V75),IF((DW!$K$1:$K$100000&gt;$W75),IF((DW!$G$1:$G$100000=$E75),DW!$K$1:$K$100000,""))))</f>
        <v>#DIV/0!</v>
      </c>
      <c r="AD75" s="22" t="e" cm="1">
        <f t="array" ref="AD75">_xlfn.STDEV.S(IF((DW!$K$1:$K$100000&lt;$V75),IF((DW!$K$1:$K$100000&gt;$W75),IF((DW!$G$1:$G$100000=$E75),DW!$K$1:$K$100000,""))))</f>
        <v>#DIV/0!</v>
      </c>
      <c r="AE75" s="22" t="e">
        <f t="shared" si="56"/>
        <v>#DIV/0!</v>
      </c>
      <c r="AF75" s="22" t="e">
        <f t="shared" si="57"/>
        <v>#DIV/0!</v>
      </c>
      <c r="AG75" s="22" t="e">
        <f t="shared" si="58"/>
        <v>#DIV/0!</v>
      </c>
      <c r="AH75" s="22" t="e" cm="1">
        <f t="array" ref="AH75">IF($AE75&lt;25,$AC75,AVERAGE(IF((DW!$G$1:$G$100000=$E75),IF((DW!$K$1:$K$100000&lt;$AF75),IF((DW!$K$1:$K$100000&gt;$AG75),DW!$K$1:$K$100000,"")))))</f>
        <v>#DIV/0!</v>
      </c>
      <c r="AJ75" s="22">
        <f t="shared" si="44"/>
        <v>0</v>
      </c>
      <c r="AK75" s="22">
        <f>COUNTIFS(DW!$G$1:$G$100000,"="&amp;$Z75,DW!$K$1:$K$100000,"&lt;"&amp;$AF75,DW!$K$1:$K$100000,"&gt;"&amp;$AG75)</f>
        <v>0</v>
      </c>
      <c r="AL75" s="22" t="e" cm="1">
        <f t="array" ref="AL75">MEDIAN(IF((DW!$K$1:$K$100000&lt;$AF75),IF((DW!$K$1:$K$100000&gt;$AG75),IF((DW!$G$1:$G$100000=$E75),DW!$K$1:$K$100000,""))))</f>
        <v>#DIV/0!</v>
      </c>
      <c r="AM75" s="22" t="e" cm="1">
        <f t="array" ref="AM75">AVERAGE(IF((DW!$K$1:$K$100000&lt;$AF75),IF((DW!$K$1:$K$100000&gt;$AG75),IF((DW!$G$1:$G$100000=$E75),DW!$K$1:$K$100000,""))))</f>
        <v>#DIV/0!</v>
      </c>
      <c r="AN75" s="22" t="e" cm="1">
        <f t="array" ref="AN75">_xlfn.STDEV.S(IF((DW!$K$1:$K$100000&lt;$AF75),IF((DW!$K$1:$K$100000&gt;$AG75),IF((DW!$G$1:$G$100000=$E75),DW!$K$1:$K$100000,""))))</f>
        <v>#DIV/0!</v>
      </c>
      <c r="AO75" s="22" t="e">
        <f t="shared" si="59"/>
        <v>#DIV/0!</v>
      </c>
      <c r="AP75" s="22" t="e">
        <f t="shared" si="60"/>
        <v>#DIV/0!</v>
      </c>
      <c r="AQ75" s="22" t="e">
        <f t="shared" si="61"/>
        <v>#DIV/0!</v>
      </c>
      <c r="AR75" s="22" t="e" cm="1">
        <f t="array" ref="AR75">IF($AO75&lt;25,$AM75,AVERAGE(IF((DW!$G$1:$G$100000=$E75),IF((DW!$K$1:$K$100000&lt;$AP75),IF((DW!$K$1:$K$100000&gt;$AQ75),DW!$K$1:$K$100000,"")))))</f>
        <v>#DIV/0!</v>
      </c>
      <c r="AT75" s="22">
        <f t="shared" si="45"/>
        <v>0</v>
      </c>
      <c r="AU75" s="22">
        <f>COUNTIFS(DW!$G$1:$G$100000,"="&amp;$AJ75,DW!$K$1:$K$100000,"&lt;"&amp;$AP75,DW!$K$1:$K$100000,"&gt;"&amp;$AQ75)</f>
        <v>0</v>
      </c>
      <c r="AV75" s="22" t="e" cm="1">
        <f t="array" ref="AV75">MEDIAN(IF((DW!$K$1:$K$100000&lt;$AP75),IF((DW!$K$1:$K$100000&gt;$AQ75),IF((DW!$G$1:$G$100000=$E75),DW!$K$1:$K$100000,""))))</f>
        <v>#DIV/0!</v>
      </c>
      <c r="AW75" s="22" t="e" cm="1">
        <f t="array" ref="AW75">AVERAGE(IF((DW!$K$1:$K$100000&lt;$AP75),IF((DW!$K$1:$K$100000&gt;$AQ75),IF((DW!$G$1:$G$100000=$E75),DW!$K$1:$K$100000,""))))</f>
        <v>#DIV/0!</v>
      </c>
      <c r="AX75" s="22" t="e" cm="1">
        <f t="array" ref="AX75">_xlfn.STDEV.S(IF((DW!$K$1:$K$100000&lt;$AP75),IF((DW!$K$1:$K$100000&gt;$AQ75),IF((DW!$G$1:$G$100000=$E75),DW!$K$1:$K$100000,""))))</f>
        <v>#DIV/0!</v>
      </c>
      <c r="AY75" s="22" t="e">
        <f t="shared" si="62"/>
        <v>#DIV/0!</v>
      </c>
      <c r="AZ75" s="22" t="e">
        <f t="shared" si="63"/>
        <v>#DIV/0!</v>
      </c>
      <c r="BA75" s="22" t="e">
        <f t="shared" si="64"/>
        <v>#DIV/0!</v>
      </c>
      <c r="BB75" s="22" t="e" cm="1">
        <f t="array" ref="BB75">IF($AY75&lt;25,$AW75,AVERAGE(IF((DW!$G$1:$G$100000=$E75),IF((DW!$K$1:$K$100000&lt;$AZ75),IF((DW!$K$1:$K$100000&gt;$BA75),DW!$K$1:$K$100000,"")))))</f>
        <v>#DIV/0!</v>
      </c>
      <c r="BD75" s="22">
        <f t="shared" si="46"/>
        <v>0</v>
      </c>
      <c r="BE75" s="22">
        <f>COUNTIFS(DW!$G$1:$G$100000,"="&amp;$AT75,DW!$K$1:$K$100000,"&lt;"&amp;$AZ75,DW!$K$1:$K$100000,"&gt;"&amp;$BA75)</f>
        <v>0</v>
      </c>
      <c r="BF75" s="22" t="e" cm="1">
        <f t="array" ref="BF75">MEDIAN(IF((DW!$K$1:$K$100000&lt;$AZ75),IF((DW!$K$1:$K$100000&gt;$BA75),IF((DW!$G$1:$G$100000=$E75),DW!$K$1:$K$100000,""))))</f>
        <v>#DIV/0!</v>
      </c>
      <c r="BG75" s="22" t="e" cm="1">
        <f t="array" ref="BG75">AVERAGE(IF((DW!$K$1:$K$100000&lt;$AZ75),IF((DW!$K$1:$K$100000&gt;$BA75),IF((DW!$G$1:$G$100000=$E75),DW!$K$1:$K$100000,""))))</f>
        <v>#DIV/0!</v>
      </c>
      <c r="BH75" s="22" t="e" cm="1">
        <f t="array" ref="BH75">_xlfn.STDEV.S(IF((DW!$K$1:$K$100000&lt;$AZ75),IF((DW!$K$1:$K$100000&gt;$BA75),IF((DW!$G$1:$G$100000=$E75),DW!$K$1:$K$100000,""))))</f>
        <v>#DIV/0!</v>
      </c>
      <c r="BI75" s="22" t="e">
        <f t="shared" si="65"/>
        <v>#DIV/0!</v>
      </c>
      <c r="BJ75" s="22" t="e">
        <f t="shared" si="66"/>
        <v>#DIV/0!</v>
      </c>
      <c r="BK75" s="22" t="e">
        <f t="shared" si="67"/>
        <v>#DIV/0!</v>
      </c>
      <c r="BL75" s="22" t="e" cm="1">
        <f t="array" ref="BL75">IF($BI75&lt;25,$BG75,AVERAGE(IF((DW!$G$1:$G$100000=$E75),IF((DW!$K$1:$K$100000&lt;$BJ75),IF((DW!$K$1:$K$100000&gt;$BK75),DW!$K$1:$K$100000,"")))))</f>
        <v>#DIV/0!</v>
      </c>
      <c r="BN75" s="22">
        <f t="shared" si="47"/>
        <v>0</v>
      </c>
      <c r="BO75" s="22">
        <f>COUNTIFS(DW!$G$1:$G$100000,"="&amp;$BD75,DW!$K$1:$K$100000,"&lt;"&amp;$BJ75,DW!$K$1:$K$100000,"&gt;"&amp;$BK75)</f>
        <v>0</v>
      </c>
      <c r="BP75" s="22" t="e" cm="1">
        <f t="array" ref="BP75">MEDIAN(IF((DW!$K$1:$K$100000&lt;$BJ75),IF((DW!$K$1:$K$100000&gt;$BK75),IF((DW!$G$1:$G$100000=$BD75),DW!$K$1:$K$100000,""))))</f>
        <v>#DIV/0!</v>
      </c>
      <c r="BQ75" s="22" t="e" cm="1">
        <f t="array" ref="BQ75">AVERAGE(IF((DW!$K$1:$K$100000&lt;$BJ75),IF((DW!$K$1:$K$100000&gt;$BK75),IF((DW!$G$1:$G$100000=$BD75),DW!$K$1:$K$100000,""))))</f>
        <v>#DIV/0!</v>
      </c>
      <c r="BR75" s="22" t="e" cm="1">
        <f t="array" ref="BR75">_xlfn.STDEV.S(IF((DW!$K$1:$K$100000&lt;$BJ75),IF((DW!$K$1:$K$100000&gt;$BK75),IF((DW!$G$1:$G$100000=$BD75),DW!$K$1:$K$100000,""))))</f>
        <v>#DIV/0!</v>
      </c>
      <c r="BS75" s="22" t="e">
        <f t="shared" si="68"/>
        <v>#DIV/0!</v>
      </c>
      <c r="BT75" s="22" t="e">
        <f t="shared" si="69"/>
        <v>#DIV/0!</v>
      </c>
      <c r="BU75" s="22" t="e">
        <f t="shared" si="70"/>
        <v>#DIV/0!</v>
      </c>
      <c r="BV75" s="22" t="e" cm="1">
        <f t="array" ref="BV75">IF($BI75&lt;25,$BG75,AVERAGE(IF((DW!$G$1:$G$100000=$E75),IF((DW!$K$1:$K$100000&lt;$BJ75),IF((DW!$K$1:$K$100000&gt;$BK75),DW!$K$1:$K$100000,"")))))</f>
        <v>#DIV/0!</v>
      </c>
      <c r="BX75" s="22">
        <f t="shared" si="48"/>
        <v>0</v>
      </c>
      <c r="BY75" s="22">
        <f>COUNTIFS(DW!$G$1:$G$100000,"="&amp;$BN75,DW!$K$1:$K$100000,"&lt;"&amp;$BT75,DW!$K$1:$K$100000,"&gt;"&amp;$BU75)</f>
        <v>0</v>
      </c>
      <c r="BZ75" s="22" t="e" cm="1">
        <f t="array" ref="BZ75">MEDIAN(IF((DW!$K$1:$K$100000&lt;$BT75),IF((DW!$K$1:$K$100000&gt;$BU75),IF((DW!$G$1:$G$100000=$BN75),DW!$K$1:$K$100000,""))))</f>
        <v>#DIV/0!</v>
      </c>
      <c r="CA75" s="22" t="e" cm="1">
        <f t="array" ref="CA75">AVERAGE(IF((DW!$K$1:$K$100000&lt;$BT75),IF((DW!$K$1:$K$100000&gt;$BU75),IF((DW!$G$1:$G$100000=$BN75),DW!$K$1:$K$100000,""))))</f>
        <v>#DIV/0!</v>
      </c>
      <c r="CB75" s="22" t="e" cm="1">
        <f t="array" ref="CB75">_xlfn.STDEV.S(IF((DW!$K$1:$K$100000&lt;$BT75),IF((DW!$K$1:$K$100000&gt;$BU75),IF((DW!$G$1:$G$100000=$BN75),DW!$K$1:$K$100000,""))))</f>
        <v>#DIV/0!</v>
      </c>
      <c r="CC75" s="22" t="e">
        <f t="shared" si="71"/>
        <v>#DIV/0!</v>
      </c>
      <c r="CD75" s="22" t="e">
        <f t="shared" si="72"/>
        <v>#DIV/0!</v>
      </c>
      <c r="CE75" s="22" t="e">
        <f t="shared" si="73"/>
        <v>#DIV/0!</v>
      </c>
      <c r="CF75" s="22" t="e" cm="1">
        <f t="array" ref="CF75">IF($BS75&lt;25,$BQ75,AVERAGE(IF((DW!$G$1:$G$100000&lt;$BX75),IF((DW!$K$1:$K$100000&lt;$BT75),IF((DW!$K$1:$K$100000&gt;$BU75),DW!$K$1:$K$100000,"")))))</f>
        <v>#DIV/0!</v>
      </c>
      <c r="CH75" s="22">
        <f t="shared" si="49"/>
        <v>0</v>
      </c>
      <c r="CI75" s="22">
        <f>COUNTIFS(DW!$G$1:$G$100000,"="&amp;$BX75,DW!$K$1:$K$100000,"&lt;"&amp;$CD75,DW!$K$1:$K$100000,"&gt;"&amp;$CE75)</f>
        <v>0</v>
      </c>
      <c r="CJ75" s="22" t="e" cm="1">
        <f t="array" ref="CJ75">MEDIAN(IF((DW!$K$1:$K$100000&lt;$CD75),IF((DW!$K$1:$K$100000&gt;$CE75),IF((DW!$G$1:$G$100000=$BX75),DW!$K$1:$K$100000,""))))</f>
        <v>#DIV/0!</v>
      </c>
      <c r="CK75" s="22" t="e" cm="1">
        <f t="array" ref="CK75">AVERAGE(IF((DW!$K$1:$K$100000&lt;$CD75),IF((DW!$K$1:$K$100000&gt;$CE75),IF((DW!$G$1:$G$100000=$BX75),DW!$K$1:$K$100000,""))))</f>
        <v>#DIV/0!</v>
      </c>
      <c r="CL75" s="22" t="e" cm="1">
        <f t="array" ref="CL75">_xlfn.STDEV.S(IF((DW!$K$1:$K$100000&lt;$CD75),IF((DW!$K$1:$K$100000&gt;$CE75),IF((DW!$G$1:$G$100000=$BX75),DW!$K$1:$K$100000,""))))</f>
        <v>#DIV/0!</v>
      </c>
      <c r="CM75" s="22" t="e">
        <f t="shared" si="74"/>
        <v>#DIV/0!</v>
      </c>
      <c r="CN75" s="22" t="e">
        <f t="shared" si="75"/>
        <v>#DIV/0!</v>
      </c>
      <c r="CO75" s="22" t="e">
        <f t="shared" si="76"/>
        <v>#DIV/0!</v>
      </c>
      <c r="CP75" s="22" t="e" cm="1">
        <f t="array" ref="CP75">IF($CC75&lt;25,$CA75,AVERAGE(IF((DW!$G$1:$G$100000=$BX75),IF((DW!$K$1:$K$100000&lt;$CD75),IF((DW!$K$1:$K$100000&gt;$CE75),DW!$K$1:$K$100000,"")))))</f>
        <v>#DIV/0!</v>
      </c>
      <c r="CR75" s="22">
        <f t="shared" si="50"/>
        <v>0</v>
      </c>
      <c r="CS75" s="22">
        <f>COUNTIFS(DW!$G$1:$G$100000,"="&amp;$CH75,DW!$K$1:$K$100000,"&lt;"&amp;SCN75,DW!$K$1:$K$100000,"&gt;"&amp;$CO75)</f>
        <v>0</v>
      </c>
      <c r="CT75" s="22" t="e" cm="1">
        <f t="array" ref="CT75">MEDIAN(IF((DW!$K$1:$K$100000&lt;$CN75),IF((DW!$K$1:$K$100000&gt;$CO75),IF((DW!$G$1:$G$100000=$CH75),DW!$K$1:$K$100000,""))))</f>
        <v>#DIV/0!</v>
      </c>
      <c r="CU75" s="22" t="e" cm="1">
        <f t="array" ref="CU75">AVERAGE(IF((DW!$K$1:$K$100000&lt;$CN75),IF((DW!$K$1:$K$100000&gt;$CO75),IF((DW!$G$1:$G$100000=$CH75),DW!$K$1:$K$100000,""))))</f>
        <v>#DIV/0!</v>
      </c>
      <c r="CV75" s="22" t="e" cm="1">
        <f t="array" ref="CV75">_xlfn.STDEV.S(IF((DW!$K$1:$K$100000&lt;$CN75),IF((DW!$K$1:$K$100000&gt;$CO75),IF((DW!$G$1:$G$100000=$CH75),DW!$K$1:$K$100000,""))))</f>
        <v>#DIV/0!</v>
      </c>
      <c r="CW75" s="22" t="e">
        <f t="shared" si="77"/>
        <v>#DIV/0!</v>
      </c>
      <c r="CX75" s="22" t="e">
        <f t="shared" si="78"/>
        <v>#DIV/0!</v>
      </c>
      <c r="CY75" s="22" t="e">
        <f t="shared" si="79"/>
        <v>#DIV/0!</v>
      </c>
      <c r="CZ75" s="22" t="e" cm="1">
        <f t="array" ref="CZ75">IF($CM75&lt;25,$CK75,AVERAGE(IF((DW!$G$1:$G$100000=$CH75),IF((DW!$K$1:$K$100000&lt;$CN75),IF((DW!$K$1:$K$100000&gt;$CO75),DW!$K$1:$K$100000,"")))))</f>
        <v>#DIV/0!</v>
      </c>
    </row>
    <row r="76" spans="1:104" ht="34.5" customHeight="1" x14ac:dyDescent="0.25">
      <c r="A76" s="21">
        <v>72</v>
      </c>
      <c r="B76" s="21"/>
      <c r="C76" s="21" t="e">
        <f>VLOOKUP(E76,DW!G:I,2,FALSE)</f>
        <v>#N/A</v>
      </c>
      <c r="D76" s="21" t="e">
        <f>VLOOKUP(E76,DW!G:I,3,FALSE)</f>
        <v>#N/A</v>
      </c>
      <c r="E76" s="21"/>
      <c r="F76" s="21" cm="1">
        <f t="array" ref="F76">COUNT(_xlfn.IFS(DW!$G$1:$G$100000='Média Saneada'!E76,DW!$K$1:$K$100000),"")</f>
        <v>100000</v>
      </c>
      <c r="G76" s="21" t="str">
        <f t="shared" si="51"/>
        <v>OK</v>
      </c>
      <c r="H76" s="21" cm="1">
        <f t="array" ref="H76">MEDIAN(IF(DW!$G$1:$G$100000='Média Saneada'!$E76,DW!$K$1:$K$100000,""))</f>
        <v>0</v>
      </c>
      <c r="I76" s="21" cm="1">
        <f t="array" ref="I76">AVERAGE(IF(DW!$G$1:$G$100000='Média Saneada'!$E76,DW!$K$1:$K$100000,""))</f>
        <v>0</v>
      </c>
      <c r="J76" s="21" cm="1">
        <f t="array" ref="J76">_xlfn.STDEV.S(IF(DW!$G$1:$G$100000='Média Saneada'!$E76,DW!$K$1:$K$100000,""))</f>
        <v>0</v>
      </c>
      <c r="K76" s="21" t="e">
        <f t="shared" si="52"/>
        <v>#DIV/0!</v>
      </c>
      <c r="L76" s="21">
        <f t="shared" si="40"/>
        <v>0</v>
      </c>
      <c r="M76" s="21">
        <f t="shared" si="41"/>
        <v>0</v>
      </c>
      <c r="N76" s="23" t="e">
        <f>IF(K76&lt;25,I76,AVERAGEIFS(DW!$K$1:$K$100000,DW!$G$1:$G$100000,"="&amp;E76,DW!$K$1:$K$100000,"&lt;"&amp;L76,DW!$K$1:$K$100000,"&gt;"&amp;M76))</f>
        <v>#DIV/0!</v>
      </c>
      <c r="P76" s="21">
        <f t="shared" si="42"/>
        <v>0</v>
      </c>
      <c r="Q76" s="21">
        <f>COUNTIFS(DW!$G$1:$G$100000,"="&amp;P76,DW!$K$1:$K$100000,"&lt;"&amp;L76,DW!$K$1:$K$100000,"&gt;"&amp;M76)</f>
        <v>0</v>
      </c>
      <c r="R76" s="21" t="e" cm="1">
        <f t="array" ref="R76">MEDIAN(IF((DW!$K$1:$K$100000&lt;$L76),IF((DW!$K$1:$K$100000&gt;$M76),IF((DW!$G$1:$G$100000=$P76),DW!$K$1:$K$100000,""))))</f>
        <v>#NUM!</v>
      </c>
      <c r="S76" s="21" t="e" cm="1">
        <f t="array" ref="S76">AVERAGE(IF((DW!$K$1:$K$100000&lt;$L76),IF((DW!$K$1:$K$100000&gt;$M76),IF((DW!$G$1:$G$100000=$P76),DW!$K$1:$K$100000,""))))</f>
        <v>#DIV/0!</v>
      </c>
      <c r="T76" s="21" t="e" cm="1">
        <f t="array" ref="T76">_xlfn.STDEV.S(IF((DW!$K$1:$K$100000&lt;$L76),IF((DW!$K$1:$K$100000&gt;$M76),IF((DW!$G$1:$G$100000=$P76),DW!$K$1:$K$100000,""))))</f>
        <v>#DIV/0!</v>
      </c>
      <c r="U76" s="21" t="e">
        <f t="shared" si="53"/>
        <v>#DIV/0!</v>
      </c>
      <c r="V76" s="21" t="e">
        <f t="shared" si="54"/>
        <v>#DIV/0!</v>
      </c>
      <c r="W76" s="21" t="e">
        <f t="shared" si="55"/>
        <v>#DIV/0!</v>
      </c>
      <c r="X76" s="21" t="e" cm="1">
        <f t="array" ref="X76">IF($U76&lt;25,$S76,AVERAGE(IF((DW!$G$1:$G$100000=$P76),IF((DW!$K$1:$K$100000&lt;$V76),IF((DW!$K$1:$K$100000&gt;$W76),DW!$K$1:$K$100000,"")))))</f>
        <v>#DIV/0!</v>
      </c>
      <c r="Z76" s="21">
        <f t="shared" si="43"/>
        <v>0</v>
      </c>
      <c r="AA76" s="21">
        <f>COUNTIFS(DW!$G$1:$G$100000,"="&amp;$Z76,DW!$K$1:$K$100000,"&lt;"&amp;$V76,DW!$K$1:$K$100000,"&gt;"&amp;$W76)</f>
        <v>0</v>
      </c>
      <c r="AB76" s="21" t="e" cm="1">
        <f t="array" ref="AB76">MEDIAN(IF((DW!$K$1:$K$100000&lt;$V76),IF((DW!$K$1:$K$100000&gt;$W76),IF((DW!$G$1:$G$100000=$E76),DW!$K$1:$K$100000,""))))</f>
        <v>#DIV/0!</v>
      </c>
      <c r="AC76" s="21" t="e" cm="1">
        <f t="array" ref="AC76">AVERAGE(IF((DW!$K$1:$K$100000&lt;$V76),IF((DW!$K$1:$K$100000&gt;$W76),IF((DW!$G$1:$G$100000=$E76),DW!$K$1:$K$100000,""))))</f>
        <v>#DIV/0!</v>
      </c>
      <c r="AD76" s="21" t="e" cm="1">
        <f t="array" ref="AD76">_xlfn.STDEV.S(IF((DW!$K$1:$K$100000&lt;$V76),IF((DW!$K$1:$K$100000&gt;$W76),IF((DW!$G$1:$G$100000=$E76),DW!$K$1:$K$100000,""))))</f>
        <v>#DIV/0!</v>
      </c>
      <c r="AE76" s="21" t="e">
        <f t="shared" si="56"/>
        <v>#DIV/0!</v>
      </c>
      <c r="AF76" s="21" t="e">
        <f t="shared" si="57"/>
        <v>#DIV/0!</v>
      </c>
      <c r="AG76" s="21" t="e">
        <f t="shared" si="58"/>
        <v>#DIV/0!</v>
      </c>
      <c r="AH76" s="21" t="e" cm="1">
        <f t="array" ref="AH76">IF($AE76&lt;25,$AC76,AVERAGE(IF((DW!$G$1:$G$100000=$E76),IF((DW!$K$1:$K$100000&lt;$AF76),IF((DW!$K$1:$K$100000&gt;$AG76),DW!$K$1:$K$100000,"")))))</f>
        <v>#DIV/0!</v>
      </c>
      <c r="AJ76" s="21">
        <f t="shared" si="44"/>
        <v>0</v>
      </c>
      <c r="AK76" s="21">
        <f>COUNTIFS(DW!$G$1:$G$100000,"="&amp;$Z76,DW!$K$1:$K$100000,"&lt;"&amp;$AF76,DW!$K$1:$K$100000,"&gt;"&amp;$AG76)</f>
        <v>0</v>
      </c>
      <c r="AL76" s="21" t="e" cm="1">
        <f t="array" ref="AL76">MEDIAN(IF((DW!$K$1:$K$100000&lt;$AF76),IF((DW!$K$1:$K$100000&gt;$AG76),IF((DW!$G$1:$G$100000=$E76),DW!$K$1:$K$100000,""))))</f>
        <v>#DIV/0!</v>
      </c>
      <c r="AM76" s="21" t="e" cm="1">
        <f t="array" ref="AM76">AVERAGE(IF((DW!$K$1:$K$100000&lt;$AF76),IF((DW!$K$1:$K$100000&gt;$AG76),IF((DW!$G$1:$G$100000=$E76),DW!$K$1:$K$100000,""))))</f>
        <v>#DIV/0!</v>
      </c>
      <c r="AN76" s="21" t="e" cm="1">
        <f t="array" ref="AN76">_xlfn.STDEV.S(IF((DW!$K$1:$K$100000&lt;$AF76),IF((DW!$K$1:$K$100000&gt;$AG76),IF((DW!$G$1:$G$100000=$E76),DW!$K$1:$K$100000,""))))</f>
        <v>#DIV/0!</v>
      </c>
      <c r="AO76" s="21" t="e">
        <f t="shared" si="59"/>
        <v>#DIV/0!</v>
      </c>
      <c r="AP76" s="21" t="e">
        <f t="shared" si="60"/>
        <v>#DIV/0!</v>
      </c>
      <c r="AQ76" s="21" t="e">
        <f t="shared" si="61"/>
        <v>#DIV/0!</v>
      </c>
      <c r="AR76" s="21" t="e" cm="1">
        <f t="array" ref="AR76">IF($AO76&lt;25,$AM76,AVERAGE(IF((DW!$G$1:$G$100000=$E76),IF((DW!$K$1:$K$100000&lt;$AP76),IF((DW!$K$1:$K$100000&gt;$AQ76),DW!$K$1:$K$100000,"")))))</f>
        <v>#DIV/0!</v>
      </c>
      <c r="AT76" s="21">
        <f t="shared" si="45"/>
        <v>0</v>
      </c>
      <c r="AU76" s="21">
        <f>COUNTIFS(DW!$G$1:$G$100000,"="&amp;$AJ76,DW!$K$1:$K$100000,"&lt;"&amp;$AP76,DW!$K$1:$K$100000,"&gt;"&amp;$AQ76)</f>
        <v>0</v>
      </c>
      <c r="AV76" s="21" t="e" cm="1">
        <f t="array" ref="AV76">MEDIAN(IF((DW!$K$1:$K$100000&lt;$AP76),IF((DW!$K$1:$K$100000&gt;$AQ76),IF((DW!$G$1:$G$100000=$E76),DW!$K$1:$K$100000,""))))</f>
        <v>#DIV/0!</v>
      </c>
      <c r="AW76" s="21" t="e" cm="1">
        <f t="array" ref="AW76">AVERAGE(IF((DW!$K$1:$K$100000&lt;$AP76),IF((DW!$K$1:$K$100000&gt;$AQ76),IF((DW!$G$1:$G$100000=$E76),DW!$K$1:$K$100000,""))))</f>
        <v>#DIV/0!</v>
      </c>
      <c r="AX76" s="21" t="e" cm="1">
        <f t="array" ref="AX76">_xlfn.STDEV.S(IF((DW!$K$1:$K$100000&lt;$AP76),IF((DW!$K$1:$K$100000&gt;$AQ76),IF((DW!$G$1:$G$100000=$E76),DW!$K$1:$K$100000,""))))</f>
        <v>#DIV/0!</v>
      </c>
      <c r="AY76" s="21" t="e">
        <f t="shared" si="62"/>
        <v>#DIV/0!</v>
      </c>
      <c r="AZ76" s="21" t="e">
        <f t="shared" si="63"/>
        <v>#DIV/0!</v>
      </c>
      <c r="BA76" s="21" t="e">
        <f t="shared" si="64"/>
        <v>#DIV/0!</v>
      </c>
      <c r="BB76" s="21" t="e" cm="1">
        <f t="array" ref="BB76">IF($AY76&lt;25,$AW76,AVERAGE(IF((DW!$G$1:$G$100000=$E76),IF((DW!$K$1:$K$100000&lt;$AZ76),IF((DW!$K$1:$K$100000&gt;$BA76),DW!$K$1:$K$100000,"")))))</f>
        <v>#DIV/0!</v>
      </c>
      <c r="BD76" s="21">
        <f t="shared" si="46"/>
        <v>0</v>
      </c>
      <c r="BE76" s="21">
        <f>COUNTIFS(DW!$G$1:$G$100000,"="&amp;$AT76,DW!$K$1:$K$100000,"&lt;"&amp;$AZ76,DW!$K$1:$K$100000,"&gt;"&amp;$BA76)</f>
        <v>0</v>
      </c>
      <c r="BF76" s="21" t="e" cm="1">
        <f t="array" ref="BF76">MEDIAN(IF((DW!$K$1:$K$100000&lt;$AZ76),IF((DW!$K$1:$K$100000&gt;$BA76),IF((DW!$G$1:$G$100000=$E76),DW!$K$1:$K$100000,""))))</f>
        <v>#DIV/0!</v>
      </c>
      <c r="BG76" s="21" t="e" cm="1">
        <f t="array" ref="BG76">AVERAGE(IF((DW!$K$1:$K$100000&lt;$AZ76),IF((DW!$K$1:$K$100000&gt;$BA76),IF((DW!$G$1:$G$100000=$E76),DW!$K$1:$K$100000,""))))</f>
        <v>#DIV/0!</v>
      </c>
      <c r="BH76" s="21" t="e" cm="1">
        <f t="array" ref="BH76">_xlfn.STDEV.S(IF((DW!$K$1:$K$100000&lt;$AZ76),IF((DW!$K$1:$K$100000&gt;$BA76),IF((DW!$G$1:$G$100000=$E76),DW!$K$1:$K$100000,""))))</f>
        <v>#DIV/0!</v>
      </c>
      <c r="BI76" s="21" t="e">
        <f t="shared" si="65"/>
        <v>#DIV/0!</v>
      </c>
      <c r="BJ76" s="21" t="e">
        <f t="shared" si="66"/>
        <v>#DIV/0!</v>
      </c>
      <c r="BK76" s="21" t="e">
        <f t="shared" si="67"/>
        <v>#DIV/0!</v>
      </c>
      <c r="BL76" s="21" t="e" cm="1">
        <f t="array" ref="BL76">IF($BI76&lt;25,$BG76,AVERAGE(IF((DW!$G$1:$G$100000=$E76),IF((DW!$K$1:$K$100000&lt;$BJ76),IF((DW!$K$1:$K$100000&gt;$BK76),DW!$K$1:$K$100000,"")))))</f>
        <v>#DIV/0!</v>
      </c>
      <c r="BN76" s="21">
        <f t="shared" si="47"/>
        <v>0</v>
      </c>
      <c r="BO76" s="21">
        <f>COUNTIFS(DW!$G$1:$G$100000,"="&amp;$BD76,DW!$K$1:$K$100000,"&lt;"&amp;$BJ76,DW!$K$1:$K$100000,"&gt;"&amp;$BK76)</f>
        <v>0</v>
      </c>
      <c r="BP76" s="21" t="e" cm="1">
        <f t="array" ref="BP76">MEDIAN(IF((DW!$K$1:$K$100000&lt;$BJ76),IF((DW!$K$1:$K$100000&gt;$BK76),IF((DW!$G$1:$G$100000=$BD76),DW!$K$1:$K$100000,""))))</f>
        <v>#DIV/0!</v>
      </c>
      <c r="BQ76" s="21" t="e" cm="1">
        <f t="array" ref="BQ76">AVERAGE(IF((DW!$K$1:$K$100000&lt;$BJ76),IF((DW!$K$1:$K$100000&gt;$BK76),IF((DW!$G$1:$G$100000=$BD76),DW!$K$1:$K$100000,""))))</f>
        <v>#DIV/0!</v>
      </c>
      <c r="BR76" s="21" t="e" cm="1">
        <f t="array" ref="BR76">_xlfn.STDEV.S(IF((DW!$K$1:$K$100000&lt;$BJ76),IF((DW!$K$1:$K$100000&gt;$BK76),IF((DW!$G$1:$G$100000=$BD76),DW!$K$1:$K$100000,""))))</f>
        <v>#DIV/0!</v>
      </c>
      <c r="BS76" s="21" t="e">
        <f t="shared" si="68"/>
        <v>#DIV/0!</v>
      </c>
      <c r="BT76" s="21" t="e">
        <f t="shared" si="69"/>
        <v>#DIV/0!</v>
      </c>
      <c r="BU76" s="21" t="e">
        <f t="shared" si="70"/>
        <v>#DIV/0!</v>
      </c>
      <c r="BV76" s="21" t="e" cm="1">
        <f t="array" ref="BV76">IF($BI76&lt;25,$BG76,AVERAGE(IF((DW!$G$1:$G$100000=$E76),IF((DW!$K$1:$K$100000&lt;$BJ76),IF((DW!$K$1:$K$100000&gt;$BK76),DW!$K$1:$K$100000,"")))))</f>
        <v>#DIV/0!</v>
      </c>
      <c r="BX76" s="21">
        <f t="shared" si="48"/>
        <v>0</v>
      </c>
      <c r="BY76" s="21">
        <f>COUNTIFS(DW!$G$1:$G$100000,"="&amp;$BN76,DW!$K$1:$K$100000,"&lt;"&amp;$BT76,DW!$K$1:$K$100000,"&gt;"&amp;$BU76)</f>
        <v>0</v>
      </c>
      <c r="BZ76" s="21" t="e" cm="1">
        <f t="array" ref="BZ76">MEDIAN(IF((DW!$K$1:$K$100000&lt;$BT76),IF((DW!$K$1:$K$100000&gt;$BU76),IF((DW!$G$1:$G$100000=$BN76),DW!$K$1:$K$100000,""))))</f>
        <v>#DIV/0!</v>
      </c>
      <c r="CA76" s="21" t="e" cm="1">
        <f t="array" ref="CA76">AVERAGE(IF((DW!$K$1:$K$100000&lt;$BT76),IF((DW!$K$1:$K$100000&gt;$BU76),IF((DW!$G$1:$G$100000=$BN76),DW!$K$1:$K$100000,""))))</f>
        <v>#DIV/0!</v>
      </c>
      <c r="CB76" s="21" t="e" cm="1">
        <f t="array" ref="CB76">_xlfn.STDEV.S(IF((DW!$K$1:$K$100000&lt;$BT76),IF((DW!$K$1:$K$100000&gt;$BU76),IF((DW!$G$1:$G$100000=$BN76),DW!$K$1:$K$100000,""))))</f>
        <v>#DIV/0!</v>
      </c>
      <c r="CC76" s="21" t="e">
        <f t="shared" si="71"/>
        <v>#DIV/0!</v>
      </c>
      <c r="CD76" s="21" t="e">
        <f t="shared" si="72"/>
        <v>#DIV/0!</v>
      </c>
      <c r="CE76" s="21" t="e">
        <f t="shared" si="73"/>
        <v>#DIV/0!</v>
      </c>
      <c r="CF76" s="21" t="e" cm="1">
        <f t="array" ref="CF76">IF($BS76&lt;25,$BQ76,AVERAGE(IF((DW!$G$1:$G$100000&lt;$BX76),IF((DW!$K$1:$K$100000&lt;$BT76),IF((DW!$K$1:$K$100000&gt;$BU76),DW!$K$1:$K$100000,"")))))</f>
        <v>#DIV/0!</v>
      </c>
      <c r="CH76" s="21">
        <f t="shared" si="49"/>
        <v>0</v>
      </c>
      <c r="CI76" s="21">
        <f>COUNTIFS(DW!$G$1:$G$100000,"="&amp;$BX76,DW!$K$1:$K$100000,"&lt;"&amp;$CD76,DW!$K$1:$K$100000,"&gt;"&amp;$CE76)</f>
        <v>0</v>
      </c>
      <c r="CJ76" s="21" t="e" cm="1">
        <f t="array" ref="CJ76">MEDIAN(IF((DW!$K$1:$K$100000&lt;$CD76),IF((DW!$K$1:$K$100000&gt;$CE76),IF((DW!$G$1:$G$100000=$BX76),DW!$K$1:$K$100000,""))))</f>
        <v>#DIV/0!</v>
      </c>
      <c r="CK76" s="21" t="e" cm="1">
        <f t="array" ref="CK76">AVERAGE(IF((DW!$K$1:$K$100000&lt;$CD76),IF((DW!$K$1:$K$100000&gt;$CE76),IF((DW!$G$1:$G$100000=$BX76),DW!$K$1:$K$100000,""))))</f>
        <v>#DIV/0!</v>
      </c>
      <c r="CL76" s="21" t="e" cm="1">
        <f t="array" ref="CL76">_xlfn.STDEV.S(IF((DW!$K$1:$K$100000&lt;$CD76),IF((DW!$K$1:$K$100000&gt;$CE76),IF((DW!$G$1:$G$100000=$BX76),DW!$K$1:$K$100000,""))))</f>
        <v>#DIV/0!</v>
      </c>
      <c r="CM76" s="21" t="e">
        <f t="shared" si="74"/>
        <v>#DIV/0!</v>
      </c>
      <c r="CN76" s="21" t="e">
        <f t="shared" si="75"/>
        <v>#DIV/0!</v>
      </c>
      <c r="CO76" s="21" t="e">
        <f t="shared" si="76"/>
        <v>#DIV/0!</v>
      </c>
      <c r="CP76" s="21" t="e" cm="1">
        <f t="array" ref="CP76">IF($CC76&lt;25,$CA76,AVERAGE(IF((DW!$G$1:$G$100000=$BX76),IF((DW!$K$1:$K$100000&lt;$CD76),IF((DW!$K$1:$K$100000&gt;$CE76),DW!$K$1:$K$100000,"")))))</f>
        <v>#DIV/0!</v>
      </c>
      <c r="CR76" s="21">
        <f t="shared" si="50"/>
        <v>0</v>
      </c>
      <c r="CS76" s="21">
        <f>COUNTIFS(DW!$G$1:$G$100000,"="&amp;$CH76,DW!$K$1:$K$100000,"&lt;"&amp;SCN76,DW!$K$1:$K$100000,"&gt;"&amp;$CO76)</f>
        <v>0</v>
      </c>
      <c r="CT76" s="21" t="e" cm="1">
        <f t="array" ref="CT76">MEDIAN(IF((DW!$K$1:$K$100000&lt;$CN76),IF((DW!$K$1:$K$100000&gt;$CO76),IF((DW!$G$1:$G$100000=$CH76),DW!$K$1:$K$100000,""))))</f>
        <v>#DIV/0!</v>
      </c>
      <c r="CU76" s="21" t="e" cm="1">
        <f t="array" ref="CU76">AVERAGE(IF((DW!$K$1:$K$100000&lt;$CN76),IF((DW!$K$1:$K$100000&gt;$CO76),IF((DW!$G$1:$G$100000=$CH76),DW!$K$1:$K$100000,""))))</f>
        <v>#DIV/0!</v>
      </c>
      <c r="CV76" s="21" t="e" cm="1">
        <f t="array" ref="CV76">_xlfn.STDEV.S(IF((DW!$K$1:$K$100000&lt;$CN76),IF((DW!$K$1:$K$100000&gt;$CO76),IF((DW!$G$1:$G$100000=$CH76),DW!$K$1:$K$100000,""))))</f>
        <v>#DIV/0!</v>
      </c>
      <c r="CW76" s="21" t="e">
        <f t="shared" si="77"/>
        <v>#DIV/0!</v>
      </c>
      <c r="CX76" s="21" t="e">
        <f t="shared" si="78"/>
        <v>#DIV/0!</v>
      </c>
      <c r="CY76" s="21" t="e">
        <f t="shared" si="79"/>
        <v>#DIV/0!</v>
      </c>
      <c r="CZ76" s="21" t="e" cm="1">
        <f t="array" ref="CZ76">IF($CM76&lt;25,$CK76,AVERAGE(IF((DW!$G$1:$G$100000=$CH76),IF((DW!$K$1:$K$100000&lt;$CN76),IF((DW!$K$1:$K$100000&gt;$CO76),DW!$K$1:$K$100000,"")))))</f>
        <v>#DIV/0!</v>
      </c>
    </row>
    <row r="77" spans="1:104" ht="34.5" customHeight="1" x14ac:dyDescent="0.25">
      <c r="A77" s="22">
        <v>73</v>
      </c>
      <c r="B77" s="22"/>
      <c r="C77" s="22" t="e">
        <f>VLOOKUP(E77,DW!G:I,2,FALSE)</f>
        <v>#N/A</v>
      </c>
      <c r="D77" s="22" t="e">
        <f>VLOOKUP(E77,DW!G:I,3,FALSE)</f>
        <v>#N/A</v>
      </c>
      <c r="E77" s="22"/>
      <c r="F77" s="22" cm="1">
        <f t="array" ref="F77">COUNT(_xlfn.IFS(DW!$G$1:$G$100000='Média Saneada'!E77,DW!$K$1:$K$100000),"")</f>
        <v>100000</v>
      </c>
      <c r="G77" s="40" t="str">
        <f t="shared" si="51"/>
        <v>OK</v>
      </c>
      <c r="H77" s="22" cm="1">
        <f t="array" ref="H77">MEDIAN(IF(DW!$G$1:$G$100000='Média Saneada'!$E77,DW!$K$1:$K$100000,""))</f>
        <v>0</v>
      </c>
      <c r="I77" s="22" cm="1">
        <f t="array" ref="I77">AVERAGE(IF(DW!$G$1:$G$100000='Média Saneada'!$E77,DW!$K$1:$K$100000,""))</f>
        <v>0</v>
      </c>
      <c r="J77" s="22" cm="1">
        <f t="array" ref="J77">_xlfn.STDEV.S(IF(DW!$G$1:$G$100000='Média Saneada'!$E77,DW!$K$1:$K$100000,""))</f>
        <v>0</v>
      </c>
      <c r="K77" s="22" t="e">
        <f t="shared" si="52"/>
        <v>#DIV/0!</v>
      </c>
      <c r="L77" s="22">
        <f t="shared" si="40"/>
        <v>0</v>
      </c>
      <c r="M77" s="22">
        <f t="shared" si="41"/>
        <v>0</v>
      </c>
      <c r="N77" s="23" t="e">
        <f>IF(K77&lt;25,I77,AVERAGEIFS(DW!$K$1:$K$100000,DW!$G$1:$G$100000,"="&amp;E77,DW!$K$1:$K$100000,"&lt;"&amp;L77,DW!$K$1:$K$100000,"&gt;"&amp;M77))</f>
        <v>#DIV/0!</v>
      </c>
      <c r="P77" s="22">
        <f t="shared" si="42"/>
        <v>0</v>
      </c>
      <c r="Q77" s="22">
        <f>COUNTIFS(DW!$G$1:$G$100000,"="&amp;P77,DW!$K$1:$K$100000,"&lt;"&amp;L77,DW!$K$1:$K$100000,"&gt;"&amp;M77)</f>
        <v>0</v>
      </c>
      <c r="R77" s="22" t="e" cm="1">
        <f t="array" ref="R77">MEDIAN(IF((DW!$K$1:$K$100000&lt;$L77),IF((DW!$K$1:$K$100000&gt;$M77),IF((DW!$G$1:$G$100000=$P77),DW!$K$1:$K$100000,""))))</f>
        <v>#NUM!</v>
      </c>
      <c r="S77" s="22" t="e" cm="1">
        <f t="array" ref="S77">AVERAGE(IF((DW!$K$1:$K$100000&lt;$L77),IF((DW!$K$1:$K$100000&gt;$M77),IF((DW!$G$1:$G$100000=$P77),DW!$K$1:$K$100000,""))))</f>
        <v>#DIV/0!</v>
      </c>
      <c r="T77" s="22" t="e" cm="1">
        <f t="array" ref="T77">_xlfn.STDEV.S(IF((DW!$K$1:$K$100000&lt;$L77),IF((DW!$K$1:$K$100000&gt;$M77),IF((DW!$G$1:$G$100000=$P77),DW!$K$1:$K$100000,""))))</f>
        <v>#DIV/0!</v>
      </c>
      <c r="U77" s="22" t="e">
        <f t="shared" si="53"/>
        <v>#DIV/0!</v>
      </c>
      <c r="V77" s="22" t="e">
        <f t="shared" si="54"/>
        <v>#DIV/0!</v>
      </c>
      <c r="W77" s="22" t="e">
        <f t="shared" si="55"/>
        <v>#DIV/0!</v>
      </c>
      <c r="X77" s="22" t="e" cm="1">
        <f t="array" ref="X77">IF($U77&lt;25,$S77,AVERAGE(IF((DW!$G$1:$G$100000=$P77),IF((DW!$K$1:$K$100000&lt;$V77),IF((DW!$K$1:$K$100000&gt;$W77),DW!$K$1:$K$100000,"")))))</f>
        <v>#DIV/0!</v>
      </c>
      <c r="Z77" s="22">
        <f t="shared" si="43"/>
        <v>0</v>
      </c>
      <c r="AA77" s="22">
        <f>COUNTIFS(DW!$G$1:$G$100000,"="&amp;$Z77,DW!$K$1:$K$100000,"&lt;"&amp;$V77,DW!$K$1:$K$100000,"&gt;"&amp;$W77)</f>
        <v>0</v>
      </c>
      <c r="AB77" s="22" t="e" cm="1">
        <f t="array" ref="AB77">MEDIAN(IF((DW!$K$1:$K$100000&lt;$V77),IF((DW!$K$1:$K$100000&gt;$W77),IF((DW!$G$1:$G$100000=$E77),DW!$K$1:$K$100000,""))))</f>
        <v>#DIV/0!</v>
      </c>
      <c r="AC77" s="22" t="e" cm="1">
        <f t="array" ref="AC77">AVERAGE(IF((DW!$K$1:$K$100000&lt;$V77),IF((DW!$K$1:$K$100000&gt;$W77),IF((DW!$G$1:$G$100000=$E77),DW!$K$1:$K$100000,""))))</f>
        <v>#DIV/0!</v>
      </c>
      <c r="AD77" s="22" t="e" cm="1">
        <f t="array" ref="AD77">_xlfn.STDEV.S(IF((DW!$K$1:$K$100000&lt;$V77),IF((DW!$K$1:$K$100000&gt;$W77),IF((DW!$G$1:$G$100000=$E77),DW!$K$1:$K$100000,""))))</f>
        <v>#DIV/0!</v>
      </c>
      <c r="AE77" s="22" t="e">
        <f t="shared" si="56"/>
        <v>#DIV/0!</v>
      </c>
      <c r="AF77" s="22" t="e">
        <f t="shared" si="57"/>
        <v>#DIV/0!</v>
      </c>
      <c r="AG77" s="22" t="e">
        <f t="shared" si="58"/>
        <v>#DIV/0!</v>
      </c>
      <c r="AH77" s="22" t="e" cm="1">
        <f t="array" ref="AH77">IF($AE77&lt;25,$AC77,AVERAGE(IF((DW!$G$1:$G$100000=$E77),IF((DW!$K$1:$K$100000&lt;$AF77),IF((DW!$K$1:$K$100000&gt;$AG77),DW!$K$1:$K$100000,"")))))</f>
        <v>#DIV/0!</v>
      </c>
      <c r="AJ77" s="22">
        <f t="shared" si="44"/>
        <v>0</v>
      </c>
      <c r="AK77" s="22">
        <f>COUNTIFS(DW!$G$1:$G$100000,"="&amp;$Z77,DW!$K$1:$K$100000,"&lt;"&amp;$AF77,DW!$K$1:$K$100000,"&gt;"&amp;$AG77)</f>
        <v>0</v>
      </c>
      <c r="AL77" s="22" t="e" cm="1">
        <f t="array" ref="AL77">MEDIAN(IF((DW!$K$1:$K$100000&lt;$AF77),IF((DW!$K$1:$K$100000&gt;$AG77),IF((DW!$G$1:$G$100000=$E77),DW!$K$1:$K$100000,""))))</f>
        <v>#DIV/0!</v>
      </c>
      <c r="AM77" s="22" t="e" cm="1">
        <f t="array" ref="AM77">AVERAGE(IF((DW!$K$1:$K$100000&lt;$AF77),IF((DW!$K$1:$K$100000&gt;$AG77),IF((DW!$G$1:$G$100000=$E77),DW!$K$1:$K$100000,""))))</f>
        <v>#DIV/0!</v>
      </c>
      <c r="AN77" s="22" t="e" cm="1">
        <f t="array" ref="AN77">_xlfn.STDEV.S(IF((DW!$K$1:$K$100000&lt;$AF77),IF((DW!$K$1:$K$100000&gt;$AG77),IF((DW!$G$1:$G$100000=$E77),DW!$K$1:$K$100000,""))))</f>
        <v>#DIV/0!</v>
      </c>
      <c r="AO77" s="22" t="e">
        <f t="shared" si="59"/>
        <v>#DIV/0!</v>
      </c>
      <c r="AP77" s="22" t="e">
        <f t="shared" si="60"/>
        <v>#DIV/0!</v>
      </c>
      <c r="AQ77" s="22" t="e">
        <f t="shared" si="61"/>
        <v>#DIV/0!</v>
      </c>
      <c r="AR77" s="22" t="e" cm="1">
        <f t="array" ref="AR77">IF($AO77&lt;25,$AM77,AVERAGE(IF((DW!$G$1:$G$100000=$E77),IF((DW!$K$1:$K$100000&lt;$AP77),IF((DW!$K$1:$K$100000&gt;$AQ77),DW!$K$1:$K$100000,"")))))</f>
        <v>#DIV/0!</v>
      </c>
      <c r="AT77" s="22">
        <f t="shared" si="45"/>
        <v>0</v>
      </c>
      <c r="AU77" s="22">
        <f>COUNTIFS(DW!$G$1:$G$100000,"="&amp;$AJ77,DW!$K$1:$K$100000,"&lt;"&amp;$AP77,DW!$K$1:$K$100000,"&gt;"&amp;$AQ77)</f>
        <v>0</v>
      </c>
      <c r="AV77" s="22" t="e" cm="1">
        <f t="array" ref="AV77">MEDIAN(IF((DW!$K$1:$K$100000&lt;$AP77),IF((DW!$K$1:$K$100000&gt;$AQ77),IF((DW!$G$1:$G$100000=$E77),DW!$K$1:$K$100000,""))))</f>
        <v>#DIV/0!</v>
      </c>
      <c r="AW77" s="22" t="e" cm="1">
        <f t="array" ref="AW77">AVERAGE(IF((DW!$K$1:$K$100000&lt;$AP77),IF((DW!$K$1:$K$100000&gt;$AQ77),IF((DW!$G$1:$G$100000=$E77),DW!$K$1:$K$100000,""))))</f>
        <v>#DIV/0!</v>
      </c>
      <c r="AX77" s="22" t="e" cm="1">
        <f t="array" ref="AX77">_xlfn.STDEV.S(IF((DW!$K$1:$K$100000&lt;$AP77),IF((DW!$K$1:$K$100000&gt;$AQ77),IF((DW!$G$1:$G$100000=$E77),DW!$K$1:$K$100000,""))))</f>
        <v>#DIV/0!</v>
      </c>
      <c r="AY77" s="22" t="e">
        <f t="shared" si="62"/>
        <v>#DIV/0!</v>
      </c>
      <c r="AZ77" s="22" t="e">
        <f t="shared" si="63"/>
        <v>#DIV/0!</v>
      </c>
      <c r="BA77" s="22" t="e">
        <f t="shared" si="64"/>
        <v>#DIV/0!</v>
      </c>
      <c r="BB77" s="22" t="e" cm="1">
        <f t="array" ref="BB77">IF($AY77&lt;25,$AW77,AVERAGE(IF((DW!$G$1:$G$100000=$E77),IF((DW!$K$1:$K$100000&lt;$AZ77),IF((DW!$K$1:$K$100000&gt;$BA77),DW!$K$1:$K$100000,"")))))</f>
        <v>#DIV/0!</v>
      </c>
      <c r="BD77" s="22">
        <f t="shared" si="46"/>
        <v>0</v>
      </c>
      <c r="BE77" s="22">
        <f>COUNTIFS(DW!$G$1:$G$100000,"="&amp;$AT77,DW!$K$1:$K$100000,"&lt;"&amp;$AZ77,DW!$K$1:$K$100000,"&gt;"&amp;$BA77)</f>
        <v>0</v>
      </c>
      <c r="BF77" s="22" t="e" cm="1">
        <f t="array" ref="BF77">MEDIAN(IF((DW!$K$1:$K$100000&lt;$AZ77),IF((DW!$K$1:$K$100000&gt;$BA77),IF((DW!$G$1:$G$100000=$E77),DW!$K$1:$K$100000,""))))</f>
        <v>#DIV/0!</v>
      </c>
      <c r="BG77" s="22" t="e" cm="1">
        <f t="array" ref="BG77">AVERAGE(IF((DW!$K$1:$K$100000&lt;$AZ77),IF((DW!$K$1:$K$100000&gt;$BA77),IF((DW!$G$1:$G$100000=$E77),DW!$K$1:$K$100000,""))))</f>
        <v>#DIV/0!</v>
      </c>
      <c r="BH77" s="22" t="e" cm="1">
        <f t="array" ref="BH77">_xlfn.STDEV.S(IF((DW!$K$1:$K$100000&lt;$AZ77),IF((DW!$K$1:$K$100000&gt;$BA77),IF((DW!$G$1:$G$100000=$E77),DW!$K$1:$K$100000,""))))</f>
        <v>#DIV/0!</v>
      </c>
      <c r="BI77" s="22" t="e">
        <f t="shared" si="65"/>
        <v>#DIV/0!</v>
      </c>
      <c r="BJ77" s="22" t="e">
        <f t="shared" si="66"/>
        <v>#DIV/0!</v>
      </c>
      <c r="BK77" s="22" t="e">
        <f t="shared" si="67"/>
        <v>#DIV/0!</v>
      </c>
      <c r="BL77" s="22" t="e" cm="1">
        <f t="array" ref="BL77">IF($BI77&lt;25,$BG77,AVERAGE(IF((DW!$G$1:$G$100000=$E77),IF((DW!$K$1:$K$100000&lt;$BJ77),IF((DW!$K$1:$K$100000&gt;$BK77),DW!$K$1:$K$100000,"")))))</f>
        <v>#DIV/0!</v>
      </c>
      <c r="BN77" s="22">
        <f t="shared" si="47"/>
        <v>0</v>
      </c>
      <c r="BO77" s="22">
        <f>COUNTIFS(DW!$G$1:$G$100000,"="&amp;$BD77,DW!$K$1:$K$100000,"&lt;"&amp;$BJ77,DW!$K$1:$K$100000,"&gt;"&amp;$BK77)</f>
        <v>0</v>
      </c>
      <c r="BP77" s="22" t="e" cm="1">
        <f t="array" ref="BP77">MEDIAN(IF((DW!$K$1:$K$100000&lt;$BJ77),IF((DW!$K$1:$K$100000&gt;$BK77),IF((DW!$G$1:$G$100000=$BD77),DW!$K$1:$K$100000,""))))</f>
        <v>#DIV/0!</v>
      </c>
      <c r="BQ77" s="22" t="e" cm="1">
        <f t="array" ref="BQ77">AVERAGE(IF((DW!$K$1:$K$100000&lt;$BJ77),IF((DW!$K$1:$K$100000&gt;$BK77),IF((DW!$G$1:$G$100000=$BD77),DW!$K$1:$K$100000,""))))</f>
        <v>#DIV/0!</v>
      </c>
      <c r="BR77" s="22" t="e" cm="1">
        <f t="array" ref="BR77">_xlfn.STDEV.S(IF((DW!$K$1:$K$100000&lt;$BJ77),IF((DW!$K$1:$K$100000&gt;$BK77),IF((DW!$G$1:$G$100000=$BD77),DW!$K$1:$K$100000,""))))</f>
        <v>#DIV/0!</v>
      </c>
      <c r="BS77" s="22" t="e">
        <f t="shared" si="68"/>
        <v>#DIV/0!</v>
      </c>
      <c r="BT77" s="22" t="e">
        <f t="shared" si="69"/>
        <v>#DIV/0!</v>
      </c>
      <c r="BU77" s="22" t="e">
        <f t="shared" si="70"/>
        <v>#DIV/0!</v>
      </c>
      <c r="BV77" s="22" t="e" cm="1">
        <f t="array" ref="BV77">IF($BI77&lt;25,$BG77,AVERAGE(IF((DW!$G$1:$G$100000=$E77),IF((DW!$K$1:$K$100000&lt;$BJ77),IF((DW!$K$1:$K$100000&gt;$BK77),DW!$K$1:$K$100000,"")))))</f>
        <v>#DIV/0!</v>
      </c>
      <c r="BX77" s="22">
        <f t="shared" si="48"/>
        <v>0</v>
      </c>
      <c r="BY77" s="22">
        <f>COUNTIFS(DW!$G$1:$G$100000,"="&amp;$BN77,DW!$K$1:$K$100000,"&lt;"&amp;$BT77,DW!$K$1:$K$100000,"&gt;"&amp;$BU77)</f>
        <v>0</v>
      </c>
      <c r="BZ77" s="22" t="e" cm="1">
        <f t="array" ref="BZ77">MEDIAN(IF((DW!$K$1:$K$100000&lt;$BT77),IF((DW!$K$1:$K$100000&gt;$BU77),IF((DW!$G$1:$G$100000=$BN77),DW!$K$1:$K$100000,""))))</f>
        <v>#DIV/0!</v>
      </c>
      <c r="CA77" s="22" t="e" cm="1">
        <f t="array" ref="CA77">AVERAGE(IF((DW!$K$1:$K$100000&lt;$BT77),IF((DW!$K$1:$K$100000&gt;$BU77),IF((DW!$G$1:$G$100000=$BN77),DW!$K$1:$K$100000,""))))</f>
        <v>#DIV/0!</v>
      </c>
      <c r="CB77" s="22" t="e" cm="1">
        <f t="array" ref="CB77">_xlfn.STDEV.S(IF((DW!$K$1:$K$100000&lt;$BT77),IF((DW!$K$1:$K$100000&gt;$BU77),IF((DW!$G$1:$G$100000=$BN77),DW!$K$1:$K$100000,""))))</f>
        <v>#DIV/0!</v>
      </c>
      <c r="CC77" s="22" t="e">
        <f t="shared" si="71"/>
        <v>#DIV/0!</v>
      </c>
      <c r="CD77" s="22" t="e">
        <f t="shared" si="72"/>
        <v>#DIV/0!</v>
      </c>
      <c r="CE77" s="22" t="e">
        <f t="shared" si="73"/>
        <v>#DIV/0!</v>
      </c>
      <c r="CF77" s="22" t="e" cm="1">
        <f t="array" ref="CF77">IF($BS77&lt;25,$BQ77,AVERAGE(IF((DW!$G$1:$G$100000&lt;$BX77),IF((DW!$K$1:$K$100000&lt;$BT77),IF((DW!$K$1:$K$100000&gt;$BU77),DW!$K$1:$K$100000,"")))))</f>
        <v>#DIV/0!</v>
      </c>
      <c r="CH77" s="22">
        <f t="shared" si="49"/>
        <v>0</v>
      </c>
      <c r="CI77" s="22">
        <f>COUNTIFS(DW!$G$1:$G$100000,"="&amp;$BX77,DW!$K$1:$K$100000,"&lt;"&amp;$CD77,DW!$K$1:$K$100000,"&gt;"&amp;$CE77)</f>
        <v>0</v>
      </c>
      <c r="CJ77" s="22" t="e" cm="1">
        <f t="array" ref="CJ77">MEDIAN(IF((DW!$K$1:$K$100000&lt;$CD77),IF((DW!$K$1:$K$100000&gt;$CE77),IF((DW!$G$1:$G$100000=$BX77),DW!$K$1:$K$100000,""))))</f>
        <v>#DIV/0!</v>
      </c>
      <c r="CK77" s="22" t="e" cm="1">
        <f t="array" ref="CK77">AVERAGE(IF((DW!$K$1:$K$100000&lt;$CD77),IF((DW!$K$1:$K$100000&gt;$CE77),IF((DW!$G$1:$G$100000=$BX77),DW!$K$1:$K$100000,""))))</f>
        <v>#DIV/0!</v>
      </c>
      <c r="CL77" s="22" t="e" cm="1">
        <f t="array" ref="CL77">_xlfn.STDEV.S(IF((DW!$K$1:$K$100000&lt;$CD77),IF((DW!$K$1:$K$100000&gt;$CE77),IF((DW!$G$1:$G$100000=$BX77),DW!$K$1:$K$100000,""))))</f>
        <v>#DIV/0!</v>
      </c>
      <c r="CM77" s="22" t="e">
        <f t="shared" si="74"/>
        <v>#DIV/0!</v>
      </c>
      <c r="CN77" s="22" t="e">
        <f t="shared" si="75"/>
        <v>#DIV/0!</v>
      </c>
      <c r="CO77" s="22" t="e">
        <f t="shared" si="76"/>
        <v>#DIV/0!</v>
      </c>
      <c r="CP77" s="22" t="e" cm="1">
        <f t="array" ref="CP77">IF($CC77&lt;25,$CA77,AVERAGE(IF((DW!$G$1:$G$100000=$BX77),IF((DW!$K$1:$K$100000&lt;$CD77),IF((DW!$K$1:$K$100000&gt;$CE77),DW!$K$1:$K$100000,"")))))</f>
        <v>#DIV/0!</v>
      </c>
      <c r="CR77" s="22">
        <f t="shared" si="50"/>
        <v>0</v>
      </c>
      <c r="CS77" s="22">
        <f>COUNTIFS(DW!$G$1:$G$100000,"="&amp;$CH77,DW!$K$1:$K$100000,"&lt;"&amp;SCN77,DW!$K$1:$K$100000,"&gt;"&amp;$CO77)</f>
        <v>0</v>
      </c>
      <c r="CT77" s="22" t="e" cm="1">
        <f t="array" ref="CT77">MEDIAN(IF((DW!$K$1:$K$100000&lt;$CN77),IF((DW!$K$1:$K$100000&gt;$CO77),IF((DW!$G$1:$G$100000=$CH77),DW!$K$1:$K$100000,""))))</f>
        <v>#DIV/0!</v>
      </c>
      <c r="CU77" s="22" t="e" cm="1">
        <f t="array" ref="CU77">AVERAGE(IF((DW!$K$1:$K$100000&lt;$CN77),IF((DW!$K$1:$K$100000&gt;$CO77),IF((DW!$G$1:$G$100000=$CH77),DW!$K$1:$K$100000,""))))</f>
        <v>#DIV/0!</v>
      </c>
      <c r="CV77" s="22" t="e" cm="1">
        <f t="array" ref="CV77">_xlfn.STDEV.S(IF((DW!$K$1:$K$100000&lt;$CN77),IF((DW!$K$1:$K$100000&gt;$CO77),IF((DW!$G$1:$G$100000=$CH77),DW!$K$1:$K$100000,""))))</f>
        <v>#DIV/0!</v>
      </c>
      <c r="CW77" s="22" t="e">
        <f t="shared" si="77"/>
        <v>#DIV/0!</v>
      </c>
      <c r="CX77" s="22" t="e">
        <f t="shared" si="78"/>
        <v>#DIV/0!</v>
      </c>
      <c r="CY77" s="22" t="e">
        <f t="shared" si="79"/>
        <v>#DIV/0!</v>
      </c>
      <c r="CZ77" s="22" t="e" cm="1">
        <f t="array" ref="CZ77">IF($CM77&lt;25,$CK77,AVERAGE(IF((DW!$G$1:$G$100000=$CH77),IF((DW!$K$1:$K$100000&lt;$CN77),IF((DW!$K$1:$K$100000&gt;$CO77),DW!$K$1:$K$100000,"")))))</f>
        <v>#DIV/0!</v>
      </c>
    </row>
    <row r="78" spans="1:104" ht="34.5" customHeight="1" x14ac:dyDescent="0.25">
      <c r="A78" s="21">
        <v>74</v>
      </c>
      <c r="B78" s="21"/>
      <c r="C78" s="21" t="e">
        <f>VLOOKUP(E78,DW!G:I,2,FALSE)</f>
        <v>#N/A</v>
      </c>
      <c r="D78" s="21" t="e">
        <f>VLOOKUP(E78,DW!G:I,3,FALSE)</f>
        <v>#N/A</v>
      </c>
      <c r="E78" s="21"/>
      <c r="F78" s="21" cm="1">
        <f t="array" ref="F78">COUNT(_xlfn.IFS(DW!$G$1:$G$100000='Média Saneada'!E78,DW!$K$1:$K$100000),"")</f>
        <v>100000</v>
      </c>
      <c r="G78" s="21" t="str">
        <f t="shared" si="51"/>
        <v>OK</v>
      </c>
      <c r="H78" s="21" cm="1">
        <f t="array" ref="H78">MEDIAN(IF(DW!$G$1:$G$100000='Média Saneada'!$E78,DW!$K$1:$K$100000,""))</f>
        <v>0</v>
      </c>
      <c r="I78" s="21" cm="1">
        <f t="array" ref="I78">AVERAGE(IF(DW!$G$1:$G$100000='Média Saneada'!$E78,DW!$K$1:$K$100000,""))</f>
        <v>0</v>
      </c>
      <c r="J78" s="21" cm="1">
        <f t="array" ref="J78">_xlfn.STDEV.S(IF(DW!$G$1:$G$100000='Média Saneada'!$E78,DW!$K$1:$K$100000,""))</f>
        <v>0</v>
      </c>
      <c r="K78" s="21" t="e">
        <f t="shared" si="52"/>
        <v>#DIV/0!</v>
      </c>
      <c r="L78" s="21">
        <f t="shared" si="40"/>
        <v>0</v>
      </c>
      <c r="M78" s="21">
        <f t="shared" si="41"/>
        <v>0</v>
      </c>
      <c r="N78" s="23" t="e">
        <f>IF(K78&lt;25,I78,AVERAGEIFS(DW!$K$1:$K$100000,DW!$G$1:$G$100000,"="&amp;E78,DW!$K$1:$K$100000,"&lt;"&amp;L78,DW!$K$1:$K$100000,"&gt;"&amp;M78))</f>
        <v>#DIV/0!</v>
      </c>
      <c r="P78" s="21">
        <f t="shared" si="42"/>
        <v>0</v>
      </c>
      <c r="Q78" s="21">
        <f>COUNTIFS(DW!$G$1:$G$100000,"="&amp;P78,DW!$K$1:$K$100000,"&lt;"&amp;L78,DW!$K$1:$K$100000,"&gt;"&amp;M78)</f>
        <v>0</v>
      </c>
      <c r="R78" s="21" t="e" cm="1">
        <f t="array" ref="R78">MEDIAN(IF((DW!$K$1:$K$100000&lt;$L78),IF((DW!$K$1:$K$100000&gt;$M78),IF((DW!$G$1:$G$100000=$P78),DW!$K$1:$K$100000,""))))</f>
        <v>#NUM!</v>
      </c>
      <c r="S78" s="21" t="e" cm="1">
        <f t="array" ref="S78">AVERAGE(IF((DW!$K$1:$K$100000&lt;$L78),IF((DW!$K$1:$K$100000&gt;$M78),IF((DW!$G$1:$G$100000=$P78),DW!$K$1:$K$100000,""))))</f>
        <v>#DIV/0!</v>
      </c>
      <c r="T78" s="21" t="e" cm="1">
        <f t="array" ref="T78">_xlfn.STDEV.S(IF((DW!$K$1:$K$100000&lt;$L78),IF((DW!$K$1:$K$100000&gt;$M78),IF((DW!$G$1:$G$100000=$P78),DW!$K$1:$K$100000,""))))</f>
        <v>#DIV/0!</v>
      </c>
      <c r="U78" s="21" t="e">
        <f t="shared" si="53"/>
        <v>#DIV/0!</v>
      </c>
      <c r="V78" s="21" t="e">
        <f t="shared" si="54"/>
        <v>#DIV/0!</v>
      </c>
      <c r="W78" s="21" t="e">
        <f t="shared" si="55"/>
        <v>#DIV/0!</v>
      </c>
      <c r="X78" s="21" t="e" cm="1">
        <f t="array" ref="X78">IF($U78&lt;25,$S78,AVERAGE(IF((DW!$G$1:$G$100000=$P78),IF((DW!$K$1:$K$100000&lt;$V78),IF((DW!$K$1:$K$100000&gt;$W78),DW!$K$1:$K$100000,"")))))</f>
        <v>#DIV/0!</v>
      </c>
      <c r="Z78" s="21">
        <f t="shared" si="43"/>
        <v>0</v>
      </c>
      <c r="AA78" s="21">
        <f>COUNTIFS(DW!$G$1:$G$100000,"="&amp;$Z78,DW!$K$1:$K$100000,"&lt;"&amp;$V78,DW!$K$1:$K$100000,"&gt;"&amp;$W78)</f>
        <v>0</v>
      </c>
      <c r="AB78" s="21" t="e" cm="1">
        <f t="array" ref="AB78">MEDIAN(IF((DW!$K$1:$K$100000&lt;$V78),IF((DW!$K$1:$K$100000&gt;$W78),IF((DW!$G$1:$G$100000=$E78),DW!$K$1:$K$100000,""))))</f>
        <v>#DIV/0!</v>
      </c>
      <c r="AC78" s="21" t="e" cm="1">
        <f t="array" ref="AC78">AVERAGE(IF((DW!$K$1:$K$100000&lt;$V78),IF((DW!$K$1:$K$100000&gt;$W78),IF((DW!$G$1:$G$100000=$E78),DW!$K$1:$K$100000,""))))</f>
        <v>#DIV/0!</v>
      </c>
      <c r="AD78" s="21" t="e" cm="1">
        <f t="array" ref="AD78">_xlfn.STDEV.S(IF((DW!$K$1:$K$100000&lt;$V78),IF((DW!$K$1:$K$100000&gt;$W78),IF((DW!$G$1:$G$100000=$E78),DW!$K$1:$K$100000,""))))</f>
        <v>#DIV/0!</v>
      </c>
      <c r="AE78" s="21" t="e">
        <f t="shared" si="56"/>
        <v>#DIV/0!</v>
      </c>
      <c r="AF78" s="21" t="e">
        <f t="shared" si="57"/>
        <v>#DIV/0!</v>
      </c>
      <c r="AG78" s="21" t="e">
        <f t="shared" si="58"/>
        <v>#DIV/0!</v>
      </c>
      <c r="AH78" s="21" t="e" cm="1">
        <f t="array" ref="AH78">IF($AE78&lt;25,$AC78,AVERAGE(IF((DW!$G$1:$G$100000=$E78),IF((DW!$K$1:$K$100000&lt;$AF78),IF((DW!$K$1:$K$100000&gt;$AG78),DW!$K$1:$K$100000,"")))))</f>
        <v>#DIV/0!</v>
      </c>
      <c r="AJ78" s="21">
        <f t="shared" si="44"/>
        <v>0</v>
      </c>
      <c r="AK78" s="21">
        <f>COUNTIFS(DW!$G$1:$G$100000,"="&amp;$Z78,DW!$K$1:$K$100000,"&lt;"&amp;$AF78,DW!$K$1:$K$100000,"&gt;"&amp;$AG78)</f>
        <v>0</v>
      </c>
      <c r="AL78" s="21" t="e" cm="1">
        <f t="array" ref="AL78">MEDIAN(IF((DW!$K$1:$K$100000&lt;$AF78),IF((DW!$K$1:$K$100000&gt;$AG78),IF((DW!$G$1:$G$100000=$E78),DW!$K$1:$K$100000,""))))</f>
        <v>#DIV/0!</v>
      </c>
      <c r="AM78" s="21" t="e" cm="1">
        <f t="array" ref="AM78">AVERAGE(IF((DW!$K$1:$K$100000&lt;$AF78),IF((DW!$K$1:$K$100000&gt;$AG78),IF((DW!$G$1:$G$100000=$E78),DW!$K$1:$K$100000,""))))</f>
        <v>#DIV/0!</v>
      </c>
      <c r="AN78" s="21" t="e" cm="1">
        <f t="array" ref="AN78">_xlfn.STDEV.S(IF((DW!$K$1:$K$100000&lt;$AF78),IF((DW!$K$1:$K$100000&gt;$AG78),IF((DW!$G$1:$G$100000=$E78),DW!$K$1:$K$100000,""))))</f>
        <v>#DIV/0!</v>
      </c>
      <c r="AO78" s="21" t="e">
        <f t="shared" si="59"/>
        <v>#DIV/0!</v>
      </c>
      <c r="AP78" s="21" t="e">
        <f t="shared" si="60"/>
        <v>#DIV/0!</v>
      </c>
      <c r="AQ78" s="21" t="e">
        <f t="shared" si="61"/>
        <v>#DIV/0!</v>
      </c>
      <c r="AR78" s="21" t="e" cm="1">
        <f t="array" ref="AR78">IF($AO78&lt;25,$AM78,AVERAGE(IF((DW!$G$1:$G$100000=$E78),IF((DW!$K$1:$K$100000&lt;$AP78),IF((DW!$K$1:$K$100000&gt;$AQ78),DW!$K$1:$K$100000,"")))))</f>
        <v>#DIV/0!</v>
      </c>
      <c r="AT78" s="21">
        <f t="shared" si="45"/>
        <v>0</v>
      </c>
      <c r="AU78" s="21">
        <f>COUNTIFS(DW!$G$1:$G$100000,"="&amp;$AJ78,DW!$K$1:$K$100000,"&lt;"&amp;$AP78,DW!$K$1:$K$100000,"&gt;"&amp;$AQ78)</f>
        <v>0</v>
      </c>
      <c r="AV78" s="21" t="e" cm="1">
        <f t="array" ref="AV78">MEDIAN(IF((DW!$K$1:$K$100000&lt;$AP78),IF((DW!$K$1:$K$100000&gt;$AQ78),IF((DW!$G$1:$G$100000=$E78),DW!$K$1:$K$100000,""))))</f>
        <v>#DIV/0!</v>
      </c>
      <c r="AW78" s="21" t="e" cm="1">
        <f t="array" ref="AW78">AVERAGE(IF((DW!$K$1:$K$100000&lt;$AP78),IF((DW!$K$1:$K$100000&gt;$AQ78),IF((DW!$G$1:$G$100000=$E78),DW!$K$1:$K$100000,""))))</f>
        <v>#DIV/0!</v>
      </c>
      <c r="AX78" s="21" t="e" cm="1">
        <f t="array" ref="AX78">_xlfn.STDEV.S(IF((DW!$K$1:$K$100000&lt;$AP78),IF((DW!$K$1:$K$100000&gt;$AQ78),IF((DW!$G$1:$G$100000=$E78),DW!$K$1:$K$100000,""))))</f>
        <v>#DIV/0!</v>
      </c>
      <c r="AY78" s="21" t="e">
        <f t="shared" si="62"/>
        <v>#DIV/0!</v>
      </c>
      <c r="AZ78" s="21" t="e">
        <f t="shared" si="63"/>
        <v>#DIV/0!</v>
      </c>
      <c r="BA78" s="21" t="e">
        <f t="shared" si="64"/>
        <v>#DIV/0!</v>
      </c>
      <c r="BB78" s="21" t="e" cm="1">
        <f t="array" ref="BB78">IF($AY78&lt;25,$AW78,AVERAGE(IF((DW!$G$1:$G$100000=$E78),IF((DW!$K$1:$K$100000&lt;$AZ78),IF((DW!$K$1:$K$100000&gt;$BA78),DW!$K$1:$K$100000,"")))))</f>
        <v>#DIV/0!</v>
      </c>
      <c r="BD78" s="21">
        <f t="shared" si="46"/>
        <v>0</v>
      </c>
      <c r="BE78" s="21">
        <f>COUNTIFS(DW!$G$1:$G$100000,"="&amp;$AT78,DW!$K$1:$K$100000,"&lt;"&amp;$AZ78,DW!$K$1:$K$100000,"&gt;"&amp;$BA78)</f>
        <v>0</v>
      </c>
      <c r="BF78" s="21" t="e" cm="1">
        <f t="array" ref="BF78">MEDIAN(IF((DW!$K$1:$K$100000&lt;$AZ78),IF((DW!$K$1:$K$100000&gt;$BA78),IF((DW!$G$1:$G$100000=$E78),DW!$K$1:$K$100000,""))))</f>
        <v>#DIV/0!</v>
      </c>
      <c r="BG78" s="21" t="e" cm="1">
        <f t="array" ref="BG78">AVERAGE(IF((DW!$K$1:$K$100000&lt;$AZ78),IF((DW!$K$1:$K$100000&gt;$BA78),IF((DW!$G$1:$G$100000=$E78),DW!$K$1:$K$100000,""))))</f>
        <v>#DIV/0!</v>
      </c>
      <c r="BH78" s="21" t="e" cm="1">
        <f t="array" ref="BH78">_xlfn.STDEV.S(IF((DW!$K$1:$K$100000&lt;$AZ78),IF((DW!$K$1:$K$100000&gt;$BA78),IF((DW!$G$1:$G$100000=$E78),DW!$K$1:$K$100000,""))))</f>
        <v>#DIV/0!</v>
      </c>
      <c r="BI78" s="21" t="e">
        <f t="shared" si="65"/>
        <v>#DIV/0!</v>
      </c>
      <c r="BJ78" s="21" t="e">
        <f t="shared" si="66"/>
        <v>#DIV/0!</v>
      </c>
      <c r="BK78" s="21" t="e">
        <f t="shared" si="67"/>
        <v>#DIV/0!</v>
      </c>
      <c r="BL78" s="21" t="e" cm="1">
        <f t="array" ref="BL78">IF($BI78&lt;25,$BG78,AVERAGE(IF((DW!$G$1:$G$100000=$E78),IF((DW!$K$1:$K$100000&lt;$BJ78),IF((DW!$K$1:$K$100000&gt;$BK78),DW!$K$1:$K$100000,"")))))</f>
        <v>#DIV/0!</v>
      </c>
      <c r="BN78" s="21">
        <f t="shared" si="47"/>
        <v>0</v>
      </c>
      <c r="BO78" s="21">
        <f>COUNTIFS(DW!$G$1:$G$100000,"="&amp;$BD78,DW!$K$1:$K$100000,"&lt;"&amp;$BJ78,DW!$K$1:$K$100000,"&gt;"&amp;$BK78)</f>
        <v>0</v>
      </c>
      <c r="BP78" s="21" t="e" cm="1">
        <f t="array" ref="BP78">MEDIAN(IF((DW!$K$1:$K$100000&lt;$BJ78),IF((DW!$K$1:$K$100000&gt;$BK78),IF((DW!$G$1:$G$100000=$BD78),DW!$K$1:$K$100000,""))))</f>
        <v>#DIV/0!</v>
      </c>
      <c r="BQ78" s="21" t="e" cm="1">
        <f t="array" ref="BQ78">AVERAGE(IF((DW!$K$1:$K$100000&lt;$BJ78),IF((DW!$K$1:$K$100000&gt;$BK78),IF((DW!$G$1:$G$100000=$BD78),DW!$K$1:$K$100000,""))))</f>
        <v>#DIV/0!</v>
      </c>
      <c r="BR78" s="21" t="e" cm="1">
        <f t="array" ref="BR78">_xlfn.STDEV.S(IF((DW!$K$1:$K$100000&lt;$BJ78),IF((DW!$K$1:$K$100000&gt;$BK78),IF((DW!$G$1:$G$100000=$BD78),DW!$K$1:$K$100000,""))))</f>
        <v>#DIV/0!</v>
      </c>
      <c r="BS78" s="21" t="e">
        <f t="shared" si="68"/>
        <v>#DIV/0!</v>
      </c>
      <c r="BT78" s="21" t="e">
        <f t="shared" si="69"/>
        <v>#DIV/0!</v>
      </c>
      <c r="BU78" s="21" t="e">
        <f t="shared" si="70"/>
        <v>#DIV/0!</v>
      </c>
      <c r="BV78" s="21" t="e" cm="1">
        <f t="array" ref="BV78">IF($BI78&lt;25,$BG78,AVERAGE(IF((DW!$G$1:$G$100000=$E78),IF((DW!$K$1:$K$100000&lt;$BJ78),IF((DW!$K$1:$K$100000&gt;$BK78),DW!$K$1:$K$100000,"")))))</f>
        <v>#DIV/0!</v>
      </c>
      <c r="BX78" s="21">
        <f t="shared" si="48"/>
        <v>0</v>
      </c>
      <c r="BY78" s="21">
        <f>COUNTIFS(DW!$G$1:$G$100000,"="&amp;$BN78,DW!$K$1:$K$100000,"&lt;"&amp;$BT78,DW!$K$1:$K$100000,"&gt;"&amp;$BU78)</f>
        <v>0</v>
      </c>
      <c r="BZ78" s="21" t="e" cm="1">
        <f t="array" ref="BZ78">MEDIAN(IF((DW!$K$1:$K$100000&lt;$BT78),IF((DW!$K$1:$K$100000&gt;$BU78),IF((DW!$G$1:$G$100000=$BN78),DW!$K$1:$K$100000,""))))</f>
        <v>#DIV/0!</v>
      </c>
      <c r="CA78" s="21" t="e" cm="1">
        <f t="array" ref="CA78">AVERAGE(IF((DW!$K$1:$K$100000&lt;$BT78),IF((DW!$K$1:$K$100000&gt;$BU78),IF((DW!$G$1:$G$100000=$BN78),DW!$K$1:$K$100000,""))))</f>
        <v>#DIV/0!</v>
      </c>
      <c r="CB78" s="21" t="e" cm="1">
        <f t="array" ref="CB78">_xlfn.STDEV.S(IF((DW!$K$1:$K$100000&lt;$BT78),IF((DW!$K$1:$K$100000&gt;$BU78),IF((DW!$G$1:$G$100000=$BN78),DW!$K$1:$K$100000,""))))</f>
        <v>#DIV/0!</v>
      </c>
      <c r="CC78" s="21" t="e">
        <f t="shared" si="71"/>
        <v>#DIV/0!</v>
      </c>
      <c r="CD78" s="21" t="e">
        <f t="shared" si="72"/>
        <v>#DIV/0!</v>
      </c>
      <c r="CE78" s="21" t="e">
        <f t="shared" si="73"/>
        <v>#DIV/0!</v>
      </c>
      <c r="CF78" s="21" t="e" cm="1">
        <f t="array" ref="CF78">IF($BS78&lt;25,$BQ78,AVERAGE(IF((DW!$G$1:$G$100000&lt;$BX78),IF((DW!$K$1:$K$100000&lt;$BT78),IF((DW!$K$1:$K$100000&gt;$BU78),DW!$K$1:$K$100000,"")))))</f>
        <v>#DIV/0!</v>
      </c>
      <c r="CH78" s="21">
        <f t="shared" si="49"/>
        <v>0</v>
      </c>
      <c r="CI78" s="21">
        <f>COUNTIFS(DW!$G$1:$G$100000,"="&amp;$BX78,DW!$K$1:$K$100000,"&lt;"&amp;$CD78,DW!$K$1:$K$100000,"&gt;"&amp;$CE78)</f>
        <v>0</v>
      </c>
      <c r="CJ78" s="21" t="e" cm="1">
        <f t="array" ref="CJ78">MEDIAN(IF((DW!$K$1:$K$100000&lt;$CD78),IF((DW!$K$1:$K$100000&gt;$CE78),IF((DW!$G$1:$G$100000=$BX78),DW!$K$1:$K$100000,""))))</f>
        <v>#DIV/0!</v>
      </c>
      <c r="CK78" s="21" t="e" cm="1">
        <f t="array" ref="CK78">AVERAGE(IF((DW!$K$1:$K$100000&lt;$CD78),IF((DW!$K$1:$K$100000&gt;$CE78),IF((DW!$G$1:$G$100000=$BX78),DW!$K$1:$K$100000,""))))</f>
        <v>#DIV/0!</v>
      </c>
      <c r="CL78" s="21" t="e" cm="1">
        <f t="array" ref="CL78">_xlfn.STDEV.S(IF((DW!$K$1:$K$100000&lt;$CD78),IF((DW!$K$1:$K$100000&gt;$CE78),IF((DW!$G$1:$G$100000=$BX78),DW!$K$1:$K$100000,""))))</f>
        <v>#DIV/0!</v>
      </c>
      <c r="CM78" s="21" t="e">
        <f t="shared" si="74"/>
        <v>#DIV/0!</v>
      </c>
      <c r="CN78" s="21" t="e">
        <f t="shared" si="75"/>
        <v>#DIV/0!</v>
      </c>
      <c r="CO78" s="21" t="e">
        <f t="shared" si="76"/>
        <v>#DIV/0!</v>
      </c>
      <c r="CP78" s="21" t="e" cm="1">
        <f t="array" ref="CP78">IF($CC78&lt;25,$CA78,AVERAGE(IF((DW!$G$1:$G$100000=$BX78),IF((DW!$K$1:$K$100000&lt;$CD78),IF((DW!$K$1:$K$100000&gt;$CE78),DW!$K$1:$K$100000,"")))))</f>
        <v>#DIV/0!</v>
      </c>
      <c r="CR78" s="21">
        <f t="shared" si="50"/>
        <v>0</v>
      </c>
      <c r="CS78" s="21">
        <f>COUNTIFS(DW!$G$1:$G$100000,"="&amp;$CH78,DW!$K$1:$K$100000,"&lt;"&amp;SCN78,DW!$K$1:$K$100000,"&gt;"&amp;$CO78)</f>
        <v>0</v>
      </c>
      <c r="CT78" s="21" t="e" cm="1">
        <f t="array" ref="CT78">MEDIAN(IF((DW!$K$1:$K$100000&lt;$CN78),IF((DW!$K$1:$K$100000&gt;$CO78),IF((DW!$G$1:$G$100000=$CH78),DW!$K$1:$K$100000,""))))</f>
        <v>#DIV/0!</v>
      </c>
      <c r="CU78" s="21" t="e" cm="1">
        <f t="array" ref="CU78">AVERAGE(IF((DW!$K$1:$K$100000&lt;$CN78),IF((DW!$K$1:$K$100000&gt;$CO78),IF((DW!$G$1:$G$100000=$CH78),DW!$K$1:$K$100000,""))))</f>
        <v>#DIV/0!</v>
      </c>
      <c r="CV78" s="21" t="e" cm="1">
        <f t="array" ref="CV78">_xlfn.STDEV.S(IF((DW!$K$1:$K$100000&lt;$CN78),IF((DW!$K$1:$K$100000&gt;$CO78),IF((DW!$G$1:$G$100000=$CH78),DW!$K$1:$K$100000,""))))</f>
        <v>#DIV/0!</v>
      </c>
      <c r="CW78" s="21" t="e">
        <f t="shared" si="77"/>
        <v>#DIV/0!</v>
      </c>
      <c r="CX78" s="21" t="e">
        <f t="shared" si="78"/>
        <v>#DIV/0!</v>
      </c>
      <c r="CY78" s="21" t="e">
        <f t="shared" si="79"/>
        <v>#DIV/0!</v>
      </c>
      <c r="CZ78" s="21" t="e" cm="1">
        <f t="array" ref="CZ78">IF($CM78&lt;25,$CK78,AVERAGE(IF((DW!$G$1:$G$100000=$CH78),IF((DW!$K$1:$K$100000&lt;$CN78),IF((DW!$K$1:$K$100000&gt;$CO78),DW!$K$1:$K$100000,"")))))</f>
        <v>#DIV/0!</v>
      </c>
    </row>
    <row r="79" spans="1:104" ht="34.5" customHeight="1" x14ac:dyDescent="0.25">
      <c r="A79" s="22">
        <v>75</v>
      </c>
      <c r="B79" s="22"/>
      <c r="C79" s="22" t="e">
        <f>VLOOKUP(E79,DW!G:I,2,FALSE)</f>
        <v>#N/A</v>
      </c>
      <c r="D79" s="22" t="e">
        <f>VLOOKUP(E79,DW!G:I,3,FALSE)</f>
        <v>#N/A</v>
      </c>
      <c r="E79" s="22"/>
      <c r="F79" s="22" cm="1">
        <f t="array" ref="F79">COUNT(_xlfn.IFS(DW!$G$1:$G$100000='Média Saneada'!E79,DW!$K$1:$K$100000),"")</f>
        <v>100000</v>
      </c>
      <c r="G79" s="40" t="str">
        <f t="shared" si="51"/>
        <v>OK</v>
      </c>
      <c r="H79" s="22" cm="1">
        <f t="array" ref="H79">MEDIAN(IF(DW!$G$1:$G$100000='Média Saneada'!$E79,DW!$K$1:$K$100000,""))</f>
        <v>0</v>
      </c>
      <c r="I79" s="22" cm="1">
        <f t="array" ref="I79">AVERAGE(IF(DW!$G$1:$G$100000='Média Saneada'!$E79,DW!$K$1:$K$100000,""))</f>
        <v>0</v>
      </c>
      <c r="J79" s="22" cm="1">
        <f t="array" ref="J79">_xlfn.STDEV.S(IF(DW!$G$1:$G$100000='Média Saneada'!$E79,DW!$K$1:$K$100000,""))</f>
        <v>0</v>
      </c>
      <c r="K79" s="22" t="e">
        <f t="shared" si="52"/>
        <v>#DIV/0!</v>
      </c>
      <c r="L79" s="22">
        <f t="shared" si="40"/>
        <v>0</v>
      </c>
      <c r="M79" s="22">
        <f t="shared" si="41"/>
        <v>0</v>
      </c>
      <c r="N79" s="23" t="e">
        <f>IF(K79&lt;25,I79,AVERAGEIFS(DW!$K$1:$K$100000,DW!$G$1:$G$100000,"="&amp;E79,DW!$K$1:$K$100000,"&lt;"&amp;L79,DW!$K$1:$K$100000,"&gt;"&amp;M79))</f>
        <v>#DIV/0!</v>
      </c>
      <c r="P79" s="22">
        <f t="shared" si="42"/>
        <v>0</v>
      </c>
      <c r="Q79" s="22">
        <f>COUNTIFS(DW!$G$1:$G$100000,"="&amp;P79,DW!$K$1:$K$100000,"&lt;"&amp;L79,DW!$K$1:$K$100000,"&gt;"&amp;M79)</f>
        <v>0</v>
      </c>
      <c r="R79" s="22" t="e" cm="1">
        <f t="array" ref="R79">MEDIAN(IF((DW!$K$1:$K$100000&lt;$L79),IF((DW!$K$1:$K$100000&gt;$M79),IF((DW!$G$1:$G$100000=$P79),DW!$K$1:$K$100000,""))))</f>
        <v>#NUM!</v>
      </c>
      <c r="S79" s="22" t="e" cm="1">
        <f t="array" ref="S79">AVERAGE(IF((DW!$K$1:$K$100000&lt;$L79),IF((DW!$K$1:$K$100000&gt;$M79),IF((DW!$G$1:$G$100000=$P79),DW!$K$1:$K$100000,""))))</f>
        <v>#DIV/0!</v>
      </c>
      <c r="T79" s="22" t="e" cm="1">
        <f t="array" ref="T79">_xlfn.STDEV.S(IF((DW!$K$1:$K$100000&lt;$L79),IF((DW!$K$1:$K$100000&gt;$M79),IF((DW!$G$1:$G$100000=$P79),DW!$K$1:$K$100000,""))))</f>
        <v>#DIV/0!</v>
      </c>
      <c r="U79" s="22" t="e">
        <f t="shared" si="53"/>
        <v>#DIV/0!</v>
      </c>
      <c r="V79" s="22" t="e">
        <f t="shared" si="54"/>
        <v>#DIV/0!</v>
      </c>
      <c r="W79" s="22" t="e">
        <f t="shared" si="55"/>
        <v>#DIV/0!</v>
      </c>
      <c r="X79" s="22" t="e" cm="1">
        <f t="array" ref="X79">IF($U79&lt;25,$S79,AVERAGE(IF((DW!$G$1:$G$100000=$P79),IF((DW!$K$1:$K$100000&lt;$V79),IF((DW!$K$1:$K$100000&gt;$W79),DW!$K$1:$K$100000,"")))))</f>
        <v>#DIV/0!</v>
      </c>
      <c r="Z79" s="22">
        <f t="shared" si="43"/>
        <v>0</v>
      </c>
      <c r="AA79" s="22">
        <f>COUNTIFS(DW!$G$1:$G$100000,"="&amp;$Z79,DW!$K$1:$K$100000,"&lt;"&amp;$V79,DW!$K$1:$K$100000,"&gt;"&amp;$W79)</f>
        <v>0</v>
      </c>
      <c r="AB79" s="22" t="e" cm="1">
        <f t="array" ref="AB79">MEDIAN(IF((DW!$K$1:$K$100000&lt;$V79),IF((DW!$K$1:$K$100000&gt;$W79),IF((DW!$G$1:$G$100000=$E79),DW!$K$1:$K$100000,""))))</f>
        <v>#DIV/0!</v>
      </c>
      <c r="AC79" s="22" t="e" cm="1">
        <f t="array" ref="AC79">AVERAGE(IF((DW!$K$1:$K$100000&lt;$V79),IF((DW!$K$1:$K$100000&gt;$W79),IF((DW!$G$1:$G$100000=$E79),DW!$K$1:$K$100000,""))))</f>
        <v>#DIV/0!</v>
      </c>
      <c r="AD79" s="22" t="e" cm="1">
        <f t="array" ref="AD79">_xlfn.STDEV.S(IF((DW!$K$1:$K$100000&lt;$V79),IF((DW!$K$1:$K$100000&gt;$W79),IF((DW!$G$1:$G$100000=$E79),DW!$K$1:$K$100000,""))))</f>
        <v>#DIV/0!</v>
      </c>
      <c r="AE79" s="22" t="e">
        <f t="shared" si="56"/>
        <v>#DIV/0!</v>
      </c>
      <c r="AF79" s="22" t="e">
        <f t="shared" si="57"/>
        <v>#DIV/0!</v>
      </c>
      <c r="AG79" s="22" t="e">
        <f t="shared" si="58"/>
        <v>#DIV/0!</v>
      </c>
      <c r="AH79" s="22" t="e" cm="1">
        <f t="array" ref="AH79">IF($AE79&lt;25,$AC79,AVERAGE(IF((DW!$G$1:$G$100000=$E79),IF((DW!$K$1:$K$100000&lt;$AF79),IF((DW!$K$1:$K$100000&gt;$AG79),DW!$K$1:$K$100000,"")))))</f>
        <v>#DIV/0!</v>
      </c>
      <c r="AJ79" s="22">
        <f t="shared" si="44"/>
        <v>0</v>
      </c>
      <c r="AK79" s="22">
        <f>COUNTIFS(DW!$G$1:$G$100000,"="&amp;$Z79,DW!$K$1:$K$100000,"&lt;"&amp;$AF79,DW!$K$1:$K$100000,"&gt;"&amp;$AG79)</f>
        <v>0</v>
      </c>
      <c r="AL79" s="22" t="e" cm="1">
        <f t="array" ref="AL79">MEDIAN(IF((DW!$K$1:$K$100000&lt;$AF79),IF((DW!$K$1:$K$100000&gt;$AG79),IF((DW!$G$1:$G$100000=$E79),DW!$K$1:$K$100000,""))))</f>
        <v>#DIV/0!</v>
      </c>
      <c r="AM79" s="22" t="e" cm="1">
        <f t="array" ref="AM79">AVERAGE(IF((DW!$K$1:$K$100000&lt;$AF79),IF((DW!$K$1:$K$100000&gt;$AG79),IF((DW!$G$1:$G$100000=$E79),DW!$K$1:$K$100000,""))))</f>
        <v>#DIV/0!</v>
      </c>
      <c r="AN79" s="22" t="e" cm="1">
        <f t="array" ref="AN79">_xlfn.STDEV.S(IF((DW!$K$1:$K$100000&lt;$AF79),IF((DW!$K$1:$K$100000&gt;$AG79),IF((DW!$G$1:$G$100000=$E79),DW!$K$1:$K$100000,""))))</f>
        <v>#DIV/0!</v>
      </c>
      <c r="AO79" s="22" t="e">
        <f t="shared" si="59"/>
        <v>#DIV/0!</v>
      </c>
      <c r="AP79" s="22" t="e">
        <f t="shared" si="60"/>
        <v>#DIV/0!</v>
      </c>
      <c r="AQ79" s="22" t="e">
        <f t="shared" si="61"/>
        <v>#DIV/0!</v>
      </c>
      <c r="AR79" s="22" t="e" cm="1">
        <f t="array" ref="AR79">IF($AO79&lt;25,$AM79,AVERAGE(IF((DW!$G$1:$G$100000=$E79),IF((DW!$K$1:$K$100000&lt;$AP79),IF((DW!$K$1:$K$100000&gt;$AQ79),DW!$K$1:$K$100000,"")))))</f>
        <v>#DIV/0!</v>
      </c>
      <c r="AT79" s="22">
        <f t="shared" si="45"/>
        <v>0</v>
      </c>
      <c r="AU79" s="22">
        <f>COUNTIFS(DW!$G$1:$G$100000,"="&amp;$AJ79,DW!$K$1:$K$100000,"&lt;"&amp;$AP79,DW!$K$1:$K$100000,"&gt;"&amp;$AQ79)</f>
        <v>0</v>
      </c>
      <c r="AV79" s="22" t="e" cm="1">
        <f t="array" ref="AV79">MEDIAN(IF((DW!$K$1:$K$100000&lt;$AP79),IF((DW!$K$1:$K$100000&gt;$AQ79),IF((DW!$G$1:$G$100000=$E79),DW!$K$1:$K$100000,""))))</f>
        <v>#DIV/0!</v>
      </c>
      <c r="AW79" s="22" t="e" cm="1">
        <f t="array" ref="AW79">AVERAGE(IF((DW!$K$1:$K$100000&lt;$AP79),IF((DW!$K$1:$K$100000&gt;$AQ79),IF((DW!$G$1:$G$100000=$E79),DW!$K$1:$K$100000,""))))</f>
        <v>#DIV/0!</v>
      </c>
      <c r="AX79" s="22" t="e" cm="1">
        <f t="array" ref="AX79">_xlfn.STDEV.S(IF((DW!$K$1:$K$100000&lt;$AP79),IF((DW!$K$1:$K$100000&gt;$AQ79),IF((DW!$G$1:$G$100000=$E79),DW!$K$1:$K$100000,""))))</f>
        <v>#DIV/0!</v>
      </c>
      <c r="AY79" s="22" t="e">
        <f t="shared" si="62"/>
        <v>#DIV/0!</v>
      </c>
      <c r="AZ79" s="22" t="e">
        <f t="shared" si="63"/>
        <v>#DIV/0!</v>
      </c>
      <c r="BA79" s="22" t="e">
        <f t="shared" si="64"/>
        <v>#DIV/0!</v>
      </c>
      <c r="BB79" s="22" t="e" cm="1">
        <f t="array" ref="BB79">IF($AY79&lt;25,$AW79,AVERAGE(IF((DW!$G$1:$G$100000=$E79),IF((DW!$K$1:$K$100000&lt;$AZ79),IF((DW!$K$1:$K$100000&gt;$BA79),DW!$K$1:$K$100000,"")))))</f>
        <v>#DIV/0!</v>
      </c>
      <c r="BD79" s="22">
        <f t="shared" si="46"/>
        <v>0</v>
      </c>
      <c r="BE79" s="22">
        <f>COUNTIFS(DW!$G$1:$G$100000,"="&amp;$AT79,DW!$K$1:$K$100000,"&lt;"&amp;$AZ79,DW!$K$1:$K$100000,"&gt;"&amp;$BA79)</f>
        <v>0</v>
      </c>
      <c r="BF79" s="22" t="e" cm="1">
        <f t="array" ref="BF79">MEDIAN(IF((DW!$K$1:$K$100000&lt;$AZ79),IF((DW!$K$1:$K$100000&gt;$BA79),IF((DW!$G$1:$G$100000=$E79),DW!$K$1:$K$100000,""))))</f>
        <v>#DIV/0!</v>
      </c>
      <c r="BG79" s="22" t="e" cm="1">
        <f t="array" ref="BG79">AVERAGE(IF((DW!$K$1:$K$100000&lt;$AZ79),IF((DW!$K$1:$K$100000&gt;$BA79),IF((DW!$G$1:$G$100000=$E79),DW!$K$1:$K$100000,""))))</f>
        <v>#DIV/0!</v>
      </c>
      <c r="BH79" s="22" t="e" cm="1">
        <f t="array" ref="BH79">_xlfn.STDEV.S(IF((DW!$K$1:$K$100000&lt;$AZ79),IF((DW!$K$1:$K$100000&gt;$BA79),IF((DW!$G$1:$G$100000=$E79),DW!$K$1:$K$100000,""))))</f>
        <v>#DIV/0!</v>
      </c>
      <c r="BI79" s="22" t="e">
        <f t="shared" si="65"/>
        <v>#DIV/0!</v>
      </c>
      <c r="BJ79" s="22" t="e">
        <f t="shared" si="66"/>
        <v>#DIV/0!</v>
      </c>
      <c r="BK79" s="22" t="e">
        <f t="shared" si="67"/>
        <v>#DIV/0!</v>
      </c>
      <c r="BL79" s="22" t="e" cm="1">
        <f t="array" ref="BL79">IF($BI79&lt;25,$BG79,AVERAGE(IF((DW!$G$1:$G$100000=$E79),IF((DW!$K$1:$K$100000&lt;$BJ79),IF((DW!$K$1:$K$100000&gt;$BK79),DW!$K$1:$K$100000,"")))))</f>
        <v>#DIV/0!</v>
      </c>
      <c r="BN79" s="22">
        <f t="shared" si="47"/>
        <v>0</v>
      </c>
      <c r="BO79" s="22">
        <f>COUNTIFS(DW!$G$1:$G$100000,"="&amp;$BD79,DW!$K$1:$K$100000,"&lt;"&amp;$BJ79,DW!$K$1:$K$100000,"&gt;"&amp;$BK79)</f>
        <v>0</v>
      </c>
      <c r="BP79" s="22" t="e" cm="1">
        <f t="array" ref="BP79">MEDIAN(IF((DW!$K$1:$K$100000&lt;$BJ79),IF((DW!$K$1:$K$100000&gt;$BK79),IF((DW!$G$1:$G$100000=$BD79),DW!$K$1:$K$100000,""))))</f>
        <v>#DIV/0!</v>
      </c>
      <c r="BQ79" s="22" t="e" cm="1">
        <f t="array" ref="BQ79">AVERAGE(IF((DW!$K$1:$K$100000&lt;$BJ79),IF((DW!$K$1:$K$100000&gt;$BK79),IF((DW!$G$1:$G$100000=$BD79),DW!$K$1:$K$100000,""))))</f>
        <v>#DIV/0!</v>
      </c>
      <c r="BR79" s="22" t="e" cm="1">
        <f t="array" ref="BR79">_xlfn.STDEV.S(IF((DW!$K$1:$K$100000&lt;$BJ79),IF((DW!$K$1:$K$100000&gt;$BK79),IF((DW!$G$1:$G$100000=$BD79),DW!$K$1:$K$100000,""))))</f>
        <v>#DIV/0!</v>
      </c>
      <c r="BS79" s="22" t="e">
        <f t="shared" si="68"/>
        <v>#DIV/0!</v>
      </c>
      <c r="BT79" s="22" t="e">
        <f t="shared" si="69"/>
        <v>#DIV/0!</v>
      </c>
      <c r="BU79" s="22" t="e">
        <f t="shared" si="70"/>
        <v>#DIV/0!</v>
      </c>
      <c r="BV79" s="22" t="e" cm="1">
        <f t="array" ref="BV79">IF($BI79&lt;25,$BG79,AVERAGE(IF((DW!$G$1:$G$100000=$E79),IF((DW!$K$1:$K$100000&lt;$BJ79),IF((DW!$K$1:$K$100000&gt;$BK79),DW!$K$1:$K$100000,"")))))</f>
        <v>#DIV/0!</v>
      </c>
      <c r="BX79" s="22">
        <f t="shared" si="48"/>
        <v>0</v>
      </c>
      <c r="BY79" s="22">
        <f>COUNTIFS(DW!$G$1:$G$100000,"="&amp;$BN79,DW!$K$1:$K$100000,"&lt;"&amp;$BT79,DW!$K$1:$K$100000,"&gt;"&amp;$BU79)</f>
        <v>0</v>
      </c>
      <c r="BZ79" s="22" t="e" cm="1">
        <f t="array" ref="BZ79">MEDIAN(IF((DW!$K$1:$K$100000&lt;$BT79),IF((DW!$K$1:$K$100000&gt;$BU79),IF((DW!$G$1:$G$100000=$BN79),DW!$K$1:$K$100000,""))))</f>
        <v>#DIV/0!</v>
      </c>
      <c r="CA79" s="22" t="e" cm="1">
        <f t="array" ref="CA79">AVERAGE(IF((DW!$K$1:$K$100000&lt;$BT79),IF((DW!$K$1:$K$100000&gt;$BU79),IF((DW!$G$1:$G$100000=$BN79),DW!$K$1:$K$100000,""))))</f>
        <v>#DIV/0!</v>
      </c>
      <c r="CB79" s="22" t="e" cm="1">
        <f t="array" ref="CB79">_xlfn.STDEV.S(IF((DW!$K$1:$K$100000&lt;$BT79),IF((DW!$K$1:$K$100000&gt;$BU79),IF((DW!$G$1:$G$100000=$BN79),DW!$K$1:$K$100000,""))))</f>
        <v>#DIV/0!</v>
      </c>
      <c r="CC79" s="22" t="e">
        <f t="shared" si="71"/>
        <v>#DIV/0!</v>
      </c>
      <c r="CD79" s="22" t="e">
        <f t="shared" si="72"/>
        <v>#DIV/0!</v>
      </c>
      <c r="CE79" s="22" t="e">
        <f t="shared" si="73"/>
        <v>#DIV/0!</v>
      </c>
      <c r="CF79" s="22" t="e" cm="1">
        <f t="array" ref="CF79">IF($BS79&lt;25,$BQ79,AVERAGE(IF((DW!$G$1:$G$100000&lt;$BX79),IF((DW!$K$1:$K$100000&lt;$BT79),IF((DW!$K$1:$K$100000&gt;$BU79),DW!$K$1:$K$100000,"")))))</f>
        <v>#DIV/0!</v>
      </c>
      <c r="CH79" s="22">
        <f t="shared" si="49"/>
        <v>0</v>
      </c>
      <c r="CI79" s="22">
        <f>COUNTIFS(DW!$G$1:$G$100000,"="&amp;$BX79,DW!$K$1:$K$100000,"&lt;"&amp;$CD79,DW!$K$1:$K$100000,"&gt;"&amp;$CE79)</f>
        <v>0</v>
      </c>
      <c r="CJ79" s="22" t="e" cm="1">
        <f t="array" ref="CJ79">MEDIAN(IF((DW!$K$1:$K$100000&lt;$CD79),IF((DW!$K$1:$K$100000&gt;$CE79),IF((DW!$G$1:$G$100000=$BX79),DW!$K$1:$K$100000,""))))</f>
        <v>#DIV/0!</v>
      </c>
      <c r="CK79" s="22" t="e" cm="1">
        <f t="array" ref="CK79">AVERAGE(IF((DW!$K$1:$K$100000&lt;$CD79),IF((DW!$K$1:$K$100000&gt;$CE79),IF((DW!$G$1:$G$100000=$BX79),DW!$K$1:$K$100000,""))))</f>
        <v>#DIV/0!</v>
      </c>
      <c r="CL79" s="22" t="e" cm="1">
        <f t="array" ref="CL79">_xlfn.STDEV.S(IF((DW!$K$1:$K$100000&lt;$CD79),IF((DW!$K$1:$K$100000&gt;$CE79),IF((DW!$G$1:$G$100000=$BX79),DW!$K$1:$K$100000,""))))</f>
        <v>#DIV/0!</v>
      </c>
      <c r="CM79" s="22" t="e">
        <f t="shared" si="74"/>
        <v>#DIV/0!</v>
      </c>
      <c r="CN79" s="22" t="e">
        <f t="shared" si="75"/>
        <v>#DIV/0!</v>
      </c>
      <c r="CO79" s="22" t="e">
        <f t="shared" si="76"/>
        <v>#DIV/0!</v>
      </c>
      <c r="CP79" s="22" t="e" cm="1">
        <f t="array" ref="CP79">IF($CC79&lt;25,$CA79,AVERAGE(IF((DW!$G$1:$G$100000=$BX79),IF((DW!$K$1:$K$100000&lt;$CD79),IF((DW!$K$1:$K$100000&gt;$CE79),DW!$K$1:$K$100000,"")))))</f>
        <v>#DIV/0!</v>
      </c>
      <c r="CR79" s="22">
        <f t="shared" si="50"/>
        <v>0</v>
      </c>
      <c r="CS79" s="22">
        <f>COUNTIFS(DW!$G$1:$G$100000,"="&amp;$CH79,DW!$K$1:$K$100000,"&lt;"&amp;SCN79,DW!$K$1:$K$100000,"&gt;"&amp;$CO79)</f>
        <v>0</v>
      </c>
      <c r="CT79" s="22" t="e" cm="1">
        <f t="array" ref="CT79">MEDIAN(IF((DW!$K$1:$K$100000&lt;$CN79),IF((DW!$K$1:$K$100000&gt;$CO79),IF((DW!$G$1:$G$100000=$CH79),DW!$K$1:$K$100000,""))))</f>
        <v>#DIV/0!</v>
      </c>
      <c r="CU79" s="22" t="e" cm="1">
        <f t="array" ref="CU79">AVERAGE(IF((DW!$K$1:$K$100000&lt;$CN79),IF((DW!$K$1:$K$100000&gt;$CO79),IF((DW!$G$1:$G$100000=$CH79),DW!$K$1:$K$100000,""))))</f>
        <v>#DIV/0!</v>
      </c>
      <c r="CV79" s="22" t="e" cm="1">
        <f t="array" ref="CV79">_xlfn.STDEV.S(IF((DW!$K$1:$K$100000&lt;$CN79),IF((DW!$K$1:$K$100000&gt;$CO79),IF((DW!$G$1:$G$100000=$CH79),DW!$K$1:$K$100000,""))))</f>
        <v>#DIV/0!</v>
      </c>
      <c r="CW79" s="22" t="e">
        <f t="shared" si="77"/>
        <v>#DIV/0!</v>
      </c>
      <c r="CX79" s="22" t="e">
        <f t="shared" si="78"/>
        <v>#DIV/0!</v>
      </c>
      <c r="CY79" s="22" t="e">
        <f t="shared" si="79"/>
        <v>#DIV/0!</v>
      </c>
      <c r="CZ79" s="22" t="e" cm="1">
        <f t="array" ref="CZ79">IF($CM79&lt;25,$CK79,AVERAGE(IF((DW!$G$1:$G$100000=$CH79),IF((DW!$K$1:$K$100000&lt;$CN79),IF((DW!$K$1:$K$100000&gt;$CO79),DW!$K$1:$K$100000,"")))))</f>
        <v>#DIV/0!</v>
      </c>
    </row>
    <row r="80" spans="1:104" ht="34.5" customHeight="1" x14ac:dyDescent="0.25">
      <c r="A80" s="21">
        <v>76</v>
      </c>
      <c r="B80" s="21"/>
      <c r="C80" s="21" t="e">
        <f>VLOOKUP(E80,DW!G:I,2,FALSE)</f>
        <v>#N/A</v>
      </c>
      <c r="D80" s="21" t="e">
        <f>VLOOKUP(E80,DW!G:I,3,FALSE)</f>
        <v>#N/A</v>
      </c>
      <c r="E80" s="21"/>
      <c r="F80" s="21" cm="1">
        <f t="array" ref="F80">COUNT(_xlfn.IFS(DW!$G$1:$G$100000='Média Saneada'!E80,DW!$K$1:$K$100000),"")</f>
        <v>100000</v>
      </c>
      <c r="G80" s="21" t="str">
        <f t="shared" si="51"/>
        <v>OK</v>
      </c>
      <c r="H80" s="21" cm="1">
        <f t="array" ref="H80">MEDIAN(IF(DW!$G$1:$G$100000='Média Saneada'!$E80,DW!$K$1:$K$100000,""))</f>
        <v>0</v>
      </c>
      <c r="I80" s="21" cm="1">
        <f t="array" ref="I80">AVERAGE(IF(DW!$G$1:$G$100000='Média Saneada'!$E80,DW!$K$1:$K$100000,""))</f>
        <v>0</v>
      </c>
      <c r="J80" s="21" cm="1">
        <f t="array" ref="J80">_xlfn.STDEV.S(IF(DW!$G$1:$G$100000='Média Saneada'!$E80,DW!$K$1:$K$100000,""))</f>
        <v>0</v>
      </c>
      <c r="K80" s="21" t="e">
        <f t="shared" si="52"/>
        <v>#DIV/0!</v>
      </c>
      <c r="L80" s="21">
        <f t="shared" si="40"/>
        <v>0</v>
      </c>
      <c r="M80" s="21">
        <f t="shared" si="41"/>
        <v>0</v>
      </c>
      <c r="N80" s="23" t="e">
        <f>IF(K80&lt;25,I80,AVERAGEIFS(DW!$K$1:$K$100000,DW!$G$1:$G$100000,"="&amp;E80,DW!$K$1:$K$100000,"&lt;"&amp;L80,DW!$K$1:$K$100000,"&gt;"&amp;M80))</f>
        <v>#DIV/0!</v>
      </c>
      <c r="P80" s="21">
        <f t="shared" si="42"/>
        <v>0</v>
      </c>
      <c r="Q80" s="21">
        <f>COUNTIFS(DW!$G$1:$G$100000,"="&amp;P80,DW!$K$1:$K$100000,"&lt;"&amp;L80,DW!$K$1:$K$100000,"&gt;"&amp;M80)</f>
        <v>0</v>
      </c>
      <c r="R80" s="21" t="e" cm="1">
        <f t="array" ref="R80">MEDIAN(IF((DW!$K$1:$K$100000&lt;$L80),IF((DW!$K$1:$K$100000&gt;$M80),IF((DW!$G$1:$G$100000=$P80),DW!$K$1:$K$100000,""))))</f>
        <v>#NUM!</v>
      </c>
      <c r="S80" s="21" t="e" cm="1">
        <f t="array" ref="S80">AVERAGE(IF((DW!$K$1:$K$100000&lt;$L80),IF((DW!$K$1:$K$100000&gt;$M80),IF((DW!$G$1:$G$100000=$P80),DW!$K$1:$K$100000,""))))</f>
        <v>#DIV/0!</v>
      </c>
      <c r="T80" s="21" t="e" cm="1">
        <f t="array" ref="T80">_xlfn.STDEV.S(IF((DW!$K$1:$K$100000&lt;$L80),IF((DW!$K$1:$K$100000&gt;$M80),IF((DW!$G$1:$G$100000=$P80),DW!$K$1:$K$100000,""))))</f>
        <v>#DIV/0!</v>
      </c>
      <c r="U80" s="21" t="e">
        <f t="shared" si="53"/>
        <v>#DIV/0!</v>
      </c>
      <c r="V80" s="21" t="e">
        <f t="shared" si="54"/>
        <v>#DIV/0!</v>
      </c>
      <c r="W80" s="21" t="e">
        <f t="shared" si="55"/>
        <v>#DIV/0!</v>
      </c>
      <c r="X80" s="21" t="e" cm="1">
        <f t="array" ref="X80">IF($U80&lt;25,$S80,AVERAGE(IF((DW!$G$1:$G$100000=$P80),IF((DW!$K$1:$K$100000&lt;$V80),IF((DW!$K$1:$K$100000&gt;$W80),DW!$K$1:$K$100000,"")))))</f>
        <v>#DIV/0!</v>
      </c>
      <c r="Z80" s="21">
        <f t="shared" si="43"/>
        <v>0</v>
      </c>
      <c r="AA80" s="21">
        <f>COUNTIFS(DW!$G$1:$G$100000,"="&amp;$Z80,DW!$K$1:$K$100000,"&lt;"&amp;$V80,DW!$K$1:$K$100000,"&gt;"&amp;$W80)</f>
        <v>0</v>
      </c>
      <c r="AB80" s="21" t="e" cm="1">
        <f t="array" ref="AB80">MEDIAN(IF((DW!$K$1:$K$100000&lt;$V80),IF((DW!$K$1:$K$100000&gt;$W80),IF((DW!$G$1:$G$100000=$E80),DW!$K$1:$K$100000,""))))</f>
        <v>#DIV/0!</v>
      </c>
      <c r="AC80" s="21" t="e" cm="1">
        <f t="array" ref="AC80">AVERAGE(IF((DW!$K$1:$K$100000&lt;$V80),IF((DW!$K$1:$K$100000&gt;$W80),IF((DW!$G$1:$G$100000=$E80),DW!$K$1:$K$100000,""))))</f>
        <v>#DIV/0!</v>
      </c>
      <c r="AD80" s="21" t="e" cm="1">
        <f t="array" ref="AD80">_xlfn.STDEV.S(IF((DW!$K$1:$K$100000&lt;$V80),IF((DW!$K$1:$K$100000&gt;$W80),IF((DW!$G$1:$G$100000=$E80),DW!$K$1:$K$100000,""))))</f>
        <v>#DIV/0!</v>
      </c>
      <c r="AE80" s="21" t="e">
        <f t="shared" si="56"/>
        <v>#DIV/0!</v>
      </c>
      <c r="AF80" s="21" t="e">
        <f t="shared" si="57"/>
        <v>#DIV/0!</v>
      </c>
      <c r="AG80" s="21" t="e">
        <f t="shared" si="58"/>
        <v>#DIV/0!</v>
      </c>
      <c r="AH80" s="21" t="e" cm="1">
        <f t="array" ref="AH80">IF($AE80&lt;25,$AC80,AVERAGE(IF((DW!$G$1:$G$100000=$E80),IF((DW!$K$1:$K$100000&lt;$AF80),IF((DW!$K$1:$K$100000&gt;$AG80),DW!$K$1:$K$100000,"")))))</f>
        <v>#DIV/0!</v>
      </c>
      <c r="AJ80" s="21">
        <f t="shared" si="44"/>
        <v>0</v>
      </c>
      <c r="AK80" s="21">
        <f>COUNTIFS(DW!$G$1:$G$100000,"="&amp;$Z80,DW!$K$1:$K$100000,"&lt;"&amp;$AF80,DW!$K$1:$K$100000,"&gt;"&amp;$AG80)</f>
        <v>0</v>
      </c>
      <c r="AL80" s="21" t="e" cm="1">
        <f t="array" ref="AL80">MEDIAN(IF((DW!$K$1:$K$100000&lt;$AF80),IF((DW!$K$1:$K$100000&gt;$AG80),IF((DW!$G$1:$G$100000=$E80),DW!$K$1:$K$100000,""))))</f>
        <v>#DIV/0!</v>
      </c>
      <c r="AM80" s="21" t="e" cm="1">
        <f t="array" ref="AM80">AVERAGE(IF((DW!$K$1:$K$100000&lt;$AF80),IF((DW!$K$1:$K$100000&gt;$AG80),IF((DW!$G$1:$G$100000=$E80),DW!$K$1:$K$100000,""))))</f>
        <v>#DIV/0!</v>
      </c>
      <c r="AN80" s="21" t="e" cm="1">
        <f t="array" ref="AN80">_xlfn.STDEV.S(IF((DW!$K$1:$K$100000&lt;$AF80),IF((DW!$K$1:$K$100000&gt;$AG80),IF((DW!$G$1:$G$100000=$E80),DW!$K$1:$K$100000,""))))</f>
        <v>#DIV/0!</v>
      </c>
      <c r="AO80" s="21" t="e">
        <f t="shared" si="59"/>
        <v>#DIV/0!</v>
      </c>
      <c r="AP80" s="21" t="e">
        <f t="shared" si="60"/>
        <v>#DIV/0!</v>
      </c>
      <c r="AQ80" s="21" t="e">
        <f t="shared" si="61"/>
        <v>#DIV/0!</v>
      </c>
      <c r="AR80" s="21" t="e" cm="1">
        <f t="array" ref="AR80">IF($AO80&lt;25,$AM80,AVERAGE(IF((DW!$G$1:$G$100000=$E80),IF((DW!$K$1:$K$100000&lt;$AP80),IF((DW!$K$1:$K$100000&gt;$AQ80),DW!$K$1:$K$100000,"")))))</f>
        <v>#DIV/0!</v>
      </c>
      <c r="AT80" s="21">
        <f t="shared" si="45"/>
        <v>0</v>
      </c>
      <c r="AU80" s="21">
        <f>COUNTIFS(DW!$G$1:$G$100000,"="&amp;$AJ80,DW!$K$1:$K$100000,"&lt;"&amp;$AP80,DW!$K$1:$K$100000,"&gt;"&amp;$AQ80)</f>
        <v>0</v>
      </c>
      <c r="AV80" s="21" t="e" cm="1">
        <f t="array" ref="AV80">MEDIAN(IF((DW!$K$1:$K$100000&lt;$AP80),IF((DW!$K$1:$K$100000&gt;$AQ80),IF((DW!$G$1:$G$100000=$E80),DW!$K$1:$K$100000,""))))</f>
        <v>#DIV/0!</v>
      </c>
      <c r="AW80" s="21" t="e" cm="1">
        <f t="array" ref="AW80">AVERAGE(IF((DW!$K$1:$K$100000&lt;$AP80),IF((DW!$K$1:$K$100000&gt;$AQ80),IF((DW!$G$1:$G$100000=$E80),DW!$K$1:$K$100000,""))))</f>
        <v>#DIV/0!</v>
      </c>
      <c r="AX80" s="21" t="e" cm="1">
        <f t="array" ref="AX80">_xlfn.STDEV.S(IF((DW!$K$1:$K$100000&lt;$AP80),IF((DW!$K$1:$K$100000&gt;$AQ80),IF((DW!$G$1:$G$100000=$E80),DW!$K$1:$K$100000,""))))</f>
        <v>#DIV/0!</v>
      </c>
      <c r="AY80" s="21" t="e">
        <f t="shared" si="62"/>
        <v>#DIV/0!</v>
      </c>
      <c r="AZ80" s="21" t="e">
        <f t="shared" si="63"/>
        <v>#DIV/0!</v>
      </c>
      <c r="BA80" s="21" t="e">
        <f t="shared" si="64"/>
        <v>#DIV/0!</v>
      </c>
      <c r="BB80" s="21" t="e" cm="1">
        <f t="array" ref="BB80">IF($AY80&lt;25,$AW80,AVERAGE(IF((DW!$G$1:$G$100000=$E80),IF((DW!$K$1:$K$100000&lt;$AZ80),IF((DW!$K$1:$K$100000&gt;$BA80),DW!$K$1:$K$100000,"")))))</f>
        <v>#DIV/0!</v>
      </c>
      <c r="BD80" s="21">
        <f t="shared" si="46"/>
        <v>0</v>
      </c>
      <c r="BE80" s="21">
        <f>COUNTIFS(DW!$G$1:$G$100000,"="&amp;$AT80,DW!$K$1:$K$100000,"&lt;"&amp;$AZ80,DW!$K$1:$K$100000,"&gt;"&amp;$BA80)</f>
        <v>0</v>
      </c>
      <c r="BF80" s="21" t="e" cm="1">
        <f t="array" ref="BF80">MEDIAN(IF((DW!$K$1:$K$100000&lt;$AZ80),IF((DW!$K$1:$K$100000&gt;$BA80),IF((DW!$G$1:$G$100000=$E80),DW!$K$1:$K$100000,""))))</f>
        <v>#DIV/0!</v>
      </c>
      <c r="BG80" s="21" t="e" cm="1">
        <f t="array" ref="BG80">AVERAGE(IF((DW!$K$1:$K$100000&lt;$AZ80),IF((DW!$K$1:$K$100000&gt;$BA80),IF((DW!$G$1:$G$100000=$E80),DW!$K$1:$K$100000,""))))</f>
        <v>#DIV/0!</v>
      </c>
      <c r="BH80" s="21" t="e" cm="1">
        <f t="array" ref="BH80">_xlfn.STDEV.S(IF((DW!$K$1:$K$100000&lt;$AZ80),IF((DW!$K$1:$K$100000&gt;$BA80),IF((DW!$G$1:$G$100000=$E80),DW!$K$1:$K$100000,""))))</f>
        <v>#DIV/0!</v>
      </c>
      <c r="BI80" s="21" t="e">
        <f t="shared" si="65"/>
        <v>#DIV/0!</v>
      </c>
      <c r="BJ80" s="21" t="e">
        <f t="shared" si="66"/>
        <v>#DIV/0!</v>
      </c>
      <c r="BK80" s="21" t="e">
        <f t="shared" si="67"/>
        <v>#DIV/0!</v>
      </c>
      <c r="BL80" s="21" t="e" cm="1">
        <f t="array" ref="BL80">IF($BI80&lt;25,$BG80,AVERAGE(IF((DW!$G$1:$G$100000=$E80),IF((DW!$K$1:$K$100000&lt;$BJ80),IF((DW!$K$1:$K$100000&gt;$BK80),DW!$K$1:$K$100000,"")))))</f>
        <v>#DIV/0!</v>
      </c>
      <c r="BN80" s="21">
        <f t="shared" si="47"/>
        <v>0</v>
      </c>
      <c r="BO80" s="21">
        <f>COUNTIFS(DW!$G$1:$G$100000,"="&amp;$BD80,DW!$K$1:$K$100000,"&lt;"&amp;$BJ80,DW!$K$1:$K$100000,"&gt;"&amp;$BK80)</f>
        <v>0</v>
      </c>
      <c r="BP80" s="21" t="e" cm="1">
        <f t="array" ref="BP80">MEDIAN(IF((DW!$K$1:$K$100000&lt;$BJ80),IF((DW!$K$1:$K$100000&gt;$BK80),IF((DW!$G$1:$G$100000=$BD80),DW!$K$1:$K$100000,""))))</f>
        <v>#DIV/0!</v>
      </c>
      <c r="BQ80" s="21" t="e" cm="1">
        <f t="array" ref="BQ80">AVERAGE(IF((DW!$K$1:$K$100000&lt;$BJ80),IF((DW!$K$1:$K$100000&gt;$BK80),IF((DW!$G$1:$G$100000=$BD80),DW!$K$1:$K$100000,""))))</f>
        <v>#DIV/0!</v>
      </c>
      <c r="BR80" s="21" t="e" cm="1">
        <f t="array" ref="BR80">_xlfn.STDEV.S(IF((DW!$K$1:$K$100000&lt;$BJ80),IF((DW!$K$1:$K$100000&gt;$BK80),IF((DW!$G$1:$G$100000=$BD80),DW!$K$1:$K$100000,""))))</f>
        <v>#DIV/0!</v>
      </c>
      <c r="BS80" s="21" t="e">
        <f t="shared" si="68"/>
        <v>#DIV/0!</v>
      </c>
      <c r="BT80" s="21" t="e">
        <f t="shared" si="69"/>
        <v>#DIV/0!</v>
      </c>
      <c r="BU80" s="21" t="e">
        <f t="shared" si="70"/>
        <v>#DIV/0!</v>
      </c>
      <c r="BV80" s="21" t="e" cm="1">
        <f t="array" ref="BV80">IF($BI80&lt;25,$BG80,AVERAGE(IF((DW!$G$1:$G$100000=$E80),IF((DW!$K$1:$K$100000&lt;$BJ80),IF((DW!$K$1:$K$100000&gt;$BK80),DW!$K$1:$K$100000,"")))))</f>
        <v>#DIV/0!</v>
      </c>
      <c r="BX80" s="21">
        <f t="shared" si="48"/>
        <v>0</v>
      </c>
      <c r="BY80" s="21">
        <f>COUNTIFS(DW!$G$1:$G$100000,"="&amp;$BN80,DW!$K$1:$K$100000,"&lt;"&amp;$BT80,DW!$K$1:$K$100000,"&gt;"&amp;$BU80)</f>
        <v>0</v>
      </c>
      <c r="BZ80" s="21" t="e" cm="1">
        <f t="array" ref="BZ80">MEDIAN(IF((DW!$K$1:$K$100000&lt;$BT80),IF((DW!$K$1:$K$100000&gt;$BU80),IF((DW!$G$1:$G$100000=$BN80),DW!$K$1:$K$100000,""))))</f>
        <v>#DIV/0!</v>
      </c>
      <c r="CA80" s="21" t="e" cm="1">
        <f t="array" ref="CA80">AVERAGE(IF((DW!$K$1:$K$100000&lt;$BT80),IF((DW!$K$1:$K$100000&gt;$BU80),IF((DW!$G$1:$G$100000=$BN80),DW!$K$1:$K$100000,""))))</f>
        <v>#DIV/0!</v>
      </c>
      <c r="CB80" s="21" t="e" cm="1">
        <f t="array" ref="CB80">_xlfn.STDEV.S(IF((DW!$K$1:$K$100000&lt;$BT80),IF((DW!$K$1:$K$100000&gt;$BU80),IF((DW!$G$1:$G$100000=$BN80),DW!$K$1:$K$100000,""))))</f>
        <v>#DIV/0!</v>
      </c>
      <c r="CC80" s="21" t="e">
        <f t="shared" si="71"/>
        <v>#DIV/0!</v>
      </c>
      <c r="CD80" s="21" t="e">
        <f t="shared" si="72"/>
        <v>#DIV/0!</v>
      </c>
      <c r="CE80" s="21" t="e">
        <f t="shared" si="73"/>
        <v>#DIV/0!</v>
      </c>
      <c r="CF80" s="21" t="e" cm="1">
        <f t="array" ref="CF80">IF($BS80&lt;25,$BQ80,AVERAGE(IF((DW!$G$1:$G$100000&lt;$BX80),IF((DW!$K$1:$K$100000&lt;$BT80),IF((DW!$K$1:$K$100000&gt;$BU80),DW!$K$1:$K$100000,"")))))</f>
        <v>#DIV/0!</v>
      </c>
      <c r="CH80" s="21">
        <f t="shared" si="49"/>
        <v>0</v>
      </c>
      <c r="CI80" s="21">
        <f>COUNTIFS(DW!$G$1:$G$100000,"="&amp;$BX80,DW!$K$1:$K$100000,"&lt;"&amp;$CD80,DW!$K$1:$K$100000,"&gt;"&amp;$CE80)</f>
        <v>0</v>
      </c>
      <c r="CJ80" s="21" t="e" cm="1">
        <f t="array" ref="CJ80">MEDIAN(IF((DW!$K$1:$K$100000&lt;$CD80),IF((DW!$K$1:$K$100000&gt;$CE80),IF((DW!$G$1:$G$100000=$BX80),DW!$K$1:$K$100000,""))))</f>
        <v>#DIV/0!</v>
      </c>
      <c r="CK80" s="21" t="e" cm="1">
        <f t="array" ref="CK80">AVERAGE(IF((DW!$K$1:$K$100000&lt;$CD80),IF((DW!$K$1:$K$100000&gt;$CE80),IF((DW!$G$1:$G$100000=$BX80),DW!$K$1:$K$100000,""))))</f>
        <v>#DIV/0!</v>
      </c>
      <c r="CL80" s="21" t="e" cm="1">
        <f t="array" ref="CL80">_xlfn.STDEV.S(IF((DW!$K$1:$K$100000&lt;$CD80),IF((DW!$K$1:$K$100000&gt;$CE80),IF((DW!$G$1:$G$100000=$BX80),DW!$K$1:$K$100000,""))))</f>
        <v>#DIV/0!</v>
      </c>
      <c r="CM80" s="21" t="e">
        <f t="shared" si="74"/>
        <v>#DIV/0!</v>
      </c>
      <c r="CN80" s="21" t="e">
        <f t="shared" si="75"/>
        <v>#DIV/0!</v>
      </c>
      <c r="CO80" s="21" t="e">
        <f t="shared" si="76"/>
        <v>#DIV/0!</v>
      </c>
      <c r="CP80" s="21" t="e" cm="1">
        <f t="array" ref="CP80">IF($CC80&lt;25,$CA80,AVERAGE(IF((DW!$G$1:$G$100000=$BX80),IF((DW!$K$1:$K$100000&lt;$CD80),IF((DW!$K$1:$K$100000&gt;$CE80),DW!$K$1:$K$100000,"")))))</f>
        <v>#DIV/0!</v>
      </c>
      <c r="CR80" s="21">
        <f t="shared" si="50"/>
        <v>0</v>
      </c>
      <c r="CS80" s="21">
        <f>COUNTIFS(DW!$G$1:$G$100000,"="&amp;$CH80,DW!$K$1:$K$100000,"&lt;"&amp;SCN80,DW!$K$1:$K$100000,"&gt;"&amp;$CO80)</f>
        <v>0</v>
      </c>
      <c r="CT80" s="21" t="e" cm="1">
        <f t="array" ref="CT80">MEDIAN(IF((DW!$K$1:$K$100000&lt;$CN80),IF((DW!$K$1:$K$100000&gt;$CO80),IF((DW!$G$1:$G$100000=$CH80),DW!$K$1:$K$100000,""))))</f>
        <v>#DIV/0!</v>
      </c>
      <c r="CU80" s="21" t="e" cm="1">
        <f t="array" ref="CU80">AVERAGE(IF((DW!$K$1:$K$100000&lt;$CN80),IF((DW!$K$1:$K$100000&gt;$CO80),IF((DW!$G$1:$G$100000=$CH80),DW!$K$1:$K$100000,""))))</f>
        <v>#DIV/0!</v>
      </c>
      <c r="CV80" s="21" t="e" cm="1">
        <f t="array" ref="CV80">_xlfn.STDEV.S(IF((DW!$K$1:$K$100000&lt;$CN80),IF((DW!$K$1:$K$100000&gt;$CO80),IF((DW!$G$1:$G$100000=$CH80),DW!$K$1:$K$100000,""))))</f>
        <v>#DIV/0!</v>
      </c>
      <c r="CW80" s="21" t="e">
        <f t="shared" si="77"/>
        <v>#DIV/0!</v>
      </c>
      <c r="CX80" s="21" t="e">
        <f t="shared" si="78"/>
        <v>#DIV/0!</v>
      </c>
      <c r="CY80" s="21" t="e">
        <f t="shared" si="79"/>
        <v>#DIV/0!</v>
      </c>
      <c r="CZ80" s="21" t="e" cm="1">
        <f t="array" ref="CZ80">IF($CM80&lt;25,$CK80,AVERAGE(IF((DW!$G$1:$G$100000=$CH80),IF((DW!$K$1:$K$100000&lt;$CN80),IF((DW!$K$1:$K$100000&gt;$CO80),DW!$K$1:$K$100000,"")))))</f>
        <v>#DIV/0!</v>
      </c>
    </row>
    <row r="81" spans="1:104" ht="34.5" customHeight="1" x14ac:dyDescent="0.25">
      <c r="A81" s="22">
        <v>77</v>
      </c>
      <c r="B81" s="22"/>
      <c r="C81" s="22" t="e">
        <f>VLOOKUP(E81,DW!G:I,2,FALSE)</f>
        <v>#N/A</v>
      </c>
      <c r="D81" s="22" t="e">
        <f>VLOOKUP(E81,DW!G:I,3,FALSE)</f>
        <v>#N/A</v>
      </c>
      <c r="E81" s="22"/>
      <c r="F81" s="22" cm="1">
        <f t="array" ref="F81">COUNT(_xlfn.IFS(DW!$G$1:$G$100000='Média Saneada'!E81,DW!$K$1:$K$100000),"")</f>
        <v>100000</v>
      </c>
      <c r="G81" s="40" t="str">
        <f t="shared" si="51"/>
        <v>OK</v>
      </c>
      <c r="H81" s="22" cm="1">
        <f t="array" ref="H81">MEDIAN(IF(DW!$G$1:$G$100000='Média Saneada'!$E81,DW!$K$1:$K$100000,""))</f>
        <v>0</v>
      </c>
      <c r="I81" s="22" cm="1">
        <f t="array" ref="I81">AVERAGE(IF(DW!$G$1:$G$100000='Média Saneada'!$E81,DW!$K$1:$K$100000,""))</f>
        <v>0</v>
      </c>
      <c r="J81" s="22" cm="1">
        <f t="array" ref="J81">_xlfn.STDEV.S(IF(DW!$G$1:$G$100000='Média Saneada'!$E81,DW!$K$1:$K$100000,""))</f>
        <v>0</v>
      </c>
      <c r="K81" s="22" t="e">
        <f t="shared" si="52"/>
        <v>#DIV/0!</v>
      </c>
      <c r="L81" s="22">
        <f t="shared" si="40"/>
        <v>0</v>
      </c>
      <c r="M81" s="22">
        <f t="shared" si="41"/>
        <v>0</v>
      </c>
      <c r="N81" s="23" t="e">
        <f>IF(K81&lt;25,I81,AVERAGEIFS(DW!$K$1:$K$100000,DW!$G$1:$G$100000,"="&amp;E81,DW!$K$1:$K$100000,"&lt;"&amp;L81,DW!$K$1:$K$100000,"&gt;"&amp;M81))</f>
        <v>#DIV/0!</v>
      </c>
      <c r="P81" s="22">
        <f t="shared" si="42"/>
        <v>0</v>
      </c>
      <c r="Q81" s="22">
        <f>COUNTIFS(DW!$G$1:$G$100000,"="&amp;P81,DW!$K$1:$K$100000,"&lt;"&amp;L81,DW!$K$1:$K$100000,"&gt;"&amp;M81)</f>
        <v>0</v>
      </c>
      <c r="R81" s="22" t="e" cm="1">
        <f t="array" ref="R81">MEDIAN(IF((DW!$K$1:$K$100000&lt;$L81),IF((DW!$K$1:$K$100000&gt;$M81),IF((DW!$G$1:$G$100000=$P81),DW!$K$1:$K$100000,""))))</f>
        <v>#NUM!</v>
      </c>
      <c r="S81" s="22" t="e" cm="1">
        <f t="array" ref="S81">AVERAGE(IF((DW!$K$1:$K$100000&lt;$L81),IF((DW!$K$1:$K$100000&gt;$M81),IF((DW!$G$1:$G$100000=$P81),DW!$K$1:$K$100000,""))))</f>
        <v>#DIV/0!</v>
      </c>
      <c r="T81" s="22" t="e" cm="1">
        <f t="array" ref="T81">_xlfn.STDEV.S(IF((DW!$K$1:$K$100000&lt;$L81),IF((DW!$K$1:$K$100000&gt;$M81),IF((DW!$G$1:$G$100000=$P81),DW!$K$1:$K$100000,""))))</f>
        <v>#DIV/0!</v>
      </c>
      <c r="U81" s="22" t="e">
        <f t="shared" si="53"/>
        <v>#DIV/0!</v>
      </c>
      <c r="V81" s="22" t="e">
        <f t="shared" si="54"/>
        <v>#DIV/0!</v>
      </c>
      <c r="W81" s="22" t="e">
        <f t="shared" si="55"/>
        <v>#DIV/0!</v>
      </c>
      <c r="X81" s="22" t="e" cm="1">
        <f t="array" ref="X81">IF($U81&lt;25,$S81,AVERAGE(IF((DW!$G$1:$G$100000=$P81),IF((DW!$K$1:$K$100000&lt;$V81),IF((DW!$K$1:$K$100000&gt;$W81),DW!$K$1:$K$100000,"")))))</f>
        <v>#DIV/0!</v>
      </c>
      <c r="Z81" s="22">
        <f t="shared" si="43"/>
        <v>0</v>
      </c>
      <c r="AA81" s="22">
        <f>COUNTIFS(DW!$G$1:$G$100000,"="&amp;$Z81,DW!$K$1:$K$100000,"&lt;"&amp;$V81,DW!$K$1:$K$100000,"&gt;"&amp;$W81)</f>
        <v>0</v>
      </c>
      <c r="AB81" s="22" t="e" cm="1">
        <f t="array" ref="AB81">MEDIAN(IF((DW!$K$1:$K$100000&lt;$V81),IF((DW!$K$1:$K$100000&gt;$W81),IF((DW!$G$1:$G$100000=$E81),DW!$K$1:$K$100000,""))))</f>
        <v>#DIV/0!</v>
      </c>
      <c r="AC81" s="22" t="e" cm="1">
        <f t="array" ref="AC81">AVERAGE(IF((DW!$K$1:$K$100000&lt;$V81),IF((DW!$K$1:$K$100000&gt;$W81),IF((DW!$G$1:$G$100000=$E81),DW!$K$1:$K$100000,""))))</f>
        <v>#DIV/0!</v>
      </c>
      <c r="AD81" s="22" t="e" cm="1">
        <f t="array" ref="AD81">_xlfn.STDEV.S(IF((DW!$K$1:$K$100000&lt;$V81),IF((DW!$K$1:$K$100000&gt;$W81),IF((DW!$G$1:$G$100000=$E81),DW!$K$1:$K$100000,""))))</f>
        <v>#DIV/0!</v>
      </c>
      <c r="AE81" s="22" t="e">
        <f t="shared" si="56"/>
        <v>#DIV/0!</v>
      </c>
      <c r="AF81" s="22" t="e">
        <f t="shared" si="57"/>
        <v>#DIV/0!</v>
      </c>
      <c r="AG81" s="22" t="e">
        <f t="shared" si="58"/>
        <v>#DIV/0!</v>
      </c>
      <c r="AH81" s="22" t="e" cm="1">
        <f t="array" ref="AH81">IF($AE81&lt;25,$AC81,AVERAGE(IF((DW!$G$1:$G$100000=$E81),IF((DW!$K$1:$K$100000&lt;$AF81),IF((DW!$K$1:$K$100000&gt;$AG81),DW!$K$1:$K$100000,"")))))</f>
        <v>#DIV/0!</v>
      </c>
      <c r="AJ81" s="22">
        <f t="shared" si="44"/>
        <v>0</v>
      </c>
      <c r="AK81" s="22">
        <f>COUNTIFS(DW!$G$1:$G$100000,"="&amp;$Z81,DW!$K$1:$K$100000,"&lt;"&amp;$AF81,DW!$K$1:$K$100000,"&gt;"&amp;$AG81)</f>
        <v>0</v>
      </c>
      <c r="AL81" s="22" t="e" cm="1">
        <f t="array" ref="AL81">MEDIAN(IF((DW!$K$1:$K$100000&lt;$AF81),IF((DW!$K$1:$K$100000&gt;$AG81),IF((DW!$G$1:$G$100000=$E81),DW!$K$1:$K$100000,""))))</f>
        <v>#DIV/0!</v>
      </c>
      <c r="AM81" s="22" t="e" cm="1">
        <f t="array" ref="AM81">AVERAGE(IF((DW!$K$1:$K$100000&lt;$AF81),IF((DW!$K$1:$K$100000&gt;$AG81),IF((DW!$G$1:$G$100000=$E81),DW!$K$1:$K$100000,""))))</f>
        <v>#DIV/0!</v>
      </c>
      <c r="AN81" s="22" t="e" cm="1">
        <f t="array" ref="AN81">_xlfn.STDEV.S(IF((DW!$K$1:$K$100000&lt;$AF81),IF((DW!$K$1:$K$100000&gt;$AG81),IF((DW!$G$1:$G$100000=$E81),DW!$K$1:$K$100000,""))))</f>
        <v>#DIV/0!</v>
      </c>
      <c r="AO81" s="22" t="e">
        <f t="shared" si="59"/>
        <v>#DIV/0!</v>
      </c>
      <c r="AP81" s="22" t="e">
        <f t="shared" si="60"/>
        <v>#DIV/0!</v>
      </c>
      <c r="AQ81" s="22" t="e">
        <f t="shared" si="61"/>
        <v>#DIV/0!</v>
      </c>
      <c r="AR81" s="22" t="e" cm="1">
        <f t="array" ref="AR81">IF($AO81&lt;25,$AM81,AVERAGE(IF((DW!$G$1:$G$100000=$E81),IF((DW!$K$1:$K$100000&lt;$AP81),IF((DW!$K$1:$K$100000&gt;$AQ81),DW!$K$1:$K$100000,"")))))</f>
        <v>#DIV/0!</v>
      </c>
      <c r="AT81" s="22">
        <f t="shared" si="45"/>
        <v>0</v>
      </c>
      <c r="AU81" s="22">
        <f>COUNTIFS(DW!$G$1:$G$100000,"="&amp;$AJ81,DW!$K$1:$K$100000,"&lt;"&amp;$AP81,DW!$K$1:$K$100000,"&gt;"&amp;$AQ81)</f>
        <v>0</v>
      </c>
      <c r="AV81" s="22" t="e" cm="1">
        <f t="array" ref="AV81">MEDIAN(IF((DW!$K$1:$K$100000&lt;$AP81),IF((DW!$K$1:$K$100000&gt;$AQ81),IF((DW!$G$1:$G$100000=$E81),DW!$K$1:$K$100000,""))))</f>
        <v>#DIV/0!</v>
      </c>
      <c r="AW81" s="22" t="e" cm="1">
        <f t="array" ref="AW81">AVERAGE(IF((DW!$K$1:$K$100000&lt;$AP81),IF((DW!$K$1:$K$100000&gt;$AQ81),IF((DW!$G$1:$G$100000=$E81),DW!$K$1:$K$100000,""))))</f>
        <v>#DIV/0!</v>
      </c>
      <c r="AX81" s="22" t="e" cm="1">
        <f t="array" ref="AX81">_xlfn.STDEV.S(IF((DW!$K$1:$K$100000&lt;$AP81),IF((DW!$K$1:$K$100000&gt;$AQ81),IF((DW!$G$1:$G$100000=$E81),DW!$K$1:$K$100000,""))))</f>
        <v>#DIV/0!</v>
      </c>
      <c r="AY81" s="22" t="e">
        <f t="shared" si="62"/>
        <v>#DIV/0!</v>
      </c>
      <c r="AZ81" s="22" t="e">
        <f t="shared" si="63"/>
        <v>#DIV/0!</v>
      </c>
      <c r="BA81" s="22" t="e">
        <f t="shared" si="64"/>
        <v>#DIV/0!</v>
      </c>
      <c r="BB81" s="22" t="e" cm="1">
        <f t="array" ref="BB81">IF($AY81&lt;25,$AW81,AVERAGE(IF((DW!$G$1:$G$100000=$E81),IF((DW!$K$1:$K$100000&lt;$AZ81),IF((DW!$K$1:$K$100000&gt;$BA81),DW!$K$1:$K$100000,"")))))</f>
        <v>#DIV/0!</v>
      </c>
      <c r="BD81" s="22">
        <f t="shared" si="46"/>
        <v>0</v>
      </c>
      <c r="BE81" s="22">
        <f>COUNTIFS(DW!$G$1:$G$100000,"="&amp;$AT81,DW!$K$1:$K$100000,"&lt;"&amp;$AZ81,DW!$K$1:$K$100000,"&gt;"&amp;$BA81)</f>
        <v>0</v>
      </c>
      <c r="BF81" s="22" t="e" cm="1">
        <f t="array" ref="BF81">MEDIAN(IF((DW!$K$1:$K$100000&lt;$AZ81),IF((DW!$K$1:$K$100000&gt;$BA81),IF((DW!$G$1:$G$100000=$E81),DW!$K$1:$K$100000,""))))</f>
        <v>#DIV/0!</v>
      </c>
      <c r="BG81" s="22" t="e" cm="1">
        <f t="array" ref="BG81">AVERAGE(IF((DW!$K$1:$K$100000&lt;$AZ81),IF((DW!$K$1:$K$100000&gt;$BA81),IF((DW!$G$1:$G$100000=$E81),DW!$K$1:$K$100000,""))))</f>
        <v>#DIV/0!</v>
      </c>
      <c r="BH81" s="22" t="e" cm="1">
        <f t="array" ref="BH81">_xlfn.STDEV.S(IF((DW!$K$1:$K$100000&lt;$AZ81),IF((DW!$K$1:$K$100000&gt;$BA81),IF((DW!$G$1:$G$100000=$E81),DW!$K$1:$K$100000,""))))</f>
        <v>#DIV/0!</v>
      </c>
      <c r="BI81" s="22" t="e">
        <f t="shared" si="65"/>
        <v>#DIV/0!</v>
      </c>
      <c r="BJ81" s="22" t="e">
        <f t="shared" si="66"/>
        <v>#DIV/0!</v>
      </c>
      <c r="BK81" s="22" t="e">
        <f t="shared" si="67"/>
        <v>#DIV/0!</v>
      </c>
      <c r="BL81" s="22" t="e" cm="1">
        <f t="array" ref="BL81">IF($BI81&lt;25,$BG81,AVERAGE(IF((DW!$G$1:$G$100000=$E81),IF((DW!$K$1:$K$100000&lt;$BJ81),IF((DW!$K$1:$K$100000&gt;$BK81),DW!$K$1:$K$100000,"")))))</f>
        <v>#DIV/0!</v>
      </c>
      <c r="BN81" s="22">
        <f t="shared" si="47"/>
        <v>0</v>
      </c>
      <c r="BO81" s="22">
        <f>COUNTIFS(DW!$G$1:$G$100000,"="&amp;$BD81,DW!$K$1:$K$100000,"&lt;"&amp;$BJ81,DW!$K$1:$K$100000,"&gt;"&amp;$BK81)</f>
        <v>0</v>
      </c>
      <c r="BP81" s="22" t="e" cm="1">
        <f t="array" ref="BP81">MEDIAN(IF((DW!$K$1:$K$100000&lt;$BJ81),IF((DW!$K$1:$K$100000&gt;$BK81),IF((DW!$G$1:$G$100000=$BD81),DW!$K$1:$K$100000,""))))</f>
        <v>#DIV/0!</v>
      </c>
      <c r="BQ81" s="22" t="e" cm="1">
        <f t="array" ref="BQ81">AVERAGE(IF((DW!$K$1:$K$100000&lt;$BJ81),IF((DW!$K$1:$K$100000&gt;$BK81),IF((DW!$G$1:$G$100000=$BD81),DW!$K$1:$K$100000,""))))</f>
        <v>#DIV/0!</v>
      </c>
      <c r="BR81" s="22" t="e" cm="1">
        <f t="array" ref="BR81">_xlfn.STDEV.S(IF((DW!$K$1:$K$100000&lt;$BJ81),IF((DW!$K$1:$K$100000&gt;$BK81),IF((DW!$G$1:$G$100000=$BD81),DW!$K$1:$K$100000,""))))</f>
        <v>#DIV/0!</v>
      </c>
      <c r="BS81" s="22" t="e">
        <f t="shared" si="68"/>
        <v>#DIV/0!</v>
      </c>
      <c r="BT81" s="22" t="e">
        <f t="shared" si="69"/>
        <v>#DIV/0!</v>
      </c>
      <c r="BU81" s="22" t="e">
        <f t="shared" si="70"/>
        <v>#DIV/0!</v>
      </c>
      <c r="BV81" s="22" t="e" cm="1">
        <f t="array" ref="BV81">IF($BI81&lt;25,$BG81,AVERAGE(IF((DW!$G$1:$G$100000=$E81),IF((DW!$K$1:$K$100000&lt;$BJ81),IF((DW!$K$1:$K$100000&gt;$BK81),DW!$K$1:$K$100000,"")))))</f>
        <v>#DIV/0!</v>
      </c>
      <c r="BX81" s="22">
        <f t="shared" si="48"/>
        <v>0</v>
      </c>
      <c r="BY81" s="22">
        <f>COUNTIFS(DW!$G$1:$G$100000,"="&amp;$BN81,DW!$K$1:$K$100000,"&lt;"&amp;$BT81,DW!$K$1:$K$100000,"&gt;"&amp;$BU81)</f>
        <v>0</v>
      </c>
      <c r="BZ81" s="22" t="e" cm="1">
        <f t="array" ref="BZ81">MEDIAN(IF((DW!$K$1:$K$100000&lt;$BT81),IF((DW!$K$1:$K$100000&gt;$BU81),IF((DW!$G$1:$G$100000=$BN81),DW!$K$1:$K$100000,""))))</f>
        <v>#DIV/0!</v>
      </c>
      <c r="CA81" s="22" t="e" cm="1">
        <f t="array" ref="CA81">AVERAGE(IF((DW!$K$1:$K$100000&lt;$BT81),IF((DW!$K$1:$K$100000&gt;$BU81),IF((DW!$G$1:$G$100000=$BN81),DW!$K$1:$K$100000,""))))</f>
        <v>#DIV/0!</v>
      </c>
      <c r="CB81" s="22" t="e" cm="1">
        <f t="array" ref="CB81">_xlfn.STDEV.S(IF((DW!$K$1:$K$100000&lt;$BT81),IF((DW!$K$1:$K$100000&gt;$BU81),IF((DW!$G$1:$G$100000=$BN81),DW!$K$1:$K$100000,""))))</f>
        <v>#DIV/0!</v>
      </c>
      <c r="CC81" s="22" t="e">
        <f t="shared" si="71"/>
        <v>#DIV/0!</v>
      </c>
      <c r="CD81" s="22" t="e">
        <f t="shared" si="72"/>
        <v>#DIV/0!</v>
      </c>
      <c r="CE81" s="22" t="e">
        <f t="shared" si="73"/>
        <v>#DIV/0!</v>
      </c>
      <c r="CF81" s="22" t="e" cm="1">
        <f t="array" ref="CF81">IF($BS81&lt;25,$BQ81,AVERAGE(IF((DW!$G$1:$G$100000&lt;$BX81),IF((DW!$K$1:$K$100000&lt;$BT81),IF((DW!$K$1:$K$100000&gt;$BU81),DW!$K$1:$K$100000,"")))))</f>
        <v>#DIV/0!</v>
      </c>
      <c r="CH81" s="22">
        <f t="shared" si="49"/>
        <v>0</v>
      </c>
      <c r="CI81" s="22">
        <f>COUNTIFS(DW!$G$1:$G$100000,"="&amp;$BX81,DW!$K$1:$K$100000,"&lt;"&amp;$CD81,DW!$K$1:$K$100000,"&gt;"&amp;$CE81)</f>
        <v>0</v>
      </c>
      <c r="CJ81" s="22" t="e" cm="1">
        <f t="array" ref="CJ81">MEDIAN(IF((DW!$K$1:$K$100000&lt;$CD81),IF((DW!$K$1:$K$100000&gt;$CE81),IF((DW!$G$1:$G$100000=$BX81),DW!$K$1:$K$100000,""))))</f>
        <v>#DIV/0!</v>
      </c>
      <c r="CK81" s="22" t="e" cm="1">
        <f t="array" ref="CK81">AVERAGE(IF((DW!$K$1:$K$100000&lt;$CD81),IF((DW!$K$1:$K$100000&gt;$CE81),IF((DW!$G$1:$G$100000=$BX81),DW!$K$1:$K$100000,""))))</f>
        <v>#DIV/0!</v>
      </c>
      <c r="CL81" s="22" t="e" cm="1">
        <f t="array" ref="CL81">_xlfn.STDEV.S(IF((DW!$K$1:$K$100000&lt;$CD81),IF((DW!$K$1:$K$100000&gt;$CE81),IF((DW!$G$1:$G$100000=$BX81),DW!$K$1:$K$100000,""))))</f>
        <v>#DIV/0!</v>
      </c>
      <c r="CM81" s="22" t="e">
        <f t="shared" si="74"/>
        <v>#DIV/0!</v>
      </c>
      <c r="CN81" s="22" t="e">
        <f t="shared" si="75"/>
        <v>#DIV/0!</v>
      </c>
      <c r="CO81" s="22" t="e">
        <f t="shared" si="76"/>
        <v>#DIV/0!</v>
      </c>
      <c r="CP81" s="22" t="e" cm="1">
        <f t="array" ref="CP81">IF($CC81&lt;25,$CA81,AVERAGE(IF((DW!$G$1:$G$100000=$BX81),IF((DW!$K$1:$K$100000&lt;$CD81),IF((DW!$K$1:$K$100000&gt;$CE81),DW!$K$1:$K$100000,"")))))</f>
        <v>#DIV/0!</v>
      </c>
      <c r="CR81" s="22">
        <f t="shared" si="50"/>
        <v>0</v>
      </c>
      <c r="CS81" s="22">
        <f>COUNTIFS(DW!$G$1:$G$100000,"="&amp;$CH81,DW!$K$1:$K$100000,"&lt;"&amp;SCN81,DW!$K$1:$K$100000,"&gt;"&amp;$CO81)</f>
        <v>0</v>
      </c>
      <c r="CT81" s="22" t="e" cm="1">
        <f t="array" ref="CT81">MEDIAN(IF((DW!$K$1:$K$100000&lt;$CN81),IF((DW!$K$1:$K$100000&gt;$CO81),IF((DW!$G$1:$G$100000=$CH81),DW!$K$1:$K$100000,""))))</f>
        <v>#DIV/0!</v>
      </c>
      <c r="CU81" s="22" t="e" cm="1">
        <f t="array" ref="CU81">AVERAGE(IF((DW!$K$1:$K$100000&lt;$CN81),IF((DW!$K$1:$K$100000&gt;$CO81),IF((DW!$G$1:$G$100000=$CH81),DW!$K$1:$K$100000,""))))</f>
        <v>#DIV/0!</v>
      </c>
      <c r="CV81" s="22" t="e" cm="1">
        <f t="array" ref="CV81">_xlfn.STDEV.S(IF((DW!$K$1:$K$100000&lt;$CN81),IF((DW!$K$1:$K$100000&gt;$CO81),IF((DW!$G$1:$G$100000=$CH81),DW!$K$1:$K$100000,""))))</f>
        <v>#DIV/0!</v>
      </c>
      <c r="CW81" s="22" t="e">
        <f t="shared" si="77"/>
        <v>#DIV/0!</v>
      </c>
      <c r="CX81" s="22" t="e">
        <f t="shared" si="78"/>
        <v>#DIV/0!</v>
      </c>
      <c r="CY81" s="22" t="e">
        <f t="shared" si="79"/>
        <v>#DIV/0!</v>
      </c>
      <c r="CZ81" s="22" t="e" cm="1">
        <f t="array" ref="CZ81">IF($CM81&lt;25,$CK81,AVERAGE(IF((DW!$G$1:$G$100000=$CH81),IF((DW!$K$1:$K$100000&lt;$CN81),IF((DW!$K$1:$K$100000&gt;$CO81),DW!$K$1:$K$100000,"")))))</f>
        <v>#DIV/0!</v>
      </c>
    </row>
    <row r="82" spans="1:104" ht="34.5" customHeight="1" x14ac:dyDescent="0.25">
      <c r="A82" s="21">
        <v>78</v>
      </c>
      <c r="B82" s="21"/>
      <c r="C82" s="21" t="e">
        <f>VLOOKUP(E82,DW!G:I,2,FALSE)</f>
        <v>#N/A</v>
      </c>
      <c r="D82" s="21" t="e">
        <f>VLOOKUP(E82,DW!G:I,3,FALSE)</f>
        <v>#N/A</v>
      </c>
      <c r="E82" s="21"/>
      <c r="F82" s="21" cm="1">
        <f t="array" ref="F82">COUNT(_xlfn.IFS(DW!$G$1:$G$100000='Média Saneada'!E82,DW!$K$1:$K$100000),"")</f>
        <v>100000</v>
      </c>
      <c r="G82" s="21" t="str">
        <f t="shared" si="51"/>
        <v>OK</v>
      </c>
      <c r="H82" s="21" cm="1">
        <f t="array" ref="H82">MEDIAN(IF(DW!$G$1:$G$100000='Média Saneada'!$E82,DW!$K$1:$K$100000,""))</f>
        <v>0</v>
      </c>
      <c r="I82" s="21" cm="1">
        <f t="array" ref="I82">AVERAGE(IF(DW!$G$1:$G$100000='Média Saneada'!$E82,DW!$K$1:$K$100000,""))</f>
        <v>0</v>
      </c>
      <c r="J82" s="21" cm="1">
        <f t="array" ref="J82">_xlfn.STDEV.S(IF(DW!$G$1:$G$100000='Média Saneada'!$E82,DW!$K$1:$K$100000,""))</f>
        <v>0</v>
      </c>
      <c r="K82" s="21" t="e">
        <f t="shared" si="52"/>
        <v>#DIV/0!</v>
      </c>
      <c r="L82" s="21">
        <f t="shared" si="40"/>
        <v>0</v>
      </c>
      <c r="M82" s="21">
        <f t="shared" si="41"/>
        <v>0</v>
      </c>
      <c r="N82" s="23" t="e">
        <f>IF(K82&lt;25,I82,AVERAGEIFS(DW!$K$1:$K$100000,DW!$G$1:$G$100000,"="&amp;E82,DW!$K$1:$K$100000,"&lt;"&amp;L82,DW!$K$1:$K$100000,"&gt;"&amp;M82))</f>
        <v>#DIV/0!</v>
      </c>
      <c r="P82" s="21">
        <f t="shared" si="42"/>
        <v>0</v>
      </c>
      <c r="Q82" s="21">
        <f>COUNTIFS(DW!$G$1:$G$100000,"="&amp;P82,DW!$K$1:$K$100000,"&lt;"&amp;L82,DW!$K$1:$K$100000,"&gt;"&amp;M82)</f>
        <v>0</v>
      </c>
      <c r="R82" s="21" t="e" cm="1">
        <f t="array" ref="R82">MEDIAN(IF((DW!$K$1:$K$100000&lt;$L82),IF((DW!$K$1:$K$100000&gt;$M82),IF((DW!$G$1:$G$100000=$P82),DW!$K$1:$K$100000,""))))</f>
        <v>#NUM!</v>
      </c>
      <c r="S82" s="21" t="e" cm="1">
        <f t="array" ref="S82">AVERAGE(IF((DW!$K$1:$K$100000&lt;$L82),IF((DW!$K$1:$K$100000&gt;$M82),IF((DW!$G$1:$G$100000=$P82),DW!$K$1:$K$100000,""))))</f>
        <v>#DIV/0!</v>
      </c>
      <c r="T82" s="21" t="e" cm="1">
        <f t="array" ref="T82">_xlfn.STDEV.S(IF((DW!$K$1:$K$100000&lt;$L82),IF((DW!$K$1:$K$100000&gt;$M82),IF((DW!$G$1:$G$100000=$P82),DW!$K$1:$K$100000,""))))</f>
        <v>#DIV/0!</v>
      </c>
      <c r="U82" s="21" t="e">
        <f t="shared" si="53"/>
        <v>#DIV/0!</v>
      </c>
      <c r="V82" s="21" t="e">
        <f t="shared" si="54"/>
        <v>#DIV/0!</v>
      </c>
      <c r="W82" s="21" t="e">
        <f t="shared" si="55"/>
        <v>#DIV/0!</v>
      </c>
      <c r="X82" s="21" t="e" cm="1">
        <f t="array" ref="X82">IF($U82&lt;25,$S82,AVERAGE(IF((DW!$G$1:$G$100000=$P82),IF((DW!$K$1:$K$100000&lt;$V82),IF((DW!$K$1:$K$100000&gt;$W82),DW!$K$1:$K$100000,"")))))</f>
        <v>#DIV/0!</v>
      </c>
      <c r="Z82" s="21">
        <f t="shared" si="43"/>
        <v>0</v>
      </c>
      <c r="AA82" s="21">
        <f>COUNTIFS(DW!$G$1:$G$100000,"="&amp;$Z82,DW!$K$1:$K$100000,"&lt;"&amp;$V82,DW!$K$1:$K$100000,"&gt;"&amp;$W82)</f>
        <v>0</v>
      </c>
      <c r="AB82" s="21" t="e" cm="1">
        <f t="array" ref="AB82">MEDIAN(IF((DW!$K$1:$K$100000&lt;$V82),IF((DW!$K$1:$K$100000&gt;$W82),IF((DW!$G$1:$G$100000=$E82),DW!$K$1:$K$100000,""))))</f>
        <v>#DIV/0!</v>
      </c>
      <c r="AC82" s="21" t="e" cm="1">
        <f t="array" ref="AC82">AVERAGE(IF((DW!$K$1:$K$100000&lt;$V82),IF((DW!$K$1:$K$100000&gt;$W82),IF((DW!$G$1:$G$100000=$E82),DW!$K$1:$K$100000,""))))</f>
        <v>#DIV/0!</v>
      </c>
      <c r="AD82" s="21" t="e" cm="1">
        <f t="array" ref="AD82">_xlfn.STDEV.S(IF((DW!$K$1:$K$100000&lt;$V82),IF((DW!$K$1:$K$100000&gt;$W82),IF((DW!$G$1:$G$100000=$E82),DW!$K$1:$K$100000,""))))</f>
        <v>#DIV/0!</v>
      </c>
      <c r="AE82" s="21" t="e">
        <f t="shared" si="56"/>
        <v>#DIV/0!</v>
      </c>
      <c r="AF82" s="21" t="e">
        <f t="shared" si="57"/>
        <v>#DIV/0!</v>
      </c>
      <c r="AG82" s="21" t="e">
        <f t="shared" si="58"/>
        <v>#DIV/0!</v>
      </c>
      <c r="AH82" s="21" t="e" cm="1">
        <f t="array" ref="AH82">IF($AE82&lt;25,$AC82,AVERAGE(IF((DW!$G$1:$G$100000=$E82),IF((DW!$K$1:$K$100000&lt;$AF82),IF((DW!$K$1:$K$100000&gt;$AG82),DW!$K$1:$K$100000,"")))))</f>
        <v>#DIV/0!</v>
      </c>
      <c r="AJ82" s="21">
        <f t="shared" si="44"/>
        <v>0</v>
      </c>
      <c r="AK82" s="21">
        <f>COUNTIFS(DW!$G$1:$G$100000,"="&amp;$Z82,DW!$K$1:$K$100000,"&lt;"&amp;$AF82,DW!$K$1:$K$100000,"&gt;"&amp;$AG82)</f>
        <v>0</v>
      </c>
      <c r="AL82" s="21" t="e" cm="1">
        <f t="array" ref="AL82">MEDIAN(IF((DW!$K$1:$K$100000&lt;$AF82),IF((DW!$K$1:$K$100000&gt;$AG82),IF((DW!$G$1:$G$100000=$E82),DW!$K$1:$K$100000,""))))</f>
        <v>#DIV/0!</v>
      </c>
      <c r="AM82" s="21" t="e" cm="1">
        <f t="array" ref="AM82">AVERAGE(IF((DW!$K$1:$K$100000&lt;$AF82),IF((DW!$K$1:$K$100000&gt;$AG82),IF((DW!$G$1:$G$100000=$E82),DW!$K$1:$K$100000,""))))</f>
        <v>#DIV/0!</v>
      </c>
      <c r="AN82" s="21" t="e" cm="1">
        <f t="array" ref="AN82">_xlfn.STDEV.S(IF((DW!$K$1:$K$100000&lt;$AF82),IF((DW!$K$1:$K$100000&gt;$AG82),IF((DW!$G$1:$G$100000=$E82),DW!$K$1:$K$100000,""))))</f>
        <v>#DIV/0!</v>
      </c>
      <c r="AO82" s="21" t="e">
        <f t="shared" si="59"/>
        <v>#DIV/0!</v>
      </c>
      <c r="AP82" s="21" t="e">
        <f t="shared" si="60"/>
        <v>#DIV/0!</v>
      </c>
      <c r="AQ82" s="21" t="e">
        <f t="shared" si="61"/>
        <v>#DIV/0!</v>
      </c>
      <c r="AR82" s="21" t="e" cm="1">
        <f t="array" ref="AR82">IF($AO82&lt;25,$AM82,AVERAGE(IF((DW!$G$1:$G$100000=$E82),IF((DW!$K$1:$K$100000&lt;$AP82),IF((DW!$K$1:$K$100000&gt;$AQ82),DW!$K$1:$K$100000,"")))))</f>
        <v>#DIV/0!</v>
      </c>
      <c r="AT82" s="21">
        <f t="shared" si="45"/>
        <v>0</v>
      </c>
      <c r="AU82" s="21">
        <f>COUNTIFS(DW!$G$1:$G$100000,"="&amp;$AJ82,DW!$K$1:$K$100000,"&lt;"&amp;$AP82,DW!$K$1:$K$100000,"&gt;"&amp;$AQ82)</f>
        <v>0</v>
      </c>
      <c r="AV82" s="21" t="e" cm="1">
        <f t="array" ref="AV82">MEDIAN(IF((DW!$K$1:$K$100000&lt;$AP82),IF((DW!$K$1:$K$100000&gt;$AQ82),IF((DW!$G$1:$G$100000=$E82),DW!$K$1:$K$100000,""))))</f>
        <v>#DIV/0!</v>
      </c>
      <c r="AW82" s="21" t="e" cm="1">
        <f t="array" ref="AW82">AVERAGE(IF((DW!$K$1:$K$100000&lt;$AP82),IF((DW!$K$1:$K$100000&gt;$AQ82),IF((DW!$G$1:$G$100000=$E82),DW!$K$1:$K$100000,""))))</f>
        <v>#DIV/0!</v>
      </c>
      <c r="AX82" s="21" t="e" cm="1">
        <f t="array" ref="AX82">_xlfn.STDEV.S(IF((DW!$K$1:$K$100000&lt;$AP82),IF((DW!$K$1:$K$100000&gt;$AQ82),IF((DW!$G$1:$G$100000=$E82),DW!$K$1:$K$100000,""))))</f>
        <v>#DIV/0!</v>
      </c>
      <c r="AY82" s="21" t="e">
        <f t="shared" si="62"/>
        <v>#DIV/0!</v>
      </c>
      <c r="AZ82" s="21" t="e">
        <f t="shared" si="63"/>
        <v>#DIV/0!</v>
      </c>
      <c r="BA82" s="21" t="e">
        <f t="shared" si="64"/>
        <v>#DIV/0!</v>
      </c>
      <c r="BB82" s="21" t="e" cm="1">
        <f t="array" ref="BB82">IF($AY82&lt;25,$AW82,AVERAGE(IF((DW!$G$1:$G$100000=$E82),IF((DW!$K$1:$K$100000&lt;$AZ82),IF((DW!$K$1:$K$100000&gt;$BA82),DW!$K$1:$K$100000,"")))))</f>
        <v>#DIV/0!</v>
      </c>
      <c r="BD82" s="21">
        <f t="shared" si="46"/>
        <v>0</v>
      </c>
      <c r="BE82" s="21">
        <f>COUNTIFS(DW!$G$1:$G$100000,"="&amp;$AT82,DW!$K$1:$K$100000,"&lt;"&amp;$AZ82,DW!$K$1:$K$100000,"&gt;"&amp;$BA82)</f>
        <v>0</v>
      </c>
      <c r="BF82" s="21" t="e" cm="1">
        <f t="array" ref="BF82">MEDIAN(IF((DW!$K$1:$K$100000&lt;$AZ82),IF((DW!$K$1:$K$100000&gt;$BA82),IF((DW!$G$1:$G$100000=$E82),DW!$K$1:$K$100000,""))))</f>
        <v>#DIV/0!</v>
      </c>
      <c r="BG82" s="21" t="e" cm="1">
        <f t="array" ref="BG82">AVERAGE(IF((DW!$K$1:$K$100000&lt;$AZ82),IF((DW!$K$1:$K$100000&gt;$BA82),IF((DW!$G$1:$G$100000=$E82),DW!$K$1:$K$100000,""))))</f>
        <v>#DIV/0!</v>
      </c>
      <c r="BH82" s="21" t="e" cm="1">
        <f t="array" ref="BH82">_xlfn.STDEV.S(IF((DW!$K$1:$K$100000&lt;$AZ82),IF((DW!$K$1:$K$100000&gt;$BA82),IF((DW!$G$1:$G$100000=$E82),DW!$K$1:$K$100000,""))))</f>
        <v>#DIV/0!</v>
      </c>
      <c r="BI82" s="21" t="e">
        <f t="shared" si="65"/>
        <v>#DIV/0!</v>
      </c>
      <c r="BJ82" s="21" t="e">
        <f t="shared" si="66"/>
        <v>#DIV/0!</v>
      </c>
      <c r="BK82" s="21" t="e">
        <f t="shared" si="67"/>
        <v>#DIV/0!</v>
      </c>
      <c r="BL82" s="21" t="e" cm="1">
        <f t="array" ref="BL82">IF($BI82&lt;25,$BG82,AVERAGE(IF((DW!$G$1:$G$100000=$E82),IF((DW!$K$1:$K$100000&lt;$BJ82),IF((DW!$K$1:$K$100000&gt;$BK82),DW!$K$1:$K$100000,"")))))</f>
        <v>#DIV/0!</v>
      </c>
      <c r="BN82" s="21">
        <f t="shared" si="47"/>
        <v>0</v>
      </c>
      <c r="BO82" s="21">
        <f>COUNTIFS(DW!$G$1:$G$100000,"="&amp;$BD82,DW!$K$1:$K$100000,"&lt;"&amp;$BJ82,DW!$K$1:$K$100000,"&gt;"&amp;$BK82)</f>
        <v>0</v>
      </c>
      <c r="BP82" s="21" t="e" cm="1">
        <f t="array" ref="BP82">MEDIAN(IF((DW!$K$1:$K$100000&lt;$BJ82),IF((DW!$K$1:$K$100000&gt;$BK82),IF((DW!$G$1:$G$100000=$BD82),DW!$K$1:$K$100000,""))))</f>
        <v>#DIV/0!</v>
      </c>
      <c r="BQ82" s="21" t="e" cm="1">
        <f t="array" ref="BQ82">AVERAGE(IF((DW!$K$1:$K$100000&lt;$BJ82),IF((DW!$K$1:$K$100000&gt;$BK82),IF((DW!$G$1:$G$100000=$BD82),DW!$K$1:$K$100000,""))))</f>
        <v>#DIV/0!</v>
      </c>
      <c r="BR82" s="21" t="e" cm="1">
        <f t="array" ref="BR82">_xlfn.STDEV.S(IF((DW!$K$1:$K$100000&lt;$BJ82),IF((DW!$K$1:$K$100000&gt;$BK82),IF((DW!$G$1:$G$100000=$BD82),DW!$K$1:$K$100000,""))))</f>
        <v>#DIV/0!</v>
      </c>
      <c r="BS82" s="21" t="e">
        <f t="shared" si="68"/>
        <v>#DIV/0!</v>
      </c>
      <c r="BT82" s="21" t="e">
        <f t="shared" si="69"/>
        <v>#DIV/0!</v>
      </c>
      <c r="BU82" s="21" t="e">
        <f t="shared" si="70"/>
        <v>#DIV/0!</v>
      </c>
      <c r="BV82" s="21" t="e" cm="1">
        <f t="array" ref="BV82">IF($BI82&lt;25,$BG82,AVERAGE(IF((DW!$G$1:$G$100000=$E82),IF((DW!$K$1:$K$100000&lt;$BJ82),IF((DW!$K$1:$K$100000&gt;$BK82),DW!$K$1:$K$100000,"")))))</f>
        <v>#DIV/0!</v>
      </c>
      <c r="BX82" s="21">
        <f t="shared" si="48"/>
        <v>0</v>
      </c>
      <c r="BY82" s="21">
        <f>COUNTIFS(DW!$G$1:$G$100000,"="&amp;$BN82,DW!$K$1:$K$100000,"&lt;"&amp;$BT82,DW!$K$1:$K$100000,"&gt;"&amp;$BU82)</f>
        <v>0</v>
      </c>
      <c r="BZ82" s="21" t="e" cm="1">
        <f t="array" ref="BZ82">MEDIAN(IF((DW!$K$1:$K$100000&lt;$BT82),IF((DW!$K$1:$K$100000&gt;$BU82),IF((DW!$G$1:$G$100000=$BN82),DW!$K$1:$K$100000,""))))</f>
        <v>#DIV/0!</v>
      </c>
      <c r="CA82" s="21" t="e" cm="1">
        <f t="array" ref="CA82">AVERAGE(IF((DW!$K$1:$K$100000&lt;$BT82),IF((DW!$K$1:$K$100000&gt;$BU82),IF((DW!$G$1:$G$100000=$BN82),DW!$K$1:$K$100000,""))))</f>
        <v>#DIV/0!</v>
      </c>
      <c r="CB82" s="21" t="e" cm="1">
        <f t="array" ref="CB82">_xlfn.STDEV.S(IF((DW!$K$1:$K$100000&lt;$BT82),IF((DW!$K$1:$K$100000&gt;$BU82),IF((DW!$G$1:$G$100000=$BN82),DW!$K$1:$K$100000,""))))</f>
        <v>#DIV/0!</v>
      </c>
      <c r="CC82" s="21" t="e">
        <f t="shared" si="71"/>
        <v>#DIV/0!</v>
      </c>
      <c r="CD82" s="21" t="e">
        <f t="shared" si="72"/>
        <v>#DIV/0!</v>
      </c>
      <c r="CE82" s="21" t="e">
        <f t="shared" si="73"/>
        <v>#DIV/0!</v>
      </c>
      <c r="CF82" s="21" t="e" cm="1">
        <f t="array" ref="CF82">IF($BS82&lt;25,$BQ82,AVERAGE(IF((DW!$G$1:$G$100000&lt;$BX82),IF((DW!$K$1:$K$100000&lt;$BT82),IF((DW!$K$1:$K$100000&gt;$BU82),DW!$K$1:$K$100000,"")))))</f>
        <v>#DIV/0!</v>
      </c>
      <c r="CH82" s="21">
        <f t="shared" si="49"/>
        <v>0</v>
      </c>
      <c r="CI82" s="21">
        <f>COUNTIFS(DW!$G$1:$G$100000,"="&amp;$BX82,DW!$K$1:$K$100000,"&lt;"&amp;$CD82,DW!$K$1:$K$100000,"&gt;"&amp;$CE82)</f>
        <v>0</v>
      </c>
      <c r="CJ82" s="21" t="e" cm="1">
        <f t="array" ref="CJ82">MEDIAN(IF((DW!$K$1:$K$100000&lt;$CD82),IF((DW!$K$1:$K$100000&gt;$CE82),IF((DW!$G$1:$G$100000=$BX82),DW!$K$1:$K$100000,""))))</f>
        <v>#DIV/0!</v>
      </c>
      <c r="CK82" s="21" t="e" cm="1">
        <f t="array" ref="CK82">AVERAGE(IF((DW!$K$1:$K$100000&lt;$CD82),IF((DW!$K$1:$K$100000&gt;$CE82),IF((DW!$G$1:$G$100000=$BX82),DW!$K$1:$K$100000,""))))</f>
        <v>#DIV/0!</v>
      </c>
      <c r="CL82" s="21" t="e" cm="1">
        <f t="array" ref="CL82">_xlfn.STDEV.S(IF((DW!$K$1:$K$100000&lt;$CD82),IF((DW!$K$1:$K$100000&gt;$CE82),IF((DW!$G$1:$G$100000=$BX82),DW!$K$1:$K$100000,""))))</f>
        <v>#DIV/0!</v>
      </c>
      <c r="CM82" s="21" t="e">
        <f t="shared" si="74"/>
        <v>#DIV/0!</v>
      </c>
      <c r="CN82" s="21" t="e">
        <f t="shared" si="75"/>
        <v>#DIV/0!</v>
      </c>
      <c r="CO82" s="21" t="e">
        <f t="shared" si="76"/>
        <v>#DIV/0!</v>
      </c>
      <c r="CP82" s="21" t="e" cm="1">
        <f t="array" ref="CP82">IF($CC82&lt;25,$CA82,AVERAGE(IF((DW!$G$1:$G$100000=$BX82),IF((DW!$K$1:$K$100000&lt;$CD82),IF((DW!$K$1:$K$100000&gt;$CE82),DW!$K$1:$K$100000,"")))))</f>
        <v>#DIV/0!</v>
      </c>
      <c r="CR82" s="21">
        <f t="shared" si="50"/>
        <v>0</v>
      </c>
      <c r="CS82" s="21">
        <f>COUNTIFS(DW!$G$1:$G$100000,"="&amp;$CH82,DW!$K$1:$K$100000,"&lt;"&amp;SCN82,DW!$K$1:$K$100000,"&gt;"&amp;$CO82)</f>
        <v>0</v>
      </c>
      <c r="CT82" s="21" t="e" cm="1">
        <f t="array" ref="CT82">MEDIAN(IF((DW!$K$1:$K$100000&lt;$CN82),IF((DW!$K$1:$K$100000&gt;$CO82),IF((DW!$G$1:$G$100000=$CH82),DW!$K$1:$K$100000,""))))</f>
        <v>#DIV/0!</v>
      </c>
      <c r="CU82" s="21" t="e" cm="1">
        <f t="array" ref="CU82">AVERAGE(IF((DW!$K$1:$K$100000&lt;$CN82),IF((DW!$K$1:$K$100000&gt;$CO82),IF((DW!$G$1:$G$100000=$CH82),DW!$K$1:$K$100000,""))))</f>
        <v>#DIV/0!</v>
      </c>
      <c r="CV82" s="21" t="e" cm="1">
        <f t="array" ref="CV82">_xlfn.STDEV.S(IF((DW!$K$1:$K$100000&lt;$CN82),IF((DW!$K$1:$K$100000&gt;$CO82),IF((DW!$G$1:$G$100000=$CH82),DW!$K$1:$K$100000,""))))</f>
        <v>#DIV/0!</v>
      </c>
      <c r="CW82" s="21" t="e">
        <f t="shared" si="77"/>
        <v>#DIV/0!</v>
      </c>
      <c r="CX82" s="21" t="e">
        <f t="shared" si="78"/>
        <v>#DIV/0!</v>
      </c>
      <c r="CY82" s="21" t="e">
        <f t="shared" si="79"/>
        <v>#DIV/0!</v>
      </c>
      <c r="CZ82" s="21" t="e" cm="1">
        <f t="array" ref="CZ82">IF($CM82&lt;25,$CK82,AVERAGE(IF((DW!$G$1:$G$100000=$CH82),IF((DW!$K$1:$K$100000&lt;$CN82),IF((DW!$K$1:$K$100000&gt;$CO82),DW!$K$1:$K$100000,"")))))</f>
        <v>#DIV/0!</v>
      </c>
    </row>
    <row r="83" spans="1:104" ht="34.5" customHeight="1" x14ac:dyDescent="0.25">
      <c r="A83" s="22">
        <v>79</v>
      </c>
      <c r="B83" s="22"/>
      <c r="C83" s="22" t="e">
        <f>VLOOKUP(E83,DW!G:I,2,FALSE)</f>
        <v>#N/A</v>
      </c>
      <c r="D83" s="22" t="e">
        <f>VLOOKUP(E83,DW!G:I,3,FALSE)</f>
        <v>#N/A</v>
      </c>
      <c r="E83" s="22"/>
      <c r="F83" s="22" cm="1">
        <f t="array" ref="F83">COUNT(_xlfn.IFS(DW!$G$1:$G$100000='Média Saneada'!E83,DW!$K$1:$K$100000),"")</f>
        <v>100000</v>
      </c>
      <c r="G83" s="40" t="str">
        <f t="shared" si="51"/>
        <v>OK</v>
      </c>
      <c r="H83" s="22" cm="1">
        <f t="array" ref="H83">MEDIAN(IF(DW!$G$1:$G$100000='Média Saneada'!$E83,DW!$K$1:$K$100000,""))</f>
        <v>0</v>
      </c>
      <c r="I83" s="22" cm="1">
        <f t="array" ref="I83">AVERAGE(IF(DW!$G$1:$G$100000='Média Saneada'!$E83,DW!$K$1:$K$100000,""))</f>
        <v>0</v>
      </c>
      <c r="J83" s="22" cm="1">
        <f t="array" ref="J83">_xlfn.STDEV.S(IF(DW!$G$1:$G$100000='Média Saneada'!$E83,DW!$K$1:$K$100000,""))</f>
        <v>0</v>
      </c>
      <c r="K83" s="22" t="e">
        <f t="shared" si="52"/>
        <v>#DIV/0!</v>
      </c>
      <c r="L83" s="22">
        <f t="shared" si="40"/>
        <v>0</v>
      </c>
      <c r="M83" s="22">
        <f t="shared" si="41"/>
        <v>0</v>
      </c>
      <c r="N83" s="23" t="e">
        <f>IF(K83&lt;25,I83,AVERAGEIFS(DW!$K$1:$K$100000,DW!$G$1:$G$100000,"="&amp;E83,DW!$K$1:$K$100000,"&lt;"&amp;L83,DW!$K$1:$K$100000,"&gt;"&amp;M83))</f>
        <v>#DIV/0!</v>
      </c>
      <c r="P83" s="22">
        <f t="shared" si="42"/>
        <v>0</v>
      </c>
      <c r="Q83" s="22">
        <f>COUNTIFS(DW!$G$1:$G$100000,"="&amp;P83,DW!$K$1:$K$100000,"&lt;"&amp;L83,DW!$K$1:$K$100000,"&gt;"&amp;M83)</f>
        <v>0</v>
      </c>
      <c r="R83" s="22" t="e" cm="1">
        <f t="array" ref="R83">MEDIAN(IF((DW!$K$1:$K$100000&lt;$L83),IF((DW!$K$1:$K$100000&gt;$M83),IF((DW!$G$1:$G$100000=$P83),DW!$K$1:$K$100000,""))))</f>
        <v>#NUM!</v>
      </c>
      <c r="S83" s="22" t="e" cm="1">
        <f t="array" ref="S83">AVERAGE(IF((DW!$K$1:$K$100000&lt;$L83),IF((DW!$K$1:$K$100000&gt;$M83),IF((DW!$G$1:$G$100000=$P83),DW!$K$1:$K$100000,""))))</f>
        <v>#DIV/0!</v>
      </c>
      <c r="T83" s="22" t="e" cm="1">
        <f t="array" ref="T83">_xlfn.STDEV.S(IF((DW!$K$1:$K$100000&lt;$L83),IF((DW!$K$1:$K$100000&gt;$M83),IF((DW!$G$1:$G$100000=$P83),DW!$K$1:$K$100000,""))))</f>
        <v>#DIV/0!</v>
      </c>
      <c r="U83" s="22" t="e">
        <f t="shared" si="53"/>
        <v>#DIV/0!</v>
      </c>
      <c r="V83" s="22" t="e">
        <f t="shared" si="54"/>
        <v>#DIV/0!</v>
      </c>
      <c r="W83" s="22" t="e">
        <f t="shared" si="55"/>
        <v>#DIV/0!</v>
      </c>
      <c r="X83" s="22" t="e" cm="1">
        <f t="array" ref="X83">IF($U83&lt;25,$S83,AVERAGE(IF((DW!$G$1:$G$100000=$P83),IF((DW!$K$1:$K$100000&lt;$V83),IF((DW!$K$1:$K$100000&gt;$W83),DW!$K$1:$K$100000,"")))))</f>
        <v>#DIV/0!</v>
      </c>
      <c r="Z83" s="22">
        <f t="shared" si="43"/>
        <v>0</v>
      </c>
      <c r="AA83" s="22">
        <f>COUNTIFS(DW!$G$1:$G$100000,"="&amp;$Z83,DW!$K$1:$K$100000,"&lt;"&amp;$V83,DW!$K$1:$K$100000,"&gt;"&amp;$W83)</f>
        <v>0</v>
      </c>
      <c r="AB83" s="22" t="e" cm="1">
        <f t="array" ref="AB83">MEDIAN(IF((DW!$K$1:$K$100000&lt;$V83),IF((DW!$K$1:$K$100000&gt;$W83),IF((DW!$G$1:$G$100000=$E83),DW!$K$1:$K$100000,""))))</f>
        <v>#DIV/0!</v>
      </c>
      <c r="AC83" s="22" t="e" cm="1">
        <f t="array" ref="AC83">AVERAGE(IF((DW!$K$1:$K$100000&lt;$V83),IF((DW!$K$1:$K$100000&gt;$W83),IF((DW!$G$1:$G$100000=$E83),DW!$K$1:$K$100000,""))))</f>
        <v>#DIV/0!</v>
      </c>
      <c r="AD83" s="22" t="e" cm="1">
        <f t="array" ref="AD83">_xlfn.STDEV.S(IF((DW!$K$1:$K$100000&lt;$V83),IF((DW!$K$1:$K$100000&gt;$W83),IF((DW!$G$1:$G$100000=$E83),DW!$K$1:$K$100000,""))))</f>
        <v>#DIV/0!</v>
      </c>
      <c r="AE83" s="22" t="e">
        <f t="shared" si="56"/>
        <v>#DIV/0!</v>
      </c>
      <c r="AF83" s="22" t="e">
        <f t="shared" si="57"/>
        <v>#DIV/0!</v>
      </c>
      <c r="AG83" s="22" t="e">
        <f t="shared" si="58"/>
        <v>#DIV/0!</v>
      </c>
      <c r="AH83" s="22" t="e" cm="1">
        <f t="array" ref="AH83">IF($AE83&lt;25,$AC83,AVERAGE(IF((DW!$G$1:$G$100000=$E83),IF((DW!$K$1:$K$100000&lt;$AF83),IF((DW!$K$1:$K$100000&gt;$AG83),DW!$K$1:$K$100000,"")))))</f>
        <v>#DIV/0!</v>
      </c>
      <c r="AJ83" s="22">
        <f t="shared" si="44"/>
        <v>0</v>
      </c>
      <c r="AK83" s="22">
        <f>COUNTIFS(DW!$G$1:$G$100000,"="&amp;$Z83,DW!$K$1:$K$100000,"&lt;"&amp;$AF83,DW!$K$1:$K$100000,"&gt;"&amp;$AG83)</f>
        <v>0</v>
      </c>
      <c r="AL83" s="22" t="e" cm="1">
        <f t="array" ref="AL83">MEDIAN(IF((DW!$K$1:$K$100000&lt;$AF83),IF((DW!$K$1:$K$100000&gt;$AG83),IF((DW!$G$1:$G$100000=$E83),DW!$K$1:$K$100000,""))))</f>
        <v>#DIV/0!</v>
      </c>
      <c r="AM83" s="22" t="e" cm="1">
        <f t="array" ref="AM83">AVERAGE(IF((DW!$K$1:$K$100000&lt;$AF83),IF((DW!$K$1:$K$100000&gt;$AG83),IF((DW!$G$1:$G$100000=$E83),DW!$K$1:$K$100000,""))))</f>
        <v>#DIV/0!</v>
      </c>
      <c r="AN83" s="22" t="e" cm="1">
        <f t="array" ref="AN83">_xlfn.STDEV.S(IF((DW!$K$1:$K$100000&lt;$AF83),IF((DW!$K$1:$K$100000&gt;$AG83),IF((DW!$G$1:$G$100000=$E83),DW!$K$1:$K$100000,""))))</f>
        <v>#DIV/0!</v>
      </c>
      <c r="AO83" s="22" t="e">
        <f t="shared" si="59"/>
        <v>#DIV/0!</v>
      </c>
      <c r="AP83" s="22" t="e">
        <f t="shared" si="60"/>
        <v>#DIV/0!</v>
      </c>
      <c r="AQ83" s="22" t="e">
        <f t="shared" si="61"/>
        <v>#DIV/0!</v>
      </c>
      <c r="AR83" s="22" t="e" cm="1">
        <f t="array" ref="AR83">IF($AO83&lt;25,$AM83,AVERAGE(IF((DW!$G$1:$G$100000=$E83),IF((DW!$K$1:$K$100000&lt;$AP83),IF((DW!$K$1:$K$100000&gt;$AQ83),DW!$K$1:$K$100000,"")))))</f>
        <v>#DIV/0!</v>
      </c>
      <c r="AT83" s="22">
        <f t="shared" si="45"/>
        <v>0</v>
      </c>
      <c r="AU83" s="22">
        <f>COUNTIFS(DW!$G$1:$G$100000,"="&amp;$AJ83,DW!$K$1:$K$100000,"&lt;"&amp;$AP83,DW!$K$1:$K$100000,"&gt;"&amp;$AQ83)</f>
        <v>0</v>
      </c>
      <c r="AV83" s="22" t="e" cm="1">
        <f t="array" ref="AV83">MEDIAN(IF((DW!$K$1:$K$100000&lt;$AP83),IF((DW!$K$1:$K$100000&gt;$AQ83),IF((DW!$G$1:$G$100000=$E83),DW!$K$1:$K$100000,""))))</f>
        <v>#DIV/0!</v>
      </c>
      <c r="AW83" s="22" t="e" cm="1">
        <f t="array" ref="AW83">AVERAGE(IF((DW!$K$1:$K$100000&lt;$AP83),IF((DW!$K$1:$K$100000&gt;$AQ83),IF((DW!$G$1:$G$100000=$E83),DW!$K$1:$K$100000,""))))</f>
        <v>#DIV/0!</v>
      </c>
      <c r="AX83" s="22" t="e" cm="1">
        <f t="array" ref="AX83">_xlfn.STDEV.S(IF((DW!$K$1:$K$100000&lt;$AP83),IF((DW!$K$1:$K$100000&gt;$AQ83),IF((DW!$G$1:$G$100000=$E83),DW!$K$1:$K$100000,""))))</f>
        <v>#DIV/0!</v>
      </c>
      <c r="AY83" s="22" t="e">
        <f t="shared" si="62"/>
        <v>#DIV/0!</v>
      </c>
      <c r="AZ83" s="22" t="e">
        <f t="shared" si="63"/>
        <v>#DIV/0!</v>
      </c>
      <c r="BA83" s="22" t="e">
        <f t="shared" si="64"/>
        <v>#DIV/0!</v>
      </c>
      <c r="BB83" s="22" t="e" cm="1">
        <f t="array" ref="BB83">IF($AY83&lt;25,$AW83,AVERAGE(IF((DW!$G$1:$G$100000=$E83),IF((DW!$K$1:$K$100000&lt;$AZ83),IF((DW!$K$1:$K$100000&gt;$BA83),DW!$K$1:$K$100000,"")))))</f>
        <v>#DIV/0!</v>
      </c>
      <c r="BD83" s="22">
        <f t="shared" si="46"/>
        <v>0</v>
      </c>
      <c r="BE83" s="22">
        <f>COUNTIFS(DW!$G$1:$G$100000,"="&amp;$AT83,DW!$K$1:$K$100000,"&lt;"&amp;$AZ83,DW!$K$1:$K$100000,"&gt;"&amp;$BA83)</f>
        <v>0</v>
      </c>
      <c r="BF83" s="22" t="e" cm="1">
        <f t="array" ref="BF83">MEDIAN(IF((DW!$K$1:$K$100000&lt;$AZ83),IF((DW!$K$1:$K$100000&gt;$BA83),IF((DW!$G$1:$G$100000=$E83),DW!$K$1:$K$100000,""))))</f>
        <v>#DIV/0!</v>
      </c>
      <c r="BG83" s="22" t="e" cm="1">
        <f t="array" ref="BG83">AVERAGE(IF((DW!$K$1:$K$100000&lt;$AZ83),IF((DW!$K$1:$K$100000&gt;$BA83),IF((DW!$G$1:$G$100000=$E83),DW!$K$1:$K$100000,""))))</f>
        <v>#DIV/0!</v>
      </c>
      <c r="BH83" s="22" t="e" cm="1">
        <f t="array" ref="BH83">_xlfn.STDEV.S(IF((DW!$K$1:$K$100000&lt;$AZ83),IF((DW!$K$1:$K$100000&gt;$BA83),IF((DW!$G$1:$G$100000=$E83),DW!$K$1:$K$100000,""))))</f>
        <v>#DIV/0!</v>
      </c>
      <c r="BI83" s="22" t="e">
        <f t="shared" si="65"/>
        <v>#DIV/0!</v>
      </c>
      <c r="BJ83" s="22" t="e">
        <f t="shared" si="66"/>
        <v>#DIV/0!</v>
      </c>
      <c r="BK83" s="22" t="e">
        <f t="shared" si="67"/>
        <v>#DIV/0!</v>
      </c>
      <c r="BL83" s="22" t="e" cm="1">
        <f t="array" ref="BL83">IF($BI83&lt;25,$BG83,AVERAGE(IF((DW!$G$1:$G$100000=$E83),IF((DW!$K$1:$K$100000&lt;$BJ83),IF((DW!$K$1:$K$100000&gt;$BK83),DW!$K$1:$K$100000,"")))))</f>
        <v>#DIV/0!</v>
      </c>
      <c r="BN83" s="22">
        <f t="shared" si="47"/>
        <v>0</v>
      </c>
      <c r="BO83" s="22">
        <f>COUNTIFS(DW!$G$1:$G$100000,"="&amp;$BD83,DW!$K$1:$K$100000,"&lt;"&amp;$BJ83,DW!$K$1:$K$100000,"&gt;"&amp;$BK83)</f>
        <v>0</v>
      </c>
      <c r="BP83" s="22" t="e" cm="1">
        <f t="array" ref="BP83">MEDIAN(IF((DW!$K$1:$K$100000&lt;$BJ83),IF((DW!$K$1:$K$100000&gt;$BK83),IF((DW!$G$1:$G$100000=$BD83),DW!$K$1:$K$100000,""))))</f>
        <v>#DIV/0!</v>
      </c>
      <c r="BQ83" s="22" t="e" cm="1">
        <f t="array" ref="BQ83">AVERAGE(IF((DW!$K$1:$K$100000&lt;$BJ83),IF((DW!$K$1:$K$100000&gt;$BK83),IF((DW!$G$1:$G$100000=$BD83),DW!$K$1:$K$100000,""))))</f>
        <v>#DIV/0!</v>
      </c>
      <c r="BR83" s="22" t="e" cm="1">
        <f t="array" ref="BR83">_xlfn.STDEV.S(IF((DW!$K$1:$K$100000&lt;$BJ83),IF((DW!$K$1:$K$100000&gt;$BK83),IF((DW!$G$1:$G$100000=$BD83),DW!$K$1:$K$100000,""))))</f>
        <v>#DIV/0!</v>
      </c>
      <c r="BS83" s="22" t="e">
        <f t="shared" si="68"/>
        <v>#DIV/0!</v>
      </c>
      <c r="BT83" s="22" t="e">
        <f t="shared" si="69"/>
        <v>#DIV/0!</v>
      </c>
      <c r="BU83" s="22" t="e">
        <f t="shared" si="70"/>
        <v>#DIV/0!</v>
      </c>
      <c r="BV83" s="22" t="e" cm="1">
        <f t="array" ref="BV83">IF($BI83&lt;25,$BG83,AVERAGE(IF((DW!$G$1:$G$100000=$E83),IF((DW!$K$1:$K$100000&lt;$BJ83),IF((DW!$K$1:$K$100000&gt;$BK83),DW!$K$1:$K$100000,"")))))</f>
        <v>#DIV/0!</v>
      </c>
      <c r="BX83" s="22">
        <f t="shared" si="48"/>
        <v>0</v>
      </c>
      <c r="BY83" s="22">
        <f>COUNTIFS(DW!$G$1:$G$100000,"="&amp;$BN83,DW!$K$1:$K$100000,"&lt;"&amp;$BT83,DW!$K$1:$K$100000,"&gt;"&amp;$BU83)</f>
        <v>0</v>
      </c>
      <c r="BZ83" s="22" t="e" cm="1">
        <f t="array" ref="BZ83">MEDIAN(IF((DW!$K$1:$K$100000&lt;$BT83),IF((DW!$K$1:$K$100000&gt;$BU83),IF((DW!$G$1:$G$100000=$BN83),DW!$K$1:$K$100000,""))))</f>
        <v>#DIV/0!</v>
      </c>
      <c r="CA83" s="22" t="e" cm="1">
        <f t="array" ref="CA83">AVERAGE(IF((DW!$K$1:$K$100000&lt;$BT83),IF((DW!$K$1:$K$100000&gt;$BU83),IF((DW!$G$1:$G$100000=$BN83),DW!$K$1:$K$100000,""))))</f>
        <v>#DIV/0!</v>
      </c>
      <c r="CB83" s="22" t="e" cm="1">
        <f t="array" ref="CB83">_xlfn.STDEV.S(IF((DW!$K$1:$K$100000&lt;$BT83),IF((DW!$K$1:$K$100000&gt;$BU83),IF((DW!$G$1:$G$100000=$BN83),DW!$K$1:$K$100000,""))))</f>
        <v>#DIV/0!</v>
      </c>
      <c r="CC83" s="22" t="e">
        <f t="shared" si="71"/>
        <v>#DIV/0!</v>
      </c>
      <c r="CD83" s="22" t="e">
        <f t="shared" si="72"/>
        <v>#DIV/0!</v>
      </c>
      <c r="CE83" s="22" t="e">
        <f t="shared" si="73"/>
        <v>#DIV/0!</v>
      </c>
      <c r="CF83" s="22" t="e" cm="1">
        <f t="array" ref="CF83">IF($BS83&lt;25,$BQ83,AVERAGE(IF((DW!$G$1:$G$100000&lt;$BX83),IF((DW!$K$1:$K$100000&lt;$BT83),IF((DW!$K$1:$K$100000&gt;$BU83),DW!$K$1:$K$100000,"")))))</f>
        <v>#DIV/0!</v>
      </c>
      <c r="CH83" s="22">
        <f t="shared" si="49"/>
        <v>0</v>
      </c>
      <c r="CI83" s="22">
        <f>COUNTIFS(DW!$G$1:$G$100000,"="&amp;$BX83,DW!$K$1:$K$100000,"&lt;"&amp;$CD83,DW!$K$1:$K$100000,"&gt;"&amp;$CE83)</f>
        <v>0</v>
      </c>
      <c r="CJ83" s="22" t="e" cm="1">
        <f t="array" ref="CJ83">MEDIAN(IF((DW!$K$1:$K$100000&lt;$CD83),IF((DW!$K$1:$K$100000&gt;$CE83),IF((DW!$G$1:$G$100000=$BX83),DW!$K$1:$K$100000,""))))</f>
        <v>#DIV/0!</v>
      </c>
      <c r="CK83" s="22" t="e" cm="1">
        <f t="array" ref="CK83">AVERAGE(IF((DW!$K$1:$K$100000&lt;$CD83),IF((DW!$K$1:$K$100000&gt;$CE83),IF((DW!$G$1:$G$100000=$BX83),DW!$K$1:$K$100000,""))))</f>
        <v>#DIV/0!</v>
      </c>
      <c r="CL83" s="22" t="e" cm="1">
        <f t="array" ref="CL83">_xlfn.STDEV.S(IF((DW!$K$1:$K$100000&lt;$CD83),IF((DW!$K$1:$K$100000&gt;$CE83),IF((DW!$G$1:$G$100000=$BX83),DW!$K$1:$K$100000,""))))</f>
        <v>#DIV/0!</v>
      </c>
      <c r="CM83" s="22" t="e">
        <f t="shared" si="74"/>
        <v>#DIV/0!</v>
      </c>
      <c r="CN83" s="22" t="e">
        <f t="shared" si="75"/>
        <v>#DIV/0!</v>
      </c>
      <c r="CO83" s="22" t="e">
        <f t="shared" si="76"/>
        <v>#DIV/0!</v>
      </c>
      <c r="CP83" s="22" t="e" cm="1">
        <f t="array" ref="CP83">IF($CC83&lt;25,$CA83,AVERAGE(IF((DW!$G$1:$G$100000=$BX83),IF((DW!$K$1:$K$100000&lt;$CD83),IF((DW!$K$1:$K$100000&gt;$CE83),DW!$K$1:$K$100000,"")))))</f>
        <v>#DIV/0!</v>
      </c>
      <c r="CR83" s="22">
        <f t="shared" si="50"/>
        <v>0</v>
      </c>
      <c r="CS83" s="22">
        <f>COUNTIFS(DW!$G$1:$G$100000,"="&amp;$CH83,DW!$K$1:$K$100000,"&lt;"&amp;SCN83,DW!$K$1:$K$100000,"&gt;"&amp;$CO83)</f>
        <v>0</v>
      </c>
      <c r="CT83" s="22" t="e" cm="1">
        <f t="array" ref="CT83">MEDIAN(IF((DW!$K$1:$K$100000&lt;$CN83),IF((DW!$K$1:$K$100000&gt;$CO83),IF((DW!$G$1:$G$100000=$CH83),DW!$K$1:$K$100000,""))))</f>
        <v>#DIV/0!</v>
      </c>
      <c r="CU83" s="22" t="e" cm="1">
        <f t="array" ref="CU83">AVERAGE(IF((DW!$K$1:$K$100000&lt;$CN83),IF((DW!$K$1:$K$100000&gt;$CO83),IF((DW!$G$1:$G$100000=$CH83),DW!$K$1:$K$100000,""))))</f>
        <v>#DIV/0!</v>
      </c>
      <c r="CV83" s="22" t="e" cm="1">
        <f t="array" ref="CV83">_xlfn.STDEV.S(IF((DW!$K$1:$K$100000&lt;$CN83),IF((DW!$K$1:$K$100000&gt;$CO83),IF((DW!$G$1:$G$100000=$CH83),DW!$K$1:$K$100000,""))))</f>
        <v>#DIV/0!</v>
      </c>
      <c r="CW83" s="22" t="e">
        <f t="shared" si="77"/>
        <v>#DIV/0!</v>
      </c>
      <c r="CX83" s="22" t="e">
        <f t="shared" si="78"/>
        <v>#DIV/0!</v>
      </c>
      <c r="CY83" s="22" t="e">
        <f t="shared" si="79"/>
        <v>#DIV/0!</v>
      </c>
      <c r="CZ83" s="22" t="e" cm="1">
        <f t="array" ref="CZ83">IF($CM83&lt;25,$CK83,AVERAGE(IF((DW!$G$1:$G$100000=$CH83),IF((DW!$K$1:$K$100000&lt;$CN83),IF((DW!$K$1:$K$100000&gt;$CO83),DW!$K$1:$K$100000,"")))))</f>
        <v>#DIV/0!</v>
      </c>
    </row>
    <row r="84" spans="1:104" ht="34.5" customHeight="1" x14ac:dyDescent="0.25">
      <c r="A84" s="21">
        <v>80</v>
      </c>
      <c r="B84" s="21"/>
      <c r="C84" s="21" t="e">
        <f>VLOOKUP(E84,DW!G:I,2,FALSE)</f>
        <v>#N/A</v>
      </c>
      <c r="D84" s="21" t="e">
        <f>VLOOKUP(E84,DW!G:I,3,FALSE)</f>
        <v>#N/A</v>
      </c>
      <c r="E84" s="21"/>
      <c r="F84" s="21" cm="1">
        <f t="array" ref="F84">COUNT(_xlfn.IFS(DW!$G$1:$G$100000='Média Saneada'!E84,DW!$K$1:$K$100000),"")</f>
        <v>100000</v>
      </c>
      <c r="G84" s="21" t="str">
        <f t="shared" si="51"/>
        <v>OK</v>
      </c>
      <c r="H84" s="21" cm="1">
        <f t="array" ref="H84">MEDIAN(IF(DW!$G$1:$G$100000='Média Saneada'!$E84,DW!$K$1:$K$100000,""))</f>
        <v>0</v>
      </c>
      <c r="I84" s="21" cm="1">
        <f t="array" ref="I84">AVERAGE(IF(DW!$G$1:$G$100000='Média Saneada'!$E84,DW!$K$1:$K$100000,""))</f>
        <v>0</v>
      </c>
      <c r="J84" s="21" cm="1">
        <f t="array" ref="J84">_xlfn.STDEV.S(IF(DW!$G$1:$G$100000='Média Saneada'!$E84,DW!$K$1:$K$100000,""))</f>
        <v>0</v>
      </c>
      <c r="K84" s="21" t="e">
        <f t="shared" si="52"/>
        <v>#DIV/0!</v>
      </c>
      <c r="L84" s="21">
        <f t="shared" si="40"/>
        <v>0</v>
      </c>
      <c r="M84" s="21">
        <f t="shared" si="41"/>
        <v>0</v>
      </c>
      <c r="N84" s="23" t="e">
        <f>IF(K84&lt;25,I84,AVERAGEIFS(DW!$K$1:$K$100000,DW!$G$1:$G$100000,"="&amp;E84,DW!$K$1:$K$100000,"&lt;"&amp;L84,DW!$K$1:$K$100000,"&gt;"&amp;M84))</f>
        <v>#DIV/0!</v>
      </c>
      <c r="P84" s="21">
        <f t="shared" si="42"/>
        <v>0</v>
      </c>
      <c r="Q84" s="21">
        <f>COUNTIFS(DW!$G$1:$G$100000,"="&amp;P84,DW!$K$1:$K$100000,"&lt;"&amp;L84,DW!$K$1:$K$100000,"&gt;"&amp;M84)</f>
        <v>0</v>
      </c>
      <c r="R84" s="21" t="e" cm="1">
        <f t="array" ref="R84">MEDIAN(IF((DW!$K$1:$K$100000&lt;$L84),IF((DW!$K$1:$K$100000&gt;$M84),IF((DW!$G$1:$G$100000=$P84),DW!$K$1:$K$100000,""))))</f>
        <v>#NUM!</v>
      </c>
      <c r="S84" s="21" t="e" cm="1">
        <f t="array" ref="S84">AVERAGE(IF((DW!$K$1:$K$100000&lt;$L84),IF((DW!$K$1:$K$100000&gt;$M84),IF((DW!$G$1:$G$100000=$P84),DW!$K$1:$K$100000,""))))</f>
        <v>#DIV/0!</v>
      </c>
      <c r="T84" s="21" t="e" cm="1">
        <f t="array" ref="T84">_xlfn.STDEV.S(IF((DW!$K$1:$K$100000&lt;$L84),IF((DW!$K$1:$K$100000&gt;$M84),IF((DW!$G$1:$G$100000=$P84),DW!$K$1:$K$100000,""))))</f>
        <v>#DIV/0!</v>
      </c>
      <c r="U84" s="21" t="e">
        <f t="shared" si="53"/>
        <v>#DIV/0!</v>
      </c>
      <c r="V84" s="21" t="e">
        <f t="shared" si="54"/>
        <v>#DIV/0!</v>
      </c>
      <c r="W84" s="21" t="e">
        <f t="shared" si="55"/>
        <v>#DIV/0!</v>
      </c>
      <c r="X84" s="21" t="e" cm="1">
        <f t="array" ref="X84">IF($U84&lt;25,$S84,AVERAGE(IF((DW!$G$1:$G$100000=$P84),IF((DW!$K$1:$K$100000&lt;$V84),IF((DW!$K$1:$K$100000&gt;$W84),DW!$K$1:$K$100000,"")))))</f>
        <v>#DIV/0!</v>
      </c>
      <c r="Z84" s="21">
        <f t="shared" si="43"/>
        <v>0</v>
      </c>
      <c r="AA84" s="21">
        <f>COUNTIFS(DW!$G$1:$G$100000,"="&amp;$Z84,DW!$K$1:$K$100000,"&lt;"&amp;$V84,DW!$K$1:$K$100000,"&gt;"&amp;$W84)</f>
        <v>0</v>
      </c>
      <c r="AB84" s="21" t="e" cm="1">
        <f t="array" ref="AB84">MEDIAN(IF((DW!$K$1:$K$100000&lt;$V84),IF((DW!$K$1:$K$100000&gt;$W84),IF((DW!$G$1:$G$100000=$E84),DW!$K$1:$K$100000,""))))</f>
        <v>#DIV/0!</v>
      </c>
      <c r="AC84" s="21" t="e" cm="1">
        <f t="array" ref="AC84">AVERAGE(IF((DW!$K$1:$K$100000&lt;$V84),IF((DW!$K$1:$K$100000&gt;$W84),IF((DW!$G$1:$G$100000=$E84),DW!$K$1:$K$100000,""))))</f>
        <v>#DIV/0!</v>
      </c>
      <c r="AD84" s="21" t="e" cm="1">
        <f t="array" ref="AD84">_xlfn.STDEV.S(IF((DW!$K$1:$K$100000&lt;$V84),IF((DW!$K$1:$K$100000&gt;$W84),IF((DW!$G$1:$G$100000=$E84),DW!$K$1:$K$100000,""))))</f>
        <v>#DIV/0!</v>
      </c>
      <c r="AE84" s="21" t="e">
        <f t="shared" si="56"/>
        <v>#DIV/0!</v>
      </c>
      <c r="AF84" s="21" t="e">
        <f t="shared" si="57"/>
        <v>#DIV/0!</v>
      </c>
      <c r="AG84" s="21" t="e">
        <f t="shared" si="58"/>
        <v>#DIV/0!</v>
      </c>
      <c r="AH84" s="21" t="e" cm="1">
        <f t="array" ref="AH84">IF($AE84&lt;25,$AC84,AVERAGE(IF((DW!$G$1:$G$100000=$E84),IF((DW!$K$1:$K$100000&lt;$AF84),IF((DW!$K$1:$K$100000&gt;$AG84),DW!$K$1:$K$100000,"")))))</f>
        <v>#DIV/0!</v>
      </c>
      <c r="AJ84" s="21">
        <f t="shared" si="44"/>
        <v>0</v>
      </c>
      <c r="AK84" s="21">
        <f>COUNTIFS(DW!$G$1:$G$100000,"="&amp;$Z84,DW!$K$1:$K$100000,"&lt;"&amp;$AF84,DW!$K$1:$K$100000,"&gt;"&amp;$AG84)</f>
        <v>0</v>
      </c>
      <c r="AL84" s="21" t="e" cm="1">
        <f t="array" ref="AL84">MEDIAN(IF((DW!$K$1:$K$100000&lt;$AF84),IF((DW!$K$1:$K$100000&gt;$AG84),IF((DW!$G$1:$G$100000=$E84),DW!$K$1:$K$100000,""))))</f>
        <v>#DIV/0!</v>
      </c>
      <c r="AM84" s="21" t="e" cm="1">
        <f t="array" ref="AM84">AVERAGE(IF((DW!$K$1:$K$100000&lt;$AF84),IF((DW!$K$1:$K$100000&gt;$AG84),IF((DW!$G$1:$G$100000=$E84),DW!$K$1:$K$100000,""))))</f>
        <v>#DIV/0!</v>
      </c>
      <c r="AN84" s="21" t="e" cm="1">
        <f t="array" ref="AN84">_xlfn.STDEV.S(IF((DW!$K$1:$K$100000&lt;$AF84),IF((DW!$K$1:$K$100000&gt;$AG84),IF((DW!$G$1:$G$100000=$E84),DW!$K$1:$K$100000,""))))</f>
        <v>#DIV/0!</v>
      </c>
      <c r="AO84" s="21" t="e">
        <f t="shared" si="59"/>
        <v>#DIV/0!</v>
      </c>
      <c r="AP84" s="21" t="e">
        <f t="shared" si="60"/>
        <v>#DIV/0!</v>
      </c>
      <c r="AQ84" s="21" t="e">
        <f t="shared" si="61"/>
        <v>#DIV/0!</v>
      </c>
      <c r="AR84" s="21" t="e" cm="1">
        <f t="array" ref="AR84">IF($AO84&lt;25,$AM84,AVERAGE(IF((DW!$G$1:$G$100000=$E84),IF((DW!$K$1:$K$100000&lt;$AP84),IF((DW!$K$1:$K$100000&gt;$AQ84),DW!$K$1:$K$100000,"")))))</f>
        <v>#DIV/0!</v>
      </c>
      <c r="AT84" s="21">
        <f t="shared" si="45"/>
        <v>0</v>
      </c>
      <c r="AU84" s="21">
        <f>COUNTIFS(DW!$G$1:$G$100000,"="&amp;$AJ84,DW!$K$1:$K$100000,"&lt;"&amp;$AP84,DW!$K$1:$K$100000,"&gt;"&amp;$AQ84)</f>
        <v>0</v>
      </c>
      <c r="AV84" s="21" t="e" cm="1">
        <f t="array" ref="AV84">MEDIAN(IF((DW!$K$1:$K$100000&lt;$AP84),IF((DW!$K$1:$K$100000&gt;$AQ84),IF((DW!$G$1:$G$100000=$E84),DW!$K$1:$K$100000,""))))</f>
        <v>#DIV/0!</v>
      </c>
      <c r="AW84" s="21" t="e" cm="1">
        <f t="array" ref="AW84">AVERAGE(IF((DW!$K$1:$K$100000&lt;$AP84),IF((DW!$K$1:$K$100000&gt;$AQ84),IF((DW!$G$1:$G$100000=$E84),DW!$K$1:$K$100000,""))))</f>
        <v>#DIV/0!</v>
      </c>
      <c r="AX84" s="21" t="e" cm="1">
        <f t="array" ref="AX84">_xlfn.STDEV.S(IF((DW!$K$1:$K$100000&lt;$AP84),IF((DW!$K$1:$K$100000&gt;$AQ84),IF((DW!$G$1:$G$100000=$E84),DW!$K$1:$K$100000,""))))</f>
        <v>#DIV/0!</v>
      </c>
      <c r="AY84" s="21" t="e">
        <f t="shared" si="62"/>
        <v>#DIV/0!</v>
      </c>
      <c r="AZ84" s="21" t="e">
        <f t="shared" si="63"/>
        <v>#DIV/0!</v>
      </c>
      <c r="BA84" s="21" t="e">
        <f t="shared" si="64"/>
        <v>#DIV/0!</v>
      </c>
      <c r="BB84" s="21" t="e" cm="1">
        <f t="array" ref="BB84">IF($AY84&lt;25,$AW84,AVERAGE(IF((DW!$G$1:$G$100000=$E84),IF((DW!$K$1:$K$100000&lt;$AZ84),IF((DW!$K$1:$K$100000&gt;$BA84),DW!$K$1:$K$100000,"")))))</f>
        <v>#DIV/0!</v>
      </c>
      <c r="BD84" s="21">
        <f t="shared" si="46"/>
        <v>0</v>
      </c>
      <c r="BE84" s="21">
        <f>COUNTIFS(DW!$G$1:$G$100000,"="&amp;$AT84,DW!$K$1:$K$100000,"&lt;"&amp;$AZ84,DW!$K$1:$K$100000,"&gt;"&amp;$BA84)</f>
        <v>0</v>
      </c>
      <c r="BF84" s="21" t="e" cm="1">
        <f t="array" ref="BF84">MEDIAN(IF((DW!$K$1:$K$100000&lt;$AZ84),IF((DW!$K$1:$K$100000&gt;$BA84),IF((DW!$G$1:$G$100000=$E84),DW!$K$1:$K$100000,""))))</f>
        <v>#DIV/0!</v>
      </c>
      <c r="BG84" s="21" t="e" cm="1">
        <f t="array" ref="BG84">AVERAGE(IF((DW!$K$1:$K$100000&lt;$AZ84),IF((DW!$K$1:$K$100000&gt;$BA84),IF((DW!$G$1:$G$100000=$E84),DW!$K$1:$K$100000,""))))</f>
        <v>#DIV/0!</v>
      </c>
      <c r="BH84" s="21" t="e" cm="1">
        <f t="array" ref="BH84">_xlfn.STDEV.S(IF((DW!$K$1:$K$100000&lt;$AZ84),IF((DW!$K$1:$K$100000&gt;$BA84),IF((DW!$G$1:$G$100000=$E84),DW!$K$1:$K$100000,""))))</f>
        <v>#DIV/0!</v>
      </c>
      <c r="BI84" s="21" t="e">
        <f t="shared" si="65"/>
        <v>#DIV/0!</v>
      </c>
      <c r="BJ84" s="21" t="e">
        <f t="shared" si="66"/>
        <v>#DIV/0!</v>
      </c>
      <c r="BK84" s="21" t="e">
        <f t="shared" si="67"/>
        <v>#DIV/0!</v>
      </c>
      <c r="BL84" s="21" t="e" cm="1">
        <f t="array" ref="BL84">IF($BI84&lt;25,$BG84,AVERAGE(IF((DW!$G$1:$G$100000=$E84),IF((DW!$K$1:$K$100000&lt;$BJ84),IF((DW!$K$1:$K$100000&gt;$BK84),DW!$K$1:$K$100000,"")))))</f>
        <v>#DIV/0!</v>
      </c>
      <c r="BN84" s="21">
        <f t="shared" si="47"/>
        <v>0</v>
      </c>
      <c r="BO84" s="21">
        <f>COUNTIFS(DW!$G$1:$G$100000,"="&amp;$BD84,DW!$K$1:$K$100000,"&lt;"&amp;$BJ84,DW!$K$1:$K$100000,"&gt;"&amp;$BK84)</f>
        <v>0</v>
      </c>
      <c r="BP84" s="21" t="e" cm="1">
        <f t="array" ref="BP84">MEDIAN(IF((DW!$K$1:$K$100000&lt;$BJ84),IF((DW!$K$1:$K$100000&gt;$BK84),IF((DW!$G$1:$G$100000=$BD84),DW!$K$1:$K$100000,""))))</f>
        <v>#DIV/0!</v>
      </c>
      <c r="BQ84" s="21" t="e" cm="1">
        <f t="array" ref="BQ84">AVERAGE(IF((DW!$K$1:$K$100000&lt;$BJ84),IF((DW!$K$1:$K$100000&gt;$BK84),IF((DW!$G$1:$G$100000=$BD84),DW!$K$1:$K$100000,""))))</f>
        <v>#DIV/0!</v>
      </c>
      <c r="BR84" s="21" t="e" cm="1">
        <f t="array" ref="BR84">_xlfn.STDEV.S(IF((DW!$K$1:$K$100000&lt;$BJ84),IF((DW!$K$1:$K$100000&gt;$BK84),IF((DW!$G$1:$G$100000=$BD84),DW!$K$1:$K$100000,""))))</f>
        <v>#DIV/0!</v>
      </c>
      <c r="BS84" s="21" t="e">
        <f t="shared" si="68"/>
        <v>#DIV/0!</v>
      </c>
      <c r="BT84" s="21" t="e">
        <f t="shared" si="69"/>
        <v>#DIV/0!</v>
      </c>
      <c r="BU84" s="21" t="e">
        <f t="shared" si="70"/>
        <v>#DIV/0!</v>
      </c>
      <c r="BV84" s="21" t="e" cm="1">
        <f t="array" ref="BV84">IF($BI84&lt;25,$BG84,AVERAGE(IF((DW!$G$1:$G$100000=$E84),IF((DW!$K$1:$K$100000&lt;$BJ84),IF((DW!$K$1:$K$100000&gt;$BK84),DW!$K$1:$K$100000,"")))))</f>
        <v>#DIV/0!</v>
      </c>
      <c r="BX84" s="21">
        <f t="shared" si="48"/>
        <v>0</v>
      </c>
      <c r="BY84" s="21">
        <f>COUNTIFS(DW!$G$1:$G$100000,"="&amp;$BN84,DW!$K$1:$K$100000,"&lt;"&amp;$BT84,DW!$K$1:$K$100000,"&gt;"&amp;$BU84)</f>
        <v>0</v>
      </c>
      <c r="BZ84" s="21" t="e" cm="1">
        <f t="array" ref="BZ84">MEDIAN(IF((DW!$K$1:$K$100000&lt;$BT84),IF((DW!$K$1:$K$100000&gt;$BU84),IF((DW!$G$1:$G$100000=$BN84),DW!$K$1:$K$100000,""))))</f>
        <v>#DIV/0!</v>
      </c>
      <c r="CA84" s="21" t="e" cm="1">
        <f t="array" ref="CA84">AVERAGE(IF((DW!$K$1:$K$100000&lt;$BT84),IF((DW!$K$1:$K$100000&gt;$BU84),IF((DW!$G$1:$G$100000=$BN84),DW!$K$1:$K$100000,""))))</f>
        <v>#DIV/0!</v>
      </c>
      <c r="CB84" s="21" t="e" cm="1">
        <f t="array" ref="CB84">_xlfn.STDEV.S(IF((DW!$K$1:$K$100000&lt;$BT84),IF((DW!$K$1:$K$100000&gt;$BU84),IF((DW!$G$1:$G$100000=$BN84),DW!$K$1:$K$100000,""))))</f>
        <v>#DIV/0!</v>
      </c>
      <c r="CC84" s="21" t="e">
        <f t="shared" si="71"/>
        <v>#DIV/0!</v>
      </c>
      <c r="CD84" s="21" t="e">
        <f t="shared" si="72"/>
        <v>#DIV/0!</v>
      </c>
      <c r="CE84" s="21" t="e">
        <f t="shared" si="73"/>
        <v>#DIV/0!</v>
      </c>
      <c r="CF84" s="21" t="e" cm="1">
        <f t="array" ref="CF84">IF($BS84&lt;25,$BQ84,AVERAGE(IF((DW!$G$1:$G$100000&lt;$BX84),IF((DW!$K$1:$K$100000&lt;$BT84),IF((DW!$K$1:$K$100000&gt;$BU84),DW!$K$1:$K$100000,"")))))</f>
        <v>#DIV/0!</v>
      </c>
      <c r="CH84" s="21">
        <f t="shared" si="49"/>
        <v>0</v>
      </c>
      <c r="CI84" s="21">
        <f>COUNTIFS(DW!$G$1:$G$100000,"="&amp;$BX84,DW!$K$1:$K$100000,"&lt;"&amp;$CD84,DW!$K$1:$K$100000,"&gt;"&amp;$CE84)</f>
        <v>0</v>
      </c>
      <c r="CJ84" s="21" t="e" cm="1">
        <f t="array" ref="CJ84">MEDIAN(IF((DW!$K$1:$K$100000&lt;$CD84),IF((DW!$K$1:$K$100000&gt;$CE84),IF((DW!$G$1:$G$100000=$BX84),DW!$K$1:$K$100000,""))))</f>
        <v>#DIV/0!</v>
      </c>
      <c r="CK84" s="21" t="e" cm="1">
        <f t="array" ref="CK84">AVERAGE(IF((DW!$K$1:$K$100000&lt;$CD84),IF((DW!$K$1:$K$100000&gt;$CE84),IF((DW!$G$1:$G$100000=$BX84),DW!$K$1:$K$100000,""))))</f>
        <v>#DIV/0!</v>
      </c>
      <c r="CL84" s="21" t="e" cm="1">
        <f t="array" ref="CL84">_xlfn.STDEV.S(IF((DW!$K$1:$K$100000&lt;$CD84),IF((DW!$K$1:$K$100000&gt;$CE84),IF((DW!$G$1:$G$100000=$BX84),DW!$K$1:$K$100000,""))))</f>
        <v>#DIV/0!</v>
      </c>
      <c r="CM84" s="21" t="e">
        <f t="shared" si="74"/>
        <v>#DIV/0!</v>
      </c>
      <c r="CN84" s="21" t="e">
        <f t="shared" si="75"/>
        <v>#DIV/0!</v>
      </c>
      <c r="CO84" s="21" t="e">
        <f t="shared" si="76"/>
        <v>#DIV/0!</v>
      </c>
      <c r="CP84" s="21" t="e" cm="1">
        <f t="array" ref="CP84">IF($CC84&lt;25,$CA84,AVERAGE(IF((DW!$G$1:$G$100000=$BX84),IF((DW!$K$1:$K$100000&lt;$CD84),IF((DW!$K$1:$K$100000&gt;$CE84),DW!$K$1:$K$100000,"")))))</f>
        <v>#DIV/0!</v>
      </c>
      <c r="CR84" s="21">
        <f t="shared" si="50"/>
        <v>0</v>
      </c>
      <c r="CS84" s="21">
        <f>COUNTIFS(DW!$G$1:$G$100000,"="&amp;$CH84,DW!$K$1:$K$100000,"&lt;"&amp;SCN84,DW!$K$1:$K$100000,"&gt;"&amp;$CO84)</f>
        <v>0</v>
      </c>
      <c r="CT84" s="21" t="e" cm="1">
        <f t="array" ref="CT84">MEDIAN(IF((DW!$K$1:$K$100000&lt;$CN84),IF((DW!$K$1:$K$100000&gt;$CO84),IF((DW!$G$1:$G$100000=$CH84),DW!$K$1:$K$100000,""))))</f>
        <v>#DIV/0!</v>
      </c>
      <c r="CU84" s="21" t="e" cm="1">
        <f t="array" ref="CU84">AVERAGE(IF((DW!$K$1:$K$100000&lt;$CN84),IF((DW!$K$1:$K$100000&gt;$CO84),IF((DW!$G$1:$G$100000=$CH84),DW!$K$1:$K$100000,""))))</f>
        <v>#DIV/0!</v>
      </c>
      <c r="CV84" s="21" t="e" cm="1">
        <f t="array" ref="CV84">_xlfn.STDEV.S(IF((DW!$K$1:$K$100000&lt;$CN84),IF((DW!$K$1:$K$100000&gt;$CO84),IF((DW!$G$1:$G$100000=$CH84),DW!$K$1:$K$100000,""))))</f>
        <v>#DIV/0!</v>
      </c>
      <c r="CW84" s="21" t="e">
        <f t="shared" si="77"/>
        <v>#DIV/0!</v>
      </c>
      <c r="CX84" s="21" t="e">
        <f t="shared" si="78"/>
        <v>#DIV/0!</v>
      </c>
      <c r="CY84" s="21" t="e">
        <f t="shared" si="79"/>
        <v>#DIV/0!</v>
      </c>
      <c r="CZ84" s="21" t="e" cm="1">
        <f t="array" ref="CZ84">IF($CM84&lt;25,$CK84,AVERAGE(IF((DW!$G$1:$G$100000=$CH84),IF((DW!$K$1:$K$100000&lt;$CN84),IF((DW!$K$1:$K$100000&gt;$CO84),DW!$K$1:$K$100000,"")))))</f>
        <v>#DIV/0!</v>
      </c>
    </row>
    <row r="85" spans="1:104" ht="34.5" customHeight="1" x14ac:dyDescent="0.25">
      <c r="A85" s="22">
        <v>81</v>
      </c>
      <c r="B85" s="22"/>
      <c r="C85" s="22" t="e">
        <f>VLOOKUP(E85,DW!G:I,2,FALSE)</f>
        <v>#N/A</v>
      </c>
      <c r="D85" s="22" t="e">
        <f>VLOOKUP(E85,DW!G:I,3,FALSE)</f>
        <v>#N/A</v>
      </c>
      <c r="E85" s="22"/>
      <c r="F85" s="22" cm="1">
        <f t="array" ref="F85">COUNT(_xlfn.IFS(DW!$G$1:$G$100000='Média Saneada'!E85,DW!$K$1:$K$100000),"")</f>
        <v>100000</v>
      </c>
      <c r="G85" s="40" t="str">
        <f t="shared" si="51"/>
        <v>OK</v>
      </c>
      <c r="H85" s="22" cm="1">
        <f t="array" ref="H85">MEDIAN(IF(DW!$G$1:$G$100000='Média Saneada'!$E85,DW!$K$1:$K$100000,""))</f>
        <v>0</v>
      </c>
      <c r="I85" s="22" cm="1">
        <f t="array" ref="I85">AVERAGE(IF(DW!$G$1:$G$100000='Média Saneada'!$E85,DW!$K$1:$K$100000,""))</f>
        <v>0</v>
      </c>
      <c r="J85" s="22" cm="1">
        <f t="array" ref="J85">_xlfn.STDEV.S(IF(DW!$G$1:$G$100000='Média Saneada'!$E85,DW!$K$1:$K$100000,""))</f>
        <v>0</v>
      </c>
      <c r="K85" s="22" t="e">
        <f t="shared" si="52"/>
        <v>#DIV/0!</v>
      </c>
      <c r="L85" s="22">
        <f t="shared" si="40"/>
        <v>0</v>
      </c>
      <c r="M85" s="22">
        <f t="shared" si="41"/>
        <v>0</v>
      </c>
      <c r="N85" s="23" t="e">
        <f>IF(K85&lt;25,I85,AVERAGEIFS(DW!$K$1:$K$100000,DW!$G$1:$G$100000,"="&amp;E85,DW!$K$1:$K$100000,"&lt;"&amp;L85,DW!$K$1:$K$100000,"&gt;"&amp;M85))</f>
        <v>#DIV/0!</v>
      </c>
      <c r="P85" s="22">
        <f t="shared" si="42"/>
        <v>0</v>
      </c>
      <c r="Q85" s="22">
        <f>COUNTIFS(DW!$G$1:$G$100000,"="&amp;P85,DW!$K$1:$K$100000,"&lt;"&amp;L85,DW!$K$1:$K$100000,"&gt;"&amp;M85)</f>
        <v>0</v>
      </c>
      <c r="R85" s="22" t="e" cm="1">
        <f t="array" ref="R85">MEDIAN(IF((DW!$K$1:$K$100000&lt;$L85),IF((DW!$K$1:$K$100000&gt;$M85),IF((DW!$G$1:$G$100000=$P85),DW!$K$1:$K$100000,""))))</f>
        <v>#NUM!</v>
      </c>
      <c r="S85" s="22" t="e" cm="1">
        <f t="array" ref="S85">AVERAGE(IF((DW!$K$1:$K$100000&lt;$L85),IF((DW!$K$1:$K$100000&gt;$M85),IF((DW!$G$1:$G$100000=$P85),DW!$K$1:$K$100000,""))))</f>
        <v>#DIV/0!</v>
      </c>
      <c r="T85" s="22" t="e" cm="1">
        <f t="array" ref="T85">_xlfn.STDEV.S(IF((DW!$K$1:$K$100000&lt;$L85),IF((DW!$K$1:$K$100000&gt;$M85),IF((DW!$G$1:$G$100000=$P85),DW!$K$1:$K$100000,""))))</f>
        <v>#DIV/0!</v>
      </c>
      <c r="U85" s="22" t="e">
        <f t="shared" si="53"/>
        <v>#DIV/0!</v>
      </c>
      <c r="V85" s="22" t="e">
        <f t="shared" si="54"/>
        <v>#DIV/0!</v>
      </c>
      <c r="W85" s="22" t="e">
        <f t="shared" si="55"/>
        <v>#DIV/0!</v>
      </c>
      <c r="X85" s="22" t="e" cm="1">
        <f t="array" ref="X85">IF($U85&lt;25,$S85,AVERAGE(IF((DW!$G$1:$G$100000=$P85),IF((DW!$K$1:$K$100000&lt;$V85),IF((DW!$K$1:$K$100000&gt;$W85),DW!$K$1:$K$100000,"")))))</f>
        <v>#DIV/0!</v>
      </c>
      <c r="Z85" s="22">
        <f t="shared" si="43"/>
        <v>0</v>
      </c>
      <c r="AA85" s="22">
        <f>COUNTIFS(DW!$G$1:$G$100000,"="&amp;$Z85,DW!$K$1:$K$100000,"&lt;"&amp;$V85,DW!$K$1:$K$100000,"&gt;"&amp;$W85)</f>
        <v>0</v>
      </c>
      <c r="AB85" s="22" t="e" cm="1">
        <f t="array" ref="AB85">MEDIAN(IF((DW!$K$1:$K$100000&lt;$V85),IF((DW!$K$1:$K$100000&gt;$W85),IF((DW!$G$1:$G$100000=$E85),DW!$K$1:$K$100000,""))))</f>
        <v>#DIV/0!</v>
      </c>
      <c r="AC85" s="22" t="e" cm="1">
        <f t="array" ref="AC85">AVERAGE(IF((DW!$K$1:$K$100000&lt;$V85),IF((DW!$K$1:$K$100000&gt;$W85),IF((DW!$G$1:$G$100000=$E85),DW!$K$1:$K$100000,""))))</f>
        <v>#DIV/0!</v>
      </c>
      <c r="AD85" s="22" t="e" cm="1">
        <f t="array" ref="AD85">_xlfn.STDEV.S(IF((DW!$K$1:$K$100000&lt;$V85),IF((DW!$K$1:$K$100000&gt;$W85),IF((DW!$G$1:$G$100000=$E85),DW!$K$1:$K$100000,""))))</f>
        <v>#DIV/0!</v>
      </c>
      <c r="AE85" s="22" t="e">
        <f t="shared" si="56"/>
        <v>#DIV/0!</v>
      </c>
      <c r="AF85" s="22" t="e">
        <f t="shared" si="57"/>
        <v>#DIV/0!</v>
      </c>
      <c r="AG85" s="22" t="e">
        <f t="shared" si="58"/>
        <v>#DIV/0!</v>
      </c>
      <c r="AH85" s="22" t="e" cm="1">
        <f t="array" ref="AH85">IF($AE85&lt;25,$AC85,AVERAGE(IF((DW!$G$1:$G$100000=$E85),IF((DW!$K$1:$K$100000&lt;$AF85),IF((DW!$K$1:$K$100000&gt;$AG85),DW!$K$1:$K$100000,"")))))</f>
        <v>#DIV/0!</v>
      </c>
      <c r="AJ85" s="22">
        <f t="shared" si="44"/>
        <v>0</v>
      </c>
      <c r="AK85" s="22">
        <f>COUNTIFS(DW!$G$1:$G$100000,"="&amp;$Z85,DW!$K$1:$K$100000,"&lt;"&amp;$AF85,DW!$K$1:$K$100000,"&gt;"&amp;$AG85)</f>
        <v>0</v>
      </c>
      <c r="AL85" s="22" t="e" cm="1">
        <f t="array" ref="AL85">MEDIAN(IF((DW!$K$1:$K$100000&lt;$AF85),IF((DW!$K$1:$K$100000&gt;$AG85),IF((DW!$G$1:$G$100000=$E85),DW!$K$1:$K$100000,""))))</f>
        <v>#DIV/0!</v>
      </c>
      <c r="AM85" s="22" t="e" cm="1">
        <f t="array" ref="AM85">AVERAGE(IF((DW!$K$1:$K$100000&lt;$AF85),IF((DW!$K$1:$K$100000&gt;$AG85),IF((DW!$G$1:$G$100000=$E85),DW!$K$1:$K$100000,""))))</f>
        <v>#DIV/0!</v>
      </c>
      <c r="AN85" s="22" t="e" cm="1">
        <f t="array" ref="AN85">_xlfn.STDEV.S(IF((DW!$K$1:$K$100000&lt;$AF85),IF((DW!$K$1:$K$100000&gt;$AG85),IF((DW!$G$1:$G$100000=$E85),DW!$K$1:$K$100000,""))))</f>
        <v>#DIV/0!</v>
      </c>
      <c r="AO85" s="22" t="e">
        <f t="shared" si="59"/>
        <v>#DIV/0!</v>
      </c>
      <c r="AP85" s="22" t="e">
        <f t="shared" si="60"/>
        <v>#DIV/0!</v>
      </c>
      <c r="AQ85" s="22" t="e">
        <f t="shared" si="61"/>
        <v>#DIV/0!</v>
      </c>
      <c r="AR85" s="22" t="e" cm="1">
        <f t="array" ref="AR85">IF($AO85&lt;25,$AM85,AVERAGE(IF((DW!$G$1:$G$100000=$E85),IF((DW!$K$1:$K$100000&lt;$AP85),IF((DW!$K$1:$K$100000&gt;$AQ85),DW!$K$1:$K$100000,"")))))</f>
        <v>#DIV/0!</v>
      </c>
      <c r="AT85" s="22">
        <f t="shared" si="45"/>
        <v>0</v>
      </c>
      <c r="AU85" s="22">
        <f>COUNTIFS(DW!$G$1:$G$100000,"="&amp;$AJ85,DW!$K$1:$K$100000,"&lt;"&amp;$AP85,DW!$K$1:$K$100000,"&gt;"&amp;$AQ85)</f>
        <v>0</v>
      </c>
      <c r="AV85" s="22" t="e" cm="1">
        <f t="array" ref="AV85">MEDIAN(IF((DW!$K$1:$K$100000&lt;$AP85),IF((DW!$K$1:$K$100000&gt;$AQ85),IF((DW!$G$1:$G$100000=$E85),DW!$K$1:$K$100000,""))))</f>
        <v>#DIV/0!</v>
      </c>
      <c r="AW85" s="22" t="e" cm="1">
        <f t="array" ref="AW85">AVERAGE(IF((DW!$K$1:$K$100000&lt;$AP85),IF((DW!$K$1:$K$100000&gt;$AQ85),IF((DW!$G$1:$G$100000=$E85),DW!$K$1:$K$100000,""))))</f>
        <v>#DIV/0!</v>
      </c>
      <c r="AX85" s="22" t="e" cm="1">
        <f t="array" ref="AX85">_xlfn.STDEV.S(IF((DW!$K$1:$K$100000&lt;$AP85),IF((DW!$K$1:$K$100000&gt;$AQ85),IF((DW!$G$1:$G$100000=$E85),DW!$K$1:$K$100000,""))))</f>
        <v>#DIV/0!</v>
      </c>
      <c r="AY85" s="22" t="e">
        <f t="shared" si="62"/>
        <v>#DIV/0!</v>
      </c>
      <c r="AZ85" s="22" t="e">
        <f t="shared" si="63"/>
        <v>#DIV/0!</v>
      </c>
      <c r="BA85" s="22" t="e">
        <f t="shared" si="64"/>
        <v>#DIV/0!</v>
      </c>
      <c r="BB85" s="22" t="e" cm="1">
        <f t="array" ref="BB85">IF($AY85&lt;25,$AW85,AVERAGE(IF((DW!$G$1:$G$100000=$E85),IF((DW!$K$1:$K$100000&lt;$AZ85),IF((DW!$K$1:$K$100000&gt;$BA85),DW!$K$1:$K$100000,"")))))</f>
        <v>#DIV/0!</v>
      </c>
      <c r="BD85" s="22">
        <f t="shared" si="46"/>
        <v>0</v>
      </c>
      <c r="BE85" s="22">
        <f>COUNTIFS(DW!$G$1:$G$100000,"="&amp;$AT85,DW!$K$1:$K$100000,"&lt;"&amp;$AZ85,DW!$K$1:$K$100000,"&gt;"&amp;$BA85)</f>
        <v>0</v>
      </c>
      <c r="BF85" s="22" t="e" cm="1">
        <f t="array" ref="BF85">MEDIAN(IF((DW!$K$1:$K$100000&lt;$AZ85),IF((DW!$K$1:$K$100000&gt;$BA85),IF((DW!$G$1:$G$100000=$E85),DW!$K$1:$K$100000,""))))</f>
        <v>#DIV/0!</v>
      </c>
      <c r="BG85" s="22" t="e" cm="1">
        <f t="array" ref="BG85">AVERAGE(IF((DW!$K$1:$K$100000&lt;$AZ85),IF((DW!$K$1:$K$100000&gt;$BA85),IF((DW!$G$1:$G$100000=$E85),DW!$K$1:$K$100000,""))))</f>
        <v>#DIV/0!</v>
      </c>
      <c r="BH85" s="22" t="e" cm="1">
        <f t="array" ref="BH85">_xlfn.STDEV.S(IF((DW!$K$1:$K$100000&lt;$AZ85),IF((DW!$K$1:$K$100000&gt;$BA85),IF((DW!$G$1:$G$100000=$E85),DW!$K$1:$K$100000,""))))</f>
        <v>#DIV/0!</v>
      </c>
      <c r="BI85" s="22" t="e">
        <f t="shared" si="65"/>
        <v>#DIV/0!</v>
      </c>
      <c r="BJ85" s="22" t="e">
        <f t="shared" si="66"/>
        <v>#DIV/0!</v>
      </c>
      <c r="BK85" s="22" t="e">
        <f t="shared" si="67"/>
        <v>#DIV/0!</v>
      </c>
      <c r="BL85" s="22" t="e" cm="1">
        <f t="array" ref="BL85">IF($BI85&lt;25,$BG85,AVERAGE(IF((DW!$G$1:$G$100000=$E85),IF((DW!$K$1:$K$100000&lt;$BJ85),IF((DW!$K$1:$K$100000&gt;$BK85),DW!$K$1:$K$100000,"")))))</f>
        <v>#DIV/0!</v>
      </c>
      <c r="BN85" s="22">
        <f t="shared" si="47"/>
        <v>0</v>
      </c>
      <c r="BO85" s="22">
        <f>COUNTIFS(DW!$G$1:$G$100000,"="&amp;$BD85,DW!$K$1:$K$100000,"&lt;"&amp;$BJ85,DW!$K$1:$K$100000,"&gt;"&amp;$BK85)</f>
        <v>0</v>
      </c>
      <c r="BP85" s="22" t="e" cm="1">
        <f t="array" ref="BP85">MEDIAN(IF((DW!$K$1:$K$100000&lt;$BJ85),IF((DW!$K$1:$K$100000&gt;$BK85),IF((DW!$G$1:$G$100000=$BD85),DW!$K$1:$K$100000,""))))</f>
        <v>#DIV/0!</v>
      </c>
      <c r="BQ85" s="22" t="e" cm="1">
        <f t="array" ref="BQ85">AVERAGE(IF((DW!$K$1:$K$100000&lt;$BJ85),IF((DW!$K$1:$K$100000&gt;$BK85),IF((DW!$G$1:$G$100000=$BD85),DW!$K$1:$K$100000,""))))</f>
        <v>#DIV/0!</v>
      </c>
      <c r="BR85" s="22" t="e" cm="1">
        <f t="array" ref="BR85">_xlfn.STDEV.S(IF((DW!$K$1:$K$100000&lt;$BJ85),IF((DW!$K$1:$K$100000&gt;$BK85),IF((DW!$G$1:$G$100000=$BD85),DW!$K$1:$K$100000,""))))</f>
        <v>#DIV/0!</v>
      </c>
      <c r="BS85" s="22" t="e">
        <f t="shared" si="68"/>
        <v>#DIV/0!</v>
      </c>
      <c r="BT85" s="22" t="e">
        <f t="shared" si="69"/>
        <v>#DIV/0!</v>
      </c>
      <c r="BU85" s="22" t="e">
        <f t="shared" si="70"/>
        <v>#DIV/0!</v>
      </c>
      <c r="BV85" s="22" t="e" cm="1">
        <f t="array" ref="BV85">IF($BI85&lt;25,$BG85,AVERAGE(IF((DW!$G$1:$G$100000=$E85),IF((DW!$K$1:$K$100000&lt;$BJ85),IF((DW!$K$1:$K$100000&gt;$BK85),DW!$K$1:$K$100000,"")))))</f>
        <v>#DIV/0!</v>
      </c>
      <c r="BX85" s="22">
        <f t="shared" si="48"/>
        <v>0</v>
      </c>
      <c r="BY85" s="22">
        <f>COUNTIFS(DW!$G$1:$G$100000,"="&amp;$BN85,DW!$K$1:$K$100000,"&lt;"&amp;$BT85,DW!$K$1:$K$100000,"&gt;"&amp;$BU85)</f>
        <v>0</v>
      </c>
      <c r="BZ85" s="22" t="e" cm="1">
        <f t="array" ref="BZ85">MEDIAN(IF((DW!$K$1:$K$100000&lt;$BT85),IF((DW!$K$1:$K$100000&gt;$BU85),IF((DW!$G$1:$G$100000=$BN85),DW!$K$1:$K$100000,""))))</f>
        <v>#DIV/0!</v>
      </c>
      <c r="CA85" s="22" t="e" cm="1">
        <f t="array" ref="CA85">AVERAGE(IF((DW!$K$1:$K$100000&lt;$BT85),IF((DW!$K$1:$K$100000&gt;$BU85),IF((DW!$G$1:$G$100000=$BN85),DW!$K$1:$K$100000,""))))</f>
        <v>#DIV/0!</v>
      </c>
      <c r="CB85" s="22" t="e" cm="1">
        <f t="array" ref="CB85">_xlfn.STDEV.S(IF((DW!$K$1:$K$100000&lt;$BT85),IF((DW!$K$1:$K$100000&gt;$BU85),IF((DW!$G$1:$G$100000=$BN85),DW!$K$1:$K$100000,""))))</f>
        <v>#DIV/0!</v>
      </c>
      <c r="CC85" s="22" t="e">
        <f t="shared" si="71"/>
        <v>#DIV/0!</v>
      </c>
      <c r="CD85" s="22" t="e">
        <f t="shared" si="72"/>
        <v>#DIV/0!</v>
      </c>
      <c r="CE85" s="22" t="e">
        <f t="shared" si="73"/>
        <v>#DIV/0!</v>
      </c>
      <c r="CF85" s="22" t="e" cm="1">
        <f t="array" ref="CF85">IF($BS85&lt;25,$BQ85,AVERAGE(IF((DW!$G$1:$G$100000&lt;$BX85),IF((DW!$K$1:$K$100000&lt;$BT85),IF((DW!$K$1:$K$100000&gt;$BU85),DW!$K$1:$K$100000,"")))))</f>
        <v>#DIV/0!</v>
      </c>
      <c r="CH85" s="22">
        <f t="shared" si="49"/>
        <v>0</v>
      </c>
      <c r="CI85" s="22">
        <f>COUNTIFS(DW!$G$1:$G$100000,"="&amp;$BX85,DW!$K$1:$K$100000,"&lt;"&amp;$CD85,DW!$K$1:$K$100000,"&gt;"&amp;$CE85)</f>
        <v>0</v>
      </c>
      <c r="CJ85" s="22" t="e" cm="1">
        <f t="array" ref="CJ85">MEDIAN(IF((DW!$K$1:$K$100000&lt;$CD85),IF((DW!$K$1:$K$100000&gt;$CE85),IF((DW!$G$1:$G$100000=$BX85),DW!$K$1:$K$100000,""))))</f>
        <v>#DIV/0!</v>
      </c>
      <c r="CK85" s="22" t="e" cm="1">
        <f t="array" ref="CK85">AVERAGE(IF((DW!$K$1:$K$100000&lt;$CD85),IF((DW!$K$1:$K$100000&gt;$CE85),IF((DW!$G$1:$G$100000=$BX85),DW!$K$1:$K$100000,""))))</f>
        <v>#DIV/0!</v>
      </c>
      <c r="CL85" s="22" t="e" cm="1">
        <f t="array" ref="CL85">_xlfn.STDEV.S(IF((DW!$K$1:$K$100000&lt;$CD85),IF((DW!$K$1:$K$100000&gt;$CE85),IF((DW!$G$1:$G$100000=$BX85),DW!$K$1:$K$100000,""))))</f>
        <v>#DIV/0!</v>
      </c>
      <c r="CM85" s="22" t="e">
        <f t="shared" si="74"/>
        <v>#DIV/0!</v>
      </c>
      <c r="CN85" s="22" t="e">
        <f t="shared" si="75"/>
        <v>#DIV/0!</v>
      </c>
      <c r="CO85" s="22" t="e">
        <f t="shared" si="76"/>
        <v>#DIV/0!</v>
      </c>
      <c r="CP85" s="22" t="e" cm="1">
        <f t="array" ref="CP85">IF($CC85&lt;25,$CA85,AVERAGE(IF((DW!$G$1:$G$100000=$BX85),IF((DW!$K$1:$K$100000&lt;$CD85),IF((DW!$K$1:$K$100000&gt;$CE85),DW!$K$1:$K$100000,"")))))</f>
        <v>#DIV/0!</v>
      </c>
      <c r="CR85" s="22">
        <f t="shared" si="50"/>
        <v>0</v>
      </c>
      <c r="CS85" s="22">
        <f>COUNTIFS(DW!$G$1:$G$100000,"="&amp;$CH85,DW!$K$1:$K$100000,"&lt;"&amp;SCN85,DW!$K$1:$K$100000,"&gt;"&amp;$CO85)</f>
        <v>0</v>
      </c>
      <c r="CT85" s="22" t="e" cm="1">
        <f t="array" ref="CT85">MEDIAN(IF((DW!$K$1:$K$100000&lt;$CN85),IF((DW!$K$1:$K$100000&gt;$CO85),IF((DW!$G$1:$G$100000=$CH85),DW!$K$1:$K$100000,""))))</f>
        <v>#DIV/0!</v>
      </c>
      <c r="CU85" s="22" t="e" cm="1">
        <f t="array" ref="CU85">AVERAGE(IF((DW!$K$1:$K$100000&lt;$CN85),IF((DW!$K$1:$K$100000&gt;$CO85),IF((DW!$G$1:$G$100000=$CH85),DW!$K$1:$K$100000,""))))</f>
        <v>#DIV/0!</v>
      </c>
      <c r="CV85" s="22" t="e" cm="1">
        <f t="array" ref="CV85">_xlfn.STDEV.S(IF((DW!$K$1:$K$100000&lt;$CN85),IF((DW!$K$1:$K$100000&gt;$CO85),IF((DW!$G$1:$G$100000=$CH85),DW!$K$1:$K$100000,""))))</f>
        <v>#DIV/0!</v>
      </c>
      <c r="CW85" s="22" t="e">
        <f t="shared" si="77"/>
        <v>#DIV/0!</v>
      </c>
      <c r="CX85" s="22" t="e">
        <f t="shared" si="78"/>
        <v>#DIV/0!</v>
      </c>
      <c r="CY85" s="22" t="e">
        <f t="shared" si="79"/>
        <v>#DIV/0!</v>
      </c>
      <c r="CZ85" s="22" t="e" cm="1">
        <f t="array" ref="CZ85">IF($CM85&lt;25,$CK85,AVERAGE(IF((DW!$G$1:$G$100000=$CH85),IF((DW!$K$1:$K$100000&lt;$CN85),IF((DW!$K$1:$K$100000&gt;$CO85),DW!$K$1:$K$100000,"")))))</f>
        <v>#DIV/0!</v>
      </c>
    </row>
    <row r="86" spans="1:104" ht="34.5" customHeight="1" x14ac:dyDescent="0.25">
      <c r="A86" s="21">
        <v>82</v>
      </c>
      <c r="B86" s="21"/>
      <c r="C86" s="21" t="e">
        <f>VLOOKUP(E86,DW!G:I,2,FALSE)</f>
        <v>#N/A</v>
      </c>
      <c r="D86" s="21" t="e">
        <f>VLOOKUP(E86,DW!G:I,3,FALSE)</f>
        <v>#N/A</v>
      </c>
      <c r="E86" s="21"/>
      <c r="F86" s="21" cm="1">
        <f t="array" ref="F86">COUNT(_xlfn.IFS(DW!$G$1:$G$100000='Média Saneada'!E86,DW!$K$1:$K$100000),"")</f>
        <v>100000</v>
      </c>
      <c r="G86" s="21" t="str">
        <f t="shared" si="51"/>
        <v>OK</v>
      </c>
      <c r="H86" s="21" cm="1">
        <f t="array" ref="H86">MEDIAN(IF(DW!$G$1:$G$100000='Média Saneada'!$E86,DW!$K$1:$K$100000,""))</f>
        <v>0</v>
      </c>
      <c r="I86" s="21" cm="1">
        <f t="array" ref="I86">AVERAGE(IF(DW!$G$1:$G$100000='Média Saneada'!$E86,DW!$K$1:$K$100000,""))</f>
        <v>0</v>
      </c>
      <c r="J86" s="21" cm="1">
        <f t="array" ref="J86">_xlfn.STDEV.S(IF(DW!$G$1:$G$100000='Média Saneada'!$E86,DW!$K$1:$K$100000,""))</f>
        <v>0</v>
      </c>
      <c r="K86" s="21" t="e">
        <f t="shared" si="52"/>
        <v>#DIV/0!</v>
      </c>
      <c r="L86" s="21">
        <f t="shared" si="40"/>
        <v>0</v>
      </c>
      <c r="M86" s="21">
        <f t="shared" si="41"/>
        <v>0</v>
      </c>
      <c r="N86" s="23" t="e">
        <f>IF(K86&lt;25,I86,AVERAGEIFS(DW!$K$1:$K$100000,DW!$G$1:$G$100000,"="&amp;E86,DW!$K$1:$K$100000,"&lt;"&amp;L86,DW!$K$1:$K$100000,"&gt;"&amp;M86))</f>
        <v>#DIV/0!</v>
      </c>
      <c r="P86" s="21">
        <f t="shared" si="42"/>
        <v>0</v>
      </c>
      <c r="Q86" s="21">
        <f>COUNTIFS(DW!$G$1:$G$100000,"="&amp;P86,DW!$K$1:$K$100000,"&lt;"&amp;L86,DW!$K$1:$K$100000,"&gt;"&amp;M86)</f>
        <v>0</v>
      </c>
      <c r="R86" s="21" t="e" cm="1">
        <f t="array" ref="R86">MEDIAN(IF((DW!$K$1:$K$100000&lt;$L86),IF((DW!$K$1:$K$100000&gt;$M86),IF((DW!$G$1:$G$100000=$P86),DW!$K$1:$K$100000,""))))</f>
        <v>#NUM!</v>
      </c>
      <c r="S86" s="21" t="e" cm="1">
        <f t="array" ref="S86">AVERAGE(IF((DW!$K$1:$K$100000&lt;$L86),IF((DW!$K$1:$K$100000&gt;$M86),IF((DW!$G$1:$G$100000=$P86),DW!$K$1:$K$100000,""))))</f>
        <v>#DIV/0!</v>
      </c>
      <c r="T86" s="21" t="e" cm="1">
        <f t="array" ref="T86">_xlfn.STDEV.S(IF((DW!$K$1:$K$100000&lt;$L86),IF((DW!$K$1:$K$100000&gt;$M86),IF((DW!$G$1:$G$100000=$P86),DW!$K$1:$K$100000,""))))</f>
        <v>#DIV/0!</v>
      </c>
      <c r="U86" s="21" t="e">
        <f t="shared" si="53"/>
        <v>#DIV/0!</v>
      </c>
      <c r="V86" s="21" t="e">
        <f t="shared" si="54"/>
        <v>#DIV/0!</v>
      </c>
      <c r="W86" s="21" t="e">
        <f t="shared" si="55"/>
        <v>#DIV/0!</v>
      </c>
      <c r="X86" s="21" t="e" cm="1">
        <f t="array" ref="X86">IF($U86&lt;25,$S86,AVERAGE(IF((DW!$G$1:$G$100000=$P86),IF((DW!$K$1:$K$100000&lt;$V86),IF((DW!$K$1:$K$100000&gt;$W86),DW!$K$1:$K$100000,"")))))</f>
        <v>#DIV/0!</v>
      </c>
      <c r="Z86" s="21">
        <f t="shared" si="43"/>
        <v>0</v>
      </c>
      <c r="AA86" s="21">
        <f>COUNTIFS(DW!$G$1:$G$100000,"="&amp;$Z86,DW!$K$1:$K$100000,"&lt;"&amp;$V86,DW!$K$1:$K$100000,"&gt;"&amp;$W86)</f>
        <v>0</v>
      </c>
      <c r="AB86" s="21" t="e" cm="1">
        <f t="array" ref="AB86">MEDIAN(IF((DW!$K$1:$K$100000&lt;$V86),IF((DW!$K$1:$K$100000&gt;$W86),IF((DW!$G$1:$G$100000=$E86),DW!$K$1:$K$100000,""))))</f>
        <v>#DIV/0!</v>
      </c>
      <c r="AC86" s="21" t="e" cm="1">
        <f t="array" ref="AC86">AVERAGE(IF((DW!$K$1:$K$100000&lt;$V86),IF((DW!$K$1:$K$100000&gt;$W86),IF((DW!$G$1:$G$100000=$E86),DW!$K$1:$K$100000,""))))</f>
        <v>#DIV/0!</v>
      </c>
      <c r="AD86" s="21" t="e" cm="1">
        <f t="array" ref="AD86">_xlfn.STDEV.S(IF((DW!$K$1:$K$100000&lt;$V86),IF((DW!$K$1:$K$100000&gt;$W86),IF((DW!$G$1:$G$100000=$E86),DW!$K$1:$K$100000,""))))</f>
        <v>#DIV/0!</v>
      </c>
      <c r="AE86" s="21" t="e">
        <f t="shared" si="56"/>
        <v>#DIV/0!</v>
      </c>
      <c r="AF86" s="21" t="e">
        <f t="shared" si="57"/>
        <v>#DIV/0!</v>
      </c>
      <c r="AG86" s="21" t="e">
        <f t="shared" si="58"/>
        <v>#DIV/0!</v>
      </c>
      <c r="AH86" s="21" t="e" cm="1">
        <f t="array" ref="AH86">IF($AE86&lt;25,$AC86,AVERAGE(IF((DW!$G$1:$G$100000=$E86),IF((DW!$K$1:$K$100000&lt;$AF86),IF((DW!$K$1:$K$100000&gt;$AG86),DW!$K$1:$K$100000,"")))))</f>
        <v>#DIV/0!</v>
      </c>
      <c r="AJ86" s="21">
        <f t="shared" si="44"/>
        <v>0</v>
      </c>
      <c r="AK86" s="21">
        <f>COUNTIFS(DW!$G$1:$G$100000,"="&amp;$Z86,DW!$K$1:$K$100000,"&lt;"&amp;$AF86,DW!$K$1:$K$100000,"&gt;"&amp;$AG86)</f>
        <v>0</v>
      </c>
      <c r="AL86" s="21" t="e" cm="1">
        <f t="array" ref="AL86">MEDIAN(IF((DW!$K$1:$K$100000&lt;$AF86),IF((DW!$K$1:$K$100000&gt;$AG86),IF((DW!$G$1:$G$100000=$E86),DW!$K$1:$K$100000,""))))</f>
        <v>#DIV/0!</v>
      </c>
      <c r="AM86" s="21" t="e" cm="1">
        <f t="array" ref="AM86">AVERAGE(IF((DW!$K$1:$K$100000&lt;$AF86),IF((DW!$K$1:$K$100000&gt;$AG86),IF((DW!$G$1:$G$100000=$E86),DW!$K$1:$K$100000,""))))</f>
        <v>#DIV/0!</v>
      </c>
      <c r="AN86" s="21" t="e" cm="1">
        <f t="array" ref="AN86">_xlfn.STDEV.S(IF((DW!$K$1:$K$100000&lt;$AF86),IF((DW!$K$1:$K$100000&gt;$AG86),IF((DW!$G$1:$G$100000=$E86),DW!$K$1:$K$100000,""))))</f>
        <v>#DIV/0!</v>
      </c>
      <c r="AO86" s="21" t="e">
        <f t="shared" si="59"/>
        <v>#DIV/0!</v>
      </c>
      <c r="AP86" s="21" t="e">
        <f t="shared" si="60"/>
        <v>#DIV/0!</v>
      </c>
      <c r="AQ86" s="21" t="e">
        <f t="shared" si="61"/>
        <v>#DIV/0!</v>
      </c>
      <c r="AR86" s="21" t="e" cm="1">
        <f t="array" ref="AR86">IF($AO86&lt;25,$AM86,AVERAGE(IF((DW!$G$1:$G$100000=$E86),IF((DW!$K$1:$K$100000&lt;$AP86),IF((DW!$K$1:$K$100000&gt;$AQ86),DW!$K$1:$K$100000,"")))))</f>
        <v>#DIV/0!</v>
      </c>
      <c r="AT86" s="21">
        <f t="shared" si="45"/>
        <v>0</v>
      </c>
      <c r="AU86" s="21">
        <f>COUNTIFS(DW!$G$1:$G$100000,"="&amp;$AJ86,DW!$K$1:$K$100000,"&lt;"&amp;$AP86,DW!$K$1:$K$100000,"&gt;"&amp;$AQ86)</f>
        <v>0</v>
      </c>
      <c r="AV86" s="21" t="e" cm="1">
        <f t="array" ref="AV86">MEDIAN(IF((DW!$K$1:$K$100000&lt;$AP86),IF((DW!$K$1:$K$100000&gt;$AQ86),IF((DW!$G$1:$G$100000=$E86),DW!$K$1:$K$100000,""))))</f>
        <v>#DIV/0!</v>
      </c>
      <c r="AW86" s="21" t="e" cm="1">
        <f t="array" ref="AW86">AVERAGE(IF((DW!$K$1:$K$100000&lt;$AP86),IF((DW!$K$1:$K$100000&gt;$AQ86),IF((DW!$G$1:$G$100000=$E86),DW!$K$1:$K$100000,""))))</f>
        <v>#DIV/0!</v>
      </c>
      <c r="AX86" s="21" t="e" cm="1">
        <f t="array" ref="AX86">_xlfn.STDEV.S(IF((DW!$K$1:$K$100000&lt;$AP86),IF((DW!$K$1:$K$100000&gt;$AQ86),IF((DW!$G$1:$G$100000=$E86),DW!$K$1:$K$100000,""))))</f>
        <v>#DIV/0!</v>
      </c>
      <c r="AY86" s="21" t="e">
        <f t="shared" si="62"/>
        <v>#DIV/0!</v>
      </c>
      <c r="AZ86" s="21" t="e">
        <f t="shared" si="63"/>
        <v>#DIV/0!</v>
      </c>
      <c r="BA86" s="21" t="e">
        <f t="shared" si="64"/>
        <v>#DIV/0!</v>
      </c>
      <c r="BB86" s="21" t="e" cm="1">
        <f t="array" ref="BB86">IF($AY86&lt;25,$AW86,AVERAGE(IF((DW!$G$1:$G$100000=$E86),IF((DW!$K$1:$K$100000&lt;$AZ86),IF((DW!$K$1:$K$100000&gt;$BA86),DW!$K$1:$K$100000,"")))))</f>
        <v>#DIV/0!</v>
      </c>
      <c r="BD86" s="21">
        <f t="shared" si="46"/>
        <v>0</v>
      </c>
      <c r="BE86" s="21">
        <f>COUNTIFS(DW!$G$1:$G$100000,"="&amp;$AT86,DW!$K$1:$K$100000,"&lt;"&amp;$AZ86,DW!$K$1:$K$100000,"&gt;"&amp;$BA86)</f>
        <v>0</v>
      </c>
      <c r="BF86" s="21" t="e" cm="1">
        <f t="array" ref="BF86">MEDIAN(IF((DW!$K$1:$K$100000&lt;$AZ86),IF((DW!$K$1:$K$100000&gt;$BA86),IF((DW!$G$1:$G$100000=$E86),DW!$K$1:$K$100000,""))))</f>
        <v>#DIV/0!</v>
      </c>
      <c r="BG86" s="21" t="e" cm="1">
        <f t="array" ref="BG86">AVERAGE(IF((DW!$K$1:$K$100000&lt;$AZ86),IF((DW!$K$1:$K$100000&gt;$BA86),IF((DW!$G$1:$G$100000=$E86),DW!$K$1:$K$100000,""))))</f>
        <v>#DIV/0!</v>
      </c>
      <c r="BH86" s="21" t="e" cm="1">
        <f t="array" ref="BH86">_xlfn.STDEV.S(IF((DW!$K$1:$K$100000&lt;$AZ86),IF((DW!$K$1:$K$100000&gt;$BA86),IF((DW!$G$1:$G$100000=$E86),DW!$K$1:$K$100000,""))))</f>
        <v>#DIV/0!</v>
      </c>
      <c r="BI86" s="21" t="e">
        <f t="shared" si="65"/>
        <v>#DIV/0!</v>
      </c>
      <c r="BJ86" s="21" t="e">
        <f t="shared" si="66"/>
        <v>#DIV/0!</v>
      </c>
      <c r="BK86" s="21" t="e">
        <f t="shared" si="67"/>
        <v>#DIV/0!</v>
      </c>
      <c r="BL86" s="21" t="e" cm="1">
        <f t="array" ref="BL86">IF($BI86&lt;25,$BG86,AVERAGE(IF((DW!$G$1:$G$100000=$E86),IF((DW!$K$1:$K$100000&lt;$BJ86),IF((DW!$K$1:$K$100000&gt;$BK86),DW!$K$1:$K$100000,"")))))</f>
        <v>#DIV/0!</v>
      </c>
      <c r="BN86" s="21">
        <f t="shared" si="47"/>
        <v>0</v>
      </c>
      <c r="BO86" s="21">
        <f>COUNTIFS(DW!$G$1:$G$100000,"="&amp;$BD86,DW!$K$1:$K$100000,"&lt;"&amp;$BJ86,DW!$K$1:$K$100000,"&gt;"&amp;$BK86)</f>
        <v>0</v>
      </c>
      <c r="BP86" s="21" t="e" cm="1">
        <f t="array" ref="BP86">MEDIAN(IF((DW!$K$1:$K$100000&lt;$BJ86),IF((DW!$K$1:$K$100000&gt;$BK86),IF((DW!$G$1:$G$100000=$BD86),DW!$K$1:$K$100000,""))))</f>
        <v>#DIV/0!</v>
      </c>
      <c r="BQ86" s="21" t="e" cm="1">
        <f t="array" ref="BQ86">AVERAGE(IF((DW!$K$1:$K$100000&lt;$BJ86),IF((DW!$K$1:$K$100000&gt;$BK86),IF((DW!$G$1:$G$100000=$BD86),DW!$K$1:$K$100000,""))))</f>
        <v>#DIV/0!</v>
      </c>
      <c r="BR86" s="21" t="e" cm="1">
        <f t="array" ref="BR86">_xlfn.STDEV.S(IF((DW!$K$1:$K$100000&lt;$BJ86),IF((DW!$K$1:$K$100000&gt;$BK86),IF((DW!$G$1:$G$100000=$BD86),DW!$K$1:$K$100000,""))))</f>
        <v>#DIV/0!</v>
      </c>
      <c r="BS86" s="21" t="e">
        <f t="shared" si="68"/>
        <v>#DIV/0!</v>
      </c>
      <c r="BT86" s="21" t="e">
        <f t="shared" si="69"/>
        <v>#DIV/0!</v>
      </c>
      <c r="BU86" s="21" t="e">
        <f t="shared" si="70"/>
        <v>#DIV/0!</v>
      </c>
      <c r="BV86" s="21" t="e" cm="1">
        <f t="array" ref="BV86">IF($BI86&lt;25,$BG86,AVERAGE(IF((DW!$G$1:$G$100000=$E86),IF((DW!$K$1:$K$100000&lt;$BJ86),IF((DW!$K$1:$K$100000&gt;$BK86),DW!$K$1:$K$100000,"")))))</f>
        <v>#DIV/0!</v>
      </c>
      <c r="BX86" s="21">
        <f t="shared" si="48"/>
        <v>0</v>
      </c>
      <c r="BY86" s="21">
        <f>COUNTIFS(DW!$G$1:$G$100000,"="&amp;$BN86,DW!$K$1:$K$100000,"&lt;"&amp;$BT86,DW!$K$1:$K$100000,"&gt;"&amp;$BU86)</f>
        <v>0</v>
      </c>
      <c r="BZ86" s="21" t="e" cm="1">
        <f t="array" ref="BZ86">MEDIAN(IF((DW!$K$1:$K$100000&lt;$BT86),IF((DW!$K$1:$K$100000&gt;$BU86),IF((DW!$G$1:$G$100000=$BN86),DW!$K$1:$K$100000,""))))</f>
        <v>#DIV/0!</v>
      </c>
      <c r="CA86" s="21" t="e" cm="1">
        <f t="array" ref="CA86">AVERAGE(IF((DW!$K$1:$K$100000&lt;$BT86),IF((DW!$K$1:$K$100000&gt;$BU86),IF((DW!$G$1:$G$100000=$BN86),DW!$K$1:$K$100000,""))))</f>
        <v>#DIV/0!</v>
      </c>
      <c r="CB86" s="21" t="e" cm="1">
        <f t="array" ref="CB86">_xlfn.STDEV.S(IF((DW!$K$1:$K$100000&lt;$BT86),IF((DW!$K$1:$K$100000&gt;$BU86),IF((DW!$G$1:$G$100000=$BN86),DW!$K$1:$K$100000,""))))</f>
        <v>#DIV/0!</v>
      </c>
      <c r="CC86" s="21" t="e">
        <f t="shared" si="71"/>
        <v>#DIV/0!</v>
      </c>
      <c r="CD86" s="21" t="e">
        <f t="shared" si="72"/>
        <v>#DIV/0!</v>
      </c>
      <c r="CE86" s="21" t="e">
        <f t="shared" si="73"/>
        <v>#DIV/0!</v>
      </c>
      <c r="CF86" s="21" t="e" cm="1">
        <f t="array" ref="CF86">IF($BS86&lt;25,$BQ86,AVERAGE(IF((DW!$G$1:$G$100000&lt;$BX86),IF((DW!$K$1:$K$100000&lt;$BT86),IF((DW!$K$1:$K$100000&gt;$BU86),DW!$K$1:$K$100000,"")))))</f>
        <v>#DIV/0!</v>
      </c>
      <c r="CH86" s="21">
        <f t="shared" si="49"/>
        <v>0</v>
      </c>
      <c r="CI86" s="21">
        <f>COUNTIFS(DW!$G$1:$G$100000,"="&amp;$BX86,DW!$K$1:$K$100000,"&lt;"&amp;$CD86,DW!$K$1:$K$100000,"&gt;"&amp;$CE86)</f>
        <v>0</v>
      </c>
      <c r="CJ86" s="21" t="e" cm="1">
        <f t="array" ref="CJ86">MEDIAN(IF((DW!$K$1:$K$100000&lt;$CD86),IF((DW!$K$1:$K$100000&gt;$CE86),IF((DW!$G$1:$G$100000=$BX86),DW!$K$1:$K$100000,""))))</f>
        <v>#DIV/0!</v>
      </c>
      <c r="CK86" s="21" t="e" cm="1">
        <f t="array" ref="CK86">AVERAGE(IF((DW!$K$1:$K$100000&lt;$CD86),IF((DW!$K$1:$K$100000&gt;$CE86),IF((DW!$G$1:$G$100000=$BX86),DW!$K$1:$K$100000,""))))</f>
        <v>#DIV/0!</v>
      </c>
      <c r="CL86" s="21" t="e" cm="1">
        <f t="array" ref="CL86">_xlfn.STDEV.S(IF((DW!$K$1:$K$100000&lt;$CD86),IF((DW!$K$1:$K$100000&gt;$CE86),IF((DW!$G$1:$G$100000=$BX86),DW!$K$1:$K$100000,""))))</f>
        <v>#DIV/0!</v>
      </c>
      <c r="CM86" s="21" t="e">
        <f t="shared" si="74"/>
        <v>#DIV/0!</v>
      </c>
      <c r="CN86" s="21" t="e">
        <f t="shared" si="75"/>
        <v>#DIV/0!</v>
      </c>
      <c r="CO86" s="21" t="e">
        <f t="shared" si="76"/>
        <v>#DIV/0!</v>
      </c>
      <c r="CP86" s="21" t="e" cm="1">
        <f t="array" ref="CP86">IF($CC86&lt;25,$CA86,AVERAGE(IF((DW!$G$1:$G$100000=$BX86),IF((DW!$K$1:$K$100000&lt;$CD86),IF((DW!$K$1:$K$100000&gt;$CE86),DW!$K$1:$K$100000,"")))))</f>
        <v>#DIV/0!</v>
      </c>
      <c r="CR86" s="21">
        <f t="shared" si="50"/>
        <v>0</v>
      </c>
      <c r="CS86" s="21">
        <f>COUNTIFS(DW!$G$1:$G$100000,"="&amp;$CH86,DW!$K$1:$K$100000,"&lt;"&amp;SCN86,DW!$K$1:$K$100000,"&gt;"&amp;$CO86)</f>
        <v>0</v>
      </c>
      <c r="CT86" s="21" t="e" cm="1">
        <f t="array" ref="CT86">MEDIAN(IF((DW!$K$1:$K$100000&lt;$CN86),IF((DW!$K$1:$K$100000&gt;$CO86),IF((DW!$G$1:$G$100000=$CH86),DW!$K$1:$K$100000,""))))</f>
        <v>#DIV/0!</v>
      </c>
      <c r="CU86" s="21" t="e" cm="1">
        <f t="array" ref="CU86">AVERAGE(IF((DW!$K$1:$K$100000&lt;$CN86),IF((DW!$K$1:$K$100000&gt;$CO86),IF((DW!$G$1:$G$100000=$CH86),DW!$K$1:$K$100000,""))))</f>
        <v>#DIV/0!</v>
      </c>
      <c r="CV86" s="21" t="e" cm="1">
        <f t="array" ref="CV86">_xlfn.STDEV.S(IF((DW!$K$1:$K$100000&lt;$CN86),IF((DW!$K$1:$K$100000&gt;$CO86),IF((DW!$G$1:$G$100000=$CH86),DW!$K$1:$K$100000,""))))</f>
        <v>#DIV/0!</v>
      </c>
      <c r="CW86" s="21" t="e">
        <f t="shared" si="77"/>
        <v>#DIV/0!</v>
      </c>
      <c r="CX86" s="21" t="e">
        <f t="shared" si="78"/>
        <v>#DIV/0!</v>
      </c>
      <c r="CY86" s="21" t="e">
        <f t="shared" si="79"/>
        <v>#DIV/0!</v>
      </c>
      <c r="CZ86" s="21" t="e" cm="1">
        <f t="array" ref="CZ86">IF($CM86&lt;25,$CK86,AVERAGE(IF((DW!$G$1:$G$100000=$CH86),IF((DW!$K$1:$K$100000&lt;$CN86),IF((DW!$K$1:$K$100000&gt;$CO86),DW!$K$1:$K$100000,"")))))</f>
        <v>#DIV/0!</v>
      </c>
    </row>
    <row r="87" spans="1:104" ht="34.5" customHeight="1" x14ac:dyDescent="0.25">
      <c r="A87" s="22">
        <v>83</v>
      </c>
      <c r="B87" s="22"/>
      <c r="C87" s="22" t="e">
        <f>VLOOKUP(E87,DW!G:I,2,FALSE)</f>
        <v>#N/A</v>
      </c>
      <c r="D87" s="22" t="e">
        <f>VLOOKUP(E87,DW!G:I,3,FALSE)</f>
        <v>#N/A</v>
      </c>
      <c r="E87" s="22"/>
      <c r="F87" s="22" cm="1">
        <f t="array" ref="F87">COUNT(_xlfn.IFS(DW!$G$1:$G$100000='Média Saneada'!E87,DW!$K$1:$K$100000),"")</f>
        <v>100000</v>
      </c>
      <c r="G87" s="40" t="str">
        <f t="shared" si="51"/>
        <v>OK</v>
      </c>
      <c r="H87" s="22" cm="1">
        <f t="array" ref="H87">MEDIAN(IF(DW!$G$1:$G$100000='Média Saneada'!$E87,DW!$K$1:$K$100000,""))</f>
        <v>0</v>
      </c>
      <c r="I87" s="22" cm="1">
        <f t="array" ref="I87">AVERAGE(IF(DW!$G$1:$G$100000='Média Saneada'!$E87,DW!$K$1:$K$100000,""))</f>
        <v>0</v>
      </c>
      <c r="J87" s="22" cm="1">
        <f t="array" ref="J87">_xlfn.STDEV.S(IF(DW!$G$1:$G$100000='Média Saneada'!$E87,DW!$K$1:$K$100000,""))</f>
        <v>0</v>
      </c>
      <c r="K87" s="22" t="e">
        <f t="shared" si="52"/>
        <v>#DIV/0!</v>
      </c>
      <c r="L87" s="22">
        <f t="shared" si="40"/>
        <v>0</v>
      </c>
      <c r="M87" s="22">
        <f t="shared" si="41"/>
        <v>0</v>
      </c>
      <c r="N87" s="23" t="e">
        <f>IF(K87&lt;25,I87,AVERAGEIFS(DW!$K$1:$K$100000,DW!$G$1:$G$100000,"="&amp;E87,DW!$K$1:$K$100000,"&lt;"&amp;L87,DW!$K$1:$K$100000,"&gt;"&amp;M87))</f>
        <v>#DIV/0!</v>
      </c>
      <c r="P87" s="22">
        <f t="shared" si="42"/>
        <v>0</v>
      </c>
      <c r="Q87" s="22">
        <f>COUNTIFS(DW!$G$1:$G$100000,"="&amp;P87,DW!$K$1:$K$100000,"&lt;"&amp;L87,DW!$K$1:$K$100000,"&gt;"&amp;M87)</f>
        <v>0</v>
      </c>
      <c r="R87" s="22" t="e" cm="1">
        <f t="array" ref="R87">MEDIAN(IF((DW!$K$1:$K$100000&lt;$L87),IF((DW!$K$1:$K$100000&gt;$M87),IF((DW!$G$1:$G$100000=$P87),DW!$K$1:$K$100000,""))))</f>
        <v>#NUM!</v>
      </c>
      <c r="S87" s="22" t="e" cm="1">
        <f t="array" ref="S87">AVERAGE(IF((DW!$K$1:$K$100000&lt;$L87),IF((DW!$K$1:$K$100000&gt;$M87),IF((DW!$G$1:$G$100000=$P87),DW!$K$1:$K$100000,""))))</f>
        <v>#DIV/0!</v>
      </c>
      <c r="T87" s="22" t="e" cm="1">
        <f t="array" ref="T87">_xlfn.STDEV.S(IF((DW!$K$1:$K$100000&lt;$L87),IF((DW!$K$1:$K$100000&gt;$M87),IF((DW!$G$1:$G$100000=$P87),DW!$K$1:$K$100000,""))))</f>
        <v>#DIV/0!</v>
      </c>
      <c r="U87" s="22" t="e">
        <f t="shared" si="53"/>
        <v>#DIV/0!</v>
      </c>
      <c r="V87" s="22" t="e">
        <f t="shared" si="54"/>
        <v>#DIV/0!</v>
      </c>
      <c r="W87" s="22" t="e">
        <f t="shared" si="55"/>
        <v>#DIV/0!</v>
      </c>
      <c r="X87" s="22" t="e" cm="1">
        <f t="array" ref="X87">IF($U87&lt;25,$S87,AVERAGE(IF((DW!$G$1:$G$100000=$P87),IF((DW!$K$1:$K$100000&lt;$V87),IF((DW!$K$1:$K$100000&gt;$W87),DW!$K$1:$K$100000,"")))))</f>
        <v>#DIV/0!</v>
      </c>
      <c r="Z87" s="22">
        <f t="shared" si="43"/>
        <v>0</v>
      </c>
      <c r="AA87" s="22">
        <f>COUNTIFS(DW!$G$1:$G$100000,"="&amp;$Z87,DW!$K$1:$K$100000,"&lt;"&amp;$V87,DW!$K$1:$K$100000,"&gt;"&amp;$W87)</f>
        <v>0</v>
      </c>
      <c r="AB87" s="22" t="e" cm="1">
        <f t="array" ref="AB87">MEDIAN(IF((DW!$K$1:$K$100000&lt;$V87),IF((DW!$K$1:$K$100000&gt;$W87),IF((DW!$G$1:$G$100000=$E87),DW!$K$1:$K$100000,""))))</f>
        <v>#DIV/0!</v>
      </c>
      <c r="AC87" s="22" t="e" cm="1">
        <f t="array" ref="AC87">AVERAGE(IF((DW!$K$1:$K$100000&lt;$V87),IF((DW!$K$1:$K$100000&gt;$W87),IF((DW!$G$1:$G$100000=$E87),DW!$K$1:$K$100000,""))))</f>
        <v>#DIV/0!</v>
      </c>
      <c r="AD87" s="22" t="e" cm="1">
        <f t="array" ref="AD87">_xlfn.STDEV.S(IF((DW!$K$1:$K$100000&lt;$V87),IF((DW!$K$1:$K$100000&gt;$W87),IF((DW!$G$1:$G$100000=$E87),DW!$K$1:$K$100000,""))))</f>
        <v>#DIV/0!</v>
      </c>
      <c r="AE87" s="22" t="e">
        <f t="shared" si="56"/>
        <v>#DIV/0!</v>
      </c>
      <c r="AF87" s="22" t="e">
        <f t="shared" si="57"/>
        <v>#DIV/0!</v>
      </c>
      <c r="AG87" s="22" t="e">
        <f t="shared" si="58"/>
        <v>#DIV/0!</v>
      </c>
      <c r="AH87" s="22" t="e" cm="1">
        <f t="array" ref="AH87">IF($AE87&lt;25,$AC87,AVERAGE(IF((DW!$G$1:$G$100000=$E87),IF((DW!$K$1:$K$100000&lt;$AF87),IF((DW!$K$1:$K$100000&gt;$AG87),DW!$K$1:$K$100000,"")))))</f>
        <v>#DIV/0!</v>
      </c>
      <c r="AJ87" s="22">
        <f t="shared" si="44"/>
        <v>0</v>
      </c>
      <c r="AK87" s="22">
        <f>COUNTIFS(DW!$G$1:$G$100000,"="&amp;$Z87,DW!$K$1:$K$100000,"&lt;"&amp;$AF87,DW!$K$1:$K$100000,"&gt;"&amp;$AG87)</f>
        <v>0</v>
      </c>
      <c r="AL87" s="22" t="e" cm="1">
        <f t="array" ref="AL87">MEDIAN(IF((DW!$K$1:$K$100000&lt;$AF87),IF((DW!$K$1:$K$100000&gt;$AG87),IF((DW!$G$1:$G$100000=$E87),DW!$K$1:$K$100000,""))))</f>
        <v>#DIV/0!</v>
      </c>
      <c r="AM87" s="22" t="e" cm="1">
        <f t="array" ref="AM87">AVERAGE(IF((DW!$K$1:$K$100000&lt;$AF87),IF((DW!$K$1:$K$100000&gt;$AG87),IF((DW!$G$1:$G$100000=$E87),DW!$K$1:$K$100000,""))))</f>
        <v>#DIV/0!</v>
      </c>
      <c r="AN87" s="22" t="e" cm="1">
        <f t="array" ref="AN87">_xlfn.STDEV.S(IF((DW!$K$1:$K$100000&lt;$AF87),IF((DW!$K$1:$K$100000&gt;$AG87),IF((DW!$G$1:$G$100000=$E87),DW!$K$1:$K$100000,""))))</f>
        <v>#DIV/0!</v>
      </c>
      <c r="AO87" s="22" t="e">
        <f t="shared" si="59"/>
        <v>#DIV/0!</v>
      </c>
      <c r="AP87" s="22" t="e">
        <f t="shared" si="60"/>
        <v>#DIV/0!</v>
      </c>
      <c r="AQ87" s="22" t="e">
        <f t="shared" si="61"/>
        <v>#DIV/0!</v>
      </c>
      <c r="AR87" s="22" t="e" cm="1">
        <f t="array" ref="AR87">IF($AO87&lt;25,$AM87,AVERAGE(IF((DW!$G$1:$G$100000=$E87),IF((DW!$K$1:$K$100000&lt;$AP87),IF((DW!$K$1:$K$100000&gt;$AQ87),DW!$K$1:$K$100000,"")))))</f>
        <v>#DIV/0!</v>
      </c>
      <c r="AT87" s="22">
        <f t="shared" si="45"/>
        <v>0</v>
      </c>
      <c r="AU87" s="22">
        <f>COUNTIFS(DW!$G$1:$G$100000,"="&amp;$AJ87,DW!$K$1:$K$100000,"&lt;"&amp;$AP87,DW!$K$1:$K$100000,"&gt;"&amp;$AQ87)</f>
        <v>0</v>
      </c>
      <c r="AV87" s="22" t="e" cm="1">
        <f t="array" ref="AV87">MEDIAN(IF((DW!$K$1:$K$100000&lt;$AP87),IF((DW!$K$1:$K$100000&gt;$AQ87),IF((DW!$G$1:$G$100000=$E87),DW!$K$1:$K$100000,""))))</f>
        <v>#DIV/0!</v>
      </c>
      <c r="AW87" s="22" t="e" cm="1">
        <f t="array" ref="AW87">AVERAGE(IF((DW!$K$1:$K$100000&lt;$AP87),IF((DW!$K$1:$K$100000&gt;$AQ87),IF((DW!$G$1:$G$100000=$E87),DW!$K$1:$K$100000,""))))</f>
        <v>#DIV/0!</v>
      </c>
      <c r="AX87" s="22" t="e" cm="1">
        <f t="array" ref="AX87">_xlfn.STDEV.S(IF((DW!$K$1:$K$100000&lt;$AP87),IF((DW!$K$1:$K$100000&gt;$AQ87),IF((DW!$G$1:$G$100000=$E87),DW!$K$1:$K$100000,""))))</f>
        <v>#DIV/0!</v>
      </c>
      <c r="AY87" s="22" t="e">
        <f t="shared" si="62"/>
        <v>#DIV/0!</v>
      </c>
      <c r="AZ87" s="22" t="e">
        <f t="shared" si="63"/>
        <v>#DIV/0!</v>
      </c>
      <c r="BA87" s="22" t="e">
        <f t="shared" si="64"/>
        <v>#DIV/0!</v>
      </c>
      <c r="BB87" s="22" t="e" cm="1">
        <f t="array" ref="BB87">IF($AY87&lt;25,$AW87,AVERAGE(IF((DW!$G$1:$G$100000=$E87),IF((DW!$K$1:$K$100000&lt;$AZ87),IF((DW!$K$1:$K$100000&gt;$BA87),DW!$K$1:$K$100000,"")))))</f>
        <v>#DIV/0!</v>
      </c>
      <c r="BD87" s="22">
        <f t="shared" si="46"/>
        <v>0</v>
      </c>
      <c r="BE87" s="22">
        <f>COUNTIFS(DW!$G$1:$G$100000,"="&amp;$AT87,DW!$K$1:$K$100000,"&lt;"&amp;$AZ87,DW!$K$1:$K$100000,"&gt;"&amp;$BA87)</f>
        <v>0</v>
      </c>
      <c r="BF87" s="22" t="e" cm="1">
        <f t="array" ref="BF87">MEDIAN(IF((DW!$K$1:$K$100000&lt;$AZ87),IF((DW!$K$1:$K$100000&gt;$BA87),IF((DW!$G$1:$G$100000=$E87),DW!$K$1:$K$100000,""))))</f>
        <v>#DIV/0!</v>
      </c>
      <c r="BG87" s="22" t="e" cm="1">
        <f t="array" ref="BG87">AVERAGE(IF((DW!$K$1:$K$100000&lt;$AZ87),IF((DW!$K$1:$K$100000&gt;$BA87),IF((DW!$G$1:$G$100000=$E87),DW!$K$1:$K$100000,""))))</f>
        <v>#DIV/0!</v>
      </c>
      <c r="BH87" s="22" t="e" cm="1">
        <f t="array" ref="BH87">_xlfn.STDEV.S(IF((DW!$K$1:$K$100000&lt;$AZ87),IF((DW!$K$1:$K$100000&gt;$BA87),IF((DW!$G$1:$G$100000=$E87),DW!$K$1:$K$100000,""))))</f>
        <v>#DIV/0!</v>
      </c>
      <c r="BI87" s="22" t="e">
        <f t="shared" si="65"/>
        <v>#DIV/0!</v>
      </c>
      <c r="BJ87" s="22" t="e">
        <f t="shared" si="66"/>
        <v>#DIV/0!</v>
      </c>
      <c r="BK87" s="22" t="e">
        <f t="shared" si="67"/>
        <v>#DIV/0!</v>
      </c>
      <c r="BL87" s="22" t="e" cm="1">
        <f t="array" ref="BL87">IF($BI87&lt;25,$BG87,AVERAGE(IF((DW!$G$1:$G$100000=$E87),IF((DW!$K$1:$K$100000&lt;$BJ87),IF((DW!$K$1:$K$100000&gt;$BK87),DW!$K$1:$K$100000,"")))))</f>
        <v>#DIV/0!</v>
      </c>
      <c r="BN87" s="22">
        <f t="shared" si="47"/>
        <v>0</v>
      </c>
      <c r="BO87" s="22">
        <f>COUNTIFS(DW!$G$1:$G$100000,"="&amp;$BD87,DW!$K$1:$K$100000,"&lt;"&amp;$BJ87,DW!$K$1:$K$100000,"&gt;"&amp;$BK87)</f>
        <v>0</v>
      </c>
      <c r="BP87" s="22" t="e" cm="1">
        <f t="array" ref="BP87">MEDIAN(IF((DW!$K$1:$K$100000&lt;$BJ87),IF((DW!$K$1:$K$100000&gt;$BK87),IF((DW!$G$1:$G$100000=$BD87),DW!$K$1:$K$100000,""))))</f>
        <v>#DIV/0!</v>
      </c>
      <c r="BQ87" s="22" t="e" cm="1">
        <f t="array" ref="BQ87">AVERAGE(IF((DW!$K$1:$K$100000&lt;$BJ87),IF((DW!$K$1:$K$100000&gt;$BK87),IF((DW!$G$1:$G$100000=$BD87),DW!$K$1:$K$100000,""))))</f>
        <v>#DIV/0!</v>
      </c>
      <c r="BR87" s="22" t="e" cm="1">
        <f t="array" ref="BR87">_xlfn.STDEV.S(IF((DW!$K$1:$K$100000&lt;$BJ87),IF((DW!$K$1:$K$100000&gt;$BK87),IF((DW!$G$1:$G$100000=$BD87),DW!$K$1:$K$100000,""))))</f>
        <v>#DIV/0!</v>
      </c>
      <c r="BS87" s="22" t="e">
        <f t="shared" si="68"/>
        <v>#DIV/0!</v>
      </c>
      <c r="BT87" s="22" t="e">
        <f t="shared" si="69"/>
        <v>#DIV/0!</v>
      </c>
      <c r="BU87" s="22" t="e">
        <f t="shared" si="70"/>
        <v>#DIV/0!</v>
      </c>
      <c r="BV87" s="22" t="e" cm="1">
        <f t="array" ref="BV87">IF($BI87&lt;25,$BG87,AVERAGE(IF((DW!$G$1:$G$100000=$E87),IF((DW!$K$1:$K$100000&lt;$BJ87),IF((DW!$K$1:$K$100000&gt;$BK87),DW!$K$1:$K$100000,"")))))</f>
        <v>#DIV/0!</v>
      </c>
      <c r="BX87" s="22">
        <f t="shared" si="48"/>
        <v>0</v>
      </c>
      <c r="BY87" s="22">
        <f>COUNTIFS(DW!$G$1:$G$100000,"="&amp;$BN87,DW!$K$1:$K$100000,"&lt;"&amp;$BT87,DW!$K$1:$K$100000,"&gt;"&amp;$BU87)</f>
        <v>0</v>
      </c>
      <c r="BZ87" s="22" t="e" cm="1">
        <f t="array" ref="BZ87">MEDIAN(IF((DW!$K$1:$K$100000&lt;$BT87),IF((DW!$K$1:$K$100000&gt;$BU87),IF((DW!$G$1:$G$100000=$BN87),DW!$K$1:$K$100000,""))))</f>
        <v>#DIV/0!</v>
      </c>
      <c r="CA87" s="22" t="e" cm="1">
        <f t="array" ref="CA87">AVERAGE(IF((DW!$K$1:$K$100000&lt;$BT87),IF((DW!$K$1:$K$100000&gt;$BU87),IF((DW!$G$1:$G$100000=$BN87),DW!$K$1:$K$100000,""))))</f>
        <v>#DIV/0!</v>
      </c>
      <c r="CB87" s="22" t="e" cm="1">
        <f t="array" ref="CB87">_xlfn.STDEV.S(IF((DW!$K$1:$K$100000&lt;$BT87),IF((DW!$K$1:$K$100000&gt;$BU87),IF((DW!$G$1:$G$100000=$BN87),DW!$K$1:$K$100000,""))))</f>
        <v>#DIV/0!</v>
      </c>
      <c r="CC87" s="22" t="e">
        <f t="shared" si="71"/>
        <v>#DIV/0!</v>
      </c>
      <c r="CD87" s="22" t="e">
        <f t="shared" si="72"/>
        <v>#DIV/0!</v>
      </c>
      <c r="CE87" s="22" t="e">
        <f t="shared" si="73"/>
        <v>#DIV/0!</v>
      </c>
      <c r="CF87" s="22" t="e" cm="1">
        <f t="array" ref="CF87">IF($BS87&lt;25,$BQ87,AVERAGE(IF((DW!$G$1:$G$100000&lt;$BX87),IF((DW!$K$1:$K$100000&lt;$BT87),IF((DW!$K$1:$K$100000&gt;$BU87),DW!$K$1:$K$100000,"")))))</f>
        <v>#DIV/0!</v>
      </c>
      <c r="CH87" s="22">
        <f t="shared" si="49"/>
        <v>0</v>
      </c>
      <c r="CI87" s="22">
        <f>COUNTIFS(DW!$G$1:$G$100000,"="&amp;$BX87,DW!$K$1:$K$100000,"&lt;"&amp;$CD87,DW!$K$1:$K$100000,"&gt;"&amp;$CE87)</f>
        <v>0</v>
      </c>
      <c r="CJ87" s="22" t="e" cm="1">
        <f t="array" ref="CJ87">MEDIAN(IF((DW!$K$1:$K$100000&lt;$CD87),IF((DW!$K$1:$K$100000&gt;$CE87),IF((DW!$G$1:$G$100000=$BX87),DW!$K$1:$K$100000,""))))</f>
        <v>#DIV/0!</v>
      </c>
      <c r="CK87" s="22" t="e" cm="1">
        <f t="array" ref="CK87">AVERAGE(IF((DW!$K$1:$K$100000&lt;$CD87),IF((DW!$K$1:$K$100000&gt;$CE87),IF((DW!$G$1:$G$100000=$BX87),DW!$K$1:$K$100000,""))))</f>
        <v>#DIV/0!</v>
      </c>
      <c r="CL87" s="22" t="e" cm="1">
        <f t="array" ref="CL87">_xlfn.STDEV.S(IF((DW!$K$1:$K$100000&lt;$CD87),IF((DW!$K$1:$K$100000&gt;$CE87),IF((DW!$G$1:$G$100000=$BX87),DW!$K$1:$K$100000,""))))</f>
        <v>#DIV/0!</v>
      </c>
      <c r="CM87" s="22" t="e">
        <f t="shared" si="74"/>
        <v>#DIV/0!</v>
      </c>
      <c r="CN87" s="22" t="e">
        <f t="shared" si="75"/>
        <v>#DIV/0!</v>
      </c>
      <c r="CO87" s="22" t="e">
        <f t="shared" si="76"/>
        <v>#DIV/0!</v>
      </c>
      <c r="CP87" s="22" t="e" cm="1">
        <f t="array" ref="CP87">IF($CC87&lt;25,$CA87,AVERAGE(IF((DW!$G$1:$G$100000=$BX87),IF((DW!$K$1:$K$100000&lt;$CD87),IF((DW!$K$1:$K$100000&gt;$CE87),DW!$K$1:$K$100000,"")))))</f>
        <v>#DIV/0!</v>
      </c>
      <c r="CR87" s="22">
        <f t="shared" si="50"/>
        <v>0</v>
      </c>
      <c r="CS87" s="22">
        <f>COUNTIFS(DW!$G$1:$G$100000,"="&amp;$CH87,DW!$K$1:$K$100000,"&lt;"&amp;SCN87,DW!$K$1:$K$100000,"&gt;"&amp;$CO87)</f>
        <v>0</v>
      </c>
      <c r="CT87" s="22" t="e" cm="1">
        <f t="array" ref="CT87">MEDIAN(IF((DW!$K$1:$K$100000&lt;$CN87),IF((DW!$K$1:$K$100000&gt;$CO87),IF((DW!$G$1:$G$100000=$CH87),DW!$K$1:$K$100000,""))))</f>
        <v>#DIV/0!</v>
      </c>
      <c r="CU87" s="22" t="e" cm="1">
        <f t="array" ref="CU87">AVERAGE(IF((DW!$K$1:$K$100000&lt;$CN87),IF((DW!$K$1:$K$100000&gt;$CO87),IF((DW!$G$1:$G$100000=$CH87),DW!$K$1:$K$100000,""))))</f>
        <v>#DIV/0!</v>
      </c>
      <c r="CV87" s="22" t="e" cm="1">
        <f t="array" ref="CV87">_xlfn.STDEV.S(IF((DW!$K$1:$K$100000&lt;$CN87),IF((DW!$K$1:$K$100000&gt;$CO87),IF((DW!$G$1:$G$100000=$CH87),DW!$K$1:$K$100000,""))))</f>
        <v>#DIV/0!</v>
      </c>
      <c r="CW87" s="22" t="e">
        <f t="shared" si="77"/>
        <v>#DIV/0!</v>
      </c>
      <c r="CX87" s="22" t="e">
        <f t="shared" si="78"/>
        <v>#DIV/0!</v>
      </c>
      <c r="CY87" s="22" t="e">
        <f t="shared" si="79"/>
        <v>#DIV/0!</v>
      </c>
      <c r="CZ87" s="22" t="e" cm="1">
        <f t="array" ref="CZ87">IF($CM87&lt;25,$CK87,AVERAGE(IF((DW!$G$1:$G$100000=$CH87),IF((DW!$K$1:$K$100000&lt;$CN87),IF((DW!$K$1:$K$100000&gt;$CO87),DW!$K$1:$K$100000,"")))))</f>
        <v>#DIV/0!</v>
      </c>
    </row>
    <row r="88" spans="1:104" ht="34.5" customHeight="1" x14ac:dyDescent="0.25">
      <c r="A88" s="21">
        <v>84</v>
      </c>
      <c r="B88" s="21"/>
      <c r="C88" s="21" t="e">
        <f>VLOOKUP(E88,DW!G:I,2,FALSE)</f>
        <v>#N/A</v>
      </c>
      <c r="D88" s="21" t="e">
        <f>VLOOKUP(E88,DW!G:I,3,FALSE)</f>
        <v>#N/A</v>
      </c>
      <c r="E88" s="21"/>
      <c r="F88" s="21" cm="1">
        <f t="array" ref="F88">COUNT(_xlfn.IFS(DW!$G$1:$G$100000='Média Saneada'!E88,DW!$K$1:$K$100000),"")</f>
        <v>100000</v>
      </c>
      <c r="G88" s="21" t="str">
        <f t="shared" si="51"/>
        <v>OK</v>
      </c>
      <c r="H88" s="21" cm="1">
        <f t="array" ref="H88">MEDIAN(IF(DW!$G$1:$G$100000='Média Saneada'!$E88,DW!$K$1:$K$100000,""))</f>
        <v>0</v>
      </c>
      <c r="I88" s="21" cm="1">
        <f t="array" ref="I88">AVERAGE(IF(DW!$G$1:$G$100000='Média Saneada'!$E88,DW!$K$1:$K$100000,""))</f>
        <v>0</v>
      </c>
      <c r="J88" s="21" cm="1">
        <f t="array" ref="J88">_xlfn.STDEV.S(IF(DW!$G$1:$G$100000='Média Saneada'!$E88,DW!$K$1:$K$100000,""))</f>
        <v>0</v>
      </c>
      <c r="K88" s="21" t="e">
        <f t="shared" si="52"/>
        <v>#DIV/0!</v>
      </c>
      <c r="L88" s="21">
        <f t="shared" si="40"/>
        <v>0</v>
      </c>
      <c r="M88" s="21">
        <f t="shared" si="41"/>
        <v>0</v>
      </c>
      <c r="N88" s="23" t="e">
        <f>IF(K88&lt;25,I88,AVERAGEIFS(DW!$K$1:$K$100000,DW!$G$1:$G$100000,"="&amp;E88,DW!$K$1:$K$100000,"&lt;"&amp;L88,DW!$K$1:$K$100000,"&gt;"&amp;M88))</f>
        <v>#DIV/0!</v>
      </c>
      <c r="P88" s="21">
        <f t="shared" si="42"/>
        <v>0</v>
      </c>
      <c r="Q88" s="21">
        <f>COUNTIFS(DW!$G$1:$G$100000,"="&amp;P88,DW!$K$1:$K$100000,"&lt;"&amp;L88,DW!$K$1:$K$100000,"&gt;"&amp;M88)</f>
        <v>0</v>
      </c>
      <c r="R88" s="21" t="e" cm="1">
        <f t="array" ref="R88">MEDIAN(IF((DW!$K$1:$K$100000&lt;$L88),IF((DW!$K$1:$K$100000&gt;$M88),IF((DW!$G$1:$G$100000=$P88),DW!$K$1:$K$100000,""))))</f>
        <v>#NUM!</v>
      </c>
      <c r="S88" s="21" t="e" cm="1">
        <f t="array" ref="S88">AVERAGE(IF((DW!$K$1:$K$100000&lt;$L88),IF((DW!$K$1:$K$100000&gt;$M88),IF((DW!$G$1:$G$100000=$P88),DW!$K$1:$K$100000,""))))</f>
        <v>#DIV/0!</v>
      </c>
      <c r="T88" s="21" t="e" cm="1">
        <f t="array" ref="T88">_xlfn.STDEV.S(IF((DW!$K$1:$K$100000&lt;$L88),IF((DW!$K$1:$K$100000&gt;$M88),IF((DW!$G$1:$G$100000=$P88),DW!$K$1:$K$100000,""))))</f>
        <v>#DIV/0!</v>
      </c>
      <c r="U88" s="21" t="e">
        <f t="shared" si="53"/>
        <v>#DIV/0!</v>
      </c>
      <c r="V88" s="21" t="e">
        <f t="shared" si="54"/>
        <v>#DIV/0!</v>
      </c>
      <c r="W88" s="21" t="e">
        <f t="shared" si="55"/>
        <v>#DIV/0!</v>
      </c>
      <c r="X88" s="21" t="e" cm="1">
        <f t="array" ref="X88">IF($U88&lt;25,$S88,AVERAGE(IF((DW!$G$1:$G$100000=$P88),IF((DW!$K$1:$K$100000&lt;$V88),IF((DW!$K$1:$K$100000&gt;$W88),DW!$K$1:$K$100000,"")))))</f>
        <v>#DIV/0!</v>
      </c>
      <c r="Z88" s="21">
        <f t="shared" si="43"/>
        <v>0</v>
      </c>
      <c r="AA88" s="21">
        <f>COUNTIFS(DW!$G$1:$G$100000,"="&amp;$Z88,DW!$K$1:$K$100000,"&lt;"&amp;$V88,DW!$K$1:$K$100000,"&gt;"&amp;$W88)</f>
        <v>0</v>
      </c>
      <c r="AB88" s="21" t="e" cm="1">
        <f t="array" ref="AB88">MEDIAN(IF((DW!$K$1:$K$100000&lt;$V88),IF((DW!$K$1:$K$100000&gt;$W88),IF((DW!$G$1:$G$100000=$E88),DW!$K$1:$K$100000,""))))</f>
        <v>#DIV/0!</v>
      </c>
      <c r="AC88" s="21" t="e" cm="1">
        <f t="array" ref="AC88">AVERAGE(IF((DW!$K$1:$K$100000&lt;$V88),IF((DW!$K$1:$K$100000&gt;$W88),IF((DW!$G$1:$G$100000=$E88),DW!$K$1:$K$100000,""))))</f>
        <v>#DIV/0!</v>
      </c>
      <c r="AD88" s="21" t="e" cm="1">
        <f t="array" ref="AD88">_xlfn.STDEV.S(IF((DW!$K$1:$K$100000&lt;$V88),IF((DW!$K$1:$K$100000&gt;$W88),IF((DW!$G$1:$G$100000=$E88),DW!$K$1:$K$100000,""))))</f>
        <v>#DIV/0!</v>
      </c>
      <c r="AE88" s="21" t="e">
        <f t="shared" si="56"/>
        <v>#DIV/0!</v>
      </c>
      <c r="AF88" s="21" t="e">
        <f t="shared" si="57"/>
        <v>#DIV/0!</v>
      </c>
      <c r="AG88" s="21" t="e">
        <f t="shared" si="58"/>
        <v>#DIV/0!</v>
      </c>
      <c r="AH88" s="21" t="e" cm="1">
        <f t="array" ref="AH88">IF($AE88&lt;25,$AC88,AVERAGE(IF((DW!$G$1:$G$100000=$E88),IF((DW!$K$1:$K$100000&lt;$AF88),IF((DW!$K$1:$K$100000&gt;$AG88),DW!$K$1:$K$100000,"")))))</f>
        <v>#DIV/0!</v>
      </c>
      <c r="AJ88" s="21">
        <f t="shared" si="44"/>
        <v>0</v>
      </c>
      <c r="AK88" s="21">
        <f>COUNTIFS(DW!$G$1:$G$100000,"="&amp;$Z88,DW!$K$1:$K$100000,"&lt;"&amp;$AF88,DW!$K$1:$K$100000,"&gt;"&amp;$AG88)</f>
        <v>0</v>
      </c>
      <c r="AL88" s="21" t="e" cm="1">
        <f t="array" ref="AL88">MEDIAN(IF((DW!$K$1:$K$100000&lt;$AF88),IF((DW!$K$1:$K$100000&gt;$AG88),IF((DW!$G$1:$G$100000=$E88),DW!$K$1:$K$100000,""))))</f>
        <v>#DIV/0!</v>
      </c>
      <c r="AM88" s="21" t="e" cm="1">
        <f t="array" ref="AM88">AVERAGE(IF((DW!$K$1:$K$100000&lt;$AF88),IF((DW!$K$1:$K$100000&gt;$AG88),IF((DW!$G$1:$G$100000=$E88),DW!$K$1:$K$100000,""))))</f>
        <v>#DIV/0!</v>
      </c>
      <c r="AN88" s="21" t="e" cm="1">
        <f t="array" ref="AN88">_xlfn.STDEV.S(IF((DW!$K$1:$K$100000&lt;$AF88),IF((DW!$K$1:$K$100000&gt;$AG88),IF((DW!$G$1:$G$100000=$E88),DW!$K$1:$K$100000,""))))</f>
        <v>#DIV/0!</v>
      </c>
      <c r="AO88" s="21" t="e">
        <f t="shared" si="59"/>
        <v>#DIV/0!</v>
      </c>
      <c r="AP88" s="21" t="e">
        <f t="shared" si="60"/>
        <v>#DIV/0!</v>
      </c>
      <c r="AQ88" s="21" t="e">
        <f t="shared" si="61"/>
        <v>#DIV/0!</v>
      </c>
      <c r="AR88" s="21" t="e" cm="1">
        <f t="array" ref="AR88">IF($AO88&lt;25,$AM88,AVERAGE(IF((DW!$G$1:$G$100000=$E88),IF((DW!$K$1:$K$100000&lt;$AP88),IF((DW!$K$1:$K$100000&gt;$AQ88),DW!$K$1:$K$100000,"")))))</f>
        <v>#DIV/0!</v>
      </c>
      <c r="AT88" s="21">
        <f t="shared" si="45"/>
        <v>0</v>
      </c>
      <c r="AU88" s="21">
        <f>COUNTIFS(DW!$G$1:$G$100000,"="&amp;$AJ88,DW!$K$1:$K$100000,"&lt;"&amp;$AP88,DW!$K$1:$K$100000,"&gt;"&amp;$AQ88)</f>
        <v>0</v>
      </c>
      <c r="AV88" s="21" t="e" cm="1">
        <f t="array" ref="AV88">MEDIAN(IF((DW!$K$1:$K$100000&lt;$AP88),IF((DW!$K$1:$K$100000&gt;$AQ88),IF((DW!$G$1:$G$100000=$E88),DW!$K$1:$K$100000,""))))</f>
        <v>#DIV/0!</v>
      </c>
      <c r="AW88" s="21" t="e" cm="1">
        <f t="array" ref="AW88">AVERAGE(IF((DW!$K$1:$K$100000&lt;$AP88),IF((DW!$K$1:$K$100000&gt;$AQ88),IF((DW!$G$1:$G$100000=$E88),DW!$K$1:$K$100000,""))))</f>
        <v>#DIV/0!</v>
      </c>
      <c r="AX88" s="21" t="e" cm="1">
        <f t="array" ref="AX88">_xlfn.STDEV.S(IF((DW!$K$1:$K$100000&lt;$AP88),IF((DW!$K$1:$K$100000&gt;$AQ88),IF((DW!$G$1:$G$100000=$E88),DW!$K$1:$K$100000,""))))</f>
        <v>#DIV/0!</v>
      </c>
      <c r="AY88" s="21" t="e">
        <f t="shared" si="62"/>
        <v>#DIV/0!</v>
      </c>
      <c r="AZ88" s="21" t="e">
        <f t="shared" si="63"/>
        <v>#DIV/0!</v>
      </c>
      <c r="BA88" s="21" t="e">
        <f t="shared" si="64"/>
        <v>#DIV/0!</v>
      </c>
      <c r="BB88" s="21" t="e" cm="1">
        <f t="array" ref="BB88">IF($AY88&lt;25,$AW88,AVERAGE(IF((DW!$G$1:$G$100000=$E88),IF((DW!$K$1:$K$100000&lt;$AZ88),IF((DW!$K$1:$K$100000&gt;$BA88),DW!$K$1:$K$100000,"")))))</f>
        <v>#DIV/0!</v>
      </c>
      <c r="BD88" s="21">
        <f t="shared" si="46"/>
        <v>0</v>
      </c>
      <c r="BE88" s="21">
        <f>COUNTIFS(DW!$G$1:$G$100000,"="&amp;$AT88,DW!$K$1:$K$100000,"&lt;"&amp;$AZ88,DW!$K$1:$K$100000,"&gt;"&amp;$BA88)</f>
        <v>0</v>
      </c>
      <c r="BF88" s="21" t="e" cm="1">
        <f t="array" ref="BF88">MEDIAN(IF((DW!$K$1:$K$100000&lt;$AZ88),IF((DW!$K$1:$K$100000&gt;$BA88),IF((DW!$G$1:$G$100000=$E88),DW!$K$1:$K$100000,""))))</f>
        <v>#DIV/0!</v>
      </c>
      <c r="BG88" s="21" t="e" cm="1">
        <f t="array" ref="BG88">AVERAGE(IF((DW!$K$1:$K$100000&lt;$AZ88),IF((DW!$K$1:$K$100000&gt;$BA88),IF((DW!$G$1:$G$100000=$E88),DW!$K$1:$K$100000,""))))</f>
        <v>#DIV/0!</v>
      </c>
      <c r="BH88" s="21" t="e" cm="1">
        <f t="array" ref="BH88">_xlfn.STDEV.S(IF((DW!$K$1:$K$100000&lt;$AZ88),IF((DW!$K$1:$K$100000&gt;$BA88),IF((DW!$G$1:$G$100000=$E88),DW!$K$1:$K$100000,""))))</f>
        <v>#DIV/0!</v>
      </c>
      <c r="BI88" s="21" t="e">
        <f t="shared" si="65"/>
        <v>#DIV/0!</v>
      </c>
      <c r="BJ88" s="21" t="e">
        <f t="shared" si="66"/>
        <v>#DIV/0!</v>
      </c>
      <c r="BK88" s="21" t="e">
        <f t="shared" si="67"/>
        <v>#DIV/0!</v>
      </c>
      <c r="BL88" s="21" t="e" cm="1">
        <f t="array" ref="BL88">IF($BI88&lt;25,$BG88,AVERAGE(IF((DW!$G$1:$G$100000=$E88),IF((DW!$K$1:$K$100000&lt;$BJ88),IF((DW!$K$1:$K$100000&gt;$BK88),DW!$K$1:$K$100000,"")))))</f>
        <v>#DIV/0!</v>
      </c>
      <c r="BN88" s="21">
        <f t="shared" si="47"/>
        <v>0</v>
      </c>
      <c r="BO88" s="21">
        <f>COUNTIFS(DW!$G$1:$G$100000,"="&amp;$BD88,DW!$K$1:$K$100000,"&lt;"&amp;$BJ88,DW!$K$1:$K$100000,"&gt;"&amp;$BK88)</f>
        <v>0</v>
      </c>
      <c r="BP88" s="21" t="e" cm="1">
        <f t="array" ref="BP88">MEDIAN(IF((DW!$K$1:$K$100000&lt;$BJ88),IF((DW!$K$1:$K$100000&gt;$BK88),IF((DW!$G$1:$G$100000=$BD88),DW!$K$1:$K$100000,""))))</f>
        <v>#DIV/0!</v>
      </c>
      <c r="BQ88" s="21" t="e" cm="1">
        <f t="array" ref="BQ88">AVERAGE(IF((DW!$K$1:$K$100000&lt;$BJ88),IF((DW!$K$1:$K$100000&gt;$BK88),IF((DW!$G$1:$G$100000=$BD88),DW!$K$1:$K$100000,""))))</f>
        <v>#DIV/0!</v>
      </c>
      <c r="BR88" s="21" t="e" cm="1">
        <f t="array" ref="BR88">_xlfn.STDEV.S(IF((DW!$K$1:$K$100000&lt;$BJ88),IF((DW!$K$1:$K$100000&gt;$BK88),IF((DW!$G$1:$G$100000=$BD88),DW!$K$1:$K$100000,""))))</f>
        <v>#DIV/0!</v>
      </c>
      <c r="BS88" s="21" t="e">
        <f t="shared" si="68"/>
        <v>#DIV/0!</v>
      </c>
      <c r="BT88" s="21" t="e">
        <f t="shared" si="69"/>
        <v>#DIV/0!</v>
      </c>
      <c r="BU88" s="21" t="e">
        <f t="shared" si="70"/>
        <v>#DIV/0!</v>
      </c>
      <c r="BV88" s="21" t="e" cm="1">
        <f t="array" ref="BV88">IF($BI88&lt;25,$BG88,AVERAGE(IF((DW!$G$1:$G$100000=$E88),IF((DW!$K$1:$K$100000&lt;$BJ88),IF((DW!$K$1:$K$100000&gt;$BK88),DW!$K$1:$K$100000,"")))))</f>
        <v>#DIV/0!</v>
      </c>
      <c r="BX88" s="21">
        <f t="shared" si="48"/>
        <v>0</v>
      </c>
      <c r="BY88" s="21">
        <f>COUNTIFS(DW!$G$1:$G$100000,"="&amp;$BN88,DW!$K$1:$K$100000,"&lt;"&amp;$BT88,DW!$K$1:$K$100000,"&gt;"&amp;$BU88)</f>
        <v>0</v>
      </c>
      <c r="BZ88" s="21" t="e" cm="1">
        <f t="array" ref="BZ88">MEDIAN(IF((DW!$K$1:$K$100000&lt;$BT88),IF((DW!$K$1:$K$100000&gt;$BU88),IF((DW!$G$1:$G$100000=$BN88),DW!$K$1:$K$100000,""))))</f>
        <v>#DIV/0!</v>
      </c>
      <c r="CA88" s="21" t="e" cm="1">
        <f t="array" ref="CA88">AVERAGE(IF((DW!$K$1:$K$100000&lt;$BT88),IF((DW!$K$1:$K$100000&gt;$BU88),IF((DW!$G$1:$G$100000=$BN88),DW!$K$1:$K$100000,""))))</f>
        <v>#DIV/0!</v>
      </c>
      <c r="CB88" s="21" t="e" cm="1">
        <f t="array" ref="CB88">_xlfn.STDEV.S(IF((DW!$K$1:$K$100000&lt;$BT88),IF((DW!$K$1:$K$100000&gt;$BU88),IF((DW!$G$1:$G$100000=$BN88),DW!$K$1:$K$100000,""))))</f>
        <v>#DIV/0!</v>
      </c>
      <c r="CC88" s="21" t="e">
        <f t="shared" si="71"/>
        <v>#DIV/0!</v>
      </c>
      <c r="CD88" s="21" t="e">
        <f t="shared" si="72"/>
        <v>#DIV/0!</v>
      </c>
      <c r="CE88" s="21" t="e">
        <f t="shared" si="73"/>
        <v>#DIV/0!</v>
      </c>
      <c r="CF88" s="21" t="e" cm="1">
        <f t="array" ref="CF88">IF($BS88&lt;25,$BQ88,AVERAGE(IF((DW!$G$1:$G$100000&lt;$BX88),IF((DW!$K$1:$K$100000&lt;$BT88),IF((DW!$K$1:$K$100000&gt;$BU88),DW!$K$1:$K$100000,"")))))</f>
        <v>#DIV/0!</v>
      </c>
      <c r="CH88" s="21">
        <f t="shared" si="49"/>
        <v>0</v>
      </c>
      <c r="CI88" s="21">
        <f>COUNTIFS(DW!$G$1:$G$100000,"="&amp;$BX88,DW!$K$1:$K$100000,"&lt;"&amp;$CD88,DW!$K$1:$K$100000,"&gt;"&amp;$CE88)</f>
        <v>0</v>
      </c>
      <c r="CJ88" s="21" t="e" cm="1">
        <f t="array" ref="CJ88">MEDIAN(IF((DW!$K$1:$K$100000&lt;$CD88),IF((DW!$K$1:$K$100000&gt;$CE88),IF((DW!$G$1:$G$100000=$BX88),DW!$K$1:$K$100000,""))))</f>
        <v>#DIV/0!</v>
      </c>
      <c r="CK88" s="21" t="e" cm="1">
        <f t="array" ref="CK88">AVERAGE(IF((DW!$K$1:$K$100000&lt;$CD88),IF((DW!$K$1:$K$100000&gt;$CE88),IF((DW!$G$1:$G$100000=$BX88),DW!$K$1:$K$100000,""))))</f>
        <v>#DIV/0!</v>
      </c>
      <c r="CL88" s="21" t="e" cm="1">
        <f t="array" ref="CL88">_xlfn.STDEV.S(IF((DW!$K$1:$K$100000&lt;$CD88),IF((DW!$K$1:$K$100000&gt;$CE88),IF((DW!$G$1:$G$100000=$BX88),DW!$K$1:$K$100000,""))))</f>
        <v>#DIV/0!</v>
      </c>
      <c r="CM88" s="21" t="e">
        <f t="shared" si="74"/>
        <v>#DIV/0!</v>
      </c>
      <c r="CN88" s="21" t="e">
        <f t="shared" si="75"/>
        <v>#DIV/0!</v>
      </c>
      <c r="CO88" s="21" t="e">
        <f t="shared" si="76"/>
        <v>#DIV/0!</v>
      </c>
      <c r="CP88" s="21" t="e" cm="1">
        <f t="array" ref="CP88">IF($CC88&lt;25,$CA88,AVERAGE(IF((DW!$G$1:$G$100000=$BX88),IF((DW!$K$1:$K$100000&lt;$CD88),IF((DW!$K$1:$K$100000&gt;$CE88),DW!$K$1:$K$100000,"")))))</f>
        <v>#DIV/0!</v>
      </c>
      <c r="CR88" s="21">
        <f t="shared" si="50"/>
        <v>0</v>
      </c>
      <c r="CS88" s="21">
        <f>COUNTIFS(DW!$G$1:$G$100000,"="&amp;$CH88,DW!$K$1:$K$100000,"&lt;"&amp;SCN88,DW!$K$1:$K$100000,"&gt;"&amp;$CO88)</f>
        <v>0</v>
      </c>
      <c r="CT88" s="21" t="e" cm="1">
        <f t="array" ref="CT88">MEDIAN(IF((DW!$K$1:$K$100000&lt;$CN88),IF((DW!$K$1:$K$100000&gt;$CO88),IF((DW!$G$1:$G$100000=$CH88),DW!$K$1:$K$100000,""))))</f>
        <v>#DIV/0!</v>
      </c>
      <c r="CU88" s="21" t="e" cm="1">
        <f t="array" ref="CU88">AVERAGE(IF((DW!$K$1:$K$100000&lt;$CN88),IF((DW!$K$1:$K$100000&gt;$CO88),IF((DW!$G$1:$G$100000=$CH88),DW!$K$1:$K$100000,""))))</f>
        <v>#DIV/0!</v>
      </c>
      <c r="CV88" s="21" t="e" cm="1">
        <f t="array" ref="CV88">_xlfn.STDEV.S(IF((DW!$K$1:$K$100000&lt;$CN88),IF((DW!$K$1:$K$100000&gt;$CO88),IF((DW!$G$1:$G$100000=$CH88),DW!$K$1:$K$100000,""))))</f>
        <v>#DIV/0!</v>
      </c>
      <c r="CW88" s="21" t="e">
        <f t="shared" si="77"/>
        <v>#DIV/0!</v>
      </c>
      <c r="CX88" s="21" t="e">
        <f t="shared" si="78"/>
        <v>#DIV/0!</v>
      </c>
      <c r="CY88" s="21" t="e">
        <f t="shared" si="79"/>
        <v>#DIV/0!</v>
      </c>
      <c r="CZ88" s="21" t="e" cm="1">
        <f t="array" ref="CZ88">IF($CM88&lt;25,$CK88,AVERAGE(IF((DW!$G$1:$G$100000=$CH88),IF((DW!$K$1:$K$100000&lt;$CN88),IF((DW!$K$1:$K$100000&gt;$CO88),DW!$K$1:$K$100000,"")))))</f>
        <v>#DIV/0!</v>
      </c>
    </row>
    <row r="89" spans="1:104" ht="34.5" customHeight="1" x14ac:dyDescent="0.25">
      <c r="A89" s="22">
        <v>85</v>
      </c>
      <c r="B89" s="22"/>
      <c r="C89" s="22" t="e">
        <f>VLOOKUP(E89,DW!G:I,2,FALSE)</f>
        <v>#N/A</v>
      </c>
      <c r="D89" s="22" t="e">
        <f>VLOOKUP(E89,DW!G:I,3,FALSE)</f>
        <v>#N/A</v>
      </c>
      <c r="E89" s="22"/>
      <c r="F89" s="22" cm="1">
        <f t="array" ref="F89">COUNT(_xlfn.IFS(DW!$G$1:$G$100000='Média Saneada'!E89,DW!$K$1:$K$100000),"")</f>
        <v>100000</v>
      </c>
      <c r="G89" s="40" t="str">
        <f t="shared" si="51"/>
        <v>OK</v>
      </c>
      <c r="H89" s="22" cm="1">
        <f t="array" ref="H89">MEDIAN(IF(DW!$G$1:$G$100000='Média Saneada'!$E89,DW!$K$1:$K$100000,""))</f>
        <v>0</v>
      </c>
      <c r="I89" s="22" cm="1">
        <f t="array" ref="I89">AVERAGE(IF(DW!$G$1:$G$100000='Média Saneada'!$E89,DW!$K$1:$K$100000,""))</f>
        <v>0</v>
      </c>
      <c r="J89" s="22" cm="1">
        <f t="array" ref="J89">_xlfn.STDEV.S(IF(DW!$G$1:$G$100000='Média Saneada'!$E89,DW!$K$1:$K$100000,""))</f>
        <v>0</v>
      </c>
      <c r="K89" s="22" t="e">
        <f t="shared" si="52"/>
        <v>#DIV/0!</v>
      </c>
      <c r="L89" s="22">
        <f t="shared" si="40"/>
        <v>0</v>
      </c>
      <c r="M89" s="22">
        <f t="shared" si="41"/>
        <v>0</v>
      </c>
      <c r="N89" s="23" t="e">
        <f>IF(K89&lt;25,I89,AVERAGEIFS(DW!$K$1:$K$100000,DW!$G$1:$G$100000,"="&amp;E89,DW!$K$1:$K$100000,"&lt;"&amp;L89,DW!$K$1:$K$100000,"&gt;"&amp;M89))</f>
        <v>#DIV/0!</v>
      </c>
      <c r="P89" s="22">
        <f t="shared" si="42"/>
        <v>0</v>
      </c>
      <c r="Q89" s="22">
        <f>COUNTIFS(DW!$G$1:$G$100000,"="&amp;P89,DW!$K$1:$K$100000,"&lt;"&amp;L89,DW!$K$1:$K$100000,"&gt;"&amp;M89)</f>
        <v>0</v>
      </c>
      <c r="R89" s="22" t="e" cm="1">
        <f t="array" ref="R89">MEDIAN(IF((DW!$K$1:$K$100000&lt;$L89),IF((DW!$K$1:$K$100000&gt;$M89),IF((DW!$G$1:$G$100000=$P89),DW!$K$1:$K$100000,""))))</f>
        <v>#NUM!</v>
      </c>
      <c r="S89" s="22" t="e" cm="1">
        <f t="array" ref="S89">AVERAGE(IF((DW!$K$1:$K$100000&lt;$L89),IF((DW!$K$1:$K$100000&gt;$M89),IF((DW!$G$1:$G$100000=$P89),DW!$K$1:$K$100000,""))))</f>
        <v>#DIV/0!</v>
      </c>
      <c r="T89" s="22" t="e" cm="1">
        <f t="array" ref="T89">_xlfn.STDEV.S(IF((DW!$K$1:$K$100000&lt;$L89),IF((DW!$K$1:$K$100000&gt;$M89),IF((DW!$G$1:$G$100000=$P89),DW!$K$1:$K$100000,""))))</f>
        <v>#DIV/0!</v>
      </c>
      <c r="U89" s="22" t="e">
        <f t="shared" si="53"/>
        <v>#DIV/0!</v>
      </c>
      <c r="V89" s="22" t="e">
        <f t="shared" si="54"/>
        <v>#DIV/0!</v>
      </c>
      <c r="W89" s="22" t="e">
        <f t="shared" si="55"/>
        <v>#DIV/0!</v>
      </c>
      <c r="X89" s="22" t="e" cm="1">
        <f t="array" ref="X89">IF($U89&lt;25,$S89,AVERAGE(IF((DW!$G$1:$G$100000=$P89),IF((DW!$K$1:$K$100000&lt;$V89),IF((DW!$K$1:$K$100000&gt;$W89),DW!$K$1:$K$100000,"")))))</f>
        <v>#DIV/0!</v>
      </c>
      <c r="Z89" s="22">
        <f t="shared" si="43"/>
        <v>0</v>
      </c>
      <c r="AA89" s="22">
        <f>COUNTIFS(DW!$G$1:$G$100000,"="&amp;$Z89,DW!$K$1:$K$100000,"&lt;"&amp;$V89,DW!$K$1:$K$100000,"&gt;"&amp;$W89)</f>
        <v>0</v>
      </c>
      <c r="AB89" s="22" t="e" cm="1">
        <f t="array" ref="AB89">MEDIAN(IF((DW!$K$1:$K$100000&lt;$V89),IF((DW!$K$1:$K$100000&gt;$W89),IF((DW!$G$1:$G$100000=$E89),DW!$K$1:$K$100000,""))))</f>
        <v>#DIV/0!</v>
      </c>
      <c r="AC89" s="22" t="e" cm="1">
        <f t="array" ref="AC89">AVERAGE(IF((DW!$K$1:$K$100000&lt;$V89),IF((DW!$K$1:$K$100000&gt;$W89),IF((DW!$G$1:$G$100000=$E89),DW!$K$1:$K$100000,""))))</f>
        <v>#DIV/0!</v>
      </c>
      <c r="AD89" s="22" t="e" cm="1">
        <f t="array" ref="AD89">_xlfn.STDEV.S(IF((DW!$K$1:$K$100000&lt;$V89),IF((DW!$K$1:$K$100000&gt;$W89),IF((DW!$G$1:$G$100000=$E89),DW!$K$1:$K$100000,""))))</f>
        <v>#DIV/0!</v>
      </c>
      <c r="AE89" s="22" t="e">
        <f t="shared" si="56"/>
        <v>#DIV/0!</v>
      </c>
      <c r="AF89" s="22" t="e">
        <f t="shared" si="57"/>
        <v>#DIV/0!</v>
      </c>
      <c r="AG89" s="22" t="e">
        <f t="shared" si="58"/>
        <v>#DIV/0!</v>
      </c>
      <c r="AH89" s="22" t="e" cm="1">
        <f t="array" ref="AH89">IF($AE89&lt;25,$AC89,AVERAGE(IF((DW!$G$1:$G$100000=$E89),IF((DW!$K$1:$K$100000&lt;$AF89),IF((DW!$K$1:$K$100000&gt;$AG89),DW!$K$1:$K$100000,"")))))</f>
        <v>#DIV/0!</v>
      </c>
      <c r="AJ89" s="22">
        <f t="shared" si="44"/>
        <v>0</v>
      </c>
      <c r="AK89" s="22">
        <f>COUNTIFS(DW!$G$1:$G$100000,"="&amp;$Z89,DW!$K$1:$K$100000,"&lt;"&amp;$AF89,DW!$K$1:$K$100000,"&gt;"&amp;$AG89)</f>
        <v>0</v>
      </c>
      <c r="AL89" s="22" t="e" cm="1">
        <f t="array" ref="AL89">MEDIAN(IF((DW!$K$1:$K$100000&lt;$AF89),IF((DW!$K$1:$K$100000&gt;$AG89),IF((DW!$G$1:$G$100000=$E89),DW!$K$1:$K$100000,""))))</f>
        <v>#DIV/0!</v>
      </c>
      <c r="AM89" s="22" t="e" cm="1">
        <f t="array" ref="AM89">AVERAGE(IF((DW!$K$1:$K$100000&lt;$AF89),IF((DW!$K$1:$K$100000&gt;$AG89),IF((DW!$G$1:$G$100000=$E89),DW!$K$1:$K$100000,""))))</f>
        <v>#DIV/0!</v>
      </c>
      <c r="AN89" s="22" t="e" cm="1">
        <f t="array" ref="AN89">_xlfn.STDEV.S(IF((DW!$K$1:$K$100000&lt;$AF89),IF((DW!$K$1:$K$100000&gt;$AG89),IF((DW!$G$1:$G$100000=$E89),DW!$K$1:$K$100000,""))))</f>
        <v>#DIV/0!</v>
      </c>
      <c r="AO89" s="22" t="e">
        <f t="shared" si="59"/>
        <v>#DIV/0!</v>
      </c>
      <c r="AP89" s="22" t="e">
        <f t="shared" si="60"/>
        <v>#DIV/0!</v>
      </c>
      <c r="AQ89" s="22" t="e">
        <f t="shared" si="61"/>
        <v>#DIV/0!</v>
      </c>
      <c r="AR89" s="22" t="e" cm="1">
        <f t="array" ref="AR89">IF($AO89&lt;25,$AM89,AVERAGE(IF((DW!$G$1:$G$100000=$E89),IF((DW!$K$1:$K$100000&lt;$AP89),IF((DW!$K$1:$K$100000&gt;$AQ89),DW!$K$1:$K$100000,"")))))</f>
        <v>#DIV/0!</v>
      </c>
      <c r="AT89" s="22">
        <f t="shared" si="45"/>
        <v>0</v>
      </c>
      <c r="AU89" s="22">
        <f>COUNTIFS(DW!$G$1:$G$100000,"="&amp;$AJ89,DW!$K$1:$K$100000,"&lt;"&amp;$AP89,DW!$K$1:$K$100000,"&gt;"&amp;$AQ89)</f>
        <v>0</v>
      </c>
      <c r="AV89" s="22" t="e" cm="1">
        <f t="array" ref="AV89">MEDIAN(IF((DW!$K$1:$K$100000&lt;$AP89),IF((DW!$K$1:$K$100000&gt;$AQ89),IF((DW!$G$1:$G$100000=$E89),DW!$K$1:$K$100000,""))))</f>
        <v>#DIV/0!</v>
      </c>
      <c r="AW89" s="22" t="e" cm="1">
        <f t="array" ref="AW89">AVERAGE(IF((DW!$K$1:$K$100000&lt;$AP89),IF((DW!$K$1:$K$100000&gt;$AQ89),IF((DW!$G$1:$G$100000=$E89),DW!$K$1:$K$100000,""))))</f>
        <v>#DIV/0!</v>
      </c>
      <c r="AX89" s="22" t="e" cm="1">
        <f t="array" ref="AX89">_xlfn.STDEV.S(IF((DW!$K$1:$K$100000&lt;$AP89),IF((DW!$K$1:$K$100000&gt;$AQ89),IF((DW!$G$1:$G$100000=$E89),DW!$K$1:$K$100000,""))))</f>
        <v>#DIV/0!</v>
      </c>
      <c r="AY89" s="22" t="e">
        <f t="shared" si="62"/>
        <v>#DIV/0!</v>
      </c>
      <c r="AZ89" s="22" t="e">
        <f t="shared" si="63"/>
        <v>#DIV/0!</v>
      </c>
      <c r="BA89" s="22" t="e">
        <f t="shared" si="64"/>
        <v>#DIV/0!</v>
      </c>
      <c r="BB89" s="22" t="e" cm="1">
        <f t="array" ref="BB89">IF($AY89&lt;25,$AW89,AVERAGE(IF((DW!$G$1:$G$100000=$E89),IF((DW!$K$1:$K$100000&lt;$AZ89),IF((DW!$K$1:$K$100000&gt;$BA89),DW!$K$1:$K$100000,"")))))</f>
        <v>#DIV/0!</v>
      </c>
      <c r="BD89" s="22">
        <f t="shared" si="46"/>
        <v>0</v>
      </c>
      <c r="BE89" s="22">
        <f>COUNTIFS(DW!$G$1:$G$100000,"="&amp;$AT89,DW!$K$1:$K$100000,"&lt;"&amp;$AZ89,DW!$K$1:$K$100000,"&gt;"&amp;$BA89)</f>
        <v>0</v>
      </c>
      <c r="BF89" s="22" t="e" cm="1">
        <f t="array" ref="BF89">MEDIAN(IF((DW!$K$1:$K$100000&lt;$AZ89),IF((DW!$K$1:$K$100000&gt;$BA89),IF((DW!$G$1:$G$100000=$E89),DW!$K$1:$K$100000,""))))</f>
        <v>#DIV/0!</v>
      </c>
      <c r="BG89" s="22" t="e" cm="1">
        <f t="array" ref="BG89">AVERAGE(IF((DW!$K$1:$K$100000&lt;$AZ89),IF((DW!$K$1:$K$100000&gt;$BA89),IF((DW!$G$1:$G$100000=$E89),DW!$K$1:$K$100000,""))))</f>
        <v>#DIV/0!</v>
      </c>
      <c r="BH89" s="22" t="e" cm="1">
        <f t="array" ref="BH89">_xlfn.STDEV.S(IF((DW!$K$1:$K$100000&lt;$AZ89),IF((DW!$K$1:$K$100000&gt;$BA89),IF((DW!$G$1:$G$100000=$E89),DW!$K$1:$K$100000,""))))</f>
        <v>#DIV/0!</v>
      </c>
      <c r="BI89" s="22" t="e">
        <f t="shared" si="65"/>
        <v>#DIV/0!</v>
      </c>
      <c r="BJ89" s="22" t="e">
        <f t="shared" si="66"/>
        <v>#DIV/0!</v>
      </c>
      <c r="BK89" s="22" t="e">
        <f t="shared" si="67"/>
        <v>#DIV/0!</v>
      </c>
      <c r="BL89" s="22" t="e" cm="1">
        <f t="array" ref="BL89">IF($BI89&lt;25,$BG89,AVERAGE(IF((DW!$G$1:$G$100000=$E89),IF((DW!$K$1:$K$100000&lt;$BJ89),IF((DW!$K$1:$K$100000&gt;$BK89),DW!$K$1:$K$100000,"")))))</f>
        <v>#DIV/0!</v>
      </c>
      <c r="BN89" s="22">
        <f t="shared" si="47"/>
        <v>0</v>
      </c>
      <c r="BO89" s="22">
        <f>COUNTIFS(DW!$G$1:$G$100000,"="&amp;$BD89,DW!$K$1:$K$100000,"&lt;"&amp;$BJ89,DW!$K$1:$K$100000,"&gt;"&amp;$BK89)</f>
        <v>0</v>
      </c>
      <c r="BP89" s="22" t="e" cm="1">
        <f t="array" ref="BP89">MEDIAN(IF((DW!$K$1:$K$100000&lt;$BJ89),IF((DW!$K$1:$K$100000&gt;$BK89),IF((DW!$G$1:$G$100000=$BD89),DW!$K$1:$K$100000,""))))</f>
        <v>#DIV/0!</v>
      </c>
      <c r="BQ89" s="22" t="e" cm="1">
        <f t="array" ref="BQ89">AVERAGE(IF((DW!$K$1:$K$100000&lt;$BJ89),IF((DW!$K$1:$K$100000&gt;$BK89),IF((DW!$G$1:$G$100000=$BD89),DW!$K$1:$K$100000,""))))</f>
        <v>#DIV/0!</v>
      </c>
      <c r="BR89" s="22" t="e" cm="1">
        <f t="array" ref="BR89">_xlfn.STDEV.S(IF((DW!$K$1:$K$100000&lt;$BJ89),IF((DW!$K$1:$K$100000&gt;$BK89),IF((DW!$G$1:$G$100000=$BD89),DW!$K$1:$K$100000,""))))</f>
        <v>#DIV/0!</v>
      </c>
      <c r="BS89" s="22" t="e">
        <f t="shared" si="68"/>
        <v>#DIV/0!</v>
      </c>
      <c r="BT89" s="22" t="e">
        <f t="shared" si="69"/>
        <v>#DIV/0!</v>
      </c>
      <c r="BU89" s="22" t="e">
        <f t="shared" si="70"/>
        <v>#DIV/0!</v>
      </c>
      <c r="BV89" s="22" t="e" cm="1">
        <f t="array" ref="BV89">IF($BI89&lt;25,$BG89,AVERAGE(IF((DW!$G$1:$G$100000=$E89),IF((DW!$K$1:$K$100000&lt;$BJ89),IF((DW!$K$1:$K$100000&gt;$BK89),DW!$K$1:$K$100000,"")))))</f>
        <v>#DIV/0!</v>
      </c>
      <c r="BX89" s="22">
        <f t="shared" si="48"/>
        <v>0</v>
      </c>
      <c r="BY89" s="22">
        <f>COUNTIFS(DW!$G$1:$G$100000,"="&amp;$BN89,DW!$K$1:$K$100000,"&lt;"&amp;$BT89,DW!$K$1:$K$100000,"&gt;"&amp;$BU89)</f>
        <v>0</v>
      </c>
      <c r="BZ89" s="22" t="e" cm="1">
        <f t="array" ref="BZ89">MEDIAN(IF((DW!$K$1:$K$100000&lt;$BT89),IF((DW!$K$1:$K$100000&gt;$BU89),IF((DW!$G$1:$G$100000=$BN89),DW!$K$1:$K$100000,""))))</f>
        <v>#DIV/0!</v>
      </c>
      <c r="CA89" s="22" t="e" cm="1">
        <f t="array" ref="CA89">AVERAGE(IF((DW!$K$1:$K$100000&lt;$BT89),IF((DW!$K$1:$K$100000&gt;$BU89),IF((DW!$G$1:$G$100000=$BN89),DW!$K$1:$K$100000,""))))</f>
        <v>#DIV/0!</v>
      </c>
      <c r="CB89" s="22" t="e" cm="1">
        <f t="array" ref="CB89">_xlfn.STDEV.S(IF((DW!$K$1:$K$100000&lt;$BT89),IF((DW!$K$1:$K$100000&gt;$BU89),IF((DW!$G$1:$G$100000=$BN89),DW!$K$1:$K$100000,""))))</f>
        <v>#DIV/0!</v>
      </c>
      <c r="CC89" s="22" t="e">
        <f t="shared" si="71"/>
        <v>#DIV/0!</v>
      </c>
      <c r="CD89" s="22" t="e">
        <f t="shared" si="72"/>
        <v>#DIV/0!</v>
      </c>
      <c r="CE89" s="22" t="e">
        <f t="shared" si="73"/>
        <v>#DIV/0!</v>
      </c>
      <c r="CF89" s="22" t="e" cm="1">
        <f t="array" ref="CF89">IF($BS89&lt;25,$BQ89,AVERAGE(IF((DW!$G$1:$G$100000&lt;$BX89),IF((DW!$K$1:$K$100000&lt;$BT89),IF((DW!$K$1:$K$100000&gt;$BU89),DW!$K$1:$K$100000,"")))))</f>
        <v>#DIV/0!</v>
      </c>
      <c r="CH89" s="22">
        <f t="shared" si="49"/>
        <v>0</v>
      </c>
      <c r="CI89" s="22">
        <f>COUNTIFS(DW!$G$1:$G$100000,"="&amp;$BX89,DW!$K$1:$K$100000,"&lt;"&amp;$CD89,DW!$K$1:$K$100000,"&gt;"&amp;$CE89)</f>
        <v>0</v>
      </c>
      <c r="CJ89" s="22" t="e" cm="1">
        <f t="array" ref="CJ89">MEDIAN(IF((DW!$K$1:$K$100000&lt;$CD89),IF((DW!$K$1:$K$100000&gt;$CE89),IF((DW!$G$1:$G$100000=$BX89),DW!$K$1:$K$100000,""))))</f>
        <v>#DIV/0!</v>
      </c>
      <c r="CK89" s="22" t="e" cm="1">
        <f t="array" ref="CK89">AVERAGE(IF((DW!$K$1:$K$100000&lt;$CD89),IF((DW!$K$1:$K$100000&gt;$CE89),IF((DW!$G$1:$G$100000=$BX89),DW!$K$1:$K$100000,""))))</f>
        <v>#DIV/0!</v>
      </c>
      <c r="CL89" s="22" t="e" cm="1">
        <f t="array" ref="CL89">_xlfn.STDEV.S(IF((DW!$K$1:$K$100000&lt;$CD89),IF((DW!$K$1:$K$100000&gt;$CE89),IF((DW!$G$1:$G$100000=$BX89),DW!$K$1:$K$100000,""))))</f>
        <v>#DIV/0!</v>
      </c>
      <c r="CM89" s="22" t="e">
        <f t="shared" si="74"/>
        <v>#DIV/0!</v>
      </c>
      <c r="CN89" s="22" t="e">
        <f t="shared" si="75"/>
        <v>#DIV/0!</v>
      </c>
      <c r="CO89" s="22" t="e">
        <f t="shared" si="76"/>
        <v>#DIV/0!</v>
      </c>
      <c r="CP89" s="22" t="e" cm="1">
        <f t="array" ref="CP89">IF($CC89&lt;25,$CA89,AVERAGE(IF((DW!$G$1:$G$100000=$BX89),IF((DW!$K$1:$K$100000&lt;$CD89),IF((DW!$K$1:$K$100000&gt;$CE89),DW!$K$1:$K$100000,"")))))</f>
        <v>#DIV/0!</v>
      </c>
      <c r="CR89" s="22">
        <f t="shared" si="50"/>
        <v>0</v>
      </c>
      <c r="CS89" s="22">
        <f>COUNTIFS(DW!$G$1:$G$100000,"="&amp;$CH89,DW!$K$1:$K$100000,"&lt;"&amp;SCN89,DW!$K$1:$K$100000,"&gt;"&amp;$CO89)</f>
        <v>0</v>
      </c>
      <c r="CT89" s="22" t="e" cm="1">
        <f t="array" ref="CT89">MEDIAN(IF((DW!$K$1:$K$100000&lt;$CN89),IF((DW!$K$1:$K$100000&gt;$CO89),IF((DW!$G$1:$G$100000=$CH89),DW!$K$1:$K$100000,""))))</f>
        <v>#DIV/0!</v>
      </c>
      <c r="CU89" s="22" t="e" cm="1">
        <f t="array" ref="CU89">AVERAGE(IF((DW!$K$1:$K$100000&lt;$CN89),IF((DW!$K$1:$K$100000&gt;$CO89),IF((DW!$G$1:$G$100000=$CH89),DW!$K$1:$K$100000,""))))</f>
        <v>#DIV/0!</v>
      </c>
      <c r="CV89" s="22" t="e" cm="1">
        <f t="array" ref="CV89">_xlfn.STDEV.S(IF((DW!$K$1:$K$100000&lt;$CN89),IF((DW!$K$1:$K$100000&gt;$CO89),IF((DW!$G$1:$G$100000=$CH89),DW!$K$1:$K$100000,""))))</f>
        <v>#DIV/0!</v>
      </c>
      <c r="CW89" s="22" t="e">
        <f t="shared" si="77"/>
        <v>#DIV/0!</v>
      </c>
      <c r="CX89" s="22" t="e">
        <f t="shared" si="78"/>
        <v>#DIV/0!</v>
      </c>
      <c r="CY89" s="22" t="e">
        <f t="shared" si="79"/>
        <v>#DIV/0!</v>
      </c>
      <c r="CZ89" s="22" t="e" cm="1">
        <f t="array" ref="CZ89">IF($CM89&lt;25,$CK89,AVERAGE(IF((DW!$G$1:$G$100000=$CH89),IF((DW!$K$1:$K$100000&lt;$CN89),IF((DW!$K$1:$K$100000&gt;$CO89),DW!$K$1:$K$100000,"")))))</f>
        <v>#DIV/0!</v>
      </c>
    </row>
    <row r="90" spans="1:104" ht="34.5" customHeight="1" x14ac:dyDescent="0.25">
      <c r="A90" s="21">
        <v>86</v>
      </c>
      <c r="B90" s="21"/>
      <c r="C90" s="21" t="e">
        <f>VLOOKUP(E90,DW!G:I,2,FALSE)</f>
        <v>#N/A</v>
      </c>
      <c r="D90" s="21" t="e">
        <f>VLOOKUP(E90,DW!G:I,3,FALSE)</f>
        <v>#N/A</v>
      </c>
      <c r="E90" s="21"/>
      <c r="F90" s="21" cm="1">
        <f t="array" ref="F90">COUNT(_xlfn.IFS(DW!$G$1:$G$100000='Média Saneada'!E90,DW!$K$1:$K$100000),"")</f>
        <v>100000</v>
      </c>
      <c r="G90" s="21" t="str">
        <f t="shared" si="51"/>
        <v>OK</v>
      </c>
      <c r="H90" s="21" cm="1">
        <f t="array" ref="H90">MEDIAN(IF(DW!$G$1:$G$100000='Média Saneada'!$E90,DW!$K$1:$K$100000,""))</f>
        <v>0</v>
      </c>
      <c r="I90" s="21" cm="1">
        <f t="array" ref="I90">AVERAGE(IF(DW!$G$1:$G$100000='Média Saneada'!$E90,DW!$K$1:$K$100000,""))</f>
        <v>0</v>
      </c>
      <c r="J90" s="21" cm="1">
        <f t="array" ref="J90">_xlfn.STDEV.S(IF(DW!$G$1:$G$100000='Média Saneada'!$E90,DW!$K$1:$K$100000,""))</f>
        <v>0</v>
      </c>
      <c r="K90" s="21" t="e">
        <f t="shared" si="52"/>
        <v>#DIV/0!</v>
      </c>
      <c r="L90" s="21">
        <f t="shared" si="40"/>
        <v>0</v>
      </c>
      <c r="M90" s="21">
        <f t="shared" si="41"/>
        <v>0</v>
      </c>
      <c r="N90" s="23" t="e">
        <f>IF(K90&lt;25,I90,AVERAGEIFS(DW!$K$1:$K$100000,DW!$G$1:$G$100000,"="&amp;E90,DW!$K$1:$K$100000,"&lt;"&amp;L90,DW!$K$1:$K$100000,"&gt;"&amp;M90))</f>
        <v>#DIV/0!</v>
      </c>
      <c r="P90" s="21">
        <f t="shared" si="42"/>
        <v>0</v>
      </c>
      <c r="Q90" s="21">
        <f>COUNTIFS(DW!$G$1:$G$100000,"="&amp;P90,DW!$K$1:$K$100000,"&lt;"&amp;L90,DW!$K$1:$K$100000,"&gt;"&amp;M90)</f>
        <v>0</v>
      </c>
      <c r="R90" s="21" t="e" cm="1">
        <f t="array" ref="R90">MEDIAN(IF((DW!$K$1:$K$100000&lt;$L90),IF((DW!$K$1:$K$100000&gt;$M90),IF((DW!$G$1:$G$100000=$P90),DW!$K$1:$K$100000,""))))</f>
        <v>#NUM!</v>
      </c>
      <c r="S90" s="21" t="e" cm="1">
        <f t="array" ref="S90">AVERAGE(IF((DW!$K$1:$K$100000&lt;$L90),IF((DW!$K$1:$K$100000&gt;$M90),IF((DW!$G$1:$G$100000=$P90),DW!$K$1:$K$100000,""))))</f>
        <v>#DIV/0!</v>
      </c>
      <c r="T90" s="21" t="e" cm="1">
        <f t="array" ref="T90">_xlfn.STDEV.S(IF((DW!$K$1:$K$100000&lt;$L90),IF((DW!$K$1:$K$100000&gt;$M90),IF((DW!$G$1:$G$100000=$P90),DW!$K$1:$K$100000,""))))</f>
        <v>#DIV/0!</v>
      </c>
      <c r="U90" s="21" t="e">
        <f t="shared" si="53"/>
        <v>#DIV/0!</v>
      </c>
      <c r="V90" s="21" t="e">
        <f t="shared" si="54"/>
        <v>#DIV/0!</v>
      </c>
      <c r="W90" s="21" t="e">
        <f t="shared" si="55"/>
        <v>#DIV/0!</v>
      </c>
      <c r="X90" s="21" t="e" cm="1">
        <f t="array" ref="X90">IF($U90&lt;25,$S90,AVERAGE(IF((DW!$G$1:$G$100000=$P90),IF((DW!$K$1:$K$100000&lt;$V90),IF((DW!$K$1:$K$100000&gt;$W90),DW!$K$1:$K$100000,"")))))</f>
        <v>#DIV/0!</v>
      </c>
      <c r="Z90" s="21">
        <f t="shared" si="43"/>
        <v>0</v>
      </c>
      <c r="AA90" s="21">
        <f>COUNTIFS(DW!$G$1:$G$100000,"="&amp;$Z90,DW!$K$1:$K$100000,"&lt;"&amp;$V90,DW!$K$1:$K$100000,"&gt;"&amp;$W90)</f>
        <v>0</v>
      </c>
      <c r="AB90" s="21" t="e" cm="1">
        <f t="array" ref="AB90">MEDIAN(IF((DW!$K$1:$K$100000&lt;$V90),IF((DW!$K$1:$K$100000&gt;$W90),IF((DW!$G$1:$G$100000=$E90),DW!$K$1:$K$100000,""))))</f>
        <v>#DIV/0!</v>
      </c>
      <c r="AC90" s="21" t="e" cm="1">
        <f t="array" ref="AC90">AVERAGE(IF((DW!$K$1:$K$100000&lt;$V90),IF((DW!$K$1:$K$100000&gt;$W90),IF((DW!$G$1:$G$100000=$E90),DW!$K$1:$K$100000,""))))</f>
        <v>#DIV/0!</v>
      </c>
      <c r="AD90" s="21" t="e" cm="1">
        <f t="array" ref="AD90">_xlfn.STDEV.S(IF((DW!$K$1:$K$100000&lt;$V90),IF((DW!$K$1:$K$100000&gt;$W90),IF((DW!$G$1:$G$100000=$E90),DW!$K$1:$K$100000,""))))</f>
        <v>#DIV/0!</v>
      </c>
      <c r="AE90" s="21" t="e">
        <f t="shared" si="56"/>
        <v>#DIV/0!</v>
      </c>
      <c r="AF90" s="21" t="e">
        <f t="shared" si="57"/>
        <v>#DIV/0!</v>
      </c>
      <c r="AG90" s="21" t="e">
        <f t="shared" si="58"/>
        <v>#DIV/0!</v>
      </c>
      <c r="AH90" s="21" t="e" cm="1">
        <f t="array" ref="AH90">IF($AE90&lt;25,$AC90,AVERAGE(IF((DW!$G$1:$G$100000=$E90),IF((DW!$K$1:$K$100000&lt;$AF90),IF((DW!$K$1:$K$100000&gt;$AG90),DW!$K$1:$K$100000,"")))))</f>
        <v>#DIV/0!</v>
      </c>
      <c r="AJ90" s="21">
        <f t="shared" si="44"/>
        <v>0</v>
      </c>
      <c r="AK90" s="21">
        <f>COUNTIFS(DW!$G$1:$G$100000,"="&amp;$Z90,DW!$K$1:$K$100000,"&lt;"&amp;$AF90,DW!$K$1:$K$100000,"&gt;"&amp;$AG90)</f>
        <v>0</v>
      </c>
      <c r="AL90" s="21" t="e" cm="1">
        <f t="array" ref="AL90">MEDIAN(IF((DW!$K$1:$K$100000&lt;$AF90),IF((DW!$K$1:$K$100000&gt;$AG90),IF((DW!$G$1:$G$100000=$E90),DW!$K$1:$K$100000,""))))</f>
        <v>#DIV/0!</v>
      </c>
      <c r="AM90" s="21" t="e" cm="1">
        <f t="array" ref="AM90">AVERAGE(IF((DW!$K$1:$K$100000&lt;$AF90),IF((DW!$K$1:$K$100000&gt;$AG90),IF((DW!$G$1:$G$100000=$E90),DW!$K$1:$K$100000,""))))</f>
        <v>#DIV/0!</v>
      </c>
      <c r="AN90" s="21" t="e" cm="1">
        <f t="array" ref="AN90">_xlfn.STDEV.S(IF((DW!$K$1:$K$100000&lt;$AF90),IF((DW!$K$1:$K$100000&gt;$AG90),IF((DW!$G$1:$G$100000=$E90),DW!$K$1:$K$100000,""))))</f>
        <v>#DIV/0!</v>
      </c>
      <c r="AO90" s="21" t="e">
        <f t="shared" si="59"/>
        <v>#DIV/0!</v>
      </c>
      <c r="AP90" s="21" t="e">
        <f t="shared" si="60"/>
        <v>#DIV/0!</v>
      </c>
      <c r="AQ90" s="21" t="e">
        <f t="shared" si="61"/>
        <v>#DIV/0!</v>
      </c>
      <c r="AR90" s="21" t="e" cm="1">
        <f t="array" ref="AR90">IF($AO90&lt;25,$AM90,AVERAGE(IF((DW!$G$1:$G$100000=$E90),IF((DW!$K$1:$K$100000&lt;$AP90),IF((DW!$K$1:$K$100000&gt;$AQ90),DW!$K$1:$K$100000,"")))))</f>
        <v>#DIV/0!</v>
      </c>
      <c r="AT90" s="21">
        <f t="shared" si="45"/>
        <v>0</v>
      </c>
      <c r="AU90" s="21">
        <f>COUNTIFS(DW!$G$1:$G$100000,"="&amp;$AJ90,DW!$K$1:$K$100000,"&lt;"&amp;$AP90,DW!$K$1:$K$100000,"&gt;"&amp;$AQ90)</f>
        <v>0</v>
      </c>
      <c r="AV90" s="21" t="e" cm="1">
        <f t="array" ref="AV90">MEDIAN(IF((DW!$K$1:$K$100000&lt;$AP90),IF((DW!$K$1:$K$100000&gt;$AQ90),IF((DW!$G$1:$G$100000=$E90),DW!$K$1:$K$100000,""))))</f>
        <v>#DIV/0!</v>
      </c>
      <c r="AW90" s="21" t="e" cm="1">
        <f t="array" ref="AW90">AVERAGE(IF((DW!$K$1:$K$100000&lt;$AP90),IF((DW!$K$1:$K$100000&gt;$AQ90),IF((DW!$G$1:$G$100000=$E90),DW!$K$1:$K$100000,""))))</f>
        <v>#DIV/0!</v>
      </c>
      <c r="AX90" s="21" t="e" cm="1">
        <f t="array" ref="AX90">_xlfn.STDEV.S(IF((DW!$K$1:$K$100000&lt;$AP90),IF((DW!$K$1:$K$100000&gt;$AQ90),IF((DW!$G$1:$G$100000=$E90),DW!$K$1:$K$100000,""))))</f>
        <v>#DIV/0!</v>
      </c>
      <c r="AY90" s="21" t="e">
        <f t="shared" si="62"/>
        <v>#DIV/0!</v>
      </c>
      <c r="AZ90" s="21" t="e">
        <f t="shared" si="63"/>
        <v>#DIV/0!</v>
      </c>
      <c r="BA90" s="21" t="e">
        <f t="shared" si="64"/>
        <v>#DIV/0!</v>
      </c>
      <c r="BB90" s="21" t="e" cm="1">
        <f t="array" ref="BB90">IF($AY90&lt;25,$AW90,AVERAGE(IF((DW!$G$1:$G$100000=$E90),IF((DW!$K$1:$K$100000&lt;$AZ90),IF((DW!$K$1:$K$100000&gt;$BA90),DW!$K$1:$K$100000,"")))))</f>
        <v>#DIV/0!</v>
      </c>
      <c r="BD90" s="21">
        <f t="shared" si="46"/>
        <v>0</v>
      </c>
      <c r="BE90" s="21">
        <f>COUNTIFS(DW!$G$1:$G$100000,"="&amp;$AT90,DW!$K$1:$K$100000,"&lt;"&amp;$AZ90,DW!$K$1:$K$100000,"&gt;"&amp;$BA90)</f>
        <v>0</v>
      </c>
      <c r="BF90" s="21" t="e" cm="1">
        <f t="array" ref="BF90">MEDIAN(IF((DW!$K$1:$K$100000&lt;$AZ90),IF((DW!$K$1:$K$100000&gt;$BA90),IF((DW!$G$1:$G$100000=$E90),DW!$K$1:$K$100000,""))))</f>
        <v>#DIV/0!</v>
      </c>
      <c r="BG90" s="21" t="e" cm="1">
        <f t="array" ref="BG90">AVERAGE(IF((DW!$K$1:$K$100000&lt;$AZ90),IF((DW!$K$1:$K$100000&gt;$BA90),IF((DW!$G$1:$G$100000=$E90),DW!$K$1:$K$100000,""))))</f>
        <v>#DIV/0!</v>
      </c>
      <c r="BH90" s="21" t="e" cm="1">
        <f t="array" ref="BH90">_xlfn.STDEV.S(IF((DW!$K$1:$K$100000&lt;$AZ90),IF((DW!$K$1:$K$100000&gt;$BA90),IF((DW!$G$1:$G$100000=$E90),DW!$K$1:$K$100000,""))))</f>
        <v>#DIV/0!</v>
      </c>
      <c r="BI90" s="21" t="e">
        <f t="shared" si="65"/>
        <v>#DIV/0!</v>
      </c>
      <c r="BJ90" s="21" t="e">
        <f t="shared" si="66"/>
        <v>#DIV/0!</v>
      </c>
      <c r="BK90" s="21" t="e">
        <f t="shared" si="67"/>
        <v>#DIV/0!</v>
      </c>
      <c r="BL90" s="21" t="e" cm="1">
        <f t="array" ref="BL90">IF($BI90&lt;25,$BG90,AVERAGE(IF((DW!$G$1:$G$100000=$E90),IF((DW!$K$1:$K$100000&lt;$BJ90),IF((DW!$K$1:$K$100000&gt;$BK90),DW!$K$1:$K$100000,"")))))</f>
        <v>#DIV/0!</v>
      </c>
      <c r="BN90" s="21">
        <f t="shared" si="47"/>
        <v>0</v>
      </c>
      <c r="BO90" s="21">
        <f>COUNTIFS(DW!$G$1:$G$100000,"="&amp;$BD90,DW!$K$1:$K$100000,"&lt;"&amp;$BJ90,DW!$K$1:$K$100000,"&gt;"&amp;$BK90)</f>
        <v>0</v>
      </c>
      <c r="BP90" s="21" t="e" cm="1">
        <f t="array" ref="BP90">MEDIAN(IF((DW!$K$1:$K$100000&lt;$BJ90),IF((DW!$K$1:$K$100000&gt;$BK90),IF((DW!$G$1:$G$100000=$BD90),DW!$K$1:$K$100000,""))))</f>
        <v>#DIV/0!</v>
      </c>
      <c r="BQ90" s="21" t="e" cm="1">
        <f t="array" ref="BQ90">AVERAGE(IF((DW!$K$1:$K$100000&lt;$BJ90),IF((DW!$K$1:$K$100000&gt;$BK90),IF((DW!$G$1:$G$100000=$BD90),DW!$K$1:$K$100000,""))))</f>
        <v>#DIV/0!</v>
      </c>
      <c r="BR90" s="21" t="e" cm="1">
        <f t="array" ref="BR90">_xlfn.STDEV.S(IF((DW!$K$1:$K$100000&lt;$BJ90),IF((DW!$K$1:$K$100000&gt;$BK90),IF((DW!$G$1:$G$100000=$BD90),DW!$K$1:$K$100000,""))))</f>
        <v>#DIV/0!</v>
      </c>
      <c r="BS90" s="21" t="e">
        <f t="shared" si="68"/>
        <v>#DIV/0!</v>
      </c>
      <c r="BT90" s="21" t="e">
        <f t="shared" si="69"/>
        <v>#DIV/0!</v>
      </c>
      <c r="BU90" s="21" t="e">
        <f t="shared" si="70"/>
        <v>#DIV/0!</v>
      </c>
      <c r="BV90" s="21" t="e" cm="1">
        <f t="array" ref="BV90">IF($BI90&lt;25,$BG90,AVERAGE(IF((DW!$G$1:$G$100000=$E90),IF((DW!$K$1:$K$100000&lt;$BJ90),IF((DW!$K$1:$K$100000&gt;$BK90),DW!$K$1:$K$100000,"")))))</f>
        <v>#DIV/0!</v>
      </c>
      <c r="BX90" s="21">
        <f t="shared" si="48"/>
        <v>0</v>
      </c>
      <c r="BY90" s="21">
        <f>COUNTIFS(DW!$G$1:$G$100000,"="&amp;$BN90,DW!$K$1:$K$100000,"&lt;"&amp;$BT90,DW!$K$1:$K$100000,"&gt;"&amp;$BU90)</f>
        <v>0</v>
      </c>
      <c r="BZ90" s="21" t="e" cm="1">
        <f t="array" ref="BZ90">MEDIAN(IF((DW!$K$1:$K$100000&lt;$BT90),IF((DW!$K$1:$K$100000&gt;$BU90),IF((DW!$G$1:$G$100000=$BN90),DW!$K$1:$K$100000,""))))</f>
        <v>#DIV/0!</v>
      </c>
      <c r="CA90" s="21" t="e" cm="1">
        <f t="array" ref="CA90">AVERAGE(IF((DW!$K$1:$K$100000&lt;$BT90),IF((DW!$K$1:$K$100000&gt;$BU90),IF((DW!$G$1:$G$100000=$BN90),DW!$K$1:$K$100000,""))))</f>
        <v>#DIV/0!</v>
      </c>
      <c r="CB90" s="21" t="e" cm="1">
        <f t="array" ref="CB90">_xlfn.STDEV.S(IF((DW!$K$1:$K$100000&lt;$BT90),IF((DW!$K$1:$K$100000&gt;$BU90),IF((DW!$G$1:$G$100000=$BN90),DW!$K$1:$K$100000,""))))</f>
        <v>#DIV/0!</v>
      </c>
      <c r="CC90" s="21" t="e">
        <f t="shared" si="71"/>
        <v>#DIV/0!</v>
      </c>
      <c r="CD90" s="21" t="e">
        <f t="shared" si="72"/>
        <v>#DIV/0!</v>
      </c>
      <c r="CE90" s="21" t="e">
        <f t="shared" si="73"/>
        <v>#DIV/0!</v>
      </c>
      <c r="CF90" s="21" t="e" cm="1">
        <f t="array" ref="CF90">IF($BS90&lt;25,$BQ90,AVERAGE(IF((DW!$G$1:$G$100000&lt;$BX90),IF((DW!$K$1:$K$100000&lt;$BT90),IF((DW!$K$1:$K$100000&gt;$BU90),DW!$K$1:$K$100000,"")))))</f>
        <v>#DIV/0!</v>
      </c>
      <c r="CH90" s="21">
        <f t="shared" si="49"/>
        <v>0</v>
      </c>
      <c r="CI90" s="21">
        <f>COUNTIFS(DW!$G$1:$G$100000,"="&amp;$BX90,DW!$K$1:$K$100000,"&lt;"&amp;$CD90,DW!$K$1:$K$100000,"&gt;"&amp;$CE90)</f>
        <v>0</v>
      </c>
      <c r="CJ90" s="21" t="e" cm="1">
        <f t="array" ref="CJ90">MEDIAN(IF((DW!$K$1:$K$100000&lt;$CD90),IF((DW!$K$1:$K$100000&gt;$CE90),IF((DW!$G$1:$G$100000=$BX90),DW!$K$1:$K$100000,""))))</f>
        <v>#DIV/0!</v>
      </c>
      <c r="CK90" s="21" t="e" cm="1">
        <f t="array" ref="CK90">AVERAGE(IF((DW!$K$1:$K$100000&lt;$CD90),IF((DW!$K$1:$K$100000&gt;$CE90),IF((DW!$G$1:$G$100000=$BX90),DW!$K$1:$K$100000,""))))</f>
        <v>#DIV/0!</v>
      </c>
      <c r="CL90" s="21" t="e" cm="1">
        <f t="array" ref="CL90">_xlfn.STDEV.S(IF((DW!$K$1:$K$100000&lt;$CD90),IF((DW!$K$1:$K$100000&gt;$CE90),IF((DW!$G$1:$G$100000=$BX90),DW!$K$1:$K$100000,""))))</f>
        <v>#DIV/0!</v>
      </c>
      <c r="CM90" s="21" t="e">
        <f t="shared" si="74"/>
        <v>#DIV/0!</v>
      </c>
      <c r="CN90" s="21" t="e">
        <f t="shared" si="75"/>
        <v>#DIV/0!</v>
      </c>
      <c r="CO90" s="21" t="e">
        <f t="shared" si="76"/>
        <v>#DIV/0!</v>
      </c>
      <c r="CP90" s="21" t="e" cm="1">
        <f t="array" ref="CP90">IF($CC90&lt;25,$CA90,AVERAGE(IF((DW!$G$1:$G$100000=$BX90),IF((DW!$K$1:$K$100000&lt;$CD90),IF((DW!$K$1:$K$100000&gt;$CE90),DW!$K$1:$K$100000,"")))))</f>
        <v>#DIV/0!</v>
      </c>
      <c r="CR90" s="21">
        <f t="shared" si="50"/>
        <v>0</v>
      </c>
      <c r="CS90" s="21">
        <f>COUNTIFS(DW!$G$1:$G$100000,"="&amp;$CH90,DW!$K$1:$K$100000,"&lt;"&amp;SCN90,DW!$K$1:$K$100000,"&gt;"&amp;$CO90)</f>
        <v>0</v>
      </c>
      <c r="CT90" s="21" t="e" cm="1">
        <f t="array" ref="CT90">MEDIAN(IF((DW!$K$1:$K$100000&lt;$CN90),IF((DW!$K$1:$K$100000&gt;$CO90),IF((DW!$G$1:$G$100000=$CH90),DW!$K$1:$K$100000,""))))</f>
        <v>#DIV/0!</v>
      </c>
      <c r="CU90" s="21" t="e" cm="1">
        <f t="array" ref="CU90">AVERAGE(IF((DW!$K$1:$K$100000&lt;$CN90),IF((DW!$K$1:$K$100000&gt;$CO90),IF((DW!$G$1:$G$100000=$CH90),DW!$K$1:$K$100000,""))))</f>
        <v>#DIV/0!</v>
      </c>
      <c r="CV90" s="21" t="e" cm="1">
        <f t="array" ref="CV90">_xlfn.STDEV.S(IF((DW!$K$1:$K$100000&lt;$CN90),IF((DW!$K$1:$K$100000&gt;$CO90),IF((DW!$G$1:$G$100000=$CH90),DW!$K$1:$K$100000,""))))</f>
        <v>#DIV/0!</v>
      </c>
      <c r="CW90" s="21" t="e">
        <f t="shared" si="77"/>
        <v>#DIV/0!</v>
      </c>
      <c r="CX90" s="21" t="e">
        <f t="shared" si="78"/>
        <v>#DIV/0!</v>
      </c>
      <c r="CY90" s="21" t="e">
        <f t="shared" si="79"/>
        <v>#DIV/0!</v>
      </c>
      <c r="CZ90" s="21" t="e" cm="1">
        <f t="array" ref="CZ90">IF($CM90&lt;25,$CK90,AVERAGE(IF((DW!$G$1:$G$100000=$CH90),IF((DW!$K$1:$K$100000&lt;$CN90),IF((DW!$K$1:$K$100000&gt;$CO90),DW!$K$1:$K$100000,"")))))</f>
        <v>#DIV/0!</v>
      </c>
    </row>
    <row r="91" spans="1:104" ht="34.5" customHeight="1" x14ac:dyDescent="0.25">
      <c r="A91" s="22">
        <v>87</v>
      </c>
      <c r="B91" s="22"/>
      <c r="C91" s="22" t="e">
        <f>VLOOKUP(E91,DW!G:I,2,FALSE)</f>
        <v>#N/A</v>
      </c>
      <c r="D91" s="22" t="e">
        <f>VLOOKUP(E91,DW!G:I,3,FALSE)</f>
        <v>#N/A</v>
      </c>
      <c r="E91" s="22"/>
      <c r="F91" s="22" cm="1">
        <f t="array" ref="F91">COUNT(_xlfn.IFS(DW!$G$1:$G$100000='Média Saneada'!E91,DW!$K$1:$K$100000),"")</f>
        <v>100000</v>
      </c>
      <c r="G91" s="40" t="str">
        <f t="shared" si="51"/>
        <v>OK</v>
      </c>
      <c r="H91" s="22" cm="1">
        <f t="array" ref="H91">MEDIAN(IF(DW!$G$1:$G$100000='Média Saneada'!$E91,DW!$K$1:$K$100000,""))</f>
        <v>0</v>
      </c>
      <c r="I91" s="22" cm="1">
        <f t="array" ref="I91">AVERAGE(IF(DW!$G$1:$G$100000='Média Saneada'!$E91,DW!$K$1:$K$100000,""))</f>
        <v>0</v>
      </c>
      <c r="J91" s="22" cm="1">
        <f t="array" ref="J91">_xlfn.STDEV.S(IF(DW!$G$1:$G$100000='Média Saneada'!$E91,DW!$K$1:$K$100000,""))</f>
        <v>0</v>
      </c>
      <c r="K91" s="22" t="e">
        <f t="shared" si="52"/>
        <v>#DIV/0!</v>
      </c>
      <c r="L91" s="22">
        <f t="shared" si="40"/>
        <v>0</v>
      </c>
      <c r="M91" s="22">
        <f t="shared" si="41"/>
        <v>0</v>
      </c>
      <c r="N91" s="23" t="e">
        <f>IF(K91&lt;25,I91,AVERAGEIFS(DW!$K$1:$K$100000,DW!$G$1:$G$100000,"="&amp;E91,DW!$K$1:$K$100000,"&lt;"&amp;L91,DW!$K$1:$K$100000,"&gt;"&amp;M91))</f>
        <v>#DIV/0!</v>
      </c>
      <c r="P91" s="22">
        <f t="shared" si="42"/>
        <v>0</v>
      </c>
      <c r="Q91" s="22">
        <f>COUNTIFS(DW!$G$1:$G$100000,"="&amp;P91,DW!$K$1:$K$100000,"&lt;"&amp;L91,DW!$K$1:$K$100000,"&gt;"&amp;M91)</f>
        <v>0</v>
      </c>
      <c r="R91" s="22" t="e" cm="1">
        <f t="array" ref="R91">MEDIAN(IF((DW!$K$1:$K$100000&lt;$L91),IF((DW!$K$1:$K$100000&gt;$M91),IF((DW!$G$1:$G$100000=$P91),DW!$K$1:$K$100000,""))))</f>
        <v>#NUM!</v>
      </c>
      <c r="S91" s="22" t="e" cm="1">
        <f t="array" ref="S91">AVERAGE(IF((DW!$K$1:$K$100000&lt;$L91),IF((DW!$K$1:$K$100000&gt;$M91),IF((DW!$G$1:$G$100000=$P91),DW!$K$1:$K$100000,""))))</f>
        <v>#DIV/0!</v>
      </c>
      <c r="T91" s="22" t="e" cm="1">
        <f t="array" ref="T91">_xlfn.STDEV.S(IF((DW!$K$1:$K$100000&lt;$L91),IF((DW!$K$1:$K$100000&gt;$M91),IF((DW!$G$1:$G$100000=$P91),DW!$K$1:$K$100000,""))))</f>
        <v>#DIV/0!</v>
      </c>
      <c r="U91" s="22" t="e">
        <f t="shared" si="53"/>
        <v>#DIV/0!</v>
      </c>
      <c r="V91" s="22" t="e">
        <f t="shared" si="54"/>
        <v>#DIV/0!</v>
      </c>
      <c r="W91" s="22" t="e">
        <f t="shared" si="55"/>
        <v>#DIV/0!</v>
      </c>
      <c r="X91" s="22" t="e" cm="1">
        <f t="array" ref="X91">IF($U91&lt;25,$S91,AVERAGE(IF((DW!$G$1:$G$100000=$P91),IF((DW!$K$1:$K$100000&lt;$V91),IF((DW!$K$1:$K$100000&gt;$W91),DW!$K$1:$K$100000,"")))))</f>
        <v>#DIV/0!</v>
      </c>
      <c r="Z91" s="22">
        <f t="shared" si="43"/>
        <v>0</v>
      </c>
      <c r="AA91" s="22">
        <f>COUNTIFS(DW!$G$1:$G$100000,"="&amp;$Z91,DW!$K$1:$K$100000,"&lt;"&amp;$V91,DW!$K$1:$K$100000,"&gt;"&amp;$W91)</f>
        <v>0</v>
      </c>
      <c r="AB91" s="22" t="e" cm="1">
        <f t="array" ref="AB91">MEDIAN(IF((DW!$K$1:$K$100000&lt;$V91),IF((DW!$K$1:$K$100000&gt;$W91),IF((DW!$G$1:$G$100000=$E91),DW!$K$1:$K$100000,""))))</f>
        <v>#DIV/0!</v>
      </c>
      <c r="AC91" s="22" t="e" cm="1">
        <f t="array" ref="AC91">AVERAGE(IF((DW!$K$1:$K$100000&lt;$V91),IF((DW!$K$1:$K$100000&gt;$W91),IF((DW!$G$1:$G$100000=$E91),DW!$K$1:$K$100000,""))))</f>
        <v>#DIV/0!</v>
      </c>
      <c r="AD91" s="22" t="e" cm="1">
        <f t="array" ref="AD91">_xlfn.STDEV.S(IF((DW!$K$1:$K$100000&lt;$V91),IF((DW!$K$1:$K$100000&gt;$W91),IF((DW!$G$1:$G$100000=$E91),DW!$K$1:$K$100000,""))))</f>
        <v>#DIV/0!</v>
      </c>
      <c r="AE91" s="22" t="e">
        <f t="shared" si="56"/>
        <v>#DIV/0!</v>
      </c>
      <c r="AF91" s="22" t="e">
        <f t="shared" si="57"/>
        <v>#DIV/0!</v>
      </c>
      <c r="AG91" s="22" t="e">
        <f t="shared" si="58"/>
        <v>#DIV/0!</v>
      </c>
      <c r="AH91" s="22" t="e" cm="1">
        <f t="array" ref="AH91">IF($AE91&lt;25,$AC91,AVERAGE(IF((DW!$G$1:$G$100000=$E91),IF((DW!$K$1:$K$100000&lt;$AF91),IF((DW!$K$1:$K$100000&gt;$AG91),DW!$K$1:$K$100000,"")))))</f>
        <v>#DIV/0!</v>
      </c>
      <c r="AJ91" s="22">
        <f t="shared" si="44"/>
        <v>0</v>
      </c>
      <c r="AK91" s="22">
        <f>COUNTIFS(DW!$G$1:$G$100000,"="&amp;$Z91,DW!$K$1:$K$100000,"&lt;"&amp;$AF91,DW!$K$1:$K$100000,"&gt;"&amp;$AG91)</f>
        <v>0</v>
      </c>
      <c r="AL91" s="22" t="e" cm="1">
        <f t="array" ref="AL91">MEDIAN(IF((DW!$K$1:$K$100000&lt;$AF91),IF((DW!$K$1:$K$100000&gt;$AG91),IF((DW!$G$1:$G$100000=$E91),DW!$K$1:$K$100000,""))))</f>
        <v>#DIV/0!</v>
      </c>
      <c r="AM91" s="22" t="e" cm="1">
        <f t="array" ref="AM91">AVERAGE(IF((DW!$K$1:$K$100000&lt;$AF91),IF((DW!$K$1:$K$100000&gt;$AG91),IF((DW!$G$1:$G$100000=$E91),DW!$K$1:$K$100000,""))))</f>
        <v>#DIV/0!</v>
      </c>
      <c r="AN91" s="22" t="e" cm="1">
        <f t="array" ref="AN91">_xlfn.STDEV.S(IF((DW!$K$1:$K$100000&lt;$AF91),IF((DW!$K$1:$K$100000&gt;$AG91),IF((DW!$G$1:$G$100000=$E91),DW!$K$1:$K$100000,""))))</f>
        <v>#DIV/0!</v>
      </c>
      <c r="AO91" s="22" t="e">
        <f t="shared" si="59"/>
        <v>#DIV/0!</v>
      </c>
      <c r="AP91" s="22" t="e">
        <f t="shared" si="60"/>
        <v>#DIV/0!</v>
      </c>
      <c r="AQ91" s="22" t="e">
        <f t="shared" si="61"/>
        <v>#DIV/0!</v>
      </c>
      <c r="AR91" s="22" t="e" cm="1">
        <f t="array" ref="AR91">IF($AO91&lt;25,$AM91,AVERAGE(IF((DW!$G$1:$G$100000=$E91),IF((DW!$K$1:$K$100000&lt;$AP91),IF((DW!$K$1:$K$100000&gt;$AQ91),DW!$K$1:$K$100000,"")))))</f>
        <v>#DIV/0!</v>
      </c>
      <c r="AT91" s="22">
        <f t="shared" si="45"/>
        <v>0</v>
      </c>
      <c r="AU91" s="22">
        <f>COUNTIFS(DW!$G$1:$G$100000,"="&amp;$AJ91,DW!$K$1:$K$100000,"&lt;"&amp;$AP91,DW!$K$1:$K$100000,"&gt;"&amp;$AQ91)</f>
        <v>0</v>
      </c>
      <c r="AV91" s="22" t="e" cm="1">
        <f t="array" ref="AV91">MEDIAN(IF((DW!$K$1:$K$100000&lt;$AP91),IF((DW!$K$1:$K$100000&gt;$AQ91),IF((DW!$G$1:$G$100000=$E91),DW!$K$1:$K$100000,""))))</f>
        <v>#DIV/0!</v>
      </c>
      <c r="AW91" s="22" t="e" cm="1">
        <f t="array" ref="AW91">AVERAGE(IF((DW!$K$1:$K$100000&lt;$AP91),IF((DW!$K$1:$K$100000&gt;$AQ91),IF((DW!$G$1:$G$100000=$E91),DW!$K$1:$K$100000,""))))</f>
        <v>#DIV/0!</v>
      </c>
      <c r="AX91" s="22" t="e" cm="1">
        <f t="array" ref="AX91">_xlfn.STDEV.S(IF((DW!$K$1:$K$100000&lt;$AP91),IF((DW!$K$1:$K$100000&gt;$AQ91),IF((DW!$G$1:$G$100000=$E91),DW!$K$1:$K$100000,""))))</f>
        <v>#DIV/0!</v>
      </c>
      <c r="AY91" s="22" t="e">
        <f t="shared" si="62"/>
        <v>#DIV/0!</v>
      </c>
      <c r="AZ91" s="22" t="e">
        <f t="shared" si="63"/>
        <v>#DIV/0!</v>
      </c>
      <c r="BA91" s="22" t="e">
        <f t="shared" si="64"/>
        <v>#DIV/0!</v>
      </c>
      <c r="BB91" s="22" t="e" cm="1">
        <f t="array" ref="BB91">IF($AY91&lt;25,$AW91,AVERAGE(IF((DW!$G$1:$G$100000=$E91),IF((DW!$K$1:$K$100000&lt;$AZ91),IF((DW!$K$1:$K$100000&gt;$BA91),DW!$K$1:$K$100000,"")))))</f>
        <v>#DIV/0!</v>
      </c>
      <c r="BD91" s="22">
        <f t="shared" si="46"/>
        <v>0</v>
      </c>
      <c r="BE91" s="22">
        <f>COUNTIFS(DW!$G$1:$G$100000,"="&amp;$AT91,DW!$K$1:$K$100000,"&lt;"&amp;$AZ91,DW!$K$1:$K$100000,"&gt;"&amp;$BA91)</f>
        <v>0</v>
      </c>
      <c r="BF91" s="22" t="e" cm="1">
        <f t="array" ref="BF91">MEDIAN(IF((DW!$K$1:$K$100000&lt;$AZ91),IF((DW!$K$1:$K$100000&gt;$BA91),IF((DW!$G$1:$G$100000=$E91),DW!$K$1:$K$100000,""))))</f>
        <v>#DIV/0!</v>
      </c>
      <c r="BG91" s="22" t="e" cm="1">
        <f t="array" ref="BG91">AVERAGE(IF((DW!$K$1:$K$100000&lt;$AZ91),IF((DW!$K$1:$K$100000&gt;$BA91),IF((DW!$G$1:$G$100000=$E91),DW!$K$1:$K$100000,""))))</f>
        <v>#DIV/0!</v>
      </c>
      <c r="BH91" s="22" t="e" cm="1">
        <f t="array" ref="BH91">_xlfn.STDEV.S(IF((DW!$K$1:$K$100000&lt;$AZ91),IF((DW!$K$1:$K$100000&gt;$BA91),IF((DW!$G$1:$G$100000=$E91),DW!$K$1:$K$100000,""))))</f>
        <v>#DIV/0!</v>
      </c>
      <c r="BI91" s="22" t="e">
        <f t="shared" si="65"/>
        <v>#DIV/0!</v>
      </c>
      <c r="BJ91" s="22" t="e">
        <f t="shared" si="66"/>
        <v>#DIV/0!</v>
      </c>
      <c r="BK91" s="22" t="e">
        <f t="shared" si="67"/>
        <v>#DIV/0!</v>
      </c>
      <c r="BL91" s="22" t="e" cm="1">
        <f t="array" ref="BL91">IF($BI91&lt;25,$BG91,AVERAGE(IF((DW!$G$1:$G$100000=$E91),IF((DW!$K$1:$K$100000&lt;$BJ91),IF((DW!$K$1:$K$100000&gt;$BK91),DW!$K$1:$K$100000,"")))))</f>
        <v>#DIV/0!</v>
      </c>
      <c r="BN91" s="22">
        <f t="shared" si="47"/>
        <v>0</v>
      </c>
      <c r="BO91" s="22">
        <f>COUNTIFS(DW!$G$1:$G$100000,"="&amp;$BD91,DW!$K$1:$K$100000,"&lt;"&amp;$BJ91,DW!$K$1:$K$100000,"&gt;"&amp;$BK91)</f>
        <v>0</v>
      </c>
      <c r="BP91" s="22" t="e" cm="1">
        <f t="array" ref="BP91">MEDIAN(IF((DW!$K$1:$K$100000&lt;$BJ91),IF((DW!$K$1:$K$100000&gt;$BK91),IF((DW!$G$1:$G$100000=$BD91),DW!$K$1:$K$100000,""))))</f>
        <v>#DIV/0!</v>
      </c>
      <c r="BQ91" s="22" t="e" cm="1">
        <f t="array" ref="BQ91">AVERAGE(IF((DW!$K$1:$K$100000&lt;$BJ91),IF((DW!$K$1:$K$100000&gt;$BK91),IF((DW!$G$1:$G$100000=$BD91),DW!$K$1:$K$100000,""))))</f>
        <v>#DIV/0!</v>
      </c>
      <c r="BR91" s="22" t="e" cm="1">
        <f t="array" ref="BR91">_xlfn.STDEV.S(IF((DW!$K$1:$K$100000&lt;$BJ91),IF((DW!$K$1:$K$100000&gt;$BK91),IF((DW!$G$1:$G$100000=$BD91),DW!$K$1:$K$100000,""))))</f>
        <v>#DIV/0!</v>
      </c>
      <c r="BS91" s="22" t="e">
        <f t="shared" si="68"/>
        <v>#DIV/0!</v>
      </c>
      <c r="BT91" s="22" t="e">
        <f t="shared" si="69"/>
        <v>#DIV/0!</v>
      </c>
      <c r="BU91" s="22" t="e">
        <f t="shared" si="70"/>
        <v>#DIV/0!</v>
      </c>
      <c r="BV91" s="22" t="e" cm="1">
        <f t="array" ref="BV91">IF($BI91&lt;25,$BG91,AVERAGE(IF((DW!$G$1:$G$100000=$E91),IF((DW!$K$1:$K$100000&lt;$BJ91),IF((DW!$K$1:$K$100000&gt;$BK91),DW!$K$1:$K$100000,"")))))</f>
        <v>#DIV/0!</v>
      </c>
      <c r="BX91" s="22">
        <f t="shared" si="48"/>
        <v>0</v>
      </c>
      <c r="BY91" s="22">
        <f>COUNTIFS(DW!$G$1:$G$100000,"="&amp;$BN91,DW!$K$1:$K$100000,"&lt;"&amp;$BT91,DW!$K$1:$K$100000,"&gt;"&amp;$BU91)</f>
        <v>0</v>
      </c>
      <c r="BZ91" s="22" t="e" cm="1">
        <f t="array" ref="BZ91">MEDIAN(IF((DW!$K$1:$K$100000&lt;$BT91),IF((DW!$K$1:$K$100000&gt;$BU91),IF((DW!$G$1:$G$100000=$BN91),DW!$K$1:$K$100000,""))))</f>
        <v>#DIV/0!</v>
      </c>
      <c r="CA91" s="22" t="e" cm="1">
        <f t="array" ref="CA91">AVERAGE(IF((DW!$K$1:$K$100000&lt;$BT91),IF((DW!$K$1:$K$100000&gt;$BU91),IF((DW!$G$1:$G$100000=$BN91),DW!$K$1:$K$100000,""))))</f>
        <v>#DIV/0!</v>
      </c>
      <c r="CB91" s="22" t="e" cm="1">
        <f t="array" ref="CB91">_xlfn.STDEV.S(IF((DW!$K$1:$K$100000&lt;$BT91),IF((DW!$K$1:$K$100000&gt;$BU91),IF((DW!$G$1:$G$100000=$BN91),DW!$K$1:$K$100000,""))))</f>
        <v>#DIV/0!</v>
      </c>
      <c r="CC91" s="22" t="e">
        <f t="shared" si="71"/>
        <v>#DIV/0!</v>
      </c>
      <c r="CD91" s="22" t="e">
        <f t="shared" si="72"/>
        <v>#DIV/0!</v>
      </c>
      <c r="CE91" s="22" t="e">
        <f t="shared" si="73"/>
        <v>#DIV/0!</v>
      </c>
      <c r="CF91" s="22" t="e" cm="1">
        <f t="array" ref="CF91">IF($BS91&lt;25,$BQ91,AVERAGE(IF((DW!$G$1:$G$100000&lt;$BX91),IF((DW!$K$1:$K$100000&lt;$BT91),IF((DW!$K$1:$K$100000&gt;$BU91),DW!$K$1:$K$100000,"")))))</f>
        <v>#DIV/0!</v>
      </c>
      <c r="CH91" s="22">
        <f t="shared" si="49"/>
        <v>0</v>
      </c>
      <c r="CI91" s="22">
        <f>COUNTIFS(DW!$G$1:$G$100000,"="&amp;$BX91,DW!$K$1:$K$100000,"&lt;"&amp;$CD91,DW!$K$1:$K$100000,"&gt;"&amp;$CE91)</f>
        <v>0</v>
      </c>
      <c r="CJ91" s="22" t="e" cm="1">
        <f t="array" ref="CJ91">MEDIAN(IF((DW!$K$1:$K$100000&lt;$CD91),IF((DW!$K$1:$K$100000&gt;$CE91),IF((DW!$G$1:$G$100000=$BX91),DW!$K$1:$K$100000,""))))</f>
        <v>#DIV/0!</v>
      </c>
      <c r="CK91" s="22" t="e" cm="1">
        <f t="array" ref="CK91">AVERAGE(IF((DW!$K$1:$K$100000&lt;$CD91),IF((DW!$K$1:$K$100000&gt;$CE91),IF((DW!$G$1:$G$100000=$BX91),DW!$K$1:$K$100000,""))))</f>
        <v>#DIV/0!</v>
      </c>
      <c r="CL91" s="22" t="e" cm="1">
        <f t="array" ref="CL91">_xlfn.STDEV.S(IF((DW!$K$1:$K$100000&lt;$CD91),IF((DW!$K$1:$K$100000&gt;$CE91),IF((DW!$G$1:$G$100000=$BX91),DW!$K$1:$K$100000,""))))</f>
        <v>#DIV/0!</v>
      </c>
      <c r="CM91" s="22" t="e">
        <f t="shared" si="74"/>
        <v>#DIV/0!</v>
      </c>
      <c r="CN91" s="22" t="e">
        <f t="shared" si="75"/>
        <v>#DIV/0!</v>
      </c>
      <c r="CO91" s="22" t="e">
        <f t="shared" si="76"/>
        <v>#DIV/0!</v>
      </c>
      <c r="CP91" s="22" t="e" cm="1">
        <f t="array" ref="CP91">IF($CC91&lt;25,$CA91,AVERAGE(IF((DW!$G$1:$G$100000=$BX91),IF((DW!$K$1:$K$100000&lt;$CD91),IF((DW!$K$1:$K$100000&gt;$CE91),DW!$K$1:$K$100000,"")))))</f>
        <v>#DIV/0!</v>
      </c>
      <c r="CR91" s="22">
        <f t="shared" si="50"/>
        <v>0</v>
      </c>
      <c r="CS91" s="22">
        <f>COUNTIFS(DW!$G$1:$G$100000,"="&amp;$CH91,DW!$K$1:$K$100000,"&lt;"&amp;SCN91,DW!$K$1:$K$100000,"&gt;"&amp;$CO91)</f>
        <v>0</v>
      </c>
      <c r="CT91" s="22" t="e" cm="1">
        <f t="array" ref="CT91">MEDIAN(IF((DW!$K$1:$K$100000&lt;$CN91),IF((DW!$K$1:$K$100000&gt;$CO91),IF((DW!$G$1:$G$100000=$CH91),DW!$K$1:$K$100000,""))))</f>
        <v>#DIV/0!</v>
      </c>
      <c r="CU91" s="22" t="e" cm="1">
        <f t="array" ref="CU91">AVERAGE(IF((DW!$K$1:$K$100000&lt;$CN91),IF((DW!$K$1:$K$100000&gt;$CO91),IF((DW!$G$1:$G$100000=$CH91),DW!$K$1:$K$100000,""))))</f>
        <v>#DIV/0!</v>
      </c>
      <c r="CV91" s="22" t="e" cm="1">
        <f t="array" ref="CV91">_xlfn.STDEV.S(IF((DW!$K$1:$K$100000&lt;$CN91),IF((DW!$K$1:$K$100000&gt;$CO91),IF((DW!$G$1:$G$100000=$CH91),DW!$K$1:$K$100000,""))))</f>
        <v>#DIV/0!</v>
      </c>
      <c r="CW91" s="22" t="e">
        <f t="shared" si="77"/>
        <v>#DIV/0!</v>
      </c>
      <c r="CX91" s="22" t="e">
        <f t="shared" si="78"/>
        <v>#DIV/0!</v>
      </c>
      <c r="CY91" s="22" t="e">
        <f t="shared" si="79"/>
        <v>#DIV/0!</v>
      </c>
      <c r="CZ91" s="22" t="e" cm="1">
        <f t="array" ref="CZ91">IF($CM91&lt;25,$CK91,AVERAGE(IF((DW!$G$1:$G$100000=$CH91),IF((DW!$K$1:$K$100000&lt;$CN91),IF((DW!$K$1:$K$100000&gt;$CO91),DW!$K$1:$K$100000,"")))))</f>
        <v>#DIV/0!</v>
      </c>
    </row>
    <row r="92" spans="1:104" ht="34.5" customHeight="1" x14ac:dyDescent="0.25">
      <c r="A92" s="21">
        <v>88</v>
      </c>
      <c r="B92" s="21"/>
      <c r="C92" s="21" t="e">
        <f>VLOOKUP(E92,DW!G:I,2,FALSE)</f>
        <v>#N/A</v>
      </c>
      <c r="D92" s="21" t="e">
        <f>VLOOKUP(E92,DW!G:I,3,FALSE)</f>
        <v>#N/A</v>
      </c>
      <c r="E92" s="21"/>
      <c r="F92" s="21" cm="1">
        <f t="array" ref="F92">COUNT(_xlfn.IFS(DW!$G$1:$G$100000='Média Saneada'!E92,DW!$K$1:$K$100000),"")</f>
        <v>100000</v>
      </c>
      <c r="G92" s="21" t="str">
        <f t="shared" si="51"/>
        <v>OK</v>
      </c>
      <c r="H92" s="21" cm="1">
        <f t="array" ref="H92">MEDIAN(IF(DW!$G$1:$G$100000='Média Saneada'!$E92,DW!$K$1:$K$100000,""))</f>
        <v>0</v>
      </c>
      <c r="I92" s="21" cm="1">
        <f t="array" ref="I92">AVERAGE(IF(DW!$G$1:$G$100000='Média Saneada'!$E92,DW!$K$1:$K$100000,""))</f>
        <v>0</v>
      </c>
      <c r="J92" s="21" cm="1">
        <f t="array" ref="J92">_xlfn.STDEV.S(IF(DW!$G$1:$G$100000='Média Saneada'!$E92,DW!$K$1:$K$100000,""))</f>
        <v>0</v>
      </c>
      <c r="K92" s="21" t="e">
        <f t="shared" si="52"/>
        <v>#DIV/0!</v>
      </c>
      <c r="L92" s="21">
        <f t="shared" si="40"/>
        <v>0</v>
      </c>
      <c r="M92" s="21">
        <f t="shared" si="41"/>
        <v>0</v>
      </c>
      <c r="N92" s="23" t="e">
        <f>IF(K92&lt;25,I92,AVERAGEIFS(DW!$K$1:$K$100000,DW!$G$1:$G$100000,"="&amp;E92,DW!$K$1:$K$100000,"&lt;"&amp;L92,DW!$K$1:$K$100000,"&gt;"&amp;M92))</f>
        <v>#DIV/0!</v>
      </c>
      <c r="P92" s="21">
        <f t="shared" si="42"/>
        <v>0</v>
      </c>
      <c r="Q92" s="21">
        <f>COUNTIFS(DW!$G$1:$G$100000,"="&amp;P92,DW!$K$1:$K$100000,"&lt;"&amp;L92,DW!$K$1:$K$100000,"&gt;"&amp;M92)</f>
        <v>0</v>
      </c>
      <c r="R92" s="21" t="e" cm="1">
        <f t="array" ref="R92">MEDIAN(IF((DW!$K$1:$K$100000&lt;$L92),IF((DW!$K$1:$K$100000&gt;$M92),IF((DW!$G$1:$G$100000=$P92),DW!$K$1:$K$100000,""))))</f>
        <v>#NUM!</v>
      </c>
      <c r="S92" s="21" t="e" cm="1">
        <f t="array" ref="S92">AVERAGE(IF((DW!$K$1:$K$100000&lt;$L92),IF((DW!$K$1:$K$100000&gt;$M92),IF((DW!$G$1:$G$100000=$P92),DW!$K$1:$K$100000,""))))</f>
        <v>#DIV/0!</v>
      </c>
      <c r="T92" s="21" t="e" cm="1">
        <f t="array" ref="T92">_xlfn.STDEV.S(IF((DW!$K$1:$K$100000&lt;$L92),IF((DW!$K$1:$K$100000&gt;$M92),IF((DW!$G$1:$G$100000=$P92),DW!$K$1:$K$100000,""))))</f>
        <v>#DIV/0!</v>
      </c>
      <c r="U92" s="21" t="e">
        <f t="shared" si="53"/>
        <v>#DIV/0!</v>
      </c>
      <c r="V92" s="21" t="e">
        <f t="shared" si="54"/>
        <v>#DIV/0!</v>
      </c>
      <c r="W92" s="21" t="e">
        <f t="shared" si="55"/>
        <v>#DIV/0!</v>
      </c>
      <c r="X92" s="21" t="e" cm="1">
        <f t="array" ref="X92">IF($U92&lt;25,$S92,AVERAGE(IF((DW!$G$1:$G$100000=$P92),IF((DW!$K$1:$K$100000&lt;$V92),IF((DW!$K$1:$K$100000&gt;$W92),DW!$K$1:$K$100000,"")))))</f>
        <v>#DIV/0!</v>
      </c>
      <c r="Z92" s="21">
        <f t="shared" si="43"/>
        <v>0</v>
      </c>
      <c r="AA92" s="21">
        <f>COUNTIFS(DW!$G$1:$G$100000,"="&amp;$Z92,DW!$K$1:$K$100000,"&lt;"&amp;$V92,DW!$K$1:$K$100000,"&gt;"&amp;$W92)</f>
        <v>0</v>
      </c>
      <c r="AB92" s="21" t="e" cm="1">
        <f t="array" ref="AB92">MEDIAN(IF((DW!$K$1:$K$100000&lt;$V92),IF((DW!$K$1:$K$100000&gt;$W92),IF((DW!$G$1:$G$100000=$E92),DW!$K$1:$K$100000,""))))</f>
        <v>#DIV/0!</v>
      </c>
      <c r="AC92" s="21" t="e" cm="1">
        <f t="array" ref="AC92">AVERAGE(IF((DW!$K$1:$K$100000&lt;$V92),IF((DW!$K$1:$K$100000&gt;$W92),IF((DW!$G$1:$G$100000=$E92),DW!$K$1:$K$100000,""))))</f>
        <v>#DIV/0!</v>
      </c>
      <c r="AD92" s="21" t="e" cm="1">
        <f t="array" ref="AD92">_xlfn.STDEV.S(IF((DW!$K$1:$K$100000&lt;$V92),IF((DW!$K$1:$K$100000&gt;$W92),IF((DW!$G$1:$G$100000=$E92),DW!$K$1:$K$100000,""))))</f>
        <v>#DIV/0!</v>
      </c>
      <c r="AE92" s="21" t="e">
        <f t="shared" si="56"/>
        <v>#DIV/0!</v>
      </c>
      <c r="AF92" s="21" t="e">
        <f t="shared" si="57"/>
        <v>#DIV/0!</v>
      </c>
      <c r="AG92" s="21" t="e">
        <f t="shared" si="58"/>
        <v>#DIV/0!</v>
      </c>
      <c r="AH92" s="21" t="e" cm="1">
        <f t="array" ref="AH92">IF($AE92&lt;25,$AC92,AVERAGE(IF((DW!$G$1:$G$100000=$E92),IF((DW!$K$1:$K$100000&lt;$AF92),IF((DW!$K$1:$K$100000&gt;$AG92),DW!$K$1:$K$100000,"")))))</f>
        <v>#DIV/0!</v>
      </c>
      <c r="AJ92" s="21">
        <f t="shared" si="44"/>
        <v>0</v>
      </c>
      <c r="AK92" s="21">
        <f>COUNTIFS(DW!$G$1:$G$100000,"="&amp;$Z92,DW!$K$1:$K$100000,"&lt;"&amp;$AF92,DW!$K$1:$K$100000,"&gt;"&amp;$AG92)</f>
        <v>0</v>
      </c>
      <c r="AL92" s="21" t="e" cm="1">
        <f t="array" ref="AL92">MEDIAN(IF((DW!$K$1:$K$100000&lt;$AF92),IF((DW!$K$1:$K$100000&gt;$AG92),IF((DW!$G$1:$G$100000=$E92),DW!$K$1:$K$100000,""))))</f>
        <v>#DIV/0!</v>
      </c>
      <c r="AM92" s="21" t="e" cm="1">
        <f t="array" ref="AM92">AVERAGE(IF((DW!$K$1:$K$100000&lt;$AF92),IF((DW!$K$1:$K$100000&gt;$AG92),IF((DW!$G$1:$G$100000=$E92),DW!$K$1:$K$100000,""))))</f>
        <v>#DIV/0!</v>
      </c>
      <c r="AN92" s="21" t="e" cm="1">
        <f t="array" ref="AN92">_xlfn.STDEV.S(IF((DW!$K$1:$K$100000&lt;$AF92),IF((DW!$K$1:$K$100000&gt;$AG92),IF((DW!$G$1:$G$100000=$E92),DW!$K$1:$K$100000,""))))</f>
        <v>#DIV/0!</v>
      </c>
      <c r="AO92" s="21" t="e">
        <f t="shared" si="59"/>
        <v>#DIV/0!</v>
      </c>
      <c r="AP92" s="21" t="e">
        <f t="shared" si="60"/>
        <v>#DIV/0!</v>
      </c>
      <c r="AQ92" s="21" t="e">
        <f t="shared" si="61"/>
        <v>#DIV/0!</v>
      </c>
      <c r="AR92" s="21" t="e" cm="1">
        <f t="array" ref="AR92">IF($AO92&lt;25,$AM92,AVERAGE(IF((DW!$G$1:$G$100000=$E92),IF((DW!$K$1:$K$100000&lt;$AP92),IF((DW!$K$1:$K$100000&gt;$AQ92),DW!$K$1:$K$100000,"")))))</f>
        <v>#DIV/0!</v>
      </c>
      <c r="AT92" s="21">
        <f t="shared" si="45"/>
        <v>0</v>
      </c>
      <c r="AU92" s="21">
        <f>COUNTIFS(DW!$G$1:$G$100000,"="&amp;$AJ92,DW!$K$1:$K$100000,"&lt;"&amp;$AP92,DW!$K$1:$K$100000,"&gt;"&amp;$AQ92)</f>
        <v>0</v>
      </c>
      <c r="AV92" s="21" t="e" cm="1">
        <f t="array" ref="AV92">MEDIAN(IF((DW!$K$1:$K$100000&lt;$AP92),IF((DW!$K$1:$K$100000&gt;$AQ92),IF((DW!$G$1:$G$100000=$E92),DW!$K$1:$K$100000,""))))</f>
        <v>#DIV/0!</v>
      </c>
      <c r="AW92" s="21" t="e" cm="1">
        <f t="array" ref="AW92">AVERAGE(IF((DW!$K$1:$K$100000&lt;$AP92),IF((DW!$K$1:$K$100000&gt;$AQ92),IF((DW!$G$1:$G$100000=$E92),DW!$K$1:$K$100000,""))))</f>
        <v>#DIV/0!</v>
      </c>
      <c r="AX92" s="21" t="e" cm="1">
        <f t="array" ref="AX92">_xlfn.STDEV.S(IF((DW!$K$1:$K$100000&lt;$AP92),IF((DW!$K$1:$K$100000&gt;$AQ92),IF((DW!$G$1:$G$100000=$E92),DW!$K$1:$K$100000,""))))</f>
        <v>#DIV/0!</v>
      </c>
      <c r="AY92" s="21" t="e">
        <f t="shared" si="62"/>
        <v>#DIV/0!</v>
      </c>
      <c r="AZ92" s="21" t="e">
        <f t="shared" si="63"/>
        <v>#DIV/0!</v>
      </c>
      <c r="BA92" s="21" t="e">
        <f t="shared" si="64"/>
        <v>#DIV/0!</v>
      </c>
      <c r="BB92" s="21" t="e" cm="1">
        <f t="array" ref="BB92">IF($AY92&lt;25,$AW92,AVERAGE(IF((DW!$G$1:$G$100000=$E92),IF((DW!$K$1:$K$100000&lt;$AZ92),IF((DW!$K$1:$K$100000&gt;$BA92),DW!$K$1:$K$100000,"")))))</f>
        <v>#DIV/0!</v>
      </c>
      <c r="BD92" s="21">
        <f t="shared" si="46"/>
        <v>0</v>
      </c>
      <c r="BE92" s="21">
        <f>COUNTIFS(DW!$G$1:$G$100000,"="&amp;$AT92,DW!$K$1:$K$100000,"&lt;"&amp;$AZ92,DW!$K$1:$K$100000,"&gt;"&amp;$BA92)</f>
        <v>0</v>
      </c>
      <c r="BF92" s="21" t="e" cm="1">
        <f t="array" ref="BF92">MEDIAN(IF((DW!$K$1:$K$100000&lt;$AZ92),IF((DW!$K$1:$K$100000&gt;$BA92),IF((DW!$G$1:$G$100000=$E92),DW!$K$1:$K$100000,""))))</f>
        <v>#DIV/0!</v>
      </c>
      <c r="BG92" s="21" t="e" cm="1">
        <f t="array" ref="BG92">AVERAGE(IF((DW!$K$1:$K$100000&lt;$AZ92),IF((DW!$K$1:$K$100000&gt;$BA92),IF((DW!$G$1:$G$100000=$E92),DW!$K$1:$K$100000,""))))</f>
        <v>#DIV/0!</v>
      </c>
      <c r="BH92" s="21" t="e" cm="1">
        <f t="array" ref="BH92">_xlfn.STDEV.S(IF((DW!$K$1:$K$100000&lt;$AZ92),IF((DW!$K$1:$K$100000&gt;$BA92),IF((DW!$G$1:$G$100000=$E92),DW!$K$1:$K$100000,""))))</f>
        <v>#DIV/0!</v>
      </c>
      <c r="BI92" s="21" t="e">
        <f t="shared" si="65"/>
        <v>#DIV/0!</v>
      </c>
      <c r="BJ92" s="21" t="e">
        <f t="shared" si="66"/>
        <v>#DIV/0!</v>
      </c>
      <c r="BK92" s="21" t="e">
        <f t="shared" si="67"/>
        <v>#DIV/0!</v>
      </c>
      <c r="BL92" s="21" t="e" cm="1">
        <f t="array" ref="BL92">IF($BI92&lt;25,$BG92,AVERAGE(IF((DW!$G$1:$G$100000=$E92),IF((DW!$K$1:$K$100000&lt;$BJ92),IF((DW!$K$1:$K$100000&gt;$BK92),DW!$K$1:$K$100000,"")))))</f>
        <v>#DIV/0!</v>
      </c>
      <c r="BN92" s="21">
        <f t="shared" si="47"/>
        <v>0</v>
      </c>
      <c r="BO92" s="21">
        <f>COUNTIFS(DW!$G$1:$G$100000,"="&amp;$BD92,DW!$K$1:$K$100000,"&lt;"&amp;$BJ92,DW!$K$1:$K$100000,"&gt;"&amp;$BK92)</f>
        <v>0</v>
      </c>
      <c r="BP92" s="21" t="e" cm="1">
        <f t="array" ref="BP92">MEDIAN(IF((DW!$K$1:$K$100000&lt;$BJ92),IF((DW!$K$1:$K$100000&gt;$BK92),IF((DW!$G$1:$G$100000=$BD92),DW!$K$1:$K$100000,""))))</f>
        <v>#DIV/0!</v>
      </c>
      <c r="BQ92" s="21" t="e" cm="1">
        <f t="array" ref="BQ92">AVERAGE(IF((DW!$K$1:$K$100000&lt;$BJ92),IF((DW!$K$1:$K$100000&gt;$BK92),IF((DW!$G$1:$G$100000=$BD92),DW!$K$1:$K$100000,""))))</f>
        <v>#DIV/0!</v>
      </c>
      <c r="BR92" s="21" t="e" cm="1">
        <f t="array" ref="BR92">_xlfn.STDEV.S(IF((DW!$K$1:$K$100000&lt;$BJ92),IF((DW!$K$1:$K$100000&gt;$BK92),IF((DW!$G$1:$G$100000=$BD92),DW!$K$1:$K$100000,""))))</f>
        <v>#DIV/0!</v>
      </c>
      <c r="BS92" s="21" t="e">
        <f t="shared" si="68"/>
        <v>#DIV/0!</v>
      </c>
      <c r="BT92" s="21" t="e">
        <f t="shared" si="69"/>
        <v>#DIV/0!</v>
      </c>
      <c r="BU92" s="21" t="e">
        <f t="shared" si="70"/>
        <v>#DIV/0!</v>
      </c>
      <c r="BV92" s="21" t="e" cm="1">
        <f t="array" ref="BV92">IF($BI92&lt;25,$BG92,AVERAGE(IF((DW!$G$1:$G$100000=$E92),IF((DW!$K$1:$K$100000&lt;$BJ92),IF((DW!$K$1:$K$100000&gt;$BK92),DW!$K$1:$K$100000,"")))))</f>
        <v>#DIV/0!</v>
      </c>
      <c r="BX92" s="21">
        <f t="shared" si="48"/>
        <v>0</v>
      </c>
      <c r="BY92" s="21">
        <f>COUNTIFS(DW!$G$1:$G$100000,"="&amp;$BN92,DW!$K$1:$K$100000,"&lt;"&amp;$BT92,DW!$K$1:$K$100000,"&gt;"&amp;$BU92)</f>
        <v>0</v>
      </c>
      <c r="BZ92" s="21" t="e" cm="1">
        <f t="array" ref="BZ92">MEDIAN(IF((DW!$K$1:$K$100000&lt;$BT92),IF((DW!$K$1:$K$100000&gt;$BU92),IF((DW!$G$1:$G$100000=$BN92),DW!$K$1:$K$100000,""))))</f>
        <v>#DIV/0!</v>
      </c>
      <c r="CA92" s="21" t="e" cm="1">
        <f t="array" ref="CA92">AVERAGE(IF((DW!$K$1:$K$100000&lt;$BT92),IF((DW!$K$1:$K$100000&gt;$BU92),IF((DW!$G$1:$G$100000=$BN92),DW!$K$1:$K$100000,""))))</f>
        <v>#DIV/0!</v>
      </c>
      <c r="CB92" s="21" t="e" cm="1">
        <f t="array" ref="CB92">_xlfn.STDEV.S(IF((DW!$K$1:$K$100000&lt;$BT92),IF((DW!$K$1:$K$100000&gt;$BU92),IF((DW!$G$1:$G$100000=$BN92),DW!$K$1:$K$100000,""))))</f>
        <v>#DIV/0!</v>
      </c>
      <c r="CC92" s="21" t="e">
        <f t="shared" si="71"/>
        <v>#DIV/0!</v>
      </c>
      <c r="CD92" s="21" t="e">
        <f t="shared" si="72"/>
        <v>#DIV/0!</v>
      </c>
      <c r="CE92" s="21" t="e">
        <f t="shared" si="73"/>
        <v>#DIV/0!</v>
      </c>
      <c r="CF92" s="21" t="e" cm="1">
        <f t="array" ref="CF92">IF($BS92&lt;25,$BQ92,AVERAGE(IF((DW!$G$1:$G$100000&lt;$BX92),IF((DW!$K$1:$K$100000&lt;$BT92),IF((DW!$K$1:$K$100000&gt;$BU92),DW!$K$1:$K$100000,"")))))</f>
        <v>#DIV/0!</v>
      </c>
      <c r="CH92" s="21">
        <f t="shared" si="49"/>
        <v>0</v>
      </c>
      <c r="CI92" s="21">
        <f>COUNTIFS(DW!$G$1:$G$100000,"="&amp;$BX92,DW!$K$1:$K$100000,"&lt;"&amp;$CD92,DW!$K$1:$K$100000,"&gt;"&amp;$CE92)</f>
        <v>0</v>
      </c>
      <c r="CJ92" s="21" t="e" cm="1">
        <f t="array" ref="CJ92">MEDIAN(IF((DW!$K$1:$K$100000&lt;$CD92),IF((DW!$K$1:$K$100000&gt;$CE92),IF((DW!$G$1:$G$100000=$BX92),DW!$K$1:$K$100000,""))))</f>
        <v>#DIV/0!</v>
      </c>
      <c r="CK92" s="21" t="e" cm="1">
        <f t="array" ref="CK92">AVERAGE(IF((DW!$K$1:$K$100000&lt;$CD92),IF((DW!$K$1:$K$100000&gt;$CE92),IF((DW!$G$1:$G$100000=$BX92),DW!$K$1:$K$100000,""))))</f>
        <v>#DIV/0!</v>
      </c>
      <c r="CL92" s="21" t="e" cm="1">
        <f t="array" ref="CL92">_xlfn.STDEV.S(IF((DW!$K$1:$K$100000&lt;$CD92),IF((DW!$K$1:$K$100000&gt;$CE92),IF((DW!$G$1:$G$100000=$BX92),DW!$K$1:$K$100000,""))))</f>
        <v>#DIV/0!</v>
      </c>
      <c r="CM92" s="21" t="e">
        <f t="shared" si="74"/>
        <v>#DIV/0!</v>
      </c>
      <c r="CN92" s="21" t="e">
        <f t="shared" si="75"/>
        <v>#DIV/0!</v>
      </c>
      <c r="CO92" s="21" t="e">
        <f t="shared" si="76"/>
        <v>#DIV/0!</v>
      </c>
      <c r="CP92" s="21" t="e" cm="1">
        <f t="array" ref="CP92">IF($CC92&lt;25,$CA92,AVERAGE(IF((DW!$G$1:$G$100000=$BX92),IF((DW!$K$1:$K$100000&lt;$CD92),IF((DW!$K$1:$K$100000&gt;$CE92),DW!$K$1:$K$100000,"")))))</f>
        <v>#DIV/0!</v>
      </c>
      <c r="CR92" s="21">
        <f t="shared" si="50"/>
        <v>0</v>
      </c>
      <c r="CS92" s="21">
        <f>COUNTIFS(DW!$G$1:$G$100000,"="&amp;$CH92,DW!$K$1:$K$100000,"&lt;"&amp;SCN92,DW!$K$1:$K$100000,"&gt;"&amp;$CO92)</f>
        <v>0</v>
      </c>
      <c r="CT92" s="21" t="e" cm="1">
        <f t="array" ref="CT92">MEDIAN(IF((DW!$K$1:$K$100000&lt;$CN92),IF((DW!$K$1:$K$100000&gt;$CO92),IF((DW!$G$1:$G$100000=$CH92),DW!$K$1:$K$100000,""))))</f>
        <v>#DIV/0!</v>
      </c>
      <c r="CU92" s="21" t="e" cm="1">
        <f t="array" ref="CU92">AVERAGE(IF((DW!$K$1:$K$100000&lt;$CN92),IF((DW!$K$1:$K$100000&gt;$CO92),IF((DW!$G$1:$G$100000=$CH92),DW!$K$1:$K$100000,""))))</f>
        <v>#DIV/0!</v>
      </c>
      <c r="CV92" s="21" t="e" cm="1">
        <f t="array" ref="CV92">_xlfn.STDEV.S(IF((DW!$K$1:$K$100000&lt;$CN92),IF((DW!$K$1:$K$100000&gt;$CO92),IF((DW!$G$1:$G$100000=$CH92),DW!$K$1:$K$100000,""))))</f>
        <v>#DIV/0!</v>
      </c>
      <c r="CW92" s="21" t="e">
        <f t="shared" si="77"/>
        <v>#DIV/0!</v>
      </c>
      <c r="CX92" s="21" t="e">
        <f t="shared" si="78"/>
        <v>#DIV/0!</v>
      </c>
      <c r="CY92" s="21" t="e">
        <f t="shared" si="79"/>
        <v>#DIV/0!</v>
      </c>
      <c r="CZ92" s="21" t="e" cm="1">
        <f t="array" ref="CZ92">IF($CM92&lt;25,$CK92,AVERAGE(IF((DW!$G$1:$G$100000=$CH92),IF((DW!$K$1:$K$100000&lt;$CN92),IF((DW!$K$1:$K$100000&gt;$CO92),DW!$K$1:$K$100000,"")))))</f>
        <v>#DIV/0!</v>
      </c>
    </row>
    <row r="93" spans="1:104" ht="34.5" customHeight="1" x14ac:dyDescent="0.25">
      <c r="A93" s="22">
        <v>89</v>
      </c>
      <c r="B93" s="22"/>
      <c r="C93" s="22" t="e">
        <f>VLOOKUP(E93,DW!G:I,2,FALSE)</f>
        <v>#N/A</v>
      </c>
      <c r="D93" s="22" t="e">
        <f>VLOOKUP(E93,DW!G:I,3,FALSE)</f>
        <v>#N/A</v>
      </c>
      <c r="E93" s="22"/>
      <c r="F93" s="22" cm="1">
        <f t="array" ref="F93">COUNT(_xlfn.IFS(DW!$G$1:$G$100000='Média Saneada'!E93,DW!$K$1:$K$100000),"")</f>
        <v>100000</v>
      </c>
      <c r="G93" s="40" t="str">
        <f t="shared" si="51"/>
        <v>OK</v>
      </c>
      <c r="H93" s="22" cm="1">
        <f t="array" ref="H93">MEDIAN(IF(DW!$G$1:$G$100000='Média Saneada'!$E93,DW!$K$1:$K$100000,""))</f>
        <v>0</v>
      </c>
      <c r="I93" s="22" cm="1">
        <f t="array" ref="I93">AVERAGE(IF(DW!$G$1:$G$100000='Média Saneada'!$E93,DW!$K$1:$K$100000,""))</f>
        <v>0</v>
      </c>
      <c r="J93" s="22" cm="1">
        <f t="array" ref="J93">_xlfn.STDEV.S(IF(DW!$G$1:$G$100000='Média Saneada'!$E93,DW!$K$1:$K$100000,""))</f>
        <v>0</v>
      </c>
      <c r="K93" s="22" t="e">
        <f t="shared" si="52"/>
        <v>#DIV/0!</v>
      </c>
      <c r="L93" s="22">
        <f t="shared" si="40"/>
        <v>0</v>
      </c>
      <c r="M93" s="22">
        <f t="shared" si="41"/>
        <v>0</v>
      </c>
      <c r="N93" s="23" t="e">
        <f>IF(K93&lt;25,I93,AVERAGEIFS(DW!$K$1:$K$100000,DW!$G$1:$G$100000,"="&amp;E93,DW!$K$1:$K$100000,"&lt;"&amp;L93,DW!$K$1:$K$100000,"&gt;"&amp;M93))</f>
        <v>#DIV/0!</v>
      </c>
      <c r="P93" s="22">
        <f t="shared" si="42"/>
        <v>0</v>
      </c>
      <c r="Q93" s="22">
        <f>COUNTIFS(DW!$G$1:$G$100000,"="&amp;P93,DW!$K$1:$K$100000,"&lt;"&amp;L93,DW!$K$1:$K$100000,"&gt;"&amp;M93)</f>
        <v>0</v>
      </c>
      <c r="R93" s="22" t="e" cm="1">
        <f t="array" ref="R93">MEDIAN(IF((DW!$K$1:$K$100000&lt;$L93),IF((DW!$K$1:$K$100000&gt;$M93),IF((DW!$G$1:$G$100000=$P93),DW!$K$1:$K$100000,""))))</f>
        <v>#NUM!</v>
      </c>
      <c r="S93" s="22" t="e" cm="1">
        <f t="array" ref="S93">AVERAGE(IF((DW!$K$1:$K$100000&lt;$L93),IF((DW!$K$1:$K$100000&gt;$M93),IF((DW!$G$1:$G$100000=$P93),DW!$K$1:$K$100000,""))))</f>
        <v>#DIV/0!</v>
      </c>
      <c r="T93" s="22" t="e" cm="1">
        <f t="array" ref="T93">_xlfn.STDEV.S(IF((DW!$K$1:$K$100000&lt;$L93),IF((DW!$K$1:$K$100000&gt;$M93),IF((DW!$G$1:$G$100000=$P93),DW!$K$1:$K$100000,""))))</f>
        <v>#DIV/0!</v>
      </c>
      <c r="U93" s="22" t="e">
        <f t="shared" si="53"/>
        <v>#DIV/0!</v>
      </c>
      <c r="V93" s="22" t="e">
        <f t="shared" si="54"/>
        <v>#DIV/0!</v>
      </c>
      <c r="W93" s="22" t="e">
        <f t="shared" si="55"/>
        <v>#DIV/0!</v>
      </c>
      <c r="X93" s="22" t="e" cm="1">
        <f t="array" ref="X93">IF($U93&lt;25,$S93,AVERAGE(IF((DW!$G$1:$G$100000=$P93),IF((DW!$K$1:$K$100000&lt;$V93),IF((DW!$K$1:$K$100000&gt;$W93),DW!$K$1:$K$100000,"")))))</f>
        <v>#DIV/0!</v>
      </c>
      <c r="Z93" s="22">
        <f t="shared" si="43"/>
        <v>0</v>
      </c>
      <c r="AA93" s="22">
        <f>COUNTIFS(DW!$G$1:$G$100000,"="&amp;$Z93,DW!$K$1:$K$100000,"&lt;"&amp;$V93,DW!$K$1:$K$100000,"&gt;"&amp;$W93)</f>
        <v>0</v>
      </c>
      <c r="AB93" s="22" t="e" cm="1">
        <f t="array" ref="AB93">MEDIAN(IF((DW!$K$1:$K$100000&lt;$V93),IF((DW!$K$1:$K$100000&gt;$W93),IF((DW!$G$1:$G$100000=$E93),DW!$K$1:$K$100000,""))))</f>
        <v>#DIV/0!</v>
      </c>
      <c r="AC93" s="22" t="e" cm="1">
        <f t="array" ref="AC93">AVERAGE(IF((DW!$K$1:$K$100000&lt;$V93),IF((DW!$K$1:$K$100000&gt;$W93),IF((DW!$G$1:$G$100000=$E93),DW!$K$1:$K$100000,""))))</f>
        <v>#DIV/0!</v>
      </c>
      <c r="AD93" s="22" t="e" cm="1">
        <f t="array" ref="AD93">_xlfn.STDEV.S(IF((DW!$K$1:$K$100000&lt;$V93),IF((DW!$K$1:$K$100000&gt;$W93),IF((DW!$G$1:$G$100000=$E93),DW!$K$1:$K$100000,""))))</f>
        <v>#DIV/0!</v>
      </c>
      <c r="AE93" s="22" t="e">
        <f t="shared" si="56"/>
        <v>#DIV/0!</v>
      </c>
      <c r="AF93" s="22" t="e">
        <f t="shared" si="57"/>
        <v>#DIV/0!</v>
      </c>
      <c r="AG93" s="22" t="e">
        <f t="shared" si="58"/>
        <v>#DIV/0!</v>
      </c>
      <c r="AH93" s="22" t="e" cm="1">
        <f t="array" ref="AH93">IF($AE93&lt;25,$AC93,AVERAGE(IF((DW!$G$1:$G$100000=$E93),IF((DW!$K$1:$K$100000&lt;$AF93),IF((DW!$K$1:$K$100000&gt;$AG93),DW!$K$1:$K$100000,"")))))</f>
        <v>#DIV/0!</v>
      </c>
      <c r="AJ93" s="22">
        <f t="shared" si="44"/>
        <v>0</v>
      </c>
      <c r="AK93" s="22">
        <f>COUNTIFS(DW!$G$1:$G$100000,"="&amp;$Z93,DW!$K$1:$K$100000,"&lt;"&amp;$AF93,DW!$K$1:$K$100000,"&gt;"&amp;$AG93)</f>
        <v>0</v>
      </c>
      <c r="AL93" s="22" t="e" cm="1">
        <f t="array" ref="AL93">MEDIAN(IF((DW!$K$1:$K$100000&lt;$AF93),IF((DW!$K$1:$K$100000&gt;$AG93),IF((DW!$G$1:$G$100000=$E93),DW!$K$1:$K$100000,""))))</f>
        <v>#DIV/0!</v>
      </c>
      <c r="AM93" s="22" t="e" cm="1">
        <f t="array" ref="AM93">AVERAGE(IF((DW!$K$1:$K$100000&lt;$AF93),IF((DW!$K$1:$K$100000&gt;$AG93),IF((DW!$G$1:$G$100000=$E93),DW!$K$1:$K$100000,""))))</f>
        <v>#DIV/0!</v>
      </c>
      <c r="AN93" s="22" t="e" cm="1">
        <f t="array" ref="AN93">_xlfn.STDEV.S(IF((DW!$K$1:$K$100000&lt;$AF93),IF((DW!$K$1:$K$100000&gt;$AG93),IF((DW!$G$1:$G$100000=$E93),DW!$K$1:$K$100000,""))))</f>
        <v>#DIV/0!</v>
      </c>
      <c r="AO93" s="22" t="e">
        <f t="shared" si="59"/>
        <v>#DIV/0!</v>
      </c>
      <c r="AP93" s="22" t="e">
        <f t="shared" si="60"/>
        <v>#DIV/0!</v>
      </c>
      <c r="AQ93" s="22" t="e">
        <f t="shared" si="61"/>
        <v>#DIV/0!</v>
      </c>
      <c r="AR93" s="22" t="e" cm="1">
        <f t="array" ref="AR93">IF($AO93&lt;25,$AM93,AVERAGE(IF((DW!$G$1:$G$100000=$E93),IF((DW!$K$1:$K$100000&lt;$AP93),IF((DW!$K$1:$K$100000&gt;$AQ93),DW!$K$1:$K$100000,"")))))</f>
        <v>#DIV/0!</v>
      </c>
      <c r="AT93" s="22">
        <f t="shared" si="45"/>
        <v>0</v>
      </c>
      <c r="AU93" s="22">
        <f>COUNTIFS(DW!$G$1:$G$100000,"="&amp;$AJ93,DW!$K$1:$K$100000,"&lt;"&amp;$AP93,DW!$K$1:$K$100000,"&gt;"&amp;$AQ93)</f>
        <v>0</v>
      </c>
      <c r="AV93" s="22" t="e" cm="1">
        <f t="array" ref="AV93">MEDIAN(IF((DW!$K$1:$K$100000&lt;$AP93),IF((DW!$K$1:$K$100000&gt;$AQ93),IF((DW!$G$1:$G$100000=$E93),DW!$K$1:$K$100000,""))))</f>
        <v>#DIV/0!</v>
      </c>
      <c r="AW93" s="22" t="e" cm="1">
        <f t="array" ref="AW93">AVERAGE(IF((DW!$K$1:$K$100000&lt;$AP93),IF((DW!$K$1:$K$100000&gt;$AQ93),IF((DW!$G$1:$G$100000=$E93),DW!$K$1:$K$100000,""))))</f>
        <v>#DIV/0!</v>
      </c>
      <c r="AX93" s="22" t="e" cm="1">
        <f t="array" ref="AX93">_xlfn.STDEV.S(IF((DW!$K$1:$K$100000&lt;$AP93),IF((DW!$K$1:$K$100000&gt;$AQ93),IF((DW!$G$1:$G$100000=$E93),DW!$K$1:$K$100000,""))))</f>
        <v>#DIV/0!</v>
      </c>
      <c r="AY93" s="22" t="e">
        <f t="shared" si="62"/>
        <v>#DIV/0!</v>
      </c>
      <c r="AZ93" s="22" t="e">
        <f t="shared" si="63"/>
        <v>#DIV/0!</v>
      </c>
      <c r="BA93" s="22" t="e">
        <f t="shared" si="64"/>
        <v>#DIV/0!</v>
      </c>
      <c r="BB93" s="22" t="e" cm="1">
        <f t="array" ref="BB93">IF($AY93&lt;25,$AW93,AVERAGE(IF((DW!$G$1:$G$100000=$E93),IF((DW!$K$1:$K$100000&lt;$AZ93),IF((DW!$K$1:$K$100000&gt;$BA93),DW!$K$1:$K$100000,"")))))</f>
        <v>#DIV/0!</v>
      </c>
      <c r="BD93" s="22">
        <f t="shared" si="46"/>
        <v>0</v>
      </c>
      <c r="BE93" s="22">
        <f>COUNTIFS(DW!$G$1:$G$100000,"="&amp;$AT93,DW!$K$1:$K$100000,"&lt;"&amp;$AZ93,DW!$K$1:$K$100000,"&gt;"&amp;$BA93)</f>
        <v>0</v>
      </c>
      <c r="BF93" s="22" t="e" cm="1">
        <f t="array" ref="BF93">MEDIAN(IF((DW!$K$1:$K$100000&lt;$AZ93),IF((DW!$K$1:$K$100000&gt;$BA93),IF((DW!$G$1:$G$100000=$E93),DW!$K$1:$K$100000,""))))</f>
        <v>#DIV/0!</v>
      </c>
      <c r="BG93" s="22" t="e" cm="1">
        <f t="array" ref="BG93">AVERAGE(IF((DW!$K$1:$K$100000&lt;$AZ93),IF((DW!$K$1:$K$100000&gt;$BA93),IF((DW!$G$1:$G$100000=$E93),DW!$K$1:$K$100000,""))))</f>
        <v>#DIV/0!</v>
      </c>
      <c r="BH93" s="22" t="e" cm="1">
        <f t="array" ref="BH93">_xlfn.STDEV.S(IF((DW!$K$1:$K$100000&lt;$AZ93),IF((DW!$K$1:$K$100000&gt;$BA93),IF((DW!$G$1:$G$100000=$E93),DW!$K$1:$K$100000,""))))</f>
        <v>#DIV/0!</v>
      </c>
      <c r="BI93" s="22" t="e">
        <f t="shared" si="65"/>
        <v>#DIV/0!</v>
      </c>
      <c r="BJ93" s="22" t="e">
        <f t="shared" si="66"/>
        <v>#DIV/0!</v>
      </c>
      <c r="BK93" s="22" t="e">
        <f t="shared" si="67"/>
        <v>#DIV/0!</v>
      </c>
      <c r="BL93" s="22" t="e" cm="1">
        <f t="array" ref="BL93">IF($BI93&lt;25,$BG93,AVERAGE(IF((DW!$G$1:$G$100000=$E93),IF((DW!$K$1:$K$100000&lt;$BJ93),IF((DW!$K$1:$K$100000&gt;$BK93),DW!$K$1:$K$100000,"")))))</f>
        <v>#DIV/0!</v>
      </c>
      <c r="BN93" s="22">
        <f t="shared" si="47"/>
        <v>0</v>
      </c>
      <c r="BO93" s="22">
        <f>COUNTIFS(DW!$G$1:$G$100000,"="&amp;$BD93,DW!$K$1:$K$100000,"&lt;"&amp;$BJ93,DW!$K$1:$K$100000,"&gt;"&amp;$BK93)</f>
        <v>0</v>
      </c>
      <c r="BP93" s="22" t="e" cm="1">
        <f t="array" ref="BP93">MEDIAN(IF((DW!$K$1:$K$100000&lt;$BJ93),IF((DW!$K$1:$K$100000&gt;$BK93),IF((DW!$G$1:$G$100000=$BD93),DW!$K$1:$K$100000,""))))</f>
        <v>#DIV/0!</v>
      </c>
      <c r="BQ93" s="22" t="e" cm="1">
        <f t="array" ref="BQ93">AVERAGE(IF((DW!$K$1:$K$100000&lt;$BJ93),IF((DW!$K$1:$K$100000&gt;$BK93),IF((DW!$G$1:$G$100000=$BD93),DW!$K$1:$K$100000,""))))</f>
        <v>#DIV/0!</v>
      </c>
      <c r="BR93" s="22" t="e" cm="1">
        <f t="array" ref="BR93">_xlfn.STDEV.S(IF((DW!$K$1:$K$100000&lt;$BJ93),IF((DW!$K$1:$K$100000&gt;$BK93),IF((DW!$G$1:$G$100000=$BD93),DW!$K$1:$K$100000,""))))</f>
        <v>#DIV/0!</v>
      </c>
      <c r="BS93" s="22" t="e">
        <f t="shared" si="68"/>
        <v>#DIV/0!</v>
      </c>
      <c r="BT93" s="22" t="e">
        <f t="shared" si="69"/>
        <v>#DIV/0!</v>
      </c>
      <c r="BU93" s="22" t="e">
        <f t="shared" si="70"/>
        <v>#DIV/0!</v>
      </c>
      <c r="BV93" s="22" t="e" cm="1">
        <f t="array" ref="BV93">IF($BI93&lt;25,$BG93,AVERAGE(IF((DW!$G$1:$G$100000=$E93),IF((DW!$K$1:$K$100000&lt;$BJ93),IF((DW!$K$1:$K$100000&gt;$BK93),DW!$K$1:$K$100000,"")))))</f>
        <v>#DIV/0!</v>
      </c>
      <c r="BX93" s="22">
        <f t="shared" si="48"/>
        <v>0</v>
      </c>
      <c r="BY93" s="22">
        <f>COUNTIFS(DW!$G$1:$G$100000,"="&amp;$BN93,DW!$K$1:$K$100000,"&lt;"&amp;$BT93,DW!$K$1:$K$100000,"&gt;"&amp;$BU93)</f>
        <v>0</v>
      </c>
      <c r="BZ93" s="22" t="e" cm="1">
        <f t="array" ref="BZ93">MEDIAN(IF((DW!$K$1:$K$100000&lt;$BT93),IF((DW!$K$1:$K$100000&gt;$BU93),IF((DW!$G$1:$G$100000=$BN93),DW!$K$1:$K$100000,""))))</f>
        <v>#DIV/0!</v>
      </c>
      <c r="CA93" s="22" t="e" cm="1">
        <f t="array" ref="CA93">AVERAGE(IF((DW!$K$1:$K$100000&lt;$BT93),IF((DW!$K$1:$K$100000&gt;$BU93),IF((DW!$G$1:$G$100000=$BN93),DW!$K$1:$K$100000,""))))</f>
        <v>#DIV/0!</v>
      </c>
      <c r="CB93" s="22" t="e" cm="1">
        <f t="array" ref="CB93">_xlfn.STDEV.S(IF((DW!$K$1:$K$100000&lt;$BT93),IF((DW!$K$1:$K$100000&gt;$BU93),IF((DW!$G$1:$G$100000=$BN93),DW!$K$1:$K$100000,""))))</f>
        <v>#DIV/0!</v>
      </c>
      <c r="CC93" s="22" t="e">
        <f t="shared" si="71"/>
        <v>#DIV/0!</v>
      </c>
      <c r="CD93" s="22" t="e">
        <f t="shared" si="72"/>
        <v>#DIV/0!</v>
      </c>
      <c r="CE93" s="22" t="e">
        <f t="shared" si="73"/>
        <v>#DIV/0!</v>
      </c>
      <c r="CF93" s="22" t="e" cm="1">
        <f t="array" ref="CF93">IF($BS93&lt;25,$BQ93,AVERAGE(IF((DW!$G$1:$G$100000&lt;$BX93),IF((DW!$K$1:$K$100000&lt;$BT93),IF((DW!$K$1:$K$100000&gt;$BU93),DW!$K$1:$K$100000,"")))))</f>
        <v>#DIV/0!</v>
      </c>
      <c r="CH93" s="22">
        <f t="shared" si="49"/>
        <v>0</v>
      </c>
      <c r="CI93" s="22">
        <f>COUNTIFS(DW!$G$1:$G$100000,"="&amp;$BX93,DW!$K$1:$K$100000,"&lt;"&amp;$CD93,DW!$K$1:$K$100000,"&gt;"&amp;$CE93)</f>
        <v>0</v>
      </c>
      <c r="CJ93" s="22" t="e" cm="1">
        <f t="array" ref="CJ93">MEDIAN(IF((DW!$K$1:$K$100000&lt;$CD93),IF((DW!$K$1:$K$100000&gt;$CE93),IF((DW!$G$1:$G$100000=$BX93),DW!$K$1:$K$100000,""))))</f>
        <v>#DIV/0!</v>
      </c>
      <c r="CK93" s="22" t="e" cm="1">
        <f t="array" ref="CK93">AVERAGE(IF((DW!$K$1:$K$100000&lt;$CD93),IF((DW!$K$1:$K$100000&gt;$CE93),IF((DW!$G$1:$G$100000=$BX93),DW!$K$1:$K$100000,""))))</f>
        <v>#DIV/0!</v>
      </c>
      <c r="CL93" s="22" t="e" cm="1">
        <f t="array" ref="CL93">_xlfn.STDEV.S(IF((DW!$K$1:$K$100000&lt;$CD93),IF((DW!$K$1:$K$100000&gt;$CE93),IF((DW!$G$1:$G$100000=$BX93),DW!$K$1:$K$100000,""))))</f>
        <v>#DIV/0!</v>
      </c>
      <c r="CM93" s="22" t="e">
        <f t="shared" si="74"/>
        <v>#DIV/0!</v>
      </c>
      <c r="CN93" s="22" t="e">
        <f t="shared" si="75"/>
        <v>#DIV/0!</v>
      </c>
      <c r="CO93" s="22" t="e">
        <f t="shared" si="76"/>
        <v>#DIV/0!</v>
      </c>
      <c r="CP93" s="22" t="e" cm="1">
        <f t="array" ref="CP93">IF($CC93&lt;25,$CA93,AVERAGE(IF((DW!$G$1:$G$100000=$BX93),IF((DW!$K$1:$K$100000&lt;$CD93),IF((DW!$K$1:$K$100000&gt;$CE93),DW!$K$1:$K$100000,"")))))</f>
        <v>#DIV/0!</v>
      </c>
      <c r="CR93" s="22">
        <f t="shared" si="50"/>
        <v>0</v>
      </c>
      <c r="CS93" s="22">
        <f>COUNTIFS(DW!$G$1:$G$100000,"="&amp;$CH93,DW!$K$1:$K$100000,"&lt;"&amp;SCN93,DW!$K$1:$K$100000,"&gt;"&amp;$CO93)</f>
        <v>0</v>
      </c>
      <c r="CT93" s="22" t="e" cm="1">
        <f t="array" ref="CT93">MEDIAN(IF((DW!$K$1:$K$100000&lt;$CN93),IF((DW!$K$1:$K$100000&gt;$CO93),IF((DW!$G$1:$G$100000=$CH93),DW!$K$1:$K$100000,""))))</f>
        <v>#DIV/0!</v>
      </c>
      <c r="CU93" s="22" t="e" cm="1">
        <f t="array" ref="CU93">AVERAGE(IF((DW!$K$1:$K$100000&lt;$CN93),IF((DW!$K$1:$K$100000&gt;$CO93),IF((DW!$G$1:$G$100000=$CH93),DW!$K$1:$K$100000,""))))</f>
        <v>#DIV/0!</v>
      </c>
      <c r="CV93" s="22" t="e" cm="1">
        <f t="array" ref="CV93">_xlfn.STDEV.S(IF((DW!$K$1:$K$100000&lt;$CN93),IF((DW!$K$1:$K$100000&gt;$CO93),IF((DW!$G$1:$G$100000=$CH93),DW!$K$1:$K$100000,""))))</f>
        <v>#DIV/0!</v>
      </c>
      <c r="CW93" s="22" t="e">
        <f t="shared" si="77"/>
        <v>#DIV/0!</v>
      </c>
      <c r="CX93" s="22" t="e">
        <f t="shared" si="78"/>
        <v>#DIV/0!</v>
      </c>
      <c r="CY93" s="22" t="e">
        <f t="shared" si="79"/>
        <v>#DIV/0!</v>
      </c>
      <c r="CZ93" s="22" t="e" cm="1">
        <f t="array" ref="CZ93">IF($CM93&lt;25,$CK93,AVERAGE(IF((DW!$G$1:$G$100000=$CH93),IF((DW!$K$1:$K$100000&lt;$CN93),IF((DW!$K$1:$K$100000&gt;$CO93),DW!$K$1:$K$100000,"")))))</f>
        <v>#DIV/0!</v>
      </c>
    </row>
    <row r="94" spans="1:104" ht="34.5" customHeight="1" x14ac:dyDescent="0.25">
      <c r="A94" s="21">
        <v>90</v>
      </c>
      <c r="B94" s="21"/>
      <c r="C94" s="21" t="e">
        <f>VLOOKUP(E94,DW!G:I,2,FALSE)</f>
        <v>#N/A</v>
      </c>
      <c r="D94" s="21" t="e">
        <f>VLOOKUP(E94,DW!G:I,3,FALSE)</f>
        <v>#N/A</v>
      </c>
      <c r="E94" s="21"/>
      <c r="F94" s="21" cm="1">
        <f t="array" ref="F94">COUNT(_xlfn.IFS(DW!$G$1:$G$100000='Média Saneada'!E94,DW!$K$1:$K$100000),"")</f>
        <v>100000</v>
      </c>
      <c r="G94" s="21" t="str">
        <f t="shared" si="51"/>
        <v>OK</v>
      </c>
      <c r="H94" s="21" cm="1">
        <f t="array" ref="H94">MEDIAN(IF(DW!$G$1:$G$100000='Média Saneada'!$E94,DW!$K$1:$K$100000,""))</f>
        <v>0</v>
      </c>
      <c r="I94" s="21" cm="1">
        <f t="array" ref="I94">AVERAGE(IF(DW!$G$1:$G$100000='Média Saneada'!$E94,DW!$K$1:$K$100000,""))</f>
        <v>0</v>
      </c>
      <c r="J94" s="21" cm="1">
        <f t="array" ref="J94">_xlfn.STDEV.S(IF(DW!$G$1:$G$100000='Média Saneada'!$E94,DW!$K$1:$K$100000,""))</f>
        <v>0</v>
      </c>
      <c r="K94" s="21" t="e">
        <f t="shared" si="52"/>
        <v>#DIV/0!</v>
      </c>
      <c r="L94" s="21">
        <f t="shared" si="40"/>
        <v>0</v>
      </c>
      <c r="M94" s="21">
        <f t="shared" si="41"/>
        <v>0</v>
      </c>
      <c r="N94" s="23" t="e">
        <f>IF(K94&lt;25,I94,AVERAGEIFS(DW!$K$1:$K$100000,DW!$G$1:$G$100000,"="&amp;E94,DW!$K$1:$K$100000,"&lt;"&amp;L94,DW!$K$1:$K$100000,"&gt;"&amp;M94))</f>
        <v>#DIV/0!</v>
      </c>
      <c r="P94" s="21">
        <f t="shared" si="42"/>
        <v>0</v>
      </c>
      <c r="Q94" s="21">
        <f>COUNTIFS(DW!$G$1:$G$100000,"="&amp;P94,DW!$K$1:$K$100000,"&lt;"&amp;L94,DW!$K$1:$K$100000,"&gt;"&amp;M94)</f>
        <v>0</v>
      </c>
      <c r="R94" s="21" t="e" cm="1">
        <f t="array" ref="R94">MEDIAN(IF((DW!$K$1:$K$100000&lt;$L94),IF((DW!$K$1:$K$100000&gt;$M94),IF((DW!$G$1:$G$100000=$P94),DW!$K$1:$K$100000,""))))</f>
        <v>#NUM!</v>
      </c>
      <c r="S94" s="21" t="e" cm="1">
        <f t="array" ref="S94">AVERAGE(IF((DW!$K$1:$K$100000&lt;$L94),IF((DW!$K$1:$K$100000&gt;$M94),IF((DW!$G$1:$G$100000=$P94),DW!$K$1:$K$100000,""))))</f>
        <v>#DIV/0!</v>
      </c>
      <c r="T94" s="21" t="e" cm="1">
        <f t="array" ref="T94">_xlfn.STDEV.S(IF((DW!$K$1:$K$100000&lt;$L94),IF((DW!$K$1:$K$100000&gt;$M94),IF((DW!$G$1:$G$100000=$P94),DW!$K$1:$K$100000,""))))</f>
        <v>#DIV/0!</v>
      </c>
      <c r="U94" s="21" t="e">
        <f t="shared" si="53"/>
        <v>#DIV/0!</v>
      </c>
      <c r="V94" s="21" t="e">
        <f t="shared" si="54"/>
        <v>#DIV/0!</v>
      </c>
      <c r="W94" s="21" t="e">
        <f t="shared" si="55"/>
        <v>#DIV/0!</v>
      </c>
      <c r="X94" s="21" t="e" cm="1">
        <f t="array" ref="X94">IF($U94&lt;25,$S94,AVERAGE(IF((DW!$G$1:$G$100000=$P94),IF((DW!$K$1:$K$100000&lt;$V94),IF((DW!$K$1:$K$100000&gt;$W94),DW!$K$1:$K$100000,"")))))</f>
        <v>#DIV/0!</v>
      </c>
      <c r="Z94" s="21">
        <f t="shared" si="43"/>
        <v>0</v>
      </c>
      <c r="AA94" s="21">
        <f>COUNTIFS(DW!$G$1:$G$100000,"="&amp;$Z94,DW!$K$1:$K$100000,"&lt;"&amp;$V94,DW!$K$1:$K$100000,"&gt;"&amp;$W94)</f>
        <v>0</v>
      </c>
      <c r="AB94" s="21" t="e" cm="1">
        <f t="array" ref="AB94">MEDIAN(IF((DW!$K$1:$K$100000&lt;$V94),IF((DW!$K$1:$K$100000&gt;$W94),IF((DW!$G$1:$G$100000=$E94),DW!$K$1:$K$100000,""))))</f>
        <v>#DIV/0!</v>
      </c>
      <c r="AC94" s="21" t="e" cm="1">
        <f t="array" ref="AC94">AVERAGE(IF((DW!$K$1:$K$100000&lt;$V94),IF((DW!$K$1:$K$100000&gt;$W94),IF((DW!$G$1:$G$100000=$E94),DW!$K$1:$K$100000,""))))</f>
        <v>#DIV/0!</v>
      </c>
      <c r="AD94" s="21" t="e" cm="1">
        <f t="array" ref="AD94">_xlfn.STDEV.S(IF((DW!$K$1:$K$100000&lt;$V94),IF((DW!$K$1:$K$100000&gt;$W94),IF((DW!$G$1:$G$100000=$E94),DW!$K$1:$K$100000,""))))</f>
        <v>#DIV/0!</v>
      </c>
      <c r="AE94" s="21" t="e">
        <f t="shared" si="56"/>
        <v>#DIV/0!</v>
      </c>
      <c r="AF94" s="21" t="e">
        <f t="shared" si="57"/>
        <v>#DIV/0!</v>
      </c>
      <c r="AG94" s="21" t="e">
        <f t="shared" si="58"/>
        <v>#DIV/0!</v>
      </c>
      <c r="AH94" s="21" t="e" cm="1">
        <f t="array" ref="AH94">IF($AE94&lt;25,$AC94,AVERAGE(IF((DW!$G$1:$G$100000=$E94),IF((DW!$K$1:$K$100000&lt;$AF94),IF((DW!$K$1:$K$100000&gt;$AG94),DW!$K$1:$K$100000,"")))))</f>
        <v>#DIV/0!</v>
      </c>
      <c r="AJ94" s="21">
        <f t="shared" si="44"/>
        <v>0</v>
      </c>
      <c r="AK94" s="21">
        <f>COUNTIFS(DW!$G$1:$G$100000,"="&amp;$Z94,DW!$K$1:$K$100000,"&lt;"&amp;$AF94,DW!$K$1:$K$100000,"&gt;"&amp;$AG94)</f>
        <v>0</v>
      </c>
      <c r="AL94" s="21" t="e" cm="1">
        <f t="array" ref="AL94">MEDIAN(IF((DW!$K$1:$K$100000&lt;$AF94),IF((DW!$K$1:$K$100000&gt;$AG94),IF((DW!$G$1:$G$100000=$E94),DW!$K$1:$K$100000,""))))</f>
        <v>#DIV/0!</v>
      </c>
      <c r="AM94" s="21" t="e" cm="1">
        <f t="array" ref="AM94">AVERAGE(IF((DW!$K$1:$K$100000&lt;$AF94),IF((DW!$K$1:$K$100000&gt;$AG94),IF((DW!$G$1:$G$100000=$E94),DW!$K$1:$K$100000,""))))</f>
        <v>#DIV/0!</v>
      </c>
      <c r="AN94" s="21" t="e" cm="1">
        <f t="array" ref="AN94">_xlfn.STDEV.S(IF((DW!$K$1:$K$100000&lt;$AF94),IF((DW!$K$1:$K$100000&gt;$AG94),IF((DW!$G$1:$G$100000=$E94),DW!$K$1:$K$100000,""))))</f>
        <v>#DIV/0!</v>
      </c>
      <c r="AO94" s="21" t="e">
        <f t="shared" si="59"/>
        <v>#DIV/0!</v>
      </c>
      <c r="AP94" s="21" t="e">
        <f t="shared" si="60"/>
        <v>#DIV/0!</v>
      </c>
      <c r="AQ94" s="21" t="e">
        <f t="shared" si="61"/>
        <v>#DIV/0!</v>
      </c>
      <c r="AR94" s="21" t="e" cm="1">
        <f t="array" ref="AR94">IF($AO94&lt;25,$AM94,AVERAGE(IF((DW!$G$1:$G$100000=$E94),IF((DW!$K$1:$K$100000&lt;$AP94),IF((DW!$K$1:$K$100000&gt;$AQ94),DW!$K$1:$K$100000,"")))))</f>
        <v>#DIV/0!</v>
      </c>
      <c r="AT94" s="21">
        <f t="shared" si="45"/>
        <v>0</v>
      </c>
      <c r="AU94" s="21">
        <f>COUNTIFS(DW!$G$1:$G$100000,"="&amp;$AJ94,DW!$K$1:$K$100000,"&lt;"&amp;$AP94,DW!$K$1:$K$100000,"&gt;"&amp;$AQ94)</f>
        <v>0</v>
      </c>
      <c r="AV94" s="21" t="e" cm="1">
        <f t="array" ref="AV94">MEDIAN(IF((DW!$K$1:$K$100000&lt;$AP94),IF((DW!$K$1:$K$100000&gt;$AQ94),IF((DW!$G$1:$G$100000=$E94),DW!$K$1:$K$100000,""))))</f>
        <v>#DIV/0!</v>
      </c>
      <c r="AW94" s="21" t="e" cm="1">
        <f t="array" ref="AW94">AVERAGE(IF((DW!$K$1:$K$100000&lt;$AP94),IF((DW!$K$1:$K$100000&gt;$AQ94),IF((DW!$G$1:$G$100000=$E94),DW!$K$1:$K$100000,""))))</f>
        <v>#DIV/0!</v>
      </c>
      <c r="AX94" s="21" t="e" cm="1">
        <f t="array" ref="AX94">_xlfn.STDEV.S(IF((DW!$K$1:$K$100000&lt;$AP94),IF((DW!$K$1:$K$100000&gt;$AQ94),IF((DW!$G$1:$G$100000=$E94),DW!$K$1:$K$100000,""))))</f>
        <v>#DIV/0!</v>
      </c>
      <c r="AY94" s="21" t="e">
        <f t="shared" si="62"/>
        <v>#DIV/0!</v>
      </c>
      <c r="AZ94" s="21" t="e">
        <f t="shared" si="63"/>
        <v>#DIV/0!</v>
      </c>
      <c r="BA94" s="21" t="e">
        <f t="shared" si="64"/>
        <v>#DIV/0!</v>
      </c>
      <c r="BB94" s="21" t="e" cm="1">
        <f t="array" ref="BB94">IF($AY94&lt;25,$AW94,AVERAGE(IF((DW!$G$1:$G$100000=$E94),IF((DW!$K$1:$K$100000&lt;$AZ94),IF((DW!$K$1:$K$100000&gt;$BA94),DW!$K$1:$K$100000,"")))))</f>
        <v>#DIV/0!</v>
      </c>
      <c r="BD94" s="21">
        <f t="shared" si="46"/>
        <v>0</v>
      </c>
      <c r="BE94" s="21">
        <f>COUNTIFS(DW!$G$1:$G$100000,"="&amp;$AT94,DW!$K$1:$K$100000,"&lt;"&amp;$AZ94,DW!$K$1:$K$100000,"&gt;"&amp;$BA94)</f>
        <v>0</v>
      </c>
      <c r="BF94" s="21" t="e" cm="1">
        <f t="array" ref="BF94">MEDIAN(IF((DW!$K$1:$K$100000&lt;$AZ94),IF((DW!$K$1:$K$100000&gt;$BA94),IF((DW!$G$1:$G$100000=$E94),DW!$K$1:$K$100000,""))))</f>
        <v>#DIV/0!</v>
      </c>
      <c r="BG94" s="21" t="e" cm="1">
        <f t="array" ref="BG94">AVERAGE(IF((DW!$K$1:$K$100000&lt;$AZ94),IF((DW!$K$1:$K$100000&gt;$BA94),IF((DW!$G$1:$G$100000=$E94),DW!$K$1:$K$100000,""))))</f>
        <v>#DIV/0!</v>
      </c>
      <c r="BH94" s="21" t="e" cm="1">
        <f t="array" ref="BH94">_xlfn.STDEV.S(IF((DW!$K$1:$K$100000&lt;$AZ94),IF((DW!$K$1:$K$100000&gt;$BA94),IF((DW!$G$1:$G$100000=$E94),DW!$K$1:$K$100000,""))))</f>
        <v>#DIV/0!</v>
      </c>
      <c r="BI94" s="21" t="e">
        <f t="shared" si="65"/>
        <v>#DIV/0!</v>
      </c>
      <c r="BJ94" s="21" t="e">
        <f t="shared" si="66"/>
        <v>#DIV/0!</v>
      </c>
      <c r="BK94" s="21" t="e">
        <f t="shared" si="67"/>
        <v>#DIV/0!</v>
      </c>
      <c r="BL94" s="21" t="e" cm="1">
        <f t="array" ref="BL94">IF($BI94&lt;25,$BG94,AVERAGE(IF((DW!$G$1:$G$100000=$E94),IF((DW!$K$1:$K$100000&lt;$BJ94),IF((DW!$K$1:$K$100000&gt;$BK94),DW!$K$1:$K$100000,"")))))</f>
        <v>#DIV/0!</v>
      </c>
      <c r="BN94" s="21">
        <f t="shared" si="47"/>
        <v>0</v>
      </c>
      <c r="BO94" s="21">
        <f>COUNTIFS(DW!$G$1:$G$100000,"="&amp;$BD94,DW!$K$1:$K$100000,"&lt;"&amp;$BJ94,DW!$K$1:$K$100000,"&gt;"&amp;$BK94)</f>
        <v>0</v>
      </c>
      <c r="BP94" s="21" t="e" cm="1">
        <f t="array" ref="BP94">MEDIAN(IF((DW!$K$1:$K$100000&lt;$BJ94),IF((DW!$K$1:$K$100000&gt;$BK94),IF((DW!$G$1:$G$100000=$BD94),DW!$K$1:$K$100000,""))))</f>
        <v>#DIV/0!</v>
      </c>
      <c r="BQ94" s="21" t="e" cm="1">
        <f t="array" ref="BQ94">AVERAGE(IF((DW!$K$1:$K$100000&lt;$BJ94),IF((DW!$K$1:$K$100000&gt;$BK94),IF((DW!$G$1:$G$100000=$BD94),DW!$K$1:$K$100000,""))))</f>
        <v>#DIV/0!</v>
      </c>
      <c r="BR94" s="21" t="e" cm="1">
        <f t="array" ref="BR94">_xlfn.STDEV.S(IF((DW!$K$1:$K$100000&lt;$BJ94),IF((DW!$K$1:$K$100000&gt;$BK94),IF((DW!$G$1:$G$100000=$BD94),DW!$K$1:$K$100000,""))))</f>
        <v>#DIV/0!</v>
      </c>
      <c r="BS94" s="21" t="e">
        <f t="shared" si="68"/>
        <v>#DIV/0!</v>
      </c>
      <c r="BT94" s="21" t="e">
        <f t="shared" si="69"/>
        <v>#DIV/0!</v>
      </c>
      <c r="BU94" s="21" t="e">
        <f t="shared" si="70"/>
        <v>#DIV/0!</v>
      </c>
      <c r="BV94" s="21" t="e" cm="1">
        <f t="array" ref="BV94">IF($BI94&lt;25,$BG94,AVERAGE(IF((DW!$G$1:$G$100000=$E94),IF((DW!$K$1:$K$100000&lt;$BJ94),IF((DW!$K$1:$K$100000&gt;$BK94),DW!$K$1:$K$100000,"")))))</f>
        <v>#DIV/0!</v>
      </c>
      <c r="BX94" s="21">
        <f t="shared" si="48"/>
        <v>0</v>
      </c>
      <c r="BY94" s="21">
        <f>COUNTIFS(DW!$G$1:$G$100000,"="&amp;$BN94,DW!$K$1:$K$100000,"&lt;"&amp;$BT94,DW!$K$1:$K$100000,"&gt;"&amp;$BU94)</f>
        <v>0</v>
      </c>
      <c r="BZ94" s="21" t="e" cm="1">
        <f t="array" ref="BZ94">MEDIAN(IF((DW!$K$1:$K$100000&lt;$BT94),IF((DW!$K$1:$K$100000&gt;$BU94),IF((DW!$G$1:$G$100000=$BN94),DW!$K$1:$K$100000,""))))</f>
        <v>#DIV/0!</v>
      </c>
      <c r="CA94" s="21" t="e" cm="1">
        <f t="array" ref="CA94">AVERAGE(IF((DW!$K$1:$K$100000&lt;$BT94),IF((DW!$K$1:$K$100000&gt;$BU94),IF((DW!$G$1:$G$100000=$BN94),DW!$K$1:$K$100000,""))))</f>
        <v>#DIV/0!</v>
      </c>
      <c r="CB94" s="21" t="e" cm="1">
        <f t="array" ref="CB94">_xlfn.STDEV.S(IF((DW!$K$1:$K$100000&lt;$BT94),IF((DW!$K$1:$K$100000&gt;$BU94),IF((DW!$G$1:$G$100000=$BN94),DW!$K$1:$K$100000,""))))</f>
        <v>#DIV/0!</v>
      </c>
      <c r="CC94" s="21" t="e">
        <f t="shared" si="71"/>
        <v>#DIV/0!</v>
      </c>
      <c r="CD94" s="21" t="e">
        <f t="shared" si="72"/>
        <v>#DIV/0!</v>
      </c>
      <c r="CE94" s="21" t="e">
        <f t="shared" si="73"/>
        <v>#DIV/0!</v>
      </c>
      <c r="CF94" s="21" t="e" cm="1">
        <f t="array" ref="CF94">IF($BS94&lt;25,$BQ94,AVERAGE(IF((DW!$G$1:$G$100000&lt;$BX94),IF((DW!$K$1:$K$100000&lt;$BT94),IF((DW!$K$1:$K$100000&gt;$BU94),DW!$K$1:$K$100000,"")))))</f>
        <v>#DIV/0!</v>
      </c>
      <c r="CH94" s="21">
        <f t="shared" si="49"/>
        <v>0</v>
      </c>
      <c r="CI94" s="21">
        <f>COUNTIFS(DW!$G$1:$G$100000,"="&amp;$BX94,DW!$K$1:$K$100000,"&lt;"&amp;$CD94,DW!$K$1:$K$100000,"&gt;"&amp;$CE94)</f>
        <v>0</v>
      </c>
      <c r="CJ94" s="21" t="e" cm="1">
        <f t="array" ref="CJ94">MEDIAN(IF((DW!$K$1:$K$100000&lt;$CD94),IF((DW!$K$1:$K$100000&gt;$CE94),IF((DW!$G$1:$G$100000=$BX94),DW!$K$1:$K$100000,""))))</f>
        <v>#DIV/0!</v>
      </c>
      <c r="CK94" s="21" t="e" cm="1">
        <f t="array" ref="CK94">AVERAGE(IF((DW!$K$1:$K$100000&lt;$CD94),IF((DW!$K$1:$K$100000&gt;$CE94),IF((DW!$G$1:$G$100000=$BX94),DW!$K$1:$K$100000,""))))</f>
        <v>#DIV/0!</v>
      </c>
      <c r="CL94" s="21" t="e" cm="1">
        <f t="array" ref="CL94">_xlfn.STDEV.S(IF((DW!$K$1:$K$100000&lt;$CD94),IF((DW!$K$1:$K$100000&gt;$CE94),IF((DW!$G$1:$G$100000=$BX94),DW!$K$1:$K$100000,""))))</f>
        <v>#DIV/0!</v>
      </c>
      <c r="CM94" s="21" t="e">
        <f t="shared" si="74"/>
        <v>#DIV/0!</v>
      </c>
      <c r="CN94" s="21" t="e">
        <f t="shared" si="75"/>
        <v>#DIV/0!</v>
      </c>
      <c r="CO94" s="21" t="e">
        <f t="shared" si="76"/>
        <v>#DIV/0!</v>
      </c>
      <c r="CP94" s="21" t="e" cm="1">
        <f t="array" ref="CP94">IF($CC94&lt;25,$CA94,AVERAGE(IF((DW!$G$1:$G$100000=$BX94),IF((DW!$K$1:$K$100000&lt;$CD94),IF((DW!$K$1:$K$100000&gt;$CE94),DW!$K$1:$K$100000,"")))))</f>
        <v>#DIV/0!</v>
      </c>
      <c r="CR94" s="21">
        <f t="shared" si="50"/>
        <v>0</v>
      </c>
      <c r="CS94" s="21">
        <f>COUNTIFS(DW!$G$1:$G$100000,"="&amp;$CH94,DW!$K$1:$K$100000,"&lt;"&amp;SCN94,DW!$K$1:$K$100000,"&gt;"&amp;$CO94)</f>
        <v>0</v>
      </c>
      <c r="CT94" s="21" t="e" cm="1">
        <f t="array" ref="CT94">MEDIAN(IF((DW!$K$1:$K$100000&lt;$CN94),IF((DW!$K$1:$K$100000&gt;$CO94),IF((DW!$G$1:$G$100000=$CH94),DW!$K$1:$K$100000,""))))</f>
        <v>#DIV/0!</v>
      </c>
      <c r="CU94" s="21" t="e" cm="1">
        <f t="array" ref="CU94">AVERAGE(IF((DW!$K$1:$K$100000&lt;$CN94),IF((DW!$K$1:$K$100000&gt;$CO94),IF((DW!$G$1:$G$100000=$CH94),DW!$K$1:$K$100000,""))))</f>
        <v>#DIV/0!</v>
      </c>
      <c r="CV94" s="21" t="e" cm="1">
        <f t="array" ref="CV94">_xlfn.STDEV.S(IF((DW!$K$1:$K$100000&lt;$CN94),IF((DW!$K$1:$K$100000&gt;$CO94),IF((DW!$G$1:$G$100000=$CH94),DW!$K$1:$K$100000,""))))</f>
        <v>#DIV/0!</v>
      </c>
      <c r="CW94" s="21" t="e">
        <f t="shared" si="77"/>
        <v>#DIV/0!</v>
      </c>
      <c r="CX94" s="21" t="e">
        <f t="shared" si="78"/>
        <v>#DIV/0!</v>
      </c>
      <c r="CY94" s="21" t="e">
        <f t="shared" si="79"/>
        <v>#DIV/0!</v>
      </c>
      <c r="CZ94" s="21" t="e" cm="1">
        <f t="array" ref="CZ94">IF($CM94&lt;25,$CK94,AVERAGE(IF((DW!$G$1:$G$100000=$CH94),IF((DW!$K$1:$K$100000&lt;$CN94),IF((DW!$K$1:$K$100000&gt;$CO94),DW!$K$1:$K$100000,"")))))</f>
        <v>#DIV/0!</v>
      </c>
    </row>
    <row r="95" spans="1:104" ht="34.5" customHeight="1" x14ac:dyDescent="0.25">
      <c r="A95" s="22">
        <v>91</v>
      </c>
      <c r="B95" s="22"/>
      <c r="C95" s="22" t="e">
        <f>VLOOKUP(E95,DW!G:I,2,FALSE)</f>
        <v>#N/A</v>
      </c>
      <c r="D95" s="22" t="e">
        <f>VLOOKUP(E95,DW!G:I,3,FALSE)</f>
        <v>#N/A</v>
      </c>
      <c r="E95" s="22"/>
      <c r="F95" s="22" cm="1">
        <f t="array" ref="F95">COUNT(_xlfn.IFS(DW!$G$1:$G$100000='Média Saneada'!E95,DW!$K$1:$K$100000),"")</f>
        <v>100000</v>
      </c>
      <c r="G95" s="40" t="str">
        <f t="shared" si="51"/>
        <v>OK</v>
      </c>
      <c r="H95" s="22" cm="1">
        <f t="array" ref="H95">MEDIAN(IF(DW!$G$1:$G$100000='Média Saneada'!$E95,DW!$K$1:$K$100000,""))</f>
        <v>0</v>
      </c>
      <c r="I95" s="22" cm="1">
        <f t="array" ref="I95">AVERAGE(IF(DW!$G$1:$G$100000='Média Saneada'!$E95,DW!$K$1:$K$100000,""))</f>
        <v>0</v>
      </c>
      <c r="J95" s="22" cm="1">
        <f t="array" ref="J95">_xlfn.STDEV.S(IF(DW!$G$1:$G$100000='Média Saneada'!$E95,DW!$K$1:$K$100000,""))</f>
        <v>0</v>
      </c>
      <c r="K95" s="22" t="e">
        <f t="shared" si="52"/>
        <v>#DIV/0!</v>
      </c>
      <c r="L95" s="22">
        <f t="shared" si="40"/>
        <v>0</v>
      </c>
      <c r="M95" s="22">
        <f t="shared" si="41"/>
        <v>0</v>
      </c>
      <c r="N95" s="23" t="e">
        <f>IF(K95&lt;25,I95,AVERAGEIFS(DW!$K$1:$K$100000,DW!$G$1:$G$100000,"="&amp;E95,DW!$K$1:$K$100000,"&lt;"&amp;L95,DW!$K$1:$K$100000,"&gt;"&amp;M95))</f>
        <v>#DIV/0!</v>
      </c>
      <c r="P95" s="22">
        <f t="shared" si="42"/>
        <v>0</v>
      </c>
      <c r="Q95" s="22">
        <f>COUNTIFS(DW!$G$1:$G$100000,"="&amp;P95,DW!$K$1:$K$100000,"&lt;"&amp;L95,DW!$K$1:$K$100000,"&gt;"&amp;M95)</f>
        <v>0</v>
      </c>
      <c r="R95" s="22" t="e" cm="1">
        <f t="array" ref="R95">MEDIAN(IF((DW!$K$1:$K$100000&lt;$L95),IF((DW!$K$1:$K$100000&gt;$M95),IF((DW!$G$1:$G$100000=$P95),DW!$K$1:$K$100000,""))))</f>
        <v>#NUM!</v>
      </c>
      <c r="S95" s="22" t="e" cm="1">
        <f t="array" ref="S95">AVERAGE(IF((DW!$K$1:$K$100000&lt;$L95),IF((DW!$K$1:$K$100000&gt;$M95),IF((DW!$G$1:$G$100000=$P95),DW!$K$1:$K$100000,""))))</f>
        <v>#DIV/0!</v>
      </c>
      <c r="T95" s="22" t="e" cm="1">
        <f t="array" ref="T95">_xlfn.STDEV.S(IF((DW!$K$1:$K$100000&lt;$L95),IF((DW!$K$1:$K$100000&gt;$M95),IF((DW!$G$1:$G$100000=$P95),DW!$K$1:$K$100000,""))))</f>
        <v>#DIV/0!</v>
      </c>
      <c r="U95" s="22" t="e">
        <f t="shared" si="53"/>
        <v>#DIV/0!</v>
      </c>
      <c r="V95" s="22" t="e">
        <f t="shared" si="54"/>
        <v>#DIV/0!</v>
      </c>
      <c r="W95" s="22" t="e">
        <f t="shared" si="55"/>
        <v>#DIV/0!</v>
      </c>
      <c r="X95" s="22" t="e" cm="1">
        <f t="array" ref="X95">IF($U95&lt;25,$S95,AVERAGE(IF((DW!$G$1:$G$100000=$P95),IF((DW!$K$1:$K$100000&lt;$V95),IF((DW!$K$1:$K$100000&gt;$W95),DW!$K$1:$K$100000,"")))))</f>
        <v>#DIV/0!</v>
      </c>
      <c r="Z95" s="22">
        <f t="shared" si="43"/>
        <v>0</v>
      </c>
      <c r="AA95" s="22">
        <f>COUNTIFS(DW!$G$1:$G$100000,"="&amp;$Z95,DW!$K$1:$K$100000,"&lt;"&amp;$V95,DW!$K$1:$K$100000,"&gt;"&amp;$W95)</f>
        <v>0</v>
      </c>
      <c r="AB95" s="22" t="e" cm="1">
        <f t="array" ref="AB95">MEDIAN(IF((DW!$K$1:$K$100000&lt;$V95),IF((DW!$K$1:$K$100000&gt;$W95),IF((DW!$G$1:$G$100000=$E95),DW!$K$1:$K$100000,""))))</f>
        <v>#DIV/0!</v>
      </c>
      <c r="AC95" s="22" t="e" cm="1">
        <f t="array" ref="AC95">AVERAGE(IF((DW!$K$1:$K$100000&lt;$V95),IF((DW!$K$1:$K$100000&gt;$W95),IF((DW!$G$1:$G$100000=$E95),DW!$K$1:$K$100000,""))))</f>
        <v>#DIV/0!</v>
      </c>
      <c r="AD95" s="22" t="e" cm="1">
        <f t="array" ref="AD95">_xlfn.STDEV.S(IF((DW!$K$1:$K$100000&lt;$V95),IF((DW!$K$1:$K$100000&gt;$W95),IF((DW!$G$1:$G$100000=$E95),DW!$K$1:$K$100000,""))))</f>
        <v>#DIV/0!</v>
      </c>
      <c r="AE95" s="22" t="e">
        <f t="shared" si="56"/>
        <v>#DIV/0!</v>
      </c>
      <c r="AF95" s="22" t="e">
        <f t="shared" si="57"/>
        <v>#DIV/0!</v>
      </c>
      <c r="AG95" s="22" t="e">
        <f t="shared" si="58"/>
        <v>#DIV/0!</v>
      </c>
      <c r="AH95" s="22" t="e" cm="1">
        <f t="array" ref="AH95">IF($AE95&lt;25,$AC95,AVERAGE(IF((DW!$G$1:$G$100000=$E95),IF((DW!$K$1:$K$100000&lt;$AF95),IF((DW!$K$1:$K$100000&gt;$AG95),DW!$K$1:$K$100000,"")))))</f>
        <v>#DIV/0!</v>
      </c>
      <c r="AJ95" s="22">
        <f t="shared" si="44"/>
        <v>0</v>
      </c>
      <c r="AK95" s="22">
        <f>COUNTIFS(DW!$G$1:$G$100000,"="&amp;$Z95,DW!$K$1:$K$100000,"&lt;"&amp;$AF95,DW!$K$1:$K$100000,"&gt;"&amp;$AG95)</f>
        <v>0</v>
      </c>
      <c r="AL95" s="22" t="e" cm="1">
        <f t="array" ref="AL95">MEDIAN(IF((DW!$K$1:$K$100000&lt;$AF95),IF((DW!$K$1:$K$100000&gt;$AG95),IF((DW!$G$1:$G$100000=$E95),DW!$K$1:$K$100000,""))))</f>
        <v>#DIV/0!</v>
      </c>
      <c r="AM95" s="22" t="e" cm="1">
        <f t="array" ref="AM95">AVERAGE(IF((DW!$K$1:$K$100000&lt;$AF95),IF((DW!$K$1:$K$100000&gt;$AG95),IF((DW!$G$1:$G$100000=$E95),DW!$K$1:$K$100000,""))))</f>
        <v>#DIV/0!</v>
      </c>
      <c r="AN95" s="22" t="e" cm="1">
        <f t="array" ref="AN95">_xlfn.STDEV.S(IF((DW!$K$1:$K$100000&lt;$AF95),IF((DW!$K$1:$K$100000&gt;$AG95),IF((DW!$G$1:$G$100000=$E95),DW!$K$1:$K$100000,""))))</f>
        <v>#DIV/0!</v>
      </c>
      <c r="AO95" s="22" t="e">
        <f t="shared" si="59"/>
        <v>#DIV/0!</v>
      </c>
      <c r="AP95" s="22" t="e">
        <f t="shared" si="60"/>
        <v>#DIV/0!</v>
      </c>
      <c r="AQ95" s="22" t="e">
        <f t="shared" si="61"/>
        <v>#DIV/0!</v>
      </c>
      <c r="AR95" s="22" t="e" cm="1">
        <f t="array" ref="AR95">IF($AO95&lt;25,$AM95,AVERAGE(IF((DW!$G$1:$G$100000=$E95),IF((DW!$K$1:$K$100000&lt;$AP95),IF((DW!$K$1:$K$100000&gt;$AQ95),DW!$K$1:$K$100000,"")))))</f>
        <v>#DIV/0!</v>
      </c>
      <c r="AT95" s="22">
        <f t="shared" si="45"/>
        <v>0</v>
      </c>
      <c r="AU95" s="22">
        <f>COUNTIFS(DW!$G$1:$G$100000,"="&amp;$AJ95,DW!$K$1:$K$100000,"&lt;"&amp;$AP95,DW!$K$1:$K$100000,"&gt;"&amp;$AQ95)</f>
        <v>0</v>
      </c>
      <c r="AV95" s="22" t="e" cm="1">
        <f t="array" ref="AV95">MEDIAN(IF((DW!$K$1:$K$100000&lt;$AP95),IF((DW!$K$1:$K$100000&gt;$AQ95),IF((DW!$G$1:$G$100000=$E95),DW!$K$1:$K$100000,""))))</f>
        <v>#DIV/0!</v>
      </c>
      <c r="AW95" s="22" t="e" cm="1">
        <f t="array" ref="AW95">AVERAGE(IF((DW!$K$1:$K$100000&lt;$AP95),IF((DW!$K$1:$K$100000&gt;$AQ95),IF((DW!$G$1:$G$100000=$E95),DW!$K$1:$K$100000,""))))</f>
        <v>#DIV/0!</v>
      </c>
      <c r="AX95" s="22" t="e" cm="1">
        <f t="array" ref="AX95">_xlfn.STDEV.S(IF((DW!$K$1:$K$100000&lt;$AP95),IF((DW!$K$1:$K$100000&gt;$AQ95),IF((DW!$G$1:$G$100000=$E95),DW!$K$1:$K$100000,""))))</f>
        <v>#DIV/0!</v>
      </c>
      <c r="AY95" s="22" t="e">
        <f t="shared" si="62"/>
        <v>#DIV/0!</v>
      </c>
      <c r="AZ95" s="22" t="e">
        <f t="shared" si="63"/>
        <v>#DIV/0!</v>
      </c>
      <c r="BA95" s="22" t="e">
        <f t="shared" si="64"/>
        <v>#DIV/0!</v>
      </c>
      <c r="BB95" s="22" t="e" cm="1">
        <f t="array" ref="BB95">IF($AY95&lt;25,$AW95,AVERAGE(IF((DW!$G$1:$G$100000=$E95),IF((DW!$K$1:$K$100000&lt;$AZ95),IF((DW!$K$1:$K$100000&gt;$BA95),DW!$K$1:$K$100000,"")))))</f>
        <v>#DIV/0!</v>
      </c>
      <c r="BD95" s="22">
        <f t="shared" si="46"/>
        <v>0</v>
      </c>
      <c r="BE95" s="22">
        <f>COUNTIFS(DW!$G$1:$G$100000,"="&amp;$AT95,DW!$K$1:$K$100000,"&lt;"&amp;$AZ95,DW!$K$1:$K$100000,"&gt;"&amp;$BA95)</f>
        <v>0</v>
      </c>
      <c r="BF95" s="22" t="e" cm="1">
        <f t="array" ref="BF95">MEDIAN(IF((DW!$K$1:$K$100000&lt;$AZ95),IF((DW!$K$1:$K$100000&gt;$BA95),IF((DW!$G$1:$G$100000=$E95),DW!$K$1:$K$100000,""))))</f>
        <v>#DIV/0!</v>
      </c>
      <c r="BG95" s="22" t="e" cm="1">
        <f t="array" ref="BG95">AVERAGE(IF((DW!$K$1:$K$100000&lt;$AZ95),IF((DW!$K$1:$K$100000&gt;$BA95),IF((DW!$G$1:$G$100000=$E95),DW!$K$1:$K$100000,""))))</f>
        <v>#DIV/0!</v>
      </c>
      <c r="BH95" s="22" t="e" cm="1">
        <f t="array" ref="BH95">_xlfn.STDEV.S(IF((DW!$K$1:$K$100000&lt;$AZ95),IF((DW!$K$1:$K$100000&gt;$BA95),IF((DW!$G$1:$G$100000=$E95),DW!$K$1:$K$100000,""))))</f>
        <v>#DIV/0!</v>
      </c>
      <c r="BI95" s="22" t="e">
        <f t="shared" si="65"/>
        <v>#DIV/0!</v>
      </c>
      <c r="BJ95" s="22" t="e">
        <f t="shared" si="66"/>
        <v>#DIV/0!</v>
      </c>
      <c r="BK95" s="22" t="e">
        <f t="shared" si="67"/>
        <v>#DIV/0!</v>
      </c>
      <c r="BL95" s="22" t="e" cm="1">
        <f t="array" ref="BL95">IF($BI95&lt;25,$BG95,AVERAGE(IF((DW!$G$1:$G$100000=$E95),IF((DW!$K$1:$K$100000&lt;$BJ95),IF((DW!$K$1:$K$100000&gt;$BK95),DW!$K$1:$K$100000,"")))))</f>
        <v>#DIV/0!</v>
      </c>
      <c r="BN95" s="22">
        <f t="shared" si="47"/>
        <v>0</v>
      </c>
      <c r="BO95" s="22">
        <f>COUNTIFS(DW!$G$1:$G$100000,"="&amp;$BD95,DW!$K$1:$K$100000,"&lt;"&amp;$BJ95,DW!$K$1:$K$100000,"&gt;"&amp;$BK95)</f>
        <v>0</v>
      </c>
      <c r="BP95" s="22" t="e" cm="1">
        <f t="array" ref="BP95">MEDIAN(IF((DW!$K$1:$K$100000&lt;$BJ95),IF((DW!$K$1:$K$100000&gt;$BK95),IF((DW!$G$1:$G$100000=$BD95),DW!$K$1:$K$100000,""))))</f>
        <v>#DIV/0!</v>
      </c>
      <c r="BQ95" s="22" t="e" cm="1">
        <f t="array" ref="BQ95">AVERAGE(IF((DW!$K$1:$K$100000&lt;$BJ95),IF((DW!$K$1:$K$100000&gt;$BK95),IF((DW!$G$1:$G$100000=$BD95),DW!$K$1:$K$100000,""))))</f>
        <v>#DIV/0!</v>
      </c>
      <c r="BR95" s="22" t="e" cm="1">
        <f t="array" ref="BR95">_xlfn.STDEV.S(IF((DW!$K$1:$K$100000&lt;$BJ95),IF((DW!$K$1:$K$100000&gt;$BK95),IF((DW!$G$1:$G$100000=$BD95),DW!$K$1:$K$100000,""))))</f>
        <v>#DIV/0!</v>
      </c>
      <c r="BS95" s="22" t="e">
        <f t="shared" si="68"/>
        <v>#DIV/0!</v>
      </c>
      <c r="BT95" s="22" t="e">
        <f t="shared" si="69"/>
        <v>#DIV/0!</v>
      </c>
      <c r="BU95" s="22" t="e">
        <f t="shared" si="70"/>
        <v>#DIV/0!</v>
      </c>
      <c r="BV95" s="22" t="e" cm="1">
        <f t="array" ref="BV95">IF($BI95&lt;25,$BG95,AVERAGE(IF((DW!$G$1:$G$100000=$E95),IF((DW!$K$1:$K$100000&lt;$BJ95),IF((DW!$K$1:$K$100000&gt;$BK95),DW!$K$1:$K$100000,"")))))</f>
        <v>#DIV/0!</v>
      </c>
      <c r="BX95" s="22">
        <f t="shared" si="48"/>
        <v>0</v>
      </c>
      <c r="BY95" s="22">
        <f>COUNTIFS(DW!$G$1:$G$100000,"="&amp;$BN95,DW!$K$1:$K$100000,"&lt;"&amp;$BT95,DW!$K$1:$K$100000,"&gt;"&amp;$BU95)</f>
        <v>0</v>
      </c>
      <c r="BZ95" s="22" t="e" cm="1">
        <f t="array" ref="BZ95">MEDIAN(IF((DW!$K$1:$K$100000&lt;$BT95),IF((DW!$K$1:$K$100000&gt;$BU95),IF((DW!$G$1:$G$100000=$BN95),DW!$K$1:$K$100000,""))))</f>
        <v>#DIV/0!</v>
      </c>
      <c r="CA95" s="22" t="e" cm="1">
        <f t="array" ref="CA95">AVERAGE(IF((DW!$K$1:$K$100000&lt;$BT95),IF((DW!$K$1:$K$100000&gt;$BU95),IF((DW!$G$1:$G$100000=$BN95),DW!$K$1:$K$100000,""))))</f>
        <v>#DIV/0!</v>
      </c>
      <c r="CB95" s="22" t="e" cm="1">
        <f t="array" ref="CB95">_xlfn.STDEV.S(IF((DW!$K$1:$K$100000&lt;$BT95),IF((DW!$K$1:$K$100000&gt;$BU95),IF((DW!$G$1:$G$100000=$BN95),DW!$K$1:$K$100000,""))))</f>
        <v>#DIV/0!</v>
      </c>
      <c r="CC95" s="22" t="e">
        <f t="shared" si="71"/>
        <v>#DIV/0!</v>
      </c>
      <c r="CD95" s="22" t="e">
        <f t="shared" si="72"/>
        <v>#DIV/0!</v>
      </c>
      <c r="CE95" s="22" t="e">
        <f t="shared" si="73"/>
        <v>#DIV/0!</v>
      </c>
      <c r="CF95" s="22" t="e" cm="1">
        <f t="array" ref="CF95">IF($BS95&lt;25,$BQ95,AVERAGE(IF((DW!$G$1:$G$100000&lt;$BX95),IF((DW!$K$1:$K$100000&lt;$BT95),IF((DW!$K$1:$K$100000&gt;$BU95),DW!$K$1:$K$100000,"")))))</f>
        <v>#DIV/0!</v>
      </c>
      <c r="CH95" s="22">
        <f t="shared" si="49"/>
        <v>0</v>
      </c>
      <c r="CI95" s="22">
        <f>COUNTIFS(DW!$G$1:$G$100000,"="&amp;$BX95,DW!$K$1:$K$100000,"&lt;"&amp;$CD95,DW!$K$1:$K$100000,"&gt;"&amp;$CE95)</f>
        <v>0</v>
      </c>
      <c r="CJ95" s="22" t="e" cm="1">
        <f t="array" ref="CJ95">MEDIAN(IF((DW!$K$1:$K$100000&lt;$CD95),IF((DW!$K$1:$K$100000&gt;$CE95),IF((DW!$G$1:$G$100000=$BX95),DW!$K$1:$K$100000,""))))</f>
        <v>#DIV/0!</v>
      </c>
      <c r="CK95" s="22" t="e" cm="1">
        <f t="array" ref="CK95">AVERAGE(IF((DW!$K$1:$K$100000&lt;$CD95),IF((DW!$K$1:$K$100000&gt;$CE95),IF((DW!$G$1:$G$100000=$BX95),DW!$K$1:$K$100000,""))))</f>
        <v>#DIV/0!</v>
      </c>
      <c r="CL95" s="22" t="e" cm="1">
        <f t="array" ref="CL95">_xlfn.STDEV.S(IF((DW!$K$1:$K$100000&lt;$CD95),IF((DW!$K$1:$K$100000&gt;$CE95),IF((DW!$G$1:$G$100000=$BX95),DW!$K$1:$K$100000,""))))</f>
        <v>#DIV/0!</v>
      </c>
      <c r="CM95" s="22" t="e">
        <f t="shared" si="74"/>
        <v>#DIV/0!</v>
      </c>
      <c r="CN95" s="22" t="e">
        <f t="shared" si="75"/>
        <v>#DIV/0!</v>
      </c>
      <c r="CO95" s="22" t="e">
        <f t="shared" si="76"/>
        <v>#DIV/0!</v>
      </c>
      <c r="CP95" s="22" t="e" cm="1">
        <f t="array" ref="CP95">IF($CC95&lt;25,$CA95,AVERAGE(IF((DW!$G$1:$G$100000=$BX95),IF((DW!$K$1:$K$100000&lt;$CD95),IF((DW!$K$1:$K$100000&gt;$CE95),DW!$K$1:$K$100000,"")))))</f>
        <v>#DIV/0!</v>
      </c>
      <c r="CR95" s="22">
        <f t="shared" si="50"/>
        <v>0</v>
      </c>
      <c r="CS95" s="22">
        <f>COUNTIFS(DW!$G$1:$G$100000,"="&amp;$CH95,DW!$K$1:$K$100000,"&lt;"&amp;SCN95,DW!$K$1:$K$100000,"&gt;"&amp;$CO95)</f>
        <v>0</v>
      </c>
      <c r="CT95" s="22" t="e" cm="1">
        <f t="array" ref="CT95">MEDIAN(IF((DW!$K$1:$K$100000&lt;$CN95),IF((DW!$K$1:$K$100000&gt;$CO95),IF((DW!$G$1:$G$100000=$CH95),DW!$K$1:$K$100000,""))))</f>
        <v>#DIV/0!</v>
      </c>
      <c r="CU95" s="22" t="e" cm="1">
        <f t="array" ref="CU95">AVERAGE(IF((DW!$K$1:$K$100000&lt;$CN95),IF((DW!$K$1:$K$100000&gt;$CO95),IF((DW!$G$1:$G$100000=$CH95),DW!$K$1:$K$100000,""))))</f>
        <v>#DIV/0!</v>
      </c>
      <c r="CV95" s="22" t="e" cm="1">
        <f t="array" ref="CV95">_xlfn.STDEV.S(IF((DW!$K$1:$K$100000&lt;$CN95),IF((DW!$K$1:$K$100000&gt;$CO95),IF((DW!$G$1:$G$100000=$CH95),DW!$K$1:$K$100000,""))))</f>
        <v>#DIV/0!</v>
      </c>
      <c r="CW95" s="22" t="e">
        <f t="shared" si="77"/>
        <v>#DIV/0!</v>
      </c>
      <c r="CX95" s="22" t="e">
        <f t="shared" si="78"/>
        <v>#DIV/0!</v>
      </c>
      <c r="CY95" s="22" t="e">
        <f t="shared" si="79"/>
        <v>#DIV/0!</v>
      </c>
      <c r="CZ95" s="22" t="e" cm="1">
        <f t="array" ref="CZ95">IF($CM95&lt;25,$CK95,AVERAGE(IF((DW!$G$1:$G$100000=$CH95),IF((DW!$K$1:$K$100000&lt;$CN95),IF((DW!$K$1:$K$100000&gt;$CO95),DW!$K$1:$K$100000,"")))))</f>
        <v>#DIV/0!</v>
      </c>
    </row>
    <row r="96" spans="1:104" ht="34.5" customHeight="1" x14ac:dyDescent="0.25">
      <c r="A96" s="21">
        <v>92</v>
      </c>
      <c r="B96" s="21"/>
      <c r="C96" s="21" t="e">
        <f>VLOOKUP(E96,DW!G:I,2,FALSE)</f>
        <v>#N/A</v>
      </c>
      <c r="D96" s="21" t="e">
        <f>VLOOKUP(E96,DW!G:I,3,FALSE)</f>
        <v>#N/A</v>
      </c>
      <c r="E96" s="21"/>
      <c r="F96" s="21" cm="1">
        <f t="array" ref="F96">COUNT(_xlfn.IFS(DW!$G$1:$G$100000='Média Saneada'!E96,DW!$K$1:$K$100000),"")</f>
        <v>100000</v>
      </c>
      <c r="G96" s="21" t="str">
        <f t="shared" si="51"/>
        <v>OK</v>
      </c>
      <c r="H96" s="21" cm="1">
        <f t="array" ref="H96">MEDIAN(IF(DW!$G$1:$G$100000='Média Saneada'!$E96,DW!$K$1:$K$100000,""))</f>
        <v>0</v>
      </c>
      <c r="I96" s="21" cm="1">
        <f t="array" ref="I96">AVERAGE(IF(DW!$G$1:$G$100000='Média Saneada'!$E96,DW!$K$1:$K$100000,""))</f>
        <v>0</v>
      </c>
      <c r="J96" s="21" cm="1">
        <f t="array" ref="J96">_xlfn.STDEV.S(IF(DW!$G$1:$G$100000='Média Saneada'!$E96,DW!$K$1:$K$100000,""))</f>
        <v>0</v>
      </c>
      <c r="K96" s="21" t="e">
        <f t="shared" si="52"/>
        <v>#DIV/0!</v>
      </c>
      <c r="L96" s="21">
        <f t="shared" si="40"/>
        <v>0</v>
      </c>
      <c r="M96" s="21">
        <f t="shared" si="41"/>
        <v>0</v>
      </c>
      <c r="N96" s="23" t="e">
        <f>IF(K96&lt;25,I96,AVERAGEIFS(DW!$K$1:$K$100000,DW!$G$1:$G$100000,"="&amp;E96,DW!$K$1:$K$100000,"&lt;"&amp;L96,DW!$K$1:$K$100000,"&gt;"&amp;M96))</f>
        <v>#DIV/0!</v>
      </c>
      <c r="P96" s="21">
        <f t="shared" si="42"/>
        <v>0</v>
      </c>
      <c r="Q96" s="21">
        <f>COUNTIFS(DW!$G$1:$G$100000,"="&amp;P96,DW!$K$1:$K$100000,"&lt;"&amp;L96,DW!$K$1:$K$100000,"&gt;"&amp;M96)</f>
        <v>0</v>
      </c>
      <c r="R96" s="21" t="e" cm="1">
        <f t="array" ref="R96">MEDIAN(IF((DW!$K$1:$K$100000&lt;$L96),IF((DW!$K$1:$K$100000&gt;$M96),IF((DW!$G$1:$G$100000=$P96),DW!$K$1:$K$100000,""))))</f>
        <v>#NUM!</v>
      </c>
      <c r="S96" s="21" t="e" cm="1">
        <f t="array" ref="S96">AVERAGE(IF((DW!$K$1:$K$100000&lt;$L96),IF((DW!$K$1:$K$100000&gt;$M96),IF((DW!$G$1:$G$100000=$P96),DW!$K$1:$K$100000,""))))</f>
        <v>#DIV/0!</v>
      </c>
      <c r="T96" s="21" t="e" cm="1">
        <f t="array" ref="T96">_xlfn.STDEV.S(IF((DW!$K$1:$K$100000&lt;$L96),IF((DW!$K$1:$K$100000&gt;$M96),IF((DW!$G$1:$G$100000=$P96),DW!$K$1:$K$100000,""))))</f>
        <v>#DIV/0!</v>
      </c>
      <c r="U96" s="21" t="e">
        <f t="shared" si="53"/>
        <v>#DIV/0!</v>
      </c>
      <c r="V96" s="21" t="e">
        <f t="shared" si="54"/>
        <v>#DIV/0!</v>
      </c>
      <c r="W96" s="21" t="e">
        <f t="shared" si="55"/>
        <v>#DIV/0!</v>
      </c>
      <c r="X96" s="21" t="e" cm="1">
        <f t="array" ref="X96">IF($U96&lt;25,$S96,AVERAGE(IF((DW!$G$1:$G$100000=$P96),IF((DW!$K$1:$K$100000&lt;$V96),IF((DW!$K$1:$K$100000&gt;$W96),DW!$K$1:$K$100000,"")))))</f>
        <v>#DIV/0!</v>
      </c>
      <c r="Z96" s="21">
        <f t="shared" si="43"/>
        <v>0</v>
      </c>
      <c r="AA96" s="21">
        <f>COUNTIFS(DW!$G$1:$G$100000,"="&amp;$Z96,DW!$K$1:$K$100000,"&lt;"&amp;$V96,DW!$K$1:$K$100000,"&gt;"&amp;$W96)</f>
        <v>0</v>
      </c>
      <c r="AB96" s="21" t="e" cm="1">
        <f t="array" ref="AB96">MEDIAN(IF((DW!$K$1:$K$100000&lt;$V96),IF((DW!$K$1:$K$100000&gt;$W96),IF((DW!$G$1:$G$100000=$E96),DW!$K$1:$K$100000,""))))</f>
        <v>#DIV/0!</v>
      </c>
      <c r="AC96" s="21" t="e" cm="1">
        <f t="array" ref="AC96">AVERAGE(IF((DW!$K$1:$K$100000&lt;$V96),IF((DW!$K$1:$K$100000&gt;$W96),IF((DW!$G$1:$G$100000=$E96),DW!$K$1:$K$100000,""))))</f>
        <v>#DIV/0!</v>
      </c>
      <c r="AD96" s="21" t="e" cm="1">
        <f t="array" ref="AD96">_xlfn.STDEV.S(IF((DW!$K$1:$K$100000&lt;$V96),IF((DW!$K$1:$K$100000&gt;$W96),IF((DW!$G$1:$G$100000=$E96),DW!$K$1:$K$100000,""))))</f>
        <v>#DIV/0!</v>
      </c>
      <c r="AE96" s="21" t="e">
        <f t="shared" si="56"/>
        <v>#DIV/0!</v>
      </c>
      <c r="AF96" s="21" t="e">
        <f t="shared" si="57"/>
        <v>#DIV/0!</v>
      </c>
      <c r="AG96" s="21" t="e">
        <f t="shared" si="58"/>
        <v>#DIV/0!</v>
      </c>
      <c r="AH96" s="21" t="e" cm="1">
        <f t="array" ref="AH96">IF($AE96&lt;25,$AC96,AVERAGE(IF((DW!$G$1:$G$100000=$E96),IF((DW!$K$1:$K$100000&lt;$AF96),IF((DW!$K$1:$K$100000&gt;$AG96),DW!$K$1:$K$100000,"")))))</f>
        <v>#DIV/0!</v>
      </c>
      <c r="AJ96" s="21">
        <f t="shared" si="44"/>
        <v>0</v>
      </c>
      <c r="AK96" s="21">
        <f>COUNTIFS(DW!$G$1:$G$100000,"="&amp;$Z96,DW!$K$1:$K$100000,"&lt;"&amp;$AF96,DW!$K$1:$K$100000,"&gt;"&amp;$AG96)</f>
        <v>0</v>
      </c>
      <c r="AL96" s="21" t="e" cm="1">
        <f t="array" ref="AL96">MEDIAN(IF((DW!$K$1:$K$100000&lt;$AF96),IF((DW!$K$1:$K$100000&gt;$AG96),IF((DW!$G$1:$G$100000=$E96),DW!$K$1:$K$100000,""))))</f>
        <v>#DIV/0!</v>
      </c>
      <c r="AM96" s="21" t="e" cm="1">
        <f t="array" ref="AM96">AVERAGE(IF((DW!$K$1:$K$100000&lt;$AF96),IF((DW!$K$1:$K$100000&gt;$AG96),IF((DW!$G$1:$G$100000=$E96),DW!$K$1:$K$100000,""))))</f>
        <v>#DIV/0!</v>
      </c>
      <c r="AN96" s="21" t="e" cm="1">
        <f t="array" ref="AN96">_xlfn.STDEV.S(IF((DW!$K$1:$K$100000&lt;$AF96),IF((DW!$K$1:$K$100000&gt;$AG96),IF((DW!$G$1:$G$100000=$E96),DW!$K$1:$K$100000,""))))</f>
        <v>#DIV/0!</v>
      </c>
      <c r="AO96" s="21" t="e">
        <f t="shared" si="59"/>
        <v>#DIV/0!</v>
      </c>
      <c r="AP96" s="21" t="e">
        <f t="shared" si="60"/>
        <v>#DIV/0!</v>
      </c>
      <c r="AQ96" s="21" t="e">
        <f t="shared" si="61"/>
        <v>#DIV/0!</v>
      </c>
      <c r="AR96" s="21" t="e" cm="1">
        <f t="array" ref="AR96">IF($AO96&lt;25,$AM96,AVERAGE(IF((DW!$G$1:$G$100000=$E96),IF((DW!$K$1:$K$100000&lt;$AP96),IF((DW!$K$1:$K$100000&gt;$AQ96),DW!$K$1:$K$100000,"")))))</f>
        <v>#DIV/0!</v>
      </c>
      <c r="AT96" s="21">
        <f t="shared" si="45"/>
        <v>0</v>
      </c>
      <c r="AU96" s="21">
        <f>COUNTIFS(DW!$G$1:$G$100000,"="&amp;$AJ96,DW!$K$1:$K$100000,"&lt;"&amp;$AP96,DW!$K$1:$K$100000,"&gt;"&amp;$AQ96)</f>
        <v>0</v>
      </c>
      <c r="AV96" s="21" t="e" cm="1">
        <f t="array" ref="AV96">MEDIAN(IF((DW!$K$1:$K$100000&lt;$AP96),IF((DW!$K$1:$K$100000&gt;$AQ96),IF((DW!$G$1:$G$100000=$E96),DW!$K$1:$K$100000,""))))</f>
        <v>#DIV/0!</v>
      </c>
      <c r="AW96" s="21" t="e" cm="1">
        <f t="array" ref="AW96">AVERAGE(IF((DW!$K$1:$K$100000&lt;$AP96),IF((DW!$K$1:$K$100000&gt;$AQ96),IF((DW!$G$1:$G$100000=$E96),DW!$K$1:$K$100000,""))))</f>
        <v>#DIV/0!</v>
      </c>
      <c r="AX96" s="21" t="e" cm="1">
        <f t="array" ref="AX96">_xlfn.STDEV.S(IF((DW!$K$1:$K$100000&lt;$AP96),IF((DW!$K$1:$K$100000&gt;$AQ96),IF((DW!$G$1:$G$100000=$E96),DW!$K$1:$K$100000,""))))</f>
        <v>#DIV/0!</v>
      </c>
      <c r="AY96" s="21" t="e">
        <f t="shared" si="62"/>
        <v>#DIV/0!</v>
      </c>
      <c r="AZ96" s="21" t="e">
        <f t="shared" si="63"/>
        <v>#DIV/0!</v>
      </c>
      <c r="BA96" s="21" t="e">
        <f t="shared" si="64"/>
        <v>#DIV/0!</v>
      </c>
      <c r="BB96" s="21" t="e" cm="1">
        <f t="array" ref="BB96">IF($AY96&lt;25,$AW96,AVERAGE(IF((DW!$G$1:$G$100000=$E96),IF((DW!$K$1:$K$100000&lt;$AZ96),IF((DW!$K$1:$K$100000&gt;$BA96),DW!$K$1:$K$100000,"")))))</f>
        <v>#DIV/0!</v>
      </c>
      <c r="BD96" s="21">
        <f t="shared" si="46"/>
        <v>0</v>
      </c>
      <c r="BE96" s="21">
        <f>COUNTIFS(DW!$G$1:$G$100000,"="&amp;$AT96,DW!$K$1:$K$100000,"&lt;"&amp;$AZ96,DW!$K$1:$K$100000,"&gt;"&amp;$BA96)</f>
        <v>0</v>
      </c>
      <c r="BF96" s="21" t="e" cm="1">
        <f t="array" ref="BF96">MEDIAN(IF((DW!$K$1:$K$100000&lt;$AZ96),IF((DW!$K$1:$K$100000&gt;$BA96),IF((DW!$G$1:$G$100000=$E96),DW!$K$1:$K$100000,""))))</f>
        <v>#DIV/0!</v>
      </c>
      <c r="BG96" s="21" t="e" cm="1">
        <f t="array" ref="BG96">AVERAGE(IF((DW!$K$1:$K$100000&lt;$AZ96),IF((DW!$K$1:$K$100000&gt;$BA96),IF((DW!$G$1:$G$100000=$E96),DW!$K$1:$K$100000,""))))</f>
        <v>#DIV/0!</v>
      </c>
      <c r="BH96" s="21" t="e" cm="1">
        <f t="array" ref="BH96">_xlfn.STDEV.S(IF((DW!$K$1:$K$100000&lt;$AZ96),IF((DW!$K$1:$K$100000&gt;$BA96),IF((DW!$G$1:$G$100000=$E96),DW!$K$1:$K$100000,""))))</f>
        <v>#DIV/0!</v>
      </c>
      <c r="BI96" s="21" t="e">
        <f t="shared" si="65"/>
        <v>#DIV/0!</v>
      </c>
      <c r="BJ96" s="21" t="e">
        <f t="shared" si="66"/>
        <v>#DIV/0!</v>
      </c>
      <c r="BK96" s="21" t="e">
        <f t="shared" si="67"/>
        <v>#DIV/0!</v>
      </c>
      <c r="BL96" s="21" t="e" cm="1">
        <f t="array" ref="BL96">IF($BI96&lt;25,$BG96,AVERAGE(IF((DW!$G$1:$G$100000=$E96),IF((DW!$K$1:$K$100000&lt;$BJ96),IF((DW!$K$1:$K$100000&gt;$BK96),DW!$K$1:$K$100000,"")))))</f>
        <v>#DIV/0!</v>
      </c>
      <c r="BN96" s="21">
        <f t="shared" si="47"/>
        <v>0</v>
      </c>
      <c r="BO96" s="21">
        <f>COUNTIFS(DW!$G$1:$G$100000,"="&amp;$BD96,DW!$K$1:$K$100000,"&lt;"&amp;$BJ96,DW!$K$1:$K$100000,"&gt;"&amp;$BK96)</f>
        <v>0</v>
      </c>
      <c r="BP96" s="21" t="e" cm="1">
        <f t="array" ref="BP96">MEDIAN(IF((DW!$K$1:$K$100000&lt;$BJ96),IF((DW!$K$1:$K$100000&gt;$BK96),IF((DW!$G$1:$G$100000=$BD96),DW!$K$1:$K$100000,""))))</f>
        <v>#DIV/0!</v>
      </c>
      <c r="BQ96" s="21" t="e" cm="1">
        <f t="array" ref="BQ96">AVERAGE(IF((DW!$K$1:$K$100000&lt;$BJ96),IF((DW!$K$1:$K$100000&gt;$BK96),IF((DW!$G$1:$G$100000=$BD96),DW!$K$1:$K$100000,""))))</f>
        <v>#DIV/0!</v>
      </c>
      <c r="BR96" s="21" t="e" cm="1">
        <f t="array" ref="BR96">_xlfn.STDEV.S(IF((DW!$K$1:$K$100000&lt;$BJ96),IF((DW!$K$1:$K$100000&gt;$BK96),IF((DW!$G$1:$G$100000=$BD96),DW!$K$1:$K$100000,""))))</f>
        <v>#DIV/0!</v>
      </c>
      <c r="BS96" s="21" t="e">
        <f t="shared" si="68"/>
        <v>#DIV/0!</v>
      </c>
      <c r="BT96" s="21" t="e">
        <f t="shared" si="69"/>
        <v>#DIV/0!</v>
      </c>
      <c r="BU96" s="21" t="e">
        <f t="shared" si="70"/>
        <v>#DIV/0!</v>
      </c>
      <c r="BV96" s="21" t="e" cm="1">
        <f t="array" ref="BV96">IF($BI96&lt;25,$BG96,AVERAGE(IF((DW!$G$1:$G$100000=$E96),IF((DW!$K$1:$K$100000&lt;$BJ96),IF((DW!$K$1:$K$100000&gt;$BK96),DW!$K$1:$K$100000,"")))))</f>
        <v>#DIV/0!</v>
      </c>
      <c r="BX96" s="21">
        <f t="shared" si="48"/>
        <v>0</v>
      </c>
      <c r="BY96" s="21">
        <f>COUNTIFS(DW!$G$1:$G$100000,"="&amp;$BN96,DW!$K$1:$K$100000,"&lt;"&amp;$BT96,DW!$K$1:$K$100000,"&gt;"&amp;$BU96)</f>
        <v>0</v>
      </c>
      <c r="BZ96" s="21" t="e" cm="1">
        <f t="array" ref="BZ96">MEDIAN(IF((DW!$K$1:$K$100000&lt;$BT96),IF((DW!$K$1:$K$100000&gt;$BU96),IF((DW!$G$1:$G$100000=$BN96),DW!$K$1:$K$100000,""))))</f>
        <v>#DIV/0!</v>
      </c>
      <c r="CA96" s="21" t="e" cm="1">
        <f t="array" ref="CA96">AVERAGE(IF((DW!$K$1:$K$100000&lt;$BT96),IF((DW!$K$1:$K$100000&gt;$BU96),IF((DW!$G$1:$G$100000=$BN96),DW!$K$1:$K$100000,""))))</f>
        <v>#DIV/0!</v>
      </c>
      <c r="CB96" s="21" t="e" cm="1">
        <f t="array" ref="CB96">_xlfn.STDEV.S(IF((DW!$K$1:$K$100000&lt;$BT96),IF((DW!$K$1:$K$100000&gt;$BU96),IF((DW!$G$1:$G$100000=$BN96),DW!$K$1:$K$100000,""))))</f>
        <v>#DIV/0!</v>
      </c>
      <c r="CC96" s="21" t="e">
        <f t="shared" si="71"/>
        <v>#DIV/0!</v>
      </c>
      <c r="CD96" s="21" t="e">
        <f t="shared" si="72"/>
        <v>#DIV/0!</v>
      </c>
      <c r="CE96" s="21" t="e">
        <f t="shared" si="73"/>
        <v>#DIV/0!</v>
      </c>
      <c r="CF96" s="21" t="e" cm="1">
        <f t="array" ref="CF96">IF($BS96&lt;25,$BQ96,AVERAGE(IF((DW!$G$1:$G$100000&lt;$BX96),IF((DW!$K$1:$K$100000&lt;$BT96),IF((DW!$K$1:$K$100000&gt;$BU96),DW!$K$1:$K$100000,"")))))</f>
        <v>#DIV/0!</v>
      </c>
      <c r="CH96" s="21">
        <f t="shared" si="49"/>
        <v>0</v>
      </c>
      <c r="CI96" s="21">
        <f>COUNTIFS(DW!$G$1:$G$100000,"="&amp;$BX96,DW!$K$1:$K$100000,"&lt;"&amp;$CD96,DW!$K$1:$K$100000,"&gt;"&amp;$CE96)</f>
        <v>0</v>
      </c>
      <c r="CJ96" s="21" t="e" cm="1">
        <f t="array" ref="CJ96">MEDIAN(IF((DW!$K$1:$K$100000&lt;$CD96),IF((DW!$K$1:$K$100000&gt;$CE96),IF((DW!$G$1:$G$100000=$BX96),DW!$K$1:$K$100000,""))))</f>
        <v>#DIV/0!</v>
      </c>
      <c r="CK96" s="21" t="e" cm="1">
        <f t="array" ref="CK96">AVERAGE(IF((DW!$K$1:$K$100000&lt;$CD96),IF((DW!$K$1:$K$100000&gt;$CE96),IF((DW!$G$1:$G$100000=$BX96),DW!$K$1:$K$100000,""))))</f>
        <v>#DIV/0!</v>
      </c>
      <c r="CL96" s="21" t="e" cm="1">
        <f t="array" ref="CL96">_xlfn.STDEV.S(IF((DW!$K$1:$K$100000&lt;$CD96),IF((DW!$K$1:$K$100000&gt;$CE96),IF((DW!$G$1:$G$100000=$BX96),DW!$K$1:$K$100000,""))))</f>
        <v>#DIV/0!</v>
      </c>
      <c r="CM96" s="21" t="e">
        <f t="shared" si="74"/>
        <v>#DIV/0!</v>
      </c>
      <c r="CN96" s="21" t="e">
        <f t="shared" si="75"/>
        <v>#DIV/0!</v>
      </c>
      <c r="CO96" s="21" t="e">
        <f t="shared" si="76"/>
        <v>#DIV/0!</v>
      </c>
      <c r="CP96" s="21" t="e" cm="1">
        <f t="array" ref="CP96">IF($CC96&lt;25,$CA96,AVERAGE(IF((DW!$G$1:$G$100000=$BX96),IF((DW!$K$1:$K$100000&lt;$CD96),IF((DW!$K$1:$K$100000&gt;$CE96),DW!$K$1:$K$100000,"")))))</f>
        <v>#DIV/0!</v>
      </c>
      <c r="CR96" s="21">
        <f t="shared" si="50"/>
        <v>0</v>
      </c>
      <c r="CS96" s="21">
        <f>COUNTIFS(DW!$G$1:$G$100000,"="&amp;$CH96,DW!$K$1:$K$100000,"&lt;"&amp;SCN96,DW!$K$1:$K$100000,"&gt;"&amp;$CO96)</f>
        <v>0</v>
      </c>
      <c r="CT96" s="21" t="e" cm="1">
        <f t="array" ref="CT96">MEDIAN(IF((DW!$K$1:$K$100000&lt;$CN96),IF((DW!$K$1:$K$100000&gt;$CO96),IF((DW!$G$1:$G$100000=$CH96),DW!$K$1:$K$100000,""))))</f>
        <v>#DIV/0!</v>
      </c>
      <c r="CU96" s="21" t="e" cm="1">
        <f t="array" ref="CU96">AVERAGE(IF((DW!$K$1:$K$100000&lt;$CN96),IF((DW!$K$1:$K$100000&gt;$CO96),IF((DW!$G$1:$G$100000=$CH96),DW!$K$1:$K$100000,""))))</f>
        <v>#DIV/0!</v>
      </c>
      <c r="CV96" s="21" t="e" cm="1">
        <f t="array" ref="CV96">_xlfn.STDEV.S(IF((DW!$K$1:$K$100000&lt;$CN96),IF((DW!$K$1:$K$100000&gt;$CO96),IF((DW!$G$1:$G$100000=$CH96),DW!$K$1:$K$100000,""))))</f>
        <v>#DIV/0!</v>
      </c>
      <c r="CW96" s="21" t="e">
        <f t="shared" si="77"/>
        <v>#DIV/0!</v>
      </c>
      <c r="CX96" s="21" t="e">
        <f t="shared" si="78"/>
        <v>#DIV/0!</v>
      </c>
      <c r="CY96" s="21" t="e">
        <f t="shared" si="79"/>
        <v>#DIV/0!</v>
      </c>
      <c r="CZ96" s="21" t="e" cm="1">
        <f t="array" ref="CZ96">IF($CM96&lt;25,$CK96,AVERAGE(IF((DW!$G$1:$G$100000=$CH96),IF((DW!$K$1:$K$100000&lt;$CN96),IF((DW!$K$1:$K$100000&gt;$CO96),DW!$K$1:$K$100000,"")))))</f>
        <v>#DIV/0!</v>
      </c>
    </row>
    <row r="97" spans="1:104" ht="34.5" customHeight="1" x14ac:dyDescent="0.25">
      <c r="A97" s="22">
        <v>93</v>
      </c>
      <c r="B97" s="22"/>
      <c r="C97" s="22" t="e">
        <f>VLOOKUP(E97,DW!G:I,2,FALSE)</f>
        <v>#N/A</v>
      </c>
      <c r="D97" s="22" t="e">
        <f>VLOOKUP(E97,DW!G:I,3,FALSE)</f>
        <v>#N/A</v>
      </c>
      <c r="E97" s="22"/>
      <c r="F97" s="22" cm="1">
        <f t="array" ref="F97">COUNT(_xlfn.IFS(DW!$G$1:$G$100000='Média Saneada'!E97,DW!$K$1:$K$100000),"")</f>
        <v>100000</v>
      </c>
      <c r="G97" s="40" t="str">
        <f t="shared" si="51"/>
        <v>OK</v>
      </c>
      <c r="H97" s="22" cm="1">
        <f t="array" ref="H97">MEDIAN(IF(DW!$G$1:$G$100000='Média Saneada'!$E97,DW!$K$1:$K$100000,""))</f>
        <v>0</v>
      </c>
      <c r="I97" s="22" cm="1">
        <f t="array" ref="I97">AVERAGE(IF(DW!$G$1:$G$100000='Média Saneada'!$E97,DW!$K$1:$K$100000,""))</f>
        <v>0</v>
      </c>
      <c r="J97" s="22" cm="1">
        <f t="array" ref="J97">_xlfn.STDEV.S(IF(DW!$G$1:$G$100000='Média Saneada'!$E97,DW!$K$1:$K$100000,""))</f>
        <v>0</v>
      </c>
      <c r="K97" s="22" t="e">
        <f t="shared" si="52"/>
        <v>#DIV/0!</v>
      </c>
      <c r="L97" s="22">
        <f t="shared" si="40"/>
        <v>0</v>
      </c>
      <c r="M97" s="22">
        <f t="shared" si="41"/>
        <v>0</v>
      </c>
      <c r="N97" s="23" t="e">
        <f>IF(K97&lt;25,I97,AVERAGEIFS(DW!$K$1:$K$100000,DW!$G$1:$G$100000,"="&amp;E97,DW!$K$1:$K$100000,"&lt;"&amp;L97,DW!$K$1:$K$100000,"&gt;"&amp;M97))</f>
        <v>#DIV/0!</v>
      </c>
      <c r="P97" s="22">
        <f t="shared" si="42"/>
        <v>0</v>
      </c>
      <c r="Q97" s="22">
        <f>COUNTIFS(DW!$G$1:$G$100000,"="&amp;P97,DW!$K$1:$K$100000,"&lt;"&amp;L97,DW!$K$1:$K$100000,"&gt;"&amp;M97)</f>
        <v>0</v>
      </c>
      <c r="R97" s="22" t="e" cm="1">
        <f t="array" ref="R97">MEDIAN(IF((DW!$K$1:$K$100000&lt;$L97),IF((DW!$K$1:$K$100000&gt;$M97),IF((DW!$G$1:$G$100000=$P97),DW!$K$1:$K$100000,""))))</f>
        <v>#NUM!</v>
      </c>
      <c r="S97" s="22" t="e" cm="1">
        <f t="array" ref="S97">AVERAGE(IF((DW!$K$1:$K$100000&lt;$L97),IF((DW!$K$1:$K$100000&gt;$M97),IF((DW!$G$1:$G$100000=$P97),DW!$K$1:$K$100000,""))))</f>
        <v>#DIV/0!</v>
      </c>
      <c r="T97" s="22" t="e" cm="1">
        <f t="array" ref="T97">_xlfn.STDEV.S(IF((DW!$K$1:$K$100000&lt;$L97),IF((DW!$K$1:$K$100000&gt;$M97),IF((DW!$G$1:$G$100000=$P97),DW!$K$1:$K$100000,""))))</f>
        <v>#DIV/0!</v>
      </c>
      <c r="U97" s="22" t="e">
        <f t="shared" si="53"/>
        <v>#DIV/0!</v>
      </c>
      <c r="V97" s="22" t="e">
        <f t="shared" si="54"/>
        <v>#DIV/0!</v>
      </c>
      <c r="W97" s="22" t="e">
        <f t="shared" si="55"/>
        <v>#DIV/0!</v>
      </c>
      <c r="X97" s="22" t="e" cm="1">
        <f t="array" ref="X97">IF($U97&lt;25,$S97,AVERAGE(IF((DW!$G$1:$G$100000=$P97),IF((DW!$K$1:$K$100000&lt;$V97),IF((DW!$K$1:$K$100000&gt;$W97),DW!$K$1:$K$100000,"")))))</f>
        <v>#DIV/0!</v>
      </c>
      <c r="Z97" s="22">
        <f t="shared" si="43"/>
        <v>0</v>
      </c>
      <c r="AA97" s="22">
        <f>COUNTIFS(DW!$G$1:$G$100000,"="&amp;$Z97,DW!$K$1:$K$100000,"&lt;"&amp;$V97,DW!$K$1:$K$100000,"&gt;"&amp;$W97)</f>
        <v>0</v>
      </c>
      <c r="AB97" s="22" t="e" cm="1">
        <f t="array" ref="AB97">MEDIAN(IF((DW!$K$1:$K$100000&lt;$V97),IF((DW!$K$1:$K$100000&gt;$W97),IF((DW!$G$1:$G$100000=$E97),DW!$K$1:$K$100000,""))))</f>
        <v>#DIV/0!</v>
      </c>
      <c r="AC97" s="22" t="e" cm="1">
        <f t="array" ref="AC97">AVERAGE(IF((DW!$K$1:$K$100000&lt;$V97),IF((DW!$K$1:$K$100000&gt;$W97),IF((DW!$G$1:$G$100000=$E97),DW!$K$1:$K$100000,""))))</f>
        <v>#DIV/0!</v>
      </c>
      <c r="AD97" s="22" t="e" cm="1">
        <f t="array" ref="AD97">_xlfn.STDEV.S(IF((DW!$K$1:$K$100000&lt;$V97),IF((DW!$K$1:$K$100000&gt;$W97),IF((DW!$G$1:$G$100000=$E97),DW!$K$1:$K$100000,""))))</f>
        <v>#DIV/0!</v>
      </c>
      <c r="AE97" s="22" t="e">
        <f t="shared" si="56"/>
        <v>#DIV/0!</v>
      </c>
      <c r="AF97" s="22" t="e">
        <f t="shared" si="57"/>
        <v>#DIV/0!</v>
      </c>
      <c r="AG97" s="22" t="e">
        <f t="shared" si="58"/>
        <v>#DIV/0!</v>
      </c>
      <c r="AH97" s="22" t="e" cm="1">
        <f t="array" ref="AH97">IF($AE97&lt;25,$AC97,AVERAGE(IF((DW!$G$1:$G$100000=$E97),IF((DW!$K$1:$K$100000&lt;$AF97),IF((DW!$K$1:$K$100000&gt;$AG97),DW!$K$1:$K$100000,"")))))</f>
        <v>#DIV/0!</v>
      </c>
      <c r="AJ97" s="22">
        <f t="shared" si="44"/>
        <v>0</v>
      </c>
      <c r="AK97" s="22">
        <f>COUNTIFS(DW!$G$1:$G$100000,"="&amp;$Z97,DW!$K$1:$K$100000,"&lt;"&amp;$AF97,DW!$K$1:$K$100000,"&gt;"&amp;$AG97)</f>
        <v>0</v>
      </c>
      <c r="AL97" s="22" t="e" cm="1">
        <f t="array" ref="AL97">MEDIAN(IF((DW!$K$1:$K$100000&lt;$AF97),IF((DW!$K$1:$K$100000&gt;$AG97),IF((DW!$G$1:$G$100000=$E97),DW!$K$1:$K$100000,""))))</f>
        <v>#DIV/0!</v>
      </c>
      <c r="AM97" s="22" t="e" cm="1">
        <f t="array" ref="AM97">AVERAGE(IF((DW!$K$1:$K$100000&lt;$AF97),IF((DW!$K$1:$K$100000&gt;$AG97),IF((DW!$G$1:$G$100000=$E97),DW!$K$1:$K$100000,""))))</f>
        <v>#DIV/0!</v>
      </c>
      <c r="AN97" s="22" t="e" cm="1">
        <f t="array" ref="AN97">_xlfn.STDEV.S(IF((DW!$K$1:$K$100000&lt;$AF97),IF((DW!$K$1:$K$100000&gt;$AG97),IF((DW!$G$1:$G$100000=$E97),DW!$K$1:$K$100000,""))))</f>
        <v>#DIV/0!</v>
      </c>
      <c r="AO97" s="22" t="e">
        <f t="shared" si="59"/>
        <v>#DIV/0!</v>
      </c>
      <c r="AP97" s="22" t="e">
        <f t="shared" si="60"/>
        <v>#DIV/0!</v>
      </c>
      <c r="AQ97" s="22" t="e">
        <f t="shared" si="61"/>
        <v>#DIV/0!</v>
      </c>
      <c r="AR97" s="22" t="e" cm="1">
        <f t="array" ref="AR97">IF($AO97&lt;25,$AM97,AVERAGE(IF((DW!$G$1:$G$100000=$E97),IF((DW!$K$1:$K$100000&lt;$AP97),IF((DW!$K$1:$K$100000&gt;$AQ97),DW!$K$1:$K$100000,"")))))</f>
        <v>#DIV/0!</v>
      </c>
      <c r="AT97" s="22">
        <f t="shared" si="45"/>
        <v>0</v>
      </c>
      <c r="AU97" s="22">
        <f>COUNTIFS(DW!$G$1:$G$100000,"="&amp;$AJ97,DW!$K$1:$K$100000,"&lt;"&amp;$AP97,DW!$K$1:$K$100000,"&gt;"&amp;$AQ97)</f>
        <v>0</v>
      </c>
      <c r="AV97" s="22" t="e" cm="1">
        <f t="array" ref="AV97">MEDIAN(IF((DW!$K$1:$K$100000&lt;$AP97),IF((DW!$K$1:$K$100000&gt;$AQ97),IF((DW!$G$1:$G$100000=$E97),DW!$K$1:$K$100000,""))))</f>
        <v>#DIV/0!</v>
      </c>
      <c r="AW97" s="22" t="e" cm="1">
        <f t="array" ref="AW97">AVERAGE(IF((DW!$K$1:$K$100000&lt;$AP97),IF((DW!$K$1:$K$100000&gt;$AQ97),IF((DW!$G$1:$G$100000=$E97),DW!$K$1:$K$100000,""))))</f>
        <v>#DIV/0!</v>
      </c>
      <c r="AX97" s="22" t="e" cm="1">
        <f t="array" ref="AX97">_xlfn.STDEV.S(IF((DW!$K$1:$K$100000&lt;$AP97),IF((DW!$K$1:$K$100000&gt;$AQ97),IF((DW!$G$1:$G$100000=$E97),DW!$K$1:$K$100000,""))))</f>
        <v>#DIV/0!</v>
      </c>
      <c r="AY97" s="22" t="e">
        <f t="shared" si="62"/>
        <v>#DIV/0!</v>
      </c>
      <c r="AZ97" s="22" t="e">
        <f t="shared" si="63"/>
        <v>#DIV/0!</v>
      </c>
      <c r="BA97" s="22" t="e">
        <f t="shared" si="64"/>
        <v>#DIV/0!</v>
      </c>
      <c r="BB97" s="22" t="e" cm="1">
        <f t="array" ref="BB97">IF($AY97&lt;25,$AW97,AVERAGE(IF((DW!$G$1:$G$100000=$E97),IF((DW!$K$1:$K$100000&lt;$AZ97),IF((DW!$K$1:$K$100000&gt;$BA97),DW!$K$1:$K$100000,"")))))</f>
        <v>#DIV/0!</v>
      </c>
      <c r="BD97" s="22">
        <f t="shared" si="46"/>
        <v>0</v>
      </c>
      <c r="BE97" s="22">
        <f>COUNTIFS(DW!$G$1:$G$100000,"="&amp;$AT97,DW!$K$1:$K$100000,"&lt;"&amp;$AZ97,DW!$K$1:$K$100000,"&gt;"&amp;$BA97)</f>
        <v>0</v>
      </c>
      <c r="BF97" s="22" t="e" cm="1">
        <f t="array" ref="BF97">MEDIAN(IF((DW!$K$1:$K$100000&lt;$AZ97),IF((DW!$K$1:$K$100000&gt;$BA97),IF((DW!$G$1:$G$100000=$E97),DW!$K$1:$K$100000,""))))</f>
        <v>#DIV/0!</v>
      </c>
      <c r="BG97" s="22" t="e" cm="1">
        <f t="array" ref="BG97">AVERAGE(IF((DW!$K$1:$K$100000&lt;$AZ97),IF((DW!$K$1:$K$100000&gt;$BA97),IF((DW!$G$1:$G$100000=$E97),DW!$K$1:$K$100000,""))))</f>
        <v>#DIV/0!</v>
      </c>
      <c r="BH97" s="22" t="e" cm="1">
        <f t="array" ref="BH97">_xlfn.STDEV.S(IF((DW!$K$1:$K$100000&lt;$AZ97),IF((DW!$K$1:$K$100000&gt;$BA97),IF((DW!$G$1:$G$100000=$E97),DW!$K$1:$K$100000,""))))</f>
        <v>#DIV/0!</v>
      </c>
      <c r="BI97" s="22" t="e">
        <f t="shared" si="65"/>
        <v>#DIV/0!</v>
      </c>
      <c r="BJ97" s="22" t="e">
        <f t="shared" si="66"/>
        <v>#DIV/0!</v>
      </c>
      <c r="BK97" s="22" t="e">
        <f t="shared" si="67"/>
        <v>#DIV/0!</v>
      </c>
      <c r="BL97" s="22" t="e" cm="1">
        <f t="array" ref="BL97">IF($BI97&lt;25,$BG97,AVERAGE(IF((DW!$G$1:$G$100000=$E97),IF((DW!$K$1:$K$100000&lt;$BJ97),IF((DW!$K$1:$K$100000&gt;$BK97),DW!$K$1:$K$100000,"")))))</f>
        <v>#DIV/0!</v>
      </c>
      <c r="BN97" s="22">
        <f t="shared" si="47"/>
        <v>0</v>
      </c>
      <c r="BO97" s="22">
        <f>COUNTIFS(DW!$G$1:$G$100000,"="&amp;$BD97,DW!$K$1:$K$100000,"&lt;"&amp;$BJ97,DW!$K$1:$K$100000,"&gt;"&amp;$BK97)</f>
        <v>0</v>
      </c>
      <c r="BP97" s="22" t="e" cm="1">
        <f t="array" ref="BP97">MEDIAN(IF((DW!$K$1:$K$100000&lt;$BJ97),IF((DW!$K$1:$K$100000&gt;$BK97),IF((DW!$G$1:$G$100000=$BD97),DW!$K$1:$K$100000,""))))</f>
        <v>#DIV/0!</v>
      </c>
      <c r="BQ97" s="22" t="e" cm="1">
        <f t="array" ref="BQ97">AVERAGE(IF((DW!$K$1:$K$100000&lt;$BJ97),IF((DW!$K$1:$K$100000&gt;$BK97),IF((DW!$G$1:$G$100000=$BD97),DW!$K$1:$K$100000,""))))</f>
        <v>#DIV/0!</v>
      </c>
      <c r="BR97" s="22" t="e" cm="1">
        <f t="array" ref="BR97">_xlfn.STDEV.S(IF((DW!$K$1:$K$100000&lt;$BJ97),IF((DW!$K$1:$K$100000&gt;$BK97),IF((DW!$G$1:$G$100000=$BD97),DW!$K$1:$K$100000,""))))</f>
        <v>#DIV/0!</v>
      </c>
      <c r="BS97" s="22" t="e">
        <f t="shared" si="68"/>
        <v>#DIV/0!</v>
      </c>
      <c r="BT97" s="22" t="e">
        <f t="shared" si="69"/>
        <v>#DIV/0!</v>
      </c>
      <c r="BU97" s="22" t="e">
        <f t="shared" si="70"/>
        <v>#DIV/0!</v>
      </c>
      <c r="BV97" s="22" t="e" cm="1">
        <f t="array" ref="BV97">IF($BI97&lt;25,$BG97,AVERAGE(IF((DW!$G$1:$G$100000=$E97),IF((DW!$K$1:$K$100000&lt;$BJ97),IF((DW!$K$1:$K$100000&gt;$BK97),DW!$K$1:$K$100000,"")))))</f>
        <v>#DIV/0!</v>
      </c>
      <c r="BX97" s="22">
        <f t="shared" si="48"/>
        <v>0</v>
      </c>
      <c r="BY97" s="22">
        <f>COUNTIFS(DW!$G$1:$G$100000,"="&amp;$BN97,DW!$K$1:$K$100000,"&lt;"&amp;$BT97,DW!$K$1:$K$100000,"&gt;"&amp;$BU97)</f>
        <v>0</v>
      </c>
      <c r="BZ97" s="22" t="e" cm="1">
        <f t="array" ref="BZ97">MEDIAN(IF((DW!$K$1:$K$100000&lt;$BT97),IF((DW!$K$1:$K$100000&gt;$BU97),IF((DW!$G$1:$G$100000=$BN97),DW!$K$1:$K$100000,""))))</f>
        <v>#DIV/0!</v>
      </c>
      <c r="CA97" s="22" t="e" cm="1">
        <f t="array" ref="CA97">AVERAGE(IF((DW!$K$1:$K$100000&lt;$BT97),IF((DW!$K$1:$K$100000&gt;$BU97),IF((DW!$G$1:$G$100000=$BN97),DW!$K$1:$K$100000,""))))</f>
        <v>#DIV/0!</v>
      </c>
      <c r="CB97" s="22" t="e" cm="1">
        <f t="array" ref="CB97">_xlfn.STDEV.S(IF((DW!$K$1:$K$100000&lt;$BT97),IF((DW!$K$1:$K$100000&gt;$BU97),IF((DW!$G$1:$G$100000=$BN97),DW!$K$1:$K$100000,""))))</f>
        <v>#DIV/0!</v>
      </c>
      <c r="CC97" s="22" t="e">
        <f t="shared" si="71"/>
        <v>#DIV/0!</v>
      </c>
      <c r="CD97" s="22" t="e">
        <f t="shared" si="72"/>
        <v>#DIV/0!</v>
      </c>
      <c r="CE97" s="22" t="e">
        <f t="shared" si="73"/>
        <v>#DIV/0!</v>
      </c>
      <c r="CF97" s="22" t="e" cm="1">
        <f t="array" ref="CF97">IF($BS97&lt;25,$BQ97,AVERAGE(IF((DW!$G$1:$G$100000&lt;$BX97),IF((DW!$K$1:$K$100000&lt;$BT97),IF((DW!$K$1:$K$100000&gt;$BU97),DW!$K$1:$K$100000,"")))))</f>
        <v>#DIV/0!</v>
      </c>
      <c r="CH97" s="22">
        <f t="shared" si="49"/>
        <v>0</v>
      </c>
      <c r="CI97" s="22">
        <f>COUNTIFS(DW!$G$1:$G$100000,"="&amp;$BX97,DW!$K$1:$K$100000,"&lt;"&amp;$CD97,DW!$K$1:$K$100000,"&gt;"&amp;$CE97)</f>
        <v>0</v>
      </c>
      <c r="CJ97" s="22" t="e" cm="1">
        <f t="array" ref="CJ97">MEDIAN(IF((DW!$K$1:$K$100000&lt;$CD97),IF((DW!$K$1:$K$100000&gt;$CE97),IF((DW!$G$1:$G$100000=$BX97),DW!$K$1:$K$100000,""))))</f>
        <v>#DIV/0!</v>
      </c>
      <c r="CK97" s="22" t="e" cm="1">
        <f t="array" ref="CK97">AVERAGE(IF((DW!$K$1:$K$100000&lt;$CD97),IF((DW!$K$1:$K$100000&gt;$CE97),IF((DW!$G$1:$G$100000=$BX97),DW!$K$1:$K$100000,""))))</f>
        <v>#DIV/0!</v>
      </c>
      <c r="CL97" s="22" t="e" cm="1">
        <f t="array" ref="CL97">_xlfn.STDEV.S(IF((DW!$K$1:$K$100000&lt;$CD97),IF((DW!$K$1:$K$100000&gt;$CE97),IF((DW!$G$1:$G$100000=$BX97),DW!$K$1:$K$100000,""))))</f>
        <v>#DIV/0!</v>
      </c>
      <c r="CM97" s="22" t="e">
        <f t="shared" si="74"/>
        <v>#DIV/0!</v>
      </c>
      <c r="CN97" s="22" t="e">
        <f t="shared" si="75"/>
        <v>#DIV/0!</v>
      </c>
      <c r="CO97" s="22" t="e">
        <f t="shared" si="76"/>
        <v>#DIV/0!</v>
      </c>
      <c r="CP97" s="22" t="e" cm="1">
        <f t="array" ref="CP97">IF($CC97&lt;25,$CA97,AVERAGE(IF((DW!$G$1:$G$100000=$BX97),IF((DW!$K$1:$K$100000&lt;$CD97),IF((DW!$K$1:$K$100000&gt;$CE97),DW!$K$1:$K$100000,"")))))</f>
        <v>#DIV/0!</v>
      </c>
      <c r="CR97" s="22">
        <f t="shared" si="50"/>
        <v>0</v>
      </c>
      <c r="CS97" s="22">
        <f>COUNTIFS(DW!$G$1:$G$100000,"="&amp;$CH97,DW!$K$1:$K$100000,"&lt;"&amp;SCN97,DW!$K$1:$K$100000,"&gt;"&amp;$CO97)</f>
        <v>0</v>
      </c>
      <c r="CT97" s="22" t="e" cm="1">
        <f t="array" ref="CT97">MEDIAN(IF((DW!$K$1:$K$100000&lt;$CN97),IF((DW!$K$1:$K$100000&gt;$CO97),IF((DW!$G$1:$G$100000=$CH97),DW!$K$1:$K$100000,""))))</f>
        <v>#DIV/0!</v>
      </c>
      <c r="CU97" s="22" t="e" cm="1">
        <f t="array" ref="CU97">AVERAGE(IF((DW!$K$1:$K$100000&lt;$CN97),IF((DW!$K$1:$K$100000&gt;$CO97),IF((DW!$G$1:$G$100000=$CH97),DW!$K$1:$K$100000,""))))</f>
        <v>#DIV/0!</v>
      </c>
      <c r="CV97" s="22" t="e" cm="1">
        <f t="array" ref="CV97">_xlfn.STDEV.S(IF((DW!$K$1:$K$100000&lt;$CN97),IF((DW!$K$1:$K$100000&gt;$CO97),IF((DW!$G$1:$G$100000=$CH97),DW!$K$1:$K$100000,""))))</f>
        <v>#DIV/0!</v>
      </c>
      <c r="CW97" s="22" t="e">
        <f t="shared" si="77"/>
        <v>#DIV/0!</v>
      </c>
      <c r="CX97" s="22" t="e">
        <f t="shared" si="78"/>
        <v>#DIV/0!</v>
      </c>
      <c r="CY97" s="22" t="e">
        <f t="shared" si="79"/>
        <v>#DIV/0!</v>
      </c>
      <c r="CZ97" s="22" t="e" cm="1">
        <f t="array" ref="CZ97">IF($CM97&lt;25,$CK97,AVERAGE(IF((DW!$G$1:$G$100000=$CH97),IF((DW!$K$1:$K$100000&lt;$CN97),IF((DW!$K$1:$K$100000&gt;$CO97),DW!$K$1:$K$100000,"")))))</f>
        <v>#DIV/0!</v>
      </c>
    </row>
    <row r="98" spans="1:104" ht="34.5" customHeight="1" x14ac:dyDescent="0.25">
      <c r="A98" s="21">
        <v>94</v>
      </c>
      <c r="B98" s="21"/>
      <c r="C98" s="21" t="e">
        <f>VLOOKUP(E98,DW!G:I,2,FALSE)</f>
        <v>#N/A</v>
      </c>
      <c r="D98" s="21" t="e">
        <f>VLOOKUP(E98,DW!G:I,3,FALSE)</f>
        <v>#N/A</v>
      </c>
      <c r="E98" s="21"/>
      <c r="F98" s="21" cm="1">
        <f t="array" ref="F98">COUNT(_xlfn.IFS(DW!$G$1:$G$100000='Média Saneada'!E98,DW!$K$1:$K$100000),"")</f>
        <v>100000</v>
      </c>
      <c r="G98" s="21" t="str">
        <f t="shared" si="51"/>
        <v>OK</v>
      </c>
      <c r="H98" s="21" cm="1">
        <f t="array" ref="H98">MEDIAN(IF(DW!$G$1:$G$100000='Média Saneada'!$E98,DW!$K$1:$K$100000,""))</f>
        <v>0</v>
      </c>
      <c r="I98" s="21" cm="1">
        <f t="array" ref="I98">AVERAGE(IF(DW!$G$1:$G$100000='Média Saneada'!$E98,DW!$K$1:$K$100000,""))</f>
        <v>0</v>
      </c>
      <c r="J98" s="21" cm="1">
        <f t="array" ref="J98">_xlfn.STDEV.S(IF(DW!$G$1:$G$100000='Média Saneada'!$E98,DW!$K$1:$K$100000,""))</f>
        <v>0</v>
      </c>
      <c r="K98" s="21" t="e">
        <f t="shared" si="52"/>
        <v>#DIV/0!</v>
      </c>
      <c r="L98" s="21">
        <f t="shared" si="40"/>
        <v>0</v>
      </c>
      <c r="M98" s="21">
        <f t="shared" si="41"/>
        <v>0</v>
      </c>
      <c r="N98" s="23" t="e">
        <f>IF(K98&lt;25,I98,AVERAGEIFS(DW!$K$1:$K$100000,DW!$G$1:$G$100000,"="&amp;E98,DW!$K$1:$K$100000,"&lt;"&amp;L98,DW!$K$1:$K$100000,"&gt;"&amp;M98))</f>
        <v>#DIV/0!</v>
      </c>
      <c r="P98" s="21">
        <f t="shared" si="42"/>
        <v>0</v>
      </c>
      <c r="Q98" s="21">
        <f>COUNTIFS(DW!$G$1:$G$100000,"="&amp;P98,DW!$K$1:$K$100000,"&lt;"&amp;L98,DW!$K$1:$K$100000,"&gt;"&amp;M98)</f>
        <v>0</v>
      </c>
      <c r="R98" s="21" t="e" cm="1">
        <f t="array" ref="R98">MEDIAN(IF((DW!$K$1:$K$100000&lt;$L98),IF((DW!$K$1:$K$100000&gt;$M98),IF((DW!$G$1:$G$100000=$P98),DW!$K$1:$K$100000,""))))</f>
        <v>#NUM!</v>
      </c>
      <c r="S98" s="21" t="e" cm="1">
        <f t="array" ref="S98">AVERAGE(IF((DW!$K$1:$K$100000&lt;$L98),IF((DW!$K$1:$K$100000&gt;$M98),IF((DW!$G$1:$G$100000=$P98),DW!$K$1:$K$100000,""))))</f>
        <v>#DIV/0!</v>
      </c>
      <c r="T98" s="21" t="e" cm="1">
        <f t="array" ref="T98">_xlfn.STDEV.S(IF((DW!$K$1:$K$100000&lt;$L98),IF((DW!$K$1:$K$100000&gt;$M98),IF((DW!$G$1:$G$100000=$P98),DW!$K$1:$K$100000,""))))</f>
        <v>#DIV/0!</v>
      </c>
      <c r="U98" s="21" t="e">
        <f t="shared" si="53"/>
        <v>#DIV/0!</v>
      </c>
      <c r="V98" s="21" t="e">
        <f t="shared" si="54"/>
        <v>#DIV/0!</v>
      </c>
      <c r="W98" s="21" t="e">
        <f t="shared" si="55"/>
        <v>#DIV/0!</v>
      </c>
      <c r="X98" s="21" t="e" cm="1">
        <f t="array" ref="X98">IF($U98&lt;25,$S98,AVERAGE(IF((DW!$G$1:$G$100000=$P98),IF((DW!$K$1:$K$100000&lt;$V98),IF((DW!$K$1:$K$100000&gt;$W98),DW!$K$1:$K$100000,"")))))</f>
        <v>#DIV/0!</v>
      </c>
      <c r="Z98" s="21">
        <f t="shared" si="43"/>
        <v>0</v>
      </c>
      <c r="AA98" s="21">
        <f>COUNTIFS(DW!$G$1:$G$100000,"="&amp;$Z98,DW!$K$1:$K$100000,"&lt;"&amp;$V98,DW!$K$1:$K$100000,"&gt;"&amp;$W98)</f>
        <v>0</v>
      </c>
      <c r="AB98" s="21" t="e" cm="1">
        <f t="array" ref="AB98">MEDIAN(IF((DW!$K$1:$K$100000&lt;$V98),IF((DW!$K$1:$K$100000&gt;$W98),IF((DW!$G$1:$G$100000=$E98),DW!$K$1:$K$100000,""))))</f>
        <v>#DIV/0!</v>
      </c>
      <c r="AC98" s="21" t="e" cm="1">
        <f t="array" ref="AC98">AVERAGE(IF((DW!$K$1:$K$100000&lt;$V98),IF((DW!$K$1:$K$100000&gt;$W98),IF((DW!$G$1:$G$100000=$E98),DW!$K$1:$K$100000,""))))</f>
        <v>#DIV/0!</v>
      </c>
      <c r="AD98" s="21" t="e" cm="1">
        <f t="array" ref="AD98">_xlfn.STDEV.S(IF((DW!$K$1:$K$100000&lt;$V98),IF((DW!$K$1:$K$100000&gt;$W98),IF((DW!$G$1:$G$100000=$E98),DW!$K$1:$K$100000,""))))</f>
        <v>#DIV/0!</v>
      </c>
      <c r="AE98" s="21" t="e">
        <f t="shared" si="56"/>
        <v>#DIV/0!</v>
      </c>
      <c r="AF98" s="21" t="e">
        <f t="shared" si="57"/>
        <v>#DIV/0!</v>
      </c>
      <c r="AG98" s="21" t="e">
        <f t="shared" si="58"/>
        <v>#DIV/0!</v>
      </c>
      <c r="AH98" s="21" t="e" cm="1">
        <f t="array" ref="AH98">IF($AE98&lt;25,$AC98,AVERAGE(IF((DW!$G$1:$G$100000=$E98),IF((DW!$K$1:$K$100000&lt;$AF98),IF((DW!$K$1:$K$100000&gt;$AG98),DW!$K$1:$K$100000,"")))))</f>
        <v>#DIV/0!</v>
      </c>
      <c r="AJ98" s="21">
        <f t="shared" si="44"/>
        <v>0</v>
      </c>
      <c r="AK98" s="21">
        <f>COUNTIFS(DW!$G$1:$G$100000,"="&amp;$Z98,DW!$K$1:$K$100000,"&lt;"&amp;$AF98,DW!$K$1:$K$100000,"&gt;"&amp;$AG98)</f>
        <v>0</v>
      </c>
      <c r="AL98" s="21" t="e" cm="1">
        <f t="array" ref="AL98">MEDIAN(IF((DW!$K$1:$K$100000&lt;$AF98),IF((DW!$K$1:$K$100000&gt;$AG98),IF((DW!$G$1:$G$100000=$E98),DW!$K$1:$K$100000,""))))</f>
        <v>#DIV/0!</v>
      </c>
      <c r="AM98" s="21" t="e" cm="1">
        <f t="array" ref="AM98">AVERAGE(IF((DW!$K$1:$K$100000&lt;$AF98),IF((DW!$K$1:$K$100000&gt;$AG98),IF((DW!$G$1:$G$100000=$E98),DW!$K$1:$K$100000,""))))</f>
        <v>#DIV/0!</v>
      </c>
      <c r="AN98" s="21" t="e" cm="1">
        <f t="array" ref="AN98">_xlfn.STDEV.S(IF((DW!$K$1:$K$100000&lt;$AF98),IF((DW!$K$1:$K$100000&gt;$AG98),IF((DW!$G$1:$G$100000=$E98),DW!$K$1:$K$100000,""))))</f>
        <v>#DIV/0!</v>
      </c>
      <c r="AO98" s="21" t="e">
        <f t="shared" si="59"/>
        <v>#DIV/0!</v>
      </c>
      <c r="AP98" s="21" t="e">
        <f t="shared" si="60"/>
        <v>#DIV/0!</v>
      </c>
      <c r="AQ98" s="21" t="e">
        <f t="shared" si="61"/>
        <v>#DIV/0!</v>
      </c>
      <c r="AR98" s="21" t="e" cm="1">
        <f t="array" ref="AR98">IF($AO98&lt;25,$AM98,AVERAGE(IF((DW!$G$1:$G$100000=$E98),IF((DW!$K$1:$K$100000&lt;$AP98),IF((DW!$K$1:$K$100000&gt;$AQ98),DW!$K$1:$K$100000,"")))))</f>
        <v>#DIV/0!</v>
      </c>
      <c r="AT98" s="21">
        <f t="shared" si="45"/>
        <v>0</v>
      </c>
      <c r="AU98" s="21">
        <f>COUNTIFS(DW!$G$1:$G$100000,"="&amp;$AJ98,DW!$K$1:$K$100000,"&lt;"&amp;$AP98,DW!$K$1:$K$100000,"&gt;"&amp;$AQ98)</f>
        <v>0</v>
      </c>
      <c r="AV98" s="21" t="e" cm="1">
        <f t="array" ref="AV98">MEDIAN(IF((DW!$K$1:$K$100000&lt;$AP98),IF((DW!$K$1:$K$100000&gt;$AQ98),IF((DW!$G$1:$G$100000=$E98),DW!$K$1:$K$100000,""))))</f>
        <v>#DIV/0!</v>
      </c>
      <c r="AW98" s="21" t="e" cm="1">
        <f t="array" ref="AW98">AVERAGE(IF((DW!$K$1:$K$100000&lt;$AP98),IF((DW!$K$1:$K$100000&gt;$AQ98),IF((DW!$G$1:$G$100000=$E98),DW!$K$1:$K$100000,""))))</f>
        <v>#DIV/0!</v>
      </c>
      <c r="AX98" s="21" t="e" cm="1">
        <f t="array" ref="AX98">_xlfn.STDEV.S(IF((DW!$K$1:$K$100000&lt;$AP98),IF((DW!$K$1:$K$100000&gt;$AQ98),IF((DW!$G$1:$G$100000=$E98),DW!$K$1:$K$100000,""))))</f>
        <v>#DIV/0!</v>
      </c>
      <c r="AY98" s="21" t="e">
        <f t="shared" si="62"/>
        <v>#DIV/0!</v>
      </c>
      <c r="AZ98" s="21" t="e">
        <f t="shared" si="63"/>
        <v>#DIV/0!</v>
      </c>
      <c r="BA98" s="21" t="e">
        <f t="shared" si="64"/>
        <v>#DIV/0!</v>
      </c>
      <c r="BB98" s="21" t="e" cm="1">
        <f t="array" ref="BB98">IF($AY98&lt;25,$AW98,AVERAGE(IF((DW!$G$1:$G$100000=$E98),IF((DW!$K$1:$K$100000&lt;$AZ98),IF((DW!$K$1:$K$100000&gt;$BA98),DW!$K$1:$K$100000,"")))))</f>
        <v>#DIV/0!</v>
      </c>
      <c r="BD98" s="21">
        <f t="shared" si="46"/>
        <v>0</v>
      </c>
      <c r="BE98" s="21">
        <f>COUNTIFS(DW!$G$1:$G$100000,"="&amp;$AT98,DW!$K$1:$K$100000,"&lt;"&amp;$AZ98,DW!$K$1:$K$100000,"&gt;"&amp;$BA98)</f>
        <v>0</v>
      </c>
      <c r="BF98" s="21" t="e" cm="1">
        <f t="array" ref="BF98">MEDIAN(IF((DW!$K$1:$K$100000&lt;$AZ98),IF((DW!$K$1:$K$100000&gt;$BA98),IF((DW!$G$1:$G$100000=$E98),DW!$K$1:$K$100000,""))))</f>
        <v>#DIV/0!</v>
      </c>
      <c r="BG98" s="21" t="e" cm="1">
        <f t="array" ref="BG98">AVERAGE(IF((DW!$K$1:$K$100000&lt;$AZ98),IF((DW!$K$1:$K$100000&gt;$BA98),IF((DW!$G$1:$G$100000=$E98),DW!$K$1:$K$100000,""))))</f>
        <v>#DIV/0!</v>
      </c>
      <c r="BH98" s="21" t="e" cm="1">
        <f t="array" ref="BH98">_xlfn.STDEV.S(IF((DW!$K$1:$K$100000&lt;$AZ98),IF((DW!$K$1:$K$100000&gt;$BA98),IF((DW!$G$1:$G$100000=$E98),DW!$K$1:$K$100000,""))))</f>
        <v>#DIV/0!</v>
      </c>
      <c r="BI98" s="21" t="e">
        <f t="shared" si="65"/>
        <v>#DIV/0!</v>
      </c>
      <c r="BJ98" s="21" t="e">
        <f t="shared" si="66"/>
        <v>#DIV/0!</v>
      </c>
      <c r="BK98" s="21" t="e">
        <f t="shared" si="67"/>
        <v>#DIV/0!</v>
      </c>
      <c r="BL98" s="21" t="e" cm="1">
        <f t="array" ref="BL98">IF($BI98&lt;25,$BG98,AVERAGE(IF((DW!$G$1:$G$100000=$E98),IF((DW!$K$1:$K$100000&lt;$BJ98),IF((DW!$K$1:$K$100000&gt;$BK98),DW!$K$1:$K$100000,"")))))</f>
        <v>#DIV/0!</v>
      </c>
      <c r="BN98" s="21">
        <f t="shared" si="47"/>
        <v>0</v>
      </c>
      <c r="BO98" s="21">
        <f>COUNTIFS(DW!$G$1:$G$100000,"="&amp;$BD98,DW!$K$1:$K$100000,"&lt;"&amp;$BJ98,DW!$K$1:$K$100000,"&gt;"&amp;$BK98)</f>
        <v>0</v>
      </c>
      <c r="BP98" s="21" t="e" cm="1">
        <f t="array" ref="BP98">MEDIAN(IF((DW!$K$1:$K$100000&lt;$BJ98),IF((DW!$K$1:$K$100000&gt;$BK98),IF((DW!$G$1:$G$100000=$BD98),DW!$K$1:$K$100000,""))))</f>
        <v>#DIV/0!</v>
      </c>
      <c r="BQ98" s="21" t="e" cm="1">
        <f t="array" ref="BQ98">AVERAGE(IF((DW!$K$1:$K$100000&lt;$BJ98),IF((DW!$K$1:$K$100000&gt;$BK98),IF((DW!$G$1:$G$100000=$BD98),DW!$K$1:$K$100000,""))))</f>
        <v>#DIV/0!</v>
      </c>
      <c r="BR98" s="21" t="e" cm="1">
        <f t="array" ref="BR98">_xlfn.STDEV.S(IF((DW!$K$1:$K$100000&lt;$BJ98),IF((DW!$K$1:$K$100000&gt;$BK98),IF((DW!$G$1:$G$100000=$BD98),DW!$K$1:$K$100000,""))))</f>
        <v>#DIV/0!</v>
      </c>
      <c r="BS98" s="21" t="e">
        <f t="shared" si="68"/>
        <v>#DIV/0!</v>
      </c>
      <c r="BT98" s="21" t="e">
        <f t="shared" si="69"/>
        <v>#DIV/0!</v>
      </c>
      <c r="BU98" s="21" t="e">
        <f t="shared" si="70"/>
        <v>#DIV/0!</v>
      </c>
      <c r="BV98" s="21" t="e" cm="1">
        <f t="array" ref="BV98">IF($BI98&lt;25,$BG98,AVERAGE(IF((DW!$G$1:$G$100000=$E98),IF((DW!$K$1:$K$100000&lt;$BJ98),IF((DW!$K$1:$K$100000&gt;$BK98),DW!$K$1:$K$100000,"")))))</f>
        <v>#DIV/0!</v>
      </c>
      <c r="BX98" s="21">
        <f t="shared" si="48"/>
        <v>0</v>
      </c>
      <c r="BY98" s="21">
        <f>COUNTIFS(DW!$G$1:$G$100000,"="&amp;$BN98,DW!$K$1:$K$100000,"&lt;"&amp;$BT98,DW!$K$1:$K$100000,"&gt;"&amp;$BU98)</f>
        <v>0</v>
      </c>
      <c r="BZ98" s="21" t="e" cm="1">
        <f t="array" ref="BZ98">MEDIAN(IF((DW!$K$1:$K$100000&lt;$BT98),IF((DW!$K$1:$K$100000&gt;$BU98),IF((DW!$G$1:$G$100000=$BN98),DW!$K$1:$K$100000,""))))</f>
        <v>#DIV/0!</v>
      </c>
      <c r="CA98" s="21" t="e" cm="1">
        <f t="array" ref="CA98">AVERAGE(IF((DW!$K$1:$K$100000&lt;$BT98),IF((DW!$K$1:$K$100000&gt;$BU98),IF((DW!$G$1:$G$100000=$BN98),DW!$K$1:$K$100000,""))))</f>
        <v>#DIV/0!</v>
      </c>
      <c r="CB98" s="21" t="e" cm="1">
        <f t="array" ref="CB98">_xlfn.STDEV.S(IF((DW!$K$1:$K$100000&lt;$BT98),IF((DW!$K$1:$K$100000&gt;$BU98),IF((DW!$G$1:$G$100000=$BN98),DW!$K$1:$K$100000,""))))</f>
        <v>#DIV/0!</v>
      </c>
      <c r="CC98" s="21" t="e">
        <f t="shared" si="71"/>
        <v>#DIV/0!</v>
      </c>
      <c r="CD98" s="21" t="e">
        <f t="shared" si="72"/>
        <v>#DIV/0!</v>
      </c>
      <c r="CE98" s="21" t="e">
        <f t="shared" si="73"/>
        <v>#DIV/0!</v>
      </c>
      <c r="CF98" s="21" t="e" cm="1">
        <f t="array" ref="CF98">IF($BS98&lt;25,$BQ98,AVERAGE(IF((DW!$G$1:$G$100000&lt;$BX98),IF((DW!$K$1:$K$100000&lt;$BT98),IF((DW!$K$1:$K$100000&gt;$BU98),DW!$K$1:$K$100000,"")))))</f>
        <v>#DIV/0!</v>
      </c>
      <c r="CH98" s="21">
        <f t="shared" si="49"/>
        <v>0</v>
      </c>
      <c r="CI98" s="21">
        <f>COUNTIFS(DW!$G$1:$G$100000,"="&amp;$BX98,DW!$K$1:$K$100000,"&lt;"&amp;$CD98,DW!$K$1:$K$100000,"&gt;"&amp;$CE98)</f>
        <v>0</v>
      </c>
      <c r="CJ98" s="21" t="e" cm="1">
        <f t="array" ref="CJ98">MEDIAN(IF((DW!$K$1:$K$100000&lt;$CD98),IF((DW!$K$1:$K$100000&gt;$CE98),IF((DW!$G$1:$G$100000=$BX98),DW!$K$1:$K$100000,""))))</f>
        <v>#DIV/0!</v>
      </c>
      <c r="CK98" s="21" t="e" cm="1">
        <f t="array" ref="CK98">AVERAGE(IF((DW!$K$1:$K$100000&lt;$CD98),IF((DW!$K$1:$K$100000&gt;$CE98),IF((DW!$G$1:$G$100000=$BX98),DW!$K$1:$K$100000,""))))</f>
        <v>#DIV/0!</v>
      </c>
      <c r="CL98" s="21" t="e" cm="1">
        <f t="array" ref="CL98">_xlfn.STDEV.S(IF((DW!$K$1:$K$100000&lt;$CD98),IF((DW!$K$1:$K$100000&gt;$CE98),IF((DW!$G$1:$G$100000=$BX98),DW!$K$1:$K$100000,""))))</f>
        <v>#DIV/0!</v>
      </c>
      <c r="CM98" s="21" t="e">
        <f t="shared" si="74"/>
        <v>#DIV/0!</v>
      </c>
      <c r="CN98" s="21" t="e">
        <f t="shared" si="75"/>
        <v>#DIV/0!</v>
      </c>
      <c r="CO98" s="21" t="e">
        <f t="shared" si="76"/>
        <v>#DIV/0!</v>
      </c>
      <c r="CP98" s="21" t="e" cm="1">
        <f t="array" ref="CP98">IF($CC98&lt;25,$CA98,AVERAGE(IF((DW!$G$1:$G$100000=$BX98),IF((DW!$K$1:$K$100000&lt;$CD98),IF((DW!$K$1:$K$100000&gt;$CE98),DW!$K$1:$K$100000,"")))))</f>
        <v>#DIV/0!</v>
      </c>
      <c r="CR98" s="21">
        <f t="shared" si="50"/>
        <v>0</v>
      </c>
      <c r="CS98" s="21">
        <f>COUNTIFS(DW!$G$1:$G$100000,"="&amp;$CH98,DW!$K$1:$K$100000,"&lt;"&amp;SCN98,DW!$K$1:$K$100000,"&gt;"&amp;$CO98)</f>
        <v>0</v>
      </c>
      <c r="CT98" s="21" t="e" cm="1">
        <f t="array" ref="CT98">MEDIAN(IF((DW!$K$1:$K$100000&lt;$CN98),IF((DW!$K$1:$K$100000&gt;$CO98),IF((DW!$G$1:$G$100000=$CH98),DW!$K$1:$K$100000,""))))</f>
        <v>#DIV/0!</v>
      </c>
      <c r="CU98" s="21" t="e" cm="1">
        <f t="array" ref="CU98">AVERAGE(IF((DW!$K$1:$K$100000&lt;$CN98),IF((DW!$K$1:$K$100000&gt;$CO98),IF((DW!$G$1:$G$100000=$CH98),DW!$K$1:$K$100000,""))))</f>
        <v>#DIV/0!</v>
      </c>
      <c r="CV98" s="21" t="e" cm="1">
        <f t="array" ref="CV98">_xlfn.STDEV.S(IF((DW!$K$1:$K$100000&lt;$CN98),IF((DW!$K$1:$K$100000&gt;$CO98),IF((DW!$G$1:$G$100000=$CH98),DW!$K$1:$K$100000,""))))</f>
        <v>#DIV/0!</v>
      </c>
      <c r="CW98" s="21" t="e">
        <f t="shared" si="77"/>
        <v>#DIV/0!</v>
      </c>
      <c r="CX98" s="21" t="e">
        <f t="shared" si="78"/>
        <v>#DIV/0!</v>
      </c>
      <c r="CY98" s="21" t="e">
        <f t="shared" si="79"/>
        <v>#DIV/0!</v>
      </c>
      <c r="CZ98" s="21" t="e" cm="1">
        <f t="array" ref="CZ98">IF($CM98&lt;25,$CK98,AVERAGE(IF((DW!$G$1:$G$100000=$CH98),IF((DW!$K$1:$K$100000&lt;$CN98),IF((DW!$K$1:$K$100000&gt;$CO98),DW!$K$1:$K$100000,"")))))</f>
        <v>#DIV/0!</v>
      </c>
    </row>
    <row r="99" spans="1:104" ht="34.5" customHeight="1" x14ac:dyDescent="0.25">
      <c r="A99" s="22">
        <v>95</v>
      </c>
      <c r="B99" s="22"/>
      <c r="C99" s="22" t="e">
        <f>VLOOKUP(E99,DW!G:I,2,FALSE)</f>
        <v>#N/A</v>
      </c>
      <c r="D99" s="22" t="e">
        <f>VLOOKUP(E99,DW!G:I,3,FALSE)</f>
        <v>#N/A</v>
      </c>
      <c r="E99" s="22"/>
      <c r="F99" s="22" cm="1">
        <f t="array" ref="F99">COUNT(_xlfn.IFS(DW!$G$1:$G$100000='Média Saneada'!E99,DW!$K$1:$K$100000),"")</f>
        <v>100000</v>
      </c>
      <c r="G99" s="40" t="str">
        <f t="shared" si="51"/>
        <v>OK</v>
      </c>
      <c r="H99" s="22" cm="1">
        <f t="array" ref="H99">MEDIAN(IF(DW!$G$1:$G$100000='Média Saneada'!$E99,DW!$K$1:$K$100000,""))</f>
        <v>0</v>
      </c>
      <c r="I99" s="22" cm="1">
        <f t="array" ref="I99">AVERAGE(IF(DW!$G$1:$G$100000='Média Saneada'!$E99,DW!$K$1:$K$100000,""))</f>
        <v>0</v>
      </c>
      <c r="J99" s="22" cm="1">
        <f t="array" ref="J99">_xlfn.STDEV.S(IF(DW!$G$1:$G$100000='Média Saneada'!$E99,DW!$K$1:$K$100000,""))</f>
        <v>0</v>
      </c>
      <c r="K99" s="22" t="e">
        <f t="shared" si="52"/>
        <v>#DIV/0!</v>
      </c>
      <c r="L99" s="22">
        <f t="shared" si="40"/>
        <v>0</v>
      </c>
      <c r="M99" s="22">
        <f t="shared" si="41"/>
        <v>0</v>
      </c>
      <c r="N99" s="23" t="e">
        <f>IF(K99&lt;25,I99,AVERAGEIFS(DW!$K$1:$K$100000,DW!$G$1:$G$100000,"="&amp;E99,DW!$K$1:$K$100000,"&lt;"&amp;L99,DW!$K$1:$K$100000,"&gt;"&amp;M99))</f>
        <v>#DIV/0!</v>
      </c>
      <c r="P99" s="22">
        <f t="shared" si="42"/>
        <v>0</v>
      </c>
      <c r="Q99" s="22">
        <f>COUNTIFS(DW!$G$1:$G$100000,"="&amp;P99,DW!$K$1:$K$100000,"&lt;"&amp;L99,DW!$K$1:$K$100000,"&gt;"&amp;M99)</f>
        <v>0</v>
      </c>
      <c r="R99" s="22" t="e" cm="1">
        <f t="array" ref="R99">MEDIAN(IF((DW!$K$1:$K$100000&lt;$L99),IF((DW!$K$1:$K$100000&gt;$M99),IF((DW!$G$1:$G$100000=$P99),DW!$K$1:$K$100000,""))))</f>
        <v>#NUM!</v>
      </c>
      <c r="S99" s="22" t="e" cm="1">
        <f t="array" ref="S99">AVERAGE(IF((DW!$K$1:$K$100000&lt;$L99),IF((DW!$K$1:$K$100000&gt;$M99),IF((DW!$G$1:$G$100000=$P99),DW!$K$1:$K$100000,""))))</f>
        <v>#DIV/0!</v>
      </c>
      <c r="T99" s="22" t="e" cm="1">
        <f t="array" ref="T99">_xlfn.STDEV.S(IF((DW!$K$1:$K$100000&lt;$L99),IF((DW!$K$1:$K$100000&gt;$M99),IF((DW!$G$1:$G$100000=$P99),DW!$K$1:$K$100000,""))))</f>
        <v>#DIV/0!</v>
      </c>
      <c r="U99" s="22" t="e">
        <f t="shared" si="53"/>
        <v>#DIV/0!</v>
      </c>
      <c r="V99" s="22" t="e">
        <f t="shared" si="54"/>
        <v>#DIV/0!</v>
      </c>
      <c r="W99" s="22" t="e">
        <f t="shared" si="55"/>
        <v>#DIV/0!</v>
      </c>
      <c r="X99" s="22" t="e" cm="1">
        <f t="array" ref="X99">IF($U99&lt;25,$S99,AVERAGE(IF((DW!$G$1:$G$100000=$P99),IF((DW!$K$1:$K$100000&lt;$V99),IF((DW!$K$1:$K$100000&gt;$W99),DW!$K$1:$K$100000,"")))))</f>
        <v>#DIV/0!</v>
      </c>
      <c r="Z99" s="22">
        <f t="shared" si="43"/>
        <v>0</v>
      </c>
      <c r="AA99" s="22">
        <f>COUNTIFS(DW!$G$1:$G$100000,"="&amp;$Z99,DW!$K$1:$K$100000,"&lt;"&amp;$V99,DW!$K$1:$K$100000,"&gt;"&amp;$W99)</f>
        <v>0</v>
      </c>
      <c r="AB99" s="22" t="e" cm="1">
        <f t="array" ref="AB99">MEDIAN(IF((DW!$K$1:$K$100000&lt;$V99),IF((DW!$K$1:$K$100000&gt;$W99),IF((DW!$G$1:$G$100000=$E99),DW!$K$1:$K$100000,""))))</f>
        <v>#DIV/0!</v>
      </c>
      <c r="AC99" s="22" t="e" cm="1">
        <f t="array" ref="AC99">AVERAGE(IF((DW!$K$1:$K$100000&lt;$V99),IF((DW!$K$1:$K$100000&gt;$W99),IF((DW!$G$1:$G$100000=$E99),DW!$K$1:$K$100000,""))))</f>
        <v>#DIV/0!</v>
      </c>
      <c r="AD99" s="22" t="e" cm="1">
        <f t="array" ref="AD99">_xlfn.STDEV.S(IF((DW!$K$1:$K$100000&lt;$V99),IF((DW!$K$1:$K$100000&gt;$W99),IF((DW!$G$1:$G$100000=$E99),DW!$K$1:$K$100000,""))))</f>
        <v>#DIV/0!</v>
      </c>
      <c r="AE99" s="22" t="e">
        <f t="shared" si="56"/>
        <v>#DIV/0!</v>
      </c>
      <c r="AF99" s="22" t="e">
        <f t="shared" si="57"/>
        <v>#DIV/0!</v>
      </c>
      <c r="AG99" s="22" t="e">
        <f t="shared" si="58"/>
        <v>#DIV/0!</v>
      </c>
      <c r="AH99" s="22" t="e" cm="1">
        <f t="array" ref="AH99">IF($AE99&lt;25,$AC99,AVERAGE(IF((DW!$G$1:$G$100000=$E99),IF((DW!$K$1:$K$100000&lt;$AF99),IF((DW!$K$1:$K$100000&gt;$AG99),DW!$K$1:$K$100000,"")))))</f>
        <v>#DIV/0!</v>
      </c>
      <c r="AJ99" s="22">
        <f t="shared" si="44"/>
        <v>0</v>
      </c>
      <c r="AK99" s="22">
        <f>COUNTIFS(DW!$G$1:$G$100000,"="&amp;$Z99,DW!$K$1:$K$100000,"&lt;"&amp;$AF99,DW!$K$1:$K$100000,"&gt;"&amp;$AG99)</f>
        <v>0</v>
      </c>
      <c r="AL99" s="22" t="e" cm="1">
        <f t="array" ref="AL99">MEDIAN(IF((DW!$K$1:$K$100000&lt;$AF99),IF((DW!$K$1:$K$100000&gt;$AG99),IF((DW!$G$1:$G$100000=$E99),DW!$K$1:$K$100000,""))))</f>
        <v>#DIV/0!</v>
      </c>
      <c r="AM99" s="22" t="e" cm="1">
        <f t="array" ref="AM99">AVERAGE(IF((DW!$K$1:$K$100000&lt;$AF99),IF((DW!$K$1:$K$100000&gt;$AG99),IF((DW!$G$1:$G$100000=$E99),DW!$K$1:$K$100000,""))))</f>
        <v>#DIV/0!</v>
      </c>
      <c r="AN99" s="22" t="e" cm="1">
        <f t="array" ref="AN99">_xlfn.STDEV.S(IF((DW!$K$1:$K$100000&lt;$AF99),IF((DW!$K$1:$K$100000&gt;$AG99),IF((DW!$G$1:$G$100000=$E99),DW!$K$1:$K$100000,""))))</f>
        <v>#DIV/0!</v>
      </c>
      <c r="AO99" s="22" t="e">
        <f t="shared" si="59"/>
        <v>#DIV/0!</v>
      </c>
      <c r="AP99" s="22" t="e">
        <f t="shared" si="60"/>
        <v>#DIV/0!</v>
      </c>
      <c r="AQ99" s="22" t="e">
        <f t="shared" si="61"/>
        <v>#DIV/0!</v>
      </c>
      <c r="AR99" s="22" t="e" cm="1">
        <f t="array" ref="AR99">IF($AO99&lt;25,$AM99,AVERAGE(IF((DW!$G$1:$G$100000=$E99),IF((DW!$K$1:$K$100000&lt;$AP99),IF((DW!$K$1:$K$100000&gt;$AQ99),DW!$K$1:$K$100000,"")))))</f>
        <v>#DIV/0!</v>
      </c>
      <c r="AT99" s="22">
        <f t="shared" si="45"/>
        <v>0</v>
      </c>
      <c r="AU99" s="22">
        <f>COUNTIFS(DW!$G$1:$G$100000,"="&amp;$AJ99,DW!$K$1:$K$100000,"&lt;"&amp;$AP99,DW!$K$1:$K$100000,"&gt;"&amp;$AQ99)</f>
        <v>0</v>
      </c>
      <c r="AV99" s="22" t="e" cm="1">
        <f t="array" ref="AV99">MEDIAN(IF((DW!$K$1:$K$100000&lt;$AP99),IF((DW!$K$1:$K$100000&gt;$AQ99),IF((DW!$G$1:$G$100000=$E99),DW!$K$1:$K$100000,""))))</f>
        <v>#DIV/0!</v>
      </c>
      <c r="AW99" s="22" t="e" cm="1">
        <f t="array" ref="AW99">AVERAGE(IF((DW!$K$1:$K$100000&lt;$AP99),IF((DW!$K$1:$K$100000&gt;$AQ99),IF((DW!$G$1:$G$100000=$E99),DW!$K$1:$K$100000,""))))</f>
        <v>#DIV/0!</v>
      </c>
      <c r="AX99" s="22" t="e" cm="1">
        <f t="array" ref="AX99">_xlfn.STDEV.S(IF((DW!$K$1:$K$100000&lt;$AP99),IF((DW!$K$1:$K$100000&gt;$AQ99),IF((DW!$G$1:$G$100000=$E99),DW!$K$1:$K$100000,""))))</f>
        <v>#DIV/0!</v>
      </c>
      <c r="AY99" s="22" t="e">
        <f t="shared" si="62"/>
        <v>#DIV/0!</v>
      </c>
      <c r="AZ99" s="22" t="e">
        <f t="shared" si="63"/>
        <v>#DIV/0!</v>
      </c>
      <c r="BA99" s="22" t="e">
        <f t="shared" si="64"/>
        <v>#DIV/0!</v>
      </c>
      <c r="BB99" s="22" t="e" cm="1">
        <f t="array" ref="BB99">IF($AY99&lt;25,$AW99,AVERAGE(IF((DW!$G$1:$G$100000=$E99),IF((DW!$K$1:$K$100000&lt;$AZ99),IF((DW!$K$1:$K$100000&gt;$BA99),DW!$K$1:$K$100000,"")))))</f>
        <v>#DIV/0!</v>
      </c>
      <c r="BD99" s="22">
        <f t="shared" si="46"/>
        <v>0</v>
      </c>
      <c r="BE99" s="22">
        <f>COUNTIFS(DW!$G$1:$G$100000,"="&amp;$AT99,DW!$K$1:$K$100000,"&lt;"&amp;$AZ99,DW!$K$1:$K$100000,"&gt;"&amp;$BA99)</f>
        <v>0</v>
      </c>
      <c r="BF99" s="22" t="e" cm="1">
        <f t="array" ref="BF99">MEDIAN(IF((DW!$K$1:$K$100000&lt;$AZ99),IF((DW!$K$1:$K$100000&gt;$BA99),IF((DW!$G$1:$G$100000=$E99),DW!$K$1:$K$100000,""))))</f>
        <v>#DIV/0!</v>
      </c>
      <c r="BG99" s="22" t="e" cm="1">
        <f t="array" ref="BG99">AVERAGE(IF((DW!$K$1:$K$100000&lt;$AZ99),IF((DW!$K$1:$K$100000&gt;$BA99),IF((DW!$G$1:$G$100000=$E99),DW!$K$1:$K$100000,""))))</f>
        <v>#DIV/0!</v>
      </c>
      <c r="BH99" s="22" t="e" cm="1">
        <f t="array" ref="BH99">_xlfn.STDEV.S(IF((DW!$K$1:$K$100000&lt;$AZ99),IF((DW!$K$1:$K$100000&gt;$BA99),IF((DW!$G$1:$G$100000=$E99),DW!$K$1:$K$100000,""))))</f>
        <v>#DIV/0!</v>
      </c>
      <c r="BI99" s="22" t="e">
        <f t="shared" si="65"/>
        <v>#DIV/0!</v>
      </c>
      <c r="BJ99" s="22" t="e">
        <f t="shared" si="66"/>
        <v>#DIV/0!</v>
      </c>
      <c r="BK99" s="22" t="e">
        <f t="shared" si="67"/>
        <v>#DIV/0!</v>
      </c>
      <c r="BL99" s="22" t="e" cm="1">
        <f t="array" ref="BL99">IF($BI99&lt;25,$BG99,AVERAGE(IF((DW!$G$1:$G$100000=$E99),IF((DW!$K$1:$K$100000&lt;$BJ99),IF((DW!$K$1:$K$100000&gt;$BK99),DW!$K$1:$K$100000,"")))))</f>
        <v>#DIV/0!</v>
      </c>
      <c r="BN99" s="22">
        <f t="shared" si="47"/>
        <v>0</v>
      </c>
      <c r="BO99" s="22">
        <f>COUNTIFS(DW!$G$1:$G$100000,"="&amp;$BD99,DW!$K$1:$K$100000,"&lt;"&amp;$BJ99,DW!$K$1:$K$100000,"&gt;"&amp;$BK99)</f>
        <v>0</v>
      </c>
      <c r="BP99" s="22" t="e" cm="1">
        <f t="array" ref="BP99">MEDIAN(IF((DW!$K$1:$K$100000&lt;$BJ99),IF((DW!$K$1:$K$100000&gt;$BK99),IF((DW!$G$1:$G$100000=$BD99),DW!$K$1:$K$100000,""))))</f>
        <v>#DIV/0!</v>
      </c>
      <c r="BQ99" s="22" t="e" cm="1">
        <f t="array" ref="BQ99">AVERAGE(IF((DW!$K$1:$K$100000&lt;$BJ99),IF((DW!$K$1:$K$100000&gt;$BK99),IF((DW!$G$1:$G$100000=$BD99),DW!$K$1:$K$100000,""))))</f>
        <v>#DIV/0!</v>
      </c>
      <c r="BR99" s="22" t="e" cm="1">
        <f t="array" ref="BR99">_xlfn.STDEV.S(IF((DW!$K$1:$K$100000&lt;$BJ99),IF((DW!$K$1:$K$100000&gt;$BK99),IF((DW!$G$1:$G$100000=$BD99),DW!$K$1:$K$100000,""))))</f>
        <v>#DIV/0!</v>
      </c>
      <c r="BS99" s="22" t="e">
        <f t="shared" si="68"/>
        <v>#DIV/0!</v>
      </c>
      <c r="BT99" s="22" t="e">
        <f t="shared" si="69"/>
        <v>#DIV/0!</v>
      </c>
      <c r="BU99" s="22" t="e">
        <f t="shared" si="70"/>
        <v>#DIV/0!</v>
      </c>
      <c r="BV99" s="22" t="e" cm="1">
        <f t="array" ref="BV99">IF($BI99&lt;25,$BG99,AVERAGE(IF((DW!$G$1:$G$100000=$E99),IF((DW!$K$1:$K$100000&lt;$BJ99),IF((DW!$K$1:$K$100000&gt;$BK99),DW!$K$1:$K$100000,"")))))</f>
        <v>#DIV/0!</v>
      </c>
      <c r="BX99" s="22">
        <f t="shared" si="48"/>
        <v>0</v>
      </c>
      <c r="BY99" s="22">
        <f>COUNTIFS(DW!$G$1:$G$100000,"="&amp;$BN99,DW!$K$1:$K$100000,"&lt;"&amp;$BT99,DW!$K$1:$K$100000,"&gt;"&amp;$BU99)</f>
        <v>0</v>
      </c>
      <c r="BZ99" s="22" t="e" cm="1">
        <f t="array" ref="BZ99">MEDIAN(IF((DW!$K$1:$K$100000&lt;$BT99),IF((DW!$K$1:$K$100000&gt;$BU99),IF((DW!$G$1:$G$100000=$BN99),DW!$K$1:$K$100000,""))))</f>
        <v>#DIV/0!</v>
      </c>
      <c r="CA99" s="22" t="e" cm="1">
        <f t="array" ref="CA99">AVERAGE(IF((DW!$K$1:$K$100000&lt;$BT99),IF((DW!$K$1:$K$100000&gt;$BU99),IF((DW!$G$1:$G$100000=$BN99),DW!$K$1:$K$100000,""))))</f>
        <v>#DIV/0!</v>
      </c>
      <c r="CB99" s="22" t="e" cm="1">
        <f t="array" ref="CB99">_xlfn.STDEV.S(IF((DW!$K$1:$K$100000&lt;$BT99),IF((DW!$K$1:$K$100000&gt;$BU99),IF((DW!$G$1:$G$100000=$BN99),DW!$K$1:$K$100000,""))))</f>
        <v>#DIV/0!</v>
      </c>
      <c r="CC99" s="22" t="e">
        <f t="shared" si="71"/>
        <v>#DIV/0!</v>
      </c>
      <c r="CD99" s="22" t="e">
        <f t="shared" si="72"/>
        <v>#DIV/0!</v>
      </c>
      <c r="CE99" s="22" t="e">
        <f t="shared" si="73"/>
        <v>#DIV/0!</v>
      </c>
      <c r="CF99" s="22" t="e" cm="1">
        <f t="array" ref="CF99">IF($BS99&lt;25,$BQ99,AVERAGE(IF((DW!$G$1:$G$100000&lt;$BX99),IF((DW!$K$1:$K$100000&lt;$BT99),IF((DW!$K$1:$K$100000&gt;$BU99),DW!$K$1:$K$100000,"")))))</f>
        <v>#DIV/0!</v>
      </c>
      <c r="CH99" s="22">
        <f t="shared" si="49"/>
        <v>0</v>
      </c>
      <c r="CI99" s="22">
        <f>COUNTIFS(DW!$G$1:$G$100000,"="&amp;$BX99,DW!$K$1:$K$100000,"&lt;"&amp;$CD99,DW!$K$1:$K$100000,"&gt;"&amp;$CE99)</f>
        <v>0</v>
      </c>
      <c r="CJ99" s="22" t="e" cm="1">
        <f t="array" ref="CJ99">MEDIAN(IF((DW!$K$1:$K$100000&lt;$CD99),IF((DW!$K$1:$K$100000&gt;$CE99),IF((DW!$G$1:$G$100000=$BX99),DW!$K$1:$K$100000,""))))</f>
        <v>#DIV/0!</v>
      </c>
      <c r="CK99" s="22" t="e" cm="1">
        <f t="array" ref="CK99">AVERAGE(IF((DW!$K$1:$K$100000&lt;$CD99),IF((DW!$K$1:$K$100000&gt;$CE99),IF((DW!$G$1:$G$100000=$BX99),DW!$K$1:$K$100000,""))))</f>
        <v>#DIV/0!</v>
      </c>
      <c r="CL99" s="22" t="e" cm="1">
        <f t="array" ref="CL99">_xlfn.STDEV.S(IF((DW!$K$1:$K$100000&lt;$CD99),IF((DW!$K$1:$K$100000&gt;$CE99),IF((DW!$G$1:$G$100000=$BX99),DW!$K$1:$K$100000,""))))</f>
        <v>#DIV/0!</v>
      </c>
      <c r="CM99" s="22" t="e">
        <f t="shared" si="74"/>
        <v>#DIV/0!</v>
      </c>
      <c r="CN99" s="22" t="e">
        <f t="shared" si="75"/>
        <v>#DIV/0!</v>
      </c>
      <c r="CO99" s="22" t="e">
        <f t="shared" si="76"/>
        <v>#DIV/0!</v>
      </c>
      <c r="CP99" s="22" t="e" cm="1">
        <f t="array" ref="CP99">IF($CC99&lt;25,$CA99,AVERAGE(IF((DW!$G$1:$G$100000=$BX99),IF((DW!$K$1:$K$100000&lt;$CD99),IF((DW!$K$1:$K$100000&gt;$CE99),DW!$K$1:$K$100000,"")))))</f>
        <v>#DIV/0!</v>
      </c>
      <c r="CR99" s="22">
        <f t="shared" si="50"/>
        <v>0</v>
      </c>
      <c r="CS99" s="22">
        <f>COUNTIFS(DW!$G$1:$G$100000,"="&amp;$CH99,DW!$K$1:$K$100000,"&lt;"&amp;SCN99,DW!$K$1:$K$100000,"&gt;"&amp;$CO99)</f>
        <v>0</v>
      </c>
      <c r="CT99" s="22" t="e" cm="1">
        <f t="array" ref="CT99">MEDIAN(IF((DW!$K$1:$K$100000&lt;$CN99),IF((DW!$K$1:$K$100000&gt;$CO99),IF((DW!$G$1:$G$100000=$CH99),DW!$K$1:$K$100000,""))))</f>
        <v>#DIV/0!</v>
      </c>
      <c r="CU99" s="22" t="e" cm="1">
        <f t="array" ref="CU99">AVERAGE(IF((DW!$K$1:$K$100000&lt;$CN99),IF((DW!$K$1:$K$100000&gt;$CO99),IF((DW!$G$1:$G$100000=$CH99),DW!$K$1:$K$100000,""))))</f>
        <v>#DIV/0!</v>
      </c>
      <c r="CV99" s="22" t="e" cm="1">
        <f t="array" ref="CV99">_xlfn.STDEV.S(IF((DW!$K$1:$K$100000&lt;$CN99),IF((DW!$K$1:$K$100000&gt;$CO99),IF((DW!$G$1:$G$100000=$CH99),DW!$K$1:$K$100000,""))))</f>
        <v>#DIV/0!</v>
      </c>
      <c r="CW99" s="22" t="e">
        <f t="shared" si="77"/>
        <v>#DIV/0!</v>
      </c>
      <c r="CX99" s="22" t="e">
        <f t="shared" si="78"/>
        <v>#DIV/0!</v>
      </c>
      <c r="CY99" s="22" t="e">
        <f t="shared" si="79"/>
        <v>#DIV/0!</v>
      </c>
      <c r="CZ99" s="22" t="e" cm="1">
        <f t="array" ref="CZ99">IF($CM99&lt;25,$CK99,AVERAGE(IF((DW!$G$1:$G$100000=$CH99),IF((DW!$K$1:$K$100000&lt;$CN99),IF((DW!$K$1:$K$100000&gt;$CO99),DW!$K$1:$K$100000,"")))))</f>
        <v>#DIV/0!</v>
      </c>
    </row>
    <row r="100" spans="1:104" ht="34.5" customHeight="1" x14ac:dyDescent="0.25">
      <c r="A100" s="21">
        <v>96</v>
      </c>
      <c r="B100" s="21"/>
      <c r="C100" s="21" t="e">
        <f>VLOOKUP(E100,DW!G:I,2,FALSE)</f>
        <v>#N/A</v>
      </c>
      <c r="D100" s="21" t="e">
        <f>VLOOKUP(E100,DW!G:I,3,FALSE)</f>
        <v>#N/A</v>
      </c>
      <c r="E100" s="21"/>
      <c r="F100" s="21" cm="1">
        <f t="array" ref="F100">COUNT(_xlfn.IFS(DW!$G$1:$G$100000='Média Saneada'!E100,DW!$K$1:$K$100000),"")</f>
        <v>100000</v>
      </c>
      <c r="G100" s="21" t="str">
        <f t="shared" si="51"/>
        <v>OK</v>
      </c>
      <c r="H100" s="21" cm="1">
        <f t="array" ref="H100">MEDIAN(IF(DW!$G$1:$G$100000='Média Saneada'!$E100,DW!$K$1:$K$100000,""))</f>
        <v>0</v>
      </c>
      <c r="I100" s="21" cm="1">
        <f t="array" ref="I100">AVERAGE(IF(DW!$G$1:$G$100000='Média Saneada'!$E100,DW!$K$1:$K$100000,""))</f>
        <v>0</v>
      </c>
      <c r="J100" s="21" cm="1">
        <f t="array" ref="J100">_xlfn.STDEV.S(IF(DW!$G$1:$G$100000='Média Saneada'!$E100,DW!$K$1:$K$100000,""))</f>
        <v>0</v>
      </c>
      <c r="K100" s="21" t="e">
        <f t="shared" si="52"/>
        <v>#DIV/0!</v>
      </c>
      <c r="L100" s="21">
        <f t="shared" si="40"/>
        <v>0</v>
      </c>
      <c r="M100" s="21">
        <f t="shared" si="41"/>
        <v>0</v>
      </c>
      <c r="N100" s="23" t="e">
        <f>IF(K100&lt;25,I100,AVERAGEIFS(DW!$K$1:$K$100000,DW!$G$1:$G$100000,"="&amp;E100,DW!$K$1:$K$100000,"&lt;"&amp;L100,DW!$K$1:$K$100000,"&gt;"&amp;M100))</f>
        <v>#DIV/0!</v>
      </c>
      <c r="P100" s="21">
        <f t="shared" si="42"/>
        <v>0</v>
      </c>
      <c r="Q100" s="21">
        <f>COUNTIFS(DW!$G$1:$G$100000,"="&amp;P100,DW!$K$1:$K$100000,"&lt;"&amp;L100,DW!$K$1:$K$100000,"&gt;"&amp;M100)</f>
        <v>0</v>
      </c>
      <c r="R100" s="21" t="e" cm="1">
        <f t="array" ref="R100">MEDIAN(IF((DW!$K$1:$K$100000&lt;$L100),IF((DW!$K$1:$K$100000&gt;$M100),IF((DW!$G$1:$G$100000=$P100),DW!$K$1:$K$100000,""))))</f>
        <v>#NUM!</v>
      </c>
      <c r="S100" s="21" t="e" cm="1">
        <f t="array" ref="S100">AVERAGE(IF((DW!$K$1:$K$100000&lt;$L100),IF((DW!$K$1:$K$100000&gt;$M100),IF((DW!$G$1:$G$100000=$P100),DW!$K$1:$K$100000,""))))</f>
        <v>#DIV/0!</v>
      </c>
      <c r="T100" s="21" t="e" cm="1">
        <f t="array" ref="T100">_xlfn.STDEV.S(IF((DW!$K$1:$K$100000&lt;$L100),IF((DW!$K$1:$K$100000&gt;$M100),IF((DW!$G$1:$G$100000=$P100),DW!$K$1:$K$100000,""))))</f>
        <v>#DIV/0!</v>
      </c>
      <c r="U100" s="21" t="e">
        <f t="shared" si="53"/>
        <v>#DIV/0!</v>
      </c>
      <c r="V100" s="21" t="e">
        <f t="shared" si="54"/>
        <v>#DIV/0!</v>
      </c>
      <c r="W100" s="21" t="e">
        <f t="shared" si="55"/>
        <v>#DIV/0!</v>
      </c>
      <c r="X100" s="21" t="e" cm="1">
        <f t="array" ref="X100">IF($U100&lt;25,$S100,AVERAGE(IF((DW!$G$1:$G$100000=$P100),IF((DW!$K$1:$K$100000&lt;$V100),IF((DW!$K$1:$K$100000&gt;$W100),DW!$K$1:$K$100000,"")))))</f>
        <v>#DIV/0!</v>
      </c>
      <c r="Z100" s="21">
        <f t="shared" si="43"/>
        <v>0</v>
      </c>
      <c r="AA100" s="21">
        <f>COUNTIFS(DW!$G$1:$G$100000,"="&amp;$Z100,DW!$K$1:$K$100000,"&lt;"&amp;$V100,DW!$K$1:$K$100000,"&gt;"&amp;$W100)</f>
        <v>0</v>
      </c>
      <c r="AB100" s="21" t="e" cm="1">
        <f t="array" ref="AB100">MEDIAN(IF((DW!$K$1:$K$100000&lt;$V100),IF((DW!$K$1:$K$100000&gt;$W100),IF((DW!$G$1:$G$100000=$E100),DW!$K$1:$K$100000,""))))</f>
        <v>#DIV/0!</v>
      </c>
      <c r="AC100" s="21" t="e" cm="1">
        <f t="array" ref="AC100">AVERAGE(IF((DW!$K$1:$K$100000&lt;$V100),IF((DW!$K$1:$K$100000&gt;$W100),IF((DW!$G$1:$G$100000=$E100),DW!$K$1:$K$100000,""))))</f>
        <v>#DIV/0!</v>
      </c>
      <c r="AD100" s="21" t="e" cm="1">
        <f t="array" ref="AD100">_xlfn.STDEV.S(IF((DW!$K$1:$K$100000&lt;$V100),IF((DW!$K$1:$K$100000&gt;$W100),IF((DW!$G$1:$G$100000=$E100),DW!$K$1:$K$100000,""))))</f>
        <v>#DIV/0!</v>
      </c>
      <c r="AE100" s="21" t="e">
        <f t="shared" si="56"/>
        <v>#DIV/0!</v>
      </c>
      <c r="AF100" s="21" t="e">
        <f t="shared" si="57"/>
        <v>#DIV/0!</v>
      </c>
      <c r="AG100" s="21" t="e">
        <f t="shared" si="58"/>
        <v>#DIV/0!</v>
      </c>
      <c r="AH100" s="21" t="e" cm="1">
        <f t="array" ref="AH100">IF($AE100&lt;25,$AC100,AVERAGE(IF((DW!$G$1:$G$100000=$E100),IF((DW!$K$1:$K$100000&lt;$AF100),IF((DW!$K$1:$K$100000&gt;$AG100),DW!$K$1:$K$100000,"")))))</f>
        <v>#DIV/0!</v>
      </c>
      <c r="AJ100" s="21">
        <f t="shared" si="44"/>
        <v>0</v>
      </c>
      <c r="AK100" s="21">
        <f>COUNTIFS(DW!$G$1:$G$100000,"="&amp;$Z100,DW!$K$1:$K$100000,"&lt;"&amp;$AF100,DW!$K$1:$K$100000,"&gt;"&amp;$AG100)</f>
        <v>0</v>
      </c>
      <c r="AL100" s="21" t="e" cm="1">
        <f t="array" ref="AL100">MEDIAN(IF((DW!$K$1:$K$100000&lt;$AF100),IF((DW!$K$1:$K$100000&gt;$AG100),IF((DW!$G$1:$G$100000=$E100),DW!$K$1:$K$100000,""))))</f>
        <v>#DIV/0!</v>
      </c>
      <c r="AM100" s="21" t="e" cm="1">
        <f t="array" ref="AM100">AVERAGE(IF((DW!$K$1:$K$100000&lt;$AF100),IF((DW!$K$1:$K$100000&gt;$AG100),IF((DW!$G$1:$G$100000=$E100),DW!$K$1:$K$100000,""))))</f>
        <v>#DIV/0!</v>
      </c>
      <c r="AN100" s="21" t="e" cm="1">
        <f t="array" ref="AN100">_xlfn.STDEV.S(IF((DW!$K$1:$K$100000&lt;$AF100),IF((DW!$K$1:$K$100000&gt;$AG100),IF((DW!$G$1:$G$100000=$E100),DW!$K$1:$K$100000,""))))</f>
        <v>#DIV/0!</v>
      </c>
      <c r="AO100" s="21" t="e">
        <f t="shared" si="59"/>
        <v>#DIV/0!</v>
      </c>
      <c r="AP100" s="21" t="e">
        <f t="shared" si="60"/>
        <v>#DIV/0!</v>
      </c>
      <c r="AQ100" s="21" t="e">
        <f t="shared" si="61"/>
        <v>#DIV/0!</v>
      </c>
      <c r="AR100" s="21" t="e" cm="1">
        <f t="array" ref="AR100">IF($AO100&lt;25,$AM100,AVERAGE(IF((DW!$G$1:$G$100000=$E100),IF((DW!$K$1:$K$100000&lt;$AP100),IF((DW!$K$1:$K$100000&gt;$AQ100),DW!$K$1:$K$100000,"")))))</f>
        <v>#DIV/0!</v>
      </c>
      <c r="AT100" s="21">
        <f t="shared" si="45"/>
        <v>0</v>
      </c>
      <c r="AU100" s="21">
        <f>COUNTIFS(DW!$G$1:$G$100000,"="&amp;$AJ100,DW!$K$1:$K$100000,"&lt;"&amp;$AP100,DW!$K$1:$K$100000,"&gt;"&amp;$AQ100)</f>
        <v>0</v>
      </c>
      <c r="AV100" s="21" t="e" cm="1">
        <f t="array" ref="AV100">MEDIAN(IF((DW!$K$1:$K$100000&lt;$AP100),IF((DW!$K$1:$K$100000&gt;$AQ100),IF((DW!$G$1:$G$100000=$E100),DW!$K$1:$K$100000,""))))</f>
        <v>#DIV/0!</v>
      </c>
      <c r="AW100" s="21" t="e" cm="1">
        <f t="array" ref="AW100">AVERAGE(IF((DW!$K$1:$K$100000&lt;$AP100),IF((DW!$K$1:$K$100000&gt;$AQ100),IF((DW!$G$1:$G$100000=$E100),DW!$K$1:$K$100000,""))))</f>
        <v>#DIV/0!</v>
      </c>
      <c r="AX100" s="21" t="e" cm="1">
        <f t="array" ref="AX100">_xlfn.STDEV.S(IF((DW!$K$1:$K$100000&lt;$AP100),IF((DW!$K$1:$K$100000&gt;$AQ100),IF((DW!$G$1:$G$100000=$E100),DW!$K$1:$K$100000,""))))</f>
        <v>#DIV/0!</v>
      </c>
      <c r="AY100" s="21" t="e">
        <f t="shared" si="62"/>
        <v>#DIV/0!</v>
      </c>
      <c r="AZ100" s="21" t="e">
        <f t="shared" si="63"/>
        <v>#DIV/0!</v>
      </c>
      <c r="BA100" s="21" t="e">
        <f t="shared" si="64"/>
        <v>#DIV/0!</v>
      </c>
      <c r="BB100" s="21" t="e" cm="1">
        <f t="array" ref="BB100">IF($AY100&lt;25,$AW100,AVERAGE(IF((DW!$G$1:$G$100000=$E100),IF((DW!$K$1:$K$100000&lt;$AZ100),IF((DW!$K$1:$K$100000&gt;$BA100),DW!$K$1:$K$100000,"")))))</f>
        <v>#DIV/0!</v>
      </c>
      <c r="BD100" s="21">
        <f t="shared" si="46"/>
        <v>0</v>
      </c>
      <c r="BE100" s="21">
        <f>COUNTIFS(DW!$G$1:$G$100000,"="&amp;$AT100,DW!$K$1:$K$100000,"&lt;"&amp;$AZ100,DW!$K$1:$K$100000,"&gt;"&amp;$BA100)</f>
        <v>0</v>
      </c>
      <c r="BF100" s="21" t="e" cm="1">
        <f t="array" ref="BF100">MEDIAN(IF((DW!$K$1:$K$100000&lt;$AZ100),IF((DW!$K$1:$K$100000&gt;$BA100),IF((DW!$G$1:$G$100000=$E100),DW!$K$1:$K$100000,""))))</f>
        <v>#DIV/0!</v>
      </c>
      <c r="BG100" s="21" t="e" cm="1">
        <f t="array" ref="BG100">AVERAGE(IF((DW!$K$1:$K$100000&lt;$AZ100),IF((DW!$K$1:$K$100000&gt;$BA100),IF((DW!$G$1:$G$100000=$E100),DW!$K$1:$K$100000,""))))</f>
        <v>#DIV/0!</v>
      </c>
      <c r="BH100" s="21" t="e" cm="1">
        <f t="array" ref="BH100">_xlfn.STDEV.S(IF((DW!$K$1:$K$100000&lt;$AZ100),IF((DW!$K$1:$K$100000&gt;$BA100),IF((DW!$G$1:$G$100000=$E100),DW!$K$1:$K$100000,""))))</f>
        <v>#DIV/0!</v>
      </c>
      <c r="BI100" s="21" t="e">
        <f t="shared" si="65"/>
        <v>#DIV/0!</v>
      </c>
      <c r="BJ100" s="21" t="e">
        <f t="shared" si="66"/>
        <v>#DIV/0!</v>
      </c>
      <c r="BK100" s="21" t="e">
        <f t="shared" si="67"/>
        <v>#DIV/0!</v>
      </c>
      <c r="BL100" s="21" t="e" cm="1">
        <f t="array" ref="BL100">IF($BI100&lt;25,$BG100,AVERAGE(IF((DW!$G$1:$G$100000=$E100),IF((DW!$K$1:$K$100000&lt;$BJ100),IF((DW!$K$1:$K$100000&gt;$BK100),DW!$K$1:$K$100000,"")))))</f>
        <v>#DIV/0!</v>
      </c>
      <c r="BN100" s="21">
        <f t="shared" si="47"/>
        <v>0</v>
      </c>
      <c r="BO100" s="21">
        <f>COUNTIFS(DW!$G$1:$G$100000,"="&amp;$BD100,DW!$K$1:$K$100000,"&lt;"&amp;$BJ100,DW!$K$1:$K$100000,"&gt;"&amp;$BK100)</f>
        <v>0</v>
      </c>
      <c r="BP100" s="21" t="e" cm="1">
        <f t="array" ref="BP100">MEDIAN(IF((DW!$K$1:$K$100000&lt;$BJ100),IF((DW!$K$1:$K$100000&gt;$BK100),IF((DW!$G$1:$G$100000=$BD100),DW!$K$1:$K$100000,""))))</f>
        <v>#DIV/0!</v>
      </c>
      <c r="BQ100" s="21" t="e" cm="1">
        <f t="array" ref="BQ100">AVERAGE(IF((DW!$K$1:$K$100000&lt;$BJ100),IF((DW!$K$1:$K$100000&gt;$BK100),IF((DW!$G$1:$G$100000=$BD100),DW!$K$1:$K$100000,""))))</f>
        <v>#DIV/0!</v>
      </c>
      <c r="BR100" s="21" t="e" cm="1">
        <f t="array" ref="BR100">_xlfn.STDEV.S(IF((DW!$K$1:$K$100000&lt;$BJ100),IF((DW!$K$1:$K$100000&gt;$BK100),IF((DW!$G$1:$G$100000=$BD100),DW!$K$1:$K$100000,""))))</f>
        <v>#DIV/0!</v>
      </c>
      <c r="BS100" s="21" t="e">
        <f t="shared" si="68"/>
        <v>#DIV/0!</v>
      </c>
      <c r="BT100" s="21" t="e">
        <f t="shared" si="69"/>
        <v>#DIV/0!</v>
      </c>
      <c r="BU100" s="21" t="e">
        <f t="shared" si="70"/>
        <v>#DIV/0!</v>
      </c>
      <c r="BV100" s="21" t="e" cm="1">
        <f t="array" ref="BV100">IF($BI100&lt;25,$BG100,AVERAGE(IF((DW!$G$1:$G$100000=$E100),IF((DW!$K$1:$K$100000&lt;$BJ100),IF((DW!$K$1:$K$100000&gt;$BK100),DW!$K$1:$K$100000,"")))))</f>
        <v>#DIV/0!</v>
      </c>
      <c r="BX100" s="21">
        <f t="shared" si="48"/>
        <v>0</v>
      </c>
      <c r="BY100" s="21">
        <f>COUNTIFS(DW!$G$1:$G$100000,"="&amp;$BN100,DW!$K$1:$K$100000,"&lt;"&amp;$BT100,DW!$K$1:$K$100000,"&gt;"&amp;$BU100)</f>
        <v>0</v>
      </c>
      <c r="BZ100" s="21" t="e" cm="1">
        <f t="array" ref="BZ100">MEDIAN(IF((DW!$K$1:$K$100000&lt;$BT100),IF((DW!$K$1:$K$100000&gt;$BU100),IF((DW!$G$1:$G$100000=$BN100),DW!$K$1:$K$100000,""))))</f>
        <v>#DIV/0!</v>
      </c>
      <c r="CA100" s="21" t="e" cm="1">
        <f t="array" ref="CA100">AVERAGE(IF((DW!$K$1:$K$100000&lt;$BT100),IF((DW!$K$1:$K$100000&gt;$BU100),IF((DW!$G$1:$G$100000=$BN100),DW!$K$1:$K$100000,""))))</f>
        <v>#DIV/0!</v>
      </c>
      <c r="CB100" s="21" t="e" cm="1">
        <f t="array" ref="CB100">_xlfn.STDEV.S(IF((DW!$K$1:$K$100000&lt;$BT100),IF((DW!$K$1:$K$100000&gt;$BU100),IF((DW!$G$1:$G$100000=$BN100),DW!$K$1:$K$100000,""))))</f>
        <v>#DIV/0!</v>
      </c>
      <c r="CC100" s="21" t="e">
        <f t="shared" si="71"/>
        <v>#DIV/0!</v>
      </c>
      <c r="CD100" s="21" t="e">
        <f t="shared" si="72"/>
        <v>#DIV/0!</v>
      </c>
      <c r="CE100" s="21" t="e">
        <f t="shared" si="73"/>
        <v>#DIV/0!</v>
      </c>
      <c r="CF100" s="21" t="e" cm="1">
        <f t="array" ref="CF100">IF($BS100&lt;25,$BQ100,AVERAGE(IF((DW!$G$1:$G$100000&lt;$BX100),IF((DW!$K$1:$K$100000&lt;$BT100),IF((DW!$K$1:$K$100000&gt;$BU100),DW!$K$1:$K$100000,"")))))</f>
        <v>#DIV/0!</v>
      </c>
      <c r="CH100" s="21">
        <f t="shared" si="49"/>
        <v>0</v>
      </c>
      <c r="CI100" s="21">
        <f>COUNTIFS(DW!$G$1:$G$100000,"="&amp;$BX100,DW!$K$1:$K$100000,"&lt;"&amp;$CD100,DW!$K$1:$K$100000,"&gt;"&amp;$CE100)</f>
        <v>0</v>
      </c>
      <c r="CJ100" s="21" t="e" cm="1">
        <f t="array" ref="CJ100">MEDIAN(IF((DW!$K$1:$K$100000&lt;$CD100),IF((DW!$K$1:$K$100000&gt;$CE100),IF((DW!$G$1:$G$100000=$BX100),DW!$K$1:$K$100000,""))))</f>
        <v>#DIV/0!</v>
      </c>
      <c r="CK100" s="21" t="e" cm="1">
        <f t="array" ref="CK100">AVERAGE(IF((DW!$K$1:$K$100000&lt;$CD100),IF((DW!$K$1:$K$100000&gt;$CE100),IF((DW!$G$1:$G$100000=$BX100),DW!$K$1:$K$100000,""))))</f>
        <v>#DIV/0!</v>
      </c>
      <c r="CL100" s="21" t="e" cm="1">
        <f t="array" ref="CL100">_xlfn.STDEV.S(IF((DW!$K$1:$K$100000&lt;$CD100),IF((DW!$K$1:$K$100000&gt;$CE100),IF((DW!$G$1:$G$100000=$BX100),DW!$K$1:$K$100000,""))))</f>
        <v>#DIV/0!</v>
      </c>
      <c r="CM100" s="21" t="e">
        <f t="shared" si="74"/>
        <v>#DIV/0!</v>
      </c>
      <c r="CN100" s="21" t="e">
        <f t="shared" si="75"/>
        <v>#DIV/0!</v>
      </c>
      <c r="CO100" s="21" t="e">
        <f t="shared" si="76"/>
        <v>#DIV/0!</v>
      </c>
      <c r="CP100" s="21" t="e" cm="1">
        <f t="array" ref="CP100">IF($CC100&lt;25,$CA100,AVERAGE(IF((DW!$G$1:$G$100000=$BX100),IF((DW!$K$1:$K$100000&lt;$CD100),IF((DW!$K$1:$K$100000&gt;$CE100),DW!$K$1:$K$100000,"")))))</f>
        <v>#DIV/0!</v>
      </c>
      <c r="CR100" s="21">
        <f t="shared" si="50"/>
        <v>0</v>
      </c>
      <c r="CS100" s="21">
        <f>COUNTIFS(DW!$G$1:$G$100000,"="&amp;$CH100,DW!$K$1:$K$100000,"&lt;"&amp;SCN100,DW!$K$1:$K$100000,"&gt;"&amp;$CO100)</f>
        <v>0</v>
      </c>
      <c r="CT100" s="21" t="e" cm="1">
        <f t="array" ref="CT100">MEDIAN(IF((DW!$K$1:$K$100000&lt;$CN100),IF((DW!$K$1:$K$100000&gt;$CO100),IF((DW!$G$1:$G$100000=$CH100),DW!$K$1:$K$100000,""))))</f>
        <v>#DIV/0!</v>
      </c>
      <c r="CU100" s="21" t="e" cm="1">
        <f t="array" ref="CU100">AVERAGE(IF((DW!$K$1:$K$100000&lt;$CN100),IF((DW!$K$1:$K$100000&gt;$CO100),IF((DW!$G$1:$G$100000=$CH100),DW!$K$1:$K$100000,""))))</f>
        <v>#DIV/0!</v>
      </c>
      <c r="CV100" s="21" t="e" cm="1">
        <f t="array" ref="CV100">_xlfn.STDEV.S(IF((DW!$K$1:$K$100000&lt;$CN100),IF((DW!$K$1:$K$100000&gt;$CO100),IF((DW!$G$1:$G$100000=$CH100),DW!$K$1:$K$100000,""))))</f>
        <v>#DIV/0!</v>
      </c>
      <c r="CW100" s="21" t="e">
        <f t="shared" si="77"/>
        <v>#DIV/0!</v>
      </c>
      <c r="CX100" s="21" t="e">
        <f t="shared" si="78"/>
        <v>#DIV/0!</v>
      </c>
      <c r="CY100" s="21" t="e">
        <f t="shared" si="79"/>
        <v>#DIV/0!</v>
      </c>
      <c r="CZ100" s="21" t="e" cm="1">
        <f t="array" ref="CZ100">IF($CM100&lt;25,$CK100,AVERAGE(IF((DW!$G$1:$G$100000=$CH100),IF((DW!$K$1:$K$100000&lt;$CN100),IF((DW!$K$1:$K$100000&gt;$CO100),DW!$K$1:$K$100000,"")))))</f>
        <v>#DIV/0!</v>
      </c>
    </row>
    <row r="101" spans="1:104" ht="34.5" customHeight="1" x14ac:dyDescent="0.25">
      <c r="A101" s="22">
        <v>97</v>
      </c>
      <c r="B101" s="22"/>
      <c r="C101" s="22" t="e">
        <f>VLOOKUP(E101,DW!G:I,2,FALSE)</f>
        <v>#N/A</v>
      </c>
      <c r="D101" s="22" t="e">
        <f>VLOOKUP(E101,DW!G:I,3,FALSE)</f>
        <v>#N/A</v>
      </c>
      <c r="E101" s="22"/>
      <c r="F101" s="22" cm="1">
        <f t="array" ref="F101">COUNT(_xlfn.IFS(DW!$G$1:$G$100000='Média Saneada'!E101,DW!$K$1:$K$100000),"")</f>
        <v>100000</v>
      </c>
      <c r="G101" s="40" t="str">
        <f t="shared" si="51"/>
        <v>OK</v>
      </c>
      <c r="H101" s="22" cm="1">
        <f t="array" ref="H101">MEDIAN(IF(DW!$G$1:$G$100000='Média Saneada'!$E101,DW!$K$1:$K$100000,""))</f>
        <v>0</v>
      </c>
      <c r="I101" s="22" cm="1">
        <f t="array" ref="I101">AVERAGE(IF(DW!$G$1:$G$100000='Média Saneada'!$E101,DW!$K$1:$K$100000,""))</f>
        <v>0</v>
      </c>
      <c r="J101" s="22" cm="1">
        <f t="array" ref="J101">_xlfn.STDEV.S(IF(DW!$G$1:$G$100000='Média Saneada'!$E101,DW!$K$1:$K$100000,""))</f>
        <v>0</v>
      </c>
      <c r="K101" s="22" t="e">
        <f t="shared" si="52"/>
        <v>#DIV/0!</v>
      </c>
      <c r="L101" s="22">
        <f t="shared" si="40"/>
        <v>0</v>
      </c>
      <c r="M101" s="22">
        <f t="shared" si="41"/>
        <v>0</v>
      </c>
      <c r="N101" s="23" t="e">
        <f>IF(K101&lt;25,I101,AVERAGEIFS(DW!$K$1:$K$100000,DW!$G$1:$G$100000,"="&amp;E101,DW!$K$1:$K$100000,"&lt;"&amp;L101,DW!$K$1:$K$100000,"&gt;"&amp;M101))</f>
        <v>#DIV/0!</v>
      </c>
      <c r="P101" s="22">
        <f t="shared" si="42"/>
        <v>0</v>
      </c>
      <c r="Q101" s="22">
        <f>COUNTIFS(DW!$G$1:$G$100000,"="&amp;P101,DW!$K$1:$K$100000,"&lt;"&amp;L101,DW!$K$1:$K$100000,"&gt;"&amp;M101)</f>
        <v>0</v>
      </c>
      <c r="R101" s="22" t="e" cm="1">
        <f t="array" ref="R101">MEDIAN(IF((DW!$K$1:$K$100000&lt;$L101),IF((DW!$K$1:$K$100000&gt;$M101),IF((DW!$G$1:$G$100000=$P101),DW!$K$1:$K$100000,""))))</f>
        <v>#NUM!</v>
      </c>
      <c r="S101" s="22" t="e" cm="1">
        <f t="array" ref="S101">AVERAGE(IF((DW!$K$1:$K$100000&lt;$L101),IF((DW!$K$1:$K$100000&gt;$M101),IF((DW!$G$1:$G$100000=$P101),DW!$K$1:$K$100000,""))))</f>
        <v>#DIV/0!</v>
      </c>
      <c r="T101" s="22" t="e" cm="1">
        <f t="array" ref="T101">_xlfn.STDEV.S(IF((DW!$K$1:$K$100000&lt;$L101),IF((DW!$K$1:$K$100000&gt;$M101),IF((DW!$G$1:$G$100000=$P101),DW!$K$1:$K$100000,""))))</f>
        <v>#DIV/0!</v>
      </c>
      <c r="U101" s="22" t="e">
        <f t="shared" si="53"/>
        <v>#DIV/0!</v>
      </c>
      <c r="V101" s="22" t="e">
        <f t="shared" si="54"/>
        <v>#DIV/0!</v>
      </c>
      <c r="W101" s="22" t="e">
        <f t="shared" si="55"/>
        <v>#DIV/0!</v>
      </c>
      <c r="X101" s="22" t="e" cm="1">
        <f t="array" ref="X101">IF($U101&lt;25,$S101,AVERAGE(IF((DW!$G$1:$G$100000=$P101),IF((DW!$K$1:$K$100000&lt;$V101),IF((DW!$K$1:$K$100000&gt;$W101),DW!$K$1:$K$100000,"")))))</f>
        <v>#DIV/0!</v>
      </c>
      <c r="Z101" s="22">
        <f t="shared" si="43"/>
        <v>0</v>
      </c>
      <c r="AA101" s="22">
        <f>COUNTIFS(DW!$G$1:$G$100000,"="&amp;$Z101,DW!$K$1:$K$100000,"&lt;"&amp;$V101,DW!$K$1:$K$100000,"&gt;"&amp;$W101)</f>
        <v>0</v>
      </c>
      <c r="AB101" s="22" t="e" cm="1">
        <f t="array" ref="AB101">MEDIAN(IF((DW!$K$1:$K$100000&lt;$V101),IF((DW!$K$1:$K$100000&gt;$W101),IF((DW!$G$1:$G$100000=$E101),DW!$K$1:$K$100000,""))))</f>
        <v>#DIV/0!</v>
      </c>
      <c r="AC101" s="22" t="e" cm="1">
        <f t="array" ref="AC101">AVERAGE(IF((DW!$K$1:$K$100000&lt;$V101),IF((DW!$K$1:$K$100000&gt;$W101),IF((DW!$G$1:$G$100000=$E101),DW!$K$1:$K$100000,""))))</f>
        <v>#DIV/0!</v>
      </c>
      <c r="AD101" s="22" t="e" cm="1">
        <f t="array" ref="AD101">_xlfn.STDEV.S(IF((DW!$K$1:$K$100000&lt;$V101),IF((DW!$K$1:$K$100000&gt;$W101),IF((DW!$G$1:$G$100000=$E101),DW!$K$1:$K$100000,""))))</f>
        <v>#DIV/0!</v>
      </c>
      <c r="AE101" s="22" t="e">
        <f t="shared" si="56"/>
        <v>#DIV/0!</v>
      </c>
      <c r="AF101" s="22" t="e">
        <f t="shared" si="57"/>
        <v>#DIV/0!</v>
      </c>
      <c r="AG101" s="22" t="e">
        <f t="shared" si="58"/>
        <v>#DIV/0!</v>
      </c>
      <c r="AH101" s="22" t="e" cm="1">
        <f t="array" ref="AH101">IF($AE101&lt;25,$AC101,AVERAGE(IF((DW!$G$1:$G$100000=$E101),IF((DW!$K$1:$K$100000&lt;$AF101),IF((DW!$K$1:$K$100000&gt;$AG101),DW!$K$1:$K$100000,"")))))</f>
        <v>#DIV/0!</v>
      </c>
      <c r="AJ101" s="22">
        <f t="shared" si="44"/>
        <v>0</v>
      </c>
      <c r="AK101" s="22">
        <f>COUNTIFS(DW!$G$1:$G$100000,"="&amp;$Z101,DW!$K$1:$K$100000,"&lt;"&amp;$AF101,DW!$K$1:$K$100000,"&gt;"&amp;$AG101)</f>
        <v>0</v>
      </c>
      <c r="AL101" s="22" t="e" cm="1">
        <f t="array" ref="AL101">MEDIAN(IF((DW!$K$1:$K$100000&lt;$AF101),IF((DW!$K$1:$K$100000&gt;$AG101),IF((DW!$G$1:$G$100000=$E101),DW!$K$1:$K$100000,""))))</f>
        <v>#DIV/0!</v>
      </c>
      <c r="AM101" s="22" t="e" cm="1">
        <f t="array" ref="AM101">AVERAGE(IF((DW!$K$1:$K$100000&lt;$AF101),IF((DW!$K$1:$K$100000&gt;$AG101),IF((DW!$G$1:$G$100000=$E101),DW!$K$1:$K$100000,""))))</f>
        <v>#DIV/0!</v>
      </c>
      <c r="AN101" s="22" t="e" cm="1">
        <f t="array" ref="AN101">_xlfn.STDEV.S(IF((DW!$K$1:$K$100000&lt;$AF101),IF((DW!$K$1:$K$100000&gt;$AG101),IF((DW!$G$1:$G$100000=$E101),DW!$K$1:$K$100000,""))))</f>
        <v>#DIV/0!</v>
      </c>
      <c r="AO101" s="22" t="e">
        <f t="shared" si="59"/>
        <v>#DIV/0!</v>
      </c>
      <c r="AP101" s="22" t="e">
        <f t="shared" si="60"/>
        <v>#DIV/0!</v>
      </c>
      <c r="AQ101" s="22" t="e">
        <f t="shared" si="61"/>
        <v>#DIV/0!</v>
      </c>
      <c r="AR101" s="22" t="e" cm="1">
        <f t="array" ref="AR101">IF($AO101&lt;25,$AM101,AVERAGE(IF((DW!$G$1:$G$100000=$E101),IF((DW!$K$1:$K$100000&lt;$AP101),IF((DW!$K$1:$K$100000&gt;$AQ101),DW!$K$1:$K$100000,"")))))</f>
        <v>#DIV/0!</v>
      </c>
      <c r="AT101" s="22">
        <f t="shared" si="45"/>
        <v>0</v>
      </c>
      <c r="AU101" s="22">
        <f>COUNTIFS(DW!$G$1:$G$100000,"="&amp;$AJ101,DW!$K$1:$K$100000,"&lt;"&amp;$AP101,DW!$K$1:$K$100000,"&gt;"&amp;$AQ101)</f>
        <v>0</v>
      </c>
      <c r="AV101" s="22" t="e" cm="1">
        <f t="array" ref="AV101">MEDIAN(IF((DW!$K$1:$K$100000&lt;$AP101),IF((DW!$K$1:$K$100000&gt;$AQ101),IF((DW!$G$1:$G$100000=$E101),DW!$K$1:$K$100000,""))))</f>
        <v>#DIV/0!</v>
      </c>
      <c r="AW101" s="22" t="e" cm="1">
        <f t="array" ref="AW101">AVERAGE(IF((DW!$K$1:$K$100000&lt;$AP101),IF((DW!$K$1:$K$100000&gt;$AQ101),IF((DW!$G$1:$G$100000=$E101),DW!$K$1:$K$100000,""))))</f>
        <v>#DIV/0!</v>
      </c>
      <c r="AX101" s="22" t="e" cm="1">
        <f t="array" ref="AX101">_xlfn.STDEV.S(IF((DW!$K$1:$K$100000&lt;$AP101),IF((DW!$K$1:$K$100000&gt;$AQ101),IF((DW!$G$1:$G$100000=$E101),DW!$K$1:$K$100000,""))))</f>
        <v>#DIV/0!</v>
      </c>
      <c r="AY101" s="22" t="e">
        <f t="shared" si="62"/>
        <v>#DIV/0!</v>
      </c>
      <c r="AZ101" s="22" t="e">
        <f t="shared" si="63"/>
        <v>#DIV/0!</v>
      </c>
      <c r="BA101" s="22" t="e">
        <f t="shared" si="64"/>
        <v>#DIV/0!</v>
      </c>
      <c r="BB101" s="22" t="e" cm="1">
        <f t="array" ref="BB101">IF($AY101&lt;25,$AW101,AVERAGE(IF((DW!$G$1:$G$100000=$E101),IF((DW!$K$1:$K$100000&lt;$AZ101),IF((DW!$K$1:$K$100000&gt;$BA101),DW!$K$1:$K$100000,"")))))</f>
        <v>#DIV/0!</v>
      </c>
      <c r="BD101" s="22">
        <f t="shared" si="46"/>
        <v>0</v>
      </c>
      <c r="BE101" s="22">
        <f>COUNTIFS(DW!$G$1:$G$100000,"="&amp;$AT101,DW!$K$1:$K$100000,"&lt;"&amp;$AZ101,DW!$K$1:$K$100000,"&gt;"&amp;$BA101)</f>
        <v>0</v>
      </c>
      <c r="BF101" s="22" t="e" cm="1">
        <f t="array" ref="BF101">MEDIAN(IF((DW!$K$1:$K$100000&lt;$AZ101),IF((DW!$K$1:$K$100000&gt;$BA101),IF((DW!$G$1:$G$100000=$E101),DW!$K$1:$K$100000,""))))</f>
        <v>#DIV/0!</v>
      </c>
      <c r="BG101" s="22" t="e" cm="1">
        <f t="array" ref="BG101">AVERAGE(IF((DW!$K$1:$K$100000&lt;$AZ101),IF((DW!$K$1:$K$100000&gt;$BA101),IF((DW!$G$1:$G$100000=$E101),DW!$K$1:$K$100000,""))))</f>
        <v>#DIV/0!</v>
      </c>
      <c r="BH101" s="22" t="e" cm="1">
        <f t="array" ref="BH101">_xlfn.STDEV.S(IF((DW!$K$1:$K$100000&lt;$AZ101),IF((DW!$K$1:$K$100000&gt;$BA101),IF((DW!$G$1:$G$100000=$E101),DW!$K$1:$K$100000,""))))</f>
        <v>#DIV/0!</v>
      </c>
      <c r="BI101" s="22" t="e">
        <f t="shared" si="65"/>
        <v>#DIV/0!</v>
      </c>
      <c r="BJ101" s="22" t="e">
        <f t="shared" si="66"/>
        <v>#DIV/0!</v>
      </c>
      <c r="BK101" s="22" t="e">
        <f t="shared" si="67"/>
        <v>#DIV/0!</v>
      </c>
      <c r="BL101" s="22" t="e" cm="1">
        <f t="array" ref="BL101">IF($BI101&lt;25,$BG101,AVERAGE(IF((DW!$G$1:$G$100000=$E101),IF((DW!$K$1:$K$100000&lt;$BJ101),IF((DW!$K$1:$K$100000&gt;$BK101),DW!$K$1:$K$100000,"")))))</f>
        <v>#DIV/0!</v>
      </c>
      <c r="BN101" s="22">
        <f t="shared" si="47"/>
        <v>0</v>
      </c>
      <c r="BO101" s="22">
        <f>COUNTIFS(DW!$G$1:$G$100000,"="&amp;$BD101,DW!$K$1:$K$100000,"&lt;"&amp;$BJ101,DW!$K$1:$K$100000,"&gt;"&amp;$BK101)</f>
        <v>0</v>
      </c>
      <c r="BP101" s="22" t="e" cm="1">
        <f t="array" ref="BP101">MEDIAN(IF((DW!$K$1:$K$100000&lt;$BJ101),IF((DW!$K$1:$K$100000&gt;$BK101),IF((DW!$G$1:$G$100000=$BD101),DW!$K$1:$K$100000,""))))</f>
        <v>#DIV/0!</v>
      </c>
      <c r="BQ101" s="22" t="e" cm="1">
        <f t="array" ref="BQ101">AVERAGE(IF((DW!$K$1:$K$100000&lt;$BJ101),IF((DW!$K$1:$K$100000&gt;$BK101),IF((DW!$G$1:$G$100000=$BD101),DW!$K$1:$K$100000,""))))</f>
        <v>#DIV/0!</v>
      </c>
      <c r="BR101" s="22" t="e" cm="1">
        <f t="array" ref="BR101">_xlfn.STDEV.S(IF((DW!$K$1:$K$100000&lt;$BJ101),IF((DW!$K$1:$K$100000&gt;$BK101),IF((DW!$G$1:$G$100000=$BD101),DW!$K$1:$K$100000,""))))</f>
        <v>#DIV/0!</v>
      </c>
      <c r="BS101" s="22" t="e">
        <f t="shared" si="68"/>
        <v>#DIV/0!</v>
      </c>
      <c r="BT101" s="22" t="e">
        <f t="shared" si="69"/>
        <v>#DIV/0!</v>
      </c>
      <c r="BU101" s="22" t="e">
        <f t="shared" si="70"/>
        <v>#DIV/0!</v>
      </c>
      <c r="BV101" s="22" t="e" cm="1">
        <f t="array" ref="BV101">IF($BI101&lt;25,$BG101,AVERAGE(IF((DW!$G$1:$G$100000=$E101),IF((DW!$K$1:$K$100000&lt;$BJ101),IF((DW!$K$1:$K$100000&gt;$BK101),DW!$K$1:$K$100000,"")))))</f>
        <v>#DIV/0!</v>
      </c>
      <c r="BX101" s="22">
        <f t="shared" si="48"/>
        <v>0</v>
      </c>
      <c r="BY101" s="22">
        <f>COUNTIFS(DW!$G$1:$G$100000,"="&amp;$BN101,DW!$K$1:$K$100000,"&lt;"&amp;$BT101,DW!$K$1:$K$100000,"&gt;"&amp;$BU101)</f>
        <v>0</v>
      </c>
      <c r="BZ101" s="22" t="e" cm="1">
        <f t="array" ref="BZ101">MEDIAN(IF((DW!$K$1:$K$100000&lt;$BT101),IF((DW!$K$1:$K$100000&gt;$BU101),IF((DW!$G$1:$G$100000=$BN101),DW!$K$1:$K$100000,""))))</f>
        <v>#DIV/0!</v>
      </c>
      <c r="CA101" s="22" t="e" cm="1">
        <f t="array" ref="CA101">AVERAGE(IF((DW!$K$1:$K$100000&lt;$BT101),IF((DW!$K$1:$K$100000&gt;$BU101),IF((DW!$G$1:$G$100000=$BN101),DW!$K$1:$K$100000,""))))</f>
        <v>#DIV/0!</v>
      </c>
      <c r="CB101" s="22" t="e" cm="1">
        <f t="array" ref="CB101">_xlfn.STDEV.S(IF((DW!$K$1:$K$100000&lt;$BT101),IF((DW!$K$1:$K$100000&gt;$BU101),IF((DW!$G$1:$G$100000=$BN101),DW!$K$1:$K$100000,""))))</f>
        <v>#DIV/0!</v>
      </c>
      <c r="CC101" s="22" t="e">
        <f t="shared" si="71"/>
        <v>#DIV/0!</v>
      </c>
      <c r="CD101" s="22" t="e">
        <f t="shared" si="72"/>
        <v>#DIV/0!</v>
      </c>
      <c r="CE101" s="22" t="e">
        <f t="shared" si="73"/>
        <v>#DIV/0!</v>
      </c>
      <c r="CF101" s="22" t="e" cm="1">
        <f t="array" ref="CF101">IF($BS101&lt;25,$BQ101,AVERAGE(IF((DW!$G$1:$G$100000&lt;$BX101),IF((DW!$K$1:$K$100000&lt;$BT101),IF((DW!$K$1:$K$100000&gt;$BU101),DW!$K$1:$K$100000,"")))))</f>
        <v>#DIV/0!</v>
      </c>
      <c r="CH101" s="22">
        <f t="shared" si="49"/>
        <v>0</v>
      </c>
      <c r="CI101" s="22">
        <f>COUNTIFS(DW!$G$1:$G$100000,"="&amp;$BX101,DW!$K$1:$K$100000,"&lt;"&amp;$CD101,DW!$K$1:$K$100000,"&gt;"&amp;$CE101)</f>
        <v>0</v>
      </c>
      <c r="CJ101" s="22" t="e" cm="1">
        <f t="array" ref="CJ101">MEDIAN(IF((DW!$K$1:$K$100000&lt;$CD101),IF((DW!$K$1:$K$100000&gt;$CE101),IF((DW!$G$1:$G$100000=$BX101),DW!$K$1:$K$100000,""))))</f>
        <v>#DIV/0!</v>
      </c>
      <c r="CK101" s="22" t="e" cm="1">
        <f t="array" ref="CK101">AVERAGE(IF((DW!$K$1:$K$100000&lt;$CD101),IF((DW!$K$1:$K$100000&gt;$CE101),IF((DW!$G$1:$G$100000=$BX101),DW!$K$1:$K$100000,""))))</f>
        <v>#DIV/0!</v>
      </c>
      <c r="CL101" s="22" t="e" cm="1">
        <f t="array" ref="CL101">_xlfn.STDEV.S(IF((DW!$K$1:$K$100000&lt;$CD101),IF((DW!$K$1:$K$100000&gt;$CE101),IF((DW!$G$1:$G$100000=$BX101),DW!$K$1:$K$100000,""))))</f>
        <v>#DIV/0!</v>
      </c>
      <c r="CM101" s="22" t="e">
        <f t="shared" si="74"/>
        <v>#DIV/0!</v>
      </c>
      <c r="CN101" s="22" t="e">
        <f t="shared" si="75"/>
        <v>#DIV/0!</v>
      </c>
      <c r="CO101" s="22" t="e">
        <f t="shared" si="76"/>
        <v>#DIV/0!</v>
      </c>
      <c r="CP101" s="22" t="e" cm="1">
        <f t="array" ref="CP101">IF($CC101&lt;25,$CA101,AVERAGE(IF((DW!$G$1:$G$100000=$BX101),IF((DW!$K$1:$K$100000&lt;$CD101),IF((DW!$K$1:$K$100000&gt;$CE101),DW!$K$1:$K$100000,"")))))</f>
        <v>#DIV/0!</v>
      </c>
      <c r="CR101" s="22">
        <f t="shared" si="50"/>
        <v>0</v>
      </c>
      <c r="CS101" s="22">
        <f>COUNTIFS(DW!$G$1:$G$100000,"="&amp;$CH101,DW!$K$1:$K$100000,"&lt;"&amp;SCN101,DW!$K$1:$K$100000,"&gt;"&amp;$CO101)</f>
        <v>0</v>
      </c>
      <c r="CT101" s="22" t="e" cm="1">
        <f t="array" ref="CT101">MEDIAN(IF((DW!$K$1:$K$100000&lt;$CN101),IF((DW!$K$1:$K$100000&gt;$CO101),IF((DW!$G$1:$G$100000=$CH101),DW!$K$1:$K$100000,""))))</f>
        <v>#DIV/0!</v>
      </c>
      <c r="CU101" s="22" t="e" cm="1">
        <f t="array" ref="CU101">AVERAGE(IF((DW!$K$1:$K$100000&lt;$CN101),IF((DW!$K$1:$K$100000&gt;$CO101),IF((DW!$G$1:$G$100000=$CH101),DW!$K$1:$K$100000,""))))</f>
        <v>#DIV/0!</v>
      </c>
      <c r="CV101" s="22" t="e" cm="1">
        <f t="array" ref="CV101">_xlfn.STDEV.S(IF((DW!$K$1:$K$100000&lt;$CN101),IF((DW!$K$1:$K$100000&gt;$CO101),IF((DW!$G$1:$G$100000=$CH101),DW!$K$1:$K$100000,""))))</f>
        <v>#DIV/0!</v>
      </c>
      <c r="CW101" s="22" t="e">
        <f t="shared" si="77"/>
        <v>#DIV/0!</v>
      </c>
      <c r="CX101" s="22" t="e">
        <f t="shared" si="78"/>
        <v>#DIV/0!</v>
      </c>
      <c r="CY101" s="22" t="e">
        <f t="shared" si="79"/>
        <v>#DIV/0!</v>
      </c>
      <c r="CZ101" s="22" t="e" cm="1">
        <f t="array" ref="CZ101">IF($CM101&lt;25,$CK101,AVERAGE(IF((DW!$G$1:$G$100000=$CH101),IF((DW!$K$1:$K$100000&lt;$CN101),IF((DW!$K$1:$K$100000&gt;$CO101),DW!$K$1:$K$100000,"")))))</f>
        <v>#DIV/0!</v>
      </c>
    </row>
    <row r="102" spans="1:104" ht="34.5" customHeight="1" x14ac:dyDescent="0.25">
      <c r="A102" s="21">
        <v>98</v>
      </c>
      <c r="B102" s="21"/>
      <c r="C102" s="21" t="e">
        <f>VLOOKUP(E102,DW!G:I,2,FALSE)</f>
        <v>#N/A</v>
      </c>
      <c r="D102" s="21" t="e">
        <f>VLOOKUP(E102,DW!G:I,3,FALSE)</f>
        <v>#N/A</v>
      </c>
      <c r="E102" s="21"/>
      <c r="F102" s="21" cm="1">
        <f t="array" ref="F102">COUNT(_xlfn.IFS(DW!$G$1:$G$100000='Média Saneada'!E102,DW!$K$1:$K$100000),"")</f>
        <v>100000</v>
      </c>
      <c r="G102" s="21" t="str">
        <f t="shared" si="51"/>
        <v>OK</v>
      </c>
      <c r="H102" s="21" cm="1">
        <f t="array" ref="H102">MEDIAN(IF(DW!$G$1:$G$100000='Média Saneada'!$E102,DW!$K$1:$K$100000,""))</f>
        <v>0</v>
      </c>
      <c r="I102" s="21" cm="1">
        <f t="array" ref="I102">AVERAGE(IF(DW!$G$1:$G$100000='Média Saneada'!$E102,DW!$K$1:$K$100000,""))</f>
        <v>0</v>
      </c>
      <c r="J102" s="21" cm="1">
        <f t="array" ref="J102">_xlfn.STDEV.S(IF(DW!$G$1:$G$100000='Média Saneada'!$E102,DW!$K$1:$K$100000,""))</f>
        <v>0</v>
      </c>
      <c r="K102" s="21" t="e">
        <f t="shared" si="52"/>
        <v>#DIV/0!</v>
      </c>
      <c r="L102" s="21">
        <f t="shared" si="40"/>
        <v>0</v>
      </c>
      <c r="M102" s="21">
        <f t="shared" si="41"/>
        <v>0</v>
      </c>
      <c r="N102" s="23" t="e">
        <f>IF(K102&lt;25,I102,AVERAGEIFS(DW!$K$1:$K$100000,DW!$G$1:$G$100000,"="&amp;E102,DW!$K$1:$K$100000,"&lt;"&amp;L102,DW!$K$1:$K$100000,"&gt;"&amp;M102))</f>
        <v>#DIV/0!</v>
      </c>
      <c r="P102" s="21">
        <f t="shared" si="42"/>
        <v>0</v>
      </c>
      <c r="Q102" s="21">
        <f>COUNTIFS(DW!$G$1:$G$100000,"="&amp;P102,DW!$K$1:$K$100000,"&lt;"&amp;L102,DW!$K$1:$K$100000,"&gt;"&amp;M102)</f>
        <v>0</v>
      </c>
      <c r="R102" s="21" t="e" cm="1">
        <f t="array" ref="R102">MEDIAN(IF((DW!$K$1:$K$100000&lt;$L102),IF((DW!$K$1:$K$100000&gt;$M102),IF((DW!$G$1:$G$100000=$P102),DW!$K$1:$K$100000,""))))</f>
        <v>#NUM!</v>
      </c>
      <c r="S102" s="21" t="e" cm="1">
        <f t="array" ref="S102">AVERAGE(IF((DW!$K$1:$K$100000&lt;$L102),IF((DW!$K$1:$K$100000&gt;$M102),IF((DW!$G$1:$G$100000=$P102),DW!$K$1:$K$100000,""))))</f>
        <v>#DIV/0!</v>
      </c>
      <c r="T102" s="21" t="e" cm="1">
        <f t="array" ref="T102">_xlfn.STDEV.S(IF((DW!$K$1:$K$100000&lt;$L102),IF((DW!$K$1:$K$100000&gt;$M102),IF((DW!$G$1:$G$100000=$P102),DW!$K$1:$K$100000,""))))</f>
        <v>#DIV/0!</v>
      </c>
      <c r="U102" s="21" t="e">
        <f t="shared" si="53"/>
        <v>#DIV/0!</v>
      </c>
      <c r="V102" s="21" t="e">
        <f t="shared" si="54"/>
        <v>#DIV/0!</v>
      </c>
      <c r="W102" s="21" t="e">
        <f t="shared" si="55"/>
        <v>#DIV/0!</v>
      </c>
      <c r="X102" s="21" t="e" cm="1">
        <f t="array" ref="X102">IF($U102&lt;25,$S102,AVERAGE(IF((DW!$G$1:$G$100000=$P102),IF((DW!$K$1:$K$100000&lt;$V102),IF((DW!$K$1:$K$100000&gt;$W102),DW!$K$1:$K$100000,"")))))</f>
        <v>#DIV/0!</v>
      </c>
      <c r="Z102" s="21">
        <f t="shared" si="43"/>
        <v>0</v>
      </c>
      <c r="AA102" s="21">
        <f>COUNTIFS(DW!$G$1:$G$100000,"="&amp;$Z102,DW!$K$1:$K$100000,"&lt;"&amp;$V102,DW!$K$1:$K$100000,"&gt;"&amp;$W102)</f>
        <v>0</v>
      </c>
      <c r="AB102" s="21" t="e" cm="1">
        <f t="array" ref="AB102">MEDIAN(IF((DW!$K$1:$K$100000&lt;$V102),IF((DW!$K$1:$K$100000&gt;$W102),IF((DW!$G$1:$G$100000=$E102),DW!$K$1:$K$100000,""))))</f>
        <v>#DIV/0!</v>
      </c>
      <c r="AC102" s="21" t="e" cm="1">
        <f t="array" ref="AC102">AVERAGE(IF((DW!$K$1:$K$100000&lt;$V102),IF((DW!$K$1:$K$100000&gt;$W102),IF((DW!$G$1:$G$100000=$E102),DW!$K$1:$K$100000,""))))</f>
        <v>#DIV/0!</v>
      </c>
      <c r="AD102" s="21" t="e" cm="1">
        <f t="array" ref="AD102">_xlfn.STDEV.S(IF((DW!$K$1:$K$100000&lt;$V102),IF((DW!$K$1:$K$100000&gt;$W102),IF((DW!$G$1:$G$100000=$E102),DW!$K$1:$K$100000,""))))</f>
        <v>#DIV/0!</v>
      </c>
      <c r="AE102" s="21" t="e">
        <f t="shared" si="56"/>
        <v>#DIV/0!</v>
      </c>
      <c r="AF102" s="21" t="e">
        <f t="shared" si="57"/>
        <v>#DIV/0!</v>
      </c>
      <c r="AG102" s="21" t="e">
        <f t="shared" si="58"/>
        <v>#DIV/0!</v>
      </c>
      <c r="AH102" s="21" t="e" cm="1">
        <f t="array" ref="AH102">IF($AE102&lt;25,$AC102,AVERAGE(IF((DW!$G$1:$G$100000=$E102),IF((DW!$K$1:$K$100000&lt;$AF102),IF((DW!$K$1:$K$100000&gt;$AG102),DW!$K$1:$K$100000,"")))))</f>
        <v>#DIV/0!</v>
      </c>
      <c r="AJ102" s="21">
        <f t="shared" si="44"/>
        <v>0</v>
      </c>
      <c r="AK102" s="21">
        <f>COUNTIFS(DW!$G$1:$G$100000,"="&amp;$Z102,DW!$K$1:$K$100000,"&lt;"&amp;$AF102,DW!$K$1:$K$100000,"&gt;"&amp;$AG102)</f>
        <v>0</v>
      </c>
      <c r="AL102" s="21" t="e" cm="1">
        <f t="array" ref="AL102">MEDIAN(IF((DW!$K$1:$K$100000&lt;$AF102),IF((DW!$K$1:$K$100000&gt;$AG102),IF((DW!$G$1:$G$100000=$E102),DW!$K$1:$K$100000,""))))</f>
        <v>#DIV/0!</v>
      </c>
      <c r="AM102" s="21" t="e" cm="1">
        <f t="array" ref="AM102">AVERAGE(IF((DW!$K$1:$K$100000&lt;$AF102),IF((DW!$K$1:$K$100000&gt;$AG102),IF((DW!$G$1:$G$100000=$E102),DW!$K$1:$K$100000,""))))</f>
        <v>#DIV/0!</v>
      </c>
      <c r="AN102" s="21" t="e" cm="1">
        <f t="array" ref="AN102">_xlfn.STDEV.S(IF((DW!$K$1:$K$100000&lt;$AF102),IF((DW!$K$1:$K$100000&gt;$AG102),IF((DW!$G$1:$G$100000=$E102),DW!$K$1:$K$100000,""))))</f>
        <v>#DIV/0!</v>
      </c>
      <c r="AO102" s="21" t="e">
        <f t="shared" si="59"/>
        <v>#DIV/0!</v>
      </c>
      <c r="AP102" s="21" t="e">
        <f t="shared" si="60"/>
        <v>#DIV/0!</v>
      </c>
      <c r="AQ102" s="21" t="e">
        <f t="shared" si="61"/>
        <v>#DIV/0!</v>
      </c>
      <c r="AR102" s="21" t="e" cm="1">
        <f t="array" ref="AR102">IF($AO102&lt;25,$AM102,AVERAGE(IF((DW!$G$1:$G$100000=$E102),IF((DW!$K$1:$K$100000&lt;$AP102),IF((DW!$K$1:$K$100000&gt;$AQ102),DW!$K$1:$K$100000,"")))))</f>
        <v>#DIV/0!</v>
      </c>
      <c r="AT102" s="21">
        <f t="shared" si="45"/>
        <v>0</v>
      </c>
      <c r="AU102" s="21">
        <f>COUNTIFS(DW!$G$1:$G$100000,"="&amp;$AJ102,DW!$K$1:$K$100000,"&lt;"&amp;$AP102,DW!$K$1:$K$100000,"&gt;"&amp;$AQ102)</f>
        <v>0</v>
      </c>
      <c r="AV102" s="21" t="e" cm="1">
        <f t="array" ref="AV102">MEDIAN(IF((DW!$K$1:$K$100000&lt;$AP102),IF((DW!$K$1:$K$100000&gt;$AQ102),IF((DW!$G$1:$G$100000=$E102),DW!$K$1:$K$100000,""))))</f>
        <v>#DIV/0!</v>
      </c>
      <c r="AW102" s="21" t="e" cm="1">
        <f t="array" ref="AW102">AVERAGE(IF((DW!$K$1:$K$100000&lt;$AP102),IF((DW!$K$1:$K$100000&gt;$AQ102),IF((DW!$G$1:$G$100000=$E102),DW!$K$1:$K$100000,""))))</f>
        <v>#DIV/0!</v>
      </c>
      <c r="AX102" s="21" t="e" cm="1">
        <f t="array" ref="AX102">_xlfn.STDEV.S(IF((DW!$K$1:$K$100000&lt;$AP102),IF((DW!$K$1:$K$100000&gt;$AQ102),IF((DW!$G$1:$G$100000=$E102),DW!$K$1:$K$100000,""))))</f>
        <v>#DIV/0!</v>
      </c>
      <c r="AY102" s="21" t="e">
        <f t="shared" si="62"/>
        <v>#DIV/0!</v>
      </c>
      <c r="AZ102" s="21" t="e">
        <f t="shared" si="63"/>
        <v>#DIV/0!</v>
      </c>
      <c r="BA102" s="21" t="e">
        <f t="shared" si="64"/>
        <v>#DIV/0!</v>
      </c>
      <c r="BB102" s="21" t="e" cm="1">
        <f t="array" ref="BB102">IF($AY102&lt;25,$AW102,AVERAGE(IF((DW!$G$1:$G$100000=$E102),IF((DW!$K$1:$K$100000&lt;$AZ102),IF((DW!$K$1:$K$100000&gt;$BA102),DW!$K$1:$K$100000,"")))))</f>
        <v>#DIV/0!</v>
      </c>
      <c r="BD102" s="21">
        <f t="shared" si="46"/>
        <v>0</v>
      </c>
      <c r="BE102" s="21">
        <f>COUNTIFS(DW!$G$1:$G$100000,"="&amp;$AT102,DW!$K$1:$K$100000,"&lt;"&amp;$AZ102,DW!$K$1:$K$100000,"&gt;"&amp;$BA102)</f>
        <v>0</v>
      </c>
      <c r="BF102" s="21" t="e" cm="1">
        <f t="array" ref="BF102">MEDIAN(IF((DW!$K$1:$K$100000&lt;$AZ102),IF((DW!$K$1:$K$100000&gt;$BA102),IF((DW!$G$1:$G$100000=$E102),DW!$K$1:$K$100000,""))))</f>
        <v>#DIV/0!</v>
      </c>
      <c r="BG102" s="21" t="e" cm="1">
        <f t="array" ref="BG102">AVERAGE(IF((DW!$K$1:$K$100000&lt;$AZ102),IF((DW!$K$1:$K$100000&gt;$BA102),IF((DW!$G$1:$G$100000=$E102),DW!$K$1:$K$100000,""))))</f>
        <v>#DIV/0!</v>
      </c>
      <c r="BH102" s="21" t="e" cm="1">
        <f t="array" ref="BH102">_xlfn.STDEV.S(IF((DW!$K$1:$K$100000&lt;$AZ102),IF((DW!$K$1:$K$100000&gt;$BA102),IF((DW!$G$1:$G$100000=$E102),DW!$K$1:$K$100000,""))))</f>
        <v>#DIV/0!</v>
      </c>
      <c r="BI102" s="21" t="e">
        <f t="shared" si="65"/>
        <v>#DIV/0!</v>
      </c>
      <c r="BJ102" s="21" t="e">
        <f t="shared" si="66"/>
        <v>#DIV/0!</v>
      </c>
      <c r="BK102" s="21" t="e">
        <f t="shared" si="67"/>
        <v>#DIV/0!</v>
      </c>
      <c r="BL102" s="21" t="e" cm="1">
        <f t="array" ref="BL102">IF($BI102&lt;25,$BG102,AVERAGE(IF((DW!$G$1:$G$100000=$E102),IF((DW!$K$1:$K$100000&lt;$BJ102),IF((DW!$K$1:$K$100000&gt;$BK102),DW!$K$1:$K$100000,"")))))</f>
        <v>#DIV/0!</v>
      </c>
      <c r="BN102" s="21">
        <f t="shared" si="47"/>
        <v>0</v>
      </c>
      <c r="BO102" s="21">
        <f>COUNTIFS(DW!$G$1:$G$100000,"="&amp;$BD102,DW!$K$1:$K$100000,"&lt;"&amp;$BJ102,DW!$K$1:$K$100000,"&gt;"&amp;$BK102)</f>
        <v>0</v>
      </c>
      <c r="BP102" s="21" t="e" cm="1">
        <f t="array" ref="BP102">MEDIAN(IF((DW!$K$1:$K$100000&lt;$BJ102),IF((DW!$K$1:$K$100000&gt;$BK102),IF((DW!$G$1:$G$100000=$BD102),DW!$K$1:$K$100000,""))))</f>
        <v>#DIV/0!</v>
      </c>
      <c r="BQ102" s="21" t="e" cm="1">
        <f t="array" ref="BQ102">AVERAGE(IF((DW!$K$1:$K$100000&lt;$BJ102),IF((DW!$K$1:$K$100000&gt;$BK102),IF((DW!$G$1:$G$100000=$BD102),DW!$K$1:$K$100000,""))))</f>
        <v>#DIV/0!</v>
      </c>
      <c r="BR102" s="21" t="e" cm="1">
        <f t="array" ref="BR102">_xlfn.STDEV.S(IF((DW!$K$1:$K$100000&lt;$BJ102),IF((DW!$K$1:$K$100000&gt;$BK102),IF((DW!$G$1:$G$100000=$BD102),DW!$K$1:$K$100000,""))))</f>
        <v>#DIV/0!</v>
      </c>
      <c r="BS102" s="21" t="e">
        <f t="shared" si="68"/>
        <v>#DIV/0!</v>
      </c>
      <c r="BT102" s="21" t="e">
        <f t="shared" si="69"/>
        <v>#DIV/0!</v>
      </c>
      <c r="BU102" s="21" t="e">
        <f t="shared" si="70"/>
        <v>#DIV/0!</v>
      </c>
      <c r="BV102" s="21" t="e" cm="1">
        <f t="array" ref="BV102">IF($BI102&lt;25,$BG102,AVERAGE(IF((DW!$G$1:$G$100000=$E102),IF((DW!$K$1:$K$100000&lt;$BJ102),IF((DW!$K$1:$K$100000&gt;$BK102),DW!$K$1:$K$100000,"")))))</f>
        <v>#DIV/0!</v>
      </c>
      <c r="BX102" s="21">
        <f t="shared" si="48"/>
        <v>0</v>
      </c>
      <c r="BY102" s="21">
        <f>COUNTIFS(DW!$G$1:$G$100000,"="&amp;$BN102,DW!$K$1:$K$100000,"&lt;"&amp;$BT102,DW!$K$1:$K$100000,"&gt;"&amp;$BU102)</f>
        <v>0</v>
      </c>
      <c r="BZ102" s="21" t="e" cm="1">
        <f t="array" ref="BZ102">MEDIAN(IF((DW!$K$1:$K$100000&lt;$BT102),IF((DW!$K$1:$K$100000&gt;$BU102),IF((DW!$G$1:$G$100000=$BN102),DW!$K$1:$K$100000,""))))</f>
        <v>#DIV/0!</v>
      </c>
      <c r="CA102" s="21" t="e" cm="1">
        <f t="array" ref="CA102">AVERAGE(IF((DW!$K$1:$K$100000&lt;$BT102),IF((DW!$K$1:$K$100000&gt;$BU102),IF((DW!$G$1:$G$100000=$BN102),DW!$K$1:$K$100000,""))))</f>
        <v>#DIV/0!</v>
      </c>
      <c r="CB102" s="21" t="e" cm="1">
        <f t="array" ref="CB102">_xlfn.STDEV.S(IF((DW!$K$1:$K$100000&lt;$BT102),IF((DW!$K$1:$K$100000&gt;$BU102),IF((DW!$G$1:$G$100000=$BN102),DW!$K$1:$K$100000,""))))</f>
        <v>#DIV/0!</v>
      </c>
      <c r="CC102" s="21" t="e">
        <f t="shared" si="71"/>
        <v>#DIV/0!</v>
      </c>
      <c r="CD102" s="21" t="e">
        <f t="shared" si="72"/>
        <v>#DIV/0!</v>
      </c>
      <c r="CE102" s="21" t="e">
        <f t="shared" si="73"/>
        <v>#DIV/0!</v>
      </c>
      <c r="CF102" s="21" t="e" cm="1">
        <f t="array" ref="CF102">IF($BS102&lt;25,$BQ102,AVERAGE(IF((DW!$G$1:$G$100000&lt;$BX102),IF((DW!$K$1:$K$100000&lt;$BT102),IF((DW!$K$1:$K$100000&gt;$BU102),DW!$K$1:$K$100000,"")))))</f>
        <v>#DIV/0!</v>
      </c>
      <c r="CH102" s="21">
        <f t="shared" si="49"/>
        <v>0</v>
      </c>
      <c r="CI102" s="21">
        <f>COUNTIFS(DW!$G$1:$G$100000,"="&amp;$BX102,DW!$K$1:$K$100000,"&lt;"&amp;$CD102,DW!$K$1:$K$100000,"&gt;"&amp;$CE102)</f>
        <v>0</v>
      </c>
      <c r="CJ102" s="21" t="e" cm="1">
        <f t="array" ref="CJ102">MEDIAN(IF((DW!$K$1:$K$100000&lt;$CD102),IF((DW!$K$1:$K$100000&gt;$CE102),IF((DW!$G$1:$G$100000=$BX102),DW!$K$1:$K$100000,""))))</f>
        <v>#DIV/0!</v>
      </c>
      <c r="CK102" s="21" t="e" cm="1">
        <f t="array" ref="CK102">AVERAGE(IF((DW!$K$1:$K$100000&lt;$CD102),IF((DW!$K$1:$K$100000&gt;$CE102),IF((DW!$G$1:$G$100000=$BX102),DW!$K$1:$K$100000,""))))</f>
        <v>#DIV/0!</v>
      </c>
      <c r="CL102" s="21" t="e" cm="1">
        <f t="array" ref="CL102">_xlfn.STDEV.S(IF((DW!$K$1:$K$100000&lt;$CD102),IF((DW!$K$1:$K$100000&gt;$CE102),IF((DW!$G$1:$G$100000=$BX102),DW!$K$1:$K$100000,""))))</f>
        <v>#DIV/0!</v>
      </c>
      <c r="CM102" s="21" t="e">
        <f t="shared" si="74"/>
        <v>#DIV/0!</v>
      </c>
      <c r="CN102" s="21" t="e">
        <f t="shared" si="75"/>
        <v>#DIV/0!</v>
      </c>
      <c r="CO102" s="21" t="e">
        <f t="shared" si="76"/>
        <v>#DIV/0!</v>
      </c>
      <c r="CP102" s="21" t="e" cm="1">
        <f t="array" ref="CP102">IF($CC102&lt;25,$CA102,AVERAGE(IF((DW!$G$1:$G$100000=$BX102),IF((DW!$K$1:$K$100000&lt;$CD102),IF((DW!$K$1:$K$100000&gt;$CE102),DW!$K$1:$K$100000,"")))))</f>
        <v>#DIV/0!</v>
      </c>
      <c r="CR102" s="21">
        <f t="shared" si="50"/>
        <v>0</v>
      </c>
      <c r="CS102" s="21">
        <f>COUNTIFS(DW!$G$1:$G$100000,"="&amp;$CH102,DW!$K$1:$K$100000,"&lt;"&amp;SCN102,DW!$K$1:$K$100000,"&gt;"&amp;$CO102)</f>
        <v>0</v>
      </c>
      <c r="CT102" s="21" t="e" cm="1">
        <f t="array" ref="CT102">MEDIAN(IF((DW!$K$1:$K$100000&lt;$CN102),IF((DW!$K$1:$K$100000&gt;$CO102),IF((DW!$G$1:$G$100000=$CH102),DW!$K$1:$K$100000,""))))</f>
        <v>#DIV/0!</v>
      </c>
      <c r="CU102" s="21" t="e" cm="1">
        <f t="array" ref="CU102">AVERAGE(IF((DW!$K$1:$K$100000&lt;$CN102),IF((DW!$K$1:$K$100000&gt;$CO102),IF((DW!$G$1:$G$100000=$CH102),DW!$K$1:$K$100000,""))))</f>
        <v>#DIV/0!</v>
      </c>
      <c r="CV102" s="21" t="e" cm="1">
        <f t="array" ref="CV102">_xlfn.STDEV.S(IF((DW!$K$1:$K$100000&lt;$CN102),IF((DW!$K$1:$K$100000&gt;$CO102),IF((DW!$G$1:$G$100000=$CH102),DW!$K$1:$K$100000,""))))</f>
        <v>#DIV/0!</v>
      </c>
      <c r="CW102" s="21" t="e">
        <f t="shared" si="77"/>
        <v>#DIV/0!</v>
      </c>
      <c r="CX102" s="21" t="e">
        <f t="shared" si="78"/>
        <v>#DIV/0!</v>
      </c>
      <c r="CY102" s="21" t="e">
        <f t="shared" si="79"/>
        <v>#DIV/0!</v>
      </c>
      <c r="CZ102" s="21" t="e" cm="1">
        <f t="array" ref="CZ102">IF($CM102&lt;25,$CK102,AVERAGE(IF((DW!$G$1:$G$100000=$CH102),IF((DW!$K$1:$K$100000&lt;$CN102),IF((DW!$K$1:$K$100000&gt;$CO102),DW!$K$1:$K$100000,"")))))</f>
        <v>#DIV/0!</v>
      </c>
    </row>
    <row r="103" spans="1:104" ht="34.5" customHeight="1" x14ac:dyDescent="0.25">
      <c r="A103" s="22">
        <v>99</v>
      </c>
      <c r="B103" s="22"/>
      <c r="C103" s="22" t="e">
        <f>VLOOKUP(E103,DW!G:I,2,FALSE)</f>
        <v>#N/A</v>
      </c>
      <c r="D103" s="22" t="e">
        <f>VLOOKUP(E103,DW!G:I,3,FALSE)</f>
        <v>#N/A</v>
      </c>
      <c r="E103" s="22"/>
      <c r="F103" s="22" cm="1">
        <f t="array" ref="F103">COUNT(_xlfn.IFS(DW!$G$1:$G$100000='Média Saneada'!E103,DW!$K$1:$K$100000),"")</f>
        <v>100000</v>
      </c>
      <c r="G103" s="40" t="str">
        <f t="shared" si="51"/>
        <v>OK</v>
      </c>
      <c r="H103" s="22" cm="1">
        <f t="array" ref="H103">MEDIAN(IF(DW!$G$1:$G$100000='Média Saneada'!$E103,DW!$K$1:$K$100000,""))</f>
        <v>0</v>
      </c>
      <c r="I103" s="22" cm="1">
        <f t="array" ref="I103">AVERAGE(IF(DW!$G$1:$G$100000='Média Saneada'!$E103,DW!$K$1:$K$100000,""))</f>
        <v>0</v>
      </c>
      <c r="J103" s="22" cm="1">
        <f t="array" ref="J103">_xlfn.STDEV.S(IF(DW!$G$1:$G$100000='Média Saneada'!$E103,DW!$K$1:$K$100000,""))</f>
        <v>0</v>
      </c>
      <c r="K103" s="22" t="e">
        <f t="shared" si="52"/>
        <v>#DIV/0!</v>
      </c>
      <c r="L103" s="22">
        <f t="shared" si="40"/>
        <v>0</v>
      </c>
      <c r="M103" s="22">
        <f t="shared" si="41"/>
        <v>0</v>
      </c>
      <c r="N103" s="23" t="e">
        <f>IF(K103&lt;25,I103,AVERAGEIFS(DW!$K$1:$K$100000,DW!$G$1:$G$100000,"="&amp;E103,DW!$K$1:$K$100000,"&lt;"&amp;L103,DW!$K$1:$K$100000,"&gt;"&amp;M103))</f>
        <v>#DIV/0!</v>
      </c>
      <c r="P103" s="22">
        <f t="shared" si="42"/>
        <v>0</v>
      </c>
      <c r="Q103" s="22">
        <f>COUNTIFS(DW!$G$1:$G$100000,"="&amp;P103,DW!$K$1:$K$100000,"&lt;"&amp;L103,DW!$K$1:$K$100000,"&gt;"&amp;M103)</f>
        <v>0</v>
      </c>
      <c r="R103" s="22" t="e" cm="1">
        <f t="array" ref="R103">MEDIAN(IF((DW!$K$1:$K$100000&lt;$L103),IF((DW!$K$1:$K$100000&gt;$M103),IF((DW!$G$1:$G$100000=$P103),DW!$K$1:$K$100000,""))))</f>
        <v>#NUM!</v>
      </c>
      <c r="S103" s="22" t="e" cm="1">
        <f t="array" ref="S103">AVERAGE(IF((DW!$K$1:$K$100000&lt;$L103),IF((DW!$K$1:$K$100000&gt;$M103),IF((DW!$G$1:$G$100000=$P103),DW!$K$1:$K$100000,""))))</f>
        <v>#DIV/0!</v>
      </c>
      <c r="T103" s="22" t="e" cm="1">
        <f t="array" ref="T103">_xlfn.STDEV.S(IF((DW!$K$1:$K$100000&lt;$L103),IF((DW!$K$1:$K$100000&gt;$M103),IF((DW!$G$1:$G$100000=$P103),DW!$K$1:$K$100000,""))))</f>
        <v>#DIV/0!</v>
      </c>
      <c r="U103" s="22" t="e">
        <f t="shared" si="53"/>
        <v>#DIV/0!</v>
      </c>
      <c r="V103" s="22" t="e">
        <f t="shared" si="54"/>
        <v>#DIV/0!</v>
      </c>
      <c r="W103" s="22" t="e">
        <f t="shared" si="55"/>
        <v>#DIV/0!</v>
      </c>
      <c r="X103" s="22" t="e" cm="1">
        <f t="array" ref="X103">IF($U103&lt;25,$S103,AVERAGE(IF((DW!$G$1:$G$100000=$P103),IF((DW!$K$1:$K$100000&lt;$V103),IF((DW!$K$1:$K$100000&gt;$W103),DW!$K$1:$K$100000,"")))))</f>
        <v>#DIV/0!</v>
      </c>
      <c r="Z103" s="22">
        <f t="shared" si="43"/>
        <v>0</v>
      </c>
      <c r="AA103" s="22">
        <f>COUNTIFS(DW!$G$1:$G$100000,"="&amp;$Z103,DW!$K$1:$K$100000,"&lt;"&amp;$V103,DW!$K$1:$K$100000,"&gt;"&amp;$W103)</f>
        <v>0</v>
      </c>
      <c r="AB103" s="22" t="e" cm="1">
        <f t="array" ref="AB103">MEDIAN(IF((DW!$K$1:$K$100000&lt;$V103),IF((DW!$K$1:$K$100000&gt;$W103),IF((DW!$G$1:$G$100000=$E103),DW!$K$1:$K$100000,""))))</f>
        <v>#DIV/0!</v>
      </c>
      <c r="AC103" s="22" t="e" cm="1">
        <f t="array" ref="AC103">AVERAGE(IF((DW!$K$1:$K$100000&lt;$V103),IF((DW!$K$1:$K$100000&gt;$W103),IF((DW!$G$1:$G$100000=$E103),DW!$K$1:$K$100000,""))))</f>
        <v>#DIV/0!</v>
      </c>
      <c r="AD103" s="22" t="e" cm="1">
        <f t="array" ref="AD103">_xlfn.STDEV.S(IF((DW!$K$1:$K$100000&lt;$V103),IF((DW!$K$1:$K$100000&gt;$W103),IF((DW!$G$1:$G$100000=$E103),DW!$K$1:$K$100000,""))))</f>
        <v>#DIV/0!</v>
      </c>
      <c r="AE103" s="22" t="e">
        <f t="shared" si="56"/>
        <v>#DIV/0!</v>
      </c>
      <c r="AF103" s="22" t="e">
        <f t="shared" si="57"/>
        <v>#DIV/0!</v>
      </c>
      <c r="AG103" s="22" t="e">
        <f t="shared" si="58"/>
        <v>#DIV/0!</v>
      </c>
      <c r="AH103" s="22" t="e" cm="1">
        <f t="array" ref="AH103">IF($AE103&lt;25,$AC103,AVERAGE(IF((DW!$G$1:$G$100000=$E103),IF((DW!$K$1:$K$100000&lt;$AF103),IF((DW!$K$1:$K$100000&gt;$AG103),DW!$K$1:$K$100000,"")))))</f>
        <v>#DIV/0!</v>
      </c>
      <c r="AJ103" s="22">
        <f t="shared" si="44"/>
        <v>0</v>
      </c>
      <c r="AK103" s="22">
        <f>COUNTIFS(DW!$G$1:$G$100000,"="&amp;$Z103,DW!$K$1:$K$100000,"&lt;"&amp;$AF103,DW!$K$1:$K$100000,"&gt;"&amp;$AG103)</f>
        <v>0</v>
      </c>
      <c r="AL103" s="22" t="e" cm="1">
        <f t="array" ref="AL103">MEDIAN(IF((DW!$K$1:$K$100000&lt;$AF103),IF((DW!$K$1:$K$100000&gt;$AG103),IF((DW!$G$1:$G$100000=$E103),DW!$K$1:$K$100000,""))))</f>
        <v>#DIV/0!</v>
      </c>
      <c r="AM103" s="22" t="e" cm="1">
        <f t="array" ref="AM103">AVERAGE(IF((DW!$K$1:$K$100000&lt;$AF103),IF((DW!$K$1:$K$100000&gt;$AG103),IF((DW!$G$1:$G$100000=$E103),DW!$K$1:$K$100000,""))))</f>
        <v>#DIV/0!</v>
      </c>
      <c r="AN103" s="22" t="e" cm="1">
        <f t="array" ref="AN103">_xlfn.STDEV.S(IF((DW!$K$1:$K$100000&lt;$AF103),IF((DW!$K$1:$K$100000&gt;$AG103),IF((DW!$G$1:$G$100000=$E103),DW!$K$1:$K$100000,""))))</f>
        <v>#DIV/0!</v>
      </c>
      <c r="AO103" s="22" t="e">
        <f t="shared" si="59"/>
        <v>#DIV/0!</v>
      </c>
      <c r="AP103" s="22" t="e">
        <f t="shared" si="60"/>
        <v>#DIV/0!</v>
      </c>
      <c r="AQ103" s="22" t="e">
        <f t="shared" si="61"/>
        <v>#DIV/0!</v>
      </c>
      <c r="AR103" s="22" t="e" cm="1">
        <f t="array" ref="AR103">IF($AO103&lt;25,$AM103,AVERAGE(IF((DW!$G$1:$G$100000=$E103),IF((DW!$K$1:$K$100000&lt;$AP103),IF((DW!$K$1:$K$100000&gt;$AQ103),DW!$K$1:$K$100000,"")))))</f>
        <v>#DIV/0!</v>
      </c>
      <c r="AT103" s="22">
        <f t="shared" si="45"/>
        <v>0</v>
      </c>
      <c r="AU103" s="22">
        <f>COUNTIFS(DW!$G$1:$G$100000,"="&amp;$AJ103,DW!$K$1:$K$100000,"&lt;"&amp;$AP103,DW!$K$1:$K$100000,"&gt;"&amp;$AQ103)</f>
        <v>0</v>
      </c>
      <c r="AV103" s="22" t="e" cm="1">
        <f t="array" ref="AV103">MEDIAN(IF((DW!$K$1:$K$100000&lt;$AP103),IF((DW!$K$1:$K$100000&gt;$AQ103),IF((DW!$G$1:$G$100000=$E103),DW!$K$1:$K$100000,""))))</f>
        <v>#DIV/0!</v>
      </c>
      <c r="AW103" s="22" t="e" cm="1">
        <f t="array" ref="AW103">AVERAGE(IF((DW!$K$1:$K$100000&lt;$AP103),IF((DW!$K$1:$K$100000&gt;$AQ103),IF((DW!$G$1:$G$100000=$E103),DW!$K$1:$K$100000,""))))</f>
        <v>#DIV/0!</v>
      </c>
      <c r="AX103" s="22" t="e" cm="1">
        <f t="array" ref="AX103">_xlfn.STDEV.S(IF((DW!$K$1:$K$100000&lt;$AP103),IF((DW!$K$1:$K$100000&gt;$AQ103),IF((DW!$G$1:$G$100000=$E103),DW!$K$1:$K$100000,""))))</f>
        <v>#DIV/0!</v>
      </c>
      <c r="AY103" s="22" t="e">
        <f t="shared" si="62"/>
        <v>#DIV/0!</v>
      </c>
      <c r="AZ103" s="22" t="e">
        <f t="shared" si="63"/>
        <v>#DIV/0!</v>
      </c>
      <c r="BA103" s="22" t="e">
        <f t="shared" si="64"/>
        <v>#DIV/0!</v>
      </c>
      <c r="BB103" s="22" t="e" cm="1">
        <f t="array" ref="BB103">IF($AY103&lt;25,$AW103,AVERAGE(IF((DW!$G$1:$G$100000=$E103),IF((DW!$K$1:$K$100000&lt;$AZ103),IF((DW!$K$1:$K$100000&gt;$BA103),DW!$K$1:$K$100000,"")))))</f>
        <v>#DIV/0!</v>
      </c>
      <c r="BD103" s="22">
        <f t="shared" si="46"/>
        <v>0</v>
      </c>
      <c r="BE103" s="22">
        <f>COUNTIFS(DW!$G$1:$G$100000,"="&amp;$AT103,DW!$K$1:$K$100000,"&lt;"&amp;$AZ103,DW!$K$1:$K$100000,"&gt;"&amp;$BA103)</f>
        <v>0</v>
      </c>
      <c r="BF103" s="22" t="e" cm="1">
        <f t="array" ref="BF103">MEDIAN(IF((DW!$K$1:$K$100000&lt;$AZ103),IF((DW!$K$1:$K$100000&gt;$BA103),IF((DW!$G$1:$G$100000=$E103),DW!$K$1:$K$100000,""))))</f>
        <v>#DIV/0!</v>
      </c>
      <c r="BG103" s="22" t="e" cm="1">
        <f t="array" ref="BG103">AVERAGE(IF((DW!$K$1:$K$100000&lt;$AZ103),IF((DW!$K$1:$K$100000&gt;$BA103),IF((DW!$G$1:$G$100000=$E103),DW!$K$1:$K$100000,""))))</f>
        <v>#DIV/0!</v>
      </c>
      <c r="BH103" s="22" t="e" cm="1">
        <f t="array" ref="BH103">_xlfn.STDEV.S(IF((DW!$K$1:$K$100000&lt;$AZ103),IF((DW!$K$1:$K$100000&gt;$BA103),IF((DW!$G$1:$G$100000=$E103),DW!$K$1:$K$100000,""))))</f>
        <v>#DIV/0!</v>
      </c>
      <c r="BI103" s="22" t="e">
        <f t="shared" si="65"/>
        <v>#DIV/0!</v>
      </c>
      <c r="BJ103" s="22" t="e">
        <f t="shared" si="66"/>
        <v>#DIV/0!</v>
      </c>
      <c r="BK103" s="22" t="e">
        <f t="shared" si="67"/>
        <v>#DIV/0!</v>
      </c>
      <c r="BL103" s="22" t="e" cm="1">
        <f t="array" ref="BL103">IF($BI103&lt;25,$BG103,AVERAGE(IF((DW!$G$1:$G$100000=$E103),IF((DW!$K$1:$K$100000&lt;$BJ103),IF((DW!$K$1:$K$100000&gt;$BK103),DW!$K$1:$K$100000,"")))))</f>
        <v>#DIV/0!</v>
      </c>
      <c r="BN103" s="22">
        <f t="shared" si="47"/>
        <v>0</v>
      </c>
      <c r="BO103" s="22">
        <f>COUNTIFS(DW!$G$1:$G$100000,"="&amp;$BD103,DW!$K$1:$K$100000,"&lt;"&amp;$BJ103,DW!$K$1:$K$100000,"&gt;"&amp;$BK103)</f>
        <v>0</v>
      </c>
      <c r="BP103" s="22" t="e" cm="1">
        <f t="array" ref="BP103">MEDIAN(IF((DW!$K$1:$K$100000&lt;$BJ103),IF((DW!$K$1:$K$100000&gt;$BK103),IF((DW!$G$1:$G$100000=$BD103),DW!$K$1:$K$100000,""))))</f>
        <v>#DIV/0!</v>
      </c>
      <c r="BQ103" s="22" t="e" cm="1">
        <f t="array" ref="BQ103">AVERAGE(IF((DW!$K$1:$K$100000&lt;$BJ103),IF((DW!$K$1:$K$100000&gt;$BK103),IF((DW!$G$1:$G$100000=$BD103),DW!$K$1:$K$100000,""))))</f>
        <v>#DIV/0!</v>
      </c>
      <c r="BR103" s="22" t="e" cm="1">
        <f t="array" ref="BR103">_xlfn.STDEV.S(IF((DW!$K$1:$K$100000&lt;$BJ103),IF((DW!$K$1:$K$100000&gt;$BK103),IF((DW!$G$1:$G$100000=$BD103),DW!$K$1:$K$100000,""))))</f>
        <v>#DIV/0!</v>
      </c>
      <c r="BS103" s="22" t="e">
        <f t="shared" si="68"/>
        <v>#DIV/0!</v>
      </c>
      <c r="BT103" s="22" t="e">
        <f t="shared" si="69"/>
        <v>#DIV/0!</v>
      </c>
      <c r="BU103" s="22" t="e">
        <f t="shared" si="70"/>
        <v>#DIV/0!</v>
      </c>
      <c r="BV103" s="22" t="e" cm="1">
        <f t="array" ref="BV103">IF($BI103&lt;25,$BG103,AVERAGE(IF((DW!$G$1:$G$100000=$E103),IF((DW!$K$1:$K$100000&lt;$BJ103),IF((DW!$K$1:$K$100000&gt;$BK103),DW!$K$1:$K$100000,"")))))</f>
        <v>#DIV/0!</v>
      </c>
      <c r="BX103" s="22">
        <f t="shared" si="48"/>
        <v>0</v>
      </c>
      <c r="BY103" s="22">
        <f>COUNTIFS(DW!$G$1:$G$100000,"="&amp;$BN103,DW!$K$1:$K$100000,"&lt;"&amp;$BT103,DW!$K$1:$K$100000,"&gt;"&amp;$BU103)</f>
        <v>0</v>
      </c>
      <c r="BZ103" s="22" t="e" cm="1">
        <f t="array" ref="BZ103">MEDIAN(IF((DW!$K$1:$K$100000&lt;$BT103),IF((DW!$K$1:$K$100000&gt;$BU103),IF((DW!$G$1:$G$100000=$BN103),DW!$K$1:$K$100000,""))))</f>
        <v>#DIV/0!</v>
      </c>
      <c r="CA103" s="22" t="e" cm="1">
        <f t="array" ref="CA103">AVERAGE(IF((DW!$K$1:$K$100000&lt;$BT103),IF((DW!$K$1:$K$100000&gt;$BU103),IF((DW!$G$1:$G$100000=$BN103),DW!$K$1:$K$100000,""))))</f>
        <v>#DIV/0!</v>
      </c>
      <c r="CB103" s="22" t="e" cm="1">
        <f t="array" ref="CB103">_xlfn.STDEV.S(IF((DW!$K$1:$K$100000&lt;$BT103),IF((DW!$K$1:$K$100000&gt;$BU103),IF((DW!$G$1:$G$100000=$BN103),DW!$K$1:$K$100000,""))))</f>
        <v>#DIV/0!</v>
      </c>
      <c r="CC103" s="22" t="e">
        <f t="shared" si="71"/>
        <v>#DIV/0!</v>
      </c>
      <c r="CD103" s="22" t="e">
        <f t="shared" si="72"/>
        <v>#DIV/0!</v>
      </c>
      <c r="CE103" s="22" t="e">
        <f t="shared" si="73"/>
        <v>#DIV/0!</v>
      </c>
      <c r="CF103" s="22" t="e" cm="1">
        <f t="array" ref="CF103">IF($BS103&lt;25,$BQ103,AVERAGE(IF((DW!$G$1:$G$100000&lt;$BX103),IF((DW!$K$1:$K$100000&lt;$BT103),IF((DW!$K$1:$K$100000&gt;$BU103),DW!$K$1:$K$100000,"")))))</f>
        <v>#DIV/0!</v>
      </c>
      <c r="CH103" s="22">
        <f t="shared" si="49"/>
        <v>0</v>
      </c>
      <c r="CI103" s="22">
        <f>COUNTIFS(DW!$G$1:$G$100000,"="&amp;$BX103,DW!$K$1:$K$100000,"&lt;"&amp;$CD103,DW!$K$1:$K$100000,"&gt;"&amp;$CE103)</f>
        <v>0</v>
      </c>
      <c r="CJ103" s="22" t="e" cm="1">
        <f t="array" ref="CJ103">MEDIAN(IF((DW!$K$1:$K$100000&lt;$CD103),IF((DW!$K$1:$K$100000&gt;$CE103),IF((DW!$G$1:$G$100000=$BX103),DW!$K$1:$K$100000,""))))</f>
        <v>#DIV/0!</v>
      </c>
      <c r="CK103" s="22" t="e" cm="1">
        <f t="array" ref="CK103">AVERAGE(IF((DW!$K$1:$K$100000&lt;$CD103),IF((DW!$K$1:$K$100000&gt;$CE103),IF((DW!$G$1:$G$100000=$BX103),DW!$K$1:$K$100000,""))))</f>
        <v>#DIV/0!</v>
      </c>
      <c r="CL103" s="22" t="e" cm="1">
        <f t="array" ref="CL103">_xlfn.STDEV.S(IF((DW!$K$1:$K$100000&lt;$CD103),IF((DW!$K$1:$K$100000&gt;$CE103),IF((DW!$G$1:$G$100000=$BX103),DW!$K$1:$K$100000,""))))</f>
        <v>#DIV/0!</v>
      </c>
      <c r="CM103" s="22" t="e">
        <f t="shared" si="74"/>
        <v>#DIV/0!</v>
      </c>
      <c r="CN103" s="22" t="e">
        <f t="shared" si="75"/>
        <v>#DIV/0!</v>
      </c>
      <c r="CO103" s="22" t="e">
        <f t="shared" si="76"/>
        <v>#DIV/0!</v>
      </c>
      <c r="CP103" s="22" t="e" cm="1">
        <f t="array" ref="CP103">IF($CC103&lt;25,$CA103,AVERAGE(IF((DW!$G$1:$G$100000=$BX103),IF((DW!$K$1:$K$100000&lt;$CD103),IF((DW!$K$1:$K$100000&gt;$CE103),DW!$K$1:$K$100000,"")))))</f>
        <v>#DIV/0!</v>
      </c>
      <c r="CR103" s="22">
        <f t="shared" si="50"/>
        <v>0</v>
      </c>
      <c r="CS103" s="22">
        <f>COUNTIFS(DW!$G$1:$G$100000,"="&amp;$CH103,DW!$K$1:$K$100000,"&lt;"&amp;SCN103,DW!$K$1:$K$100000,"&gt;"&amp;$CO103)</f>
        <v>0</v>
      </c>
      <c r="CT103" s="22" t="e" cm="1">
        <f t="array" ref="CT103">MEDIAN(IF((DW!$K$1:$K$100000&lt;$CN103),IF((DW!$K$1:$K$100000&gt;$CO103),IF((DW!$G$1:$G$100000=$CH103),DW!$K$1:$K$100000,""))))</f>
        <v>#DIV/0!</v>
      </c>
      <c r="CU103" s="22" t="e" cm="1">
        <f t="array" ref="CU103">AVERAGE(IF((DW!$K$1:$K$100000&lt;$CN103),IF((DW!$K$1:$K$100000&gt;$CO103),IF((DW!$G$1:$G$100000=$CH103),DW!$K$1:$K$100000,""))))</f>
        <v>#DIV/0!</v>
      </c>
      <c r="CV103" s="22" t="e" cm="1">
        <f t="array" ref="CV103">_xlfn.STDEV.S(IF((DW!$K$1:$K$100000&lt;$CN103),IF((DW!$K$1:$K$100000&gt;$CO103),IF((DW!$G$1:$G$100000=$CH103),DW!$K$1:$K$100000,""))))</f>
        <v>#DIV/0!</v>
      </c>
      <c r="CW103" s="22" t="e">
        <f t="shared" si="77"/>
        <v>#DIV/0!</v>
      </c>
      <c r="CX103" s="22" t="e">
        <f t="shared" si="78"/>
        <v>#DIV/0!</v>
      </c>
      <c r="CY103" s="22" t="e">
        <f t="shared" si="79"/>
        <v>#DIV/0!</v>
      </c>
      <c r="CZ103" s="22" t="e" cm="1">
        <f t="array" ref="CZ103">IF($CM103&lt;25,$CK103,AVERAGE(IF((DW!$G$1:$G$100000=$CH103),IF((DW!$K$1:$K$100000&lt;$CN103),IF((DW!$K$1:$K$100000&gt;$CO103),DW!$K$1:$K$100000,"")))))</f>
        <v>#DIV/0!</v>
      </c>
    </row>
    <row r="104" spans="1:104" ht="34.5" customHeight="1" x14ac:dyDescent="0.25">
      <c r="A104" s="21">
        <v>100</v>
      </c>
      <c r="B104" s="21"/>
      <c r="C104" s="21" t="e">
        <f>VLOOKUP(E104,DW!G:I,2,FALSE)</f>
        <v>#N/A</v>
      </c>
      <c r="D104" s="21" t="e">
        <f>VLOOKUP(E104,DW!G:I,3,FALSE)</f>
        <v>#N/A</v>
      </c>
      <c r="E104" s="21"/>
      <c r="F104" s="21" cm="1">
        <f t="array" ref="F104">COUNT(_xlfn.IFS(DW!$G$1:$G$100000='Média Saneada'!E104,DW!$K$1:$K$100000),"")</f>
        <v>100000</v>
      </c>
      <c r="G104" s="21" t="str">
        <f t="shared" si="51"/>
        <v>OK</v>
      </c>
      <c r="H104" s="21" cm="1">
        <f t="array" ref="H104">MEDIAN(IF(DW!$G$1:$G$100000='Média Saneada'!$E104,DW!$K$1:$K$100000,""))</f>
        <v>0</v>
      </c>
      <c r="I104" s="21" cm="1">
        <f t="array" ref="I104">AVERAGE(IF(DW!$G$1:$G$100000='Média Saneada'!$E104,DW!$K$1:$K$100000,""))</f>
        <v>0</v>
      </c>
      <c r="J104" s="21" cm="1">
        <f t="array" ref="J104">_xlfn.STDEV.S(IF(DW!$G$1:$G$100000='Média Saneada'!$E104,DW!$K$1:$K$100000,""))</f>
        <v>0</v>
      </c>
      <c r="K104" s="21" t="e">
        <f t="shared" si="52"/>
        <v>#DIV/0!</v>
      </c>
      <c r="L104" s="21">
        <f t="shared" si="40"/>
        <v>0</v>
      </c>
      <c r="M104" s="21">
        <f t="shared" si="41"/>
        <v>0</v>
      </c>
      <c r="N104" s="23" t="e">
        <f>IF(K104&lt;25,I104,AVERAGEIFS(DW!$K$1:$K$100000,DW!$G$1:$G$100000,"="&amp;E104,DW!$K$1:$K$100000,"&lt;"&amp;L104,DW!$K$1:$K$100000,"&gt;"&amp;M104))</f>
        <v>#DIV/0!</v>
      </c>
      <c r="P104" s="21">
        <f t="shared" si="42"/>
        <v>0</v>
      </c>
      <c r="Q104" s="21">
        <f>COUNTIFS(DW!$G$1:$G$100000,"="&amp;P104,DW!$K$1:$K$100000,"&lt;"&amp;L104,DW!$K$1:$K$100000,"&gt;"&amp;M104)</f>
        <v>0</v>
      </c>
      <c r="R104" s="21" t="e" cm="1">
        <f t="array" ref="R104">MEDIAN(IF((DW!$K$1:$K$100000&lt;$L104),IF((DW!$K$1:$K$100000&gt;$M104),IF((DW!$G$1:$G$100000=$P104),DW!$K$1:$K$100000,""))))</f>
        <v>#NUM!</v>
      </c>
      <c r="S104" s="21" t="e" cm="1">
        <f t="array" ref="S104">AVERAGE(IF((DW!$K$1:$K$100000&lt;$L104),IF((DW!$K$1:$K$100000&gt;$M104),IF((DW!$G$1:$G$100000=$P104),DW!$K$1:$K$100000,""))))</f>
        <v>#DIV/0!</v>
      </c>
      <c r="T104" s="21" t="e" cm="1">
        <f t="array" ref="T104">_xlfn.STDEV.S(IF((DW!$K$1:$K$100000&lt;$L104),IF((DW!$K$1:$K$100000&gt;$M104),IF((DW!$G$1:$G$100000=$P104),DW!$K$1:$K$100000,""))))</f>
        <v>#DIV/0!</v>
      </c>
      <c r="U104" s="21" t="e">
        <f t="shared" si="53"/>
        <v>#DIV/0!</v>
      </c>
      <c r="V104" s="21" t="e">
        <f t="shared" si="54"/>
        <v>#DIV/0!</v>
      </c>
      <c r="W104" s="21" t="e">
        <f t="shared" si="55"/>
        <v>#DIV/0!</v>
      </c>
      <c r="X104" s="21" t="e" cm="1">
        <f t="array" ref="X104">IF($U104&lt;25,$S104,AVERAGE(IF((DW!$G$1:$G$100000=$P104),IF((DW!$K$1:$K$100000&lt;$V104),IF((DW!$K$1:$K$100000&gt;$W104),DW!$K$1:$K$100000,"")))))</f>
        <v>#DIV/0!</v>
      </c>
      <c r="Z104" s="21">
        <f t="shared" si="43"/>
        <v>0</v>
      </c>
      <c r="AA104" s="21">
        <f>COUNTIFS(DW!$G$1:$G$100000,"="&amp;$Z104,DW!$K$1:$K$100000,"&lt;"&amp;$V104,DW!$K$1:$K$100000,"&gt;"&amp;$W104)</f>
        <v>0</v>
      </c>
      <c r="AB104" s="21" t="e" cm="1">
        <f t="array" ref="AB104">MEDIAN(IF((DW!$K$1:$K$100000&lt;$V104),IF((DW!$K$1:$K$100000&gt;$W104),IF((DW!$G$1:$G$100000=$E104),DW!$K$1:$K$100000,""))))</f>
        <v>#DIV/0!</v>
      </c>
      <c r="AC104" s="21" t="e" cm="1">
        <f t="array" ref="AC104">AVERAGE(IF((DW!$K$1:$K$100000&lt;$V104),IF((DW!$K$1:$K$100000&gt;$W104),IF((DW!$G$1:$G$100000=$E104),DW!$K$1:$K$100000,""))))</f>
        <v>#DIV/0!</v>
      </c>
      <c r="AD104" s="21" t="e" cm="1">
        <f t="array" ref="AD104">_xlfn.STDEV.S(IF((DW!$K$1:$K$100000&lt;$V104),IF((DW!$K$1:$K$100000&gt;$W104),IF((DW!$G$1:$G$100000=$E104),DW!$K$1:$K$100000,""))))</f>
        <v>#DIV/0!</v>
      </c>
      <c r="AE104" s="21" t="e">
        <f t="shared" si="56"/>
        <v>#DIV/0!</v>
      </c>
      <c r="AF104" s="21" t="e">
        <f t="shared" si="57"/>
        <v>#DIV/0!</v>
      </c>
      <c r="AG104" s="21" t="e">
        <f t="shared" si="58"/>
        <v>#DIV/0!</v>
      </c>
      <c r="AH104" s="21" t="e" cm="1">
        <f t="array" ref="AH104">IF($AE104&lt;25,$AC104,AVERAGE(IF((DW!$G$1:$G$100000=$E104),IF((DW!$K$1:$K$100000&lt;$AF104),IF((DW!$K$1:$K$100000&gt;$AG104),DW!$K$1:$K$100000,"")))))</f>
        <v>#DIV/0!</v>
      </c>
      <c r="AJ104" s="21">
        <f t="shared" si="44"/>
        <v>0</v>
      </c>
      <c r="AK104" s="21">
        <f>COUNTIFS(DW!$G$1:$G$100000,"="&amp;$Z104,DW!$K$1:$K$100000,"&lt;"&amp;$AF104,DW!$K$1:$K$100000,"&gt;"&amp;$AG104)</f>
        <v>0</v>
      </c>
      <c r="AL104" s="21" t="e" cm="1">
        <f t="array" ref="AL104">MEDIAN(IF((DW!$K$1:$K$100000&lt;$AF104),IF((DW!$K$1:$K$100000&gt;$AG104),IF((DW!$G$1:$G$100000=$E104),DW!$K$1:$K$100000,""))))</f>
        <v>#DIV/0!</v>
      </c>
      <c r="AM104" s="21" t="e" cm="1">
        <f t="array" ref="AM104">AVERAGE(IF((DW!$K$1:$K$100000&lt;$AF104),IF((DW!$K$1:$K$100000&gt;$AG104),IF((DW!$G$1:$G$100000=$E104),DW!$K$1:$K$100000,""))))</f>
        <v>#DIV/0!</v>
      </c>
      <c r="AN104" s="21" t="e" cm="1">
        <f t="array" ref="AN104">_xlfn.STDEV.S(IF((DW!$K$1:$K$100000&lt;$AF104),IF((DW!$K$1:$K$100000&gt;$AG104),IF((DW!$G$1:$G$100000=$E104),DW!$K$1:$K$100000,""))))</f>
        <v>#DIV/0!</v>
      </c>
      <c r="AO104" s="21" t="e">
        <f t="shared" si="59"/>
        <v>#DIV/0!</v>
      </c>
      <c r="AP104" s="21" t="e">
        <f t="shared" si="60"/>
        <v>#DIV/0!</v>
      </c>
      <c r="AQ104" s="21" t="e">
        <f t="shared" si="61"/>
        <v>#DIV/0!</v>
      </c>
      <c r="AR104" s="21" t="e" cm="1">
        <f t="array" ref="AR104">IF($AO104&lt;25,$AM104,AVERAGE(IF((DW!$G$1:$G$100000=$E104),IF((DW!$K$1:$K$100000&lt;$AP104),IF((DW!$K$1:$K$100000&gt;$AQ104),DW!$K$1:$K$100000,"")))))</f>
        <v>#DIV/0!</v>
      </c>
      <c r="AT104" s="21">
        <f t="shared" si="45"/>
        <v>0</v>
      </c>
      <c r="AU104" s="21">
        <f>COUNTIFS(DW!$G$1:$G$100000,"="&amp;$AJ104,DW!$K$1:$K$100000,"&lt;"&amp;$AP104,DW!$K$1:$K$100000,"&gt;"&amp;$AQ104)</f>
        <v>0</v>
      </c>
      <c r="AV104" s="21" t="e" cm="1">
        <f t="array" ref="AV104">MEDIAN(IF((DW!$K$1:$K$100000&lt;$AP104),IF((DW!$K$1:$K$100000&gt;$AQ104),IF((DW!$G$1:$G$100000=$E104),DW!$K$1:$K$100000,""))))</f>
        <v>#DIV/0!</v>
      </c>
      <c r="AW104" s="21" t="e" cm="1">
        <f t="array" ref="AW104">AVERAGE(IF((DW!$K$1:$K$100000&lt;$AP104),IF((DW!$K$1:$K$100000&gt;$AQ104),IF((DW!$G$1:$G$100000=$E104),DW!$K$1:$K$100000,""))))</f>
        <v>#DIV/0!</v>
      </c>
      <c r="AX104" s="21" t="e" cm="1">
        <f t="array" ref="AX104">_xlfn.STDEV.S(IF((DW!$K$1:$K$100000&lt;$AP104),IF((DW!$K$1:$K$100000&gt;$AQ104),IF((DW!$G$1:$G$100000=$E104),DW!$K$1:$K$100000,""))))</f>
        <v>#DIV/0!</v>
      </c>
      <c r="AY104" s="21" t="e">
        <f t="shared" si="62"/>
        <v>#DIV/0!</v>
      </c>
      <c r="AZ104" s="21" t="e">
        <f t="shared" si="63"/>
        <v>#DIV/0!</v>
      </c>
      <c r="BA104" s="21" t="e">
        <f t="shared" si="64"/>
        <v>#DIV/0!</v>
      </c>
      <c r="BB104" s="21" t="e" cm="1">
        <f t="array" ref="BB104">IF($AY104&lt;25,$AW104,AVERAGE(IF((DW!$G$1:$G$100000=$E104),IF((DW!$K$1:$K$100000&lt;$AZ104),IF((DW!$K$1:$K$100000&gt;$BA104),DW!$K$1:$K$100000,"")))))</f>
        <v>#DIV/0!</v>
      </c>
      <c r="BD104" s="21">
        <f t="shared" si="46"/>
        <v>0</v>
      </c>
      <c r="BE104" s="21">
        <f>COUNTIFS(DW!$G$1:$G$100000,"="&amp;$AT104,DW!$K$1:$K$100000,"&lt;"&amp;$AZ104,DW!$K$1:$K$100000,"&gt;"&amp;$BA104)</f>
        <v>0</v>
      </c>
      <c r="BF104" s="21" t="e" cm="1">
        <f t="array" ref="BF104">MEDIAN(IF((DW!$K$1:$K$100000&lt;$AZ104),IF((DW!$K$1:$K$100000&gt;$BA104),IF((DW!$G$1:$G$100000=$E104),DW!$K$1:$K$100000,""))))</f>
        <v>#DIV/0!</v>
      </c>
      <c r="BG104" s="21" t="e" cm="1">
        <f t="array" ref="BG104">AVERAGE(IF((DW!$K$1:$K$100000&lt;$AZ104),IF((DW!$K$1:$K$100000&gt;$BA104),IF((DW!$G$1:$G$100000=$E104),DW!$K$1:$K$100000,""))))</f>
        <v>#DIV/0!</v>
      </c>
      <c r="BH104" s="21" t="e" cm="1">
        <f t="array" ref="BH104">_xlfn.STDEV.S(IF((DW!$K$1:$K$100000&lt;$AZ104),IF((DW!$K$1:$K$100000&gt;$BA104),IF((DW!$G$1:$G$100000=$E104),DW!$K$1:$K$100000,""))))</f>
        <v>#DIV/0!</v>
      </c>
      <c r="BI104" s="21" t="e">
        <f t="shared" si="65"/>
        <v>#DIV/0!</v>
      </c>
      <c r="BJ104" s="21" t="e">
        <f t="shared" si="66"/>
        <v>#DIV/0!</v>
      </c>
      <c r="BK104" s="21" t="e">
        <f t="shared" si="67"/>
        <v>#DIV/0!</v>
      </c>
      <c r="BL104" s="21" t="e" cm="1">
        <f t="array" ref="BL104">IF($BI104&lt;25,$BG104,AVERAGE(IF((DW!$G$1:$G$100000=$E104),IF((DW!$K$1:$K$100000&lt;$BJ104),IF((DW!$K$1:$K$100000&gt;$BK104),DW!$K$1:$K$100000,"")))))</f>
        <v>#DIV/0!</v>
      </c>
      <c r="BN104" s="21">
        <f t="shared" si="47"/>
        <v>0</v>
      </c>
      <c r="BO104" s="21">
        <f>COUNTIFS(DW!$G$1:$G$100000,"="&amp;$BD104,DW!$K$1:$K$100000,"&lt;"&amp;$BJ104,DW!$K$1:$K$100000,"&gt;"&amp;$BK104)</f>
        <v>0</v>
      </c>
      <c r="BP104" s="21" t="e" cm="1">
        <f t="array" ref="BP104">MEDIAN(IF((DW!$K$1:$K$100000&lt;$BJ104),IF((DW!$K$1:$K$100000&gt;$BK104),IF((DW!$G$1:$G$100000=$BD104),DW!$K$1:$K$100000,""))))</f>
        <v>#DIV/0!</v>
      </c>
      <c r="BQ104" s="21" t="e" cm="1">
        <f t="array" ref="BQ104">AVERAGE(IF((DW!$K$1:$K$100000&lt;$BJ104),IF((DW!$K$1:$K$100000&gt;$BK104),IF((DW!$G$1:$G$100000=$BD104),DW!$K$1:$K$100000,""))))</f>
        <v>#DIV/0!</v>
      </c>
      <c r="BR104" s="21" t="e" cm="1">
        <f t="array" ref="BR104">_xlfn.STDEV.S(IF((DW!$K$1:$K$100000&lt;$BJ104),IF((DW!$K$1:$K$100000&gt;$BK104),IF((DW!$G$1:$G$100000=$BD104),DW!$K$1:$K$100000,""))))</f>
        <v>#DIV/0!</v>
      </c>
      <c r="BS104" s="21" t="e">
        <f t="shared" si="68"/>
        <v>#DIV/0!</v>
      </c>
      <c r="BT104" s="21" t="e">
        <f t="shared" si="69"/>
        <v>#DIV/0!</v>
      </c>
      <c r="BU104" s="21" t="e">
        <f t="shared" si="70"/>
        <v>#DIV/0!</v>
      </c>
      <c r="BV104" s="21" t="e" cm="1">
        <f t="array" ref="BV104">IF($BI104&lt;25,$BG104,AVERAGE(IF((DW!$G$1:$G$100000=$E104),IF((DW!$K$1:$K$100000&lt;$BJ104),IF((DW!$K$1:$K$100000&gt;$BK104),DW!$K$1:$K$100000,"")))))</f>
        <v>#DIV/0!</v>
      </c>
      <c r="BX104" s="21">
        <f t="shared" si="48"/>
        <v>0</v>
      </c>
      <c r="BY104" s="21">
        <f>COUNTIFS(DW!$G$1:$G$100000,"="&amp;$BN104,DW!$K$1:$K$100000,"&lt;"&amp;$BT104,DW!$K$1:$K$100000,"&gt;"&amp;$BU104)</f>
        <v>0</v>
      </c>
      <c r="BZ104" s="21" t="e" cm="1">
        <f t="array" ref="BZ104">MEDIAN(IF((DW!$K$1:$K$100000&lt;$BT104),IF((DW!$K$1:$K$100000&gt;$BU104),IF((DW!$G$1:$G$100000=$BN104),DW!$K$1:$K$100000,""))))</f>
        <v>#DIV/0!</v>
      </c>
      <c r="CA104" s="21" t="e" cm="1">
        <f t="array" ref="CA104">AVERAGE(IF((DW!$K$1:$K$100000&lt;$BT104),IF((DW!$K$1:$K$100000&gt;$BU104),IF((DW!$G$1:$G$100000=$BN104),DW!$K$1:$K$100000,""))))</f>
        <v>#DIV/0!</v>
      </c>
      <c r="CB104" s="21" t="e" cm="1">
        <f t="array" ref="CB104">_xlfn.STDEV.S(IF((DW!$K$1:$K$100000&lt;$BT104),IF((DW!$K$1:$K$100000&gt;$BU104),IF((DW!$G$1:$G$100000=$BN104),DW!$K$1:$K$100000,""))))</f>
        <v>#DIV/0!</v>
      </c>
      <c r="CC104" s="21" t="e">
        <f t="shared" si="71"/>
        <v>#DIV/0!</v>
      </c>
      <c r="CD104" s="21" t="e">
        <f t="shared" si="72"/>
        <v>#DIV/0!</v>
      </c>
      <c r="CE104" s="21" t="e">
        <f t="shared" si="73"/>
        <v>#DIV/0!</v>
      </c>
      <c r="CF104" s="21" t="e" cm="1">
        <f t="array" ref="CF104">IF($BS104&lt;25,$BQ104,AVERAGE(IF((DW!$G$1:$G$100000&lt;$BX104),IF((DW!$K$1:$K$100000&lt;$BT104),IF((DW!$K$1:$K$100000&gt;$BU104),DW!$K$1:$K$100000,"")))))</f>
        <v>#DIV/0!</v>
      </c>
      <c r="CH104" s="21">
        <f t="shared" si="49"/>
        <v>0</v>
      </c>
      <c r="CI104" s="21">
        <f>COUNTIFS(DW!$G$1:$G$100000,"="&amp;$BX104,DW!$K$1:$K$100000,"&lt;"&amp;$CD104,DW!$K$1:$K$100000,"&gt;"&amp;$CE104)</f>
        <v>0</v>
      </c>
      <c r="CJ104" s="21" t="e" cm="1">
        <f t="array" ref="CJ104">MEDIAN(IF((DW!$K$1:$K$100000&lt;$CD104),IF((DW!$K$1:$K$100000&gt;$CE104),IF((DW!$G$1:$G$100000=$BX104),DW!$K$1:$K$100000,""))))</f>
        <v>#DIV/0!</v>
      </c>
      <c r="CK104" s="21" t="e" cm="1">
        <f t="array" ref="CK104">AVERAGE(IF((DW!$K$1:$K$100000&lt;$CD104),IF((DW!$K$1:$K$100000&gt;$CE104),IF((DW!$G$1:$G$100000=$BX104),DW!$K$1:$K$100000,""))))</f>
        <v>#DIV/0!</v>
      </c>
      <c r="CL104" s="21" t="e" cm="1">
        <f t="array" ref="CL104">_xlfn.STDEV.S(IF((DW!$K$1:$K$100000&lt;$CD104),IF((DW!$K$1:$K$100000&gt;$CE104),IF((DW!$G$1:$G$100000=$BX104),DW!$K$1:$K$100000,""))))</f>
        <v>#DIV/0!</v>
      </c>
      <c r="CM104" s="21" t="e">
        <f t="shared" si="74"/>
        <v>#DIV/0!</v>
      </c>
      <c r="CN104" s="21" t="e">
        <f t="shared" si="75"/>
        <v>#DIV/0!</v>
      </c>
      <c r="CO104" s="21" t="e">
        <f t="shared" si="76"/>
        <v>#DIV/0!</v>
      </c>
      <c r="CP104" s="21" t="e" cm="1">
        <f t="array" ref="CP104">IF($CC104&lt;25,$CA104,AVERAGE(IF((DW!$G$1:$G$100000=$BX104),IF((DW!$K$1:$K$100000&lt;$CD104),IF((DW!$K$1:$K$100000&gt;$CE104),DW!$K$1:$K$100000,"")))))</f>
        <v>#DIV/0!</v>
      </c>
      <c r="CR104" s="21">
        <f t="shared" si="50"/>
        <v>0</v>
      </c>
      <c r="CS104" s="21">
        <f>COUNTIFS(DW!$G$1:$G$100000,"="&amp;$CH104,DW!$K$1:$K$100000,"&lt;"&amp;SCN104,DW!$K$1:$K$100000,"&gt;"&amp;$CO104)</f>
        <v>0</v>
      </c>
      <c r="CT104" s="21" t="e" cm="1">
        <f t="array" ref="CT104">MEDIAN(IF((DW!$K$1:$K$100000&lt;$CN104),IF((DW!$K$1:$K$100000&gt;$CO104),IF((DW!$G$1:$G$100000=$CH104),DW!$K$1:$K$100000,""))))</f>
        <v>#DIV/0!</v>
      </c>
      <c r="CU104" s="21" t="e" cm="1">
        <f t="array" ref="CU104">AVERAGE(IF((DW!$K$1:$K$100000&lt;$CN104),IF((DW!$K$1:$K$100000&gt;$CO104),IF((DW!$G$1:$G$100000=$CH104),DW!$K$1:$K$100000,""))))</f>
        <v>#DIV/0!</v>
      </c>
      <c r="CV104" s="21" t="e" cm="1">
        <f t="array" ref="CV104">_xlfn.STDEV.S(IF((DW!$K$1:$K$100000&lt;$CN104),IF((DW!$K$1:$K$100000&gt;$CO104),IF((DW!$G$1:$G$100000=$CH104),DW!$K$1:$K$100000,""))))</f>
        <v>#DIV/0!</v>
      </c>
      <c r="CW104" s="21" t="e">
        <f t="shared" si="77"/>
        <v>#DIV/0!</v>
      </c>
      <c r="CX104" s="21" t="e">
        <f t="shared" si="78"/>
        <v>#DIV/0!</v>
      </c>
      <c r="CY104" s="21" t="e">
        <f t="shared" si="79"/>
        <v>#DIV/0!</v>
      </c>
      <c r="CZ104" s="21" t="e" cm="1">
        <f t="array" ref="CZ104">IF($CM104&lt;25,$CK104,AVERAGE(IF((DW!$G$1:$G$100000=$CH104),IF((DW!$K$1:$K$100000&lt;$CN104),IF((DW!$K$1:$K$100000&gt;$CO104),DW!$K$1:$K$100000,"")))))</f>
        <v>#DIV/0!</v>
      </c>
    </row>
  </sheetData>
  <mergeCells count="11">
    <mergeCell ref="B1:H1"/>
    <mergeCell ref="BX3:CF3"/>
    <mergeCell ref="CH3:CP3"/>
    <mergeCell ref="CR3:CZ3"/>
    <mergeCell ref="BD3:BL3"/>
    <mergeCell ref="BN3:BV3"/>
    <mergeCell ref="A3:N3"/>
    <mergeCell ref="P3:X3"/>
    <mergeCell ref="Z3:AH3"/>
    <mergeCell ref="AJ3:AR3"/>
    <mergeCell ref="AT3:BB3"/>
  </mergeCells>
  <phoneticPr fontId="10" type="noConversion"/>
  <conditionalFormatting sqref="F5:G104">
    <cfRule type="cellIs" dxfId="7" priority="1" operator="lessThan">
      <formula>5</formula>
    </cfRule>
  </conditionalFormatting>
  <conditionalFormatting sqref="Q5:Q104">
    <cfRule type="cellIs" dxfId="6" priority="16" operator="lessThan">
      <formula>5</formula>
    </cfRule>
  </conditionalFormatting>
  <conditionalFormatting sqref="AA5:AA104">
    <cfRule type="cellIs" dxfId="5" priority="15" operator="lessThan">
      <formula>5</formula>
    </cfRule>
  </conditionalFormatting>
  <conditionalFormatting sqref="AK5:AK104">
    <cfRule type="cellIs" dxfId="4" priority="14" operator="lessThan">
      <formula>5</formula>
    </cfRule>
  </conditionalFormatting>
  <conditionalFormatting sqref="AU5:AU104 BE5:BE104 BO5:BO104 BY5:BY104">
    <cfRule type="cellIs" dxfId="3" priority="12" operator="lessThan">
      <formula>5</formula>
    </cfRule>
  </conditionalFormatting>
  <conditionalFormatting sqref="CI5:CI104 CS5:CS104">
    <cfRule type="cellIs" dxfId="2" priority="13" operator="lessThan">
      <formula>5</formula>
    </cfRule>
  </conditionalFormatting>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CEE73-8BE6-4BCD-9C23-6E33A3D2D8C8}">
  <dimension ref="A1:I5000"/>
  <sheetViews>
    <sheetView tabSelected="1" workbookViewId="0">
      <selection activeCell="A2" sqref="A2"/>
    </sheetView>
  </sheetViews>
  <sheetFormatPr defaultRowHeight="15" x14ac:dyDescent="0.25"/>
  <cols>
    <col min="2" max="2" width="11.7109375" customWidth="1"/>
    <col min="3" max="3" width="11.5703125" customWidth="1"/>
    <col min="4" max="4" width="14.42578125" customWidth="1"/>
    <col min="6" max="6" width="25.5703125" bestFit="1" customWidth="1"/>
    <col min="7" max="7" width="28" customWidth="1"/>
    <col min="9" max="9" width="19.7109375" customWidth="1"/>
  </cols>
  <sheetData>
    <row r="1" spans="1:9" ht="75.75" customHeight="1" x14ac:dyDescent="0.25">
      <c r="A1" s="13" t="s">
        <v>24</v>
      </c>
      <c r="B1" s="14" t="s">
        <v>32</v>
      </c>
      <c r="C1" s="16" t="s">
        <v>8</v>
      </c>
      <c r="D1" s="16" t="s">
        <v>9</v>
      </c>
      <c r="E1" s="33" t="s">
        <v>7</v>
      </c>
      <c r="F1" s="35" t="s">
        <v>15</v>
      </c>
      <c r="G1" s="35" t="s">
        <v>16</v>
      </c>
      <c r="H1" s="36" t="s">
        <v>28</v>
      </c>
      <c r="I1" s="36" t="s">
        <v>29</v>
      </c>
    </row>
    <row r="2" spans="1:9" x14ac:dyDescent="0.25">
      <c r="A2">
        <f>INDEX('Resultado Final'!$A:$A,MATCH(E2,'Resultado Final'!$E:$E,0))</f>
        <v>1</v>
      </c>
      <c r="B2">
        <f>'Média Saneada'!$B5</f>
        <v>0</v>
      </c>
      <c r="C2">
        <f>DW!$H2</f>
        <v>0</v>
      </c>
      <c r="D2">
        <f>DW!$I2</f>
        <v>0</v>
      </c>
      <c r="E2">
        <f>DW!$G2</f>
        <v>0</v>
      </c>
      <c r="F2" t="e">
        <f>VLOOKUP(E2,'Resultado Final'!$E$3:$L$103,4,FALSE)</f>
        <v>#DIV/0!</v>
      </c>
      <c r="G2" t="e">
        <f>VLOOKUP(E2,'Resultado Final'!$E$3:$L$103,5,FALSE)</f>
        <v>#DIV/0!</v>
      </c>
      <c r="H2">
        <f>DW!$K2</f>
        <v>0</v>
      </c>
      <c r="I2" s="37" t="e">
        <f>IF(AND($H2&lt;$F2,$H2&gt;$G2),$H2,"Desconsiderado para o cálculo final da Média")</f>
        <v>#DIV/0!</v>
      </c>
    </row>
    <row r="3" spans="1:9" x14ac:dyDescent="0.25">
      <c r="A3">
        <f>INDEX('Resultado Final'!$A:$A,MATCH(E3,'Resultado Final'!$E:$E,0))</f>
        <v>1</v>
      </c>
      <c r="B3">
        <f>'Média Saneada'!$B6</f>
        <v>0</v>
      </c>
      <c r="C3">
        <f>DW!$H3</f>
        <v>0</v>
      </c>
      <c r="D3">
        <f>DW!$I3</f>
        <v>0</v>
      </c>
      <c r="E3">
        <f>DW!$G3</f>
        <v>0</v>
      </c>
      <c r="F3" t="e">
        <f>VLOOKUP(E3,'Resultado Final'!$E$3:$L$103,4,FALSE)</f>
        <v>#DIV/0!</v>
      </c>
      <c r="G3" t="e">
        <f>VLOOKUP(E3,'Resultado Final'!$E$3:$L$103,5,FALSE)</f>
        <v>#DIV/0!</v>
      </c>
      <c r="H3">
        <f>DW!$K3</f>
        <v>0</v>
      </c>
      <c r="I3" s="37" t="e">
        <f t="shared" ref="I3:I66" si="0">IF(AND($H3&lt;$F3,$H3&gt;$G3),$H3,"Desconsiderado para o cálculo final da Média")</f>
        <v>#DIV/0!</v>
      </c>
    </row>
    <row r="4" spans="1:9" x14ac:dyDescent="0.25">
      <c r="A4">
        <f>INDEX('Resultado Final'!$A:$A,MATCH(E4,'Resultado Final'!$E:$E,0))</f>
        <v>1</v>
      </c>
      <c r="B4">
        <f>'Média Saneada'!$B7</f>
        <v>0</v>
      </c>
      <c r="C4">
        <f>DW!$H4</f>
        <v>0</v>
      </c>
      <c r="D4">
        <f>DW!$I4</f>
        <v>0</v>
      </c>
      <c r="E4">
        <f>DW!$G4</f>
        <v>0</v>
      </c>
      <c r="F4" t="e">
        <f>VLOOKUP(E4,'Resultado Final'!$E$3:$L$103,4,FALSE)</f>
        <v>#DIV/0!</v>
      </c>
      <c r="G4" t="e">
        <f>VLOOKUP(E4,'Resultado Final'!$E$3:$L$103,5,FALSE)</f>
        <v>#DIV/0!</v>
      </c>
      <c r="H4">
        <f>DW!$K4</f>
        <v>0</v>
      </c>
      <c r="I4" s="37" t="e">
        <f t="shared" si="0"/>
        <v>#DIV/0!</v>
      </c>
    </row>
    <row r="5" spans="1:9" x14ac:dyDescent="0.25">
      <c r="A5">
        <f>INDEX('Resultado Final'!$A:$A,MATCH(E5,'Resultado Final'!$E:$E,0))</f>
        <v>1</v>
      </c>
      <c r="B5">
        <f>'Média Saneada'!$B8</f>
        <v>0</v>
      </c>
      <c r="C5">
        <f>DW!$H5</f>
        <v>0</v>
      </c>
      <c r="D5">
        <f>DW!$I5</f>
        <v>0</v>
      </c>
      <c r="E5">
        <f>DW!$G5</f>
        <v>0</v>
      </c>
      <c r="F5" t="e">
        <f>VLOOKUP(E5,'Resultado Final'!$E$3:$L$103,4,FALSE)</f>
        <v>#DIV/0!</v>
      </c>
      <c r="G5" t="e">
        <f>VLOOKUP(E5,'Resultado Final'!$E$3:$L$103,5,FALSE)</f>
        <v>#DIV/0!</v>
      </c>
      <c r="H5">
        <f>DW!$K5</f>
        <v>0</v>
      </c>
      <c r="I5" s="37" t="e">
        <f t="shared" si="0"/>
        <v>#DIV/0!</v>
      </c>
    </row>
    <row r="6" spans="1:9" x14ac:dyDescent="0.25">
      <c r="A6">
        <f>INDEX('Resultado Final'!$A:$A,MATCH(E6,'Resultado Final'!$E:$E,0))</f>
        <v>1</v>
      </c>
      <c r="B6">
        <f>'Média Saneada'!$B9</f>
        <v>0</v>
      </c>
      <c r="C6">
        <f>DW!$H6</f>
        <v>0</v>
      </c>
      <c r="D6">
        <f>DW!$I6</f>
        <v>0</v>
      </c>
      <c r="E6">
        <f>DW!$G6</f>
        <v>0</v>
      </c>
      <c r="F6" t="e">
        <f>VLOOKUP(E6,'Resultado Final'!$E$3:$L$103,4,FALSE)</f>
        <v>#DIV/0!</v>
      </c>
      <c r="G6" t="e">
        <f>VLOOKUP(E6,'Resultado Final'!$E$3:$L$103,5,FALSE)</f>
        <v>#DIV/0!</v>
      </c>
      <c r="H6">
        <f>DW!$K6</f>
        <v>0</v>
      </c>
      <c r="I6" s="37" t="e">
        <f t="shared" si="0"/>
        <v>#DIV/0!</v>
      </c>
    </row>
    <row r="7" spans="1:9" x14ac:dyDescent="0.25">
      <c r="A7">
        <f>INDEX('Resultado Final'!$A:$A,MATCH(E7,'Resultado Final'!$E:$E,0))</f>
        <v>1</v>
      </c>
      <c r="B7">
        <f>'Média Saneada'!$B10</f>
        <v>0</v>
      </c>
      <c r="C7">
        <f>DW!$H7</f>
        <v>0</v>
      </c>
      <c r="D7">
        <f>DW!$I7</f>
        <v>0</v>
      </c>
      <c r="E7">
        <f>DW!$G7</f>
        <v>0</v>
      </c>
      <c r="F7" t="e">
        <f>VLOOKUP(E7,'Resultado Final'!$E$3:$L$103,4,FALSE)</f>
        <v>#DIV/0!</v>
      </c>
      <c r="G7" t="e">
        <f>VLOOKUP(E7,'Resultado Final'!$E$3:$L$103,5,FALSE)</f>
        <v>#DIV/0!</v>
      </c>
      <c r="H7">
        <f>DW!$K7</f>
        <v>0</v>
      </c>
      <c r="I7" s="37" t="e">
        <f t="shared" si="0"/>
        <v>#DIV/0!</v>
      </c>
    </row>
    <row r="8" spans="1:9" x14ac:dyDescent="0.25">
      <c r="A8">
        <f>INDEX('Resultado Final'!$A:$A,MATCH(E8,'Resultado Final'!$E:$E,0))</f>
        <v>1</v>
      </c>
      <c r="B8">
        <f>'Média Saneada'!$B11</f>
        <v>0</v>
      </c>
      <c r="C8">
        <f>DW!$H8</f>
        <v>0</v>
      </c>
      <c r="D8">
        <f>DW!$I8</f>
        <v>0</v>
      </c>
      <c r="E8">
        <f>DW!$G8</f>
        <v>0</v>
      </c>
      <c r="F8" t="e">
        <f>VLOOKUP(E8,'Resultado Final'!$E$3:$L$103,4,FALSE)</f>
        <v>#DIV/0!</v>
      </c>
      <c r="G8" t="e">
        <f>VLOOKUP(E8,'Resultado Final'!$E$3:$L$103,5,FALSE)</f>
        <v>#DIV/0!</v>
      </c>
      <c r="H8">
        <f>DW!$K8</f>
        <v>0</v>
      </c>
      <c r="I8" s="37" t="e">
        <f t="shared" si="0"/>
        <v>#DIV/0!</v>
      </c>
    </row>
    <row r="9" spans="1:9" x14ac:dyDescent="0.25">
      <c r="A9">
        <f>INDEX('Resultado Final'!$A:$A,MATCH(E9,'Resultado Final'!$E:$E,0))</f>
        <v>1</v>
      </c>
      <c r="B9">
        <f>'Média Saneada'!$B12</f>
        <v>0</v>
      </c>
      <c r="C9">
        <f>DW!$H9</f>
        <v>0</v>
      </c>
      <c r="D9">
        <f>DW!$I9</f>
        <v>0</v>
      </c>
      <c r="E9">
        <f>DW!$G9</f>
        <v>0</v>
      </c>
      <c r="F9" t="e">
        <f>VLOOKUP(E9,'Resultado Final'!$E$3:$L$103,4,FALSE)</f>
        <v>#DIV/0!</v>
      </c>
      <c r="G9" t="e">
        <f>VLOOKUP(E9,'Resultado Final'!$E$3:$L$103,5,FALSE)</f>
        <v>#DIV/0!</v>
      </c>
      <c r="H9">
        <f>DW!$K9</f>
        <v>0</v>
      </c>
      <c r="I9" s="37" t="e">
        <f t="shared" si="0"/>
        <v>#DIV/0!</v>
      </c>
    </row>
    <row r="10" spans="1:9" x14ac:dyDescent="0.25">
      <c r="A10">
        <f>INDEX('Resultado Final'!$A:$A,MATCH(E10,'Resultado Final'!$E:$E,0))</f>
        <v>1</v>
      </c>
      <c r="B10">
        <f>'Média Saneada'!$B13</f>
        <v>0</v>
      </c>
      <c r="C10">
        <f>DW!$H10</f>
        <v>0</v>
      </c>
      <c r="D10">
        <f>DW!$I10</f>
        <v>0</v>
      </c>
      <c r="E10">
        <f>DW!$G10</f>
        <v>0</v>
      </c>
      <c r="F10" t="e">
        <f>VLOOKUP(E10,'Resultado Final'!$E$3:$L$103,4,FALSE)</f>
        <v>#DIV/0!</v>
      </c>
      <c r="G10" t="e">
        <f>VLOOKUP(E10,'Resultado Final'!$E$3:$L$103,5,FALSE)</f>
        <v>#DIV/0!</v>
      </c>
      <c r="H10">
        <f>DW!$K10</f>
        <v>0</v>
      </c>
      <c r="I10" s="37" t="e">
        <f t="shared" si="0"/>
        <v>#DIV/0!</v>
      </c>
    </row>
    <row r="11" spans="1:9" x14ac:dyDescent="0.25">
      <c r="A11">
        <f>INDEX('Resultado Final'!$A:$A,MATCH(E11,'Resultado Final'!$E:$E,0))</f>
        <v>1</v>
      </c>
      <c r="B11">
        <f>'Média Saneada'!$B14</f>
        <v>0</v>
      </c>
      <c r="C11">
        <f>DW!$H11</f>
        <v>0</v>
      </c>
      <c r="D11">
        <f>DW!$I11</f>
        <v>0</v>
      </c>
      <c r="E11">
        <f>DW!$G11</f>
        <v>0</v>
      </c>
      <c r="F11" t="e">
        <f>VLOOKUP(E11,'Resultado Final'!$E$3:$L$103,4,FALSE)</f>
        <v>#DIV/0!</v>
      </c>
      <c r="G11" t="e">
        <f>VLOOKUP(E11,'Resultado Final'!$E$3:$L$103,5,FALSE)</f>
        <v>#DIV/0!</v>
      </c>
      <c r="H11">
        <f>DW!$K11</f>
        <v>0</v>
      </c>
      <c r="I11" s="37" t="e">
        <f t="shared" si="0"/>
        <v>#DIV/0!</v>
      </c>
    </row>
    <row r="12" spans="1:9" x14ac:dyDescent="0.25">
      <c r="A12">
        <f>INDEX('Resultado Final'!$A:$A,MATCH(E12,'Resultado Final'!$E:$E,0))</f>
        <v>1</v>
      </c>
      <c r="B12">
        <f>'Média Saneada'!$B15</f>
        <v>0</v>
      </c>
      <c r="C12">
        <f>DW!$H12</f>
        <v>0</v>
      </c>
      <c r="D12">
        <f>DW!$I12</f>
        <v>0</v>
      </c>
      <c r="E12">
        <f>DW!$G12</f>
        <v>0</v>
      </c>
      <c r="F12" t="e">
        <f>VLOOKUP(E12,'Resultado Final'!$E$3:$L$103,4,FALSE)</f>
        <v>#DIV/0!</v>
      </c>
      <c r="G12" t="e">
        <f>VLOOKUP(E12,'Resultado Final'!$E$3:$L$103,5,FALSE)</f>
        <v>#DIV/0!</v>
      </c>
      <c r="H12">
        <f>DW!$K12</f>
        <v>0</v>
      </c>
      <c r="I12" s="37" t="e">
        <f t="shared" si="0"/>
        <v>#DIV/0!</v>
      </c>
    </row>
    <row r="13" spans="1:9" x14ac:dyDescent="0.25">
      <c r="A13">
        <f>INDEX('Resultado Final'!$A:$A,MATCH(E13,'Resultado Final'!$E:$E,0))</f>
        <v>1</v>
      </c>
      <c r="B13">
        <f>'Média Saneada'!$B16</f>
        <v>0</v>
      </c>
      <c r="C13">
        <f>DW!$H13</f>
        <v>0</v>
      </c>
      <c r="D13">
        <f>DW!$I13</f>
        <v>0</v>
      </c>
      <c r="E13">
        <f>DW!$G13</f>
        <v>0</v>
      </c>
      <c r="F13" t="e">
        <f>VLOOKUP(E13,'Resultado Final'!$E$3:$L$103,4,FALSE)</f>
        <v>#DIV/0!</v>
      </c>
      <c r="G13" t="e">
        <f>VLOOKUP(E13,'Resultado Final'!$E$3:$L$103,5,FALSE)</f>
        <v>#DIV/0!</v>
      </c>
      <c r="H13">
        <f>DW!$K13</f>
        <v>0</v>
      </c>
      <c r="I13" s="37" t="e">
        <f t="shared" si="0"/>
        <v>#DIV/0!</v>
      </c>
    </row>
    <row r="14" spans="1:9" x14ac:dyDescent="0.25">
      <c r="A14">
        <f>INDEX('Resultado Final'!$A:$A,MATCH(E14,'Resultado Final'!$E:$E,0))</f>
        <v>1</v>
      </c>
      <c r="B14">
        <f>'Média Saneada'!$B17</f>
        <v>0</v>
      </c>
      <c r="C14">
        <f>DW!$H14</f>
        <v>0</v>
      </c>
      <c r="D14">
        <f>DW!$I14</f>
        <v>0</v>
      </c>
      <c r="E14">
        <f>DW!$G14</f>
        <v>0</v>
      </c>
      <c r="F14" t="e">
        <f>VLOOKUP(E14,'Resultado Final'!$E$3:$L$103,4,FALSE)</f>
        <v>#DIV/0!</v>
      </c>
      <c r="G14" t="e">
        <f>VLOOKUP(E14,'Resultado Final'!$E$3:$L$103,5,FALSE)</f>
        <v>#DIV/0!</v>
      </c>
      <c r="H14">
        <f>DW!$K14</f>
        <v>0</v>
      </c>
      <c r="I14" s="37" t="e">
        <f t="shared" si="0"/>
        <v>#DIV/0!</v>
      </c>
    </row>
    <row r="15" spans="1:9" x14ac:dyDescent="0.25">
      <c r="A15">
        <f>INDEX('Resultado Final'!$A:$A,MATCH(E15,'Resultado Final'!$E:$E,0))</f>
        <v>1</v>
      </c>
      <c r="B15">
        <f>'Média Saneada'!$B18</f>
        <v>0</v>
      </c>
      <c r="C15">
        <f>DW!$H15</f>
        <v>0</v>
      </c>
      <c r="D15">
        <f>DW!$I15</f>
        <v>0</v>
      </c>
      <c r="E15">
        <f>DW!$G15</f>
        <v>0</v>
      </c>
      <c r="F15" t="e">
        <f>VLOOKUP(E15,'Resultado Final'!$E$3:$L$103,4,FALSE)</f>
        <v>#DIV/0!</v>
      </c>
      <c r="G15" t="e">
        <f>VLOOKUP(E15,'Resultado Final'!$E$3:$L$103,5,FALSE)</f>
        <v>#DIV/0!</v>
      </c>
      <c r="H15">
        <f>DW!$K15</f>
        <v>0</v>
      </c>
      <c r="I15" s="37" t="e">
        <f t="shared" si="0"/>
        <v>#DIV/0!</v>
      </c>
    </row>
    <row r="16" spans="1:9" x14ac:dyDescent="0.25">
      <c r="A16">
        <f>INDEX('Resultado Final'!$A:$A,MATCH(E16,'Resultado Final'!$E:$E,0))</f>
        <v>1</v>
      </c>
      <c r="B16">
        <f>'Média Saneada'!$B19</f>
        <v>0</v>
      </c>
      <c r="C16">
        <f>DW!$H16</f>
        <v>0</v>
      </c>
      <c r="D16">
        <f>DW!$I16</f>
        <v>0</v>
      </c>
      <c r="E16">
        <f>DW!$G16</f>
        <v>0</v>
      </c>
      <c r="F16" t="e">
        <f>VLOOKUP(E16,'Resultado Final'!$E$3:$L$103,4,FALSE)</f>
        <v>#DIV/0!</v>
      </c>
      <c r="G16" t="e">
        <f>VLOOKUP(E16,'Resultado Final'!$E$3:$L$103,5,FALSE)</f>
        <v>#DIV/0!</v>
      </c>
      <c r="H16">
        <f>DW!$K16</f>
        <v>0</v>
      </c>
      <c r="I16" s="37" t="e">
        <f t="shared" si="0"/>
        <v>#DIV/0!</v>
      </c>
    </row>
    <row r="17" spans="1:9" x14ac:dyDescent="0.25">
      <c r="A17">
        <f>INDEX('Resultado Final'!$A:$A,MATCH(E17,'Resultado Final'!$E:$E,0))</f>
        <v>1</v>
      </c>
      <c r="B17">
        <f>'Média Saneada'!$B20</f>
        <v>0</v>
      </c>
      <c r="C17">
        <f>DW!$H17</f>
        <v>0</v>
      </c>
      <c r="D17">
        <f>DW!$I17</f>
        <v>0</v>
      </c>
      <c r="E17">
        <f>DW!$G17</f>
        <v>0</v>
      </c>
      <c r="F17" t="e">
        <f>VLOOKUP(E17,'Resultado Final'!$E$3:$L$103,4,FALSE)</f>
        <v>#DIV/0!</v>
      </c>
      <c r="G17" t="e">
        <f>VLOOKUP(E17,'Resultado Final'!$E$3:$L$103,5,FALSE)</f>
        <v>#DIV/0!</v>
      </c>
      <c r="H17">
        <f>DW!$K17</f>
        <v>0</v>
      </c>
      <c r="I17" s="37" t="e">
        <f t="shared" si="0"/>
        <v>#DIV/0!</v>
      </c>
    </row>
    <row r="18" spans="1:9" x14ac:dyDescent="0.25">
      <c r="A18">
        <f>INDEX('Resultado Final'!$A:$A,MATCH(E18,'Resultado Final'!$E:$E,0))</f>
        <v>1</v>
      </c>
      <c r="B18">
        <f>'Média Saneada'!$B21</f>
        <v>0</v>
      </c>
      <c r="C18">
        <f>DW!$H18</f>
        <v>0</v>
      </c>
      <c r="D18">
        <f>DW!$I18</f>
        <v>0</v>
      </c>
      <c r="E18">
        <f>DW!$G18</f>
        <v>0</v>
      </c>
      <c r="F18" t="e">
        <f>VLOOKUP(E18,'Resultado Final'!$E$3:$L$103,4,FALSE)</f>
        <v>#DIV/0!</v>
      </c>
      <c r="G18" t="e">
        <f>VLOOKUP(E18,'Resultado Final'!$E$3:$L$103,5,FALSE)</f>
        <v>#DIV/0!</v>
      </c>
      <c r="H18">
        <f>DW!$K18</f>
        <v>0</v>
      </c>
      <c r="I18" s="37" t="e">
        <f t="shared" si="0"/>
        <v>#DIV/0!</v>
      </c>
    </row>
    <row r="19" spans="1:9" x14ac:dyDescent="0.25">
      <c r="A19">
        <f>INDEX('Resultado Final'!$A:$A,MATCH(E19,'Resultado Final'!$E:$E,0))</f>
        <v>1</v>
      </c>
      <c r="B19">
        <f>'Média Saneada'!$B22</f>
        <v>0</v>
      </c>
      <c r="C19">
        <f>DW!$H19</f>
        <v>0</v>
      </c>
      <c r="D19">
        <f>DW!$I19</f>
        <v>0</v>
      </c>
      <c r="E19">
        <f>DW!$G19</f>
        <v>0</v>
      </c>
      <c r="F19" t="e">
        <f>VLOOKUP(E19,'Resultado Final'!$E$3:$L$103,4,FALSE)</f>
        <v>#DIV/0!</v>
      </c>
      <c r="G19" t="e">
        <f>VLOOKUP(E19,'Resultado Final'!$E$3:$L$103,5,FALSE)</f>
        <v>#DIV/0!</v>
      </c>
      <c r="H19">
        <f>DW!$K19</f>
        <v>0</v>
      </c>
      <c r="I19" s="37" t="e">
        <f t="shared" si="0"/>
        <v>#DIV/0!</v>
      </c>
    </row>
    <row r="20" spans="1:9" x14ac:dyDescent="0.25">
      <c r="A20">
        <f>INDEX('Resultado Final'!$A:$A,MATCH(E20,'Resultado Final'!$E:$E,0))</f>
        <v>1</v>
      </c>
      <c r="B20">
        <f>'Média Saneada'!$B23</f>
        <v>0</v>
      </c>
      <c r="C20">
        <f>DW!$H20</f>
        <v>0</v>
      </c>
      <c r="D20">
        <f>DW!$I20</f>
        <v>0</v>
      </c>
      <c r="E20">
        <f>DW!$G20</f>
        <v>0</v>
      </c>
      <c r="F20" t="e">
        <f>VLOOKUP(E20,'Resultado Final'!$E$3:$L$103,4,FALSE)</f>
        <v>#DIV/0!</v>
      </c>
      <c r="G20" t="e">
        <f>VLOOKUP(E20,'Resultado Final'!$E$3:$L$103,5,FALSE)</f>
        <v>#DIV/0!</v>
      </c>
      <c r="H20">
        <f>DW!$K20</f>
        <v>0</v>
      </c>
      <c r="I20" s="37" t="e">
        <f t="shared" si="0"/>
        <v>#DIV/0!</v>
      </c>
    </row>
    <row r="21" spans="1:9" x14ac:dyDescent="0.25">
      <c r="A21">
        <f>INDEX('Resultado Final'!$A:$A,MATCH(E21,'Resultado Final'!$E:$E,0))</f>
        <v>1</v>
      </c>
      <c r="B21">
        <f>'Média Saneada'!$B24</f>
        <v>0</v>
      </c>
      <c r="C21">
        <f>DW!$H21</f>
        <v>0</v>
      </c>
      <c r="D21">
        <f>DW!$I21</f>
        <v>0</v>
      </c>
      <c r="E21">
        <f>DW!$G21</f>
        <v>0</v>
      </c>
      <c r="F21" t="e">
        <f>VLOOKUP(E21,'Resultado Final'!$E$3:$L$103,4,FALSE)</f>
        <v>#DIV/0!</v>
      </c>
      <c r="G21" t="e">
        <f>VLOOKUP(E21,'Resultado Final'!$E$3:$L$103,5,FALSE)</f>
        <v>#DIV/0!</v>
      </c>
      <c r="H21">
        <f>DW!$K21</f>
        <v>0</v>
      </c>
      <c r="I21" s="37" t="e">
        <f t="shared" si="0"/>
        <v>#DIV/0!</v>
      </c>
    </row>
    <row r="22" spans="1:9" x14ac:dyDescent="0.25">
      <c r="A22">
        <f>INDEX('Resultado Final'!$A:$A,MATCH(E22,'Resultado Final'!$E:$E,0))</f>
        <v>1</v>
      </c>
      <c r="B22">
        <f>'Média Saneada'!$B25</f>
        <v>0</v>
      </c>
      <c r="C22">
        <f>DW!$H22</f>
        <v>0</v>
      </c>
      <c r="D22">
        <f>DW!$I22</f>
        <v>0</v>
      </c>
      <c r="E22">
        <f>DW!$G22</f>
        <v>0</v>
      </c>
      <c r="F22" t="e">
        <f>VLOOKUP(E22,'Resultado Final'!$E$3:$L$103,4,FALSE)</f>
        <v>#DIV/0!</v>
      </c>
      <c r="G22" t="e">
        <f>VLOOKUP(E22,'Resultado Final'!$E$3:$L$103,5,FALSE)</f>
        <v>#DIV/0!</v>
      </c>
      <c r="H22">
        <f>DW!$K22</f>
        <v>0</v>
      </c>
      <c r="I22" s="37" t="e">
        <f t="shared" si="0"/>
        <v>#DIV/0!</v>
      </c>
    </row>
    <row r="23" spans="1:9" x14ac:dyDescent="0.25">
      <c r="A23">
        <f>INDEX('Resultado Final'!$A:$A,MATCH(E23,'Resultado Final'!$E:$E,0))</f>
        <v>1</v>
      </c>
      <c r="B23">
        <f>'Média Saneada'!$B26</f>
        <v>0</v>
      </c>
      <c r="C23">
        <f>DW!$H23</f>
        <v>0</v>
      </c>
      <c r="D23">
        <f>DW!$I23</f>
        <v>0</v>
      </c>
      <c r="E23">
        <f>DW!$G23</f>
        <v>0</v>
      </c>
      <c r="F23" t="e">
        <f>VLOOKUP(E23,'Resultado Final'!$E$3:$L$103,4,FALSE)</f>
        <v>#DIV/0!</v>
      </c>
      <c r="G23" t="e">
        <f>VLOOKUP(E23,'Resultado Final'!$E$3:$L$103,5,FALSE)</f>
        <v>#DIV/0!</v>
      </c>
      <c r="H23">
        <f>DW!$K23</f>
        <v>0</v>
      </c>
      <c r="I23" s="37" t="e">
        <f t="shared" si="0"/>
        <v>#DIV/0!</v>
      </c>
    </row>
    <row r="24" spans="1:9" x14ac:dyDescent="0.25">
      <c r="A24">
        <f>INDEX('Resultado Final'!$A:$A,MATCH(E24,'Resultado Final'!$E:$E,0))</f>
        <v>1</v>
      </c>
      <c r="B24">
        <f>'Média Saneada'!$B27</f>
        <v>0</v>
      </c>
      <c r="C24">
        <f>DW!$H24</f>
        <v>0</v>
      </c>
      <c r="D24">
        <f>DW!$I24</f>
        <v>0</v>
      </c>
      <c r="E24">
        <f>DW!$G24</f>
        <v>0</v>
      </c>
      <c r="F24" t="e">
        <f>VLOOKUP(E24,'Resultado Final'!$E$3:$L$103,4,FALSE)</f>
        <v>#DIV/0!</v>
      </c>
      <c r="G24" t="e">
        <f>VLOOKUP(E24,'Resultado Final'!$E$3:$L$103,5,FALSE)</f>
        <v>#DIV/0!</v>
      </c>
      <c r="H24">
        <f>DW!$K24</f>
        <v>0</v>
      </c>
      <c r="I24" s="37" t="e">
        <f t="shared" si="0"/>
        <v>#DIV/0!</v>
      </c>
    </row>
    <row r="25" spans="1:9" x14ac:dyDescent="0.25">
      <c r="A25">
        <f>INDEX('Resultado Final'!$A:$A,MATCH(E25,'Resultado Final'!$E:$E,0))</f>
        <v>1</v>
      </c>
      <c r="B25">
        <f>'Média Saneada'!$B28</f>
        <v>0</v>
      </c>
      <c r="C25">
        <f>DW!$H25</f>
        <v>0</v>
      </c>
      <c r="D25">
        <f>DW!$I25</f>
        <v>0</v>
      </c>
      <c r="E25">
        <f>DW!$G25</f>
        <v>0</v>
      </c>
      <c r="F25" t="e">
        <f>VLOOKUP(E25,'Resultado Final'!$E$3:$L$103,4,FALSE)</f>
        <v>#DIV/0!</v>
      </c>
      <c r="G25" t="e">
        <f>VLOOKUP(E25,'Resultado Final'!$E$3:$L$103,5,FALSE)</f>
        <v>#DIV/0!</v>
      </c>
      <c r="H25">
        <f>DW!$K25</f>
        <v>0</v>
      </c>
      <c r="I25" s="37" t="e">
        <f t="shared" si="0"/>
        <v>#DIV/0!</v>
      </c>
    </row>
    <row r="26" spans="1:9" x14ac:dyDescent="0.25">
      <c r="A26">
        <f>INDEX('Resultado Final'!$A:$A,MATCH(E26,'Resultado Final'!$E:$E,0))</f>
        <v>1</v>
      </c>
      <c r="B26">
        <f>'Média Saneada'!$B29</f>
        <v>0</v>
      </c>
      <c r="C26">
        <f>DW!$H26</f>
        <v>0</v>
      </c>
      <c r="D26">
        <f>DW!$I26</f>
        <v>0</v>
      </c>
      <c r="E26">
        <f>DW!$G26</f>
        <v>0</v>
      </c>
      <c r="F26" t="e">
        <f>VLOOKUP(E26,'Resultado Final'!$E$3:$L$103,4,FALSE)</f>
        <v>#DIV/0!</v>
      </c>
      <c r="G26" t="e">
        <f>VLOOKUP(E26,'Resultado Final'!$E$3:$L$103,5,FALSE)</f>
        <v>#DIV/0!</v>
      </c>
      <c r="H26">
        <f>DW!$K26</f>
        <v>0</v>
      </c>
      <c r="I26" s="37" t="e">
        <f t="shared" si="0"/>
        <v>#DIV/0!</v>
      </c>
    </row>
    <row r="27" spans="1:9" x14ac:dyDescent="0.25">
      <c r="A27">
        <f>INDEX('Resultado Final'!$A:$A,MATCH(E27,'Resultado Final'!$E:$E,0))</f>
        <v>1</v>
      </c>
      <c r="B27">
        <f>'Média Saneada'!$B30</f>
        <v>0</v>
      </c>
      <c r="C27">
        <f>DW!$H27</f>
        <v>0</v>
      </c>
      <c r="D27">
        <f>DW!$I27</f>
        <v>0</v>
      </c>
      <c r="E27">
        <f>DW!$G27</f>
        <v>0</v>
      </c>
      <c r="F27" t="e">
        <f>VLOOKUP(E27,'Resultado Final'!$E$3:$L$103,4,FALSE)</f>
        <v>#DIV/0!</v>
      </c>
      <c r="G27" t="e">
        <f>VLOOKUP(E27,'Resultado Final'!$E$3:$L$103,5,FALSE)</f>
        <v>#DIV/0!</v>
      </c>
      <c r="H27">
        <f>DW!$K27</f>
        <v>0</v>
      </c>
      <c r="I27" s="37" t="e">
        <f t="shared" si="0"/>
        <v>#DIV/0!</v>
      </c>
    </row>
    <row r="28" spans="1:9" x14ac:dyDescent="0.25">
      <c r="A28">
        <f>INDEX('Resultado Final'!$A:$A,MATCH(E28,'Resultado Final'!$E:$E,0))</f>
        <v>1</v>
      </c>
      <c r="B28">
        <f>'Média Saneada'!$B31</f>
        <v>0</v>
      </c>
      <c r="C28">
        <f>DW!$H28</f>
        <v>0</v>
      </c>
      <c r="D28">
        <f>DW!$I28</f>
        <v>0</v>
      </c>
      <c r="E28">
        <f>DW!$G28</f>
        <v>0</v>
      </c>
      <c r="F28" t="e">
        <f>VLOOKUP(E28,'Resultado Final'!$E$3:$L$103,4,FALSE)</f>
        <v>#DIV/0!</v>
      </c>
      <c r="G28" t="e">
        <f>VLOOKUP(E28,'Resultado Final'!$E$3:$L$103,5,FALSE)</f>
        <v>#DIV/0!</v>
      </c>
      <c r="H28">
        <f>DW!$K28</f>
        <v>0</v>
      </c>
      <c r="I28" s="37" t="e">
        <f t="shared" si="0"/>
        <v>#DIV/0!</v>
      </c>
    </row>
    <row r="29" spans="1:9" x14ac:dyDescent="0.25">
      <c r="A29">
        <f>INDEX('Resultado Final'!$A:$A,MATCH(E29,'Resultado Final'!$E:$E,0))</f>
        <v>1</v>
      </c>
      <c r="B29">
        <f>'Média Saneada'!$B32</f>
        <v>0</v>
      </c>
      <c r="C29">
        <f>DW!$H29</f>
        <v>0</v>
      </c>
      <c r="D29">
        <f>DW!$I29</f>
        <v>0</v>
      </c>
      <c r="E29">
        <f>DW!$G29</f>
        <v>0</v>
      </c>
      <c r="F29" t="e">
        <f>VLOOKUP(E29,'Resultado Final'!$E$3:$L$103,4,FALSE)</f>
        <v>#DIV/0!</v>
      </c>
      <c r="G29" t="e">
        <f>VLOOKUP(E29,'Resultado Final'!$E$3:$L$103,5,FALSE)</f>
        <v>#DIV/0!</v>
      </c>
      <c r="H29">
        <f>DW!$K29</f>
        <v>0</v>
      </c>
      <c r="I29" s="37" t="e">
        <f t="shared" si="0"/>
        <v>#DIV/0!</v>
      </c>
    </row>
    <row r="30" spans="1:9" x14ac:dyDescent="0.25">
      <c r="A30">
        <f>INDEX('Resultado Final'!$A:$A,MATCH(E30,'Resultado Final'!$E:$E,0))</f>
        <v>1</v>
      </c>
      <c r="B30">
        <f>'Média Saneada'!$B33</f>
        <v>0</v>
      </c>
      <c r="C30">
        <f>DW!$H30</f>
        <v>0</v>
      </c>
      <c r="D30">
        <f>DW!$I30</f>
        <v>0</v>
      </c>
      <c r="E30">
        <f>DW!$G30</f>
        <v>0</v>
      </c>
      <c r="F30" t="e">
        <f>VLOOKUP(E30,'Resultado Final'!$E$3:$L$103,4,FALSE)</f>
        <v>#DIV/0!</v>
      </c>
      <c r="G30" t="e">
        <f>VLOOKUP(E30,'Resultado Final'!$E$3:$L$103,5,FALSE)</f>
        <v>#DIV/0!</v>
      </c>
      <c r="H30">
        <f>DW!$K30</f>
        <v>0</v>
      </c>
      <c r="I30" s="37" t="e">
        <f t="shared" si="0"/>
        <v>#DIV/0!</v>
      </c>
    </row>
    <row r="31" spans="1:9" x14ac:dyDescent="0.25">
      <c r="A31">
        <f>INDEX('Resultado Final'!$A:$A,MATCH(E31,'Resultado Final'!$E:$E,0))</f>
        <v>1</v>
      </c>
      <c r="B31">
        <f>'Média Saneada'!$B34</f>
        <v>0</v>
      </c>
      <c r="C31">
        <f>DW!$H31</f>
        <v>0</v>
      </c>
      <c r="D31">
        <f>DW!$I31</f>
        <v>0</v>
      </c>
      <c r="E31">
        <f>DW!$G31</f>
        <v>0</v>
      </c>
      <c r="F31" t="e">
        <f>VLOOKUP(E31,'Resultado Final'!$E$3:$L$103,4,FALSE)</f>
        <v>#DIV/0!</v>
      </c>
      <c r="G31" t="e">
        <f>VLOOKUP(E31,'Resultado Final'!$E$3:$L$103,5,FALSE)</f>
        <v>#DIV/0!</v>
      </c>
      <c r="H31">
        <f>DW!$K31</f>
        <v>0</v>
      </c>
      <c r="I31" s="37" t="e">
        <f t="shared" si="0"/>
        <v>#DIV/0!</v>
      </c>
    </row>
    <row r="32" spans="1:9" x14ac:dyDescent="0.25">
      <c r="A32">
        <f>INDEX('Resultado Final'!$A:$A,MATCH(E32,'Resultado Final'!$E:$E,0))</f>
        <v>1</v>
      </c>
      <c r="B32">
        <f>'Média Saneada'!$B35</f>
        <v>0</v>
      </c>
      <c r="C32">
        <f>DW!$H32</f>
        <v>0</v>
      </c>
      <c r="D32">
        <f>DW!$I32</f>
        <v>0</v>
      </c>
      <c r="E32">
        <f>DW!$G32</f>
        <v>0</v>
      </c>
      <c r="F32" t="e">
        <f>VLOOKUP(E32,'Resultado Final'!$E$3:$L$103,4,FALSE)</f>
        <v>#DIV/0!</v>
      </c>
      <c r="G32" t="e">
        <f>VLOOKUP(E32,'Resultado Final'!$E$3:$L$103,5,FALSE)</f>
        <v>#DIV/0!</v>
      </c>
      <c r="H32">
        <f>DW!$K32</f>
        <v>0</v>
      </c>
      <c r="I32" s="37" t="e">
        <f t="shared" si="0"/>
        <v>#DIV/0!</v>
      </c>
    </row>
    <row r="33" spans="1:9" x14ac:dyDescent="0.25">
      <c r="A33">
        <f>INDEX('Resultado Final'!$A:$A,MATCH(E33,'Resultado Final'!$E:$E,0))</f>
        <v>1</v>
      </c>
      <c r="B33">
        <f>'Média Saneada'!$B36</f>
        <v>0</v>
      </c>
      <c r="C33">
        <f>DW!$H33</f>
        <v>0</v>
      </c>
      <c r="D33">
        <f>DW!$I33</f>
        <v>0</v>
      </c>
      <c r="E33">
        <f>DW!$G33</f>
        <v>0</v>
      </c>
      <c r="F33" t="e">
        <f>VLOOKUP(E33,'Resultado Final'!$E$3:$L$103,4,FALSE)</f>
        <v>#DIV/0!</v>
      </c>
      <c r="G33" t="e">
        <f>VLOOKUP(E33,'Resultado Final'!$E$3:$L$103,5,FALSE)</f>
        <v>#DIV/0!</v>
      </c>
      <c r="H33">
        <f>DW!$K33</f>
        <v>0</v>
      </c>
      <c r="I33" s="37" t="e">
        <f t="shared" si="0"/>
        <v>#DIV/0!</v>
      </c>
    </row>
    <row r="34" spans="1:9" x14ac:dyDescent="0.25">
      <c r="A34">
        <f>INDEX('Resultado Final'!$A:$A,MATCH(E34,'Resultado Final'!$E:$E,0))</f>
        <v>1</v>
      </c>
      <c r="B34">
        <f>'Média Saneada'!$B37</f>
        <v>0</v>
      </c>
      <c r="C34">
        <f>DW!$H34</f>
        <v>0</v>
      </c>
      <c r="D34">
        <f>DW!$I34</f>
        <v>0</v>
      </c>
      <c r="E34">
        <f>DW!$G34</f>
        <v>0</v>
      </c>
      <c r="F34" t="e">
        <f>VLOOKUP(E34,'Resultado Final'!$E$3:$L$103,4,FALSE)</f>
        <v>#DIV/0!</v>
      </c>
      <c r="G34" t="e">
        <f>VLOOKUP(E34,'Resultado Final'!$E$3:$L$103,5,FALSE)</f>
        <v>#DIV/0!</v>
      </c>
      <c r="H34">
        <f>DW!$K34</f>
        <v>0</v>
      </c>
      <c r="I34" s="37" t="e">
        <f t="shared" si="0"/>
        <v>#DIV/0!</v>
      </c>
    </row>
    <row r="35" spans="1:9" x14ac:dyDescent="0.25">
      <c r="A35">
        <f>INDEX('Resultado Final'!$A:$A,MATCH(E35,'Resultado Final'!$E:$E,0))</f>
        <v>1</v>
      </c>
      <c r="B35">
        <f>'Média Saneada'!$B38</f>
        <v>0</v>
      </c>
      <c r="C35">
        <f>DW!$H35</f>
        <v>0</v>
      </c>
      <c r="D35">
        <f>DW!$I35</f>
        <v>0</v>
      </c>
      <c r="E35">
        <f>DW!$G35</f>
        <v>0</v>
      </c>
      <c r="F35" t="e">
        <f>VLOOKUP(E35,'Resultado Final'!$E$3:$L$103,4,FALSE)</f>
        <v>#DIV/0!</v>
      </c>
      <c r="G35" t="e">
        <f>VLOOKUP(E35,'Resultado Final'!$E$3:$L$103,5,FALSE)</f>
        <v>#DIV/0!</v>
      </c>
      <c r="H35">
        <f>DW!$K35</f>
        <v>0</v>
      </c>
      <c r="I35" s="37" t="e">
        <f t="shared" si="0"/>
        <v>#DIV/0!</v>
      </c>
    </row>
    <row r="36" spans="1:9" x14ac:dyDescent="0.25">
      <c r="A36">
        <f>INDEX('Resultado Final'!$A:$A,MATCH(E36,'Resultado Final'!$E:$E,0))</f>
        <v>1</v>
      </c>
      <c r="B36">
        <f>'Média Saneada'!$B39</f>
        <v>0</v>
      </c>
      <c r="C36">
        <f>DW!$H36</f>
        <v>0</v>
      </c>
      <c r="D36">
        <f>DW!$I36</f>
        <v>0</v>
      </c>
      <c r="E36">
        <f>DW!$G36</f>
        <v>0</v>
      </c>
      <c r="F36" t="e">
        <f>VLOOKUP(E36,'Resultado Final'!$E$3:$L$103,4,FALSE)</f>
        <v>#DIV/0!</v>
      </c>
      <c r="G36" t="e">
        <f>VLOOKUP(E36,'Resultado Final'!$E$3:$L$103,5,FALSE)</f>
        <v>#DIV/0!</v>
      </c>
      <c r="H36">
        <f>DW!$K36</f>
        <v>0</v>
      </c>
      <c r="I36" s="37" t="e">
        <f t="shared" si="0"/>
        <v>#DIV/0!</v>
      </c>
    </row>
    <row r="37" spans="1:9" x14ac:dyDescent="0.25">
      <c r="A37">
        <f>INDEX('Resultado Final'!$A:$A,MATCH(E37,'Resultado Final'!$E:$E,0))</f>
        <v>1</v>
      </c>
      <c r="B37">
        <f>'Média Saneada'!$B40</f>
        <v>0</v>
      </c>
      <c r="C37">
        <f>DW!$H37</f>
        <v>0</v>
      </c>
      <c r="D37">
        <f>DW!$I37</f>
        <v>0</v>
      </c>
      <c r="E37">
        <f>DW!$G37</f>
        <v>0</v>
      </c>
      <c r="F37" t="e">
        <f>VLOOKUP(E37,'Resultado Final'!$E$3:$L$103,4,FALSE)</f>
        <v>#DIV/0!</v>
      </c>
      <c r="G37" t="e">
        <f>VLOOKUP(E37,'Resultado Final'!$E$3:$L$103,5,FALSE)</f>
        <v>#DIV/0!</v>
      </c>
      <c r="H37">
        <f>DW!$K37</f>
        <v>0</v>
      </c>
      <c r="I37" s="37" t="e">
        <f t="shared" si="0"/>
        <v>#DIV/0!</v>
      </c>
    </row>
    <row r="38" spans="1:9" x14ac:dyDescent="0.25">
      <c r="A38">
        <f>INDEX('Resultado Final'!$A:$A,MATCH(E38,'Resultado Final'!$E:$E,0))</f>
        <v>1</v>
      </c>
      <c r="B38">
        <f>'Média Saneada'!$B41</f>
        <v>0</v>
      </c>
      <c r="C38">
        <f>DW!$H38</f>
        <v>0</v>
      </c>
      <c r="D38">
        <f>DW!$I38</f>
        <v>0</v>
      </c>
      <c r="E38">
        <f>DW!$G38</f>
        <v>0</v>
      </c>
      <c r="F38" t="e">
        <f>VLOOKUP(E38,'Resultado Final'!$E$3:$L$103,4,FALSE)</f>
        <v>#DIV/0!</v>
      </c>
      <c r="G38" t="e">
        <f>VLOOKUP(E38,'Resultado Final'!$E$3:$L$103,5,FALSE)</f>
        <v>#DIV/0!</v>
      </c>
      <c r="H38">
        <f>DW!$K38</f>
        <v>0</v>
      </c>
      <c r="I38" s="37" t="e">
        <f t="shared" si="0"/>
        <v>#DIV/0!</v>
      </c>
    </row>
    <row r="39" spans="1:9" x14ac:dyDescent="0.25">
      <c r="A39">
        <f>INDEX('Resultado Final'!$A:$A,MATCH(E39,'Resultado Final'!$E:$E,0))</f>
        <v>1</v>
      </c>
      <c r="B39">
        <f>'Média Saneada'!$B42</f>
        <v>0</v>
      </c>
      <c r="C39">
        <f>DW!$H39</f>
        <v>0</v>
      </c>
      <c r="D39">
        <f>DW!$I39</f>
        <v>0</v>
      </c>
      <c r="E39">
        <f>DW!$G39</f>
        <v>0</v>
      </c>
      <c r="F39" t="e">
        <f>VLOOKUP(E39,'Resultado Final'!$E$3:$L$103,4,FALSE)</f>
        <v>#DIV/0!</v>
      </c>
      <c r="G39" t="e">
        <f>VLOOKUP(E39,'Resultado Final'!$E$3:$L$103,5,FALSE)</f>
        <v>#DIV/0!</v>
      </c>
      <c r="H39">
        <f>DW!$K39</f>
        <v>0</v>
      </c>
      <c r="I39" s="37" t="e">
        <f t="shared" si="0"/>
        <v>#DIV/0!</v>
      </c>
    </row>
    <row r="40" spans="1:9" x14ac:dyDescent="0.25">
      <c r="A40">
        <f>INDEX('Resultado Final'!$A:$A,MATCH(E40,'Resultado Final'!$E:$E,0))</f>
        <v>1</v>
      </c>
      <c r="B40">
        <f>'Média Saneada'!$B43</f>
        <v>0</v>
      </c>
      <c r="C40">
        <f>DW!$H40</f>
        <v>0</v>
      </c>
      <c r="D40">
        <f>DW!$I40</f>
        <v>0</v>
      </c>
      <c r="E40">
        <f>DW!$G40</f>
        <v>0</v>
      </c>
      <c r="F40" t="e">
        <f>VLOOKUP(E40,'Resultado Final'!$E$3:$L$103,4,FALSE)</f>
        <v>#DIV/0!</v>
      </c>
      <c r="G40" t="e">
        <f>VLOOKUP(E40,'Resultado Final'!$E$3:$L$103,5,FALSE)</f>
        <v>#DIV/0!</v>
      </c>
      <c r="H40">
        <f>DW!$K40</f>
        <v>0</v>
      </c>
      <c r="I40" s="37" t="e">
        <f t="shared" si="0"/>
        <v>#DIV/0!</v>
      </c>
    </row>
    <row r="41" spans="1:9" x14ac:dyDescent="0.25">
      <c r="A41">
        <f>INDEX('Resultado Final'!$A:$A,MATCH(E41,'Resultado Final'!$E:$E,0))</f>
        <v>1</v>
      </c>
      <c r="B41">
        <f>'Média Saneada'!$B44</f>
        <v>0</v>
      </c>
      <c r="C41">
        <f>DW!$H41</f>
        <v>0</v>
      </c>
      <c r="D41">
        <f>DW!$I41</f>
        <v>0</v>
      </c>
      <c r="E41">
        <f>DW!$G41</f>
        <v>0</v>
      </c>
      <c r="F41" t="e">
        <f>VLOOKUP(E41,'Resultado Final'!$E$3:$L$103,4,FALSE)</f>
        <v>#DIV/0!</v>
      </c>
      <c r="G41" t="e">
        <f>VLOOKUP(E41,'Resultado Final'!$E$3:$L$103,5,FALSE)</f>
        <v>#DIV/0!</v>
      </c>
      <c r="H41">
        <f>DW!$K41</f>
        <v>0</v>
      </c>
      <c r="I41" s="37" t="e">
        <f t="shared" si="0"/>
        <v>#DIV/0!</v>
      </c>
    </row>
    <row r="42" spans="1:9" x14ac:dyDescent="0.25">
      <c r="A42">
        <f>INDEX('Resultado Final'!$A:$A,MATCH(E42,'Resultado Final'!$E:$E,0))</f>
        <v>1</v>
      </c>
      <c r="B42">
        <f>'Média Saneada'!$B45</f>
        <v>0</v>
      </c>
      <c r="C42">
        <f>DW!$H42</f>
        <v>0</v>
      </c>
      <c r="D42">
        <f>DW!$I42</f>
        <v>0</v>
      </c>
      <c r="E42">
        <f>DW!$G42</f>
        <v>0</v>
      </c>
      <c r="F42" t="e">
        <f>VLOOKUP(E42,'Resultado Final'!$E$3:$L$103,4,FALSE)</f>
        <v>#DIV/0!</v>
      </c>
      <c r="G42" t="e">
        <f>VLOOKUP(E42,'Resultado Final'!$E$3:$L$103,5,FALSE)</f>
        <v>#DIV/0!</v>
      </c>
      <c r="H42">
        <f>DW!$K42</f>
        <v>0</v>
      </c>
      <c r="I42" s="37" t="e">
        <f t="shared" si="0"/>
        <v>#DIV/0!</v>
      </c>
    </row>
    <row r="43" spans="1:9" x14ac:dyDescent="0.25">
      <c r="A43">
        <f>INDEX('Resultado Final'!$A:$A,MATCH(E43,'Resultado Final'!$E:$E,0))</f>
        <v>1</v>
      </c>
      <c r="B43">
        <f>'Média Saneada'!$B46</f>
        <v>0</v>
      </c>
      <c r="C43">
        <f>DW!$H43</f>
        <v>0</v>
      </c>
      <c r="D43">
        <f>DW!$I43</f>
        <v>0</v>
      </c>
      <c r="E43">
        <f>DW!$G43</f>
        <v>0</v>
      </c>
      <c r="F43" t="e">
        <f>VLOOKUP(E43,'Resultado Final'!$E$3:$L$103,4,FALSE)</f>
        <v>#DIV/0!</v>
      </c>
      <c r="G43" t="e">
        <f>VLOOKUP(E43,'Resultado Final'!$E$3:$L$103,5,FALSE)</f>
        <v>#DIV/0!</v>
      </c>
      <c r="H43">
        <f>DW!$K43</f>
        <v>0</v>
      </c>
      <c r="I43" s="37" t="e">
        <f t="shared" si="0"/>
        <v>#DIV/0!</v>
      </c>
    </row>
    <row r="44" spans="1:9" x14ac:dyDescent="0.25">
      <c r="A44">
        <f>INDEX('Resultado Final'!$A:$A,MATCH(E44,'Resultado Final'!$E:$E,0))</f>
        <v>1</v>
      </c>
      <c r="B44">
        <f>'Média Saneada'!$B47</f>
        <v>0</v>
      </c>
      <c r="C44">
        <f>DW!$H44</f>
        <v>0</v>
      </c>
      <c r="D44">
        <f>DW!$I44</f>
        <v>0</v>
      </c>
      <c r="E44">
        <f>DW!$G44</f>
        <v>0</v>
      </c>
      <c r="F44" t="e">
        <f>VLOOKUP(E44,'Resultado Final'!$E$3:$L$103,4,FALSE)</f>
        <v>#DIV/0!</v>
      </c>
      <c r="G44" t="e">
        <f>VLOOKUP(E44,'Resultado Final'!$E$3:$L$103,5,FALSE)</f>
        <v>#DIV/0!</v>
      </c>
      <c r="H44">
        <f>DW!$K44</f>
        <v>0</v>
      </c>
      <c r="I44" s="37" t="e">
        <f t="shared" si="0"/>
        <v>#DIV/0!</v>
      </c>
    </row>
    <row r="45" spans="1:9" x14ac:dyDescent="0.25">
      <c r="A45">
        <f>INDEX('Resultado Final'!$A:$A,MATCH(E45,'Resultado Final'!$E:$E,0))</f>
        <v>1</v>
      </c>
      <c r="B45">
        <f>'Média Saneada'!$B48</f>
        <v>0</v>
      </c>
      <c r="C45">
        <f>DW!$H45</f>
        <v>0</v>
      </c>
      <c r="D45">
        <f>DW!$I45</f>
        <v>0</v>
      </c>
      <c r="E45">
        <f>DW!$G45</f>
        <v>0</v>
      </c>
      <c r="F45" t="e">
        <f>VLOOKUP(E45,'Resultado Final'!$E$3:$L$103,4,FALSE)</f>
        <v>#DIV/0!</v>
      </c>
      <c r="G45" t="e">
        <f>VLOOKUP(E45,'Resultado Final'!$E$3:$L$103,5,FALSE)</f>
        <v>#DIV/0!</v>
      </c>
      <c r="H45">
        <f>DW!$K45</f>
        <v>0</v>
      </c>
      <c r="I45" s="37" t="e">
        <f t="shared" si="0"/>
        <v>#DIV/0!</v>
      </c>
    </row>
    <row r="46" spans="1:9" x14ac:dyDescent="0.25">
      <c r="A46">
        <f>INDEX('Resultado Final'!$A:$A,MATCH(E46,'Resultado Final'!$E:$E,0))</f>
        <v>1</v>
      </c>
      <c r="B46">
        <f>'Média Saneada'!$B49</f>
        <v>0</v>
      </c>
      <c r="C46">
        <f>DW!$H46</f>
        <v>0</v>
      </c>
      <c r="D46">
        <f>DW!$I46</f>
        <v>0</v>
      </c>
      <c r="E46">
        <f>DW!$G46</f>
        <v>0</v>
      </c>
      <c r="F46" t="e">
        <f>VLOOKUP(E46,'Resultado Final'!$E$3:$L$103,4,FALSE)</f>
        <v>#DIV/0!</v>
      </c>
      <c r="G46" t="e">
        <f>VLOOKUP(E46,'Resultado Final'!$E$3:$L$103,5,FALSE)</f>
        <v>#DIV/0!</v>
      </c>
      <c r="H46">
        <f>DW!$K46</f>
        <v>0</v>
      </c>
      <c r="I46" s="37" t="e">
        <f t="shared" si="0"/>
        <v>#DIV/0!</v>
      </c>
    </row>
    <row r="47" spans="1:9" x14ac:dyDescent="0.25">
      <c r="A47">
        <f>INDEX('Resultado Final'!$A:$A,MATCH(E47,'Resultado Final'!$E:$E,0))</f>
        <v>1</v>
      </c>
      <c r="B47">
        <f>'Média Saneada'!$B50</f>
        <v>0</v>
      </c>
      <c r="C47">
        <f>DW!$H47</f>
        <v>0</v>
      </c>
      <c r="D47">
        <f>DW!$I47</f>
        <v>0</v>
      </c>
      <c r="E47">
        <f>DW!$G47</f>
        <v>0</v>
      </c>
      <c r="F47" t="e">
        <f>VLOOKUP(E47,'Resultado Final'!$E$3:$L$103,4,FALSE)</f>
        <v>#DIV/0!</v>
      </c>
      <c r="G47" t="e">
        <f>VLOOKUP(E47,'Resultado Final'!$E$3:$L$103,5,FALSE)</f>
        <v>#DIV/0!</v>
      </c>
      <c r="H47">
        <f>DW!$K47</f>
        <v>0</v>
      </c>
      <c r="I47" s="37" t="e">
        <f t="shared" si="0"/>
        <v>#DIV/0!</v>
      </c>
    </row>
    <row r="48" spans="1:9" x14ac:dyDescent="0.25">
      <c r="A48">
        <f>INDEX('Resultado Final'!$A:$A,MATCH(E48,'Resultado Final'!$E:$E,0))</f>
        <v>1</v>
      </c>
      <c r="B48">
        <f>'Média Saneada'!$B51</f>
        <v>0</v>
      </c>
      <c r="C48">
        <f>DW!$H48</f>
        <v>0</v>
      </c>
      <c r="D48">
        <f>DW!$I48</f>
        <v>0</v>
      </c>
      <c r="E48">
        <f>DW!$G48</f>
        <v>0</v>
      </c>
      <c r="F48" t="e">
        <f>VLOOKUP(E48,'Resultado Final'!$E$3:$L$103,4,FALSE)</f>
        <v>#DIV/0!</v>
      </c>
      <c r="G48" t="e">
        <f>VLOOKUP(E48,'Resultado Final'!$E$3:$L$103,5,FALSE)</f>
        <v>#DIV/0!</v>
      </c>
      <c r="H48">
        <f>DW!$K48</f>
        <v>0</v>
      </c>
      <c r="I48" s="37" t="e">
        <f t="shared" si="0"/>
        <v>#DIV/0!</v>
      </c>
    </row>
    <row r="49" spans="1:9" x14ac:dyDescent="0.25">
      <c r="A49">
        <f>INDEX('Resultado Final'!$A:$A,MATCH(E49,'Resultado Final'!$E:$E,0))</f>
        <v>1</v>
      </c>
      <c r="B49">
        <f>'Média Saneada'!$B52</f>
        <v>0</v>
      </c>
      <c r="C49">
        <f>DW!$H49</f>
        <v>0</v>
      </c>
      <c r="D49">
        <f>DW!$I49</f>
        <v>0</v>
      </c>
      <c r="E49">
        <f>DW!$G49</f>
        <v>0</v>
      </c>
      <c r="F49" t="e">
        <f>VLOOKUP(E49,'Resultado Final'!$E$3:$L$103,4,FALSE)</f>
        <v>#DIV/0!</v>
      </c>
      <c r="G49" t="e">
        <f>VLOOKUP(E49,'Resultado Final'!$E$3:$L$103,5,FALSE)</f>
        <v>#DIV/0!</v>
      </c>
      <c r="H49">
        <f>DW!$K49</f>
        <v>0</v>
      </c>
      <c r="I49" s="37" t="e">
        <f t="shared" si="0"/>
        <v>#DIV/0!</v>
      </c>
    </row>
    <row r="50" spans="1:9" x14ac:dyDescent="0.25">
      <c r="A50">
        <f>INDEX('Resultado Final'!$A:$A,MATCH(E50,'Resultado Final'!$E:$E,0))</f>
        <v>1</v>
      </c>
      <c r="B50">
        <f>'Média Saneada'!$B53</f>
        <v>0</v>
      </c>
      <c r="C50">
        <f>DW!$H50</f>
        <v>0</v>
      </c>
      <c r="D50">
        <f>DW!$I50</f>
        <v>0</v>
      </c>
      <c r="E50">
        <f>DW!$G50</f>
        <v>0</v>
      </c>
      <c r="F50" t="e">
        <f>VLOOKUP(E50,'Resultado Final'!$E$3:$L$103,4,FALSE)</f>
        <v>#DIV/0!</v>
      </c>
      <c r="G50" t="e">
        <f>VLOOKUP(E50,'Resultado Final'!$E$3:$L$103,5,FALSE)</f>
        <v>#DIV/0!</v>
      </c>
      <c r="H50">
        <f>DW!$K50</f>
        <v>0</v>
      </c>
      <c r="I50" s="37" t="e">
        <f t="shared" si="0"/>
        <v>#DIV/0!</v>
      </c>
    </row>
    <row r="51" spans="1:9" x14ac:dyDescent="0.25">
      <c r="A51">
        <f>INDEX('Resultado Final'!$A:$A,MATCH(E51,'Resultado Final'!$E:$E,0))</f>
        <v>1</v>
      </c>
      <c r="B51">
        <f>'Média Saneada'!$B54</f>
        <v>0</v>
      </c>
      <c r="C51">
        <f>DW!$H51</f>
        <v>0</v>
      </c>
      <c r="D51">
        <f>DW!$I51</f>
        <v>0</v>
      </c>
      <c r="E51">
        <f>DW!$G51</f>
        <v>0</v>
      </c>
      <c r="F51" t="e">
        <f>VLOOKUP(E51,'Resultado Final'!$E$3:$L$103,4,FALSE)</f>
        <v>#DIV/0!</v>
      </c>
      <c r="G51" t="e">
        <f>VLOOKUP(E51,'Resultado Final'!$E$3:$L$103,5,FALSE)</f>
        <v>#DIV/0!</v>
      </c>
      <c r="H51">
        <f>DW!$K51</f>
        <v>0</v>
      </c>
      <c r="I51" s="37" t="e">
        <f t="shared" si="0"/>
        <v>#DIV/0!</v>
      </c>
    </row>
    <row r="52" spans="1:9" x14ac:dyDescent="0.25">
      <c r="A52">
        <f>INDEX('Resultado Final'!$A:$A,MATCH(E52,'Resultado Final'!$E:$E,0))</f>
        <v>1</v>
      </c>
      <c r="B52">
        <f>'Média Saneada'!$B55</f>
        <v>0</v>
      </c>
      <c r="C52">
        <f>DW!$H52</f>
        <v>0</v>
      </c>
      <c r="D52">
        <f>DW!$I52</f>
        <v>0</v>
      </c>
      <c r="E52">
        <f>DW!$G52</f>
        <v>0</v>
      </c>
      <c r="F52" t="e">
        <f>VLOOKUP(E52,'Resultado Final'!$E$3:$L$103,4,FALSE)</f>
        <v>#DIV/0!</v>
      </c>
      <c r="G52" t="e">
        <f>VLOOKUP(E52,'Resultado Final'!$E$3:$L$103,5,FALSE)</f>
        <v>#DIV/0!</v>
      </c>
      <c r="H52">
        <f>DW!$K52</f>
        <v>0</v>
      </c>
      <c r="I52" s="37" t="e">
        <f t="shared" si="0"/>
        <v>#DIV/0!</v>
      </c>
    </row>
    <row r="53" spans="1:9" x14ac:dyDescent="0.25">
      <c r="A53">
        <f>INDEX('Resultado Final'!$A:$A,MATCH(E53,'Resultado Final'!$E:$E,0))</f>
        <v>1</v>
      </c>
      <c r="B53">
        <f>'Média Saneada'!$B56</f>
        <v>0</v>
      </c>
      <c r="C53">
        <f>DW!$H53</f>
        <v>0</v>
      </c>
      <c r="D53">
        <f>DW!$I53</f>
        <v>0</v>
      </c>
      <c r="E53">
        <f>DW!$G53</f>
        <v>0</v>
      </c>
      <c r="F53" t="e">
        <f>VLOOKUP(E53,'Resultado Final'!$E$3:$L$103,4,FALSE)</f>
        <v>#DIV/0!</v>
      </c>
      <c r="G53" t="e">
        <f>VLOOKUP(E53,'Resultado Final'!$E$3:$L$103,5,FALSE)</f>
        <v>#DIV/0!</v>
      </c>
      <c r="H53">
        <f>DW!$K53</f>
        <v>0</v>
      </c>
      <c r="I53" s="37" t="e">
        <f t="shared" si="0"/>
        <v>#DIV/0!</v>
      </c>
    </row>
    <row r="54" spans="1:9" x14ac:dyDescent="0.25">
      <c r="A54">
        <f>INDEX('Resultado Final'!$A:$A,MATCH(E54,'Resultado Final'!$E:$E,0))</f>
        <v>1</v>
      </c>
      <c r="B54">
        <f>'Média Saneada'!$B57</f>
        <v>0</v>
      </c>
      <c r="C54">
        <f>DW!$H54</f>
        <v>0</v>
      </c>
      <c r="D54">
        <f>DW!$I54</f>
        <v>0</v>
      </c>
      <c r="E54">
        <f>DW!$G54</f>
        <v>0</v>
      </c>
      <c r="F54" t="e">
        <f>VLOOKUP(E54,'Resultado Final'!$E$3:$L$103,4,FALSE)</f>
        <v>#DIV/0!</v>
      </c>
      <c r="G54" t="e">
        <f>VLOOKUP(E54,'Resultado Final'!$E$3:$L$103,5,FALSE)</f>
        <v>#DIV/0!</v>
      </c>
      <c r="H54">
        <f>DW!$K54</f>
        <v>0</v>
      </c>
      <c r="I54" s="37" t="e">
        <f t="shared" si="0"/>
        <v>#DIV/0!</v>
      </c>
    </row>
    <row r="55" spans="1:9" x14ac:dyDescent="0.25">
      <c r="A55">
        <f>INDEX('Resultado Final'!$A:$A,MATCH(E55,'Resultado Final'!$E:$E,0))</f>
        <v>1</v>
      </c>
      <c r="B55">
        <f>'Média Saneada'!$B58</f>
        <v>0</v>
      </c>
      <c r="C55">
        <f>DW!$H55</f>
        <v>0</v>
      </c>
      <c r="D55">
        <f>DW!$I55</f>
        <v>0</v>
      </c>
      <c r="E55">
        <f>DW!$G55</f>
        <v>0</v>
      </c>
      <c r="F55" t="e">
        <f>VLOOKUP(E55,'Resultado Final'!$E$3:$L$103,4,FALSE)</f>
        <v>#DIV/0!</v>
      </c>
      <c r="G55" t="e">
        <f>VLOOKUP(E55,'Resultado Final'!$E$3:$L$103,5,FALSE)</f>
        <v>#DIV/0!</v>
      </c>
      <c r="H55">
        <f>DW!$K55</f>
        <v>0</v>
      </c>
      <c r="I55" s="37" t="e">
        <f t="shared" si="0"/>
        <v>#DIV/0!</v>
      </c>
    </row>
    <row r="56" spans="1:9" x14ac:dyDescent="0.25">
      <c r="A56">
        <f>INDEX('Resultado Final'!$A:$A,MATCH(E56,'Resultado Final'!$E:$E,0))</f>
        <v>1</v>
      </c>
      <c r="B56">
        <f>'Média Saneada'!$B59</f>
        <v>0</v>
      </c>
      <c r="C56">
        <f>DW!$H56</f>
        <v>0</v>
      </c>
      <c r="D56">
        <f>DW!$I56</f>
        <v>0</v>
      </c>
      <c r="E56">
        <f>DW!$G56</f>
        <v>0</v>
      </c>
      <c r="F56" t="e">
        <f>VLOOKUP(E56,'Resultado Final'!$E$3:$L$103,4,FALSE)</f>
        <v>#DIV/0!</v>
      </c>
      <c r="G56" t="e">
        <f>VLOOKUP(E56,'Resultado Final'!$E$3:$L$103,5,FALSE)</f>
        <v>#DIV/0!</v>
      </c>
      <c r="H56">
        <f>DW!$K56</f>
        <v>0</v>
      </c>
      <c r="I56" s="37" t="e">
        <f t="shared" si="0"/>
        <v>#DIV/0!</v>
      </c>
    </row>
    <row r="57" spans="1:9" x14ac:dyDescent="0.25">
      <c r="A57">
        <f>INDEX('Resultado Final'!$A:$A,MATCH(E57,'Resultado Final'!$E:$E,0))</f>
        <v>1</v>
      </c>
      <c r="B57">
        <f>'Média Saneada'!$B60</f>
        <v>0</v>
      </c>
      <c r="C57">
        <f>DW!$H57</f>
        <v>0</v>
      </c>
      <c r="D57">
        <f>DW!$I57</f>
        <v>0</v>
      </c>
      <c r="E57">
        <f>DW!$G57</f>
        <v>0</v>
      </c>
      <c r="F57" t="e">
        <f>VLOOKUP(E57,'Resultado Final'!$E$3:$L$103,4,FALSE)</f>
        <v>#DIV/0!</v>
      </c>
      <c r="G57" t="e">
        <f>VLOOKUP(E57,'Resultado Final'!$E$3:$L$103,5,FALSE)</f>
        <v>#DIV/0!</v>
      </c>
      <c r="H57">
        <f>DW!$K57</f>
        <v>0</v>
      </c>
      <c r="I57" s="37" t="e">
        <f t="shared" si="0"/>
        <v>#DIV/0!</v>
      </c>
    </row>
    <row r="58" spans="1:9" x14ac:dyDescent="0.25">
      <c r="A58">
        <f>INDEX('Resultado Final'!$A:$A,MATCH(E58,'Resultado Final'!$E:$E,0))</f>
        <v>1</v>
      </c>
      <c r="B58">
        <f>'Média Saneada'!$B61</f>
        <v>0</v>
      </c>
      <c r="C58">
        <f>DW!$H58</f>
        <v>0</v>
      </c>
      <c r="D58">
        <f>DW!$I58</f>
        <v>0</v>
      </c>
      <c r="E58">
        <f>DW!$G58</f>
        <v>0</v>
      </c>
      <c r="F58" t="e">
        <f>VLOOKUP(E58,'Resultado Final'!$E$3:$L$103,4,FALSE)</f>
        <v>#DIV/0!</v>
      </c>
      <c r="G58" t="e">
        <f>VLOOKUP(E58,'Resultado Final'!$E$3:$L$103,5,FALSE)</f>
        <v>#DIV/0!</v>
      </c>
      <c r="H58">
        <f>DW!$K58</f>
        <v>0</v>
      </c>
      <c r="I58" s="37" t="e">
        <f t="shared" si="0"/>
        <v>#DIV/0!</v>
      </c>
    </row>
    <row r="59" spans="1:9" x14ac:dyDescent="0.25">
      <c r="A59">
        <f>INDEX('Resultado Final'!$A:$A,MATCH(E59,'Resultado Final'!$E:$E,0))</f>
        <v>1</v>
      </c>
      <c r="B59">
        <f>'Média Saneada'!$B62</f>
        <v>0</v>
      </c>
      <c r="C59">
        <f>DW!$H59</f>
        <v>0</v>
      </c>
      <c r="D59">
        <f>DW!$I59</f>
        <v>0</v>
      </c>
      <c r="E59">
        <f>DW!$G59</f>
        <v>0</v>
      </c>
      <c r="F59" t="e">
        <f>VLOOKUP(E59,'Resultado Final'!$E$3:$L$103,4,FALSE)</f>
        <v>#DIV/0!</v>
      </c>
      <c r="G59" t="e">
        <f>VLOOKUP(E59,'Resultado Final'!$E$3:$L$103,5,FALSE)</f>
        <v>#DIV/0!</v>
      </c>
      <c r="H59">
        <f>DW!$K59</f>
        <v>0</v>
      </c>
      <c r="I59" s="37" t="e">
        <f t="shared" si="0"/>
        <v>#DIV/0!</v>
      </c>
    </row>
    <row r="60" spans="1:9" x14ac:dyDescent="0.25">
      <c r="A60">
        <f>INDEX('Resultado Final'!$A:$A,MATCH(E60,'Resultado Final'!$E:$E,0))</f>
        <v>1</v>
      </c>
      <c r="B60">
        <f>'Média Saneada'!$B63</f>
        <v>0</v>
      </c>
      <c r="C60">
        <f>DW!$H60</f>
        <v>0</v>
      </c>
      <c r="D60">
        <f>DW!$I60</f>
        <v>0</v>
      </c>
      <c r="E60">
        <f>DW!$G60</f>
        <v>0</v>
      </c>
      <c r="F60" t="e">
        <f>VLOOKUP(E60,'Resultado Final'!$E$3:$L$103,4,FALSE)</f>
        <v>#DIV/0!</v>
      </c>
      <c r="G60" t="e">
        <f>VLOOKUP(E60,'Resultado Final'!$E$3:$L$103,5,FALSE)</f>
        <v>#DIV/0!</v>
      </c>
      <c r="H60">
        <f>DW!$K60</f>
        <v>0</v>
      </c>
      <c r="I60" s="37" t="e">
        <f t="shared" si="0"/>
        <v>#DIV/0!</v>
      </c>
    </row>
    <row r="61" spans="1:9" x14ac:dyDescent="0.25">
      <c r="A61">
        <f>INDEX('Resultado Final'!$A:$A,MATCH(E61,'Resultado Final'!$E:$E,0))</f>
        <v>1</v>
      </c>
      <c r="B61">
        <f>'Média Saneada'!$B64</f>
        <v>0</v>
      </c>
      <c r="C61">
        <f>DW!$H61</f>
        <v>0</v>
      </c>
      <c r="D61">
        <f>DW!$I61</f>
        <v>0</v>
      </c>
      <c r="E61">
        <f>DW!$G61</f>
        <v>0</v>
      </c>
      <c r="F61" t="e">
        <f>VLOOKUP(E61,'Resultado Final'!$E$3:$L$103,4,FALSE)</f>
        <v>#DIV/0!</v>
      </c>
      <c r="G61" t="e">
        <f>VLOOKUP(E61,'Resultado Final'!$E$3:$L$103,5,FALSE)</f>
        <v>#DIV/0!</v>
      </c>
      <c r="H61">
        <f>DW!$K61</f>
        <v>0</v>
      </c>
      <c r="I61" s="37" t="e">
        <f t="shared" si="0"/>
        <v>#DIV/0!</v>
      </c>
    </row>
    <row r="62" spans="1:9" x14ac:dyDescent="0.25">
      <c r="A62">
        <f>INDEX('Resultado Final'!$A:$A,MATCH(E62,'Resultado Final'!$E:$E,0))</f>
        <v>1</v>
      </c>
      <c r="B62">
        <f>'Média Saneada'!$B65</f>
        <v>0</v>
      </c>
      <c r="C62">
        <f>DW!$H62</f>
        <v>0</v>
      </c>
      <c r="D62">
        <f>DW!$I62</f>
        <v>0</v>
      </c>
      <c r="E62">
        <f>DW!$G62</f>
        <v>0</v>
      </c>
      <c r="F62" t="e">
        <f>VLOOKUP(E62,'Resultado Final'!$E$3:$L$103,4,FALSE)</f>
        <v>#DIV/0!</v>
      </c>
      <c r="G62" t="e">
        <f>VLOOKUP(E62,'Resultado Final'!$E$3:$L$103,5,FALSE)</f>
        <v>#DIV/0!</v>
      </c>
      <c r="H62">
        <f>DW!$K62</f>
        <v>0</v>
      </c>
      <c r="I62" s="37" t="e">
        <f t="shared" si="0"/>
        <v>#DIV/0!</v>
      </c>
    </row>
    <row r="63" spans="1:9" x14ac:dyDescent="0.25">
      <c r="A63">
        <f>INDEX('Resultado Final'!$A:$A,MATCH(E63,'Resultado Final'!$E:$E,0))</f>
        <v>1</v>
      </c>
      <c r="B63">
        <f>'Média Saneada'!$B66</f>
        <v>0</v>
      </c>
      <c r="C63">
        <f>DW!$H63</f>
        <v>0</v>
      </c>
      <c r="D63">
        <f>DW!$I63</f>
        <v>0</v>
      </c>
      <c r="E63">
        <f>DW!$G63</f>
        <v>0</v>
      </c>
      <c r="F63" t="e">
        <f>VLOOKUP(E63,'Resultado Final'!$E$3:$L$103,4,FALSE)</f>
        <v>#DIV/0!</v>
      </c>
      <c r="G63" t="e">
        <f>VLOOKUP(E63,'Resultado Final'!$E$3:$L$103,5,FALSE)</f>
        <v>#DIV/0!</v>
      </c>
      <c r="H63">
        <f>DW!$K63</f>
        <v>0</v>
      </c>
      <c r="I63" s="37" t="e">
        <f t="shared" si="0"/>
        <v>#DIV/0!</v>
      </c>
    </row>
    <row r="64" spans="1:9" x14ac:dyDescent="0.25">
      <c r="A64">
        <f>INDEX('Resultado Final'!$A:$A,MATCH(E64,'Resultado Final'!$E:$E,0))</f>
        <v>1</v>
      </c>
      <c r="B64">
        <f>'Média Saneada'!$B67</f>
        <v>0</v>
      </c>
      <c r="C64">
        <f>DW!$H64</f>
        <v>0</v>
      </c>
      <c r="D64">
        <f>DW!$I64</f>
        <v>0</v>
      </c>
      <c r="E64">
        <f>DW!$G64</f>
        <v>0</v>
      </c>
      <c r="F64" t="e">
        <f>VLOOKUP(E64,'Resultado Final'!$E$3:$L$103,4,FALSE)</f>
        <v>#DIV/0!</v>
      </c>
      <c r="G64" t="e">
        <f>VLOOKUP(E64,'Resultado Final'!$E$3:$L$103,5,FALSE)</f>
        <v>#DIV/0!</v>
      </c>
      <c r="H64">
        <f>DW!$K64</f>
        <v>0</v>
      </c>
      <c r="I64" s="37" t="e">
        <f t="shared" si="0"/>
        <v>#DIV/0!</v>
      </c>
    </row>
    <row r="65" spans="1:9" x14ac:dyDescent="0.25">
      <c r="A65">
        <f>INDEX('Resultado Final'!$A:$A,MATCH(E65,'Resultado Final'!$E:$E,0))</f>
        <v>1</v>
      </c>
      <c r="B65">
        <f>'Média Saneada'!$B68</f>
        <v>0</v>
      </c>
      <c r="C65">
        <f>DW!$H65</f>
        <v>0</v>
      </c>
      <c r="D65">
        <f>DW!$I65</f>
        <v>0</v>
      </c>
      <c r="E65">
        <f>DW!$G65</f>
        <v>0</v>
      </c>
      <c r="F65" t="e">
        <f>VLOOKUP(E65,'Resultado Final'!$E$3:$L$103,4,FALSE)</f>
        <v>#DIV/0!</v>
      </c>
      <c r="G65" t="e">
        <f>VLOOKUP(E65,'Resultado Final'!$E$3:$L$103,5,FALSE)</f>
        <v>#DIV/0!</v>
      </c>
      <c r="H65">
        <f>DW!$K65</f>
        <v>0</v>
      </c>
      <c r="I65" s="37" t="e">
        <f t="shared" si="0"/>
        <v>#DIV/0!</v>
      </c>
    </row>
    <row r="66" spans="1:9" x14ac:dyDescent="0.25">
      <c r="A66">
        <f>INDEX('Resultado Final'!$A:$A,MATCH(E66,'Resultado Final'!$E:$E,0))</f>
        <v>1</v>
      </c>
      <c r="B66">
        <f>'Média Saneada'!$B69</f>
        <v>0</v>
      </c>
      <c r="C66">
        <f>DW!$H66</f>
        <v>0</v>
      </c>
      <c r="D66">
        <f>DW!$I66</f>
        <v>0</v>
      </c>
      <c r="E66">
        <f>DW!$G66</f>
        <v>0</v>
      </c>
      <c r="F66" t="e">
        <f>VLOOKUP(E66,'Resultado Final'!$E$3:$L$103,4,FALSE)</f>
        <v>#DIV/0!</v>
      </c>
      <c r="G66" t="e">
        <f>VLOOKUP(E66,'Resultado Final'!$E$3:$L$103,5,FALSE)</f>
        <v>#DIV/0!</v>
      </c>
      <c r="H66">
        <f>DW!$K66</f>
        <v>0</v>
      </c>
      <c r="I66" s="37" t="e">
        <f t="shared" si="0"/>
        <v>#DIV/0!</v>
      </c>
    </row>
    <row r="67" spans="1:9" x14ac:dyDescent="0.25">
      <c r="A67">
        <f>INDEX('Resultado Final'!$A:$A,MATCH(E67,'Resultado Final'!$E:$E,0))</f>
        <v>1</v>
      </c>
      <c r="B67">
        <f>'Média Saneada'!$B70</f>
        <v>0</v>
      </c>
      <c r="C67">
        <f>DW!$H67</f>
        <v>0</v>
      </c>
      <c r="D67">
        <f>DW!$I67</f>
        <v>0</v>
      </c>
      <c r="E67">
        <f>DW!$G67</f>
        <v>0</v>
      </c>
      <c r="F67" t="e">
        <f>VLOOKUP(E67,'Resultado Final'!$E$3:$L$103,4,FALSE)</f>
        <v>#DIV/0!</v>
      </c>
      <c r="G67" t="e">
        <f>VLOOKUP(E67,'Resultado Final'!$E$3:$L$103,5,FALSE)</f>
        <v>#DIV/0!</v>
      </c>
      <c r="H67">
        <f>DW!$K67</f>
        <v>0</v>
      </c>
      <c r="I67" s="37" t="e">
        <f t="shared" ref="I67:I130" si="1">IF(AND($H67&lt;$F67,$H67&gt;$G67),$H67,"Desconsiderado para o cálculo final da Média")</f>
        <v>#DIV/0!</v>
      </c>
    </row>
    <row r="68" spans="1:9" x14ac:dyDescent="0.25">
      <c r="A68">
        <f>INDEX('Resultado Final'!$A:$A,MATCH(E68,'Resultado Final'!$E:$E,0))</f>
        <v>1</v>
      </c>
      <c r="B68">
        <f>'Média Saneada'!$B71</f>
        <v>0</v>
      </c>
      <c r="C68">
        <f>DW!$H68</f>
        <v>0</v>
      </c>
      <c r="D68">
        <f>DW!$I68</f>
        <v>0</v>
      </c>
      <c r="E68">
        <f>DW!$G68</f>
        <v>0</v>
      </c>
      <c r="F68" t="e">
        <f>VLOOKUP(E68,'Resultado Final'!$E$3:$L$103,4,FALSE)</f>
        <v>#DIV/0!</v>
      </c>
      <c r="G68" t="e">
        <f>VLOOKUP(E68,'Resultado Final'!$E$3:$L$103,5,FALSE)</f>
        <v>#DIV/0!</v>
      </c>
      <c r="H68">
        <f>DW!$K68</f>
        <v>0</v>
      </c>
      <c r="I68" s="37" t="e">
        <f t="shared" si="1"/>
        <v>#DIV/0!</v>
      </c>
    </row>
    <row r="69" spans="1:9" x14ac:dyDescent="0.25">
      <c r="A69">
        <f>INDEX('Resultado Final'!$A:$A,MATCH(E69,'Resultado Final'!$E:$E,0))</f>
        <v>1</v>
      </c>
      <c r="B69">
        <f>'Média Saneada'!$B72</f>
        <v>0</v>
      </c>
      <c r="C69">
        <f>DW!$H69</f>
        <v>0</v>
      </c>
      <c r="D69">
        <f>DW!$I69</f>
        <v>0</v>
      </c>
      <c r="E69">
        <f>DW!$G69</f>
        <v>0</v>
      </c>
      <c r="F69" t="e">
        <f>VLOOKUP(E69,'Resultado Final'!$E$3:$L$103,4,FALSE)</f>
        <v>#DIV/0!</v>
      </c>
      <c r="G69" t="e">
        <f>VLOOKUP(E69,'Resultado Final'!$E$3:$L$103,5,FALSE)</f>
        <v>#DIV/0!</v>
      </c>
      <c r="H69">
        <f>DW!$K69</f>
        <v>0</v>
      </c>
      <c r="I69" s="37" t="e">
        <f t="shared" si="1"/>
        <v>#DIV/0!</v>
      </c>
    </row>
    <row r="70" spans="1:9" x14ac:dyDescent="0.25">
      <c r="A70">
        <f>INDEX('Resultado Final'!$A:$A,MATCH(E70,'Resultado Final'!$E:$E,0))</f>
        <v>1</v>
      </c>
      <c r="B70">
        <f>'Média Saneada'!$B73</f>
        <v>0</v>
      </c>
      <c r="C70">
        <f>DW!$H70</f>
        <v>0</v>
      </c>
      <c r="D70">
        <f>DW!$I70</f>
        <v>0</v>
      </c>
      <c r="E70">
        <f>DW!$G70</f>
        <v>0</v>
      </c>
      <c r="F70" t="e">
        <f>VLOOKUP(E70,'Resultado Final'!$E$3:$L$103,4,FALSE)</f>
        <v>#DIV/0!</v>
      </c>
      <c r="G70" t="e">
        <f>VLOOKUP(E70,'Resultado Final'!$E$3:$L$103,5,FALSE)</f>
        <v>#DIV/0!</v>
      </c>
      <c r="H70">
        <f>DW!$K70</f>
        <v>0</v>
      </c>
      <c r="I70" s="37" t="e">
        <f t="shared" si="1"/>
        <v>#DIV/0!</v>
      </c>
    </row>
    <row r="71" spans="1:9" x14ac:dyDescent="0.25">
      <c r="A71">
        <f>INDEX('Resultado Final'!$A:$A,MATCH(E71,'Resultado Final'!$E:$E,0))</f>
        <v>1</v>
      </c>
      <c r="B71">
        <f>'Média Saneada'!$B74</f>
        <v>0</v>
      </c>
      <c r="C71">
        <f>DW!$H71</f>
        <v>0</v>
      </c>
      <c r="D71">
        <f>DW!$I71</f>
        <v>0</v>
      </c>
      <c r="E71">
        <f>DW!$G71</f>
        <v>0</v>
      </c>
      <c r="F71" t="e">
        <f>VLOOKUP(E71,'Resultado Final'!$E$3:$L$103,4,FALSE)</f>
        <v>#DIV/0!</v>
      </c>
      <c r="G71" t="e">
        <f>VLOOKUP(E71,'Resultado Final'!$E$3:$L$103,5,FALSE)</f>
        <v>#DIV/0!</v>
      </c>
      <c r="H71">
        <f>DW!$K71</f>
        <v>0</v>
      </c>
      <c r="I71" s="37" t="e">
        <f t="shared" si="1"/>
        <v>#DIV/0!</v>
      </c>
    </row>
    <row r="72" spans="1:9" x14ac:dyDescent="0.25">
      <c r="A72">
        <f>INDEX('Resultado Final'!$A:$A,MATCH(E72,'Resultado Final'!$E:$E,0))</f>
        <v>1</v>
      </c>
      <c r="B72">
        <f>'Média Saneada'!$B75</f>
        <v>0</v>
      </c>
      <c r="C72">
        <f>DW!$H72</f>
        <v>0</v>
      </c>
      <c r="D72">
        <f>DW!$I72</f>
        <v>0</v>
      </c>
      <c r="E72">
        <f>DW!$G72</f>
        <v>0</v>
      </c>
      <c r="F72" t="e">
        <f>VLOOKUP(E72,'Resultado Final'!$E$3:$L$103,4,FALSE)</f>
        <v>#DIV/0!</v>
      </c>
      <c r="G72" t="e">
        <f>VLOOKUP(E72,'Resultado Final'!$E$3:$L$103,5,FALSE)</f>
        <v>#DIV/0!</v>
      </c>
      <c r="H72">
        <f>DW!$K72</f>
        <v>0</v>
      </c>
      <c r="I72" s="37" t="e">
        <f t="shared" si="1"/>
        <v>#DIV/0!</v>
      </c>
    </row>
    <row r="73" spans="1:9" x14ac:dyDescent="0.25">
      <c r="A73">
        <f>INDEX('Resultado Final'!$A:$A,MATCH(E73,'Resultado Final'!$E:$E,0))</f>
        <v>1</v>
      </c>
      <c r="B73">
        <f>'Média Saneada'!$B76</f>
        <v>0</v>
      </c>
      <c r="C73">
        <f>DW!$H73</f>
        <v>0</v>
      </c>
      <c r="D73">
        <f>DW!$I73</f>
        <v>0</v>
      </c>
      <c r="E73">
        <f>DW!$G73</f>
        <v>0</v>
      </c>
      <c r="F73" t="e">
        <f>VLOOKUP(E73,'Resultado Final'!$E$3:$L$103,4,FALSE)</f>
        <v>#DIV/0!</v>
      </c>
      <c r="G73" t="e">
        <f>VLOOKUP(E73,'Resultado Final'!$E$3:$L$103,5,FALSE)</f>
        <v>#DIV/0!</v>
      </c>
      <c r="H73">
        <f>DW!$K73</f>
        <v>0</v>
      </c>
      <c r="I73" s="37" t="e">
        <f t="shared" si="1"/>
        <v>#DIV/0!</v>
      </c>
    </row>
    <row r="74" spans="1:9" x14ac:dyDescent="0.25">
      <c r="A74">
        <f>INDEX('Resultado Final'!$A:$A,MATCH(E74,'Resultado Final'!$E:$E,0))</f>
        <v>1</v>
      </c>
      <c r="B74">
        <f>'Média Saneada'!$B77</f>
        <v>0</v>
      </c>
      <c r="C74">
        <f>DW!$H74</f>
        <v>0</v>
      </c>
      <c r="D74">
        <f>DW!$I74</f>
        <v>0</v>
      </c>
      <c r="E74">
        <f>DW!$G74</f>
        <v>0</v>
      </c>
      <c r="F74" t="e">
        <f>VLOOKUP(E74,'Resultado Final'!$E$3:$L$103,4,FALSE)</f>
        <v>#DIV/0!</v>
      </c>
      <c r="G74" t="e">
        <f>VLOOKUP(E74,'Resultado Final'!$E$3:$L$103,5,FALSE)</f>
        <v>#DIV/0!</v>
      </c>
      <c r="H74">
        <f>DW!$K74</f>
        <v>0</v>
      </c>
      <c r="I74" s="37" t="e">
        <f t="shared" si="1"/>
        <v>#DIV/0!</v>
      </c>
    </row>
    <row r="75" spans="1:9" x14ac:dyDescent="0.25">
      <c r="A75">
        <f>INDEX('Resultado Final'!$A:$A,MATCH(E75,'Resultado Final'!$E:$E,0))</f>
        <v>1</v>
      </c>
      <c r="B75">
        <f>'Média Saneada'!$B78</f>
        <v>0</v>
      </c>
      <c r="C75">
        <f>DW!$H75</f>
        <v>0</v>
      </c>
      <c r="D75">
        <f>DW!$I75</f>
        <v>0</v>
      </c>
      <c r="E75">
        <f>DW!$G75</f>
        <v>0</v>
      </c>
      <c r="F75" t="e">
        <f>VLOOKUP(E75,'Resultado Final'!$E$3:$L$103,4,FALSE)</f>
        <v>#DIV/0!</v>
      </c>
      <c r="G75" t="e">
        <f>VLOOKUP(E75,'Resultado Final'!$E$3:$L$103,5,FALSE)</f>
        <v>#DIV/0!</v>
      </c>
      <c r="H75">
        <f>DW!$K75</f>
        <v>0</v>
      </c>
      <c r="I75" s="37" t="e">
        <f t="shared" si="1"/>
        <v>#DIV/0!</v>
      </c>
    </row>
    <row r="76" spans="1:9" x14ac:dyDescent="0.25">
      <c r="A76">
        <f>INDEX('Resultado Final'!$A:$A,MATCH(E76,'Resultado Final'!$E:$E,0))</f>
        <v>1</v>
      </c>
      <c r="B76">
        <f>'Média Saneada'!$B79</f>
        <v>0</v>
      </c>
      <c r="C76">
        <f>DW!$H76</f>
        <v>0</v>
      </c>
      <c r="D76">
        <f>DW!$I76</f>
        <v>0</v>
      </c>
      <c r="E76">
        <f>DW!$G76</f>
        <v>0</v>
      </c>
      <c r="F76" t="e">
        <f>VLOOKUP(E76,'Resultado Final'!$E$3:$L$103,4,FALSE)</f>
        <v>#DIV/0!</v>
      </c>
      <c r="G76" t="e">
        <f>VLOOKUP(E76,'Resultado Final'!$E$3:$L$103,5,FALSE)</f>
        <v>#DIV/0!</v>
      </c>
      <c r="H76">
        <f>DW!$K76</f>
        <v>0</v>
      </c>
      <c r="I76" s="37" t="e">
        <f t="shared" si="1"/>
        <v>#DIV/0!</v>
      </c>
    </row>
    <row r="77" spans="1:9" x14ac:dyDescent="0.25">
      <c r="A77">
        <f>INDEX('Resultado Final'!$A:$A,MATCH(E77,'Resultado Final'!$E:$E,0))</f>
        <v>1</v>
      </c>
      <c r="B77">
        <f>'Média Saneada'!$B80</f>
        <v>0</v>
      </c>
      <c r="C77">
        <f>DW!$H77</f>
        <v>0</v>
      </c>
      <c r="D77">
        <f>DW!$I77</f>
        <v>0</v>
      </c>
      <c r="E77">
        <f>DW!$G77</f>
        <v>0</v>
      </c>
      <c r="F77" t="e">
        <f>VLOOKUP(E77,'Resultado Final'!$E$3:$L$103,4,FALSE)</f>
        <v>#DIV/0!</v>
      </c>
      <c r="G77" t="e">
        <f>VLOOKUP(E77,'Resultado Final'!$E$3:$L$103,5,FALSE)</f>
        <v>#DIV/0!</v>
      </c>
      <c r="H77">
        <f>DW!$K77</f>
        <v>0</v>
      </c>
      <c r="I77" s="37" t="e">
        <f t="shared" si="1"/>
        <v>#DIV/0!</v>
      </c>
    </row>
    <row r="78" spans="1:9" x14ac:dyDescent="0.25">
      <c r="A78">
        <f>INDEX('Resultado Final'!$A:$A,MATCH(E78,'Resultado Final'!$E:$E,0))</f>
        <v>1</v>
      </c>
      <c r="B78">
        <f>'Média Saneada'!$B81</f>
        <v>0</v>
      </c>
      <c r="C78">
        <f>DW!$H78</f>
        <v>0</v>
      </c>
      <c r="D78">
        <f>DW!$I78</f>
        <v>0</v>
      </c>
      <c r="E78">
        <f>DW!$G78</f>
        <v>0</v>
      </c>
      <c r="F78" t="e">
        <f>VLOOKUP(E78,'Resultado Final'!$E$3:$L$103,4,FALSE)</f>
        <v>#DIV/0!</v>
      </c>
      <c r="G78" t="e">
        <f>VLOOKUP(E78,'Resultado Final'!$E$3:$L$103,5,FALSE)</f>
        <v>#DIV/0!</v>
      </c>
      <c r="H78">
        <f>DW!$K78</f>
        <v>0</v>
      </c>
      <c r="I78" s="37" t="e">
        <f t="shared" si="1"/>
        <v>#DIV/0!</v>
      </c>
    </row>
    <row r="79" spans="1:9" x14ac:dyDescent="0.25">
      <c r="A79">
        <f>INDEX('Resultado Final'!$A:$A,MATCH(E79,'Resultado Final'!$E:$E,0))</f>
        <v>1</v>
      </c>
      <c r="B79">
        <f>'Média Saneada'!$B82</f>
        <v>0</v>
      </c>
      <c r="C79">
        <f>DW!$H79</f>
        <v>0</v>
      </c>
      <c r="D79">
        <f>DW!$I79</f>
        <v>0</v>
      </c>
      <c r="E79">
        <f>DW!$G79</f>
        <v>0</v>
      </c>
      <c r="F79" t="e">
        <f>VLOOKUP(E79,'Resultado Final'!$E$3:$L$103,4,FALSE)</f>
        <v>#DIV/0!</v>
      </c>
      <c r="G79" t="e">
        <f>VLOOKUP(E79,'Resultado Final'!$E$3:$L$103,5,FALSE)</f>
        <v>#DIV/0!</v>
      </c>
      <c r="H79">
        <f>DW!$K79</f>
        <v>0</v>
      </c>
      <c r="I79" s="37" t="e">
        <f t="shared" si="1"/>
        <v>#DIV/0!</v>
      </c>
    </row>
    <row r="80" spans="1:9" x14ac:dyDescent="0.25">
      <c r="A80">
        <f>INDEX('Resultado Final'!$A:$A,MATCH(E80,'Resultado Final'!$E:$E,0))</f>
        <v>1</v>
      </c>
      <c r="B80">
        <f>'Média Saneada'!$B83</f>
        <v>0</v>
      </c>
      <c r="C80">
        <f>DW!$H80</f>
        <v>0</v>
      </c>
      <c r="D80">
        <f>DW!$I80</f>
        <v>0</v>
      </c>
      <c r="E80">
        <f>DW!$G80</f>
        <v>0</v>
      </c>
      <c r="F80" t="e">
        <f>VLOOKUP(E80,'Resultado Final'!$E$3:$L$103,4,FALSE)</f>
        <v>#DIV/0!</v>
      </c>
      <c r="G80" t="e">
        <f>VLOOKUP(E80,'Resultado Final'!$E$3:$L$103,5,FALSE)</f>
        <v>#DIV/0!</v>
      </c>
      <c r="H80">
        <f>DW!$K80</f>
        <v>0</v>
      </c>
      <c r="I80" s="37" t="e">
        <f t="shared" si="1"/>
        <v>#DIV/0!</v>
      </c>
    </row>
    <row r="81" spans="1:9" x14ac:dyDescent="0.25">
      <c r="A81">
        <f>INDEX('Resultado Final'!$A:$A,MATCH(E81,'Resultado Final'!$E:$E,0))</f>
        <v>1</v>
      </c>
      <c r="B81">
        <f>'Média Saneada'!$B84</f>
        <v>0</v>
      </c>
      <c r="C81">
        <f>DW!$H81</f>
        <v>0</v>
      </c>
      <c r="D81">
        <f>DW!$I81</f>
        <v>0</v>
      </c>
      <c r="E81">
        <f>DW!$G81</f>
        <v>0</v>
      </c>
      <c r="F81" t="e">
        <f>VLOOKUP(E81,'Resultado Final'!$E$3:$L$103,4,FALSE)</f>
        <v>#DIV/0!</v>
      </c>
      <c r="G81" t="e">
        <f>VLOOKUP(E81,'Resultado Final'!$E$3:$L$103,5,FALSE)</f>
        <v>#DIV/0!</v>
      </c>
      <c r="H81">
        <f>DW!$K81</f>
        <v>0</v>
      </c>
      <c r="I81" s="37" t="e">
        <f t="shared" si="1"/>
        <v>#DIV/0!</v>
      </c>
    </row>
    <row r="82" spans="1:9" x14ac:dyDescent="0.25">
      <c r="A82">
        <f>INDEX('Resultado Final'!$A:$A,MATCH(E82,'Resultado Final'!$E:$E,0))</f>
        <v>1</v>
      </c>
      <c r="B82">
        <f>'Média Saneada'!$B85</f>
        <v>0</v>
      </c>
      <c r="C82">
        <f>DW!$H82</f>
        <v>0</v>
      </c>
      <c r="D82">
        <f>DW!$I82</f>
        <v>0</v>
      </c>
      <c r="E82">
        <f>DW!$G82</f>
        <v>0</v>
      </c>
      <c r="F82" t="e">
        <f>VLOOKUP(E82,'Resultado Final'!$E$3:$L$103,4,FALSE)</f>
        <v>#DIV/0!</v>
      </c>
      <c r="G82" t="e">
        <f>VLOOKUP(E82,'Resultado Final'!$E$3:$L$103,5,FALSE)</f>
        <v>#DIV/0!</v>
      </c>
      <c r="H82">
        <f>DW!$K82</f>
        <v>0</v>
      </c>
      <c r="I82" s="37" t="e">
        <f t="shared" si="1"/>
        <v>#DIV/0!</v>
      </c>
    </row>
    <row r="83" spans="1:9" x14ac:dyDescent="0.25">
      <c r="A83">
        <f>INDEX('Resultado Final'!$A:$A,MATCH(E83,'Resultado Final'!$E:$E,0))</f>
        <v>1</v>
      </c>
      <c r="B83">
        <f>'Média Saneada'!$B86</f>
        <v>0</v>
      </c>
      <c r="C83">
        <f>DW!$H83</f>
        <v>0</v>
      </c>
      <c r="D83">
        <f>DW!$I83</f>
        <v>0</v>
      </c>
      <c r="E83">
        <f>DW!$G83</f>
        <v>0</v>
      </c>
      <c r="F83" t="e">
        <f>VLOOKUP(E83,'Resultado Final'!$E$3:$L$103,4,FALSE)</f>
        <v>#DIV/0!</v>
      </c>
      <c r="G83" t="e">
        <f>VLOOKUP(E83,'Resultado Final'!$E$3:$L$103,5,FALSE)</f>
        <v>#DIV/0!</v>
      </c>
      <c r="H83">
        <f>DW!$K83</f>
        <v>0</v>
      </c>
      <c r="I83" s="37" t="e">
        <f t="shared" si="1"/>
        <v>#DIV/0!</v>
      </c>
    </row>
    <row r="84" spans="1:9" x14ac:dyDescent="0.25">
      <c r="A84">
        <f>INDEX('Resultado Final'!$A:$A,MATCH(E84,'Resultado Final'!$E:$E,0))</f>
        <v>1</v>
      </c>
      <c r="B84">
        <f>'Média Saneada'!$B87</f>
        <v>0</v>
      </c>
      <c r="C84">
        <f>DW!$H84</f>
        <v>0</v>
      </c>
      <c r="D84">
        <f>DW!$I84</f>
        <v>0</v>
      </c>
      <c r="E84">
        <f>DW!$G84</f>
        <v>0</v>
      </c>
      <c r="F84" t="e">
        <f>VLOOKUP(E84,'Resultado Final'!$E$3:$L$103,4,FALSE)</f>
        <v>#DIV/0!</v>
      </c>
      <c r="G84" t="e">
        <f>VLOOKUP(E84,'Resultado Final'!$E$3:$L$103,5,FALSE)</f>
        <v>#DIV/0!</v>
      </c>
      <c r="H84">
        <f>DW!$K84</f>
        <v>0</v>
      </c>
      <c r="I84" s="37" t="e">
        <f t="shared" si="1"/>
        <v>#DIV/0!</v>
      </c>
    </row>
    <row r="85" spans="1:9" x14ac:dyDescent="0.25">
      <c r="A85">
        <f>INDEX('Resultado Final'!$A:$A,MATCH(E85,'Resultado Final'!$E:$E,0))</f>
        <v>1</v>
      </c>
      <c r="B85">
        <f>'Média Saneada'!$B88</f>
        <v>0</v>
      </c>
      <c r="C85">
        <f>DW!$H85</f>
        <v>0</v>
      </c>
      <c r="D85">
        <f>DW!$I85</f>
        <v>0</v>
      </c>
      <c r="E85">
        <f>DW!$G85</f>
        <v>0</v>
      </c>
      <c r="F85" t="e">
        <f>VLOOKUP(E85,'Resultado Final'!$E$3:$L$103,4,FALSE)</f>
        <v>#DIV/0!</v>
      </c>
      <c r="G85" t="e">
        <f>VLOOKUP(E85,'Resultado Final'!$E$3:$L$103,5,FALSE)</f>
        <v>#DIV/0!</v>
      </c>
      <c r="H85">
        <f>DW!$K85</f>
        <v>0</v>
      </c>
      <c r="I85" s="37" t="e">
        <f t="shared" si="1"/>
        <v>#DIV/0!</v>
      </c>
    </row>
    <row r="86" spans="1:9" x14ac:dyDescent="0.25">
      <c r="A86">
        <f>INDEX('Resultado Final'!$A:$A,MATCH(E86,'Resultado Final'!$E:$E,0))</f>
        <v>1</v>
      </c>
      <c r="B86">
        <f>'Média Saneada'!$B89</f>
        <v>0</v>
      </c>
      <c r="C86">
        <f>DW!$H86</f>
        <v>0</v>
      </c>
      <c r="D86">
        <f>DW!$I86</f>
        <v>0</v>
      </c>
      <c r="E86">
        <f>DW!$G86</f>
        <v>0</v>
      </c>
      <c r="F86" t="e">
        <f>VLOOKUP(E86,'Resultado Final'!$E$3:$L$103,4,FALSE)</f>
        <v>#DIV/0!</v>
      </c>
      <c r="G86" t="e">
        <f>VLOOKUP(E86,'Resultado Final'!$E$3:$L$103,5,FALSE)</f>
        <v>#DIV/0!</v>
      </c>
      <c r="H86">
        <f>DW!$K86</f>
        <v>0</v>
      </c>
      <c r="I86" s="37" t="e">
        <f t="shared" si="1"/>
        <v>#DIV/0!</v>
      </c>
    </row>
    <row r="87" spans="1:9" x14ac:dyDescent="0.25">
      <c r="A87">
        <f>INDEX('Resultado Final'!$A:$A,MATCH(E87,'Resultado Final'!$E:$E,0))</f>
        <v>1</v>
      </c>
      <c r="B87">
        <f>'Média Saneada'!$B90</f>
        <v>0</v>
      </c>
      <c r="C87">
        <f>DW!$H87</f>
        <v>0</v>
      </c>
      <c r="D87">
        <f>DW!$I87</f>
        <v>0</v>
      </c>
      <c r="E87">
        <f>DW!$G87</f>
        <v>0</v>
      </c>
      <c r="F87" t="e">
        <f>VLOOKUP(E87,'Resultado Final'!$E$3:$L$103,4,FALSE)</f>
        <v>#DIV/0!</v>
      </c>
      <c r="G87" t="e">
        <f>VLOOKUP(E87,'Resultado Final'!$E$3:$L$103,5,FALSE)</f>
        <v>#DIV/0!</v>
      </c>
      <c r="H87">
        <f>DW!$K87</f>
        <v>0</v>
      </c>
      <c r="I87" s="37" t="e">
        <f t="shared" si="1"/>
        <v>#DIV/0!</v>
      </c>
    </row>
    <row r="88" spans="1:9" x14ac:dyDescent="0.25">
      <c r="A88">
        <f>INDEX('Resultado Final'!$A:$A,MATCH(E88,'Resultado Final'!$E:$E,0))</f>
        <v>1</v>
      </c>
      <c r="B88">
        <f>'Média Saneada'!$B91</f>
        <v>0</v>
      </c>
      <c r="C88">
        <f>DW!$H88</f>
        <v>0</v>
      </c>
      <c r="D88">
        <f>DW!$I88</f>
        <v>0</v>
      </c>
      <c r="E88">
        <f>DW!$G88</f>
        <v>0</v>
      </c>
      <c r="F88" t="e">
        <f>VLOOKUP(E88,'Resultado Final'!$E$3:$L$103,4,FALSE)</f>
        <v>#DIV/0!</v>
      </c>
      <c r="G88" t="e">
        <f>VLOOKUP(E88,'Resultado Final'!$E$3:$L$103,5,FALSE)</f>
        <v>#DIV/0!</v>
      </c>
      <c r="H88">
        <f>DW!$K88</f>
        <v>0</v>
      </c>
      <c r="I88" s="37" t="e">
        <f t="shared" si="1"/>
        <v>#DIV/0!</v>
      </c>
    </row>
    <row r="89" spans="1:9" x14ac:dyDescent="0.25">
      <c r="A89">
        <f>INDEX('Resultado Final'!$A:$A,MATCH(E89,'Resultado Final'!$E:$E,0))</f>
        <v>1</v>
      </c>
      <c r="B89">
        <f>'Média Saneada'!$B92</f>
        <v>0</v>
      </c>
      <c r="C89">
        <f>DW!$H89</f>
        <v>0</v>
      </c>
      <c r="D89">
        <f>DW!$I89</f>
        <v>0</v>
      </c>
      <c r="E89">
        <f>DW!$G89</f>
        <v>0</v>
      </c>
      <c r="F89" t="e">
        <f>VLOOKUP(E89,'Resultado Final'!$E$3:$L$103,4,FALSE)</f>
        <v>#DIV/0!</v>
      </c>
      <c r="G89" t="e">
        <f>VLOOKUP(E89,'Resultado Final'!$E$3:$L$103,5,FALSE)</f>
        <v>#DIV/0!</v>
      </c>
      <c r="H89">
        <f>DW!$K89</f>
        <v>0</v>
      </c>
      <c r="I89" s="37" t="e">
        <f t="shared" si="1"/>
        <v>#DIV/0!</v>
      </c>
    </row>
    <row r="90" spans="1:9" x14ac:dyDescent="0.25">
      <c r="A90">
        <f>INDEX('Resultado Final'!$A:$A,MATCH(E90,'Resultado Final'!$E:$E,0))</f>
        <v>1</v>
      </c>
      <c r="B90">
        <f>'Média Saneada'!$B93</f>
        <v>0</v>
      </c>
      <c r="C90">
        <f>DW!$H90</f>
        <v>0</v>
      </c>
      <c r="D90">
        <f>DW!$I90</f>
        <v>0</v>
      </c>
      <c r="E90">
        <f>DW!$G90</f>
        <v>0</v>
      </c>
      <c r="F90" t="e">
        <f>VLOOKUP(E90,'Resultado Final'!$E$3:$L$103,4,FALSE)</f>
        <v>#DIV/0!</v>
      </c>
      <c r="G90" t="e">
        <f>VLOOKUP(E90,'Resultado Final'!$E$3:$L$103,5,FALSE)</f>
        <v>#DIV/0!</v>
      </c>
      <c r="H90">
        <f>DW!$K90</f>
        <v>0</v>
      </c>
      <c r="I90" s="37" t="e">
        <f t="shared" si="1"/>
        <v>#DIV/0!</v>
      </c>
    </row>
    <row r="91" spans="1:9" x14ac:dyDescent="0.25">
      <c r="A91">
        <f>INDEX('Resultado Final'!$A:$A,MATCH(E91,'Resultado Final'!$E:$E,0))</f>
        <v>1</v>
      </c>
      <c r="B91">
        <f>'Média Saneada'!$B94</f>
        <v>0</v>
      </c>
      <c r="C91">
        <f>DW!$H91</f>
        <v>0</v>
      </c>
      <c r="D91">
        <f>DW!$I91</f>
        <v>0</v>
      </c>
      <c r="E91">
        <f>DW!$G91</f>
        <v>0</v>
      </c>
      <c r="F91" t="e">
        <f>VLOOKUP(E91,'Resultado Final'!$E$3:$L$103,4,FALSE)</f>
        <v>#DIV/0!</v>
      </c>
      <c r="G91" t="e">
        <f>VLOOKUP(E91,'Resultado Final'!$E$3:$L$103,5,FALSE)</f>
        <v>#DIV/0!</v>
      </c>
      <c r="H91">
        <f>DW!$K91</f>
        <v>0</v>
      </c>
      <c r="I91" s="37" t="e">
        <f t="shared" si="1"/>
        <v>#DIV/0!</v>
      </c>
    </row>
    <row r="92" spans="1:9" x14ac:dyDescent="0.25">
      <c r="A92">
        <f>INDEX('Resultado Final'!$A:$A,MATCH(E92,'Resultado Final'!$E:$E,0))</f>
        <v>1</v>
      </c>
      <c r="B92">
        <f>'Média Saneada'!$B95</f>
        <v>0</v>
      </c>
      <c r="C92">
        <f>DW!$H92</f>
        <v>0</v>
      </c>
      <c r="D92">
        <f>DW!$I92</f>
        <v>0</v>
      </c>
      <c r="E92">
        <f>DW!$G92</f>
        <v>0</v>
      </c>
      <c r="F92" t="e">
        <f>VLOOKUP(E92,'Resultado Final'!$E$3:$L$103,4,FALSE)</f>
        <v>#DIV/0!</v>
      </c>
      <c r="G92" t="e">
        <f>VLOOKUP(E92,'Resultado Final'!$E$3:$L$103,5,FALSE)</f>
        <v>#DIV/0!</v>
      </c>
      <c r="H92">
        <f>DW!$K92</f>
        <v>0</v>
      </c>
      <c r="I92" s="37" t="e">
        <f t="shared" si="1"/>
        <v>#DIV/0!</v>
      </c>
    </row>
    <row r="93" spans="1:9" x14ac:dyDescent="0.25">
      <c r="A93">
        <f>INDEX('Resultado Final'!$A:$A,MATCH(E93,'Resultado Final'!$E:$E,0))</f>
        <v>1</v>
      </c>
      <c r="B93">
        <f>'Média Saneada'!$B96</f>
        <v>0</v>
      </c>
      <c r="C93">
        <f>DW!$H93</f>
        <v>0</v>
      </c>
      <c r="D93">
        <f>DW!$I93</f>
        <v>0</v>
      </c>
      <c r="E93">
        <f>DW!$G93</f>
        <v>0</v>
      </c>
      <c r="F93" t="e">
        <f>VLOOKUP(E93,'Resultado Final'!$E$3:$L$103,4,FALSE)</f>
        <v>#DIV/0!</v>
      </c>
      <c r="G93" t="e">
        <f>VLOOKUP(E93,'Resultado Final'!$E$3:$L$103,5,FALSE)</f>
        <v>#DIV/0!</v>
      </c>
      <c r="H93">
        <f>DW!$K93</f>
        <v>0</v>
      </c>
      <c r="I93" s="37" t="e">
        <f t="shared" si="1"/>
        <v>#DIV/0!</v>
      </c>
    </row>
    <row r="94" spans="1:9" x14ac:dyDescent="0.25">
      <c r="A94">
        <f>INDEX('Resultado Final'!$A:$A,MATCH(E94,'Resultado Final'!$E:$E,0))</f>
        <v>1</v>
      </c>
      <c r="B94">
        <f>'Média Saneada'!$B97</f>
        <v>0</v>
      </c>
      <c r="C94">
        <f>DW!$H94</f>
        <v>0</v>
      </c>
      <c r="D94">
        <f>DW!$I94</f>
        <v>0</v>
      </c>
      <c r="E94">
        <f>DW!$G94</f>
        <v>0</v>
      </c>
      <c r="F94" t="e">
        <f>VLOOKUP(E94,'Resultado Final'!$E$3:$L$103,4,FALSE)</f>
        <v>#DIV/0!</v>
      </c>
      <c r="G94" t="e">
        <f>VLOOKUP(E94,'Resultado Final'!$E$3:$L$103,5,FALSE)</f>
        <v>#DIV/0!</v>
      </c>
      <c r="H94">
        <f>DW!$K94</f>
        <v>0</v>
      </c>
      <c r="I94" s="37" t="e">
        <f t="shared" si="1"/>
        <v>#DIV/0!</v>
      </c>
    </row>
    <row r="95" spans="1:9" x14ac:dyDescent="0.25">
      <c r="A95">
        <f>INDEX('Resultado Final'!$A:$A,MATCH(E95,'Resultado Final'!$E:$E,0))</f>
        <v>1</v>
      </c>
      <c r="B95">
        <f>'Média Saneada'!$B98</f>
        <v>0</v>
      </c>
      <c r="C95">
        <f>DW!$H95</f>
        <v>0</v>
      </c>
      <c r="D95">
        <f>DW!$I95</f>
        <v>0</v>
      </c>
      <c r="E95">
        <f>DW!$G95</f>
        <v>0</v>
      </c>
      <c r="F95" t="e">
        <f>VLOOKUP(E95,'Resultado Final'!$E$3:$L$103,4,FALSE)</f>
        <v>#DIV/0!</v>
      </c>
      <c r="G95" t="e">
        <f>VLOOKUP(E95,'Resultado Final'!$E$3:$L$103,5,FALSE)</f>
        <v>#DIV/0!</v>
      </c>
      <c r="H95">
        <f>DW!$K95</f>
        <v>0</v>
      </c>
      <c r="I95" s="37" t="e">
        <f t="shared" si="1"/>
        <v>#DIV/0!</v>
      </c>
    </row>
    <row r="96" spans="1:9" x14ac:dyDescent="0.25">
      <c r="A96">
        <f>INDEX('Resultado Final'!$A:$A,MATCH(E96,'Resultado Final'!$E:$E,0))</f>
        <v>1</v>
      </c>
      <c r="B96">
        <f>'Média Saneada'!$B99</f>
        <v>0</v>
      </c>
      <c r="C96">
        <f>DW!$H96</f>
        <v>0</v>
      </c>
      <c r="D96">
        <f>DW!$I96</f>
        <v>0</v>
      </c>
      <c r="E96">
        <f>DW!$G96</f>
        <v>0</v>
      </c>
      <c r="F96" t="e">
        <f>VLOOKUP(E96,'Resultado Final'!$E$3:$L$103,4,FALSE)</f>
        <v>#DIV/0!</v>
      </c>
      <c r="G96" t="e">
        <f>VLOOKUP(E96,'Resultado Final'!$E$3:$L$103,5,FALSE)</f>
        <v>#DIV/0!</v>
      </c>
      <c r="H96">
        <f>DW!$K96</f>
        <v>0</v>
      </c>
      <c r="I96" s="37" t="e">
        <f t="shared" si="1"/>
        <v>#DIV/0!</v>
      </c>
    </row>
    <row r="97" spans="1:9" x14ac:dyDescent="0.25">
      <c r="A97">
        <f>INDEX('Resultado Final'!$A:$A,MATCH(E97,'Resultado Final'!$E:$E,0))</f>
        <v>1</v>
      </c>
      <c r="B97">
        <f>'Média Saneada'!$B100</f>
        <v>0</v>
      </c>
      <c r="C97">
        <f>DW!$H97</f>
        <v>0</v>
      </c>
      <c r="D97">
        <f>DW!$I97</f>
        <v>0</v>
      </c>
      <c r="E97">
        <f>DW!$G97</f>
        <v>0</v>
      </c>
      <c r="F97" t="e">
        <f>VLOOKUP(E97,'Resultado Final'!$E$3:$L$103,4,FALSE)</f>
        <v>#DIV/0!</v>
      </c>
      <c r="G97" t="e">
        <f>VLOOKUP(E97,'Resultado Final'!$E$3:$L$103,5,FALSE)</f>
        <v>#DIV/0!</v>
      </c>
      <c r="H97">
        <f>DW!$K97</f>
        <v>0</v>
      </c>
      <c r="I97" s="37" t="e">
        <f t="shared" si="1"/>
        <v>#DIV/0!</v>
      </c>
    </row>
    <row r="98" spans="1:9" x14ac:dyDescent="0.25">
      <c r="A98">
        <f>INDEX('Resultado Final'!$A:$A,MATCH(E98,'Resultado Final'!$E:$E,0))</f>
        <v>1</v>
      </c>
      <c r="B98">
        <f>'Média Saneada'!$B101</f>
        <v>0</v>
      </c>
      <c r="C98">
        <f>DW!$H98</f>
        <v>0</v>
      </c>
      <c r="D98">
        <f>DW!$I98</f>
        <v>0</v>
      </c>
      <c r="E98">
        <f>DW!$G98</f>
        <v>0</v>
      </c>
      <c r="F98" t="e">
        <f>VLOOKUP(E98,'Resultado Final'!$E$3:$L$103,4,FALSE)</f>
        <v>#DIV/0!</v>
      </c>
      <c r="G98" t="e">
        <f>VLOOKUP(E98,'Resultado Final'!$E$3:$L$103,5,FALSE)</f>
        <v>#DIV/0!</v>
      </c>
      <c r="H98">
        <f>DW!$K98</f>
        <v>0</v>
      </c>
      <c r="I98" s="37" t="e">
        <f t="shared" si="1"/>
        <v>#DIV/0!</v>
      </c>
    </row>
    <row r="99" spans="1:9" x14ac:dyDescent="0.25">
      <c r="A99">
        <f>INDEX('Resultado Final'!$A:$A,MATCH(E99,'Resultado Final'!$E:$E,0))</f>
        <v>1</v>
      </c>
      <c r="B99">
        <f>'Média Saneada'!$B102</f>
        <v>0</v>
      </c>
      <c r="C99">
        <f>DW!$H99</f>
        <v>0</v>
      </c>
      <c r="D99">
        <f>DW!$I99</f>
        <v>0</v>
      </c>
      <c r="E99">
        <f>DW!$G99</f>
        <v>0</v>
      </c>
      <c r="F99" t="e">
        <f>VLOOKUP(E99,'Resultado Final'!$E$3:$L$103,4,FALSE)</f>
        <v>#DIV/0!</v>
      </c>
      <c r="G99" t="e">
        <f>VLOOKUP(E99,'Resultado Final'!$E$3:$L$103,5,FALSE)</f>
        <v>#DIV/0!</v>
      </c>
      <c r="H99">
        <f>DW!$K99</f>
        <v>0</v>
      </c>
      <c r="I99" s="37" t="e">
        <f t="shared" si="1"/>
        <v>#DIV/0!</v>
      </c>
    </row>
    <row r="100" spans="1:9" x14ac:dyDescent="0.25">
      <c r="A100">
        <f>INDEX('Resultado Final'!$A:$A,MATCH(E100,'Resultado Final'!$E:$E,0))</f>
        <v>1</v>
      </c>
      <c r="B100">
        <f>'Média Saneada'!$B103</f>
        <v>0</v>
      </c>
      <c r="C100">
        <f>DW!$H100</f>
        <v>0</v>
      </c>
      <c r="D100">
        <f>DW!$I100</f>
        <v>0</v>
      </c>
      <c r="E100">
        <f>DW!$G100</f>
        <v>0</v>
      </c>
      <c r="F100" t="e">
        <f>VLOOKUP(E100,'Resultado Final'!$E$3:$L$103,4,FALSE)</f>
        <v>#DIV/0!</v>
      </c>
      <c r="G100" t="e">
        <f>VLOOKUP(E100,'Resultado Final'!$E$3:$L$103,5,FALSE)</f>
        <v>#DIV/0!</v>
      </c>
      <c r="H100">
        <f>DW!$K100</f>
        <v>0</v>
      </c>
      <c r="I100" s="37" t="e">
        <f t="shared" si="1"/>
        <v>#DIV/0!</v>
      </c>
    </row>
    <row r="101" spans="1:9" x14ac:dyDescent="0.25">
      <c r="A101">
        <f>INDEX('Resultado Final'!$A:$A,MATCH(E101,'Resultado Final'!$E:$E,0))</f>
        <v>1</v>
      </c>
      <c r="B101">
        <f>'Média Saneada'!$B104</f>
        <v>0</v>
      </c>
      <c r="C101">
        <f>DW!$H101</f>
        <v>0</v>
      </c>
      <c r="D101">
        <f>DW!$I101</f>
        <v>0</v>
      </c>
      <c r="E101">
        <f>DW!$G101</f>
        <v>0</v>
      </c>
      <c r="F101" t="e">
        <f>VLOOKUP(E101,'Resultado Final'!$E$3:$L$103,4,FALSE)</f>
        <v>#DIV/0!</v>
      </c>
      <c r="G101" t="e">
        <f>VLOOKUP(E101,'Resultado Final'!$E$3:$L$103,5,FALSE)</f>
        <v>#DIV/0!</v>
      </c>
      <c r="H101">
        <f>DW!$K101</f>
        <v>0</v>
      </c>
      <c r="I101" s="37" t="e">
        <f t="shared" si="1"/>
        <v>#DIV/0!</v>
      </c>
    </row>
    <row r="102" spans="1:9" x14ac:dyDescent="0.25">
      <c r="A102">
        <f>INDEX('Resultado Final'!$A:$A,MATCH(E102,'Resultado Final'!$E:$E,0))</f>
        <v>1</v>
      </c>
      <c r="B102" t="e">
        <f>'Média Saneada'!#REF!</f>
        <v>#REF!</v>
      </c>
      <c r="C102">
        <f>DW!$H102</f>
        <v>0</v>
      </c>
      <c r="D102">
        <f>DW!$I102</f>
        <v>0</v>
      </c>
      <c r="E102">
        <f>DW!$G102</f>
        <v>0</v>
      </c>
      <c r="F102" t="e">
        <f>VLOOKUP(E102,'Resultado Final'!$E$3:$L$103,4,FALSE)</f>
        <v>#DIV/0!</v>
      </c>
      <c r="G102" t="e">
        <f>VLOOKUP(E102,'Resultado Final'!$E$3:$L$103,5,FALSE)</f>
        <v>#DIV/0!</v>
      </c>
      <c r="H102">
        <f>DW!$K102</f>
        <v>0</v>
      </c>
      <c r="I102" s="37" t="e">
        <f t="shared" si="1"/>
        <v>#DIV/0!</v>
      </c>
    </row>
    <row r="103" spans="1:9" x14ac:dyDescent="0.25">
      <c r="A103">
        <f>INDEX('Resultado Final'!$A:$A,MATCH(E103,'Resultado Final'!$E:$E,0))</f>
        <v>1</v>
      </c>
      <c r="B103" t="e">
        <f>'Média Saneada'!#REF!</f>
        <v>#REF!</v>
      </c>
      <c r="C103">
        <f>DW!$H103</f>
        <v>0</v>
      </c>
      <c r="D103">
        <f>DW!$I103</f>
        <v>0</v>
      </c>
      <c r="E103">
        <f>DW!$G103</f>
        <v>0</v>
      </c>
      <c r="F103" t="e">
        <f>VLOOKUP(E103,'Resultado Final'!$E$3:$L$103,4,FALSE)</f>
        <v>#DIV/0!</v>
      </c>
      <c r="G103" t="e">
        <f>VLOOKUP(E103,'Resultado Final'!$E$3:$L$103,5,FALSE)</f>
        <v>#DIV/0!</v>
      </c>
      <c r="H103">
        <f>DW!$K103</f>
        <v>0</v>
      </c>
      <c r="I103" s="37" t="e">
        <f t="shared" si="1"/>
        <v>#DIV/0!</v>
      </c>
    </row>
    <row r="104" spans="1:9" x14ac:dyDescent="0.25">
      <c r="A104">
        <f>INDEX('Resultado Final'!$A:$A,MATCH(E104,'Resultado Final'!$E:$E,0))</f>
        <v>1</v>
      </c>
      <c r="B104" t="e">
        <f>'Média Saneada'!#REF!</f>
        <v>#REF!</v>
      </c>
      <c r="C104">
        <f>DW!$H104</f>
        <v>0</v>
      </c>
      <c r="D104">
        <f>DW!$I104</f>
        <v>0</v>
      </c>
      <c r="E104">
        <f>DW!$G104</f>
        <v>0</v>
      </c>
      <c r="F104" t="e">
        <f>VLOOKUP(E104,'Resultado Final'!$E$3:$L$103,4,FALSE)</f>
        <v>#DIV/0!</v>
      </c>
      <c r="G104" t="e">
        <f>VLOOKUP(E104,'Resultado Final'!$E$3:$L$103,5,FALSE)</f>
        <v>#DIV/0!</v>
      </c>
      <c r="H104">
        <f>DW!$K104</f>
        <v>0</v>
      </c>
      <c r="I104" s="37" t="e">
        <f t="shared" si="1"/>
        <v>#DIV/0!</v>
      </c>
    </row>
    <row r="105" spans="1:9" x14ac:dyDescent="0.25">
      <c r="A105">
        <f>INDEX('Resultado Final'!$A:$A,MATCH(E105,'Resultado Final'!$E:$E,0))</f>
        <v>1</v>
      </c>
      <c r="B105" t="e">
        <f>'Média Saneada'!#REF!</f>
        <v>#REF!</v>
      </c>
      <c r="C105">
        <f>DW!$H105</f>
        <v>0</v>
      </c>
      <c r="D105">
        <f>DW!$I105</f>
        <v>0</v>
      </c>
      <c r="E105">
        <f>DW!$G105</f>
        <v>0</v>
      </c>
      <c r="F105" t="e">
        <f>VLOOKUP(E105,'Resultado Final'!$E$3:$L$103,4,FALSE)</f>
        <v>#DIV/0!</v>
      </c>
      <c r="G105" t="e">
        <f>VLOOKUP(E105,'Resultado Final'!$E$3:$L$103,5,FALSE)</f>
        <v>#DIV/0!</v>
      </c>
      <c r="H105">
        <f>DW!$K105</f>
        <v>0</v>
      </c>
      <c r="I105" s="37" t="e">
        <f t="shared" si="1"/>
        <v>#DIV/0!</v>
      </c>
    </row>
    <row r="106" spans="1:9" x14ac:dyDescent="0.25">
      <c r="A106">
        <f>INDEX('Resultado Final'!$A:$A,MATCH(E106,'Resultado Final'!$E:$E,0))</f>
        <v>1</v>
      </c>
      <c r="B106" t="e">
        <f>'Média Saneada'!#REF!</f>
        <v>#REF!</v>
      </c>
      <c r="C106">
        <f>DW!$H106</f>
        <v>0</v>
      </c>
      <c r="D106">
        <f>DW!$I106</f>
        <v>0</v>
      </c>
      <c r="E106">
        <f>DW!$G106</f>
        <v>0</v>
      </c>
      <c r="F106" t="e">
        <f>VLOOKUP(E106,'Resultado Final'!$E$3:$L$103,4,FALSE)</f>
        <v>#DIV/0!</v>
      </c>
      <c r="G106" t="e">
        <f>VLOOKUP(E106,'Resultado Final'!$E$3:$L$103,5,FALSE)</f>
        <v>#DIV/0!</v>
      </c>
      <c r="H106">
        <f>DW!$K106</f>
        <v>0</v>
      </c>
      <c r="I106" s="37" t="e">
        <f t="shared" si="1"/>
        <v>#DIV/0!</v>
      </c>
    </row>
    <row r="107" spans="1:9" x14ac:dyDescent="0.25">
      <c r="A107">
        <f>INDEX('Resultado Final'!$A:$A,MATCH(E107,'Resultado Final'!$E:$E,0))</f>
        <v>1</v>
      </c>
      <c r="B107" t="e">
        <f>'Média Saneada'!#REF!</f>
        <v>#REF!</v>
      </c>
      <c r="C107">
        <f>DW!$H107</f>
        <v>0</v>
      </c>
      <c r="D107">
        <f>DW!$I107</f>
        <v>0</v>
      </c>
      <c r="E107">
        <f>DW!$G107</f>
        <v>0</v>
      </c>
      <c r="F107" t="e">
        <f>VLOOKUP(E107,'Resultado Final'!$E$3:$L$103,4,FALSE)</f>
        <v>#DIV/0!</v>
      </c>
      <c r="G107" t="e">
        <f>VLOOKUP(E107,'Resultado Final'!$E$3:$L$103,5,FALSE)</f>
        <v>#DIV/0!</v>
      </c>
      <c r="H107">
        <f>DW!$K107</f>
        <v>0</v>
      </c>
      <c r="I107" s="37" t="e">
        <f t="shared" si="1"/>
        <v>#DIV/0!</v>
      </c>
    </row>
    <row r="108" spans="1:9" x14ac:dyDescent="0.25">
      <c r="A108">
        <f>INDEX('Resultado Final'!$A:$A,MATCH(E108,'Resultado Final'!$E:$E,0))</f>
        <v>1</v>
      </c>
      <c r="B108" t="e">
        <f>'Média Saneada'!#REF!</f>
        <v>#REF!</v>
      </c>
      <c r="C108">
        <f>DW!$H108</f>
        <v>0</v>
      </c>
      <c r="D108">
        <f>DW!$I108</f>
        <v>0</v>
      </c>
      <c r="E108">
        <f>DW!$G108</f>
        <v>0</v>
      </c>
      <c r="F108" t="e">
        <f>VLOOKUP(E108,'Resultado Final'!$E$3:$L$103,4,FALSE)</f>
        <v>#DIV/0!</v>
      </c>
      <c r="G108" t="e">
        <f>VLOOKUP(E108,'Resultado Final'!$E$3:$L$103,5,FALSE)</f>
        <v>#DIV/0!</v>
      </c>
      <c r="H108">
        <f>DW!$K108</f>
        <v>0</v>
      </c>
      <c r="I108" s="37" t="e">
        <f t="shared" si="1"/>
        <v>#DIV/0!</v>
      </c>
    </row>
    <row r="109" spans="1:9" x14ac:dyDescent="0.25">
      <c r="A109">
        <f>INDEX('Resultado Final'!$A:$A,MATCH(E109,'Resultado Final'!$E:$E,0))</f>
        <v>1</v>
      </c>
      <c r="B109" t="e">
        <f>'Média Saneada'!#REF!</f>
        <v>#REF!</v>
      </c>
      <c r="C109">
        <f>DW!$H109</f>
        <v>0</v>
      </c>
      <c r="D109">
        <f>DW!$I109</f>
        <v>0</v>
      </c>
      <c r="E109">
        <f>DW!$G109</f>
        <v>0</v>
      </c>
      <c r="F109" t="e">
        <f>VLOOKUP(E109,'Resultado Final'!$E$3:$L$103,4,FALSE)</f>
        <v>#DIV/0!</v>
      </c>
      <c r="G109" t="e">
        <f>VLOOKUP(E109,'Resultado Final'!$E$3:$L$103,5,FALSE)</f>
        <v>#DIV/0!</v>
      </c>
      <c r="H109">
        <f>DW!$K109</f>
        <v>0</v>
      </c>
      <c r="I109" s="37" t="e">
        <f t="shared" si="1"/>
        <v>#DIV/0!</v>
      </c>
    </row>
    <row r="110" spans="1:9" x14ac:dyDescent="0.25">
      <c r="A110">
        <f>INDEX('Resultado Final'!$A:$A,MATCH(E110,'Resultado Final'!$E:$E,0))</f>
        <v>1</v>
      </c>
      <c r="B110" t="e">
        <f>'Média Saneada'!#REF!</f>
        <v>#REF!</v>
      </c>
      <c r="C110">
        <f>DW!$H110</f>
        <v>0</v>
      </c>
      <c r="D110">
        <f>DW!$I110</f>
        <v>0</v>
      </c>
      <c r="E110">
        <f>DW!$G110</f>
        <v>0</v>
      </c>
      <c r="F110" t="e">
        <f>VLOOKUP(E110,'Resultado Final'!$E$3:$L$103,4,FALSE)</f>
        <v>#DIV/0!</v>
      </c>
      <c r="G110" t="e">
        <f>VLOOKUP(E110,'Resultado Final'!$E$3:$L$103,5,FALSE)</f>
        <v>#DIV/0!</v>
      </c>
      <c r="H110">
        <f>DW!$K110</f>
        <v>0</v>
      </c>
      <c r="I110" s="37" t="e">
        <f t="shared" si="1"/>
        <v>#DIV/0!</v>
      </c>
    </row>
    <row r="111" spans="1:9" x14ac:dyDescent="0.25">
      <c r="A111">
        <f>INDEX('Resultado Final'!$A:$A,MATCH(E111,'Resultado Final'!$E:$E,0))</f>
        <v>1</v>
      </c>
      <c r="B111" t="e">
        <f>'Média Saneada'!#REF!</f>
        <v>#REF!</v>
      </c>
      <c r="C111">
        <f>DW!$H111</f>
        <v>0</v>
      </c>
      <c r="D111">
        <f>DW!$I111</f>
        <v>0</v>
      </c>
      <c r="E111">
        <f>DW!$G111</f>
        <v>0</v>
      </c>
      <c r="F111" t="e">
        <f>VLOOKUP(E111,'Resultado Final'!$E$3:$L$103,4,FALSE)</f>
        <v>#DIV/0!</v>
      </c>
      <c r="G111" t="e">
        <f>VLOOKUP(E111,'Resultado Final'!$E$3:$L$103,5,FALSE)</f>
        <v>#DIV/0!</v>
      </c>
      <c r="H111">
        <f>DW!$K111</f>
        <v>0</v>
      </c>
      <c r="I111" s="37" t="e">
        <f t="shared" si="1"/>
        <v>#DIV/0!</v>
      </c>
    </row>
    <row r="112" spans="1:9" x14ac:dyDescent="0.25">
      <c r="A112">
        <f>INDEX('Resultado Final'!$A:$A,MATCH(E112,'Resultado Final'!$E:$E,0))</f>
        <v>1</v>
      </c>
      <c r="B112" t="e">
        <f>'Média Saneada'!#REF!</f>
        <v>#REF!</v>
      </c>
      <c r="C112">
        <f>DW!$H112</f>
        <v>0</v>
      </c>
      <c r="D112">
        <f>DW!$I112</f>
        <v>0</v>
      </c>
      <c r="E112">
        <f>DW!$G112</f>
        <v>0</v>
      </c>
      <c r="F112" t="e">
        <f>VLOOKUP(E112,'Resultado Final'!$E$3:$L$103,4,FALSE)</f>
        <v>#DIV/0!</v>
      </c>
      <c r="G112" t="e">
        <f>VLOOKUP(E112,'Resultado Final'!$E$3:$L$103,5,FALSE)</f>
        <v>#DIV/0!</v>
      </c>
      <c r="H112">
        <f>DW!$K112</f>
        <v>0</v>
      </c>
      <c r="I112" s="37" t="e">
        <f t="shared" si="1"/>
        <v>#DIV/0!</v>
      </c>
    </row>
    <row r="113" spans="1:9" x14ac:dyDescent="0.25">
      <c r="A113">
        <f>INDEX('Resultado Final'!$A:$A,MATCH(E113,'Resultado Final'!$E:$E,0))</f>
        <v>1</v>
      </c>
      <c r="B113" t="e">
        <f>'Média Saneada'!#REF!</f>
        <v>#REF!</v>
      </c>
      <c r="C113">
        <f>DW!$H113</f>
        <v>0</v>
      </c>
      <c r="D113">
        <f>DW!$I113</f>
        <v>0</v>
      </c>
      <c r="E113">
        <f>DW!$G113</f>
        <v>0</v>
      </c>
      <c r="F113" t="e">
        <f>VLOOKUP(E113,'Resultado Final'!$E$3:$L$103,4,FALSE)</f>
        <v>#DIV/0!</v>
      </c>
      <c r="G113" t="e">
        <f>VLOOKUP(E113,'Resultado Final'!$E$3:$L$103,5,FALSE)</f>
        <v>#DIV/0!</v>
      </c>
      <c r="H113">
        <f>DW!$K113</f>
        <v>0</v>
      </c>
      <c r="I113" s="37" t="e">
        <f t="shared" si="1"/>
        <v>#DIV/0!</v>
      </c>
    </row>
    <row r="114" spans="1:9" x14ac:dyDescent="0.25">
      <c r="A114">
        <f>INDEX('Resultado Final'!$A:$A,MATCH(E114,'Resultado Final'!$E:$E,0))</f>
        <v>1</v>
      </c>
      <c r="B114" t="e">
        <f>'Média Saneada'!#REF!</f>
        <v>#REF!</v>
      </c>
      <c r="C114">
        <f>DW!$H114</f>
        <v>0</v>
      </c>
      <c r="D114">
        <f>DW!$I114</f>
        <v>0</v>
      </c>
      <c r="E114">
        <f>DW!$G114</f>
        <v>0</v>
      </c>
      <c r="F114" t="e">
        <f>VLOOKUP(E114,'Resultado Final'!$E$3:$L$103,4,FALSE)</f>
        <v>#DIV/0!</v>
      </c>
      <c r="G114" t="e">
        <f>VLOOKUP(E114,'Resultado Final'!$E$3:$L$103,5,FALSE)</f>
        <v>#DIV/0!</v>
      </c>
      <c r="H114">
        <f>DW!$K114</f>
        <v>0</v>
      </c>
      <c r="I114" s="37" t="e">
        <f t="shared" si="1"/>
        <v>#DIV/0!</v>
      </c>
    </row>
    <row r="115" spans="1:9" x14ac:dyDescent="0.25">
      <c r="A115">
        <f>INDEX('Resultado Final'!$A:$A,MATCH(E115,'Resultado Final'!$E:$E,0))</f>
        <v>1</v>
      </c>
      <c r="B115" t="e">
        <f>'Média Saneada'!#REF!</f>
        <v>#REF!</v>
      </c>
      <c r="C115">
        <f>DW!$H115</f>
        <v>0</v>
      </c>
      <c r="D115">
        <f>DW!$I115</f>
        <v>0</v>
      </c>
      <c r="E115">
        <f>DW!$G115</f>
        <v>0</v>
      </c>
      <c r="F115" t="e">
        <f>VLOOKUP(E115,'Resultado Final'!$E$3:$L$103,4,FALSE)</f>
        <v>#DIV/0!</v>
      </c>
      <c r="G115" t="e">
        <f>VLOOKUP(E115,'Resultado Final'!$E$3:$L$103,5,FALSE)</f>
        <v>#DIV/0!</v>
      </c>
      <c r="H115">
        <f>DW!$K115</f>
        <v>0</v>
      </c>
      <c r="I115" s="37" t="e">
        <f t="shared" si="1"/>
        <v>#DIV/0!</v>
      </c>
    </row>
    <row r="116" spans="1:9" x14ac:dyDescent="0.25">
      <c r="A116">
        <f>INDEX('Resultado Final'!$A:$A,MATCH(E116,'Resultado Final'!$E:$E,0))</f>
        <v>1</v>
      </c>
      <c r="B116" t="e">
        <f>'Média Saneada'!#REF!</f>
        <v>#REF!</v>
      </c>
      <c r="C116">
        <f>DW!$H116</f>
        <v>0</v>
      </c>
      <c r="D116">
        <f>DW!$I116</f>
        <v>0</v>
      </c>
      <c r="E116">
        <f>DW!$G116</f>
        <v>0</v>
      </c>
      <c r="F116" t="e">
        <f>VLOOKUP(E116,'Resultado Final'!$E$3:$L$103,4,FALSE)</f>
        <v>#DIV/0!</v>
      </c>
      <c r="G116" t="e">
        <f>VLOOKUP(E116,'Resultado Final'!$E$3:$L$103,5,FALSE)</f>
        <v>#DIV/0!</v>
      </c>
      <c r="H116">
        <f>DW!$K116</f>
        <v>0</v>
      </c>
      <c r="I116" s="37" t="e">
        <f t="shared" si="1"/>
        <v>#DIV/0!</v>
      </c>
    </row>
    <row r="117" spans="1:9" x14ac:dyDescent="0.25">
      <c r="A117">
        <f>INDEX('Resultado Final'!$A:$A,MATCH(E117,'Resultado Final'!$E:$E,0))</f>
        <v>1</v>
      </c>
      <c r="B117" t="e">
        <f>'Média Saneada'!#REF!</f>
        <v>#REF!</v>
      </c>
      <c r="C117">
        <f>DW!$H117</f>
        <v>0</v>
      </c>
      <c r="D117">
        <f>DW!$I117</f>
        <v>0</v>
      </c>
      <c r="E117">
        <f>DW!$G117</f>
        <v>0</v>
      </c>
      <c r="F117" t="e">
        <f>VLOOKUP(E117,'Resultado Final'!$E$3:$L$103,4,FALSE)</f>
        <v>#DIV/0!</v>
      </c>
      <c r="G117" t="e">
        <f>VLOOKUP(E117,'Resultado Final'!$E$3:$L$103,5,FALSE)</f>
        <v>#DIV/0!</v>
      </c>
      <c r="H117">
        <f>DW!$K117</f>
        <v>0</v>
      </c>
      <c r="I117" s="37" t="e">
        <f t="shared" si="1"/>
        <v>#DIV/0!</v>
      </c>
    </row>
    <row r="118" spans="1:9" x14ac:dyDescent="0.25">
      <c r="A118">
        <f>INDEX('Resultado Final'!$A:$A,MATCH(E118,'Resultado Final'!$E:$E,0))</f>
        <v>1</v>
      </c>
      <c r="B118" t="e">
        <f>'Média Saneada'!#REF!</f>
        <v>#REF!</v>
      </c>
      <c r="C118">
        <f>DW!$H118</f>
        <v>0</v>
      </c>
      <c r="D118">
        <f>DW!$I118</f>
        <v>0</v>
      </c>
      <c r="E118">
        <f>DW!$G118</f>
        <v>0</v>
      </c>
      <c r="F118" t="e">
        <f>VLOOKUP(E118,'Resultado Final'!$E$3:$L$103,4,FALSE)</f>
        <v>#DIV/0!</v>
      </c>
      <c r="G118" t="e">
        <f>VLOOKUP(E118,'Resultado Final'!$E$3:$L$103,5,FALSE)</f>
        <v>#DIV/0!</v>
      </c>
      <c r="H118">
        <f>DW!$K118</f>
        <v>0</v>
      </c>
      <c r="I118" s="37" t="e">
        <f t="shared" si="1"/>
        <v>#DIV/0!</v>
      </c>
    </row>
    <row r="119" spans="1:9" x14ac:dyDescent="0.25">
      <c r="A119">
        <f>INDEX('Resultado Final'!$A:$A,MATCH(E119,'Resultado Final'!$E:$E,0))</f>
        <v>1</v>
      </c>
      <c r="B119" t="e">
        <f>'Média Saneada'!#REF!</f>
        <v>#REF!</v>
      </c>
      <c r="C119">
        <f>DW!$H119</f>
        <v>0</v>
      </c>
      <c r="D119">
        <f>DW!$I119</f>
        <v>0</v>
      </c>
      <c r="E119">
        <f>DW!$G119</f>
        <v>0</v>
      </c>
      <c r="F119" t="e">
        <f>VLOOKUP(E119,'Resultado Final'!$E$3:$L$103,4,FALSE)</f>
        <v>#DIV/0!</v>
      </c>
      <c r="G119" t="e">
        <f>VLOOKUP(E119,'Resultado Final'!$E$3:$L$103,5,FALSE)</f>
        <v>#DIV/0!</v>
      </c>
      <c r="H119">
        <f>DW!$K119</f>
        <v>0</v>
      </c>
      <c r="I119" s="37" t="e">
        <f t="shared" si="1"/>
        <v>#DIV/0!</v>
      </c>
    </row>
    <row r="120" spans="1:9" x14ac:dyDescent="0.25">
      <c r="A120">
        <f>INDEX('Resultado Final'!$A:$A,MATCH(E120,'Resultado Final'!$E:$E,0))</f>
        <v>1</v>
      </c>
      <c r="B120" t="e">
        <f>'Média Saneada'!#REF!</f>
        <v>#REF!</v>
      </c>
      <c r="C120">
        <f>DW!$H120</f>
        <v>0</v>
      </c>
      <c r="D120">
        <f>DW!$I120</f>
        <v>0</v>
      </c>
      <c r="E120">
        <f>DW!$G120</f>
        <v>0</v>
      </c>
      <c r="F120" t="e">
        <f>VLOOKUP(E120,'Resultado Final'!$E$3:$L$103,4,FALSE)</f>
        <v>#DIV/0!</v>
      </c>
      <c r="G120" t="e">
        <f>VLOOKUP(E120,'Resultado Final'!$E$3:$L$103,5,FALSE)</f>
        <v>#DIV/0!</v>
      </c>
      <c r="H120">
        <f>DW!$K120</f>
        <v>0</v>
      </c>
      <c r="I120" s="37" t="e">
        <f t="shared" si="1"/>
        <v>#DIV/0!</v>
      </c>
    </row>
    <row r="121" spans="1:9" x14ac:dyDescent="0.25">
      <c r="A121">
        <f>INDEX('Resultado Final'!$A:$A,MATCH(E121,'Resultado Final'!$E:$E,0))</f>
        <v>1</v>
      </c>
      <c r="B121" t="e">
        <f>'Média Saneada'!#REF!</f>
        <v>#REF!</v>
      </c>
      <c r="C121">
        <f>DW!$H121</f>
        <v>0</v>
      </c>
      <c r="D121">
        <f>DW!$I121</f>
        <v>0</v>
      </c>
      <c r="E121">
        <f>DW!$G121</f>
        <v>0</v>
      </c>
      <c r="F121" t="e">
        <f>VLOOKUP(E121,'Resultado Final'!$E$3:$L$103,4,FALSE)</f>
        <v>#DIV/0!</v>
      </c>
      <c r="G121" t="e">
        <f>VLOOKUP(E121,'Resultado Final'!$E$3:$L$103,5,FALSE)</f>
        <v>#DIV/0!</v>
      </c>
      <c r="H121">
        <f>DW!$K121</f>
        <v>0</v>
      </c>
      <c r="I121" s="37" t="e">
        <f t="shared" si="1"/>
        <v>#DIV/0!</v>
      </c>
    </row>
    <row r="122" spans="1:9" x14ac:dyDescent="0.25">
      <c r="A122">
        <f>INDEX('Resultado Final'!$A:$A,MATCH(E122,'Resultado Final'!$E:$E,0))</f>
        <v>1</v>
      </c>
      <c r="B122" t="e">
        <f>'Média Saneada'!#REF!</f>
        <v>#REF!</v>
      </c>
      <c r="C122">
        <f>DW!$H122</f>
        <v>0</v>
      </c>
      <c r="D122">
        <f>DW!$I122</f>
        <v>0</v>
      </c>
      <c r="E122">
        <f>DW!$G122</f>
        <v>0</v>
      </c>
      <c r="F122" t="e">
        <f>VLOOKUP(E122,'Resultado Final'!$E$3:$L$103,4,FALSE)</f>
        <v>#DIV/0!</v>
      </c>
      <c r="G122" t="e">
        <f>VLOOKUP(E122,'Resultado Final'!$E$3:$L$103,5,FALSE)</f>
        <v>#DIV/0!</v>
      </c>
      <c r="H122">
        <f>DW!$K122</f>
        <v>0</v>
      </c>
      <c r="I122" s="37" t="e">
        <f t="shared" si="1"/>
        <v>#DIV/0!</v>
      </c>
    </row>
    <row r="123" spans="1:9" x14ac:dyDescent="0.25">
      <c r="A123">
        <f>INDEX('Resultado Final'!$A:$A,MATCH(E123,'Resultado Final'!$E:$E,0))</f>
        <v>1</v>
      </c>
      <c r="B123" t="e">
        <f>'Média Saneada'!#REF!</f>
        <v>#REF!</v>
      </c>
      <c r="C123">
        <f>DW!$H123</f>
        <v>0</v>
      </c>
      <c r="D123">
        <f>DW!$I123</f>
        <v>0</v>
      </c>
      <c r="E123">
        <f>DW!$G123</f>
        <v>0</v>
      </c>
      <c r="F123" t="e">
        <f>VLOOKUP(E123,'Resultado Final'!$E$3:$L$103,4,FALSE)</f>
        <v>#DIV/0!</v>
      </c>
      <c r="G123" t="e">
        <f>VLOOKUP(E123,'Resultado Final'!$E$3:$L$103,5,FALSE)</f>
        <v>#DIV/0!</v>
      </c>
      <c r="H123">
        <f>DW!$K123</f>
        <v>0</v>
      </c>
      <c r="I123" s="37" t="e">
        <f t="shared" si="1"/>
        <v>#DIV/0!</v>
      </c>
    </row>
    <row r="124" spans="1:9" x14ac:dyDescent="0.25">
      <c r="A124">
        <f>INDEX('Resultado Final'!$A:$A,MATCH(E124,'Resultado Final'!$E:$E,0))</f>
        <v>1</v>
      </c>
      <c r="B124" t="e">
        <f>'Média Saneada'!#REF!</f>
        <v>#REF!</v>
      </c>
      <c r="C124">
        <f>DW!$H124</f>
        <v>0</v>
      </c>
      <c r="D124">
        <f>DW!$I124</f>
        <v>0</v>
      </c>
      <c r="E124">
        <f>DW!$G124</f>
        <v>0</v>
      </c>
      <c r="F124" t="e">
        <f>VLOOKUP(E124,'Resultado Final'!$E$3:$L$103,4,FALSE)</f>
        <v>#DIV/0!</v>
      </c>
      <c r="G124" t="e">
        <f>VLOOKUP(E124,'Resultado Final'!$E$3:$L$103,5,FALSE)</f>
        <v>#DIV/0!</v>
      </c>
      <c r="H124">
        <f>DW!$K124</f>
        <v>0</v>
      </c>
      <c r="I124" s="37" t="e">
        <f t="shared" si="1"/>
        <v>#DIV/0!</v>
      </c>
    </row>
    <row r="125" spans="1:9" x14ac:dyDescent="0.25">
      <c r="A125">
        <f>INDEX('Resultado Final'!$A:$A,MATCH(E125,'Resultado Final'!$E:$E,0))</f>
        <v>1</v>
      </c>
      <c r="B125" t="e">
        <f>'Média Saneada'!#REF!</f>
        <v>#REF!</v>
      </c>
      <c r="C125">
        <f>DW!$H125</f>
        <v>0</v>
      </c>
      <c r="D125">
        <f>DW!$I125</f>
        <v>0</v>
      </c>
      <c r="E125">
        <f>DW!$G125</f>
        <v>0</v>
      </c>
      <c r="F125" t="e">
        <f>VLOOKUP(E125,'Resultado Final'!$E$3:$L$103,4,FALSE)</f>
        <v>#DIV/0!</v>
      </c>
      <c r="G125" t="e">
        <f>VLOOKUP(E125,'Resultado Final'!$E$3:$L$103,5,FALSE)</f>
        <v>#DIV/0!</v>
      </c>
      <c r="H125">
        <f>DW!$K125</f>
        <v>0</v>
      </c>
      <c r="I125" s="37" t="e">
        <f t="shared" si="1"/>
        <v>#DIV/0!</v>
      </c>
    </row>
    <row r="126" spans="1:9" x14ac:dyDescent="0.25">
      <c r="A126">
        <f>INDEX('Resultado Final'!$A:$A,MATCH(E126,'Resultado Final'!$E:$E,0))</f>
        <v>1</v>
      </c>
      <c r="B126" t="e">
        <f>'Média Saneada'!#REF!</f>
        <v>#REF!</v>
      </c>
      <c r="C126">
        <f>DW!$H126</f>
        <v>0</v>
      </c>
      <c r="D126">
        <f>DW!$I126</f>
        <v>0</v>
      </c>
      <c r="E126">
        <f>DW!$G126</f>
        <v>0</v>
      </c>
      <c r="F126" t="e">
        <f>VLOOKUP(E126,'Resultado Final'!$E$3:$L$103,4,FALSE)</f>
        <v>#DIV/0!</v>
      </c>
      <c r="G126" t="e">
        <f>VLOOKUP(E126,'Resultado Final'!$E$3:$L$103,5,FALSE)</f>
        <v>#DIV/0!</v>
      </c>
      <c r="H126">
        <f>DW!$K126</f>
        <v>0</v>
      </c>
      <c r="I126" s="37" t="e">
        <f t="shared" si="1"/>
        <v>#DIV/0!</v>
      </c>
    </row>
    <row r="127" spans="1:9" x14ac:dyDescent="0.25">
      <c r="A127">
        <f>INDEX('Resultado Final'!$A:$A,MATCH(E127,'Resultado Final'!$E:$E,0))</f>
        <v>1</v>
      </c>
      <c r="B127" t="e">
        <f>'Média Saneada'!#REF!</f>
        <v>#REF!</v>
      </c>
      <c r="C127">
        <f>DW!$H127</f>
        <v>0</v>
      </c>
      <c r="D127">
        <f>DW!$I127</f>
        <v>0</v>
      </c>
      <c r="E127">
        <f>DW!$G127</f>
        <v>0</v>
      </c>
      <c r="F127" t="e">
        <f>VLOOKUP(E127,'Resultado Final'!$E$3:$L$103,4,FALSE)</f>
        <v>#DIV/0!</v>
      </c>
      <c r="G127" t="e">
        <f>VLOOKUP(E127,'Resultado Final'!$E$3:$L$103,5,FALSE)</f>
        <v>#DIV/0!</v>
      </c>
      <c r="H127">
        <f>DW!$K127</f>
        <v>0</v>
      </c>
      <c r="I127" s="37" t="e">
        <f t="shared" si="1"/>
        <v>#DIV/0!</v>
      </c>
    </row>
    <row r="128" spans="1:9" x14ac:dyDescent="0.25">
      <c r="A128">
        <f>INDEX('Resultado Final'!$A:$A,MATCH(E128,'Resultado Final'!$E:$E,0))</f>
        <v>1</v>
      </c>
      <c r="B128" t="e">
        <f>'Média Saneada'!#REF!</f>
        <v>#REF!</v>
      </c>
      <c r="C128">
        <f>DW!$H128</f>
        <v>0</v>
      </c>
      <c r="D128">
        <f>DW!$I128</f>
        <v>0</v>
      </c>
      <c r="E128">
        <f>DW!$G128</f>
        <v>0</v>
      </c>
      <c r="F128" t="e">
        <f>VLOOKUP(E128,'Resultado Final'!$E$3:$L$103,4,FALSE)</f>
        <v>#DIV/0!</v>
      </c>
      <c r="G128" t="e">
        <f>VLOOKUP(E128,'Resultado Final'!$E$3:$L$103,5,FALSE)</f>
        <v>#DIV/0!</v>
      </c>
      <c r="H128">
        <f>DW!$K128</f>
        <v>0</v>
      </c>
      <c r="I128" s="37" t="e">
        <f t="shared" si="1"/>
        <v>#DIV/0!</v>
      </c>
    </row>
    <row r="129" spans="1:9" x14ac:dyDescent="0.25">
      <c r="A129">
        <f>INDEX('Resultado Final'!$A:$A,MATCH(E129,'Resultado Final'!$E:$E,0))</f>
        <v>1</v>
      </c>
      <c r="B129" t="e">
        <f>'Média Saneada'!#REF!</f>
        <v>#REF!</v>
      </c>
      <c r="C129">
        <f>DW!$H129</f>
        <v>0</v>
      </c>
      <c r="D129">
        <f>DW!$I129</f>
        <v>0</v>
      </c>
      <c r="E129">
        <f>DW!$G129</f>
        <v>0</v>
      </c>
      <c r="F129" t="e">
        <f>VLOOKUP(E129,'Resultado Final'!$E$3:$L$103,4,FALSE)</f>
        <v>#DIV/0!</v>
      </c>
      <c r="G129" t="e">
        <f>VLOOKUP(E129,'Resultado Final'!$E$3:$L$103,5,FALSE)</f>
        <v>#DIV/0!</v>
      </c>
      <c r="H129">
        <f>DW!$K129</f>
        <v>0</v>
      </c>
      <c r="I129" s="37" t="e">
        <f t="shared" si="1"/>
        <v>#DIV/0!</v>
      </c>
    </row>
    <row r="130" spans="1:9" x14ac:dyDescent="0.25">
      <c r="A130">
        <f>INDEX('Resultado Final'!$A:$A,MATCH(E130,'Resultado Final'!$E:$E,0))</f>
        <v>1</v>
      </c>
      <c r="B130" t="e">
        <f>'Média Saneada'!#REF!</f>
        <v>#REF!</v>
      </c>
      <c r="C130">
        <f>DW!$H130</f>
        <v>0</v>
      </c>
      <c r="D130">
        <f>DW!$I130</f>
        <v>0</v>
      </c>
      <c r="E130">
        <f>DW!$G130</f>
        <v>0</v>
      </c>
      <c r="F130" t="e">
        <f>VLOOKUP(E130,'Resultado Final'!$E$3:$L$103,4,FALSE)</f>
        <v>#DIV/0!</v>
      </c>
      <c r="G130" t="e">
        <f>VLOOKUP(E130,'Resultado Final'!$E$3:$L$103,5,FALSE)</f>
        <v>#DIV/0!</v>
      </c>
      <c r="H130">
        <f>DW!$K130</f>
        <v>0</v>
      </c>
      <c r="I130" s="37" t="e">
        <f t="shared" si="1"/>
        <v>#DIV/0!</v>
      </c>
    </row>
    <row r="131" spans="1:9" x14ac:dyDescent="0.25">
      <c r="A131">
        <f>INDEX('Resultado Final'!$A:$A,MATCH(E131,'Resultado Final'!$E:$E,0))</f>
        <v>1</v>
      </c>
      <c r="B131" t="e">
        <f>'Média Saneada'!#REF!</f>
        <v>#REF!</v>
      </c>
      <c r="C131">
        <f>DW!$H131</f>
        <v>0</v>
      </c>
      <c r="D131">
        <f>DW!$I131</f>
        <v>0</v>
      </c>
      <c r="E131">
        <f>DW!$G131</f>
        <v>0</v>
      </c>
      <c r="F131" t="e">
        <f>VLOOKUP(E131,'Resultado Final'!$E$3:$L$103,4,FALSE)</f>
        <v>#DIV/0!</v>
      </c>
      <c r="G131" t="e">
        <f>VLOOKUP(E131,'Resultado Final'!$E$3:$L$103,5,FALSE)</f>
        <v>#DIV/0!</v>
      </c>
      <c r="H131">
        <f>DW!$K131</f>
        <v>0</v>
      </c>
      <c r="I131" s="37" t="e">
        <f t="shared" ref="I131:I194" si="2">IF(AND($H131&lt;$F131,$H131&gt;$G131),$H131,"Desconsiderado para o cálculo final da Média")</f>
        <v>#DIV/0!</v>
      </c>
    </row>
    <row r="132" spans="1:9" x14ac:dyDescent="0.25">
      <c r="A132">
        <f>INDEX('Resultado Final'!$A:$A,MATCH(E132,'Resultado Final'!$E:$E,0))</f>
        <v>1</v>
      </c>
      <c r="B132" t="e">
        <f>'Média Saneada'!#REF!</f>
        <v>#REF!</v>
      </c>
      <c r="C132">
        <f>DW!$H132</f>
        <v>0</v>
      </c>
      <c r="D132">
        <f>DW!$I132</f>
        <v>0</v>
      </c>
      <c r="E132">
        <f>DW!$G132</f>
        <v>0</v>
      </c>
      <c r="F132" t="e">
        <f>VLOOKUP(E132,'Resultado Final'!$E$3:$L$103,4,FALSE)</f>
        <v>#DIV/0!</v>
      </c>
      <c r="G132" t="e">
        <f>VLOOKUP(E132,'Resultado Final'!$E$3:$L$103,5,FALSE)</f>
        <v>#DIV/0!</v>
      </c>
      <c r="H132">
        <f>DW!$K132</f>
        <v>0</v>
      </c>
      <c r="I132" s="37" t="e">
        <f t="shared" si="2"/>
        <v>#DIV/0!</v>
      </c>
    </row>
    <row r="133" spans="1:9" x14ac:dyDescent="0.25">
      <c r="A133">
        <f>INDEX('Resultado Final'!$A:$A,MATCH(E133,'Resultado Final'!$E:$E,0))</f>
        <v>1</v>
      </c>
      <c r="B133" t="e">
        <f>'Média Saneada'!#REF!</f>
        <v>#REF!</v>
      </c>
      <c r="C133">
        <f>DW!$H133</f>
        <v>0</v>
      </c>
      <c r="D133">
        <f>DW!$I133</f>
        <v>0</v>
      </c>
      <c r="E133">
        <f>DW!$G133</f>
        <v>0</v>
      </c>
      <c r="F133" t="e">
        <f>VLOOKUP(E133,'Resultado Final'!$E$3:$L$103,4,FALSE)</f>
        <v>#DIV/0!</v>
      </c>
      <c r="G133" t="e">
        <f>VLOOKUP(E133,'Resultado Final'!$E$3:$L$103,5,FALSE)</f>
        <v>#DIV/0!</v>
      </c>
      <c r="H133">
        <f>DW!$K133</f>
        <v>0</v>
      </c>
      <c r="I133" s="37" t="e">
        <f t="shared" si="2"/>
        <v>#DIV/0!</v>
      </c>
    </row>
    <row r="134" spans="1:9" x14ac:dyDescent="0.25">
      <c r="A134">
        <f>INDEX('Resultado Final'!$A:$A,MATCH(E134,'Resultado Final'!$E:$E,0))</f>
        <v>1</v>
      </c>
      <c r="B134" t="e">
        <f>'Média Saneada'!#REF!</f>
        <v>#REF!</v>
      </c>
      <c r="C134">
        <f>DW!$H134</f>
        <v>0</v>
      </c>
      <c r="D134">
        <f>DW!$I134</f>
        <v>0</v>
      </c>
      <c r="E134">
        <f>DW!$G134</f>
        <v>0</v>
      </c>
      <c r="F134" t="e">
        <f>VLOOKUP(E134,'Resultado Final'!$E$3:$L$103,4,FALSE)</f>
        <v>#DIV/0!</v>
      </c>
      <c r="G134" t="e">
        <f>VLOOKUP(E134,'Resultado Final'!$E$3:$L$103,5,FALSE)</f>
        <v>#DIV/0!</v>
      </c>
      <c r="H134">
        <f>DW!$K134</f>
        <v>0</v>
      </c>
      <c r="I134" s="37" t="e">
        <f t="shared" si="2"/>
        <v>#DIV/0!</v>
      </c>
    </row>
    <row r="135" spans="1:9" x14ac:dyDescent="0.25">
      <c r="A135">
        <f>INDEX('Resultado Final'!$A:$A,MATCH(E135,'Resultado Final'!$E:$E,0))</f>
        <v>1</v>
      </c>
      <c r="B135" t="e">
        <f>'Média Saneada'!#REF!</f>
        <v>#REF!</v>
      </c>
      <c r="C135">
        <f>DW!$H135</f>
        <v>0</v>
      </c>
      <c r="D135">
        <f>DW!$I135</f>
        <v>0</v>
      </c>
      <c r="E135">
        <f>DW!$G135</f>
        <v>0</v>
      </c>
      <c r="F135" t="e">
        <f>VLOOKUP(E135,'Resultado Final'!$E$3:$L$103,4,FALSE)</f>
        <v>#DIV/0!</v>
      </c>
      <c r="G135" t="e">
        <f>VLOOKUP(E135,'Resultado Final'!$E$3:$L$103,5,FALSE)</f>
        <v>#DIV/0!</v>
      </c>
      <c r="H135">
        <f>DW!$K135</f>
        <v>0</v>
      </c>
      <c r="I135" s="37" t="e">
        <f t="shared" si="2"/>
        <v>#DIV/0!</v>
      </c>
    </row>
    <row r="136" spans="1:9" x14ac:dyDescent="0.25">
      <c r="A136">
        <f>INDEX('Resultado Final'!$A:$A,MATCH(E136,'Resultado Final'!$E:$E,0))</f>
        <v>1</v>
      </c>
      <c r="B136" t="e">
        <f>'Média Saneada'!#REF!</f>
        <v>#REF!</v>
      </c>
      <c r="C136">
        <f>DW!$H136</f>
        <v>0</v>
      </c>
      <c r="D136">
        <f>DW!$I136</f>
        <v>0</v>
      </c>
      <c r="E136">
        <f>DW!$G136</f>
        <v>0</v>
      </c>
      <c r="F136" t="e">
        <f>VLOOKUP(E136,'Resultado Final'!$E$3:$L$103,4,FALSE)</f>
        <v>#DIV/0!</v>
      </c>
      <c r="G136" t="e">
        <f>VLOOKUP(E136,'Resultado Final'!$E$3:$L$103,5,FALSE)</f>
        <v>#DIV/0!</v>
      </c>
      <c r="H136">
        <f>DW!$K136</f>
        <v>0</v>
      </c>
      <c r="I136" s="37" t="e">
        <f t="shared" si="2"/>
        <v>#DIV/0!</v>
      </c>
    </row>
    <row r="137" spans="1:9" x14ac:dyDescent="0.25">
      <c r="A137">
        <f>INDEX('Resultado Final'!$A:$A,MATCH(E137,'Resultado Final'!$E:$E,0))</f>
        <v>1</v>
      </c>
      <c r="B137" t="e">
        <f>'Média Saneada'!#REF!</f>
        <v>#REF!</v>
      </c>
      <c r="C137">
        <f>DW!$H137</f>
        <v>0</v>
      </c>
      <c r="D137">
        <f>DW!$I137</f>
        <v>0</v>
      </c>
      <c r="E137">
        <f>DW!$G137</f>
        <v>0</v>
      </c>
      <c r="F137" t="e">
        <f>VLOOKUP(E137,'Resultado Final'!$E$3:$L$103,4,FALSE)</f>
        <v>#DIV/0!</v>
      </c>
      <c r="G137" t="e">
        <f>VLOOKUP(E137,'Resultado Final'!$E$3:$L$103,5,FALSE)</f>
        <v>#DIV/0!</v>
      </c>
      <c r="H137">
        <f>DW!$K137</f>
        <v>0</v>
      </c>
      <c r="I137" s="37" t="e">
        <f t="shared" si="2"/>
        <v>#DIV/0!</v>
      </c>
    </row>
    <row r="138" spans="1:9" x14ac:dyDescent="0.25">
      <c r="A138">
        <f>INDEX('Resultado Final'!$A:$A,MATCH(E138,'Resultado Final'!$E:$E,0))</f>
        <v>1</v>
      </c>
      <c r="B138" t="e">
        <f>'Média Saneada'!#REF!</f>
        <v>#REF!</v>
      </c>
      <c r="C138">
        <f>DW!$H138</f>
        <v>0</v>
      </c>
      <c r="D138">
        <f>DW!$I138</f>
        <v>0</v>
      </c>
      <c r="E138">
        <f>DW!$G138</f>
        <v>0</v>
      </c>
      <c r="F138" t="e">
        <f>VLOOKUP(E138,'Resultado Final'!$E$3:$L$103,4,FALSE)</f>
        <v>#DIV/0!</v>
      </c>
      <c r="G138" t="e">
        <f>VLOOKUP(E138,'Resultado Final'!$E$3:$L$103,5,FALSE)</f>
        <v>#DIV/0!</v>
      </c>
      <c r="H138">
        <f>DW!$K138</f>
        <v>0</v>
      </c>
      <c r="I138" s="37" t="e">
        <f t="shared" si="2"/>
        <v>#DIV/0!</v>
      </c>
    </row>
    <row r="139" spans="1:9" x14ac:dyDescent="0.25">
      <c r="A139">
        <f>INDEX('Resultado Final'!$A:$A,MATCH(E139,'Resultado Final'!$E:$E,0))</f>
        <v>1</v>
      </c>
      <c r="B139" t="e">
        <f>'Média Saneada'!#REF!</f>
        <v>#REF!</v>
      </c>
      <c r="C139">
        <f>DW!$H139</f>
        <v>0</v>
      </c>
      <c r="D139">
        <f>DW!$I139</f>
        <v>0</v>
      </c>
      <c r="E139">
        <f>DW!$G139</f>
        <v>0</v>
      </c>
      <c r="F139" t="e">
        <f>VLOOKUP(E139,'Resultado Final'!$E$3:$L$103,4,FALSE)</f>
        <v>#DIV/0!</v>
      </c>
      <c r="G139" t="e">
        <f>VLOOKUP(E139,'Resultado Final'!$E$3:$L$103,5,FALSE)</f>
        <v>#DIV/0!</v>
      </c>
      <c r="H139">
        <f>DW!$K139</f>
        <v>0</v>
      </c>
      <c r="I139" s="37" t="e">
        <f t="shared" si="2"/>
        <v>#DIV/0!</v>
      </c>
    </row>
    <row r="140" spans="1:9" x14ac:dyDescent="0.25">
      <c r="A140">
        <f>INDEX('Resultado Final'!$A:$A,MATCH(E140,'Resultado Final'!$E:$E,0))</f>
        <v>1</v>
      </c>
      <c r="B140" t="e">
        <f>'Média Saneada'!#REF!</f>
        <v>#REF!</v>
      </c>
      <c r="C140">
        <f>DW!$H140</f>
        <v>0</v>
      </c>
      <c r="D140">
        <f>DW!$I140</f>
        <v>0</v>
      </c>
      <c r="E140">
        <f>DW!$G140</f>
        <v>0</v>
      </c>
      <c r="F140" t="e">
        <f>VLOOKUP(E140,'Resultado Final'!$E$3:$L$103,4,FALSE)</f>
        <v>#DIV/0!</v>
      </c>
      <c r="G140" t="e">
        <f>VLOOKUP(E140,'Resultado Final'!$E$3:$L$103,5,FALSE)</f>
        <v>#DIV/0!</v>
      </c>
      <c r="H140">
        <f>DW!$K140</f>
        <v>0</v>
      </c>
      <c r="I140" s="37" t="e">
        <f t="shared" si="2"/>
        <v>#DIV/0!</v>
      </c>
    </row>
    <row r="141" spans="1:9" x14ac:dyDescent="0.25">
      <c r="A141">
        <f>INDEX('Resultado Final'!$A:$A,MATCH(E141,'Resultado Final'!$E:$E,0))</f>
        <v>1</v>
      </c>
      <c r="B141" t="e">
        <f>'Média Saneada'!#REF!</f>
        <v>#REF!</v>
      </c>
      <c r="C141">
        <f>DW!$H141</f>
        <v>0</v>
      </c>
      <c r="D141">
        <f>DW!$I141</f>
        <v>0</v>
      </c>
      <c r="E141">
        <f>DW!$G141</f>
        <v>0</v>
      </c>
      <c r="F141" t="e">
        <f>VLOOKUP(E141,'Resultado Final'!$E$3:$L$103,4,FALSE)</f>
        <v>#DIV/0!</v>
      </c>
      <c r="G141" t="e">
        <f>VLOOKUP(E141,'Resultado Final'!$E$3:$L$103,5,FALSE)</f>
        <v>#DIV/0!</v>
      </c>
      <c r="H141">
        <f>DW!$K141</f>
        <v>0</v>
      </c>
      <c r="I141" s="37" t="e">
        <f t="shared" si="2"/>
        <v>#DIV/0!</v>
      </c>
    </row>
    <row r="142" spans="1:9" x14ac:dyDescent="0.25">
      <c r="A142">
        <f>INDEX('Resultado Final'!$A:$A,MATCH(E142,'Resultado Final'!$E:$E,0))</f>
        <v>1</v>
      </c>
      <c r="B142" t="e">
        <f>'Média Saneada'!#REF!</f>
        <v>#REF!</v>
      </c>
      <c r="C142">
        <f>DW!$H142</f>
        <v>0</v>
      </c>
      <c r="D142">
        <f>DW!$I142</f>
        <v>0</v>
      </c>
      <c r="E142">
        <f>DW!$G142</f>
        <v>0</v>
      </c>
      <c r="F142" t="e">
        <f>VLOOKUP(E142,'Resultado Final'!$E$3:$L$103,4,FALSE)</f>
        <v>#DIV/0!</v>
      </c>
      <c r="G142" t="e">
        <f>VLOOKUP(E142,'Resultado Final'!$E$3:$L$103,5,FALSE)</f>
        <v>#DIV/0!</v>
      </c>
      <c r="H142">
        <f>DW!$K142</f>
        <v>0</v>
      </c>
      <c r="I142" s="37" t="e">
        <f t="shared" si="2"/>
        <v>#DIV/0!</v>
      </c>
    </row>
    <row r="143" spans="1:9" x14ac:dyDescent="0.25">
      <c r="A143">
        <f>INDEX('Resultado Final'!$A:$A,MATCH(E143,'Resultado Final'!$E:$E,0))</f>
        <v>1</v>
      </c>
      <c r="B143" t="e">
        <f>'Média Saneada'!#REF!</f>
        <v>#REF!</v>
      </c>
      <c r="C143">
        <f>DW!$H143</f>
        <v>0</v>
      </c>
      <c r="D143">
        <f>DW!$I143</f>
        <v>0</v>
      </c>
      <c r="E143">
        <f>DW!$G143</f>
        <v>0</v>
      </c>
      <c r="F143" t="e">
        <f>VLOOKUP(E143,'Resultado Final'!$E$3:$L$103,4,FALSE)</f>
        <v>#DIV/0!</v>
      </c>
      <c r="G143" t="e">
        <f>VLOOKUP(E143,'Resultado Final'!$E$3:$L$103,5,FALSE)</f>
        <v>#DIV/0!</v>
      </c>
      <c r="H143">
        <f>DW!$K143</f>
        <v>0</v>
      </c>
      <c r="I143" s="37" t="e">
        <f t="shared" si="2"/>
        <v>#DIV/0!</v>
      </c>
    </row>
    <row r="144" spans="1:9" x14ac:dyDescent="0.25">
      <c r="A144">
        <f>INDEX('Resultado Final'!$A:$A,MATCH(E144,'Resultado Final'!$E:$E,0))</f>
        <v>1</v>
      </c>
      <c r="B144" t="e">
        <f>'Média Saneada'!#REF!</f>
        <v>#REF!</v>
      </c>
      <c r="C144">
        <f>DW!$H144</f>
        <v>0</v>
      </c>
      <c r="D144">
        <f>DW!$I144</f>
        <v>0</v>
      </c>
      <c r="E144">
        <f>DW!$G144</f>
        <v>0</v>
      </c>
      <c r="F144" t="e">
        <f>VLOOKUP(E144,'Resultado Final'!$E$3:$L$103,4,FALSE)</f>
        <v>#DIV/0!</v>
      </c>
      <c r="G144" t="e">
        <f>VLOOKUP(E144,'Resultado Final'!$E$3:$L$103,5,FALSE)</f>
        <v>#DIV/0!</v>
      </c>
      <c r="H144">
        <f>DW!$K144</f>
        <v>0</v>
      </c>
      <c r="I144" s="37" t="e">
        <f t="shared" si="2"/>
        <v>#DIV/0!</v>
      </c>
    </row>
    <row r="145" spans="1:9" x14ac:dyDescent="0.25">
      <c r="A145">
        <f>INDEX('Resultado Final'!$A:$A,MATCH(E145,'Resultado Final'!$E:$E,0))</f>
        <v>1</v>
      </c>
      <c r="B145" t="e">
        <f>'Média Saneada'!#REF!</f>
        <v>#REF!</v>
      </c>
      <c r="C145">
        <f>DW!$H145</f>
        <v>0</v>
      </c>
      <c r="D145">
        <f>DW!$I145</f>
        <v>0</v>
      </c>
      <c r="E145">
        <f>DW!$G145</f>
        <v>0</v>
      </c>
      <c r="F145" t="e">
        <f>VLOOKUP(E145,'Resultado Final'!$E$3:$L$103,4,FALSE)</f>
        <v>#DIV/0!</v>
      </c>
      <c r="G145" t="e">
        <f>VLOOKUP(E145,'Resultado Final'!$E$3:$L$103,5,FALSE)</f>
        <v>#DIV/0!</v>
      </c>
      <c r="H145">
        <f>DW!$K145</f>
        <v>0</v>
      </c>
      <c r="I145" s="37" t="e">
        <f t="shared" si="2"/>
        <v>#DIV/0!</v>
      </c>
    </row>
    <row r="146" spans="1:9" x14ac:dyDescent="0.25">
      <c r="A146">
        <f>INDEX('Resultado Final'!$A:$A,MATCH(E146,'Resultado Final'!$E:$E,0))</f>
        <v>1</v>
      </c>
      <c r="B146" t="e">
        <f>'Média Saneada'!#REF!</f>
        <v>#REF!</v>
      </c>
      <c r="C146">
        <f>DW!$H146</f>
        <v>0</v>
      </c>
      <c r="D146">
        <f>DW!$I146</f>
        <v>0</v>
      </c>
      <c r="E146">
        <f>DW!$G146</f>
        <v>0</v>
      </c>
      <c r="F146" t="e">
        <f>VLOOKUP(E146,'Resultado Final'!$E$3:$L$103,4,FALSE)</f>
        <v>#DIV/0!</v>
      </c>
      <c r="G146" t="e">
        <f>VLOOKUP(E146,'Resultado Final'!$E$3:$L$103,5,FALSE)</f>
        <v>#DIV/0!</v>
      </c>
      <c r="H146">
        <f>DW!$K146</f>
        <v>0</v>
      </c>
      <c r="I146" s="37" t="e">
        <f t="shared" si="2"/>
        <v>#DIV/0!</v>
      </c>
    </row>
    <row r="147" spans="1:9" x14ac:dyDescent="0.25">
      <c r="A147">
        <f>INDEX('Resultado Final'!$A:$A,MATCH(E147,'Resultado Final'!$E:$E,0))</f>
        <v>1</v>
      </c>
      <c r="B147" t="e">
        <f>'Média Saneada'!#REF!</f>
        <v>#REF!</v>
      </c>
      <c r="C147">
        <f>DW!$H147</f>
        <v>0</v>
      </c>
      <c r="D147">
        <f>DW!$I147</f>
        <v>0</v>
      </c>
      <c r="E147">
        <f>DW!$G147</f>
        <v>0</v>
      </c>
      <c r="F147" t="e">
        <f>VLOOKUP(E147,'Resultado Final'!$E$3:$L$103,4,FALSE)</f>
        <v>#DIV/0!</v>
      </c>
      <c r="G147" t="e">
        <f>VLOOKUP(E147,'Resultado Final'!$E$3:$L$103,5,FALSE)</f>
        <v>#DIV/0!</v>
      </c>
      <c r="H147">
        <f>DW!$K147</f>
        <v>0</v>
      </c>
      <c r="I147" s="37" t="e">
        <f t="shared" si="2"/>
        <v>#DIV/0!</v>
      </c>
    </row>
    <row r="148" spans="1:9" x14ac:dyDescent="0.25">
      <c r="A148">
        <f>INDEX('Resultado Final'!$A:$A,MATCH(E148,'Resultado Final'!$E:$E,0))</f>
        <v>1</v>
      </c>
      <c r="B148" t="e">
        <f>'Média Saneada'!#REF!</f>
        <v>#REF!</v>
      </c>
      <c r="C148">
        <f>DW!$H148</f>
        <v>0</v>
      </c>
      <c r="D148">
        <f>DW!$I148</f>
        <v>0</v>
      </c>
      <c r="E148">
        <f>DW!$G148</f>
        <v>0</v>
      </c>
      <c r="F148" t="e">
        <f>VLOOKUP(E148,'Resultado Final'!$E$3:$L$103,4,FALSE)</f>
        <v>#DIV/0!</v>
      </c>
      <c r="G148" t="e">
        <f>VLOOKUP(E148,'Resultado Final'!$E$3:$L$103,5,FALSE)</f>
        <v>#DIV/0!</v>
      </c>
      <c r="H148">
        <f>DW!$K148</f>
        <v>0</v>
      </c>
      <c r="I148" s="37" t="e">
        <f t="shared" si="2"/>
        <v>#DIV/0!</v>
      </c>
    </row>
    <row r="149" spans="1:9" x14ac:dyDescent="0.25">
      <c r="A149">
        <f>INDEX('Resultado Final'!$A:$A,MATCH(E149,'Resultado Final'!$E:$E,0))</f>
        <v>1</v>
      </c>
      <c r="B149" t="e">
        <f>'Média Saneada'!#REF!</f>
        <v>#REF!</v>
      </c>
      <c r="C149">
        <f>DW!$H149</f>
        <v>0</v>
      </c>
      <c r="D149">
        <f>DW!$I149</f>
        <v>0</v>
      </c>
      <c r="E149">
        <f>DW!$G149</f>
        <v>0</v>
      </c>
      <c r="F149" t="e">
        <f>VLOOKUP(E149,'Resultado Final'!$E$3:$L$103,4,FALSE)</f>
        <v>#DIV/0!</v>
      </c>
      <c r="G149" t="e">
        <f>VLOOKUP(E149,'Resultado Final'!$E$3:$L$103,5,FALSE)</f>
        <v>#DIV/0!</v>
      </c>
      <c r="H149">
        <f>DW!$K149</f>
        <v>0</v>
      </c>
      <c r="I149" s="37" t="e">
        <f t="shared" si="2"/>
        <v>#DIV/0!</v>
      </c>
    </row>
    <row r="150" spans="1:9" x14ac:dyDescent="0.25">
      <c r="A150">
        <f>INDEX('Resultado Final'!$A:$A,MATCH(E150,'Resultado Final'!$E:$E,0))</f>
        <v>1</v>
      </c>
      <c r="B150" t="e">
        <f>'Média Saneada'!#REF!</f>
        <v>#REF!</v>
      </c>
      <c r="C150">
        <f>DW!$H150</f>
        <v>0</v>
      </c>
      <c r="D150">
        <f>DW!$I150</f>
        <v>0</v>
      </c>
      <c r="E150">
        <f>DW!$G150</f>
        <v>0</v>
      </c>
      <c r="F150" t="e">
        <f>VLOOKUP(E150,'Resultado Final'!$E$3:$L$103,4,FALSE)</f>
        <v>#DIV/0!</v>
      </c>
      <c r="G150" t="e">
        <f>VLOOKUP(E150,'Resultado Final'!$E$3:$L$103,5,FALSE)</f>
        <v>#DIV/0!</v>
      </c>
      <c r="H150">
        <f>DW!$K150</f>
        <v>0</v>
      </c>
      <c r="I150" s="37" t="e">
        <f t="shared" si="2"/>
        <v>#DIV/0!</v>
      </c>
    </row>
    <row r="151" spans="1:9" x14ac:dyDescent="0.25">
      <c r="A151">
        <f>INDEX('Resultado Final'!$A:$A,MATCH(E151,'Resultado Final'!$E:$E,0))</f>
        <v>1</v>
      </c>
      <c r="B151" t="e">
        <f>'Média Saneada'!#REF!</f>
        <v>#REF!</v>
      </c>
      <c r="C151">
        <f>DW!$H151</f>
        <v>0</v>
      </c>
      <c r="D151">
        <f>DW!$I151</f>
        <v>0</v>
      </c>
      <c r="E151">
        <f>DW!$G151</f>
        <v>0</v>
      </c>
      <c r="F151" t="e">
        <f>VLOOKUP(E151,'Resultado Final'!$E$3:$L$103,4,FALSE)</f>
        <v>#DIV/0!</v>
      </c>
      <c r="G151" t="e">
        <f>VLOOKUP(E151,'Resultado Final'!$E$3:$L$103,5,FALSE)</f>
        <v>#DIV/0!</v>
      </c>
      <c r="H151">
        <f>DW!$K151</f>
        <v>0</v>
      </c>
      <c r="I151" s="37" t="e">
        <f t="shared" si="2"/>
        <v>#DIV/0!</v>
      </c>
    </row>
    <row r="152" spans="1:9" x14ac:dyDescent="0.25">
      <c r="A152">
        <f>INDEX('Resultado Final'!$A:$A,MATCH(E152,'Resultado Final'!$E:$E,0))</f>
        <v>1</v>
      </c>
      <c r="B152" t="e">
        <f>'Média Saneada'!#REF!</f>
        <v>#REF!</v>
      </c>
      <c r="C152">
        <f>DW!$H152</f>
        <v>0</v>
      </c>
      <c r="D152">
        <f>DW!$I152</f>
        <v>0</v>
      </c>
      <c r="E152">
        <f>DW!$G152</f>
        <v>0</v>
      </c>
      <c r="F152" t="e">
        <f>VLOOKUP(E152,'Resultado Final'!$E$3:$L$103,4,FALSE)</f>
        <v>#DIV/0!</v>
      </c>
      <c r="G152" t="e">
        <f>VLOOKUP(E152,'Resultado Final'!$E$3:$L$103,5,FALSE)</f>
        <v>#DIV/0!</v>
      </c>
      <c r="H152">
        <f>DW!$K152</f>
        <v>0</v>
      </c>
      <c r="I152" s="37" t="e">
        <f t="shared" si="2"/>
        <v>#DIV/0!</v>
      </c>
    </row>
    <row r="153" spans="1:9" x14ac:dyDescent="0.25">
      <c r="A153">
        <f>INDEX('Resultado Final'!$A:$A,MATCH(E153,'Resultado Final'!$E:$E,0))</f>
        <v>1</v>
      </c>
      <c r="B153" t="e">
        <f>'Média Saneada'!#REF!</f>
        <v>#REF!</v>
      </c>
      <c r="C153">
        <f>DW!$H153</f>
        <v>0</v>
      </c>
      <c r="D153">
        <f>DW!$I153</f>
        <v>0</v>
      </c>
      <c r="E153">
        <f>DW!$G153</f>
        <v>0</v>
      </c>
      <c r="F153" t="e">
        <f>VLOOKUP(E153,'Resultado Final'!$E$3:$L$103,4,FALSE)</f>
        <v>#DIV/0!</v>
      </c>
      <c r="G153" t="e">
        <f>VLOOKUP(E153,'Resultado Final'!$E$3:$L$103,5,FALSE)</f>
        <v>#DIV/0!</v>
      </c>
      <c r="H153">
        <f>DW!$K153</f>
        <v>0</v>
      </c>
      <c r="I153" s="37" t="e">
        <f t="shared" si="2"/>
        <v>#DIV/0!</v>
      </c>
    </row>
    <row r="154" spans="1:9" x14ac:dyDescent="0.25">
      <c r="A154">
        <f>INDEX('Resultado Final'!$A:$A,MATCH(E154,'Resultado Final'!$E:$E,0))</f>
        <v>1</v>
      </c>
      <c r="B154" t="e">
        <f>'Média Saneada'!#REF!</f>
        <v>#REF!</v>
      </c>
      <c r="C154">
        <f>DW!$H154</f>
        <v>0</v>
      </c>
      <c r="D154">
        <f>DW!$I154</f>
        <v>0</v>
      </c>
      <c r="E154">
        <f>DW!$G154</f>
        <v>0</v>
      </c>
      <c r="F154" t="e">
        <f>VLOOKUP(E154,'Resultado Final'!$E$3:$L$103,4,FALSE)</f>
        <v>#DIV/0!</v>
      </c>
      <c r="G154" t="e">
        <f>VLOOKUP(E154,'Resultado Final'!$E$3:$L$103,5,FALSE)</f>
        <v>#DIV/0!</v>
      </c>
      <c r="H154">
        <f>DW!$K154</f>
        <v>0</v>
      </c>
      <c r="I154" s="37" t="e">
        <f t="shared" si="2"/>
        <v>#DIV/0!</v>
      </c>
    </row>
    <row r="155" spans="1:9" x14ac:dyDescent="0.25">
      <c r="A155">
        <f>INDEX('Resultado Final'!$A:$A,MATCH(E155,'Resultado Final'!$E:$E,0))</f>
        <v>1</v>
      </c>
      <c r="B155" t="e">
        <f>'Média Saneada'!#REF!</f>
        <v>#REF!</v>
      </c>
      <c r="C155">
        <f>DW!$H155</f>
        <v>0</v>
      </c>
      <c r="D155">
        <f>DW!$I155</f>
        <v>0</v>
      </c>
      <c r="E155">
        <f>DW!$G155</f>
        <v>0</v>
      </c>
      <c r="F155" t="e">
        <f>VLOOKUP(E155,'Resultado Final'!$E$3:$L$103,4,FALSE)</f>
        <v>#DIV/0!</v>
      </c>
      <c r="G155" t="e">
        <f>VLOOKUP(E155,'Resultado Final'!$E$3:$L$103,5,FALSE)</f>
        <v>#DIV/0!</v>
      </c>
      <c r="H155">
        <f>DW!$K155</f>
        <v>0</v>
      </c>
      <c r="I155" s="37" t="e">
        <f t="shared" si="2"/>
        <v>#DIV/0!</v>
      </c>
    </row>
    <row r="156" spans="1:9" x14ac:dyDescent="0.25">
      <c r="A156">
        <f>INDEX('Resultado Final'!$A:$A,MATCH(E156,'Resultado Final'!$E:$E,0))</f>
        <v>1</v>
      </c>
      <c r="B156" t="e">
        <f>'Média Saneada'!#REF!</f>
        <v>#REF!</v>
      </c>
      <c r="C156">
        <f>DW!$H156</f>
        <v>0</v>
      </c>
      <c r="D156">
        <f>DW!$I156</f>
        <v>0</v>
      </c>
      <c r="E156">
        <f>DW!$G156</f>
        <v>0</v>
      </c>
      <c r="F156" t="e">
        <f>VLOOKUP(E156,'Resultado Final'!$E$3:$L$103,4,FALSE)</f>
        <v>#DIV/0!</v>
      </c>
      <c r="G156" t="e">
        <f>VLOOKUP(E156,'Resultado Final'!$E$3:$L$103,5,FALSE)</f>
        <v>#DIV/0!</v>
      </c>
      <c r="H156">
        <f>DW!$K156</f>
        <v>0</v>
      </c>
      <c r="I156" s="37" t="e">
        <f t="shared" si="2"/>
        <v>#DIV/0!</v>
      </c>
    </row>
    <row r="157" spans="1:9" x14ac:dyDescent="0.25">
      <c r="A157">
        <f>INDEX('Resultado Final'!$A:$A,MATCH(E157,'Resultado Final'!$E:$E,0))</f>
        <v>1</v>
      </c>
      <c r="B157" t="e">
        <f>'Média Saneada'!#REF!</f>
        <v>#REF!</v>
      </c>
      <c r="C157">
        <f>DW!$H157</f>
        <v>0</v>
      </c>
      <c r="D157">
        <f>DW!$I157</f>
        <v>0</v>
      </c>
      <c r="E157">
        <f>DW!$G157</f>
        <v>0</v>
      </c>
      <c r="F157" t="e">
        <f>VLOOKUP(E157,'Resultado Final'!$E$3:$L$103,4,FALSE)</f>
        <v>#DIV/0!</v>
      </c>
      <c r="G157" t="e">
        <f>VLOOKUP(E157,'Resultado Final'!$E$3:$L$103,5,FALSE)</f>
        <v>#DIV/0!</v>
      </c>
      <c r="H157">
        <f>DW!$K157</f>
        <v>0</v>
      </c>
      <c r="I157" s="37" t="e">
        <f t="shared" si="2"/>
        <v>#DIV/0!</v>
      </c>
    </row>
    <row r="158" spans="1:9" x14ac:dyDescent="0.25">
      <c r="A158">
        <f>INDEX('Resultado Final'!$A:$A,MATCH(E158,'Resultado Final'!$E:$E,0))</f>
        <v>1</v>
      </c>
      <c r="B158" t="e">
        <f>'Média Saneada'!#REF!</f>
        <v>#REF!</v>
      </c>
      <c r="C158">
        <f>DW!$H158</f>
        <v>0</v>
      </c>
      <c r="D158">
        <f>DW!$I158</f>
        <v>0</v>
      </c>
      <c r="E158">
        <f>DW!$G158</f>
        <v>0</v>
      </c>
      <c r="F158" t="e">
        <f>VLOOKUP(E158,'Resultado Final'!$E$3:$L$103,4,FALSE)</f>
        <v>#DIV/0!</v>
      </c>
      <c r="G158" t="e">
        <f>VLOOKUP(E158,'Resultado Final'!$E$3:$L$103,5,FALSE)</f>
        <v>#DIV/0!</v>
      </c>
      <c r="H158">
        <f>DW!$K158</f>
        <v>0</v>
      </c>
      <c r="I158" s="37" t="e">
        <f t="shared" si="2"/>
        <v>#DIV/0!</v>
      </c>
    </row>
    <row r="159" spans="1:9" x14ac:dyDescent="0.25">
      <c r="A159">
        <f>INDEX('Resultado Final'!$A:$A,MATCH(E159,'Resultado Final'!$E:$E,0))</f>
        <v>1</v>
      </c>
      <c r="B159" t="e">
        <f>'Média Saneada'!#REF!</f>
        <v>#REF!</v>
      </c>
      <c r="C159">
        <f>DW!$H159</f>
        <v>0</v>
      </c>
      <c r="D159">
        <f>DW!$I159</f>
        <v>0</v>
      </c>
      <c r="E159">
        <f>DW!$G159</f>
        <v>0</v>
      </c>
      <c r="F159" t="e">
        <f>VLOOKUP(E159,'Resultado Final'!$E$3:$L$103,4,FALSE)</f>
        <v>#DIV/0!</v>
      </c>
      <c r="G159" t="e">
        <f>VLOOKUP(E159,'Resultado Final'!$E$3:$L$103,5,FALSE)</f>
        <v>#DIV/0!</v>
      </c>
      <c r="H159">
        <f>DW!$K159</f>
        <v>0</v>
      </c>
      <c r="I159" s="37" t="e">
        <f t="shared" si="2"/>
        <v>#DIV/0!</v>
      </c>
    </row>
    <row r="160" spans="1:9" x14ac:dyDescent="0.25">
      <c r="A160">
        <f>INDEX('Resultado Final'!$A:$A,MATCH(E160,'Resultado Final'!$E:$E,0))</f>
        <v>1</v>
      </c>
      <c r="B160" t="e">
        <f>'Média Saneada'!#REF!</f>
        <v>#REF!</v>
      </c>
      <c r="C160">
        <f>DW!$H160</f>
        <v>0</v>
      </c>
      <c r="D160">
        <f>DW!$I160</f>
        <v>0</v>
      </c>
      <c r="E160">
        <f>DW!$G160</f>
        <v>0</v>
      </c>
      <c r="F160" t="e">
        <f>VLOOKUP(E160,'Resultado Final'!$E$3:$L$103,4,FALSE)</f>
        <v>#DIV/0!</v>
      </c>
      <c r="G160" t="e">
        <f>VLOOKUP(E160,'Resultado Final'!$E$3:$L$103,5,FALSE)</f>
        <v>#DIV/0!</v>
      </c>
      <c r="H160">
        <f>DW!$K160</f>
        <v>0</v>
      </c>
      <c r="I160" s="37" t="e">
        <f t="shared" si="2"/>
        <v>#DIV/0!</v>
      </c>
    </row>
    <row r="161" spans="1:9" x14ac:dyDescent="0.25">
      <c r="A161">
        <f>INDEX('Resultado Final'!$A:$A,MATCH(E161,'Resultado Final'!$E:$E,0))</f>
        <v>1</v>
      </c>
      <c r="B161" t="e">
        <f>'Média Saneada'!#REF!</f>
        <v>#REF!</v>
      </c>
      <c r="C161">
        <f>DW!$H161</f>
        <v>0</v>
      </c>
      <c r="D161">
        <f>DW!$I161</f>
        <v>0</v>
      </c>
      <c r="E161">
        <f>DW!$G161</f>
        <v>0</v>
      </c>
      <c r="F161" t="e">
        <f>VLOOKUP(E161,'Resultado Final'!$E$3:$L$103,4,FALSE)</f>
        <v>#DIV/0!</v>
      </c>
      <c r="G161" t="e">
        <f>VLOOKUP(E161,'Resultado Final'!$E$3:$L$103,5,FALSE)</f>
        <v>#DIV/0!</v>
      </c>
      <c r="H161">
        <f>DW!$K161</f>
        <v>0</v>
      </c>
      <c r="I161" s="37" t="e">
        <f t="shared" si="2"/>
        <v>#DIV/0!</v>
      </c>
    </row>
    <row r="162" spans="1:9" x14ac:dyDescent="0.25">
      <c r="A162">
        <f>INDEX('Resultado Final'!$A:$A,MATCH(E162,'Resultado Final'!$E:$E,0))</f>
        <v>1</v>
      </c>
      <c r="B162" t="e">
        <f>'Média Saneada'!#REF!</f>
        <v>#REF!</v>
      </c>
      <c r="C162">
        <f>DW!$H162</f>
        <v>0</v>
      </c>
      <c r="D162">
        <f>DW!$I162</f>
        <v>0</v>
      </c>
      <c r="E162">
        <f>DW!$G162</f>
        <v>0</v>
      </c>
      <c r="F162" t="e">
        <f>VLOOKUP(E162,'Resultado Final'!$E$3:$L$103,4,FALSE)</f>
        <v>#DIV/0!</v>
      </c>
      <c r="G162" t="e">
        <f>VLOOKUP(E162,'Resultado Final'!$E$3:$L$103,5,FALSE)</f>
        <v>#DIV/0!</v>
      </c>
      <c r="H162">
        <f>DW!$K162</f>
        <v>0</v>
      </c>
      <c r="I162" s="37" t="e">
        <f t="shared" si="2"/>
        <v>#DIV/0!</v>
      </c>
    </row>
    <row r="163" spans="1:9" x14ac:dyDescent="0.25">
      <c r="A163">
        <f>INDEX('Resultado Final'!$A:$A,MATCH(E163,'Resultado Final'!$E:$E,0))</f>
        <v>1</v>
      </c>
      <c r="B163" t="e">
        <f>'Média Saneada'!#REF!</f>
        <v>#REF!</v>
      </c>
      <c r="C163">
        <f>DW!$H163</f>
        <v>0</v>
      </c>
      <c r="D163">
        <f>DW!$I163</f>
        <v>0</v>
      </c>
      <c r="E163">
        <f>DW!$G163</f>
        <v>0</v>
      </c>
      <c r="F163" t="e">
        <f>VLOOKUP(E163,'Resultado Final'!$E$3:$L$103,4,FALSE)</f>
        <v>#DIV/0!</v>
      </c>
      <c r="G163" t="e">
        <f>VLOOKUP(E163,'Resultado Final'!$E$3:$L$103,5,FALSE)</f>
        <v>#DIV/0!</v>
      </c>
      <c r="H163">
        <f>DW!$K163</f>
        <v>0</v>
      </c>
      <c r="I163" s="37" t="e">
        <f t="shared" si="2"/>
        <v>#DIV/0!</v>
      </c>
    </row>
    <row r="164" spans="1:9" x14ac:dyDescent="0.25">
      <c r="A164">
        <f>INDEX('Resultado Final'!$A:$A,MATCH(E164,'Resultado Final'!$E:$E,0))</f>
        <v>1</v>
      </c>
      <c r="B164" t="e">
        <f>'Média Saneada'!#REF!</f>
        <v>#REF!</v>
      </c>
      <c r="C164">
        <f>DW!$H164</f>
        <v>0</v>
      </c>
      <c r="D164">
        <f>DW!$I164</f>
        <v>0</v>
      </c>
      <c r="E164">
        <f>DW!$G164</f>
        <v>0</v>
      </c>
      <c r="F164" t="e">
        <f>VLOOKUP(E164,'Resultado Final'!$E$3:$L$103,4,FALSE)</f>
        <v>#DIV/0!</v>
      </c>
      <c r="G164" t="e">
        <f>VLOOKUP(E164,'Resultado Final'!$E$3:$L$103,5,FALSE)</f>
        <v>#DIV/0!</v>
      </c>
      <c r="H164">
        <f>DW!$K164</f>
        <v>0</v>
      </c>
      <c r="I164" s="37" t="e">
        <f t="shared" si="2"/>
        <v>#DIV/0!</v>
      </c>
    </row>
    <row r="165" spans="1:9" x14ac:dyDescent="0.25">
      <c r="A165">
        <f>INDEX('Resultado Final'!$A:$A,MATCH(E165,'Resultado Final'!$E:$E,0))</f>
        <v>1</v>
      </c>
      <c r="B165" t="e">
        <f>'Média Saneada'!#REF!</f>
        <v>#REF!</v>
      </c>
      <c r="C165">
        <f>DW!$H165</f>
        <v>0</v>
      </c>
      <c r="D165">
        <f>DW!$I165</f>
        <v>0</v>
      </c>
      <c r="E165">
        <f>DW!$G165</f>
        <v>0</v>
      </c>
      <c r="F165" t="e">
        <f>VLOOKUP(E165,'Resultado Final'!$E$3:$L$103,4,FALSE)</f>
        <v>#DIV/0!</v>
      </c>
      <c r="G165" t="e">
        <f>VLOOKUP(E165,'Resultado Final'!$E$3:$L$103,5,FALSE)</f>
        <v>#DIV/0!</v>
      </c>
      <c r="H165">
        <f>DW!$K165</f>
        <v>0</v>
      </c>
      <c r="I165" s="37" t="e">
        <f t="shared" si="2"/>
        <v>#DIV/0!</v>
      </c>
    </row>
    <row r="166" spans="1:9" x14ac:dyDescent="0.25">
      <c r="A166">
        <f>INDEX('Resultado Final'!$A:$A,MATCH(E166,'Resultado Final'!$E:$E,0))</f>
        <v>1</v>
      </c>
      <c r="B166" t="e">
        <f>'Média Saneada'!#REF!</f>
        <v>#REF!</v>
      </c>
      <c r="C166">
        <f>DW!$H166</f>
        <v>0</v>
      </c>
      <c r="D166">
        <f>DW!$I166</f>
        <v>0</v>
      </c>
      <c r="E166">
        <f>DW!$G166</f>
        <v>0</v>
      </c>
      <c r="F166" t="e">
        <f>VLOOKUP(E166,'Resultado Final'!$E$3:$L$103,4,FALSE)</f>
        <v>#DIV/0!</v>
      </c>
      <c r="G166" t="e">
        <f>VLOOKUP(E166,'Resultado Final'!$E$3:$L$103,5,FALSE)</f>
        <v>#DIV/0!</v>
      </c>
      <c r="H166">
        <f>DW!$K166</f>
        <v>0</v>
      </c>
      <c r="I166" s="37" t="e">
        <f t="shared" si="2"/>
        <v>#DIV/0!</v>
      </c>
    </row>
    <row r="167" spans="1:9" x14ac:dyDescent="0.25">
      <c r="A167">
        <f>INDEX('Resultado Final'!$A:$A,MATCH(E167,'Resultado Final'!$E:$E,0))</f>
        <v>1</v>
      </c>
      <c r="B167" t="e">
        <f>'Média Saneada'!#REF!</f>
        <v>#REF!</v>
      </c>
      <c r="C167">
        <f>DW!$H167</f>
        <v>0</v>
      </c>
      <c r="D167">
        <f>DW!$I167</f>
        <v>0</v>
      </c>
      <c r="E167">
        <f>DW!$G167</f>
        <v>0</v>
      </c>
      <c r="F167" t="e">
        <f>VLOOKUP(E167,'Resultado Final'!$E$3:$L$103,4,FALSE)</f>
        <v>#DIV/0!</v>
      </c>
      <c r="G167" t="e">
        <f>VLOOKUP(E167,'Resultado Final'!$E$3:$L$103,5,FALSE)</f>
        <v>#DIV/0!</v>
      </c>
      <c r="H167">
        <f>DW!$K167</f>
        <v>0</v>
      </c>
      <c r="I167" s="37" t="e">
        <f t="shared" si="2"/>
        <v>#DIV/0!</v>
      </c>
    </row>
    <row r="168" spans="1:9" x14ac:dyDescent="0.25">
      <c r="A168">
        <f>INDEX('Resultado Final'!$A:$A,MATCH(E168,'Resultado Final'!$E:$E,0))</f>
        <v>1</v>
      </c>
      <c r="B168" t="e">
        <f>'Média Saneada'!#REF!</f>
        <v>#REF!</v>
      </c>
      <c r="C168">
        <f>DW!$H168</f>
        <v>0</v>
      </c>
      <c r="D168">
        <f>DW!$I168</f>
        <v>0</v>
      </c>
      <c r="E168">
        <f>DW!$G168</f>
        <v>0</v>
      </c>
      <c r="F168" t="e">
        <f>VLOOKUP(E168,'Resultado Final'!$E$3:$L$103,4,FALSE)</f>
        <v>#DIV/0!</v>
      </c>
      <c r="G168" t="e">
        <f>VLOOKUP(E168,'Resultado Final'!$E$3:$L$103,5,FALSE)</f>
        <v>#DIV/0!</v>
      </c>
      <c r="H168">
        <f>DW!$K168</f>
        <v>0</v>
      </c>
      <c r="I168" s="37" t="e">
        <f t="shared" si="2"/>
        <v>#DIV/0!</v>
      </c>
    </row>
    <row r="169" spans="1:9" x14ac:dyDescent="0.25">
      <c r="A169">
        <f>INDEX('Resultado Final'!$A:$A,MATCH(E169,'Resultado Final'!$E:$E,0))</f>
        <v>1</v>
      </c>
      <c r="B169" t="e">
        <f>'Média Saneada'!#REF!</f>
        <v>#REF!</v>
      </c>
      <c r="C169">
        <f>DW!$H169</f>
        <v>0</v>
      </c>
      <c r="D169">
        <f>DW!$I169</f>
        <v>0</v>
      </c>
      <c r="E169">
        <f>DW!$G169</f>
        <v>0</v>
      </c>
      <c r="F169" t="e">
        <f>VLOOKUP(E169,'Resultado Final'!$E$3:$L$103,4,FALSE)</f>
        <v>#DIV/0!</v>
      </c>
      <c r="G169" t="e">
        <f>VLOOKUP(E169,'Resultado Final'!$E$3:$L$103,5,FALSE)</f>
        <v>#DIV/0!</v>
      </c>
      <c r="H169">
        <f>DW!$K169</f>
        <v>0</v>
      </c>
      <c r="I169" s="37" t="e">
        <f t="shared" si="2"/>
        <v>#DIV/0!</v>
      </c>
    </row>
    <row r="170" spans="1:9" x14ac:dyDescent="0.25">
      <c r="A170">
        <f>INDEX('Resultado Final'!$A:$A,MATCH(E170,'Resultado Final'!$E:$E,0))</f>
        <v>1</v>
      </c>
      <c r="B170" t="e">
        <f>'Média Saneada'!#REF!</f>
        <v>#REF!</v>
      </c>
      <c r="C170">
        <f>DW!$H170</f>
        <v>0</v>
      </c>
      <c r="D170">
        <f>DW!$I170</f>
        <v>0</v>
      </c>
      <c r="E170">
        <f>DW!$G170</f>
        <v>0</v>
      </c>
      <c r="F170" t="e">
        <f>VLOOKUP(E170,'Resultado Final'!$E$3:$L$103,4,FALSE)</f>
        <v>#DIV/0!</v>
      </c>
      <c r="G170" t="e">
        <f>VLOOKUP(E170,'Resultado Final'!$E$3:$L$103,5,FALSE)</f>
        <v>#DIV/0!</v>
      </c>
      <c r="H170">
        <f>DW!$K170</f>
        <v>0</v>
      </c>
      <c r="I170" s="37" t="e">
        <f t="shared" si="2"/>
        <v>#DIV/0!</v>
      </c>
    </row>
    <row r="171" spans="1:9" x14ac:dyDescent="0.25">
      <c r="A171">
        <f>INDEX('Resultado Final'!$A:$A,MATCH(E171,'Resultado Final'!$E:$E,0))</f>
        <v>1</v>
      </c>
      <c r="B171" t="e">
        <f>'Média Saneada'!#REF!</f>
        <v>#REF!</v>
      </c>
      <c r="C171">
        <f>DW!$H171</f>
        <v>0</v>
      </c>
      <c r="D171">
        <f>DW!$I171</f>
        <v>0</v>
      </c>
      <c r="E171">
        <f>DW!$G171</f>
        <v>0</v>
      </c>
      <c r="F171" t="e">
        <f>VLOOKUP(E171,'Resultado Final'!$E$3:$L$103,4,FALSE)</f>
        <v>#DIV/0!</v>
      </c>
      <c r="G171" t="e">
        <f>VLOOKUP(E171,'Resultado Final'!$E$3:$L$103,5,FALSE)</f>
        <v>#DIV/0!</v>
      </c>
      <c r="H171">
        <f>DW!$K171</f>
        <v>0</v>
      </c>
      <c r="I171" s="37" t="e">
        <f t="shared" si="2"/>
        <v>#DIV/0!</v>
      </c>
    </row>
    <row r="172" spans="1:9" x14ac:dyDescent="0.25">
      <c r="A172">
        <f>INDEX('Resultado Final'!$A:$A,MATCH(E172,'Resultado Final'!$E:$E,0))</f>
        <v>1</v>
      </c>
      <c r="B172" t="e">
        <f>'Média Saneada'!#REF!</f>
        <v>#REF!</v>
      </c>
      <c r="C172">
        <f>DW!$H172</f>
        <v>0</v>
      </c>
      <c r="D172">
        <f>DW!$I172</f>
        <v>0</v>
      </c>
      <c r="E172">
        <f>DW!$G172</f>
        <v>0</v>
      </c>
      <c r="F172" t="e">
        <f>VLOOKUP(E172,'Resultado Final'!$E$3:$L$103,4,FALSE)</f>
        <v>#DIV/0!</v>
      </c>
      <c r="G172" t="e">
        <f>VLOOKUP(E172,'Resultado Final'!$E$3:$L$103,5,FALSE)</f>
        <v>#DIV/0!</v>
      </c>
      <c r="H172">
        <f>DW!$K172</f>
        <v>0</v>
      </c>
      <c r="I172" s="37" t="e">
        <f t="shared" si="2"/>
        <v>#DIV/0!</v>
      </c>
    </row>
    <row r="173" spans="1:9" x14ac:dyDescent="0.25">
      <c r="A173">
        <f>INDEX('Resultado Final'!$A:$A,MATCH(E173,'Resultado Final'!$E:$E,0))</f>
        <v>1</v>
      </c>
      <c r="B173" t="e">
        <f>'Média Saneada'!#REF!</f>
        <v>#REF!</v>
      </c>
      <c r="C173">
        <f>DW!$H173</f>
        <v>0</v>
      </c>
      <c r="D173">
        <f>DW!$I173</f>
        <v>0</v>
      </c>
      <c r="E173">
        <f>DW!$G173</f>
        <v>0</v>
      </c>
      <c r="F173" t="e">
        <f>VLOOKUP(E173,'Resultado Final'!$E$3:$L$103,4,FALSE)</f>
        <v>#DIV/0!</v>
      </c>
      <c r="G173" t="e">
        <f>VLOOKUP(E173,'Resultado Final'!$E$3:$L$103,5,FALSE)</f>
        <v>#DIV/0!</v>
      </c>
      <c r="H173">
        <f>DW!$K173</f>
        <v>0</v>
      </c>
      <c r="I173" s="37" t="e">
        <f t="shared" si="2"/>
        <v>#DIV/0!</v>
      </c>
    </row>
    <row r="174" spans="1:9" x14ac:dyDescent="0.25">
      <c r="A174">
        <f>INDEX('Resultado Final'!$A:$A,MATCH(E174,'Resultado Final'!$E:$E,0))</f>
        <v>1</v>
      </c>
      <c r="B174" t="e">
        <f>'Média Saneada'!#REF!</f>
        <v>#REF!</v>
      </c>
      <c r="C174">
        <f>DW!$H174</f>
        <v>0</v>
      </c>
      <c r="D174">
        <f>DW!$I174</f>
        <v>0</v>
      </c>
      <c r="E174">
        <f>DW!$G174</f>
        <v>0</v>
      </c>
      <c r="F174" t="e">
        <f>VLOOKUP(E174,'Resultado Final'!$E$3:$L$103,4,FALSE)</f>
        <v>#DIV/0!</v>
      </c>
      <c r="G174" t="e">
        <f>VLOOKUP(E174,'Resultado Final'!$E$3:$L$103,5,FALSE)</f>
        <v>#DIV/0!</v>
      </c>
      <c r="H174">
        <f>DW!$K174</f>
        <v>0</v>
      </c>
      <c r="I174" s="37" t="e">
        <f t="shared" si="2"/>
        <v>#DIV/0!</v>
      </c>
    </row>
    <row r="175" spans="1:9" x14ac:dyDescent="0.25">
      <c r="A175">
        <f>INDEX('Resultado Final'!$A:$A,MATCH(E175,'Resultado Final'!$E:$E,0))</f>
        <v>1</v>
      </c>
      <c r="B175" t="e">
        <f>'Média Saneada'!#REF!</f>
        <v>#REF!</v>
      </c>
      <c r="C175">
        <f>DW!$H175</f>
        <v>0</v>
      </c>
      <c r="D175">
        <f>DW!$I175</f>
        <v>0</v>
      </c>
      <c r="E175">
        <f>DW!$G175</f>
        <v>0</v>
      </c>
      <c r="F175" t="e">
        <f>VLOOKUP(E175,'Resultado Final'!$E$3:$L$103,4,FALSE)</f>
        <v>#DIV/0!</v>
      </c>
      <c r="G175" t="e">
        <f>VLOOKUP(E175,'Resultado Final'!$E$3:$L$103,5,FALSE)</f>
        <v>#DIV/0!</v>
      </c>
      <c r="H175">
        <f>DW!$K175</f>
        <v>0</v>
      </c>
      <c r="I175" s="37" t="e">
        <f t="shared" si="2"/>
        <v>#DIV/0!</v>
      </c>
    </row>
    <row r="176" spans="1:9" x14ac:dyDescent="0.25">
      <c r="A176">
        <f>INDEX('Resultado Final'!$A:$A,MATCH(E176,'Resultado Final'!$E:$E,0))</f>
        <v>1</v>
      </c>
      <c r="B176" t="e">
        <f>'Média Saneada'!#REF!</f>
        <v>#REF!</v>
      </c>
      <c r="C176">
        <f>DW!$H176</f>
        <v>0</v>
      </c>
      <c r="D176">
        <f>DW!$I176</f>
        <v>0</v>
      </c>
      <c r="E176">
        <f>DW!$G176</f>
        <v>0</v>
      </c>
      <c r="F176" t="e">
        <f>VLOOKUP(E176,'Resultado Final'!$E$3:$L$103,4,FALSE)</f>
        <v>#DIV/0!</v>
      </c>
      <c r="G176" t="e">
        <f>VLOOKUP(E176,'Resultado Final'!$E$3:$L$103,5,FALSE)</f>
        <v>#DIV/0!</v>
      </c>
      <c r="H176">
        <f>DW!$K176</f>
        <v>0</v>
      </c>
      <c r="I176" s="37" t="e">
        <f t="shared" si="2"/>
        <v>#DIV/0!</v>
      </c>
    </row>
    <row r="177" spans="1:9" x14ac:dyDescent="0.25">
      <c r="A177">
        <f>INDEX('Resultado Final'!$A:$A,MATCH(E177,'Resultado Final'!$E:$E,0))</f>
        <v>1</v>
      </c>
      <c r="B177" t="e">
        <f>'Média Saneada'!#REF!</f>
        <v>#REF!</v>
      </c>
      <c r="C177">
        <f>DW!$H177</f>
        <v>0</v>
      </c>
      <c r="D177">
        <f>DW!$I177</f>
        <v>0</v>
      </c>
      <c r="E177">
        <f>DW!$G177</f>
        <v>0</v>
      </c>
      <c r="F177" t="e">
        <f>VLOOKUP(E177,'Resultado Final'!$E$3:$L$103,4,FALSE)</f>
        <v>#DIV/0!</v>
      </c>
      <c r="G177" t="e">
        <f>VLOOKUP(E177,'Resultado Final'!$E$3:$L$103,5,FALSE)</f>
        <v>#DIV/0!</v>
      </c>
      <c r="H177">
        <f>DW!$K177</f>
        <v>0</v>
      </c>
      <c r="I177" s="37" t="e">
        <f t="shared" si="2"/>
        <v>#DIV/0!</v>
      </c>
    </row>
    <row r="178" spans="1:9" x14ac:dyDescent="0.25">
      <c r="A178">
        <f>INDEX('Resultado Final'!$A:$A,MATCH(E178,'Resultado Final'!$E:$E,0))</f>
        <v>1</v>
      </c>
      <c r="B178" t="e">
        <f>'Média Saneada'!#REF!</f>
        <v>#REF!</v>
      </c>
      <c r="C178">
        <f>DW!$H178</f>
        <v>0</v>
      </c>
      <c r="D178">
        <f>DW!$I178</f>
        <v>0</v>
      </c>
      <c r="E178">
        <f>DW!$G178</f>
        <v>0</v>
      </c>
      <c r="F178" t="e">
        <f>VLOOKUP(E178,'Resultado Final'!$E$3:$L$103,4,FALSE)</f>
        <v>#DIV/0!</v>
      </c>
      <c r="G178" t="e">
        <f>VLOOKUP(E178,'Resultado Final'!$E$3:$L$103,5,FALSE)</f>
        <v>#DIV/0!</v>
      </c>
      <c r="H178">
        <f>DW!$K178</f>
        <v>0</v>
      </c>
      <c r="I178" s="37" t="e">
        <f t="shared" si="2"/>
        <v>#DIV/0!</v>
      </c>
    </row>
    <row r="179" spans="1:9" x14ac:dyDescent="0.25">
      <c r="A179">
        <f>INDEX('Resultado Final'!$A:$A,MATCH(E179,'Resultado Final'!$E:$E,0))</f>
        <v>1</v>
      </c>
      <c r="B179" t="e">
        <f>'Média Saneada'!#REF!</f>
        <v>#REF!</v>
      </c>
      <c r="C179">
        <f>DW!$H179</f>
        <v>0</v>
      </c>
      <c r="D179">
        <f>DW!$I179</f>
        <v>0</v>
      </c>
      <c r="E179">
        <f>DW!$G179</f>
        <v>0</v>
      </c>
      <c r="F179" t="e">
        <f>VLOOKUP(E179,'Resultado Final'!$E$3:$L$103,4,FALSE)</f>
        <v>#DIV/0!</v>
      </c>
      <c r="G179" t="e">
        <f>VLOOKUP(E179,'Resultado Final'!$E$3:$L$103,5,FALSE)</f>
        <v>#DIV/0!</v>
      </c>
      <c r="H179">
        <f>DW!$K179</f>
        <v>0</v>
      </c>
      <c r="I179" s="37" t="e">
        <f t="shared" si="2"/>
        <v>#DIV/0!</v>
      </c>
    </row>
    <row r="180" spans="1:9" x14ac:dyDescent="0.25">
      <c r="A180">
        <f>INDEX('Resultado Final'!$A:$A,MATCH(E180,'Resultado Final'!$E:$E,0))</f>
        <v>1</v>
      </c>
      <c r="B180" t="e">
        <f>'Média Saneada'!#REF!</f>
        <v>#REF!</v>
      </c>
      <c r="C180">
        <f>DW!$H180</f>
        <v>0</v>
      </c>
      <c r="D180">
        <f>DW!$I180</f>
        <v>0</v>
      </c>
      <c r="E180">
        <f>DW!$G180</f>
        <v>0</v>
      </c>
      <c r="F180" t="e">
        <f>VLOOKUP(E180,'Resultado Final'!$E$3:$L$103,4,FALSE)</f>
        <v>#DIV/0!</v>
      </c>
      <c r="G180" t="e">
        <f>VLOOKUP(E180,'Resultado Final'!$E$3:$L$103,5,FALSE)</f>
        <v>#DIV/0!</v>
      </c>
      <c r="H180">
        <f>DW!$K180</f>
        <v>0</v>
      </c>
      <c r="I180" s="37" t="e">
        <f t="shared" si="2"/>
        <v>#DIV/0!</v>
      </c>
    </row>
    <row r="181" spans="1:9" x14ac:dyDescent="0.25">
      <c r="A181">
        <f>INDEX('Resultado Final'!$A:$A,MATCH(E181,'Resultado Final'!$E:$E,0))</f>
        <v>1</v>
      </c>
      <c r="B181" t="e">
        <f>'Média Saneada'!#REF!</f>
        <v>#REF!</v>
      </c>
      <c r="C181">
        <f>DW!$H181</f>
        <v>0</v>
      </c>
      <c r="D181">
        <f>DW!$I181</f>
        <v>0</v>
      </c>
      <c r="E181">
        <f>DW!$G181</f>
        <v>0</v>
      </c>
      <c r="F181" t="e">
        <f>VLOOKUP(E181,'Resultado Final'!$E$3:$L$103,4,FALSE)</f>
        <v>#DIV/0!</v>
      </c>
      <c r="G181" t="e">
        <f>VLOOKUP(E181,'Resultado Final'!$E$3:$L$103,5,FALSE)</f>
        <v>#DIV/0!</v>
      </c>
      <c r="H181">
        <f>DW!$K181</f>
        <v>0</v>
      </c>
      <c r="I181" s="37" t="e">
        <f t="shared" si="2"/>
        <v>#DIV/0!</v>
      </c>
    </row>
    <row r="182" spans="1:9" x14ac:dyDescent="0.25">
      <c r="A182">
        <f>INDEX('Resultado Final'!$A:$A,MATCH(E182,'Resultado Final'!$E:$E,0))</f>
        <v>1</v>
      </c>
      <c r="B182" t="e">
        <f>'Média Saneada'!#REF!</f>
        <v>#REF!</v>
      </c>
      <c r="C182">
        <f>DW!$H182</f>
        <v>0</v>
      </c>
      <c r="D182">
        <f>DW!$I182</f>
        <v>0</v>
      </c>
      <c r="E182">
        <f>DW!$G182</f>
        <v>0</v>
      </c>
      <c r="F182" t="e">
        <f>VLOOKUP(E182,'Resultado Final'!$E$3:$L$103,4,FALSE)</f>
        <v>#DIV/0!</v>
      </c>
      <c r="G182" t="e">
        <f>VLOOKUP(E182,'Resultado Final'!$E$3:$L$103,5,FALSE)</f>
        <v>#DIV/0!</v>
      </c>
      <c r="H182">
        <f>DW!$K182</f>
        <v>0</v>
      </c>
      <c r="I182" s="37" t="e">
        <f t="shared" si="2"/>
        <v>#DIV/0!</v>
      </c>
    </row>
    <row r="183" spans="1:9" x14ac:dyDescent="0.25">
      <c r="A183">
        <f>INDEX('Resultado Final'!$A:$A,MATCH(E183,'Resultado Final'!$E:$E,0))</f>
        <v>1</v>
      </c>
      <c r="B183" t="e">
        <f>'Média Saneada'!#REF!</f>
        <v>#REF!</v>
      </c>
      <c r="C183">
        <f>DW!$H183</f>
        <v>0</v>
      </c>
      <c r="D183">
        <f>DW!$I183</f>
        <v>0</v>
      </c>
      <c r="E183">
        <f>DW!$G183</f>
        <v>0</v>
      </c>
      <c r="F183" t="e">
        <f>VLOOKUP(E183,'Resultado Final'!$E$3:$L$103,4,FALSE)</f>
        <v>#DIV/0!</v>
      </c>
      <c r="G183" t="e">
        <f>VLOOKUP(E183,'Resultado Final'!$E$3:$L$103,5,FALSE)</f>
        <v>#DIV/0!</v>
      </c>
      <c r="H183">
        <f>DW!$K183</f>
        <v>0</v>
      </c>
      <c r="I183" s="37" t="e">
        <f t="shared" si="2"/>
        <v>#DIV/0!</v>
      </c>
    </row>
    <row r="184" spans="1:9" x14ac:dyDescent="0.25">
      <c r="A184">
        <f>INDEX('Resultado Final'!$A:$A,MATCH(E184,'Resultado Final'!$E:$E,0))</f>
        <v>1</v>
      </c>
      <c r="B184" t="e">
        <f>'Média Saneada'!#REF!</f>
        <v>#REF!</v>
      </c>
      <c r="C184">
        <f>DW!$H184</f>
        <v>0</v>
      </c>
      <c r="D184">
        <f>DW!$I184</f>
        <v>0</v>
      </c>
      <c r="E184">
        <f>DW!$G184</f>
        <v>0</v>
      </c>
      <c r="F184" t="e">
        <f>VLOOKUP(E184,'Resultado Final'!$E$3:$L$103,4,FALSE)</f>
        <v>#DIV/0!</v>
      </c>
      <c r="G184" t="e">
        <f>VLOOKUP(E184,'Resultado Final'!$E$3:$L$103,5,FALSE)</f>
        <v>#DIV/0!</v>
      </c>
      <c r="H184">
        <f>DW!$K184</f>
        <v>0</v>
      </c>
      <c r="I184" s="37" t="e">
        <f t="shared" si="2"/>
        <v>#DIV/0!</v>
      </c>
    </row>
    <row r="185" spans="1:9" x14ac:dyDescent="0.25">
      <c r="A185">
        <f>INDEX('Resultado Final'!$A:$A,MATCH(E185,'Resultado Final'!$E:$E,0))</f>
        <v>1</v>
      </c>
      <c r="B185" t="e">
        <f>'Média Saneada'!#REF!</f>
        <v>#REF!</v>
      </c>
      <c r="C185">
        <f>DW!$H185</f>
        <v>0</v>
      </c>
      <c r="D185">
        <f>DW!$I185</f>
        <v>0</v>
      </c>
      <c r="E185">
        <f>DW!$G185</f>
        <v>0</v>
      </c>
      <c r="F185" t="e">
        <f>VLOOKUP(E185,'Resultado Final'!$E$3:$L$103,4,FALSE)</f>
        <v>#DIV/0!</v>
      </c>
      <c r="G185" t="e">
        <f>VLOOKUP(E185,'Resultado Final'!$E$3:$L$103,5,FALSE)</f>
        <v>#DIV/0!</v>
      </c>
      <c r="H185">
        <f>DW!$K185</f>
        <v>0</v>
      </c>
      <c r="I185" s="37" t="e">
        <f t="shared" si="2"/>
        <v>#DIV/0!</v>
      </c>
    </row>
    <row r="186" spans="1:9" x14ac:dyDescent="0.25">
      <c r="A186">
        <f>INDEX('Resultado Final'!$A:$A,MATCH(E186,'Resultado Final'!$E:$E,0))</f>
        <v>1</v>
      </c>
      <c r="B186" t="e">
        <f>'Média Saneada'!#REF!</f>
        <v>#REF!</v>
      </c>
      <c r="C186">
        <f>DW!$H186</f>
        <v>0</v>
      </c>
      <c r="D186">
        <f>DW!$I186</f>
        <v>0</v>
      </c>
      <c r="E186">
        <f>DW!$G186</f>
        <v>0</v>
      </c>
      <c r="F186" t="e">
        <f>VLOOKUP(E186,'Resultado Final'!$E$3:$L$103,4,FALSE)</f>
        <v>#DIV/0!</v>
      </c>
      <c r="G186" t="e">
        <f>VLOOKUP(E186,'Resultado Final'!$E$3:$L$103,5,FALSE)</f>
        <v>#DIV/0!</v>
      </c>
      <c r="H186">
        <f>DW!$K186</f>
        <v>0</v>
      </c>
      <c r="I186" s="37" t="e">
        <f t="shared" si="2"/>
        <v>#DIV/0!</v>
      </c>
    </row>
    <row r="187" spans="1:9" x14ac:dyDescent="0.25">
      <c r="A187">
        <f>INDEX('Resultado Final'!$A:$A,MATCH(E187,'Resultado Final'!$E:$E,0))</f>
        <v>1</v>
      </c>
      <c r="B187" t="e">
        <f>'Média Saneada'!#REF!</f>
        <v>#REF!</v>
      </c>
      <c r="C187">
        <f>DW!$H187</f>
        <v>0</v>
      </c>
      <c r="D187">
        <f>DW!$I187</f>
        <v>0</v>
      </c>
      <c r="E187">
        <f>DW!$G187</f>
        <v>0</v>
      </c>
      <c r="F187" t="e">
        <f>VLOOKUP(E187,'Resultado Final'!$E$3:$L$103,4,FALSE)</f>
        <v>#DIV/0!</v>
      </c>
      <c r="G187" t="e">
        <f>VLOOKUP(E187,'Resultado Final'!$E$3:$L$103,5,FALSE)</f>
        <v>#DIV/0!</v>
      </c>
      <c r="H187">
        <f>DW!$K187</f>
        <v>0</v>
      </c>
      <c r="I187" s="37" t="e">
        <f t="shared" si="2"/>
        <v>#DIV/0!</v>
      </c>
    </row>
    <row r="188" spans="1:9" x14ac:dyDescent="0.25">
      <c r="A188">
        <f>INDEX('Resultado Final'!$A:$A,MATCH(E188,'Resultado Final'!$E:$E,0))</f>
        <v>1</v>
      </c>
      <c r="B188" t="e">
        <f>'Média Saneada'!#REF!</f>
        <v>#REF!</v>
      </c>
      <c r="C188">
        <f>DW!$H188</f>
        <v>0</v>
      </c>
      <c r="D188">
        <f>DW!$I188</f>
        <v>0</v>
      </c>
      <c r="E188">
        <f>DW!$G188</f>
        <v>0</v>
      </c>
      <c r="F188" t="e">
        <f>VLOOKUP(E188,'Resultado Final'!$E$3:$L$103,4,FALSE)</f>
        <v>#DIV/0!</v>
      </c>
      <c r="G188" t="e">
        <f>VLOOKUP(E188,'Resultado Final'!$E$3:$L$103,5,FALSE)</f>
        <v>#DIV/0!</v>
      </c>
      <c r="H188">
        <f>DW!$K188</f>
        <v>0</v>
      </c>
      <c r="I188" s="37" t="e">
        <f t="shared" si="2"/>
        <v>#DIV/0!</v>
      </c>
    </row>
    <row r="189" spans="1:9" x14ac:dyDescent="0.25">
      <c r="A189">
        <f>INDEX('Resultado Final'!$A:$A,MATCH(E189,'Resultado Final'!$E:$E,0))</f>
        <v>1</v>
      </c>
      <c r="B189" t="e">
        <f>'Média Saneada'!#REF!</f>
        <v>#REF!</v>
      </c>
      <c r="C189">
        <f>DW!$H189</f>
        <v>0</v>
      </c>
      <c r="D189">
        <f>DW!$I189</f>
        <v>0</v>
      </c>
      <c r="E189">
        <f>DW!$G189</f>
        <v>0</v>
      </c>
      <c r="F189" t="e">
        <f>VLOOKUP(E189,'Resultado Final'!$E$3:$L$103,4,FALSE)</f>
        <v>#DIV/0!</v>
      </c>
      <c r="G189" t="e">
        <f>VLOOKUP(E189,'Resultado Final'!$E$3:$L$103,5,FALSE)</f>
        <v>#DIV/0!</v>
      </c>
      <c r="H189">
        <f>DW!$K189</f>
        <v>0</v>
      </c>
      <c r="I189" s="37" t="e">
        <f t="shared" si="2"/>
        <v>#DIV/0!</v>
      </c>
    </row>
    <row r="190" spans="1:9" x14ac:dyDescent="0.25">
      <c r="A190">
        <f>INDEX('Resultado Final'!$A:$A,MATCH(E190,'Resultado Final'!$E:$E,0))</f>
        <v>1</v>
      </c>
      <c r="B190" t="e">
        <f>'Média Saneada'!#REF!</f>
        <v>#REF!</v>
      </c>
      <c r="C190">
        <f>DW!$H190</f>
        <v>0</v>
      </c>
      <c r="D190">
        <f>DW!$I190</f>
        <v>0</v>
      </c>
      <c r="E190">
        <f>DW!$G190</f>
        <v>0</v>
      </c>
      <c r="F190" t="e">
        <f>VLOOKUP(E190,'Resultado Final'!$E$3:$L$103,4,FALSE)</f>
        <v>#DIV/0!</v>
      </c>
      <c r="G190" t="e">
        <f>VLOOKUP(E190,'Resultado Final'!$E$3:$L$103,5,FALSE)</f>
        <v>#DIV/0!</v>
      </c>
      <c r="H190">
        <f>DW!$K190</f>
        <v>0</v>
      </c>
      <c r="I190" s="37" t="e">
        <f t="shared" si="2"/>
        <v>#DIV/0!</v>
      </c>
    </row>
    <row r="191" spans="1:9" x14ac:dyDescent="0.25">
      <c r="A191">
        <f>INDEX('Resultado Final'!$A:$A,MATCH(E191,'Resultado Final'!$E:$E,0))</f>
        <v>1</v>
      </c>
      <c r="B191" t="e">
        <f>'Média Saneada'!#REF!</f>
        <v>#REF!</v>
      </c>
      <c r="C191">
        <f>DW!$H191</f>
        <v>0</v>
      </c>
      <c r="D191">
        <f>DW!$I191</f>
        <v>0</v>
      </c>
      <c r="E191">
        <f>DW!$G191</f>
        <v>0</v>
      </c>
      <c r="F191" t="e">
        <f>VLOOKUP(E191,'Resultado Final'!$E$3:$L$103,4,FALSE)</f>
        <v>#DIV/0!</v>
      </c>
      <c r="G191" t="e">
        <f>VLOOKUP(E191,'Resultado Final'!$E$3:$L$103,5,FALSE)</f>
        <v>#DIV/0!</v>
      </c>
      <c r="H191">
        <f>DW!$K191</f>
        <v>0</v>
      </c>
      <c r="I191" s="37" t="e">
        <f t="shared" si="2"/>
        <v>#DIV/0!</v>
      </c>
    </row>
    <row r="192" spans="1:9" x14ac:dyDescent="0.25">
      <c r="A192">
        <f>INDEX('Resultado Final'!$A:$A,MATCH(E192,'Resultado Final'!$E:$E,0))</f>
        <v>1</v>
      </c>
      <c r="B192" t="e">
        <f>'Média Saneada'!#REF!</f>
        <v>#REF!</v>
      </c>
      <c r="C192">
        <f>DW!$H192</f>
        <v>0</v>
      </c>
      <c r="D192">
        <f>DW!$I192</f>
        <v>0</v>
      </c>
      <c r="E192">
        <f>DW!$G192</f>
        <v>0</v>
      </c>
      <c r="F192" t="e">
        <f>VLOOKUP(E192,'Resultado Final'!$E$3:$L$103,4,FALSE)</f>
        <v>#DIV/0!</v>
      </c>
      <c r="G192" t="e">
        <f>VLOOKUP(E192,'Resultado Final'!$E$3:$L$103,5,FALSE)</f>
        <v>#DIV/0!</v>
      </c>
      <c r="H192">
        <f>DW!$K192</f>
        <v>0</v>
      </c>
      <c r="I192" s="37" t="e">
        <f t="shared" si="2"/>
        <v>#DIV/0!</v>
      </c>
    </row>
    <row r="193" spans="1:9" x14ac:dyDescent="0.25">
      <c r="A193">
        <f>INDEX('Resultado Final'!$A:$A,MATCH(E193,'Resultado Final'!$E:$E,0))</f>
        <v>1</v>
      </c>
      <c r="B193" t="e">
        <f>'Média Saneada'!#REF!</f>
        <v>#REF!</v>
      </c>
      <c r="C193">
        <f>DW!$H193</f>
        <v>0</v>
      </c>
      <c r="D193">
        <f>DW!$I193</f>
        <v>0</v>
      </c>
      <c r="E193">
        <f>DW!$G193</f>
        <v>0</v>
      </c>
      <c r="F193" t="e">
        <f>VLOOKUP(E193,'Resultado Final'!$E$3:$L$103,4,FALSE)</f>
        <v>#DIV/0!</v>
      </c>
      <c r="G193" t="e">
        <f>VLOOKUP(E193,'Resultado Final'!$E$3:$L$103,5,FALSE)</f>
        <v>#DIV/0!</v>
      </c>
      <c r="H193">
        <f>DW!$K193</f>
        <v>0</v>
      </c>
      <c r="I193" s="37" t="e">
        <f t="shared" si="2"/>
        <v>#DIV/0!</v>
      </c>
    </row>
    <row r="194" spans="1:9" x14ac:dyDescent="0.25">
      <c r="A194">
        <f>INDEX('Resultado Final'!$A:$A,MATCH(E194,'Resultado Final'!$E:$E,0))</f>
        <v>1</v>
      </c>
      <c r="B194" t="e">
        <f>'Média Saneada'!#REF!</f>
        <v>#REF!</v>
      </c>
      <c r="C194">
        <f>DW!$H194</f>
        <v>0</v>
      </c>
      <c r="D194">
        <f>DW!$I194</f>
        <v>0</v>
      </c>
      <c r="E194">
        <f>DW!$G194</f>
        <v>0</v>
      </c>
      <c r="F194" t="e">
        <f>VLOOKUP(E194,'Resultado Final'!$E$3:$L$103,4,FALSE)</f>
        <v>#DIV/0!</v>
      </c>
      <c r="G194" t="e">
        <f>VLOOKUP(E194,'Resultado Final'!$E$3:$L$103,5,FALSE)</f>
        <v>#DIV/0!</v>
      </c>
      <c r="H194">
        <f>DW!$K194</f>
        <v>0</v>
      </c>
      <c r="I194" s="37" t="e">
        <f t="shared" si="2"/>
        <v>#DIV/0!</v>
      </c>
    </row>
    <row r="195" spans="1:9" x14ac:dyDescent="0.25">
      <c r="A195">
        <f>INDEX('Resultado Final'!$A:$A,MATCH(E195,'Resultado Final'!$E:$E,0))</f>
        <v>1</v>
      </c>
      <c r="B195" t="e">
        <f>'Média Saneada'!#REF!</f>
        <v>#REF!</v>
      </c>
      <c r="C195">
        <f>DW!$H195</f>
        <v>0</v>
      </c>
      <c r="D195">
        <f>DW!$I195</f>
        <v>0</v>
      </c>
      <c r="E195">
        <f>DW!$G195</f>
        <v>0</v>
      </c>
      <c r="F195" t="e">
        <f>VLOOKUP(E195,'Resultado Final'!$E$3:$L$103,4,FALSE)</f>
        <v>#DIV/0!</v>
      </c>
      <c r="G195" t="e">
        <f>VLOOKUP(E195,'Resultado Final'!$E$3:$L$103,5,FALSE)</f>
        <v>#DIV/0!</v>
      </c>
      <c r="H195">
        <f>DW!$K195</f>
        <v>0</v>
      </c>
      <c r="I195" s="37" t="e">
        <f t="shared" ref="I195:I258" si="3">IF(AND($H195&lt;$F195,$H195&gt;$G195),$H195,"Desconsiderado para o cálculo final da Média")</f>
        <v>#DIV/0!</v>
      </c>
    </row>
    <row r="196" spans="1:9" x14ac:dyDescent="0.25">
      <c r="A196">
        <f>INDEX('Resultado Final'!$A:$A,MATCH(E196,'Resultado Final'!$E:$E,0))</f>
        <v>1</v>
      </c>
      <c r="B196" t="e">
        <f>'Média Saneada'!#REF!</f>
        <v>#REF!</v>
      </c>
      <c r="C196">
        <f>DW!$H196</f>
        <v>0</v>
      </c>
      <c r="D196">
        <f>DW!$I196</f>
        <v>0</v>
      </c>
      <c r="E196">
        <f>DW!$G196</f>
        <v>0</v>
      </c>
      <c r="F196" t="e">
        <f>VLOOKUP(E196,'Resultado Final'!$E$3:$L$103,4,FALSE)</f>
        <v>#DIV/0!</v>
      </c>
      <c r="G196" t="e">
        <f>VLOOKUP(E196,'Resultado Final'!$E$3:$L$103,5,FALSE)</f>
        <v>#DIV/0!</v>
      </c>
      <c r="H196">
        <f>DW!$K196</f>
        <v>0</v>
      </c>
      <c r="I196" s="37" t="e">
        <f t="shared" si="3"/>
        <v>#DIV/0!</v>
      </c>
    </row>
    <row r="197" spans="1:9" x14ac:dyDescent="0.25">
      <c r="A197">
        <f>INDEX('Resultado Final'!$A:$A,MATCH(E197,'Resultado Final'!$E:$E,0))</f>
        <v>1</v>
      </c>
      <c r="B197" t="e">
        <f>'Média Saneada'!#REF!</f>
        <v>#REF!</v>
      </c>
      <c r="C197">
        <f>DW!$H197</f>
        <v>0</v>
      </c>
      <c r="D197">
        <f>DW!$I197</f>
        <v>0</v>
      </c>
      <c r="E197">
        <f>DW!$G197</f>
        <v>0</v>
      </c>
      <c r="F197" t="e">
        <f>VLOOKUP(E197,'Resultado Final'!$E$3:$L$103,4,FALSE)</f>
        <v>#DIV/0!</v>
      </c>
      <c r="G197" t="e">
        <f>VLOOKUP(E197,'Resultado Final'!$E$3:$L$103,5,FALSE)</f>
        <v>#DIV/0!</v>
      </c>
      <c r="H197">
        <f>DW!$K197</f>
        <v>0</v>
      </c>
      <c r="I197" s="37" t="e">
        <f t="shared" si="3"/>
        <v>#DIV/0!</v>
      </c>
    </row>
    <row r="198" spans="1:9" x14ac:dyDescent="0.25">
      <c r="A198">
        <f>INDEX('Resultado Final'!$A:$A,MATCH(E198,'Resultado Final'!$E:$E,0))</f>
        <v>1</v>
      </c>
      <c r="B198" t="e">
        <f>'Média Saneada'!#REF!</f>
        <v>#REF!</v>
      </c>
      <c r="C198">
        <f>DW!$H198</f>
        <v>0</v>
      </c>
      <c r="D198">
        <f>DW!$I198</f>
        <v>0</v>
      </c>
      <c r="E198">
        <f>DW!$G198</f>
        <v>0</v>
      </c>
      <c r="F198" t="e">
        <f>VLOOKUP(E198,'Resultado Final'!$E$3:$L$103,4,FALSE)</f>
        <v>#DIV/0!</v>
      </c>
      <c r="G198" t="e">
        <f>VLOOKUP(E198,'Resultado Final'!$E$3:$L$103,5,FALSE)</f>
        <v>#DIV/0!</v>
      </c>
      <c r="H198">
        <f>DW!$K198</f>
        <v>0</v>
      </c>
      <c r="I198" s="37" t="e">
        <f t="shared" si="3"/>
        <v>#DIV/0!</v>
      </c>
    </row>
    <row r="199" spans="1:9" x14ac:dyDescent="0.25">
      <c r="A199">
        <f>INDEX('Resultado Final'!$A:$A,MATCH(E199,'Resultado Final'!$E:$E,0))</f>
        <v>1</v>
      </c>
      <c r="B199" t="e">
        <f>'Média Saneada'!#REF!</f>
        <v>#REF!</v>
      </c>
      <c r="C199">
        <f>DW!$H199</f>
        <v>0</v>
      </c>
      <c r="D199">
        <f>DW!$I199</f>
        <v>0</v>
      </c>
      <c r="E199">
        <f>DW!$G199</f>
        <v>0</v>
      </c>
      <c r="F199" t="e">
        <f>VLOOKUP(E199,'Resultado Final'!$E$3:$L$103,4,FALSE)</f>
        <v>#DIV/0!</v>
      </c>
      <c r="G199" t="e">
        <f>VLOOKUP(E199,'Resultado Final'!$E$3:$L$103,5,FALSE)</f>
        <v>#DIV/0!</v>
      </c>
      <c r="H199">
        <f>DW!$K199</f>
        <v>0</v>
      </c>
      <c r="I199" s="37" t="e">
        <f t="shared" si="3"/>
        <v>#DIV/0!</v>
      </c>
    </row>
    <row r="200" spans="1:9" x14ac:dyDescent="0.25">
      <c r="A200">
        <f>INDEX('Resultado Final'!$A:$A,MATCH(E200,'Resultado Final'!$E:$E,0))</f>
        <v>1</v>
      </c>
      <c r="B200" t="e">
        <f>'Média Saneada'!#REF!</f>
        <v>#REF!</v>
      </c>
      <c r="C200">
        <f>DW!$H200</f>
        <v>0</v>
      </c>
      <c r="D200">
        <f>DW!$I200</f>
        <v>0</v>
      </c>
      <c r="E200">
        <f>DW!$G200</f>
        <v>0</v>
      </c>
      <c r="F200" t="e">
        <f>VLOOKUP(E200,'Resultado Final'!$E$3:$L$103,4,FALSE)</f>
        <v>#DIV/0!</v>
      </c>
      <c r="G200" t="e">
        <f>VLOOKUP(E200,'Resultado Final'!$E$3:$L$103,5,FALSE)</f>
        <v>#DIV/0!</v>
      </c>
      <c r="H200">
        <f>DW!$K200</f>
        <v>0</v>
      </c>
      <c r="I200" s="37" t="e">
        <f t="shared" si="3"/>
        <v>#DIV/0!</v>
      </c>
    </row>
    <row r="201" spans="1:9" x14ac:dyDescent="0.25">
      <c r="A201">
        <f>INDEX('Resultado Final'!$A:$A,MATCH(E201,'Resultado Final'!$E:$E,0))</f>
        <v>1</v>
      </c>
      <c r="B201" t="e">
        <f>'Média Saneada'!#REF!</f>
        <v>#REF!</v>
      </c>
      <c r="C201">
        <f>DW!$H201</f>
        <v>0</v>
      </c>
      <c r="D201">
        <f>DW!$I201</f>
        <v>0</v>
      </c>
      <c r="E201">
        <f>DW!$G201</f>
        <v>0</v>
      </c>
      <c r="F201" t="e">
        <f>VLOOKUP(E201,'Resultado Final'!$E$3:$L$103,4,FALSE)</f>
        <v>#DIV/0!</v>
      </c>
      <c r="G201" t="e">
        <f>VLOOKUP(E201,'Resultado Final'!$E$3:$L$103,5,FALSE)</f>
        <v>#DIV/0!</v>
      </c>
      <c r="H201">
        <f>DW!$K201</f>
        <v>0</v>
      </c>
      <c r="I201" s="37" t="e">
        <f t="shared" si="3"/>
        <v>#DIV/0!</v>
      </c>
    </row>
    <row r="202" spans="1:9" x14ac:dyDescent="0.25">
      <c r="A202">
        <f>INDEX('Resultado Final'!$A:$A,MATCH(E202,'Resultado Final'!$E:$E,0))</f>
        <v>1</v>
      </c>
      <c r="B202" t="e">
        <f>'Média Saneada'!#REF!</f>
        <v>#REF!</v>
      </c>
      <c r="C202">
        <f>DW!$H202</f>
        <v>0</v>
      </c>
      <c r="D202">
        <f>DW!$I202</f>
        <v>0</v>
      </c>
      <c r="E202">
        <f>DW!$G202</f>
        <v>0</v>
      </c>
      <c r="F202" t="e">
        <f>VLOOKUP(E202,'Resultado Final'!$E$3:$L$103,4,FALSE)</f>
        <v>#DIV/0!</v>
      </c>
      <c r="G202" t="e">
        <f>VLOOKUP(E202,'Resultado Final'!$E$3:$L$103,5,FALSE)</f>
        <v>#DIV/0!</v>
      </c>
      <c r="H202">
        <f>DW!$K202</f>
        <v>0</v>
      </c>
      <c r="I202" s="37" t="e">
        <f t="shared" si="3"/>
        <v>#DIV/0!</v>
      </c>
    </row>
    <row r="203" spans="1:9" x14ac:dyDescent="0.25">
      <c r="A203">
        <f>INDEX('Resultado Final'!$A:$A,MATCH(E203,'Resultado Final'!$E:$E,0))</f>
        <v>1</v>
      </c>
      <c r="B203" t="e">
        <f>'Média Saneada'!#REF!</f>
        <v>#REF!</v>
      </c>
      <c r="C203">
        <f>DW!$H203</f>
        <v>0</v>
      </c>
      <c r="D203">
        <f>DW!$I203</f>
        <v>0</v>
      </c>
      <c r="E203">
        <f>DW!$G203</f>
        <v>0</v>
      </c>
      <c r="F203" t="e">
        <f>VLOOKUP(E203,'Resultado Final'!$E$3:$L$103,4,FALSE)</f>
        <v>#DIV/0!</v>
      </c>
      <c r="G203" t="e">
        <f>VLOOKUP(E203,'Resultado Final'!$E$3:$L$103,5,FALSE)</f>
        <v>#DIV/0!</v>
      </c>
      <c r="H203">
        <f>DW!$K203</f>
        <v>0</v>
      </c>
      <c r="I203" s="37" t="e">
        <f t="shared" si="3"/>
        <v>#DIV/0!</v>
      </c>
    </row>
    <row r="204" spans="1:9" x14ac:dyDescent="0.25">
      <c r="A204">
        <f>INDEX('Resultado Final'!$A:$A,MATCH(E204,'Resultado Final'!$E:$E,0))</f>
        <v>1</v>
      </c>
      <c r="B204" t="e">
        <f>'Média Saneada'!#REF!</f>
        <v>#REF!</v>
      </c>
      <c r="C204">
        <f>DW!$H204</f>
        <v>0</v>
      </c>
      <c r="D204">
        <f>DW!$I204</f>
        <v>0</v>
      </c>
      <c r="E204">
        <f>DW!$G204</f>
        <v>0</v>
      </c>
      <c r="F204" t="e">
        <f>VLOOKUP(E204,'Resultado Final'!$E$3:$L$103,4,FALSE)</f>
        <v>#DIV/0!</v>
      </c>
      <c r="G204" t="e">
        <f>VLOOKUP(E204,'Resultado Final'!$E$3:$L$103,5,FALSE)</f>
        <v>#DIV/0!</v>
      </c>
      <c r="H204">
        <f>DW!$K204</f>
        <v>0</v>
      </c>
      <c r="I204" s="37" t="e">
        <f t="shared" si="3"/>
        <v>#DIV/0!</v>
      </c>
    </row>
    <row r="205" spans="1:9" x14ac:dyDescent="0.25">
      <c r="A205">
        <f>INDEX('Resultado Final'!$A:$A,MATCH(E205,'Resultado Final'!$E:$E,0))</f>
        <v>1</v>
      </c>
      <c r="B205" t="e">
        <f>'Média Saneada'!#REF!</f>
        <v>#REF!</v>
      </c>
      <c r="C205">
        <f>DW!$H205</f>
        <v>0</v>
      </c>
      <c r="D205">
        <f>DW!$I205</f>
        <v>0</v>
      </c>
      <c r="E205">
        <f>DW!$G205</f>
        <v>0</v>
      </c>
      <c r="F205" t="e">
        <f>VLOOKUP(E205,'Resultado Final'!$E$3:$L$103,4,FALSE)</f>
        <v>#DIV/0!</v>
      </c>
      <c r="G205" t="e">
        <f>VLOOKUP(E205,'Resultado Final'!$E$3:$L$103,5,FALSE)</f>
        <v>#DIV/0!</v>
      </c>
      <c r="H205">
        <f>DW!$K205</f>
        <v>0</v>
      </c>
      <c r="I205" s="37" t="e">
        <f t="shared" si="3"/>
        <v>#DIV/0!</v>
      </c>
    </row>
    <row r="206" spans="1:9" x14ac:dyDescent="0.25">
      <c r="A206">
        <f>INDEX('Resultado Final'!$A:$A,MATCH(E206,'Resultado Final'!$E:$E,0))</f>
        <v>1</v>
      </c>
      <c r="B206" t="e">
        <f>'Média Saneada'!#REF!</f>
        <v>#REF!</v>
      </c>
      <c r="C206">
        <f>DW!$H206</f>
        <v>0</v>
      </c>
      <c r="D206">
        <f>DW!$I206</f>
        <v>0</v>
      </c>
      <c r="E206">
        <f>DW!$G206</f>
        <v>0</v>
      </c>
      <c r="F206" t="e">
        <f>VLOOKUP(E206,'Resultado Final'!$E$3:$L$103,4,FALSE)</f>
        <v>#DIV/0!</v>
      </c>
      <c r="G206" t="e">
        <f>VLOOKUP(E206,'Resultado Final'!$E$3:$L$103,5,FALSE)</f>
        <v>#DIV/0!</v>
      </c>
      <c r="H206">
        <f>DW!$K206</f>
        <v>0</v>
      </c>
      <c r="I206" s="37" t="e">
        <f t="shared" si="3"/>
        <v>#DIV/0!</v>
      </c>
    </row>
    <row r="207" spans="1:9" x14ac:dyDescent="0.25">
      <c r="A207">
        <f>INDEX('Resultado Final'!$A:$A,MATCH(E207,'Resultado Final'!$E:$E,0))</f>
        <v>1</v>
      </c>
      <c r="B207" t="e">
        <f>'Média Saneada'!#REF!</f>
        <v>#REF!</v>
      </c>
      <c r="C207">
        <f>DW!$H207</f>
        <v>0</v>
      </c>
      <c r="D207">
        <f>DW!$I207</f>
        <v>0</v>
      </c>
      <c r="E207">
        <f>DW!$G207</f>
        <v>0</v>
      </c>
      <c r="F207" t="e">
        <f>VLOOKUP(E207,'Resultado Final'!$E$3:$L$103,4,FALSE)</f>
        <v>#DIV/0!</v>
      </c>
      <c r="G207" t="e">
        <f>VLOOKUP(E207,'Resultado Final'!$E$3:$L$103,5,FALSE)</f>
        <v>#DIV/0!</v>
      </c>
      <c r="H207">
        <f>DW!$K207</f>
        <v>0</v>
      </c>
      <c r="I207" s="37" t="e">
        <f t="shared" si="3"/>
        <v>#DIV/0!</v>
      </c>
    </row>
    <row r="208" spans="1:9" x14ac:dyDescent="0.25">
      <c r="A208">
        <f>INDEX('Resultado Final'!$A:$A,MATCH(E208,'Resultado Final'!$E:$E,0))</f>
        <v>1</v>
      </c>
      <c r="B208" t="e">
        <f>'Média Saneada'!#REF!</f>
        <v>#REF!</v>
      </c>
      <c r="C208">
        <f>DW!$H208</f>
        <v>0</v>
      </c>
      <c r="D208">
        <f>DW!$I208</f>
        <v>0</v>
      </c>
      <c r="E208">
        <f>DW!$G208</f>
        <v>0</v>
      </c>
      <c r="F208" t="e">
        <f>VLOOKUP(E208,'Resultado Final'!$E$3:$L$103,4,FALSE)</f>
        <v>#DIV/0!</v>
      </c>
      <c r="G208" t="e">
        <f>VLOOKUP(E208,'Resultado Final'!$E$3:$L$103,5,FALSE)</f>
        <v>#DIV/0!</v>
      </c>
      <c r="H208">
        <f>DW!$K208</f>
        <v>0</v>
      </c>
      <c r="I208" s="37" t="e">
        <f t="shared" si="3"/>
        <v>#DIV/0!</v>
      </c>
    </row>
    <row r="209" spans="1:9" x14ac:dyDescent="0.25">
      <c r="A209">
        <f>INDEX('Resultado Final'!$A:$A,MATCH(E209,'Resultado Final'!$E:$E,0))</f>
        <v>1</v>
      </c>
      <c r="B209" t="e">
        <f>'Média Saneada'!#REF!</f>
        <v>#REF!</v>
      </c>
      <c r="C209">
        <f>DW!$H209</f>
        <v>0</v>
      </c>
      <c r="D209">
        <f>DW!$I209</f>
        <v>0</v>
      </c>
      <c r="E209">
        <f>DW!$G209</f>
        <v>0</v>
      </c>
      <c r="F209" t="e">
        <f>VLOOKUP(E209,'Resultado Final'!$E$3:$L$103,4,FALSE)</f>
        <v>#DIV/0!</v>
      </c>
      <c r="G209" t="e">
        <f>VLOOKUP(E209,'Resultado Final'!$E$3:$L$103,5,FALSE)</f>
        <v>#DIV/0!</v>
      </c>
      <c r="H209">
        <f>DW!$K209</f>
        <v>0</v>
      </c>
      <c r="I209" s="37" t="e">
        <f t="shared" si="3"/>
        <v>#DIV/0!</v>
      </c>
    </row>
    <row r="210" spans="1:9" x14ac:dyDescent="0.25">
      <c r="A210">
        <f>INDEX('Resultado Final'!$A:$A,MATCH(E210,'Resultado Final'!$E:$E,0))</f>
        <v>1</v>
      </c>
      <c r="B210" t="e">
        <f>'Média Saneada'!#REF!</f>
        <v>#REF!</v>
      </c>
      <c r="C210">
        <f>DW!$H210</f>
        <v>0</v>
      </c>
      <c r="D210">
        <f>DW!$I210</f>
        <v>0</v>
      </c>
      <c r="E210">
        <f>DW!$G210</f>
        <v>0</v>
      </c>
      <c r="F210" t="e">
        <f>VLOOKUP(E210,'Resultado Final'!$E$3:$L$103,4,FALSE)</f>
        <v>#DIV/0!</v>
      </c>
      <c r="G210" t="e">
        <f>VLOOKUP(E210,'Resultado Final'!$E$3:$L$103,5,FALSE)</f>
        <v>#DIV/0!</v>
      </c>
      <c r="H210">
        <f>DW!$K210</f>
        <v>0</v>
      </c>
      <c r="I210" s="37" t="e">
        <f t="shared" si="3"/>
        <v>#DIV/0!</v>
      </c>
    </row>
    <row r="211" spans="1:9" x14ac:dyDescent="0.25">
      <c r="A211">
        <f>INDEX('Resultado Final'!$A:$A,MATCH(E211,'Resultado Final'!$E:$E,0))</f>
        <v>1</v>
      </c>
      <c r="B211" t="e">
        <f>'Média Saneada'!#REF!</f>
        <v>#REF!</v>
      </c>
      <c r="C211">
        <f>DW!$H211</f>
        <v>0</v>
      </c>
      <c r="D211">
        <f>DW!$I211</f>
        <v>0</v>
      </c>
      <c r="E211">
        <f>DW!$G211</f>
        <v>0</v>
      </c>
      <c r="F211" t="e">
        <f>VLOOKUP(E211,'Resultado Final'!$E$3:$L$103,4,FALSE)</f>
        <v>#DIV/0!</v>
      </c>
      <c r="G211" t="e">
        <f>VLOOKUP(E211,'Resultado Final'!$E$3:$L$103,5,FALSE)</f>
        <v>#DIV/0!</v>
      </c>
      <c r="H211">
        <f>DW!$K211</f>
        <v>0</v>
      </c>
      <c r="I211" s="37" t="e">
        <f t="shared" si="3"/>
        <v>#DIV/0!</v>
      </c>
    </row>
    <row r="212" spans="1:9" x14ac:dyDescent="0.25">
      <c r="A212">
        <f>INDEX('Resultado Final'!$A:$A,MATCH(E212,'Resultado Final'!$E:$E,0))</f>
        <v>1</v>
      </c>
      <c r="B212" t="e">
        <f>'Média Saneada'!#REF!</f>
        <v>#REF!</v>
      </c>
      <c r="C212">
        <f>DW!$H212</f>
        <v>0</v>
      </c>
      <c r="D212">
        <f>DW!$I212</f>
        <v>0</v>
      </c>
      <c r="E212">
        <f>DW!$G212</f>
        <v>0</v>
      </c>
      <c r="F212" t="e">
        <f>VLOOKUP(E212,'Resultado Final'!$E$3:$L$103,4,FALSE)</f>
        <v>#DIV/0!</v>
      </c>
      <c r="G212" t="e">
        <f>VLOOKUP(E212,'Resultado Final'!$E$3:$L$103,5,FALSE)</f>
        <v>#DIV/0!</v>
      </c>
      <c r="H212">
        <f>DW!$K212</f>
        <v>0</v>
      </c>
      <c r="I212" s="37" t="e">
        <f t="shared" si="3"/>
        <v>#DIV/0!</v>
      </c>
    </row>
    <row r="213" spans="1:9" x14ac:dyDescent="0.25">
      <c r="A213">
        <f>INDEX('Resultado Final'!$A:$A,MATCH(E213,'Resultado Final'!$E:$E,0))</f>
        <v>1</v>
      </c>
      <c r="B213" t="e">
        <f>'Média Saneada'!#REF!</f>
        <v>#REF!</v>
      </c>
      <c r="C213">
        <f>DW!$H213</f>
        <v>0</v>
      </c>
      <c r="D213">
        <f>DW!$I213</f>
        <v>0</v>
      </c>
      <c r="E213">
        <f>DW!$G213</f>
        <v>0</v>
      </c>
      <c r="F213" t="e">
        <f>VLOOKUP(E213,'Resultado Final'!$E$3:$L$103,4,FALSE)</f>
        <v>#DIV/0!</v>
      </c>
      <c r="G213" t="e">
        <f>VLOOKUP(E213,'Resultado Final'!$E$3:$L$103,5,FALSE)</f>
        <v>#DIV/0!</v>
      </c>
      <c r="H213">
        <f>DW!$K213</f>
        <v>0</v>
      </c>
      <c r="I213" s="37" t="e">
        <f t="shared" si="3"/>
        <v>#DIV/0!</v>
      </c>
    </row>
    <row r="214" spans="1:9" x14ac:dyDescent="0.25">
      <c r="A214">
        <f>INDEX('Resultado Final'!$A:$A,MATCH(E214,'Resultado Final'!$E:$E,0))</f>
        <v>1</v>
      </c>
      <c r="B214" t="e">
        <f>'Média Saneada'!#REF!</f>
        <v>#REF!</v>
      </c>
      <c r="C214">
        <f>DW!$H214</f>
        <v>0</v>
      </c>
      <c r="D214">
        <f>DW!$I214</f>
        <v>0</v>
      </c>
      <c r="E214">
        <f>DW!$G214</f>
        <v>0</v>
      </c>
      <c r="F214" t="e">
        <f>VLOOKUP(E214,'Resultado Final'!$E$3:$L$103,4,FALSE)</f>
        <v>#DIV/0!</v>
      </c>
      <c r="G214" t="e">
        <f>VLOOKUP(E214,'Resultado Final'!$E$3:$L$103,5,FALSE)</f>
        <v>#DIV/0!</v>
      </c>
      <c r="H214">
        <f>DW!$K214</f>
        <v>0</v>
      </c>
      <c r="I214" s="37" t="e">
        <f t="shared" si="3"/>
        <v>#DIV/0!</v>
      </c>
    </row>
    <row r="215" spans="1:9" x14ac:dyDescent="0.25">
      <c r="A215">
        <f>INDEX('Resultado Final'!$A:$A,MATCH(E215,'Resultado Final'!$E:$E,0))</f>
        <v>1</v>
      </c>
      <c r="B215" t="e">
        <f>'Média Saneada'!#REF!</f>
        <v>#REF!</v>
      </c>
      <c r="C215">
        <f>DW!$H215</f>
        <v>0</v>
      </c>
      <c r="D215">
        <f>DW!$I215</f>
        <v>0</v>
      </c>
      <c r="E215">
        <f>DW!$G215</f>
        <v>0</v>
      </c>
      <c r="F215" t="e">
        <f>VLOOKUP(E215,'Resultado Final'!$E$3:$L$103,4,FALSE)</f>
        <v>#DIV/0!</v>
      </c>
      <c r="G215" t="e">
        <f>VLOOKUP(E215,'Resultado Final'!$E$3:$L$103,5,FALSE)</f>
        <v>#DIV/0!</v>
      </c>
      <c r="H215">
        <f>DW!$K215</f>
        <v>0</v>
      </c>
      <c r="I215" s="37" t="e">
        <f t="shared" si="3"/>
        <v>#DIV/0!</v>
      </c>
    </row>
    <row r="216" spans="1:9" x14ac:dyDescent="0.25">
      <c r="A216">
        <f>INDEX('Resultado Final'!$A:$A,MATCH(E216,'Resultado Final'!$E:$E,0))</f>
        <v>1</v>
      </c>
      <c r="B216" t="e">
        <f>'Média Saneada'!#REF!</f>
        <v>#REF!</v>
      </c>
      <c r="C216">
        <f>DW!$H216</f>
        <v>0</v>
      </c>
      <c r="D216">
        <f>DW!$I216</f>
        <v>0</v>
      </c>
      <c r="E216">
        <f>DW!$G216</f>
        <v>0</v>
      </c>
      <c r="F216" t="e">
        <f>VLOOKUP(E216,'Resultado Final'!$E$3:$L$103,4,FALSE)</f>
        <v>#DIV/0!</v>
      </c>
      <c r="G216" t="e">
        <f>VLOOKUP(E216,'Resultado Final'!$E$3:$L$103,5,FALSE)</f>
        <v>#DIV/0!</v>
      </c>
      <c r="H216">
        <f>DW!$K216</f>
        <v>0</v>
      </c>
      <c r="I216" s="37" t="e">
        <f t="shared" si="3"/>
        <v>#DIV/0!</v>
      </c>
    </row>
    <row r="217" spans="1:9" x14ac:dyDescent="0.25">
      <c r="A217">
        <f>INDEX('Resultado Final'!$A:$A,MATCH(E217,'Resultado Final'!$E:$E,0))</f>
        <v>1</v>
      </c>
      <c r="B217" t="e">
        <f>'Média Saneada'!#REF!</f>
        <v>#REF!</v>
      </c>
      <c r="C217">
        <f>DW!$H217</f>
        <v>0</v>
      </c>
      <c r="D217">
        <f>DW!$I217</f>
        <v>0</v>
      </c>
      <c r="E217">
        <f>DW!$G217</f>
        <v>0</v>
      </c>
      <c r="F217" t="e">
        <f>VLOOKUP(E217,'Resultado Final'!$E$3:$L$103,4,FALSE)</f>
        <v>#DIV/0!</v>
      </c>
      <c r="G217" t="e">
        <f>VLOOKUP(E217,'Resultado Final'!$E$3:$L$103,5,FALSE)</f>
        <v>#DIV/0!</v>
      </c>
      <c r="H217">
        <f>DW!$K217</f>
        <v>0</v>
      </c>
      <c r="I217" s="37" t="e">
        <f t="shared" si="3"/>
        <v>#DIV/0!</v>
      </c>
    </row>
    <row r="218" spans="1:9" x14ac:dyDescent="0.25">
      <c r="A218">
        <f>INDEX('Resultado Final'!$A:$A,MATCH(E218,'Resultado Final'!$E:$E,0))</f>
        <v>1</v>
      </c>
      <c r="B218" t="e">
        <f>'Média Saneada'!#REF!</f>
        <v>#REF!</v>
      </c>
      <c r="C218">
        <f>DW!$H218</f>
        <v>0</v>
      </c>
      <c r="D218">
        <f>DW!$I218</f>
        <v>0</v>
      </c>
      <c r="E218">
        <f>DW!$G218</f>
        <v>0</v>
      </c>
      <c r="F218" t="e">
        <f>VLOOKUP(E218,'Resultado Final'!$E$3:$L$103,4,FALSE)</f>
        <v>#DIV/0!</v>
      </c>
      <c r="G218" t="e">
        <f>VLOOKUP(E218,'Resultado Final'!$E$3:$L$103,5,FALSE)</f>
        <v>#DIV/0!</v>
      </c>
      <c r="H218">
        <f>DW!$K218</f>
        <v>0</v>
      </c>
      <c r="I218" s="37" t="e">
        <f t="shared" si="3"/>
        <v>#DIV/0!</v>
      </c>
    </row>
    <row r="219" spans="1:9" x14ac:dyDescent="0.25">
      <c r="A219">
        <f>INDEX('Resultado Final'!$A:$A,MATCH(E219,'Resultado Final'!$E:$E,0))</f>
        <v>1</v>
      </c>
      <c r="B219" t="e">
        <f>'Média Saneada'!#REF!</f>
        <v>#REF!</v>
      </c>
      <c r="C219">
        <f>DW!$H219</f>
        <v>0</v>
      </c>
      <c r="D219">
        <f>DW!$I219</f>
        <v>0</v>
      </c>
      <c r="E219">
        <f>DW!$G219</f>
        <v>0</v>
      </c>
      <c r="F219" t="e">
        <f>VLOOKUP(E219,'Resultado Final'!$E$3:$L$103,4,FALSE)</f>
        <v>#DIV/0!</v>
      </c>
      <c r="G219" t="e">
        <f>VLOOKUP(E219,'Resultado Final'!$E$3:$L$103,5,FALSE)</f>
        <v>#DIV/0!</v>
      </c>
      <c r="H219">
        <f>DW!$K219</f>
        <v>0</v>
      </c>
      <c r="I219" s="37" t="e">
        <f t="shared" si="3"/>
        <v>#DIV/0!</v>
      </c>
    </row>
    <row r="220" spans="1:9" x14ac:dyDescent="0.25">
      <c r="A220">
        <f>INDEX('Resultado Final'!$A:$A,MATCH(E220,'Resultado Final'!$E:$E,0))</f>
        <v>1</v>
      </c>
      <c r="B220" t="e">
        <f>'Média Saneada'!#REF!</f>
        <v>#REF!</v>
      </c>
      <c r="C220">
        <f>DW!$H220</f>
        <v>0</v>
      </c>
      <c r="D220">
        <f>DW!$I220</f>
        <v>0</v>
      </c>
      <c r="E220">
        <f>DW!$G220</f>
        <v>0</v>
      </c>
      <c r="F220" t="e">
        <f>VLOOKUP(E220,'Resultado Final'!$E$3:$L$103,4,FALSE)</f>
        <v>#DIV/0!</v>
      </c>
      <c r="G220" t="e">
        <f>VLOOKUP(E220,'Resultado Final'!$E$3:$L$103,5,FALSE)</f>
        <v>#DIV/0!</v>
      </c>
      <c r="H220">
        <f>DW!$K220</f>
        <v>0</v>
      </c>
      <c r="I220" s="37" t="e">
        <f t="shared" si="3"/>
        <v>#DIV/0!</v>
      </c>
    </row>
    <row r="221" spans="1:9" x14ac:dyDescent="0.25">
      <c r="A221">
        <f>INDEX('Resultado Final'!$A:$A,MATCH(E221,'Resultado Final'!$E:$E,0))</f>
        <v>1</v>
      </c>
      <c r="B221" t="e">
        <f>'Média Saneada'!#REF!</f>
        <v>#REF!</v>
      </c>
      <c r="C221">
        <f>DW!$H221</f>
        <v>0</v>
      </c>
      <c r="D221">
        <f>DW!$I221</f>
        <v>0</v>
      </c>
      <c r="E221">
        <f>DW!$G221</f>
        <v>0</v>
      </c>
      <c r="F221" t="e">
        <f>VLOOKUP(E221,'Resultado Final'!$E$3:$L$103,4,FALSE)</f>
        <v>#DIV/0!</v>
      </c>
      <c r="G221" t="e">
        <f>VLOOKUP(E221,'Resultado Final'!$E$3:$L$103,5,FALSE)</f>
        <v>#DIV/0!</v>
      </c>
      <c r="H221">
        <f>DW!$K221</f>
        <v>0</v>
      </c>
      <c r="I221" s="37" t="e">
        <f t="shared" si="3"/>
        <v>#DIV/0!</v>
      </c>
    </row>
    <row r="222" spans="1:9" x14ac:dyDescent="0.25">
      <c r="A222">
        <f>INDEX('Resultado Final'!$A:$A,MATCH(E222,'Resultado Final'!$E:$E,0))</f>
        <v>1</v>
      </c>
      <c r="B222" t="e">
        <f>'Média Saneada'!#REF!</f>
        <v>#REF!</v>
      </c>
      <c r="C222">
        <f>DW!$H222</f>
        <v>0</v>
      </c>
      <c r="D222">
        <f>DW!$I222</f>
        <v>0</v>
      </c>
      <c r="E222">
        <f>DW!$G222</f>
        <v>0</v>
      </c>
      <c r="F222" t="e">
        <f>VLOOKUP(E222,'Resultado Final'!$E$3:$L$103,4,FALSE)</f>
        <v>#DIV/0!</v>
      </c>
      <c r="G222" t="e">
        <f>VLOOKUP(E222,'Resultado Final'!$E$3:$L$103,5,FALSE)</f>
        <v>#DIV/0!</v>
      </c>
      <c r="H222">
        <f>DW!$K222</f>
        <v>0</v>
      </c>
      <c r="I222" s="37" t="e">
        <f t="shared" si="3"/>
        <v>#DIV/0!</v>
      </c>
    </row>
    <row r="223" spans="1:9" x14ac:dyDescent="0.25">
      <c r="A223">
        <f>INDEX('Resultado Final'!$A:$A,MATCH(E223,'Resultado Final'!$E:$E,0))</f>
        <v>1</v>
      </c>
      <c r="B223" t="e">
        <f>'Média Saneada'!#REF!</f>
        <v>#REF!</v>
      </c>
      <c r="C223">
        <f>DW!$H223</f>
        <v>0</v>
      </c>
      <c r="D223">
        <f>DW!$I223</f>
        <v>0</v>
      </c>
      <c r="E223">
        <f>DW!$G223</f>
        <v>0</v>
      </c>
      <c r="F223" t="e">
        <f>VLOOKUP(E223,'Resultado Final'!$E$3:$L$103,4,FALSE)</f>
        <v>#DIV/0!</v>
      </c>
      <c r="G223" t="e">
        <f>VLOOKUP(E223,'Resultado Final'!$E$3:$L$103,5,FALSE)</f>
        <v>#DIV/0!</v>
      </c>
      <c r="H223">
        <f>DW!$K223</f>
        <v>0</v>
      </c>
      <c r="I223" s="37" t="e">
        <f t="shared" si="3"/>
        <v>#DIV/0!</v>
      </c>
    </row>
    <row r="224" spans="1:9" x14ac:dyDescent="0.25">
      <c r="A224">
        <f>INDEX('Resultado Final'!$A:$A,MATCH(E224,'Resultado Final'!$E:$E,0))</f>
        <v>1</v>
      </c>
      <c r="B224" t="e">
        <f>'Média Saneada'!#REF!</f>
        <v>#REF!</v>
      </c>
      <c r="C224">
        <f>DW!$H224</f>
        <v>0</v>
      </c>
      <c r="D224">
        <f>DW!$I224</f>
        <v>0</v>
      </c>
      <c r="E224">
        <f>DW!$G224</f>
        <v>0</v>
      </c>
      <c r="F224" t="e">
        <f>VLOOKUP(E224,'Resultado Final'!$E$3:$L$103,4,FALSE)</f>
        <v>#DIV/0!</v>
      </c>
      <c r="G224" t="e">
        <f>VLOOKUP(E224,'Resultado Final'!$E$3:$L$103,5,FALSE)</f>
        <v>#DIV/0!</v>
      </c>
      <c r="H224">
        <f>DW!$K224</f>
        <v>0</v>
      </c>
      <c r="I224" s="37" t="e">
        <f t="shared" si="3"/>
        <v>#DIV/0!</v>
      </c>
    </row>
    <row r="225" spans="1:9" x14ac:dyDescent="0.25">
      <c r="A225">
        <f>INDEX('Resultado Final'!$A:$A,MATCH(E225,'Resultado Final'!$E:$E,0))</f>
        <v>1</v>
      </c>
      <c r="B225" t="e">
        <f>'Média Saneada'!#REF!</f>
        <v>#REF!</v>
      </c>
      <c r="C225">
        <f>DW!$H225</f>
        <v>0</v>
      </c>
      <c r="D225">
        <f>DW!$I225</f>
        <v>0</v>
      </c>
      <c r="E225">
        <f>DW!$G225</f>
        <v>0</v>
      </c>
      <c r="F225" t="e">
        <f>VLOOKUP(E225,'Resultado Final'!$E$3:$L$103,4,FALSE)</f>
        <v>#DIV/0!</v>
      </c>
      <c r="G225" t="e">
        <f>VLOOKUP(E225,'Resultado Final'!$E$3:$L$103,5,FALSE)</f>
        <v>#DIV/0!</v>
      </c>
      <c r="H225">
        <f>DW!$K225</f>
        <v>0</v>
      </c>
      <c r="I225" s="37" t="e">
        <f t="shared" si="3"/>
        <v>#DIV/0!</v>
      </c>
    </row>
    <row r="226" spans="1:9" x14ac:dyDescent="0.25">
      <c r="A226">
        <f>INDEX('Resultado Final'!$A:$A,MATCH(E226,'Resultado Final'!$E:$E,0))</f>
        <v>1</v>
      </c>
      <c r="B226" t="e">
        <f>'Média Saneada'!#REF!</f>
        <v>#REF!</v>
      </c>
      <c r="C226">
        <f>DW!$H226</f>
        <v>0</v>
      </c>
      <c r="D226">
        <f>DW!$I226</f>
        <v>0</v>
      </c>
      <c r="E226">
        <f>DW!$G226</f>
        <v>0</v>
      </c>
      <c r="F226" t="e">
        <f>VLOOKUP(E226,'Resultado Final'!$E$3:$L$103,4,FALSE)</f>
        <v>#DIV/0!</v>
      </c>
      <c r="G226" t="e">
        <f>VLOOKUP(E226,'Resultado Final'!$E$3:$L$103,5,FALSE)</f>
        <v>#DIV/0!</v>
      </c>
      <c r="H226">
        <f>DW!$K226</f>
        <v>0</v>
      </c>
      <c r="I226" s="37" t="e">
        <f t="shared" si="3"/>
        <v>#DIV/0!</v>
      </c>
    </row>
    <row r="227" spans="1:9" x14ac:dyDescent="0.25">
      <c r="A227">
        <f>INDEX('Resultado Final'!$A:$A,MATCH(E227,'Resultado Final'!$E:$E,0))</f>
        <v>1</v>
      </c>
      <c r="B227" t="e">
        <f>'Média Saneada'!#REF!</f>
        <v>#REF!</v>
      </c>
      <c r="C227">
        <f>DW!$H227</f>
        <v>0</v>
      </c>
      <c r="D227">
        <f>DW!$I227</f>
        <v>0</v>
      </c>
      <c r="E227">
        <f>DW!$G227</f>
        <v>0</v>
      </c>
      <c r="F227" t="e">
        <f>VLOOKUP(E227,'Resultado Final'!$E$3:$L$103,4,FALSE)</f>
        <v>#DIV/0!</v>
      </c>
      <c r="G227" t="e">
        <f>VLOOKUP(E227,'Resultado Final'!$E$3:$L$103,5,FALSE)</f>
        <v>#DIV/0!</v>
      </c>
      <c r="H227">
        <f>DW!$K227</f>
        <v>0</v>
      </c>
      <c r="I227" s="37" t="e">
        <f t="shared" si="3"/>
        <v>#DIV/0!</v>
      </c>
    </row>
    <row r="228" spans="1:9" x14ac:dyDescent="0.25">
      <c r="A228">
        <f>INDEX('Resultado Final'!$A:$A,MATCH(E228,'Resultado Final'!$E:$E,0))</f>
        <v>1</v>
      </c>
      <c r="B228" t="e">
        <f>'Média Saneada'!#REF!</f>
        <v>#REF!</v>
      </c>
      <c r="C228">
        <f>DW!$H228</f>
        <v>0</v>
      </c>
      <c r="D228">
        <f>DW!$I228</f>
        <v>0</v>
      </c>
      <c r="E228">
        <f>DW!$G228</f>
        <v>0</v>
      </c>
      <c r="F228" t="e">
        <f>VLOOKUP(E228,'Resultado Final'!$E$3:$L$103,4,FALSE)</f>
        <v>#DIV/0!</v>
      </c>
      <c r="G228" t="e">
        <f>VLOOKUP(E228,'Resultado Final'!$E$3:$L$103,5,FALSE)</f>
        <v>#DIV/0!</v>
      </c>
      <c r="H228">
        <f>DW!$K228</f>
        <v>0</v>
      </c>
      <c r="I228" s="37" t="e">
        <f t="shared" si="3"/>
        <v>#DIV/0!</v>
      </c>
    </row>
    <row r="229" spans="1:9" x14ac:dyDescent="0.25">
      <c r="A229">
        <f>INDEX('Resultado Final'!$A:$A,MATCH(E229,'Resultado Final'!$E:$E,0))</f>
        <v>1</v>
      </c>
      <c r="B229" t="e">
        <f>'Média Saneada'!#REF!</f>
        <v>#REF!</v>
      </c>
      <c r="C229">
        <f>DW!$H229</f>
        <v>0</v>
      </c>
      <c r="D229">
        <f>DW!$I229</f>
        <v>0</v>
      </c>
      <c r="E229">
        <f>DW!$G229</f>
        <v>0</v>
      </c>
      <c r="F229" t="e">
        <f>VLOOKUP(E229,'Resultado Final'!$E$3:$L$103,4,FALSE)</f>
        <v>#DIV/0!</v>
      </c>
      <c r="G229" t="e">
        <f>VLOOKUP(E229,'Resultado Final'!$E$3:$L$103,5,FALSE)</f>
        <v>#DIV/0!</v>
      </c>
      <c r="H229">
        <f>DW!$K229</f>
        <v>0</v>
      </c>
      <c r="I229" s="37" t="e">
        <f t="shared" si="3"/>
        <v>#DIV/0!</v>
      </c>
    </row>
    <row r="230" spans="1:9" x14ac:dyDescent="0.25">
      <c r="A230">
        <f>INDEX('Resultado Final'!$A:$A,MATCH(E230,'Resultado Final'!$E:$E,0))</f>
        <v>1</v>
      </c>
      <c r="B230" t="e">
        <f>'Média Saneada'!#REF!</f>
        <v>#REF!</v>
      </c>
      <c r="C230">
        <f>DW!$H230</f>
        <v>0</v>
      </c>
      <c r="D230">
        <f>DW!$I230</f>
        <v>0</v>
      </c>
      <c r="E230">
        <f>DW!$G230</f>
        <v>0</v>
      </c>
      <c r="F230" t="e">
        <f>VLOOKUP(E230,'Resultado Final'!$E$3:$L$103,4,FALSE)</f>
        <v>#DIV/0!</v>
      </c>
      <c r="G230" t="e">
        <f>VLOOKUP(E230,'Resultado Final'!$E$3:$L$103,5,FALSE)</f>
        <v>#DIV/0!</v>
      </c>
      <c r="H230">
        <f>DW!$K230</f>
        <v>0</v>
      </c>
      <c r="I230" s="37" t="e">
        <f t="shared" si="3"/>
        <v>#DIV/0!</v>
      </c>
    </row>
    <row r="231" spans="1:9" x14ac:dyDescent="0.25">
      <c r="A231">
        <f>INDEX('Resultado Final'!$A:$A,MATCH(E231,'Resultado Final'!$E:$E,0))</f>
        <v>1</v>
      </c>
      <c r="B231" t="e">
        <f>'Média Saneada'!#REF!</f>
        <v>#REF!</v>
      </c>
      <c r="C231">
        <f>DW!$H231</f>
        <v>0</v>
      </c>
      <c r="D231">
        <f>DW!$I231</f>
        <v>0</v>
      </c>
      <c r="E231">
        <f>DW!$G231</f>
        <v>0</v>
      </c>
      <c r="F231" t="e">
        <f>VLOOKUP(E231,'Resultado Final'!$E$3:$L$103,4,FALSE)</f>
        <v>#DIV/0!</v>
      </c>
      <c r="G231" t="e">
        <f>VLOOKUP(E231,'Resultado Final'!$E$3:$L$103,5,FALSE)</f>
        <v>#DIV/0!</v>
      </c>
      <c r="H231">
        <f>DW!$K231</f>
        <v>0</v>
      </c>
      <c r="I231" s="37" t="e">
        <f t="shared" si="3"/>
        <v>#DIV/0!</v>
      </c>
    </row>
    <row r="232" spans="1:9" x14ac:dyDescent="0.25">
      <c r="A232">
        <f>INDEX('Resultado Final'!$A:$A,MATCH(E232,'Resultado Final'!$E:$E,0))</f>
        <v>1</v>
      </c>
      <c r="B232" t="e">
        <f>'Média Saneada'!#REF!</f>
        <v>#REF!</v>
      </c>
      <c r="C232">
        <f>DW!$H232</f>
        <v>0</v>
      </c>
      <c r="D232">
        <f>DW!$I232</f>
        <v>0</v>
      </c>
      <c r="E232">
        <f>DW!$G232</f>
        <v>0</v>
      </c>
      <c r="F232" t="e">
        <f>VLOOKUP(E232,'Resultado Final'!$E$3:$L$103,4,FALSE)</f>
        <v>#DIV/0!</v>
      </c>
      <c r="G232" t="e">
        <f>VLOOKUP(E232,'Resultado Final'!$E$3:$L$103,5,FALSE)</f>
        <v>#DIV/0!</v>
      </c>
      <c r="H232">
        <f>DW!$K232</f>
        <v>0</v>
      </c>
      <c r="I232" s="37" t="e">
        <f t="shared" si="3"/>
        <v>#DIV/0!</v>
      </c>
    </row>
    <row r="233" spans="1:9" x14ac:dyDescent="0.25">
      <c r="A233">
        <f>INDEX('Resultado Final'!$A:$A,MATCH(E233,'Resultado Final'!$E:$E,0))</f>
        <v>1</v>
      </c>
      <c r="B233" t="e">
        <f>'Média Saneada'!#REF!</f>
        <v>#REF!</v>
      </c>
      <c r="C233">
        <f>DW!$H233</f>
        <v>0</v>
      </c>
      <c r="D233">
        <f>DW!$I233</f>
        <v>0</v>
      </c>
      <c r="E233">
        <f>DW!$G233</f>
        <v>0</v>
      </c>
      <c r="F233" t="e">
        <f>VLOOKUP(E233,'Resultado Final'!$E$3:$L$103,4,FALSE)</f>
        <v>#DIV/0!</v>
      </c>
      <c r="G233" t="e">
        <f>VLOOKUP(E233,'Resultado Final'!$E$3:$L$103,5,FALSE)</f>
        <v>#DIV/0!</v>
      </c>
      <c r="H233">
        <f>DW!$K233</f>
        <v>0</v>
      </c>
      <c r="I233" s="37" t="e">
        <f t="shared" si="3"/>
        <v>#DIV/0!</v>
      </c>
    </row>
    <row r="234" spans="1:9" x14ac:dyDescent="0.25">
      <c r="A234">
        <f>INDEX('Resultado Final'!$A:$A,MATCH(E234,'Resultado Final'!$E:$E,0))</f>
        <v>1</v>
      </c>
      <c r="B234" t="e">
        <f>'Média Saneada'!#REF!</f>
        <v>#REF!</v>
      </c>
      <c r="C234">
        <f>DW!$H234</f>
        <v>0</v>
      </c>
      <c r="D234">
        <f>DW!$I234</f>
        <v>0</v>
      </c>
      <c r="E234">
        <f>DW!$G234</f>
        <v>0</v>
      </c>
      <c r="F234" t="e">
        <f>VLOOKUP(E234,'Resultado Final'!$E$3:$L$103,4,FALSE)</f>
        <v>#DIV/0!</v>
      </c>
      <c r="G234" t="e">
        <f>VLOOKUP(E234,'Resultado Final'!$E$3:$L$103,5,FALSE)</f>
        <v>#DIV/0!</v>
      </c>
      <c r="H234">
        <f>DW!$K234</f>
        <v>0</v>
      </c>
      <c r="I234" s="37" t="e">
        <f t="shared" si="3"/>
        <v>#DIV/0!</v>
      </c>
    </row>
    <row r="235" spans="1:9" x14ac:dyDescent="0.25">
      <c r="A235">
        <f>INDEX('Resultado Final'!$A:$A,MATCH(E235,'Resultado Final'!$E:$E,0))</f>
        <v>1</v>
      </c>
      <c r="B235" t="e">
        <f>'Média Saneada'!#REF!</f>
        <v>#REF!</v>
      </c>
      <c r="C235">
        <f>DW!$H235</f>
        <v>0</v>
      </c>
      <c r="D235">
        <f>DW!$I235</f>
        <v>0</v>
      </c>
      <c r="E235">
        <f>DW!$G235</f>
        <v>0</v>
      </c>
      <c r="F235" t="e">
        <f>VLOOKUP(E235,'Resultado Final'!$E$3:$L$103,4,FALSE)</f>
        <v>#DIV/0!</v>
      </c>
      <c r="G235" t="e">
        <f>VLOOKUP(E235,'Resultado Final'!$E$3:$L$103,5,FALSE)</f>
        <v>#DIV/0!</v>
      </c>
      <c r="H235">
        <f>DW!$K235</f>
        <v>0</v>
      </c>
      <c r="I235" s="37" t="e">
        <f t="shared" si="3"/>
        <v>#DIV/0!</v>
      </c>
    </row>
    <row r="236" spans="1:9" x14ac:dyDescent="0.25">
      <c r="A236">
        <f>INDEX('Resultado Final'!$A:$A,MATCH(E236,'Resultado Final'!$E:$E,0))</f>
        <v>1</v>
      </c>
      <c r="B236" t="e">
        <f>'Média Saneada'!#REF!</f>
        <v>#REF!</v>
      </c>
      <c r="C236">
        <f>DW!$H236</f>
        <v>0</v>
      </c>
      <c r="D236">
        <f>DW!$I236</f>
        <v>0</v>
      </c>
      <c r="E236">
        <f>DW!$G236</f>
        <v>0</v>
      </c>
      <c r="F236" t="e">
        <f>VLOOKUP(E236,'Resultado Final'!$E$3:$L$103,4,FALSE)</f>
        <v>#DIV/0!</v>
      </c>
      <c r="G236" t="e">
        <f>VLOOKUP(E236,'Resultado Final'!$E$3:$L$103,5,FALSE)</f>
        <v>#DIV/0!</v>
      </c>
      <c r="H236">
        <f>DW!$K236</f>
        <v>0</v>
      </c>
      <c r="I236" s="37" t="e">
        <f t="shared" si="3"/>
        <v>#DIV/0!</v>
      </c>
    </row>
    <row r="237" spans="1:9" x14ac:dyDescent="0.25">
      <c r="A237">
        <f>INDEX('Resultado Final'!$A:$A,MATCH(E237,'Resultado Final'!$E:$E,0))</f>
        <v>1</v>
      </c>
      <c r="B237" t="e">
        <f>'Média Saneada'!#REF!</f>
        <v>#REF!</v>
      </c>
      <c r="C237">
        <f>DW!$H237</f>
        <v>0</v>
      </c>
      <c r="D237">
        <f>DW!$I237</f>
        <v>0</v>
      </c>
      <c r="E237">
        <f>DW!$G237</f>
        <v>0</v>
      </c>
      <c r="F237" t="e">
        <f>VLOOKUP(E237,'Resultado Final'!$E$3:$L$103,4,FALSE)</f>
        <v>#DIV/0!</v>
      </c>
      <c r="G237" t="e">
        <f>VLOOKUP(E237,'Resultado Final'!$E$3:$L$103,5,FALSE)</f>
        <v>#DIV/0!</v>
      </c>
      <c r="H237">
        <f>DW!$K237</f>
        <v>0</v>
      </c>
      <c r="I237" s="37" t="e">
        <f t="shared" si="3"/>
        <v>#DIV/0!</v>
      </c>
    </row>
    <row r="238" spans="1:9" x14ac:dyDescent="0.25">
      <c r="A238">
        <f>INDEX('Resultado Final'!$A:$A,MATCH(E238,'Resultado Final'!$E:$E,0))</f>
        <v>1</v>
      </c>
      <c r="B238" t="e">
        <f>'Média Saneada'!#REF!</f>
        <v>#REF!</v>
      </c>
      <c r="C238">
        <f>DW!$H238</f>
        <v>0</v>
      </c>
      <c r="D238">
        <f>DW!$I238</f>
        <v>0</v>
      </c>
      <c r="E238">
        <f>DW!$G238</f>
        <v>0</v>
      </c>
      <c r="F238" t="e">
        <f>VLOOKUP(E238,'Resultado Final'!$E$3:$L$103,4,FALSE)</f>
        <v>#DIV/0!</v>
      </c>
      <c r="G238" t="e">
        <f>VLOOKUP(E238,'Resultado Final'!$E$3:$L$103,5,FALSE)</f>
        <v>#DIV/0!</v>
      </c>
      <c r="H238">
        <f>DW!$K238</f>
        <v>0</v>
      </c>
      <c r="I238" s="37" t="e">
        <f t="shared" si="3"/>
        <v>#DIV/0!</v>
      </c>
    </row>
    <row r="239" spans="1:9" x14ac:dyDescent="0.25">
      <c r="A239">
        <f>INDEX('Resultado Final'!$A:$A,MATCH(E239,'Resultado Final'!$E:$E,0))</f>
        <v>1</v>
      </c>
      <c r="B239" t="e">
        <f>'Média Saneada'!#REF!</f>
        <v>#REF!</v>
      </c>
      <c r="C239">
        <f>DW!$H239</f>
        <v>0</v>
      </c>
      <c r="D239">
        <f>DW!$I239</f>
        <v>0</v>
      </c>
      <c r="E239">
        <f>DW!$G239</f>
        <v>0</v>
      </c>
      <c r="F239" t="e">
        <f>VLOOKUP(E239,'Resultado Final'!$E$3:$L$103,4,FALSE)</f>
        <v>#DIV/0!</v>
      </c>
      <c r="G239" t="e">
        <f>VLOOKUP(E239,'Resultado Final'!$E$3:$L$103,5,FALSE)</f>
        <v>#DIV/0!</v>
      </c>
      <c r="H239">
        <f>DW!$K239</f>
        <v>0</v>
      </c>
      <c r="I239" s="37" t="e">
        <f t="shared" si="3"/>
        <v>#DIV/0!</v>
      </c>
    </row>
    <row r="240" spans="1:9" x14ac:dyDescent="0.25">
      <c r="A240">
        <f>INDEX('Resultado Final'!$A:$A,MATCH(E240,'Resultado Final'!$E:$E,0))</f>
        <v>1</v>
      </c>
      <c r="B240" t="e">
        <f>'Média Saneada'!#REF!</f>
        <v>#REF!</v>
      </c>
      <c r="C240">
        <f>DW!$H240</f>
        <v>0</v>
      </c>
      <c r="D240">
        <f>DW!$I240</f>
        <v>0</v>
      </c>
      <c r="E240">
        <f>DW!$G240</f>
        <v>0</v>
      </c>
      <c r="F240" t="e">
        <f>VLOOKUP(E240,'Resultado Final'!$E$3:$L$103,4,FALSE)</f>
        <v>#DIV/0!</v>
      </c>
      <c r="G240" t="e">
        <f>VLOOKUP(E240,'Resultado Final'!$E$3:$L$103,5,FALSE)</f>
        <v>#DIV/0!</v>
      </c>
      <c r="H240">
        <f>DW!$K240</f>
        <v>0</v>
      </c>
      <c r="I240" s="37" t="e">
        <f t="shared" si="3"/>
        <v>#DIV/0!</v>
      </c>
    </row>
    <row r="241" spans="1:9" x14ac:dyDescent="0.25">
      <c r="A241">
        <f>INDEX('Resultado Final'!$A:$A,MATCH(E241,'Resultado Final'!$E:$E,0))</f>
        <v>1</v>
      </c>
      <c r="B241" t="e">
        <f>'Média Saneada'!#REF!</f>
        <v>#REF!</v>
      </c>
      <c r="C241">
        <f>DW!$H241</f>
        <v>0</v>
      </c>
      <c r="D241">
        <f>DW!$I241</f>
        <v>0</v>
      </c>
      <c r="E241">
        <f>DW!$G241</f>
        <v>0</v>
      </c>
      <c r="F241" t="e">
        <f>VLOOKUP(E241,'Resultado Final'!$E$3:$L$103,4,FALSE)</f>
        <v>#DIV/0!</v>
      </c>
      <c r="G241" t="e">
        <f>VLOOKUP(E241,'Resultado Final'!$E$3:$L$103,5,FALSE)</f>
        <v>#DIV/0!</v>
      </c>
      <c r="H241">
        <f>DW!$K241</f>
        <v>0</v>
      </c>
      <c r="I241" s="37" t="e">
        <f t="shared" si="3"/>
        <v>#DIV/0!</v>
      </c>
    </row>
    <row r="242" spans="1:9" x14ac:dyDescent="0.25">
      <c r="A242">
        <f>INDEX('Resultado Final'!$A:$A,MATCH(E242,'Resultado Final'!$E:$E,0))</f>
        <v>1</v>
      </c>
      <c r="B242" t="e">
        <f>'Média Saneada'!#REF!</f>
        <v>#REF!</v>
      </c>
      <c r="C242">
        <f>DW!$H242</f>
        <v>0</v>
      </c>
      <c r="D242">
        <f>DW!$I242</f>
        <v>0</v>
      </c>
      <c r="E242">
        <f>DW!$G242</f>
        <v>0</v>
      </c>
      <c r="F242" t="e">
        <f>VLOOKUP(E242,'Resultado Final'!$E$3:$L$103,4,FALSE)</f>
        <v>#DIV/0!</v>
      </c>
      <c r="G242" t="e">
        <f>VLOOKUP(E242,'Resultado Final'!$E$3:$L$103,5,FALSE)</f>
        <v>#DIV/0!</v>
      </c>
      <c r="H242">
        <f>DW!$K242</f>
        <v>0</v>
      </c>
      <c r="I242" s="37" t="e">
        <f t="shared" si="3"/>
        <v>#DIV/0!</v>
      </c>
    </row>
    <row r="243" spans="1:9" x14ac:dyDescent="0.25">
      <c r="A243">
        <f>INDEX('Resultado Final'!$A:$A,MATCH(E243,'Resultado Final'!$E:$E,0))</f>
        <v>1</v>
      </c>
      <c r="B243" t="e">
        <f>'Média Saneada'!#REF!</f>
        <v>#REF!</v>
      </c>
      <c r="C243">
        <f>DW!$H243</f>
        <v>0</v>
      </c>
      <c r="D243">
        <f>DW!$I243</f>
        <v>0</v>
      </c>
      <c r="E243">
        <f>DW!$G243</f>
        <v>0</v>
      </c>
      <c r="F243" t="e">
        <f>VLOOKUP(E243,'Resultado Final'!$E$3:$L$103,4,FALSE)</f>
        <v>#DIV/0!</v>
      </c>
      <c r="G243" t="e">
        <f>VLOOKUP(E243,'Resultado Final'!$E$3:$L$103,5,FALSE)</f>
        <v>#DIV/0!</v>
      </c>
      <c r="H243">
        <f>DW!$K243</f>
        <v>0</v>
      </c>
      <c r="I243" s="37" t="e">
        <f t="shared" si="3"/>
        <v>#DIV/0!</v>
      </c>
    </row>
    <row r="244" spans="1:9" x14ac:dyDescent="0.25">
      <c r="A244">
        <f>INDEX('Resultado Final'!$A:$A,MATCH(E244,'Resultado Final'!$E:$E,0))</f>
        <v>1</v>
      </c>
      <c r="B244" t="e">
        <f>'Média Saneada'!#REF!</f>
        <v>#REF!</v>
      </c>
      <c r="C244">
        <f>DW!$H244</f>
        <v>0</v>
      </c>
      <c r="D244">
        <f>DW!$I244</f>
        <v>0</v>
      </c>
      <c r="E244">
        <f>DW!$G244</f>
        <v>0</v>
      </c>
      <c r="F244" t="e">
        <f>VLOOKUP(E244,'Resultado Final'!$E$3:$L$103,4,FALSE)</f>
        <v>#DIV/0!</v>
      </c>
      <c r="G244" t="e">
        <f>VLOOKUP(E244,'Resultado Final'!$E$3:$L$103,5,FALSE)</f>
        <v>#DIV/0!</v>
      </c>
      <c r="H244">
        <f>DW!$K244</f>
        <v>0</v>
      </c>
      <c r="I244" s="37" t="e">
        <f t="shared" si="3"/>
        <v>#DIV/0!</v>
      </c>
    </row>
    <row r="245" spans="1:9" x14ac:dyDescent="0.25">
      <c r="A245">
        <f>INDEX('Resultado Final'!$A:$A,MATCH(E245,'Resultado Final'!$E:$E,0))</f>
        <v>1</v>
      </c>
      <c r="B245" t="e">
        <f>'Média Saneada'!#REF!</f>
        <v>#REF!</v>
      </c>
      <c r="C245">
        <f>DW!$H245</f>
        <v>0</v>
      </c>
      <c r="D245">
        <f>DW!$I245</f>
        <v>0</v>
      </c>
      <c r="E245">
        <f>DW!$G245</f>
        <v>0</v>
      </c>
      <c r="F245" t="e">
        <f>VLOOKUP(E245,'Resultado Final'!$E$3:$L$103,4,FALSE)</f>
        <v>#DIV/0!</v>
      </c>
      <c r="G245" t="e">
        <f>VLOOKUP(E245,'Resultado Final'!$E$3:$L$103,5,FALSE)</f>
        <v>#DIV/0!</v>
      </c>
      <c r="H245">
        <f>DW!$K245</f>
        <v>0</v>
      </c>
      <c r="I245" s="37" t="e">
        <f t="shared" si="3"/>
        <v>#DIV/0!</v>
      </c>
    </row>
    <row r="246" spans="1:9" x14ac:dyDescent="0.25">
      <c r="A246">
        <f>INDEX('Resultado Final'!$A:$A,MATCH(E246,'Resultado Final'!$E:$E,0))</f>
        <v>1</v>
      </c>
      <c r="B246" t="e">
        <f>'Média Saneada'!#REF!</f>
        <v>#REF!</v>
      </c>
      <c r="C246">
        <f>DW!$H246</f>
        <v>0</v>
      </c>
      <c r="D246">
        <f>DW!$I246</f>
        <v>0</v>
      </c>
      <c r="E246">
        <f>DW!$G246</f>
        <v>0</v>
      </c>
      <c r="F246" t="e">
        <f>VLOOKUP(E246,'Resultado Final'!$E$3:$L$103,4,FALSE)</f>
        <v>#DIV/0!</v>
      </c>
      <c r="G246" t="e">
        <f>VLOOKUP(E246,'Resultado Final'!$E$3:$L$103,5,FALSE)</f>
        <v>#DIV/0!</v>
      </c>
      <c r="H246">
        <f>DW!$K246</f>
        <v>0</v>
      </c>
      <c r="I246" s="37" t="e">
        <f t="shared" si="3"/>
        <v>#DIV/0!</v>
      </c>
    </row>
    <row r="247" spans="1:9" x14ac:dyDescent="0.25">
      <c r="A247">
        <f>INDEX('Resultado Final'!$A:$A,MATCH(E247,'Resultado Final'!$E:$E,0))</f>
        <v>1</v>
      </c>
      <c r="B247" t="e">
        <f>'Média Saneada'!#REF!</f>
        <v>#REF!</v>
      </c>
      <c r="C247">
        <f>DW!$H247</f>
        <v>0</v>
      </c>
      <c r="D247">
        <f>DW!$I247</f>
        <v>0</v>
      </c>
      <c r="E247">
        <f>DW!$G247</f>
        <v>0</v>
      </c>
      <c r="F247" t="e">
        <f>VLOOKUP(E247,'Resultado Final'!$E$3:$L$103,4,FALSE)</f>
        <v>#DIV/0!</v>
      </c>
      <c r="G247" t="e">
        <f>VLOOKUP(E247,'Resultado Final'!$E$3:$L$103,5,FALSE)</f>
        <v>#DIV/0!</v>
      </c>
      <c r="H247">
        <f>DW!$K247</f>
        <v>0</v>
      </c>
      <c r="I247" s="37" t="e">
        <f t="shared" si="3"/>
        <v>#DIV/0!</v>
      </c>
    </row>
    <row r="248" spans="1:9" x14ac:dyDescent="0.25">
      <c r="A248">
        <f>INDEX('Resultado Final'!$A:$A,MATCH(E248,'Resultado Final'!$E:$E,0))</f>
        <v>1</v>
      </c>
      <c r="B248" t="e">
        <f>'Média Saneada'!#REF!</f>
        <v>#REF!</v>
      </c>
      <c r="C248">
        <f>DW!$H248</f>
        <v>0</v>
      </c>
      <c r="D248">
        <f>DW!$I248</f>
        <v>0</v>
      </c>
      <c r="E248">
        <f>DW!$G248</f>
        <v>0</v>
      </c>
      <c r="F248" t="e">
        <f>VLOOKUP(E248,'Resultado Final'!$E$3:$L$103,4,FALSE)</f>
        <v>#DIV/0!</v>
      </c>
      <c r="G248" t="e">
        <f>VLOOKUP(E248,'Resultado Final'!$E$3:$L$103,5,FALSE)</f>
        <v>#DIV/0!</v>
      </c>
      <c r="H248">
        <f>DW!$K248</f>
        <v>0</v>
      </c>
      <c r="I248" s="37" t="e">
        <f t="shared" si="3"/>
        <v>#DIV/0!</v>
      </c>
    </row>
    <row r="249" spans="1:9" x14ac:dyDescent="0.25">
      <c r="A249">
        <f>INDEX('Resultado Final'!$A:$A,MATCH(E249,'Resultado Final'!$E:$E,0))</f>
        <v>1</v>
      </c>
      <c r="B249" t="e">
        <f>'Média Saneada'!#REF!</f>
        <v>#REF!</v>
      </c>
      <c r="C249">
        <f>DW!$H249</f>
        <v>0</v>
      </c>
      <c r="D249">
        <f>DW!$I249</f>
        <v>0</v>
      </c>
      <c r="E249">
        <f>DW!$G249</f>
        <v>0</v>
      </c>
      <c r="F249" t="e">
        <f>VLOOKUP(E249,'Resultado Final'!$E$3:$L$103,4,FALSE)</f>
        <v>#DIV/0!</v>
      </c>
      <c r="G249" t="e">
        <f>VLOOKUP(E249,'Resultado Final'!$E$3:$L$103,5,FALSE)</f>
        <v>#DIV/0!</v>
      </c>
      <c r="H249">
        <f>DW!$K249</f>
        <v>0</v>
      </c>
      <c r="I249" s="37" t="e">
        <f t="shared" si="3"/>
        <v>#DIV/0!</v>
      </c>
    </row>
    <row r="250" spans="1:9" x14ac:dyDescent="0.25">
      <c r="A250">
        <f>INDEX('Resultado Final'!$A:$A,MATCH(E250,'Resultado Final'!$E:$E,0))</f>
        <v>1</v>
      </c>
      <c r="B250" t="e">
        <f>'Média Saneada'!#REF!</f>
        <v>#REF!</v>
      </c>
      <c r="C250">
        <f>DW!$H250</f>
        <v>0</v>
      </c>
      <c r="D250">
        <f>DW!$I250</f>
        <v>0</v>
      </c>
      <c r="E250">
        <f>DW!$G250</f>
        <v>0</v>
      </c>
      <c r="F250" t="e">
        <f>VLOOKUP(E250,'Resultado Final'!$E$3:$L$103,4,FALSE)</f>
        <v>#DIV/0!</v>
      </c>
      <c r="G250" t="e">
        <f>VLOOKUP(E250,'Resultado Final'!$E$3:$L$103,5,FALSE)</f>
        <v>#DIV/0!</v>
      </c>
      <c r="H250">
        <f>DW!$K250</f>
        <v>0</v>
      </c>
      <c r="I250" s="37" t="e">
        <f t="shared" si="3"/>
        <v>#DIV/0!</v>
      </c>
    </row>
    <row r="251" spans="1:9" x14ac:dyDescent="0.25">
      <c r="A251">
        <f>INDEX('Resultado Final'!$A:$A,MATCH(E251,'Resultado Final'!$E:$E,0))</f>
        <v>1</v>
      </c>
      <c r="B251" t="e">
        <f>'Média Saneada'!#REF!</f>
        <v>#REF!</v>
      </c>
      <c r="C251">
        <f>DW!$H251</f>
        <v>0</v>
      </c>
      <c r="D251">
        <f>DW!$I251</f>
        <v>0</v>
      </c>
      <c r="E251">
        <f>DW!$G251</f>
        <v>0</v>
      </c>
      <c r="F251" t="e">
        <f>VLOOKUP(E251,'Resultado Final'!$E$3:$L$103,4,FALSE)</f>
        <v>#DIV/0!</v>
      </c>
      <c r="G251" t="e">
        <f>VLOOKUP(E251,'Resultado Final'!$E$3:$L$103,5,FALSE)</f>
        <v>#DIV/0!</v>
      </c>
      <c r="H251">
        <f>DW!$K251</f>
        <v>0</v>
      </c>
      <c r="I251" s="37" t="e">
        <f t="shared" si="3"/>
        <v>#DIV/0!</v>
      </c>
    </row>
    <row r="252" spans="1:9" x14ac:dyDescent="0.25">
      <c r="A252">
        <f>INDEX('Resultado Final'!$A:$A,MATCH(E252,'Resultado Final'!$E:$E,0))</f>
        <v>1</v>
      </c>
      <c r="B252" t="e">
        <f>'Média Saneada'!#REF!</f>
        <v>#REF!</v>
      </c>
      <c r="C252">
        <f>DW!$H252</f>
        <v>0</v>
      </c>
      <c r="D252">
        <f>DW!$I252</f>
        <v>0</v>
      </c>
      <c r="E252">
        <f>DW!$G252</f>
        <v>0</v>
      </c>
      <c r="F252" t="e">
        <f>VLOOKUP(E252,'Resultado Final'!$E$3:$L$103,4,FALSE)</f>
        <v>#DIV/0!</v>
      </c>
      <c r="G252" t="e">
        <f>VLOOKUP(E252,'Resultado Final'!$E$3:$L$103,5,FALSE)</f>
        <v>#DIV/0!</v>
      </c>
      <c r="H252">
        <f>DW!$K252</f>
        <v>0</v>
      </c>
      <c r="I252" s="37" t="e">
        <f t="shared" si="3"/>
        <v>#DIV/0!</v>
      </c>
    </row>
    <row r="253" spans="1:9" x14ac:dyDescent="0.25">
      <c r="A253">
        <f>INDEX('Resultado Final'!$A:$A,MATCH(E253,'Resultado Final'!$E:$E,0))</f>
        <v>1</v>
      </c>
      <c r="B253" t="e">
        <f>'Média Saneada'!#REF!</f>
        <v>#REF!</v>
      </c>
      <c r="C253">
        <f>DW!$H253</f>
        <v>0</v>
      </c>
      <c r="D253">
        <f>DW!$I253</f>
        <v>0</v>
      </c>
      <c r="E253">
        <f>DW!$G253</f>
        <v>0</v>
      </c>
      <c r="F253" t="e">
        <f>VLOOKUP(E253,'Resultado Final'!$E$3:$L$103,4,FALSE)</f>
        <v>#DIV/0!</v>
      </c>
      <c r="G253" t="e">
        <f>VLOOKUP(E253,'Resultado Final'!$E$3:$L$103,5,FALSE)</f>
        <v>#DIV/0!</v>
      </c>
      <c r="H253">
        <f>DW!$K253</f>
        <v>0</v>
      </c>
      <c r="I253" s="37" t="e">
        <f t="shared" si="3"/>
        <v>#DIV/0!</v>
      </c>
    </row>
    <row r="254" spans="1:9" x14ac:dyDescent="0.25">
      <c r="A254">
        <f>INDEX('Resultado Final'!$A:$A,MATCH(E254,'Resultado Final'!$E:$E,0))</f>
        <v>1</v>
      </c>
      <c r="B254" t="e">
        <f>'Média Saneada'!#REF!</f>
        <v>#REF!</v>
      </c>
      <c r="C254">
        <f>DW!$H254</f>
        <v>0</v>
      </c>
      <c r="D254">
        <f>DW!$I254</f>
        <v>0</v>
      </c>
      <c r="E254">
        <f>DW!$G254</f>
        <v>0</v>
      </c>
      <c r="F254" t="e">
        <f>VLOOKUP(E254,'Resultado Final'!$E$3:$L$103,4,FALSE)</f>
        <v>#DIV/0!</v>
      </c>
      <c r="G254" t="e">
        <f>VLOOKUP(E254,'Resultado Final'!$E$3:$L$103,5,FALSE)</f>
        <v>#DIV/0!</v>
      </c>
      <c r="H254">
        <f>DW!$K254</f>
        <v>0</v>
      </c>
      <c r="I254" s="37" t="e">
        <f t="shared" si="3"/>
        <v>#DIV/0!</v>
      </c>
    </row>
    <row r="255" spans="1:9" x14ac:dyDescent="0.25">
      <c r="A255">
        <f>INDEX('Resultado Final'!$A:$A,MATCH(E255,'Resultado Final'!$E:$E,0))</f>
        <v>1</v>
      </c>
      <c r="B255" t="e">
        <f>'Média Saneada'!#REF!</f>
        <v>#REF!</v>
      </c>
      <c r="C255">
        <f>DW!$H255</f>
        <v>0</v>
      </c>
      <c r="D255">
        <f>DW!$I255</f>
        <v>0</v>
      </c>
      <c r="E255">
        <f>DW!$G255</f>
        <v>0</v>
      </c>
      <c r="F255" t="e">
        <f>VLOOKUP(E255,'Resultado Final'!$E$3:$L$103,4,FALSE)</f>
        <v>#DIV/0!</v>
      </c>
      <c r="G255" t="e">
        <f>VLOOKUP(E255,'Resultado Final'!$E$3:$L$103,5,FALSE)</f>
        <v>#DIV/0!</v>
      </c>
      <c r="H255">
        <f>DW!$K255</f>
        <v>0</v>
      </c>
      <c r="I255" s="37" t="e">
        <f t="shared" si="3"/>
        <v>#DIV/0!</v>
      </c>
    </row>
    <row r="256" spans="1:9" x14ac:dyDescent="0.25">
      <c r="A256">
        <f>INDEX('Resultado Final'!$A:$A,MATCH(E256,'Resultado Final'!$E:$E,0))</f>
        <v>1</v>
      </c>
      <c r="B256" t="e">
        <f>'Média Saneada'!#REF!</f>
        <v>#REF!</v>
      </c>
      <c r="C256">
        <f>DW!$H256</f>
        <v>0</v>
      </c>
      <c r="D256">
        <f>DW!$I256</f>
        <v>0</v>
      </c>
      <c r="E256">
        <f>DW!$G256</f>
        <v>0</v>
      </c>
      <c r="F256" t="e">
        <f>VLOOKUP(E256,'Resultado Final'!$E$3:$L$103,4,FALSE)</f>
        <v>#DIV/0!</v>
      </c>
      <c r="G256" t="e">
        <f>VLOOKUP(E256,'Resultado Final'!$E$3:$L$103,5,FALSE)</f>
        <v>#DIV/0!</v>
      </c>
      <c r="H256">
        <f>DW!$K256</f>
        <v>0</v>
      </c>
      <c r="I256" s="37" t="e">
        <f t="shared" si="3"/>
        <v>#DIV/0!</v>
      </c>
    </row>
    <row r="257" spans="1:9" x14ac:dyDescent="0.25">
      <c r="A257">
        <f>INDEX('Resultado Final'!$A:$A,MATCH(E257,'Resultado Final'!$E:$E,0))</f>
        <v>1</v>
      </c>
      <c r="B257" t="e">
        <f>'Média Saneada'!#REF!</f>
        <v>#REF!</v>
      </c>
      <c r="C257">
        <f>DW!$H257</f>
        <v>0</v>
      </c>
      <c r="D257">
        <f>DW!$I257</f>
        <v>0</v>
      </c>
      <c r="E257">
        <f>DW!$G257</f>
        <v>0</v>
      </c>
      <c r="F257" t="e">
        <f>VLOOKUP(E257,'Resultado Final'!$E$3:$L$103,4,FALSE)</f>
        <v>#DIV/0!</v>
      </c>
      <c r="G257" t="e">
        <f>VLOOKUP(E257,'Resultado Final'!$E$3:$L$103,5,FALSE)</f>
        <v>#DIV/0!</v>
      </c>
      <c r="H257">
        <f>DW!$K257</f>
        <v>0</v>
      </c>
      <c r="I257" s="37" t="e">
        <f t="shared" si="3"/>
        <v>#DIV/0!</v>
      </c>
    </row>
    <row r="258" spans="1:9" x14ac:dyDescent="0.25">
      <c r="A258">
        <f>INDEX('Resultado Final'!$A:$A,MATCH(E258,'Resultado Final'!$E:$E,0))</f>
        <v>1</v>
      </c>
      <c r="B258" t="e">
        <f>'Média Saneada'!#REF!</f>
        <v>#REF!</v>
      </c>
      <c r="C258">
        <f>DW!$H258</f>
        <v>0</v>
      </c>
      <c r="D258">
        <f>DW!$I258</f>
        <v>0</v>
      </c>
      <c r="E258">
        <f>DW!$G258</f>
        <v>0</v>
      </c>
      <c r="F258" t="e">
        <f>VLOOKUP(E258,'Resultado Final'!$E$3:$L$103,4,FALSE)</f>
        <v>#DIV/0!</v>
      </c>
      <c r="G258" t="e">
        <f>VLOOKUP(E258,'Resultado Final'!$E$3:$L$103,5,FALSE)</f>
        <v>#DIV/0!</v>
      </c>
      <c r="H258">
        <f>DW!$K258</f>
        <v>0</v>
      </c>
      <c r="I258" s="37" t="e">
        <f t="shared" si="3"/>
        <v>#DIV/0!</v>
      </c>
    </row>
    <row r="259" spans="1:9" x14ac:dyDescent="0.25">
      <c r="A259">
        <f>INDEX('Resultado Final'!$A:$A,MATCH(E259,'Resultado Final'!$E:$E,0))</f>
        <v>1</v>
      </c>
      <c r="B259" t="e">
        <f>'Média Saneada'!#REF!</f>
        <v>#REF!</v>
      </c>
      <c r="C259">
        <f>DW!$H259</f>
        <v>0</v>
      </c>
      <c r="D259">
        <f>DW!$I259</f>
        <v>0</v>
      </c>
      <c r="E259">
        <f>DW!$G259</f>
        <v>0</v>
      </c>
      <c r="F259" t="e">
        <f>VLOOKUP(E259,'Resultado Final'!$E$3:$L$103,4,FALSE)</f>
        <v>#DIV/0!</v>
      </c>
      <c r="G259" t="e">
        <f>VLOOKUP(E259,'Resultado Final'!$E$3:$L$103,5,FALSE)</f>
        <v>#DIV/0!</v>
      </c>
      <c r="H259">
        <f>DW!$K259</f>
        <v>0</v>
      </c>
      <c r="I259" s="37" t="e">
        <f t="shared" ref="I259:I322" si="4">IF(AND($H259&lt;$F259,$H259&gt;$G259),$H259,"Desconsiderado para o cálculo final da Média")</f>
        <v>#DIV/0!</v>
      </c>
    </row>
    <row r="260" spans="1:9" x14ac:dyDescent="0.25">
      <c r="A260">
        <f>INDEX('Resultado Final'!$A:$A,MATCH(E260,'Resultado Final'!$E:$E,0))</f>
        <v>1</v>
      </c>
      <c r="B260" t="e">
        <f>'Média Saneada'!#REF!</f>
        <v>#REF!</v>
      </c>
      <c r="C260">
        <f>DW!$H260</f>
        <v>0</v>
      </c>
      <c r="D260">
        <f>DW!$I260</f>
        <v>0</v>
      </c>
      <c r="E260">
        <f>DW!$G260</f>
        <v>0</v>
      </c>
      <c r="F260" t="e">
        <f>VLOOKUP(E260,'Resultado Final'!$E$3:$L$103,4,FALSE)</f>
        <v>#DIV/0!</v>
      </c>
      <c r="G260" t="e">
        <f>VLOOKUP(E260,'Resultado Final'!$E$3:$L$103,5,FALSE)</f>
        <v>#DIV/0!</v>
      </c>
      <c r="H260">
        <f>DW!$K260</f>
        <v>0</v>
      </c>
      <c r="I260" s="37" t="e">
        <f t="shared" si="4"/>
        <v>#DIV/0!</v>
      </c>
    </row>
    <row r="261" spans="1:9" x14ac:dyDescent="0.25">
      <c r="A261">
        <f>INDEX('Resultado Final'!$A:$A,MATCH(E261,'Resultado Final'!$E:$E,0))</f>
        <v>1</v>
      </c>
      <c r="B261" t="e">
        <f>'Média Saneada'!#REF!</f>
        <v>#REF!</v>
      </c>
      <c r="C261">
        <f>DW!$H261</f>
        <v>0</v>
      </c>
      <c r="D261">
        <f>DW!$I261</f>
        <v>0</v>
      </c>
      <c r="E261">
        <f>DW!$G261</f>
        <v>0</v>
      </c>
      <c r="F261" t="e">
        <f>VLOOKUP(E261,'Resultado Final'!$E$3:$L$103,4,FALSE)</f>
        <v>#DIV/0!</v>
      </c>
      <c r="G261" t="e">
        <f>VLOOKUP(E261,'Resultado Final'!$E$3:$L$103,5,FALSE)</f>
        <v>#DIV/0!</v>
      </c>
      <c r="H261">
        <f>DW!$K261</f>
        <v>0</v>
      </c>
      <c r="I261" s="37" t="e">
        <f t="shared" si="4"/>
        <v>#DIV/0!</v>
      </c>
    </row>
    <row r="262" spans="1:9" x14ac:dyDescent="0.25">
      <c r="A262">
        <f>INDEX('Resultado Final'!$A:$A,MATCH(E262,'Resultado Final'!$E:$E,0))</f>
        <v>1</v>
      </c>
      <c r="B262" t="e">
        <f>'Média Saneada'!#REF!</f>
        <v>#REF!</v>
      </c>
      <c r="C262">
        <f>DW!$H262</f>
        <v>0</v>
      </c>
      <c r="D262">
        <f>DW!$I262</f>
        <v>0</v>
      </c>
      <c r="E262">
        <f>DW!$G262</f>
        <v>0</v>
      </c>
      <c r="F262" t="e">
        <f>VLOOKUP(E262,'Resultado Final'!$E$3:$L$103,4,FALSE)</f>
        <v>#DIV/0!</v>
      </c>
      <c r="G262" t="e">
        <f>VLOOKUP(E262,'Resultado Final'!$E$3:$L$103,5,FALSE)</f>
        <v>#DIV/0!</v>
      </c>
      <c r="H262">
        <f>DW!$K262</f>
        <v>0</v>
      </c>
      <c r="I262" s="37" t="e">
        <f t="shared" si="4"/>
        <v>#DIV/0!</v>
      </c>
    </row>
    <row r="263" spans="1:9" x14ac:dyDescent="0.25">
      <c r="A263">
        <f>INDEX('Resultado Final'!$A:$A,MATCH(E263,'Resultado Final'!$E:$E,0))</f>
        <v>1</v>
      </c>
      <c r="B263" t="e">
        <f>'Média Saneada'!#REF!</f>
        <v>#REF!</v>
      </c>
      <c r="C263">
        <f>DW!$H263</f>
        <v>0</v>
      </c>
      <c r="D263">
        <f>DW!$I263</f>
        <v>0</v>
      </c>
      <c r="E263">
        <f>DW!$G263</f>
        <v>0</v>
      </c>
      <c r="F263" t="e">
        <f>VLOOKUP(E263,'Resultado Final'!$E$3:$L$103,4,FALSE)</f>
        <v>#DIV/0!</v>
      </c>
      <c r="G263" t="e">
        <f>VLOOKUP(E263,'Resultado Final'!$E$3:$L$103,5,FALSE)</f>
        <v>#DIV/0!</v>
      </c>
      <c r="H263">
        <f>DW!$K263</f>
        <v>0</v>
      </c>
      <c r="I263" s="37" t="e">
        <f t="shared" si="4"/>
        <v>#DIV/0!</v>
      </c>
    </row>
    <row r="264" spans="1:9" x14ac:dyDescent="0.25">
      <c r="A264">
        <f>INDEX('Resultado Final'!$A:$A,MATCH(E264,'Resultado Final'!$E:$E,0))</f>
        <v>1</v>
      </c>
      <c r="B264" t="e">
        <f>'Média Saneada'!#REF!</f>
        <v>#REF!</v>
      </c>
      <c r="C264">
        <f>DW!$H264</f>
        <v>0</v>
      </c>
      <c r="D264">
        <f>DW!$I264</f>
        <v>0</v>
      </c>
      <c r="E264">
        <f>DW!$G264</f>
        <v>0</v>
      </c>
      <c r="F264" t="e">
        <f>VLOOKUP(E264,'Resultado Final'!$E$3:$L$103,4,FALSE)</f>
        <v>#DIV/0!</v>
      </c>
      <c r="G264" t="e">
        <f>VLOOKUP(E264,'Resultado Final'!$E$3:$L$103,5,FALSE)</f>
        <v>#DIV/0!</v>
      </c>
      <c r="H264">
        <f>DW!$K264</f>
        <v>0</v>
      </c>
      <c r="I264" s="37" t="e">
        <f t="shared" si="4"/>
        <v>#DIV/0!</v>
      </c>
    </row>
    <row r="265" spans="1:9" x14ac:dyDescent="0.25">
      <c r="A265">
        <f>INDEX('Resultado Final'!$A:$A,MATCH(E265,'Resultado Final'!$E:$E,0))</f>
        <v>1</v>
      </c>
      <c r="B265" t="e">
        <f>'Média Saneada'!#REF!</f>
        <v>#REF!</v>
      </c>
      <c r="C265">
        <f>DW!$H265</f>
        <v>0</v>
      </c>
      <c r="D265">
        <f>DW!$I265</f>
        <v>0</v>
      </c>
      <c r="E265">
        <f>DW!$G265</f>
        <v>0</v>
      </c>
      <c r="F265" t="e">
        <f>VLOOKUP(E265,'Resultado Final'!$E$3:$L$103,4,FALSE)</f>
        <v>#DIV/0!</v>
      </c>
      <c r="G265" t="e">
        <f>VLOOKUP(E265,'Resultado Final'!$E$3:$L$103,5,FALSE)</f>
        <v>#DIV/0!</v>
      </c>
      <c r="H265">
        <f>DW!$K265</f>
        <v>0</v>
      </c>
      <c r="I265" s="37" t="e">
        <f t="shared" si="4"/>
        <v>#DIV/0!</v>
      </c>
    </row>
    <row r="266" spans="1:9" x14ac:dyDescent="0.25">
      <c r="A266">
        <f>INDEX('Resultado Final'!$A:$A,MATCH(E266,'Resultado Final'!$E:$E,0))</f>
        <v>1</v>
      </c>
      <c r="B266" t="e">
        <f>'Média Saneada'!#REF!</f>
        <v>#REF!</v>
      </c>
      <c r="C266">
        <f>DW!$H266</f>
        <v>0</v>
      </c>
      <c r="D266">
        <f>DW!$I266</f>
        <v>0</v>
      </c>
      <c r="E266">
        <f>DW!$G266</f>
        <v>0</v>
      </c>
      <c r="F266" t="e">
        <f>VLOOKUP(E266,'Resultado Final'!$E$3:$L$103,4,FALSE)</f>
        <v>#DIV/0!</v>
      </c>
      <c r="G266" t="e">
        <f>VLOOKUP(E266,'Resultado Final'!$E$3:$L$103,5,FALSE)</f>
        <v>#DIV/0!</v>
      </c>
      <c r="H266">
        <f>DW!$K266</f>
        <v>0</v>
      </c>
      <c r="I266" s="37" t="e">
        <f t="shared" si="4"/>
        <v>#DIV/0!</v>
      </c>
    </row>
    <row r="267" spans="1:9" x14ac:dyDescent="0.25">
      <c r="A267">
        <f>INDEX('Resultado Final'!$A:$A,MATCH(E267,'Resultado Final'!$E:$E,0))</f>
        <v>1</v>
      </c>
      <c r="B267" t="e">
        <f>'Média Saneada'!#REF!</f>
        <v>#REF!</v>
      </c>
      <c r="C267">
        <f>DW!$H267</f>
        <v>0</v>
      </c>
      <c r="D267">
        <f>DW!$I267</f>
        <v>0</v>
      </c>
      <c r="E267">
        <f>DW!$G267</f>
        <v>0</v>
      </c>
      <c r="F267" t="e">
        <f>VLOOKUP(E267,'Resultado Final'!$E$3:$L$103,4,FALSE)</f>
        <v>#DIV/0!</v>
      </c>
      <c r="G267" t="e">
        <f>VLOOKUP(E267,'Resultado Final'!$E$3:$L$103,5,FALSE)</f>
        <v>#DIV/0!</v>
      </c>
      <c r="H267">
        <f>DW!$K267</f>
        <v>0</v>
      </c>
      <c r="I267" s="37" t="e">
        <f t="shared" si="4"/>
        <v>#DIV/0!</v>
      </c>
    </row>
    <row r="268" spans="1:9" x14ac:dyDescent="0.25">
      <c r="A268">
        <f>INDEX('Resultado Final'!$A:$A,MATCH(E268,'Resultado Final'!$E:$E,0))</f>
        <v>1</v>
      </c>
      <c r="B268" t="e">
        <f>'Média Saneada'!#REF!</f>
        <v>#REF!</v>
      </c>
      <c r="C268">
        <f>DW!$H268</f>
        <v>0</v>
      </c>
      <c r="D268">
        <f>DW!$I268</f>
        <v>0</v>
      </c>
      <c r="E268">
        <f>DW!$G268</f>
        <v>0</v>
      </c>
      <c r="F268" t="e">
        <f>VLOOKUP(E268,'Resultado Final'!$E$3:$L$103,4,FALSE)</f>
        <v>#DIV/0!</v>
      </c>
      <c r="G268" t="e">
        <f>VLOOKUP(E268,'Resultado Final'!$E$3:$L$103,5,FALSE)</f>
        <v>#DIV/0!</v>
      </c>
      <c r="H268">
        <f>DW!$K268</f>
        <v>0</v>
      </c>
      <c r="I268" s="37" t="e">
        <f t="shared" si="4"/>
        <v>#DIV/0!</v>
      </c>
    </row>
    <row r="269" spans="1:9" x14ac:dyDescent="0.25">
      <c r="A269">
        <f>INDEX('Resultado Final'!$A:$A,MATCH(E269,'Resultado Final'!$E:$E,0))</f>
        <v>1</v>
      </c>
      <c r="B269" t="e">
        <f>'Média Saneada'!#REF!</f>
        <v>#REF!</v>
      </c>
      <c r="C269">
        <f>DW!$H269</f>
        <v>0</v>
      </c>
      <c r="D269">
        <f>DW!$I269</f>
        <v>0</v>
      </c>
      <c r="E269">
        <f>DW!$G269</f>
        <v>0</v>
      </c>
      <c r="F269" t="e">
        <f>VLOOKUP(E269,'Resultado Final'!$E$3:$L$103,4,FALSE)</f>
        <v>#DIV/0!</v>
      </c>
      <c r="G269" t="e">
        <f>VLOOKUP(E269,'Resultado Final'!$E$3:$L$103,5,FALSE)</f>
        <v>#DIV/0!</v>
      </c>
      <c r="H269">
        <f>DW!$K269</f>
        <v>0</v>
      </c>
      <c r="I269" s="37" t="e">
        <f t="shared" si="4"/>
        <v>#DIV/0!</v>
      </c>
    </row>
    <row r="270" spans="1:9" x14ac:dyDescent="0.25">
      <c r="A270">
        <f>INDEX('Resultado Final'!$A:$A,MATCH(E270,'Resultado Final'!$E:$E,0))</f>
        <v>1</v>
      </c>
      <c r="B270" t="e">
        <f>'Média Saneada'!#REF!</f>
        <v>#REF!</v>
      </c>
      <c r="C270">
        <f>DW!$H270</f>
        <v>0</v>
      </c>
      <c r="D270">
        <f>DW!$I270</f>
        <v>0</v>
      </c>
      <c r="E270">
        <f>DW!$G270</f>
        <v>0</v>
      </c>
      <c r="F270" t="e">
        <f>VLOOKUP(E270,'Resultado Final'!$E$3:$L$103,4,FALSE)</f>
        <v>#DIV/0!</v>
      </c>
      <c r="G270" t="e">
        <f>VLOOKUP(E270,'Resultado Final'!$E$3:$L$103,5,FALSE)</f>
        <v>#DIV/0!</v>
      </c>
      <c r="H270">
        <f>DW!$K270</f>
        <v>0</v>
      </c>
      <c r="I270" s="37" t="e">
        <f t="shared" si="4"/>
        <v>#DIV/0!</v>
      </c>
    </row>
    <row r="271" spans="1:9" x14ac:dyDescent="0.25">
      <c r="A271">
        <f>INDEX('Resultado Final'!$A:$A,MATCH(E271,'Resultado Final'!$E:$E,0))</f>
        <v>1</v>
      </c>
      <c r="B271" t="e">
        <f>'Média Saneada'!#REF!</f>
        <v>#REF!</v>
      </c>
      <c r="C271">
        <f>DW!$H271</f>
        <v>0</v>
      </c>
      <c r="D271">
        <f>DW!$I271</f>
        <v>0</v>
      </c>
      <c r="E271">
        <f>DW!$G271</f>
        <v>0</v>
      </c>
      <c r="F271" t="e">
        <f>VLOOKUP(E271,'Resultado Final'!$E$3:$L$103,4,FALSE)</f>
        <v>#DIV/0!</v>
      </c>
      <c r="G271" t="e">
        <f>VLOOKUP(E271,'Resultado Final'!$E$3:$L$103,5,FALSE)</f>
        <v>#DIV/0!</v>
      </c>
      <c r="H271">
        <f>DW!$K271</f>
        <v>0</v>
      </c>
      <c r="I271" s="37" t="e">
        <f t="shared" si="4"/>
        <v>#DIV/0!</v>
      </c>
    </row>
    <row r="272" spans="1:9" x14ac:dyDescent="0.25">
      <c r="A272">
        <f>INDEX('Resultado Final'!$A:$A,MATCH(E272,'Resultado Final'!$E:$E,0))</f>
        <v>1</v>
      </c>
      <c r="B272" t="e">
        <f>'Média Saneada'!#REF!</f>
        <v>#REF!</v>
      </c>
      <c r="C272">
        <f>DW!$H272</f>
        <v>0</v>
      </c>
      <c r="D272">
        <f>DW!$I272</f>
        <v>0</v>
      </c>
      <c r="E272">
        <f>DW!$G272</f>
        <v>0</v>
      </c>
      <c r="F272" t="e">
        <f>VLOOKUP(E272,'Resultado Final'!$E$3:$L$103,4,FALSE)</f>
        <v>#DIV/0!</v>
      </c>
      <c r="G272" t="e">
        <f>VLOOKUP(E272,'Resultado Final'!$E$3:$L$103,5,FALSE)</f>
        <v>#DIV/0!</v>
      </c>
      <c r="H272">
        <f>DW!$K272</f>
        <v>0</v>
      </c>
      <c r="I272" s="37" t="e">
        <f t="shared" si="4"/>
        <v>#DIV/0!</v>
      </c>
    </row>
    <row r="273" spans="1:9" x14ac:dyDescent="0.25">
      <c r="A273">
        <f>INDEX('Resultado Final'!$A:$A,MATCH(E273,'Resultado Final'!$E:$E,0))</f>
        <v>1</v>
      </c>
      <c r="B273" t="e">
        <f>'Média Saneada'!#REF!</f>
        <v>#REF!</v>
      </c>
      <c r="C273">
        <f>DW!$H273</f>
        <v>0</v>
      </c>
      <c r="D273">
        <f>DW!$I273</f>
        <v>0</v>
      </c>
      <c r="E273">
        <f>DW!$G273</f>
        <v>0</v>
      </c>
      <c r="F273" t="e">
        <f>VLOOKUP(E273,'Resultado Final'!$E$3:$L$103,4,FALSE)</f>
        <v>#DIV/0!</v>
      </c>
      <c r="G273" t="e">
        <f>VLOOKUP(E273,'Resultado Final'!$E$3:$L$103,5,FALSE)</f>
        <v>#DIV/0!</v>
      </c>
      <c r="H273">
        <f>DW!$K273</f>
        <v>0</v>
      </c>
      <c r="I273" s="37" t="e">
        <f t="shared" si="4"/>
        <v>#DIV/0!</v>
      </c>
    </row>
    <row r="274" spans="1:9" x14ac:dyDescent="0.25">
      <c r="A274">
        <f>INDEX('Resultado Final'!$A:$A,MATCH(E274,'Resultado Final'!$E:$E,0))</f>
        <v>1</v>
      </c>
      <c r="B274" t="e">
        <f>'Média Saneada'!#REF!</f>
        <v>#REF!</v>
      </c>
      <c r="C274">
        <f>DW!$H274</f>
        <v>0</v>
      </c>
      <c r="D274">
        <f>DW!$I274</f>
        <v>0</v>
      </c>
      <c r="E274">
        <f>DW!$G274</f>
        <v>0</v>
      </c>
      <c r="F274" t="e">
        <f>VLOOKUP(E274,'Resultado Final'!$E$3:$L$103,4,FALSE)</f>
        <v>#DIV/0!</v>
      </c>
      <c r="G274" t="e">
        <f>VLOOKUP(E274,'Resultado Final'!$E$3:$L$103,5,FALSE)</f>
        <v>#DIV/0!</v>
      </c>
      <c r="H274">
        <f>DW!$K274</f>
        <v>0</v>
      </c>
      <c r="I274" s="37" t="e">
        <f t="shared" si="4"/>
        <v>#DIV/0!</v>
      </c>
    </row>
    <row r="275" spans="1:9" x14ac:dyDescent="0.25">
      <c r="A275">
        <f>INDEX('Resultado Final'!$A:$A,MATCH(E275,'Resultado Final'!$E:$E,0))</f>
        <v>1</v>
      </c>
      <c r="B275" t="e">
        <f>'Média Saneada'!#REF!</f>
        <v>#REF!</v>
      </c>
      <c r="C275">
        <f>DW!$H275</f>
        <v>0</v>
      </c>
      <c r="D275">
        <f>DW!$I275</f>
        <v>0</v>
      </c>
      <c r="E275">
        <f>DW!$G275</f>
        <v>0</v>
      </c>
      <c r="F275" t="e">
        <f>VLOOKUP(E275,'Resultado Final'!$E$3:$L$103,4,FALSE)</f>
        <v>#DIV/0!</v>
      </c>
      <c r="G275" t="e">
        <f>VLOOKUP(E275,'Resultado Final'!$E$3:$L$103,5,FALSE)</f>
        <v>#DIV/0!</v>
      </c>
      <c r="H275">
        <f>DW!$K275</f>
        <v>0</v>
      </c>
      <c r="I275" s="37" t="e">
        <f t="shared" si="4"/>
        <v>#DIV/0!</v>
      </c>
    </row>
    <row r="276" spans="1:9" x14ac:dyDescent="0.25">
      <c r="A276">
        <f>INDEX('Resultado Final'!$A:$A,MATCH(E276,'Resultado Final'!$E:$E,0))</f>
        <v>1</v>
      </c>
      <c r="B276" t="e">
        <f>'Média Saneada'!#REF!</f>
        <v>#REF!</v>
      </c>
      <c r="C276">
        <f>DW!$H276</f>
        <v>0</v>
      </c>
      <c r="D276">
        <f>DW!$I276</f>
        <v>0</v>
      </c>
      <c r="E276">
        <f>DW!$G276</f>
        <v>0</v>
      </c>
      <c r="F276" t="e">
        <f>VLOOKUP(E276,'Resultado Final'!$E$3:$L$103,4,FALSE)</f>
        <v>#DIV/0!</v>
      </c>
      <c r="G276" t="e">
        <f>VLOOKUP(E276,'Resultado Final'!$E$3:$L$103,5,FALSE)</f>
        <v>#DIV/0!</v>
      </c>
      <c r="H276">
        <f>DW!$K276</f>
        <v>0</v>
      </c>
      <c r="I276" s="37" t="e">
        <f t="shared" si="4"/>
        <v>#DIV/0!</v>
      </c>
    </row>
    <row r="277" spans="1:9" x14ac:dyDescent="0.25">
      <c r="A277">
        <f>INDEX('Resultado Final'!$A:$A,MATCH(E277,'Resultado Final'!$E:$E,0))</f>
        <v>1</v>
      </c>
      <c r="B277" t="e">
        <f>'Média Saneada'!#REF!</f>
        <v>#REF!</v>
      </c>
      <c r="C277">
        <f>DW!$H277</f>
        <v>0</v>
      </c>
      <c r="D277">
        <f>DW!$I277</f>
        <v>0</v>
      </c>
      <c r="E277">
        <f>DW!$G277</f>
        <v>0</v>
      </c>
      <c r="F277" t="e">
        <f>VLOOKUP(E277,'Resultado Final'!$E$3:$L$103,4,FALSE)</f>
        <v>#DIV/0!</v>
      </c>
      <c r="G277" t="e">
        <f>VLOOKUP(E277,'Resultado Final'!$E$3:$L$103,5,FALSE)</f>
        <v>#DIV/0!</v>
      </c>
      <c r="H277">
        <f>DW!$K277</f>
        <v>0</v>
      </c>
      <c r="I277" s="37" t="e">
        <f t="shared" si="4"/>
        <v>#DIV/0!</v>
      </c>
    </row>
    <row r="278" spans="1:9" x14ac:dyDescent="0.25">
      <c r="A278">
        <f>INDEX('Resultado Final'!$A:$A,MATCH(E278,'Resultado Final'!$E:$E,0))</f>
        <v>1</v>
      </c>
      <c r="B278" t="e">
        <f>'Média Saneada'!#REF!</f>
        <v>#REF!</v>
      </c>
      <c r="C278">
        <f>DW!$H278</f>
        <v>0</v>
      </c>
      <c r="D278">
        <f>DW!$I278</f>
        <v>0</v>
      </c>
      <c r="E278">
        <f>DW!$G278</f>
        <v>0</v>
      </c>
      <c r="F278" t="e">
        <f>VLOOKUP(E278,'Resultado Final'!$E$3:$L$103,4,FALSE)</f>
        <v>#DIV/0!</v>
      </c>
      <c r="G278" t="e">
        <f>VLOOKUP(E278,'Resultado Final'!$E$3:$L$103,5,FALSE)</f>
        <v>#DIV/0!</v>
      </c>
      <c r="H278">
        <f>DW!$K278</f>
        <v>0</v>
      </c>
      <c r="I278" s="37" t="e">
        <f t="shared" si="4"/>
        <v>#DIV/0!</v>
      </c>
    </row>
    <row r="279" spans="1:9" x14ac:dyDescent="0.25">
      <c r="A279">
        <f>INDEX('Resultado Final'!$A:$A,MATCH(E279,'Resultado Final'!$E:$E,0))</f>
        <v>1</v>
      </c>
      <c r="B279" t="e">
        <f>'Média Saneada'!#REF!</f>
        <v>#REF!</v>
      </c>
      <c r="C279">
        <f>DW!$H279</f>
        <v>0</v>
      </c>
      <c r="D279">
        <f>DW!$I279</f>
        <v>0</v>
      </c>
      <c r="E279">
        <f>DW!$G279</f>
        <v>0</v>
      </c>
      <c r="F279" t="e">
        <f>VLOOKUP(E279,'Resultado Final'!$E$3:$L$103,4,FALSE)</f>
        <v>#DIV/0!</v>
      </c>
      <c r="G279" t="e">
        <f>VLOOKUP(E279,'Resultado Final'!$E$3:$L$103,5,FALSE)</f>
        <v>#DIV/0!</v>
      </c>
      <c r="H279">
        <f>DW!$K279</f>
        <v>0</v>
      </c>
      <c r="I279" s="37" t="e">
        <f t="shared" si="4"/>
        <v>#DIV/0!</v>
      </c>
    </row>
    <row r="280" spans="1:9" x14ac:dyDescent="0.25">
      <c r="A280">
        <f>INDEX('Resultado Final'!$A:$A,MATCH(E280,'Resultado Final'!$E:$E,0))</f>
        <v>1</v>
      </c>
      <c r="B280" t="e">
        <f>'Média Saneada'!#REF!</f>
        <v>#REF!</v>
      </c>
      <c r="C280">
        <f>DW!$H280</f>
        <v>0</v>
      </c>
      <c r="D280">
        <f>DW!$I280</f>
        <v>0</v>
      </c>
      <c r="E280">
        <f>DW!$G280</f>
        <v>0</v>
      </c>
      <c r="F280" t="e">
        <f>VLOOKUP(E280,'Resultado Final'!$E$3:$L$103,4,FALSE)</f>
        <v>#DIV/0!</v>
      </c>
      <c r="G280" t="e">
        <f>VLOOKUP(E280,'Resultado Final'!$E$3:$L$103,5,FALSE)</f>
        <v>#DIV/0!</v>
      </c>
      <c r="H280">
        <f>DW!$K280</f>
        <v>0</v>
      </c>
      <c r="I280" s="37" t="e">
        <f t="shared" si="4"/>
        <v>#DIV/0!</v>
      </c>
    </row>
    <row r="281" spans="1:9" x14ac:dyDescent="0.25">
      <c r="A281">
        <f>INDEX('Resultado Final'!$A:$A,MATCH(E281,'Resultado Final'!$E:$E,0))</f>
        <v>1</v>
      </c>
      <c r="B281" t="e">
        <f>'Média Saneada'!#REF!</f>
        <v>#REF!</v>
      </c>
      <c r="C281">
        <f>DW!$H281</f>
        <v>0</v>
      </c>
      <c r="D281">
        <f>DW!$I281</f>
        <v>0</v>
      </c>
      <c r="E281">
        <f>DW!$G281</f>
        <v>0</v>
      </c>
      <c r="F281" t="e">
        <f>VLOOKUP(E281,'Resultado Final'!$E$3:$L$103,4,FALSE)</f>
        <v>#DIV/0!</v>
      </c>
      <c r="G281" t="e">
        <f>VLOOKUP(E281,'Resultado Final'!$E$3:$L$103,5,FALSE)</f>
        <v>#DIV/0!</v>
      </c>
      <c r="H281">
        <f>DW!$K281</f>
        <v>0</v>
      </c>
      <c r="I281" s="37" t="e">
        <f t="shared" si="4"/>
        <v>#DIV/0!</v>
      </c>
    </row>
    <row r="282" spans="1:9" x14ac:dyDescent="0.25">
      <c r="A282">
        <f>INDEX('Resultado Final'!$A:$A,MATCH(E282,'Resultado Final'!$E:$E,0))</f>
        <v>1</v>
      </c>
      <c r="B282" t="e">
        <f>'Média Saneada'!#REF!</f>
        <v>#REF!</v>
      </c>
      <c r="C282">
        <f>DW!$H282</f>
        <v>0</v>
      </c>
      <c r="D282">
        <f>DW!$I282</f>
        <v>0</v>
      </c>
      <c r="E282">
        <f>DW!$G282</f>
        <v>0</v>
      </c>
      <c r="F282" t="e">
        <f>VLOOKUP(E282,'Resultado Final'!$E$3:$L$103,4,FALSE)</f>
        <v>#DIV/0!</v>
      </c>
      <c r="G282" t="e">
        <f>VLOOKUP(E282,'Resultado Final'!$E$3:$L$103,5,FALSE)</f>
        <v>#DIV/0!</v>
      </c>
      <c r="H282">
        <f>DW!$K282</f>
        <v>0</v>
      </c>
      <c r="I282" s="37" t="e">
        <f t="shared" si="4"/>
        <v>#DIV/0!</v>
      </c>
    </row>
    <row r="283" spans="1:9" x14ac:dyDescent="0.25">
      <c r="A283">
        <f>INDEX('Resultado Final'!$A:$A,MATCH(E283,'Resultado Final'!$E:$E,0))</f>
        <v>1</v>
      </c>
      <c r="B283" t="e">
        <f>'Média Saneada'!#REF!</f>
        <v>#REF!</v>
      </c>
      <c r="C283">
        <f>DW!$H283</f>
        <v>0</v>
      </c>
      <c r="D283">
        <f>DW!$I283</f>
        <v>0</v>
      </c>
      <c r="E283">
        <f>DW!$G283</f>
        <v>0</v>
      </c>
      <c r="F283" t="e">
        <f>VLOOKUP(E283,'Resultado Final'!$E$3:$L$103,4,FALSE)</f>
        <v>#DIV/0!</v>
      </c>
      <c r="G283" t="e">
        <f>VLOOKUP(E283,'Resultado Final'!$E$3:$L$103,5,FALSE)</f>
        <v>#DIV/0!</v>
      </c>
      <c r="H283">
        <f>DW!$K283</f>
        <v>0</v>
      </c>
      <c r="I283" s="37" t="e">
        <f t="shared" si="4"/>
        <v>#DIV/0!</v>
      </c>
    </row>
    <row r="284" spans="1:9" x14ac:dyDescent="0.25">
      <c r="A284">
        <f>INDEX('Resultado Final'!$A:$A,MATCH(E284,'Resultado Final'!$E:$E,0))</f>
        <v>1</v>
      </c>
      <c r="B284" t="e">
        <f>'Média Saneada'!#REF!</f>
        <v>#REF!</v>
      </c>
      <c r="C284">
        <f>DW!$H284</f>
        <v>0</v>
      </c>
      <c r="D284">
        <f>DW!$I284</f>
        <v>0</v>
      </c>
      <c r="E284">
        <f>DW!$G284</f>
        <v>0</v>
      </c>
      <c r="F284" t="e">
        <f>VLOOKUP(E284,'Resultado Final'!$E$3:$L$103,4,FALSE)</f>
        <v>#DIV/0!</v>
      </c>
      <c r="G284" t="e">
        <f>VLOOKUP(E284,'Resultado Final'!$E$3:$L$103,5,FALSE)</f>
        <v>#DIV/0!</v>
      </c>
      <c r="H284">
        <f>DW!$K284</f>
        <v>0</v>
      </c>
      <c r="I284" s="37" t="e">
        <f t="shared" si="4"/>
        <v>#DIV/0!</v>
      </c>
    </row>
    <row r="285" spans="1:9" x14ac:dyDescent="0.25">
      <c r="A285">
        <f>INDEX('Resultado Final'!$A:$A,MATCH(E285,'Resultado Final'!$E:$E,0))</f>
        <v>1</v>
      </c>
      <c r="B285" t="e">
        <f>'Média Saneada'!#REF!</f>
        <v>#REF!</v>
      </c>
      <c r="C285">
        <f>DW!$H285</f>
        <v>0</v>
      </c>
      <c r="D285">
        <f>DW!$I285</f>
        <v>0</v>
      </c>
      <c r="E285">
        <f>DW!$G285</f>
        <v>0</v>
      </c>
      <c r="F285" t="e">
        <f>VLOOKUP(E285,'Resultado Final'!$E$3:$L$103,4,FALSE)</f>
        <v>#DIV/0!</v>
      </c>
      <c r="G285" t="e">
        <f>VLOOKUP(E285,'Resultado Final'!$E$3:$L$103,5,FALSE)</f>
        <v>#DIV/0!</v>
      </c>
      <c r="H285">
        <f>DW!$K285</f>
        <v>0</v>
      </c>
      <c r="I285" s="37" t="e">
        <f t="shared" si="4"/>
        <v>#DIV/0!</v>
      </c>
    </row>
    <row r="286" spans="1:9" x14ac:dyDescent="0.25">
      <c r="A286">
        <f>INDEX('Resultado Final'!$A:$A,MATCH(E286,'Resultado Final'!$E:$E,0))</f>
        <v>1</v>
      </c>
      <c r="B286" t="e">
        <f>'Média Saneada'!#REF!</f>
        <v>#REF!</v>
      </c>
      <c r="C286">
        <f>DW!$H286</f>
        <v>0</v>
      </c>
      <c r="D286">
        <f>DW!$I286</f>
        <v>0</v>
      </c>
      <c r="E286">
        <f>DW!$G286</f>
        <v>0</v>
      </c>
      <c r="F286" t="e">
        <f>VLOOKUP(E286,'Resultado Final'!$E$3:$L$103,4,FALSE)</f>
        <v>#DIV/0!</v>
      </c>
      <c r="G286" t="e">
        <f>VLOOKUP(E286,'Resultado Final'!$E$3:$L$103,5,FALSE)</f>
        <v>#DIV/0!</v>
      </c>
      <c r="H286">
        <f>DW!$K286</f>
        <v>0</v>
      </c>
      <c r="I286" s="37" t="e">
        <f t="shared" si="4"/>
        <v>#DIV/0!</v>
      </c>
    </row>
    <row r="287" spans="1:9" x14ac:dyDescent="0.25">
      <c r="A287">
        <f>INDEX('Resultado Final'!$A:$A,MATCH(E287,'Resultado Final'!$E:$E,0))</f>
        <v>1</v>
      </c>
      <c r="B287" t="e">
        <f>'Média Saneada'!#REF!</f>
        <v>#REF!</v>
      </c>
      <c r="C287">
        <f>DW!$H287</f>
        <v>0</v>
      </c>
      <c r="D287">
        <f>DW!$I287</f>
        <v>0</v>
      </c>
      <c r="E287">
        <f>DW!$G287</f>
        <v>0</v>
      </c>
      <c r="F287" t="e">
        <f>VLOOKUP(E287,'Resultado Final'!$E$3:$L$103,4,FALSE)</f>
        <v>#DIV/0!</v>
      </c>
      <c r="G287" t="e">
        <f>VLOOKUP(E287,'Resultado Final'!$E$3:$L$103,5,FALSE)</f>
        <v>#DIV/0!</v>
      </c>
      <c r="H287">
        <f>DW!$K287</f>
        <v>0</v>
      </c>
      <c r="I287" s="37" t="e">
        <f t="shared" si="4"/>
        <v>#DIV/0!</v>
      </c>
    </row>
    <row r="288" spans="1:9" x14ac:dyDescent="0.25">
      <c r="A288">
        <f>INDEX('Resultado Final'!$A:$A,MATCH(E288,'Resultado Final'!$E:$E,0))</f>
        <v>1</v>
      </c>
      <c r="B288" t="e">
        <f>'Média Saneada'!#REF!</f>
        <v>#REF!</v>
      </c>
      <c r="C288">
        <f>DW!$H288</f>
        <v>0</v>
      </c>
      <c r="D288">
        <f>DW!$I288</f>
        <v>0</v>
      </c>
      <c r="E288">
        <f>DW!$G288</f>
        <v>0</v>
      </c>
      <c r="F288" t="e">
        <f>VLOOKUP(E288,'Resultado Final'!$E$3:$L$103,4,FALSE)</f>
        <v>#DIV/0!</v>
      </c>
      <c r="G288" t="e">
        <f>VLOOKUP(E288,'Resultado Final'!$E$3:$L$103,5,FALSE)</f>
        <v>#DIV/0!</v>
      </c>
      <c r="H288">
        <f>DW!$K288</f>
        <v>0</v>
      </c>
      <c r="I288" s="37" t="e">
        <f t="shared" si="4"/>
        <v>#DIV/0!</v>
      </c>
    </row>
    <row r="289" spans="1:9" x14ac:dyDescent="0.25">
      <c r="A289">
        <f>INDEX('Resultado Final'!$A:$A,MATCH(E289,'Resultado Final'!$E:$E,0))</f>
        <v>1</v>
      </c>
      <c r="B289" t="e">
        <f>'Média Saneada'!#REF!</f>
        <v>#REF!</v>
      </c>
      <c r="C289">
        <f>DW!$H289</f>
        <v>0</v>
      </c>
      <c r="D289">
        <f>DW!$I289</f>
        <v>0</v>
      </c>
      <c r="E289">
        <f>DW!$G289</f>
        <v>0</v>
      </c>
      <c r="F289" t="e">
        <f>VLOOKUP(E289,'Resultado Final'!$E$3:$L$103,4,FALSE)</f>
        <v>#DIV/0!</v>
      </c>
      <c r="G289" t="e">
        <f>VLOOKUP(E289,'Resultado Final'!$E$3:$L$103,5,FALSE)</f>
        <v>#DIV/0!</v>
      </c>
      <c r="H289">
        <f>DW!$K289</f>
        <v>0</v>
      </c>
      <c r="I289" s="37" t="e">
        <f t="shared" si="4"/>
        <v>#DIV/0!</v>
      </c>
    </row>
    <row r="290" spans="1:9" x14ac:dyDescent="0.25">
      <c r="A290">
        <f>INDEX('Resultado Final'!$A:$A,MATCH(E290,'Resultado Final'!$E:$E,0))</f>
        <v>1</v>
      </c>
      <c r="B290" t="e">
        <f>'Média Saneada'!#REF!</f>
        <v>#REF!</v>
      </c>
      <c r="C290">
        <f>DW!$H290</f>
        <v>0</v>
      </c>
      <c r="D290">
        <f>DW!$I290</f>
        <v>0</v>
      </c>
      <c r="E290">
        <f>DW!$G290</f>
        <v>0</v>
      </c>
      <c r="F290" t="e">
        <f>VLOOKUP(E290,'Resultado Final'!$E$3:$L$103,4,FALSE)</f>
        <v>#DIV/0!</v>
      </c>
      <c r="G290" t="e">
        <f>VLOOKUP(E290,'Resultado Final'!$E$3:$L$103,5,FALSE)</f>
        <v>#DIV/0!</v>
      </c>
      <c r="H290">
        <f>DW!$K290</f>
        <v>0</v>
      </c>
      <c r="I290" s="37" t="e">
        <f t="shared" si="4"/>
        <v>#DIV/0!</v>
      </c>
    </row>
    <row r="291" spans="1:9" x14ac:dyDescent="0.25">
      <c r="A291">
        <f>INDEX('Resultado Final'!$A:$A,MATCH(E291,'Resultado Final'!$E:$E,0))</f>
        <v>1</v>
      </c>
      <c r="B291" t="e">
        <f>'Média Saneada'!#REF!</f>
        <v>#REF!</v>
      </c>
      <c r="C291">
        <f>DW!$H291</f>
        <v>0</v>
      </c>
      <c r="D291">
        <f>DW!$I291</f>
        <v>0</v>
      </c>
      <c r="E291">
        <f>DW!$G291</f>
        <v>0</v>
      </c>
      <c r="F291" t="e">
        <f>VLOOKUP(E291,'Resultado Final'!$E$3:$L$103,4,FALSE)</f>
        <v>#DIV/0!</v>
      </c>
      <c r="G291" t="e">
        <f>VLOOKUP(E291,'Resultado Final'!$E$3:$L$103,5,FALSE)</f>
        <v>#DIV/0!</v>
      </c>
      <c r="H291">
        <f>DW!$K291</f>
        <v>0</v>
      </c>
      <c r="I291" s="37" t="e">
        <f t="shared" si="4"/>
        <v>#DIV/0!</v>
      </c>
    </row>
    <row r="292" spans="1:9" x14ac:dyDescent="0.25">
      <c r="A292">
        <f>INDEX('Resultado Final'!$A:$A,MATCH(E292,'Resultado Final'!$E:$E,0))</f>
        <v>1</v>
      </c>
      <c r="B292" t="e">
        <f>'Média Saneada'!#REF!</f>
        <v>#REF!</v>
      </c>
      <c r="C292">
        <f>DW!$H292</f>
        <v>0</v>
      </c>
      <c r="D292">
        <f>DW!$I292</f>
        <v>0</v>
      </c>
      <c r="E292">
        <f>DW!$G292</f>
        <v>0</v>
      </c>
      <c r="F292" t="e">
        <f>VLOOKUP(E292,'Resultado Final'!$E$3:$L$103,4,FALSE)</f>
        <v>#DIV/0!</v>
      </c>
      <c r="G292" t="e">
        <f>VLOOKUP(E292,'Resultado Final'!$E$3:$L$103,5,FALSE)</f>
        <v>#DIV/0!</v>
      </c>
      <c r="H292">
        <f>DW!$K292</f>
        <v>0</v>
      </c>
      <c r="I292" s="37" t="e">
        <f t="shared" si="4"/>
        <v>#DIV/0!</v>
      </c>
    </row>
    <row r="293" spans="1:9" x14ac:dyDescent="0.25">
      <c r="A293">
        <f>INDEX('Resultado Final'!$A:$A,MATCH(E293,'Resultado Final'!$E:$E,0))</f>
        <v>1</v>
      </c>
      <c r="B293" t="e">
        <f>'Média Saneada'!#REF!</f>
        <v>#REF!</v>
      </c>
      <c r="C293">
        <f>DW!$H293</f>
        <v>0</v>
      </c>
      <c r="D293">
        <f>DW!$I293</f>
        <v>0</v>
      </c>
      <c r="E293">
        <f>DW!$G293</f>
        <v>0</v>
      </c>
      <c r="F293" t="e">
        <f>VLOOKUP(E293,'Resultado Final'!$E$3:$L$103,4,FALSE)</f>
        <v>#DIV/0!</v>
      </c>
      <c r="G293" t="e">
        <f>VLOOKUP(E293,'Resultado Final'!$E$3:$L$103,5,FALSE)</f>
        <v>#DIV/0!</v>
      </c>
      <c r="H293">
        <f>DW!$K293</f>
        <v>0</v>
      </c>
      <c r="I293" s="37" t="e">
        <f t="shared" si="4"/>
        <v>#DIV/0!</v>
      </c>
    </row>
    <row r="294" spans="1:9" x14ac:dyDescent="0.25">
      <c r="A294">
        <f>INDEX('Resultado Final'!$A:$A,MATCH(E294,'Resultado Final'!$E:$E,0))</f>
        <v>1</v>
      </c>
      <c r="B294" t="e">
        <f>'Média Saneada'!#REF!</f>
        <v>#REF!</v>
      </c>
      <c r="C294">
        <f>DW!$H294</f>
        <v>0</v>
      </c>
      <c r="D294">
        <f>DW!$I294</f>
        <v>0</v>
      </c>
      <c r="E294">
        <f>DW!$G294</f>
        <v>0</v>
      </c>
      <c r="F294" t="e">
        <f>VLOOKUP(E294,'Resultado Final'!$E$3:$L$103,4,FALSE)</f>
        <v>#DIV/0!</v>
      </c>
      <c r="G294" t="e">
        <f>VLOOKUP(E294,'Resultado Final'!$E$3:$L$103,5,FALSE)</f>
        <v>#DIV/0!</v>
      </c>
      <c r="H294">
        <f>DW!$K294</f>
        <v>0</v>
      </c>
      <c r="I294" s="37" t="e">
        <f t="shared" si="4"/>
        <v>#DIV/0!</v>
      </c>
    </row>
    <row r="295" spans="1:9" x14ac:dyDescent="0.25">
      <c r="A295">
        <f>INDEX('Resultado Final'!$A:$A,MATCH(E295,'Resultado Final'!$E:$E,0))</f>
        <v>1</v>
      </c>
      <c r="B295" t="e">
        <f>'Média Saneada'!#REF!</f>
        <v>#REF!</v>
      </c>
      <c r="C295">
        <f>DW!$H295</f>
        <v>0</v>
      </c>
      <c r="D295">
        <f>DW!$I295</f>
        <v>0</v>
      </c>
      <c r="E295">
        <f>DW!$G295</f>
        <v>0</v>
      </c>
      <c r="F295" t="e">
        <f>VLOOKUP(E295,'Resultado Final'!$E$3:$L$103,4,FALSE)</f>
        <v>#DIV/0!</v>
      </c>
      <c r="G295" t="e">
        <f>VLOOKUP(E295,'Resultado Final'!$E$3:$L$103,5,FALSE)</f>
        <v>#DIV/0!</v>
      </c>
      <c r="H295">
        <f>DW!$K295</f>
        <v>0</v>
      </c>
      <c r="I295" s="37" t="e">
        <f t="shared" si="4"/>
        <v>#DIV/0!</v>
      </c>
    </row>
    <row r="296" spans="1:9" x14ac:dyDescent="0.25">
      <c r="A296">
        <f>INDEX('Resultado Final'!$A:$A,MATCH(E296,'Resultado Final'!$E:$E,0))</f>
        <v>1</v>
      </c>
      <c r="B296" t="e">
        <f>'Média Saneada'!#REF!</f>
        <v>#REF!</v>
      </c>
      <c r="C296">
        <f>DW!$H296</f>
        <v>0</v>
      </c>
      <c r="D296">
        <f>DW!$I296</f>
        <v>0</v>
      </c>
      <c r="E296">
        <f>DW!$G296</f>
        <v>0</v>
      </c>
      <c r="F296" t="e">
        <f>VLOOKUP(E296,'Resultado Final'!$E$3:$L$103,4,FALSE)</f>
        <v>#DIV/0!</v>
      </c>
      <c r="G296" t="e">
        <f>VLOOKUP(E296,'Resultado Final'!$E$3:$L$103,5,FALSE)</f>
        <v>#DIV/0!</v>
      </c>
      <c r="H296">
        <f>DW!$K296</f>
        <v>0</v>
      </c>
      <c r="I296" s="37" t="e">
        <f t="shared" si="4"/>
        <v>#DIV/0!</v>
      </c>
    </row>
    <row r="297" spans="1:9" x14ac:dyDescent="0.25">
      <c r="A297">
        <f>INDEX('Resultado Final'!$A:$A,MATCH(E297,'Resultado Final'!$E:$E,0))</f>
        <v>1</v>
      </c>
      <c r="B297" t="e">
        <f>'Média Saneada'!#REF!</f>
        <v>#REF!</v>
      </c>
      <c r="C297">
        <f>DW!$H297</f>
        <v>0</v>
      </c>
      <c r="D297">
        <f>DW!$I297</f>
        <v>0</v>
      </c>
      <c r="E297">
        <f>DW!$G297</f>
        <v>0</v>
      </c>
      <c r="F297" t="e">
        <f>VLOOKUP(E297,'Resultado Final'!$E$3:$L$103,4,FALSE)</f>
        <v>#DIV/0!</v>
      </c>
      <c r="G297" t="e">
        <f>VLOOKUP(E297,'Resultado Final'!$E$3:$L$103,5,FALSE)</f>
        <v>#DIV/0!</v>
      </c>
      <c r="H297">
        <f>DW!$K297</f>
        <v>0</v>
      </c>
      <c r="I297" s="37" t="e">
        <f t="shared" si="4"/>
        <v>#DIV/0!</v>
      </c>
    </row>
    <row r="298" spans="1:9" x14ac:dyDescent="0.25">
      <c r="A298">
        <f>INDEX('Resultado Final'!$A:$A,MATCH(E298,'Resultado Final'!$E:$E,0))</f>
        <v>1</v>
      </c>
      <c r="B298" t="e">
        <f>'Média Saneada'!#REF!</f>
        <v>#REF!</v>
      </c>
      <c r="C298">
        <f>DW!$H298</f>
        <v>0</v>
      </c>
      <c r="D298">
        <f>DW!$I298</f>
        <v>0</v>
      </c>
      <c r="E298">
        <f>DW!$G298</f>
        <v>0</v>
      </c>
      <c r="F298" t="e">
        <f>VLOOKUP(E298,'Resultado Final'!$E$3:$L$103,4,FALSE)</f>
        <v>#DIV/0!</v>
      </c>
      <c r="G298" t="e">
        <f>VLOOKUP(E298,'Resultado Final'!$E$3:$L$103,5,FALSE)</f>
        <v>#DIV/0!</v>
      </c>
      <c r="H298">
        <f>DW!$K298</f>
        <v>0</v>
      </c>
      <c r="I298" s="37" t="e">
        <f t="shared" si="4"/>
        <v>#DIV/0!</v>
      </c>
    </row>
    <row r="299" spans="1:9" x14ac:dyDescent="0.25">
      <c r="A299">
        <f>INDEX('Resultado Final'!$A:$A,MATCH(E299,'Resultado Final'!$E:$E,0))</f>
        <v>1</v>
      </c>
      <c r="B299" t="e">
        <f>'Média Saneada'!#REF!</f>
        <v>#REF!</v>
      </c>
      <c r="C299">
        <f>DW!$H299</f>
        <v>0</v>
      </c>
      <c r="D299">
        <f>DW!$I299</f>
        <v>0</v>
      </c>
      <c r="E299">
        <f>DW!$G299</f>
        <v>0</v>
      </c>
      <c r="F299" t="e">
        <f>VLOOKUP(E299,'Resultado Final'!$E$3:$L$103,4,FALSE)</f>
        <v>#DIV/0!</v>
      </c>
      <c r="G299" t="e">
        <f>VLOOKUP(E299,'Resultado Final'!$E$3:$L$103,5,FALSE)</f>
        <v>#DIV/0!</v>
      </c>
      <c r="H299">
        <f>DW!$K299</f>
        <v>0</v>
      </c>
      <c r="I299" s="37" t="e">
        <f t="shared" si="4"/>
        <v>#DIV/0!</v>
      </c>
    </row>
    <row r="300" spans="1:9" x14ac:dyDescent="0.25">
      <c r="A300">
        <f>INDEX('Resultado Final'!$A:$A,MATCH(E300,'Resultado Final'!$E:$E,0))</f>
        <v>1</v>
      </c>
      <c r="B300" t="e">
        <f>'Média Saneada'!#REF!</f>
        <v>#REF!</v>
      </c>
      <c r="C300">
        <f>DW!$H300</f>
        <v>0</v>
      </c>
      <c r="D300">
        <f>DW!$I300</f>
        <v>0</v>
      </c>
      <c r="E300">
        <f>DW!$G300</f>
        <v>0</v>
      </c>
      <c r="F300" t="e">
        <f>VLOOKUP(E300,'Resultado Final'!$E$3:$L$103,4,FALSE)</f>
        <v>#DIV/0!</v>
      </c>
      <c r="G300" t="e">
        <f>VLOOKUP(E300,'Resultado Final'!$E$3:$L$103,5,FALSE)</f>
        <v>#DIV/0!</v>
      </c>
      <c r="H300">
        <f>DW!$K300</f>
        <v>0</v>
      </c>
      <c r="I300" s="37" t="e">
        <f t="shared" si="4"/>
        <v>#DIV/0!</v>
      </c>
    </row>
    <row r="301" spans="1:9" x14ac:dyDescent="0.25">
      <c r="A301">
        <f>INDEX('Resultado Final'!$A:$A,MATCH(E301,'Resultado Final'!$E:$E,0))</f>
        <v>1</v>
      </c>
      <c r="B301" t="e">
        <f>'Média Saneada'!#REF!</f>
        <v>#REF!</v>
      </c>
      <c r="C301">
        <f>DW!$H301</f>
        <v>0</v>
      </c>
      <c r="D301">
        <f>DW!$I301</f>
        <v>0</v>
      </c>
      <c r="E301">
        <f>DW!$G301</f>
        <v>0</v>
      </c>
      <c r="F301" t="e">
        <f>VLOOKUP(E301,'Resultado Final'!$E$3:$L$103,4,FALSE)</f>
        <v>#DIV/0!</v>
      </c>
      <c r="G301" t="e">
        <f>VLOOKUP(E301,'Resultado Final'!$E$3:$L$103,5,FALSE)</f>
        <v>#DIV/0!</v>
      </c>
      <c r="H301">
        <f>DW!$K301</f>
        <v>0</v>
      </c>
      <c r="I301" s="37" t="e">
        <f t="shared" si="4"/>
        <v>#DIV/0!</v>
      </c>
    </row>
    <row r="302" spans="1:9" x14ac:dyDescent="0.25">
      <c r="A302">
        <f>INDEX('Resultado Final'!$A:$A,MATCH(E302,'Resultado Final'!$E:$E,0))</f>
        <v>1</v>
      </c>
      <c r="B302" t="e">
        <f>'Média Saneada'!#REF!</f>
        <v>#REF!</v>
      </c>
      <c r="C302">
        <f>DW!$H302</f>
        <v>0</v>
      </c>
      <c r="D302">
        <f>DW!$I302</f>
        <v>0</v>
      </c>
      <c r="E302">
        <f>DW!$G302</f>
        <v>0</v>
      </c>
      <c r="F302" t="e">
        <f>VLOOKUP(E302,'Resultado Final'!$E$3:$L$103,4,FALSE)</f>
        <v>#DIV/0!</v>
      </c>
      <c r="G302" t="e">
        <f>VLOOKUP(E302,'Resultado Final'!$E$3:$L$103,5,FALSE)</f>
        <v>#DIV/0!</v>
      </c>
      <c r="H302">
        <f>DW!$K302</f>
        <v>0</v>
      </c>
      <c r="I302" s="37" t="e">
        <f t="shared" si="4"/>
        <v>#DIV/0!</v>
      </c>
    </row>
    <row r="303" spans="1:9" x14ac:dyDescent="0.25">
      <c r="A303">
        <f>INDEX('Resultado Final'!$A:$A,MATCH(E303,'Resultado Final'!$E:$E,0))</f>
        <v>1</v>
      </c>
      <c r="B303" t="e">
        <f>'Média Saneada'!#REF!</f>
        <v>#REF!</v>
      </c>
      <c r="C303">
        <f>DW!$H303</f>
        <v>0</v>
      </c>
      <c r="D303">
        <f>DW!$I303</f>
        <v>0</v>
      </c>
      <c r="E303">
        <f>DW!$G303</f>
        <v>0</v>
      </c>
      <c r="F303" t="e">
        <f>VLOOKUP(E303,'Resultado Final'!$E$3:$L$103,4,FALSE)</f>
        <v>#DIV/0!</v>
      </c>
      <c r="G303" t="e">
        <f>VLOOKUP(E303,'Resultado Final'!$E$3:$L$103,5,FALSE)</f>
        <v>#DIV/0!</v>
      </c>
      <c r="H303">
        <f>DW!$K303</f>
        <v>0</v>
      </c>
      <c r="I303" s="37" t="e">
        <f t="shared" si="4"/>
        <v>#DIV/0!</v>
      </c>
    </row>
    <row r="304" spans="1:9" x14ac:dyDescent="0.25">
      <c r="A304">
        <f>INDEX('Resultado Final'!$A:$A,MATCH(E304,'Resultado Final'!$E:$E,0))</f>
        <v>1</v>
      </c>
      <c r="B304" t="e">
        <f>'Média Saneada'!#REF!</f>
        <v>#REF!</v>
      </c>
      <c r="C304">
        <f>DW!$H304</f>
        <v>0</v>
      </c>
      <c r="D304">
        <f>DW!$I304</f>
        <v>0</v>
      </c>
      <c r="E304">
        <f>DW!$G304</f>
        <v>0</v>
      </c>
      <c r="F304" t="e">
        <f>VLOOKUP(E304,'Resultado Final'!$E$3:$L$103,4,FALSE)</f>
        <v>#DIV/0!</v>
      </c>
      <c r="G304" t="e">
        <f>VLOOKUP(E304,'Resultado Final'!$E$3:$L$103,5,FALSE)</f>
        <v>#DIV/0!</v>
      </c>
      <c r="H304">
        <f>DW!$K304</f>
        <v>0</v>
      </c>
      <c r="I304" s="37" t="e">
        <f t="shared" si="4"/>
        <v>#DIV/0!</v>
      </c>
    </row>
    <row r="305" spans="1:9" x14ac:dyDescent="0.25">
      <c r="A305">
        <f>INDEX('Resultado Final'!$A:$A,MATCH(E305,'Resultado Final'!$E:$E,0))</f>
        <v>1</v>
      </c>
      <c r="B305" t="e">
        <f>'Média Saneada'!#REF!</f>
        <v>#REF!</v>
      </c>
      <c r="C305">
        <f>DW!$H305</f>
        <v>0</v>
      </c>
      <c r="D305">
        <f>DW!$I305</f>
        <v>0</v>
      </c>
      <c r="E305">
        <f>DW!$G305</f>
        <v>0</v>
      </c>
      <c r="F305" t="e">
        <f>VLOOKUP(E305,'Resultado Final'!$E$3:$L$103,4,FALSE)</f>
        <v>#DIV/0!</v>
      </c>
      <c r="G305" t="e">
        <f>VLOOKUP(E305,'Resultado Final'!$E$3:$L$103,5,FALSE)</f>
        <v>#DIV/0!</v>
      </c>
      <c r="H305">
        <f>DW!$K305</f>
        <v>0</v>
      </c>
      <c r="I305" s="37" t="e">
        <f t="shared" si="4"/>
        <v>#DIV/0!</v>
      </c>
    </row>
    <row r="306" spans="1:9" x14ac:dyDescent="0.25">
      <c r="A306">
        <f>INDEX('Resultado Final'!$A:$A,MATCH(E306,'Resultado Final'!$E:$E,0))</f>
        <v>1</v>
      </c>
      <c r="B306" t="e">
        <f>'Média Saneada'!#REF!</f>
        <v>#REF!</v>
      </c>
      <c r="C306">
        <f>DW!$H306</f>
        <v>0</v>
      </c>
      <c r="D306">
        <f>DW!$I306</f>
        <v>0</v>
      </c>
      <c r="E306">
        <f>DW!$G306</f>
        <v>0</v>
      </c>
      <c r="F306" t="e">
        <f>VLOOKUP(E306,'Resultado Final'!$E$3:$L$103,4,FALSE)</f>
        <v>#DIV/0!</v>
      </c>
      <c r="G306" t="e">
        <f>VLOOKUP(E306,'Resultado Final'!$E$3:$L$103,5,FALSE)</f>
        <v>#DIV/0!</v>
      </c>
      <c r="H306">
        <f>DW!$K306</f>
        <v>0</v>
      </c>
      <c r="I306" s="37" t="e">
        <f t="shared" si="4"/>
        <v>#DIV/0!</v>
      </c>
    </row>
    <row r="307" spans="1:9" x14ac:dyDescent="0.25">
      <c r="A307">
        <f>INDEX('Resultado Final'!$A:$A,MATCH(E307,'Resultado Final'!$E:$E,0))</f>
        <v>1</v>
      </c>
      <c r="B307" t="e">
        <f>'Média Saneada'!#REF!</f>
        <v>#REF!</v>
      </c>
      <c r="C307">
        <f>DW!$H307</f>
        <v>0</v>
      </c>
      <c r="D307">
        <f>DW!$I307</f>
        <v>0</v>
      </c>
      <c r="E307">
        <f>DW!$G307</f>
        <v>0</v>
      </c>
      <c r="F307" t="e">
        <f>VLOOKUP(E307,'Resultado Final'!$E$3:$L$103,4,FALSE)</f>
        <v>#DIV/0!</v>
      </c>
      <c r="G307" t="e">
        <f>VLOOKUP(E307,'Resultado Final'!$E$3:$L$103,5,FALSE)</f>
        <v>#DIV/0!</v>
      </c>
      <c r="H307">
        <f>DW!$K307</f>
        <v>0</v>
      </c>
      <c r="I307" s="37" t="e">
        <f t="shared" si="4"/>
        <v>#DIV/0!</v>
      </c>
    </row>
    <row r="308" spans="1:9" x14ac:dyDescent="0.25">
      <c r="A308">
        <f>INDEX('Resultado Final'!$A:$A,MATCH(E308,'Resultado Final'!$E:$E,0))</f>
        <v>1</v>
      </c>
      <c r="B308" t="e">
        <f>'Média Saneada'!#REF!</f>
        <v>#REF!</v>
      </c>
      <c r="C308">
        <f>DW!$H308</f>
        <v>0</v>
      </c>
      <c r="D308">
        <f>DW!$I308</f>
        <v>0</v>
      </c>
      <c r="E308">
        <f>DW!$G308</f>
        <v>0</v>
      </c>
      <c r="F308" t="e">
        <f>VLOOKUP(E308,'Resultado Final'!$E$3:$L$103,4,FALSE)</f>
        <v>#DIV/0!</v>
      </c>
      <c r="G308" t="e">
        <f>VLOOKUP(E308,'Resultado Final'!$E$3:$L$103,5,FALSE)</f>
        <v>#DIV/0!</v>
      </c>
      <c r="H308">
        <f>DW!$K308</f>
        <v>0</v>
      </c>
      <c r="I308" s="37" t="e">
        <f t="shared" si="4"/>
        <v>#DIV/0!</v>
      </c>
    </row>
    <row r="309" spans="1:9" x14ac:dyDescent="0.25">
      <c r="A309">
        <f>INDEX('Resultado Final'!$A:$A,MATCH(E309,'Resultado Final'!$E:$E,0))</f>
        <v>1</v>
      </c>
      <c r="B309" t="e">
        <f>'Média Saneada'!#REF!</f>
        <v>#REF!</v>
      </c>
      <c r="C309">
        <f>DW!$H309</f>
        <v>0</v>
      </c>
      <c r="D309">
        <f>DW!$I309</f>
        <v>0</v>
      </c>
      <c r="E309">
        <f>DW!$G309</f>
        <v>0</v>
      </c>
      <c r="F309" t="e">
        <f>VLOOKUP(E309,'Resultado Final'!$E$3:$L$103,4,FALSE)</f>
        <v>#DIV/0!</v>
      </c>
      <c r="G309" t="e">
        <f>VLOOKUP(E309,'Resultado Final'!$E$3:$L$103,5,FALSE)</f>
        <v>#DIV/0!</v>
      </c>
      <c r="H309">
        <f>DW!$K309</f>
        <v>0</v>
      </c>
      <c r="I309" s="37" t="e">
        <f t="shared" si="4"/>
        <v>#DIV/0!</v>
      </c>
    </row>
    <row r="310" spans="1:9" x14ac:dyDescent="0.25">
      <c r="A310">
        <f>INDEX('Resultado Final'!$A:$A,MATCH(E310,'Resultado Final'!$E:$E,0))</f>
        <v>1</v>
      </c>
      <c r="B310" t="e">
        <f>'Média Saneada'!#REF!</f>
        <v>#REF!</v>
      </c>
      <c r="C310">
        <f>DW!$H310</f>
        <v>0</v>
      </c>
      <c r="D310">
        <f>DW!$I310</f>
        <v>0</v>
      </c>
      <c r="E310">
        <f>DW!$G310</f>
        <v>0</v>
      </c>
      <c r="F310" t="e">
        <f>VLOOKUP(E310,'Resultado Final'!$E$3:$L$103,4,FALSE)</f>
        <v>#DIV/0!</v>
      </c>
      <c r="G310" t="e">
        <f>VLOOKUP(E310,'Resultado Final'!$E$3:$L$103,5,FALSE)</f>
        <v>#DIV/0!</v>
      </c>
      <c r="H310">
        <f>DW!$K310</f>
        <v>0</v>
      </c>
      <c r="I310" s="37" t="e">
        <f t="shared" si="4"/>
        <v>#DIV/0!</v>
      </c>
    </row>
    <row r="311" spans="1:9" x14ac:dyDescent="0.25">
      <c r="A311">
        <f>INDEX('Resultado Final'!$A:$A,MATCH(E311,'Resultado Final'!$E:$E,0))</f>
        <v>1</v>
      </c>
      <c r="B311" t="e">
        <f>'Média Saneada'!#REF!</f>
        <v>#REF!</v>
      </c>
      <c r="C311">
        <f>DW!$H311</f>
        <v>0</v>
      </c>
      <c r="D311">
        <f>DW!$I311</f>
        <v>0</v>
      </c>
      <c r="E311">
        <f>DW!$G311</f>
        <v>0</v>
      </c>
      <c r="F311" t="e">
        <f>VLOOKUP(E311,'Resultado Final'!$E$3:$L$103,4,FALSE)</f>
        <v>#DIV/0!</v>
      </c>
      <c r="G311" t="e">
        <f>VLOOKUP(E311,'Resultado Final'!$E$3:$L$103,5,FALSE)</f>
        <v>#DIV/0!</v>
      </c>
      <c r="H311">
        <f>DW!$K311</f>
        <v>0</v>
      </c>
      <c r="I311" s="37" t="e">
        <f t="shared" si="4"/>
        <v>#DIV/0!</v>
      </c>
    </row>
    <row r="312" spans="1:9" x14ac:dyDescent="0.25">
      <c r="A312">
        <f>INDEX('Resultado Final'!$A:$A,MATCH(E312,'Resultado Final'!$E:$E,0))</f>
        <v>1</v>
      </c>
      <c r="B312" t="e">
        <f>'Média Saneada'!#REF!</f>
        <v>#REF!</v>
      </c>
      <c r="C312">
        <f>DW!$H312</f>
        <v>0</v>
      </c>
      <c r="D312">
        <f>DW!$I312</f>
        <v>0</v>
      </c>
      <c r="E312">
        <f>DW!$G312</f>
        <v>0</v>
      </c>
      <c r="F312" t="e">
        <f>VLOOKUP(E312,'Resultado Final'!$E$3:$L$103,4,FALSE)</f>
        <v>#DIV/0!</v>
      </c>
      <c r="G312" t="e">
        <f>VLOOKUP(E312,'Resultado Final'!$E$3:$L$103,5,FALSE)</f>
        <v>#DIV/0!</v>
      </c>
      <c r="H312">
        <f>DW!$K312</f>
        <v>0</v>
      </c>
      <c r="I312" s="37" t="e">
        <f t="shared" si="4"/>
        <v>#DIV/0!</v>
      </c>
    </row>
    <row r="313" spans="1:9" x14ac:dyDescent="0.25">
      <c r="A313">
        <f>INDEX('Resultado Final'!$A:$A,MATCH(E313,'Resultado Final'!$E:$E,0))</f>
        <v>1</v>
      </c>
      <c r="B313" t="e">
        <f>'Média Saneada'!#REF!</f>
        <v>#REF!</v>
      </c>
      <c r="C313">
        <f>DW!$H313</f>
        <v>0</v>
      </c>
      <c r="D313">
        <f>DW!$I313</f>
        <v>0</v>
      </c>
      <c r="E313">
        <f>DW!$G313</f>
        <v>0</v>
      </c>
      <c r="F313" t="e">
        <f>VLOOKUP(E313,'Resultado Final'!$E$3:$L$103,4,FALSE)</f>
        <v>#DIV/0!</v>
      </c>
      <c r="G313" t="e">
        <f>VLOOKUP(E313,'Resultado Final'!$E$3:$L$103,5,FALSE)</f>
        <v>#DIV/0!</v>
      </c>
      <c r="H313">
        <f>DW!$K313</f>
        <v>0</v>
      </c>
      <c r="I313" s="37" t="e">
        <f t="shared" si="4"/>
        <v>#DIV/0!</v>
      </c>
    </row>
    <row r="314" spans="1:9" x14ac:dyDescent="0.25">
      <c r="A314">
        <f>INDEX('Resultado Final'!$A:$A,MATCH(E314,'Resultado Final'!$E:$E,0))</f>
        <v>1</v>
      </c>
      <c r="B314" t="e">
        <f>'Média Saneada'!#REF!</f>
        <v>#REF!</v>
      </c>
      <c r="C314">
        <f>DW!$H314</f>
        <v>0</v>
      </c>
      <c r="D314">
        <f>DW!$I314</f>
        <v>0</v>
      </c>
      <c r="E314">
        <f>DW!$G314</f>
        <v>0</v>
      </c>
      <c r="F314" t="e">
        <f>VLOOKUP(E314,'Resultado Final'!$E$3:$L$103,4,FALSE)</f>
        <v>#DIV/0!</v>
      </c>
      <c r="G314" t="e">
        <f>VLOOKUP(E314,'Resultado Final'!$E$3:$L$103,5,FALSE)</f>
        <v>#DIV/0!</v>
      </c>
      <c r="H314">
        <f>DW!$K314</f>
        <v>0</v>
      </c>
      <c r="I314" s="37" t="e">
        <f t="shared" si="4"/>
        <v>#DIV/0!</v>
      </c>
    </row>
    <row r="315" spans="1:9" x14ac:dyDescent="0.25">
      <c r="A315">
        <f>INDEX('Resultado Final'!$A:$A,MATCH(E315,'Resultado Final'!$E:$E,0))</f>
        <v>1</v>
      </c>
      <c r="B315" t="e">
        <f>'Média Saneada'!#REF!</f>
        <v>#REF!</v>
      </c>
      <c r="C315">
        <f>DW!$H315</f>
        <v>0</v>
      </c>
      <c r="D315">
        <f>DW!$I315</f>
        <v>0</v>
      </c>
      <c r="E315">
        <f>DW!$G315</f>
        <v>0</v>
      </c>
      <c r="F315" t="e">
        <f>VLOOKUP(E315,'Resultado Final'!$E$3:$L$103,4,FALSE)</f>
        <v>#DIV/0!</v>
      </c>
      <c r="G315" t="e">
        <f>VLOOKUP(E315,'Resultado Final'!$E$3:$L$103,5,FALSE)</f>
        <v>#DIV/0!</v>
      </c>
      <c r="H315">
        <f>DW!$K315</f>
        <v>0</v>
      </c>
      <c r="I315" s="37" t="e">
        <f t="shared" si="4"/>
        <v>#DIV/0!</v>
      </c>
    </row>
    <row r="316" spans="1:9" x14ac:dyDescent="0.25">
      <c r="A316">
        <f>INDEX('Resultado Final'!$A:$A,MATCH(E316,'Resultado Final'!$E:$E,0))</f>
        <v>1</v>
      </c>
      <c r="B316" t="e">
        <f>'Média Saneada'!#REF!</f>
        <v>#REF!</v>
      </c>
      <c r="C316">
        <f>DW!$H316</f>
        <v>0</v>
      </c>
      <c r="D316">
        <f>DW!$I316</f>
        <v>0</v>
      </c>
      <c r="E316">
        <f>DW!$G316</f>
        <v>0</v>
      </c>
      <c r="F316" t="e">
        <f>VLOOKUP(E316,'Resultado Final'!$E$3:$L$103,4,FALSE)</f>
        <v>#DIV/0!</v>
      </c>
      <c r="G316" t="e">
        <f>VLOOKUP(E316,'Resultado Final'!$E$3:$L$103,5,FALSE)</f>
        <v>#DIV/0!</v>
      </c>
      <c r="H316">
        <f>DW!$K316</f>
        <v>0</v>
      </c>
      <c r="I316" s="37" t="e">
        <f t="shared" si="4"/>
        <v>#DIV/0!</v>
      </c>
    </row>
    <row r="317" spans="1:9" x14ac:dyDescent="0.25">
      <c r="A317">
        <f>INDEX('Resultado Final'!$A:$A,MATCH(E317,'Resultado Final'!$E:$E,0))</f>
        <v>1</v>
      </c>
      <c r="B317" t="e">
        <f>'Média Saneada'!#REF!</f>
        <v>#REF!</v>
      </c>
      <c r="C317">
        <f>DW!$H317</f>
        <v>0</v>
      </c>
      <c r="D317">
        <f>DW!$I317</f>
        <v>0</v>
      </c>
      <c r="E317">
        <f>DW!$G317</f>
        <v>0</v>
      </c>
      <c r="F317" t="e">
        <f>VLOOKUP(E317,'Resultado Final'!$E$3:$L$103,4,FALSE)</f>
        <v>#DIV/0!</v>
      </c>
      <c r="G317" t="e">
        <f>VLOOKUP(E317,'Resultado Final'!$E$3:$L$103,5,FALSE)</f>
        <v>#DIV/0!</v>
      </c>
      <c r="H317">
        <f>DW!$K317</f>
        <v>0</v>
      </c>
      <c r="I317" s="37" t="e">
        <f t="shared" si="4"/>
        <v>#DIV/0!</v>
      </c>
    </row>
    <row r="318" spans="1:9" x14ac:dyDescent="0.25">
      <c r="A318">
        <f>INDEX('Resultado Final'!$A:$A,MATCH(E318,'Resultado Final'!$E:$E,0))</f>
        <v>1</v>
      </c>
      <c r="B318" t="e">
        <f>'Média Saneada'!#REF!</f>
        <v>#REF!</v>
      </c>
      <c r="C318">
        <f>DW!$H318</f>
        <v>0</v>
      </c>
      <c r="D318">
        <f>DW!$I318</f>
        <v>0</v>
      </c>
      <c r="E318">
        <f>DW!$G318</f>
        <v>0</v>
      </c>
      <c r="F318" t="e">
        <f>VLOOKUP(E318,'Resultado Final'!$E$3:$L$103,4,FALSE)</f>
        <v>#DIV/0!</v>
      </c>
      <c r="G318" t="e">
        <f>VLOOKUP(E318,'Resultado Final'!$E$3:$L$103,5,FALSE)</f>
        <v>#DIV/0!</v>
      </c>
      <c r="H318">
        <f>DW!$K318</f>
        <v>0</v>
      </c>
      <c r="I318" s="37" t="e">
        <f t="shared" si="4"/>
        <v>#DIV/0!</v>
      </c>
    </row>
    <row r="319" spans="1:9" x14ac:dyDescent="0.25">
      <c r="A319">
        <f>INDEX('Resultado Final'!$A:$A,MATCH(E319,'Resultado Final'!$E:$E,0))</f>
        <v>1</v>
      </c>
      <c r="B319" t="e">
        <f>'Média Saneada'!#REF!</f>
        <v>#REF!</v>
      </c>
      <c r="C319">
        <f>DW!$H319</f>
        <v>0</v>
      </c>
      <c r="D319">
        <f>DW!$I319</f>
        <v>0</v>
      </c>
      <c r="E319">
        <f>DW!$G319</f>
        <v>0</v>
      </c>
      <c r="F319" t="e">
        <f>VLOOKUP(E319,'Resultado Final'!$E$3:$L$103,4,FALSE)</f>
        <v>#DIV/0!</v>
      </c>
      <c r="G319" t="e">
        <f>VLOOKUP(E319,'Resultado Final'!$E$3:$L$103,5,FALSE)</f>
        <v>#DIV/0!</v>
      </c>
      <c r="H319">
        <f>DW!$K319</f>
        <v>0</v>
      </c>
      <c r="I319" s="37" t="e">
        <f t="shared" si="4"/>
        <v>#DIV/0!</v>
      </c>
    </row>
    <row r="320" spans="1:9" x14ac:dyDescent="0.25">
      <c r="A320">
        <f>INDEX('Resultado Final'!$A:$A,MATCH(E320,'Resultado Final'!$E:$E,0))</f>
        <v>1</v>
      </c>
      <c r="B320" t="e">
        <f>'Média Saneada'!#REF!</f>
        <v>#REF!</v>
      </c>
      <c r="C320">
        <f>DW!$H320</f>
        <v>0</v>
      </c>
      <c r="D320">
        <f>DW!$I320</f>
        <v>0</v>
      </c>
      <c r="E320">
        <f>DW!$G320</f>
        <v>0</v>
      </c>
      <c r="F320" t="e">
        <f>VLOOKUP(E320,'Resultado Final'!$E$3:$L$103,4,FALSE)</f>
        <v>#DIV/0!</v>
      </c>
      <c r="G320" t="e">
        <f>VLOOKUP(E320,'Resultado Final'!$E$3:$L$103,5,FALSE)</f>
        <v>#DIV/0!</v>
      </c>
      <c r="H320">
        <f>DW!$K320</f>
        <v>0</v>
      </c>
      <c r="I320" s="37" t="e">
        <f t="shared" si="4"/>
        <v>#DIV/0!</v>
      </c>
    </row>
    <row r="321" spans="1:9" x14ac:dyDescent="0.25">
      <c r="A321">
        <f>INDEX('Resultado Final'!$A:$A,MATCH(E321,'Resultado Final'!$E:$E,0))</f>
        <v>1</v>
      </c>
      <c r="B321" t="e">
        <f>'Média Saneada'!#REF!</f>
        <v>#REF!</v>
      </c>
      <c r="C321">
        <f>DW!$H321</f>
        <v>0</v>
      </c>
      <c r="D321">
        <f>DW!$I321</f>
        <v>0</v>
      </c>
      <c r="E321">
        <f>DW!$G321</f>
        <v>0</v>
      </c>
      <c r="F321" t="e">
        <f>VLOOKUP(E321,'Resultado Final'!$E$3:$L$103,4,FALSE)</f>
        <v>#DIV/0!</v>
      </c>
      <c r="G321" t="e">
        <f>VLOOKUP(E321,'Resultado Final'!$E$3:$L$103,5,FALSE)</f>
        <v>#DIV/0!</v>
      </c>
      <c r="H321">
        <f>DW!$K321</f>
        <v>0</v>
      </c>
      <c r="I321" s="37" t="e">
        <f t="shared" si="4"/>
        <v>#DIV/0!</v>
      </c>
    </row>
    <row r="322" spans="1:9" x14ac:dyDescent="0.25">
      <c r="A322">
        <f>INDEX('Resultado Final'!$A:$A,MATCH(E322,'Resultado Final'!$E:$E,0))</f>
        <v>1</v>
      </c>
      <c r="B322" t="e">
        <f>'Média Saneada'!#REF!</f>
        <v>#REF!</v>
      </c>
      <c r="C322">
        <f>DW!$H322</f>
        <v>0</v>
      </c>
      <c r="D322">
        <f>DW!$I322</f>
        <v>0</v>
      </c>
      <c r="E322">
        <f>DW!$G322</f>
        <v>0</v>
      </c>
      <c r="F322" t="e">
        <f>VLOOKUP(E322,'Resultado Final'!$E$3:$L$103,4,FALSE)</f>
        <v>#DIV/0!</v>
      </c>
      <c r="G322" t="e">
        <f>VLOOKUP(E322,'Resultado Final'!$E$3:$L$103,5,FALSE)</f>
        <v>#DIV/0!</v>
      </c>
      <c r="H322">
        <f>DW!$K322</f>
        <v>0</v>
      </c>
      <c r="I322" s="37" t="e">
        <f t="shared" si="4"/>
        <v>#DIV/0!</v>
      </c>
    </row>
    <row r="323" spans="1:9" x14ac:dyDescent="0.25">
      <c r="A323">
        <f>INDEX('Resultado Final'!$A:$A,MATCH(E323,'Resultado Final'!$E:$E,0))</f>
        <v>1</v>
      </c>
      <c r="B323" t="e">
        <f>'Média Saneada'!#REF!</f>
        <v>#REF!</v>
      </c>
      <c r="C323">
        <f>DW!$H323</f>
        <v>0</v>
      </c>
      <c r="D323">
        <f>DW!$I323</f>
        <v>0</v>
      </c>
      <c r="E323">
        <f>DW!$G323</f>
        <v>0</v>
      </c>
      <c r="F323" t="e">
        <f>VLOOKUP(E323,'Resultado Final'!$E$3:$L$103,4,FALSE)</f>
        <v>#DIV/0!</v>
      </c>
      <c r="G323" t="e">
        <f>VLOOKUP(E323,'Resultado Final'!$E$3:$L$103,5,FALSE)</f>
        <v>#DIV/0!</v>
      </c>
      <c r="H323">
        <f>DW!$K323</f>
        <v>0</v>
      </c>
      <c r="I323" s="37" t="e">
        <f t="shared" ref="I323:I386" si="5">IF(AND($H323&lt;$F323,$H323&gt;$G323),$H323,"Desconsiderado para o cálculo final da Média")</f>
        <v>#DIV/0!</v>
      </c>
    </row>
    <row r="324" spans="1:9" x14ac:dyDescent="0.25">
      <c r="A324">
        <f>INDEX('Resultado Final'!$A:$A,MATCH(E324,'Resultado Final'!$E:$E,0))</f>
        <v>1</v>
      </c>
      <c r="B324" t="e">
        <f>'Média Saneada'!#REF!</f>
        <v>#REF!</v>
      </c>
      <c r="C324">
        <f>DW!$H324</f>
        <v>0</v>
      </c>
      <c r="D324">
        <f>DW!$I324</f>
        <v>0</v>
      </c>
      <c r="E324">
        <f>DW!$G324</f>
        <v>0</v>
      </c>
      <c r="F324" t="e">
        <f>VLOOKUP(E324,'Resultado Final'!$E$3:$L$103,4,FALSE)</f>
        <v>#DIV/0!</v>
      </c>
      <c r="G324" t="e">
        <f>VLOOKUP(E324,'Resultado Final'!$E$3:$L$103,5,FALSE)</f>
        <v>#DIV/0!</v>
      </c>
      <c r="H324">
        <f>DW!$K324</f>
        <v>0</v>
      </c>
      <c r="I324" s="37" t="e">
        <f t="shared" si="5"/>
        <v>#DIV/0!</v>
      </c>
    </row>
    <row r="325" spans="1:9" x14ac:dyDescent="0.25">
      <c r="A325">
        <f>INDEX('Resultado Final'!$A:$A,MATCH(E325,'Resultado Final'!$E:$E,0))</f>
        <v>1</v>
      </c>
      <c r="B325" t="e">
        <f>'Média Saneada'!#REF!</f>
        <v>#REF!</v>
      </c>
      <c r="C325">
        <f>DW!$H325</f>
        <v>0</v>
      </c>
      <c r="D325">
        <f>DW!$I325</f>
        <v>0</v>
      </c>
      <c r="E325">
        <f>DW!$G325</f>
        <v>0</v>
      </c>
      <c r="F325" t="e">
        <f>VLOOKUP(E325,'Resultado Final'!$E$3:$L$103,4,FALSE)</f>
        <v>#DIV/0!</v>
      </c>
      <c r="G325" t="e">
        <f>VLOOKUP(E325,'Resultado Final'!$E$3:$L$103,5,FALSE)</f>
        <v>#DIV/0!</v>
      </c>
      <c r="H325">
        <f>DW!$K325</f>
        <v>0</v>
      </c>
      <c r="I325" s="37" t="e">
        <f t="shared" si="5"/>
        <v>#DIV/0!</v>
      </c>
    </row>
    <row r="326" spans="1:9" x14ac:dyDescent="0.25">
      <c r="A326">
        <f>INDEX('Resultado Final'!$A:$A,MATCH(E326,'Resultado Final'!$E:$E,0))</f>
        <v>1</v>
      </c>
      <c r="B326" t="e">
        <f>'Média Saneada'!#REF!</f>
        <v>#REF!</v>
      </c>
      <c r="C326">
        <f>DW!$H326</f>
        <v>0</v>
      </c>
      <c r="D326">
        <f>DW!$I326</f>
        <v>0</v>
      </c>
      <c r="E326">
        <f>DW!$G326</f>
        <v>0</v>
      </c>
      <c r="F326" t="e">
        <f>VLOOKUP(E326,'Resultado Final'!$E$3:$L$103,4,FALSE)</f>
        <v>#DIV/0!</v>
      </c>
      <c r="G326" t="e">
        <f>VLOOKUP(E326,'Resultado Final'!$E$3:$L$103,5,FALSE)</f>
        <v>#DIV/0!</v>
      </c>
      <c r="H326">
        <f>DW!$K326</f>
        <v>0</v>
      </c>
      <c r="I326" s="37" t="e">
        <f t="shared" si="5"/>
        <v>#DIV/0!</v>
      </c>
    </row>
    <row r="327" spans="1:9" x14ac:dyDescent="0.25">
      <c r="A327">
        <f>INDEX('Resultado Final'!$A:$A,MATCH(E327,'Resultado Final'!$E:$E,0))</f>
        <v>1</v>
      </c>
      <c r="B327" t="e">
        <f>'Média Saneada'!#REF!</f>
        <v>#REF!</v>
      </c>
      <c r="C327">
        <f>DW!$H327</f>
        <v>0</v>
      </c>
      <c r="D327">
        <f>DW!$I327</f>
        <v>0</v>
      </c>
      <c r="E327">
        <f>DW!$G327</f>
        <v>0</v>
      </c>
      <c r="F327" t="e">
        <f>VLOOKUP(E327,'Resultado Final'!$E$3:$L$103,4,FALSE)</f>
        <v>#DIV/0!</v>
      </c>
      <c r="G327" t="e">
        <f>VLOOKUP(E327,'Resultado Final'!$E$3:$L$103,5,FALSE)</f>
        <v>#DIV/0!</v>
      </c>
      <c r="H327">
        <f>DW!$K327</f>
        <v>0</v>
      </c>
      <c r="I327" s="37" t="e">
        <f t="shared" si="5"/>
        <v>#DIV/0!</v>
      </c>
    </row>
    <row r="328" spans="1:9" x14ac:dyDescent="0.25">
      <c r="A328">
        <f>INDEX('Resultado Final'!$A:$A,MATCH(E328,'Resultado Final'!$E:$E,0))</f>
        <v>1</v>
      </c>
      <c r="B328" t="e">
        <f>'Média Saneada'!#REF!</f>
        <v>#REF!</v>
      </c>
      <c r="C328">
        <f>DW!$H328</f>
        <v>0</v>
      </c>
      <c r="D328">
        <f>DW!$I328</f>
        <v>0</v>
      </c>
      <c r="E328">
        <f>DW!$G328</f>
        <v>0</v>
      </c>
      <c r="F328" t="e">
        <f>VLOOKUP(E328,'Resultado Final'!$E$3:$L$103,4,FALSE)</f>
        <v>#DIV/0!</v>
      </c>
      <c r="G328" t="e">
        <f>VLOOKUP(E328,'Resultado Final'!$E$3:$L$103,5,FALSE)</f>
        <v>#DIV/0!</v>
      </c>
      <c r="H328">
        <f>DW!$K328</f>
        <v>0</v>
      </c>
      <c r="I328" s="37" t="e">
        <f t="shared" si="5"/>
        <v>#DIV/0!</v>
      </c>
    </row>
    <row r="329" spans="1:9" x14ac:dyDescent="0.25">
      <c r="A329">
        <f>INDEX('Resultado Final'!$A:$A,MATCH(E329,'Resultado Final'!$E:$E,0))</f>
        <v>1</v>
      </c>
      <c r="B329" t="e">
        <f>'Média Saneada'!#REF!</f>
        <v>#REF!</v>
      </c>
      <c r="C329">
        <f>DW!$H329</f>
        <v>0</v>
      </c>
      <c r="D329">
        <f>DW!$I329</f>
        <v>0</v>
      </c>
      <c r="E329">
        <f>DW!$G329</f>
        <v>0</v>
      </c>
      <c r="F329" t="e">
        <f>VLOOKUP(E329,'Resultado Final'!$E$3:$L$103,4,FALSE)</f>
        <v>#DIV/0!</v>
      </c>
      <c r="G329" t="e">
        <f>VLOOKUP(E329,'Resultado Final'!$E$3:$L$103,5,FALSE)</f>
        <v>#DIV/0!</v>
      </c>
      <c r="H329">
        <f>DW!$K329</f>
        <v>0</v>
      </c>
      <c r="I329" s="37" t="e">
        <f t="shared" si="5"/>
        <v>#DIV/0!</v>
      </c>
    </row>
    <row r="330" spans="1:9" x14ac:dyDescent="0.25">
      <c r="A330">
        <f>INDEX('Resultado Final'!$A:$A,MATCH(E330,'Resultado Final'!$E:$E,0))</f>
        <v>1</v>
      </c>
      <c r="B330" t="e">
        <f>'Média Saneada'!#REF!</f>
        <v>#REF!</v>
      </c>
      <c r="C330">
        <f>DW!$H330</f>
        <v>0</v>
      </c>
      <c r="D330">
        <f>DW!$I330</f>
        <v>0</v>
      </c>
      <c r="E330">
        <f>DW!$G330</f>
        <v>0</v>
      </c>
      <c r="F330" t="e">
        <f>VLOOKUP(E330,'Resultado Final'!$E$3:$L$103,4,FALSE)</f>
        <v>#DIV/0!</v>
      </c>
      <c r="G330" t="e">
        <f>VLOOKUP(E330,'Resultado Final'!$E$3:$L$103,5,FALSE)</f>
        <v>#DIV/0!</v>
      </c>
      <c r="H330">
        <f>DW!$K330</f>
        <v>0</v>
      </c>
      <c r="I330" s="37" t="e">
        <f t="shared" si="5"/>
        <v>#DIV/0!</v>
      </c>
    </row>
    <row r="331" spans="1:9" x14ac:dyDescent="0.25">
      <c r="A331">
        <f>INDEX('Resultado Final'!$A:$A,MATCH(E331,'Resultado Final'!$E:$E,0))</f>
        <v>1</v>
      </c>
      <c r="B331" t="e">
        <f>'Média Saneada'!#REF!</f>
        <v>#REF!</v>
      </c>
      <c r="C331">
        <f>DW!$H331</f>
        <v>0</v>
      </c>
      <c r="D331">
        <f>DW!$I331</f>
        <v>0</v>
      </c>
      <c r="E331">
        <f>DW!$G331</f>
        <v>0</v>
      </c>
      <c r="F331" t="e">
        <f>VLOOKUP(E331,'Resultado Final'!$E$3:$L$103,4,FALSE)</f>
        <v>#DIV/0!</v>
      </c>
      <c r="G331" t="e">
        <f>VLOOKUP(E331,'Resultado Final'!$E$3:$L$103,5,FALSE)</f>
        <v>#DIV/0!</v>
      </c>
      <c r="H331">
        <f>DW!$K331</f>
        <v>0</v>
      </c>
      <c r="I331" s="37" t="e">
        <f t="shared" si="5"/>
        <v>#DIV/0!</v>
      </c>
    </row>
    <row r="332" spans="1:9" x14ac:dyDescent="0.25">
      <c r="A332">
        <f>INDEX('Resultado Final'!$A:$A,MATCH(E332,'Resultado Final'!$E:$E,0))</f>
        <v>1</v>
      </c>
      <c r="B332" t="e">
        <f>'Média Saneada'!#REF!</f>
        <v>#REF!</v>
      </c>
      <c r="C332">
        <f>DW!$H332</f>
        <v>0</v>
      </c>
      <c r="D332">
        <f>DW!$I332</f>
        <v>0</v>
      </c>
      <c r="E332">
        <f>DW!$G332</f>
        <v>0</v>
      </c>
      <c r="F332" t="e">
        <f>VLOOKUP(E332,'Resultado Final'!$E$3:$L$103,4,FALSE)</f>
        <v>#DIV/0!</v>
      </c>
      <c r="G332" t="e">
        <f>VLOOKUP(E332,'Resultado Final'!$E$3:$L$103,5,FALSE)</f>
        <v>#DIV/0!</v>
      </c>
      <c r="H332">
        <f>DW!$K332</f>
        <v>0</v>
      </c>
      <c r="I332" s="37" t="e">
        <f t="shared" si="5"/>
        <v>#DIV/0!</v>
      </c>
    </row>
    <row r="333" spans="1:9" x14ac:dyDescent="0.25">
      <c r="A333">
        <f>INDEX('Resultado Final'!$A:$A,MATCH(E333,'Resultado Final'!$E:$E,0))</f>
        <v>1</v>
      </c>
      <c r="B333" t="e">
        <f>'Média Saneada'!#REF!</f>
        <v>#REF!</v>
      </c>
      <c r="C333">
        <f>DW!$H333</f>
        <v>0</v>
      </c>
      <c r="D333">
        <f>DW!$I333</f>
        <v>0</v>
      </c>
      <c r="E333">
        <f>DW!$G333</f>
        <v>0</v>
      </c>
      <c r="F333" t="e">
        <f>VLOOKUP(E333,'Resultado Final'!$E$3:$L$103,4,FALSE)</f>
        <v>#DIV/0!</v>
      </c>
      <c r="G333" t="e">
        <f>VLOOKUP(E333,'Resultado Final'!$E$3:$L$103,5,FALSE)</f>
        <v>#DIV/0!</v>
      </c>
      <c r="H333">
        <f>DW!$K333</f>
        <v>0</v>
      </c>
      <c r="I333" s="37" t="e">
        <f t="shared" si="5"/>
        <v>#DIV/0!</v>
      </c>
    </row>
    <row r="334" spans="1:9" x14ac:dyDescent="0.25">
      <c r="A334">
        <f>INDEX('Resultado Final'!$A:$A,MATCH(E334,'Resultado Final'!$E:$E,0))</f>
        <v>1</v>
      </c>
      <c r="B334" t="e">
        <f>'Média Saneada'!#REF!</f>
        <v>#REF!</v>
      </c>
      <c r="C334">
        <f>DW!$H334</f>
        <v>0</v>
      </c>
      <c r="D334">
        <f>DW!$I334</f>
        <v>0</v>
      </c>
      <c r="E334">
        <f>DW!$G334</f>
        <v>0</v>
      </c>
      <c r="F334" t="e">
        <f>VLOOKUP(E334,'Resultado Final'!$E$3:$L$103,4,FALSE)</f>
        <v>#DIV/0!</v>
      </c>
      <c r="G334" t="e">
        <f>VLOOKUP(E334,'Resultado Final'!$E$3:$L$103,5,FALSE)</f>
        <v>#DIV/0!</v>
      </c>
      <c r="H334">
        <f>DW!$K334</f>
        <v>0</v>
      </c>
      <c r="I334" s="37" t="e">
        <f t="shared" si="5"/>
        <v>#DIV/0!</v>
      </c>
    </row>
    <row r="335" spans="1:9" x14ac:dyDescent="0.25">
      <c r="A335">
        <f>INDEX('Resultado Final'!$A:$A,MATCH(E335,'Resultado Final'!$E:$E,0))</f>
        <v>1</v>
      </c>
      <c r="B335" t="e">
        <f>'Média Saneada'!#REF!</f>
        <v>#REF!</v>
      </c>
      <c r="C335">
        <f>DW!$H335</f>
        <v>0</v>
      </c>
      <c r="D335">
        <f>DW!$I335</f>
        <v>0</v>
      </c>
      <c r="E335">
        <f>DW!$G335</f>
        <v>0</v>
      </c>
      <c r="F335" t="e">
        <f>VLOOKUP(E335,'Resultado Final'!$E$3:$L$103,4,FALSE)</f>
        <v>#DIV/0!</v>
      </c>
      <c r="G335" t="e">
        <f>VLOOKUP(E335,'Resultado Final'!$E$3:$L$103,5,FALSE)</f>
        <v>#DIV/0!</v>
      </c>
      <c r="H335">
        <f>DW!$K335</f>
        <v>0</v>
      </c>
      <c r="I335" s="37" t="e">
        <f t="shared" si="5"/>
        <v>#DIV/0!</v>
      </c>
    </row>
    <row r="336" spans="1:9" x14ac:dyDescent="0.25">
      <c r="A336">
        <f>INDEX('Resultado Final'!$A:$A,MATCH(E336,'Resultado Final'!$E:$E,0))</f>
        <v>1</v>
      </c>
      <c r="B336" t="e">
        <f>'Média Saneada'!#REF!</f>
        <v>#REF!</v>
      </c>
      <c r="C336">
        <f>DW!$H336</f>
        <v>0</v>
      </c>
      <c r="D336">
        <f>DW!$I336</f>
        <v>0</v>
      </c>
      <c r="E336">
        <f>DW!$G336</f>
        <v>0</v>
      </c>
      <c r="F336" t="e">
        <f>VLOOKUP(E336,'Resultado Final'!$E$3:$L$103,4,FALSE)</f>
        <v>#DIV/0!</v>
      </c>
      <c r="G336" t="e">
        <f>VLOOKUP(E336,'Resultado Final'!$E$3:$L$103,5,FALSE)</f>
        <v>#DIV/0!</v>
      </c>
      <c r="H336">
        <f>DW!$K336</f>
        <v>0</v>
      </c>
      <c r="I336" s="37" t="e">
        <f t="shared" si="5"/>
        <v>#DIV/0!</v>
      </c>
    </row>
    <row r="337" spans="1:9" x14ac:dyDescent="0.25">
      <c r="A337">
        <f>INDEX('Resultado Final'!$A:$A,MATCH(E337,'Resultado Final'!$E:$E,0))</f>
        <v>1</v>
      </c>
      <c r="B337" t="e">
        <f>'Média Saneada'!#REF!</f>
        <v>#REF!</v>
      </c>
      <c r="C337">
        <f>DW!$H337</f>
        <v>0</v>
      </c>
      <c r="D337">
        <f>DW!$I337</f>
        <v>0</v>
      </c>
      <c r="E337">
        <f>DW!$G337</f>
        <v>0</v>
      </c>
      <c r="F337" t="e">
        <f>VLOOKUP(E337,'Resultado Final'!$E$3:$L$103,4,FALSE)</f>
        <v>#DIV/0!</v>
      </c>
      <c r="G337" t="e">
        <f>VLOOKUP(E337,'Resultado Final'!$E$3:$L$103,5,FALSE)</f>
        <v>#DIV/0!</v>
      </c>
      <c r="H337">
        <f>DW!$K337</f>
        <v>0</v>
      </c>
      <c r="I337" s="37" t="e">
        <f t="shared" si="5"/>
        <v>#DIV/0!</v>
      </c>
    </row>
    <row r="338" spans="1:9" x14ac:dyDescent="0.25">
      <c r="A338">
        <f>INDEX('Resultado Final'!$A:$A,MATCH(E338,'Resultado Final'!$E:$E,0))</f>
        <v>1</v>
      </c>
      <c r="B338" t="e">
        <f>'Média Saneada'!#REF!</f>
        <v>#REF!</v>
      </c>
      <c r="C338">
        <f>DW!$H338</f>
        <v>0</v>
      </c>
      <c r="D338">
        <f>DW!$I338</f>
        <v>0</v>
      </c>
      <c r="E338">
        <f>DW!$G338</f>
        <v>0</v>
      </c>
      <c r="F338" t="e">
        <f>VLOOKUP(E338,'Resultado Final'!$E$3:$L$103,4,FALSE)</f>
        <v>#DIV/0!</v>
      </c>
      <c r="G338" t="e">
        <f>VLOOKUP(E338,'Resultado Final'!$E$3:$L$103,5,FALSE)</f>
        <v>#DIV/0!</v>
      </c>
      <c r="H338">
        <f>DW!$K338</f>
        <v>0</v>
      </c>
      <c r="I338" s="37" t="e">
        <f t="shared" si="5"/>
        <v>#DIV/0!</v>
      </c>
    </row>
    <row r="339" spans="1:9" x14ac:dyDescent="0.25">
      <c r="A339">
        <f>INDEX('Resultado Final'!$A:$A,MATCH(E339,'Resultado Final'!$E:$E,0))</f>
        <v>1</v>
      </c>
      <c r="B339" t="e">
        <f>'Média Saneada'!#REF!</f>
        <v>#REF!</v>
      </c>
      <c r="C339">
        <f>DW!$H339</f>
        <v>0</v>
      </c>
      <c r="D339">
        <f>DW!$I339</f>
        <v>0</v>
      </c>
      <c r="E339">
        <f>DW!$G339</f>
        <v>0</v>
      </c>
      <c r="F339" t="e">
        <f>VLOOKUP(E339,'Resultado Final'!$E$3:$L$103,4,FALSE)</f>
        <v>#DIV/0!</v>
      </c>
      <c r="G339" t="e">
        <f>VLOOKUP(E339,'Resultado Final'!$E$3:$L$103,5,FALSE)</f>
        <v>#DIV/0!</v>
      </c>
      <c r="H339">
        <f>DW!$K339</f>
        <v>0</v>
      </c>
      <c r="I339" s="37" t="e">
        <f t="shared" si="5"/>
        <v>#DIV/0!</v>
      </c>
    </row>
    <row r="340" spans="1:9" x14ac:dyDescent="0.25">
      <c r="A340">
        <f>INDEX('Resultado Final'!$A:$A,MATCH(E340,'Resultado Final'!$E:$E,0))</f>
        <v>1</v>
      </c>
      <c r="B340" t="e">
        <f>'Média Saneada'!#REF!</f>
        <v>#REF!</v>
      </c>
      <c r="C340">
        <f>DW!$H340</f>
        <v>0</v>
      </c>
      <c r="D340">
        <f>DW!$I340</f>
        <v>0</v>
      </c>
      <c r="E340">
        <f>DW!$G340</f>
        <v>0</v>
      </c>
      <c r="F340" t="e">
        <f>VLOOKUP(E340,'Resultado Final'!$E$3:$L$103,4,FALSE)</f>
        <v>#DIV/0!</v>
      </c>
      <c r="G340" t="e">
        <f>VLOOKUP(E340,'Resultado Final'!$E$3:$L$103,5,FALSE)</f>
        <v>#DIV/0!</v>
      </c>
      <c r="H340">
        <f>DW!$K340</f>
        <v>0</v>
      </c>
      <c r="I340" s="37" t="e">
        <f t="shared" si="5"/>
        <v>#DIV/0!</v>
      </c>
    </row>
    <row r="341" spans="1:9" x14ac:dyDescent="0.25">
      <c r="A341">
        <f>INDEX('Resultado Final'!$A:$A,MATCH(E341,'Resultado Final'!$E:$E,0))</f>
        <v>1</v>
      </c>
      <c r="B341" t="e">
        <f>'Média Saneada'!#REF!</f>
        <v>#REF!</v>
      </c>
      <c r="C341">
        <f>DW!$H341</f>
        <v>0</v>
      </c>
      <c r="D341">
        <f>DW!$I341</f>
        <v>0</v>
      </c>
      <c r="E341">
        <f>DW!$G341</f>
        <v>0</v>
      </c>
      <c r="F341" t="e">
        <f>VLOOKUP(E341,'Resultado Final'!$E$3:$L$103,4,FALSE)</f>
        <v>#DIV/0!</v>
      </c>
      <c r="G341" t="e">
        <f>VLOOKUP(E341,'Resultado Final'!$E$3:$L$103,5,FALSE)</f>
        <v>#DIV/0!</v>
      </c>
      <c r="H341">
        <f>DW!$K341</f>
        <v>0</v>
      </c>
      <c r="I341" s="37" t="e">
        <f t="shared" si="5"/>
        <v>#DIV/0!</v>
      </c>
    </row>
    <row r="342" spans="1:9" x14ac:dyDescent="0.25">
      <c r="A342">
        <f>INDEX('Resultado Final'!$A:$A,MATCH(E342,'Resultado Final'!$E:$E,0))</f>
        <v>1</v>
      </c>
      <c r="B342" t="e">
        <f>'Média Saneada'!#REF!</f>
        <v>#REF!</v>
      </c>
      <c r="C342">
        <f>DW!$H342</f>
        <v>0</v>
      </c>
      <c r="D342">
        <f>DW!$I342</f>
        <v>0</v>
      </c>
      <c r="E342">
        <f>DW!$G342</f>
        <v>0</v>
      </c>
      <c r="F342" t="e">
        <f>VLOOKUP(E342,'Resultado Final'!$E$3:$L$103,4,FALSE)</f>
        <v>#DIV/0!</v>
      </c>
      <c r="G342" t="e">
        <f>VLOOKUP(E342,'Resultado Final'!$E$3:$L$103,5,FALSE)</f>
        <v>#DIV/0!</v>
      </c>
      <c r="H342">
        <f>DW!$K342</f>
        <v>0</v>
      </c>
      <c r="I342" s="37" t="e">
        <f t="shared" si="5"/>
        <v>#DIV/0!</v>
      </c>
    </row>
    <row r="343" spans="1:9" x14ac:dyDescent="0.25">
      <c r="A343">
        <f>INDEX('Resultado Final'!$A:$A,MATCH(E343,'Resultado Final'!$E:$E,0))</f>
        <v>1</v>
      </c>
      <c r="B343" t="e">
        <f>'Média Saneada'!#REF!</f>
        <v>#REF!</v>
      </c>
      <c r="C343">
        <f>DW!$H343</f>
        <v>0</v>
      </c>
      <c r="D343">
        <f>DW!$I343</f>
        <v>0</v>
      </c>
      <c r="E343">
        <f>DW!$G343</f>
        <v>0</v>
      </c>
      <c r="F343" t="e">
        <f>VLOOKUP(E343,'Resultado Final'!$E$3:$L$103,4,FALSE)</f>
        <v>#DIV/0!</v>
      </c>
      <c r="G343" t="e">
        <f>VLOOKUP(E343,'Resultado Final'!$E$3:$L$103,5,FALSE)</f>
        <v>#DIV/0!</v>
      </c>
      <c r="H343">
        <f>DW!$K343</f>
        <v>0</v>
      </c>
      <c r="I343" s="37" t="e">
        <f t="shared" si="5"/>
        <v>#DIV/0!</v>
      </c>
    </row>
    <row r="344" spans="1:9" x14ac:dyDescent="0.25">
      <c r="A344">
        <f>INDEX('Resultado Final'!$A:$A,MATCH(E344,'Resultado Final'!$E:$E,0))</f>
        <v>1</v>
      </c>
      <c r="B344" t="e">
        <f>'Média Saneada'!#REF!</f>
        <v>#REF!</v>
      </c>
      <c r="C344">
        <f>DW!$H344</f>
        <v>0</v>
      </c>
      <c r="D344">
        <f>DW!$I344</f>
        <v>0</v>
      </c>
      <c r="E344">
        <f>DW!$G344</f>
        <v>0</v>
      </c>
      <c r="F344" t="e">
        <f>VLOOKUP(E344,'Resultado Final'!$E$3:$L$103,4,FALSE)</f>
        <v>#DIV/0!</v>
      </c>
      <c r="G344" t="e">
        <f>VLOOKUP(E344,'Resultado Final'!$E$3:$L$103,5,FALSE)</f>
        <v>#DIV/0!</v>
      </c>
      <c r="H344">
        <f>DW!$K344</f>
        <v>0</v>
      </c>
      <c r="I344" s="37" t="e">
        <f t="shared" si="5"/>
        <v>#DIV/0!</v>
      </c>
    </row>
    <row r="345" spans="1:9" x14ac:dyDescent="0.25">
      <c r="A345">
        <f>INDEX('Resultado Final'!$A:$A,MATCH(E345,'Resultado Final'!$E:$E,0))</f>
        <v>1</v>
      </c>
      <c r="B345" t="e">
        <f>'Média Saneada'!#REF!</f>
        <v>#REF!</v>
      </c>
      <c r="C345">
        <f>DW!$H345</f>
        <v>0</v>
      </c>
      <c r="D345">
        <f>DW!$I345</f>
        <v>0</v>
      </c>
      <c r="E345">
        <f>DW!$G345</f>
        <v>0</v>
      </c>
      <c r="F345" t="e">
        <f>VLOOKUP(E345,'Resultado Final'!$E$3:$L$103,4,FALSE)</f>
        <v>#DIV/0!</v>
      </c>
      <c r="G345" t="e">
        <f>VLOOKUP(E345,'Resultado Final'!$E$3:$L$103,5,FALSE)</f>
        <v>#DIV/0!</v>
      </c>
      <c r="H345">
        <f>DW!$K345</f>
        <v>0</v>
      </c>
      <c r="I345" s="37" t="e">
        <f t="shared" si="5"/>
        <v>#DIV/0!</v>
      </c>
    </row>
    <row r="346" spans="1:9" x14ac:dyDescent="0.25">
      <c r="A346">
        <f>INDEX('Resultado Final'!$A:$A,MATCH(E346,'Resultado Final'!$E:$E,0))</f>
        <v>1</v>
      </c>
      <c r="B346" t="e">
        <f>'Média Saneada'!#REF!</f>
        <v>#REF!</v>
      </c>
      <c r="C346">
        <f>DW!$H346</f>
        <v>0</v>
      </c>
      <c r="D346">
        <f>DW!$I346</f>
        <v>0</v>
      </c>
      <c r="E346">
        <f>DW!$G346</f>
        <v>0</v>
      </c>
      <c r="F346" t="e">
        <f>VLOOKUP(E346,'Resultado Final'!$E$3:$L$103,4,FALSE)</f>
        <v>#DIV/0!</v>
      </c>
      <c r="G346" t="e">
        <f>VLOOKUP(E346,'Resultado Final'!$E$3:$L$103,5,FALSE)</f>
        <v>#DIV/0!</v>
      </c>
      <c r="H346">
        <f>DW!$K346</f>
        <v>0</v>
      </c>
      <c r="I346" s="37" t="e">
        <f t="shared" si="5"/>
        <v>#DIV/0!</v>
      </c>
    </row>
    <row r="347" spans="1:9" x14ac:dyDescent="0.25">
      <c r="A347">
        <f>INDEX('Resultado Final'!$A:$A,MATCH(E347,'Resultado Final'!$E:$E,0))</f>
        <v>1</v>
      </c>
      <c r="B347" t="e">
        <f>'Média Saneada'!#REF!</f>
        <v>#REF!</v>
      </c>
      <c r="C347">
        <f>DW!$H347</f>
        <v>0</v>
      </c>
      <c r="D347">
        <f>DW!$I347</f>
        <v>0</v>
      </c>
      <c r="E347">
        <f>DW!$G347</f>
        <v>0</v>
      </c>
      <c r="F347" t="e">
        <f>VLOOKUP(E347,'Resultado Final'!$E$3:$L$103,4,FALSE)</f>
        <v>#DIV/0!</v>
      </c>
      <c r="G347" t="e">
        <f>VLOOKUP(E347,'Resultado Final'!$E$3:$L$103,5,FALSE)</f>
        <v>#DIV/0!</v>
      </c>
      <c r="H347">
        <f>DW!$K347</f>
        <v>0</v>
      </c>
      <c r="I347" s="37" t="e">
        <f t="shared" si="5"/>
        <v>#DIV/0!</v>
      </c>
    </row>
    <row r="348" spans="1:9" x14ac:dyDescent="0.25">
      <c r="A348">
        <f>INDEX('Resultado Final'!$A:$A,MATCH(E348,'Resultado Final'!$E:$E,0))</f>
        <v>1</v>
      </c>
      <c r="B348" t="e">
        <f>'Média Saneada'!#REF!</f>
        <v>#REF!</v>
      </c>
      <c r="C348">
        <f>DW!$H348</f>
        <v>0</v>
      </c>
      <c r="D348">
        <f>DW!$I348</f>
        <v>0</v>
      </c>
      <c r="E348">
        <f>DW!$G348</f>
        <v>0</v>
      </c>
      <c r="F348" t="e">
        <f>VLOOKUP(E348,'Resultado Final'!$E$3:$L$103,4,FALSE)</f>
        <v>#DIV/0!</v>
      </c>
      <c r="G348" t="e">
        <f>VLOOKUP(E348,'Resultado Final'!$E$3:$L$103,5,FALSE)</f>
        <v>#DIV/0!</v>
      </c>
      <c r="H348">
        <f>DW!$K348</f>
        <v>0</v>
      </c>
      <c r="I348" s="37" t="e">
        <f t="shared" si="5"/>
        <v>#DIV/0!</v>
      </c>
    </row>
    <row r="349" spans="1:9" x14ac:dyDescent="0.25">
      <c r="A349">
        <f>INDEX('Resultado Final'!$A:$A,MATCH(E349,'Resultado Final'!$E:$E,0))</f>
        <v>1</v>
      </c>
      <c r="B349" t="e">
        <f>'Média Saneada'!#REF!</f>
        <v>#REF!</v>
      </c>
      <c r="C349">
        <f>DW!$H349</f>
        <v>0</v>
      </c>
      <c r="D349">
        <f>DW!$I349</f>
        <v>0</v>
      </c>
      <c r="E349">
        <f>DW!$G349</f>
        <v>0</v>
      </c>
      <c r="F349" t="e">
        <f>VLOOKUP(E349,'Resultado Final'!$E$3:$L$103,4,FALSE)</f>
        <v>#DIV/0!</v>
      </c>
      <c r="G349" t="e">
        <f>VLOOKUP(E349,'Resultado Final'!$E$3:$L$103,5,FALSE)</f>
        <v>#DIV/0!</v>
      </c>
      <c r="H349">
        <f>DW!$K349</f>
        <v>0</v>
      </c>
      <c r="I349" s="37" t="e">
        <f t="shared" si="5"/>
        <v>#DIV/0!</v>
      </c>
    </row>
    <row r="350" spans="1:9" x14ac:dyDescent="0.25">
      <c r="A350">
        <f>INDEX('Resultado Final'!$A:$A,MATCH(E350,'Resultado Final'!$E:$E,0))</f>
        <v>1</v>
      </c>
      <c r="B350" t="e">
        <f>'Média Saneada'!#REF!</f>
        <v>#REF!</v>
      </c>
      <c r="C350">
        <f>DW!$H350</f>
        <v>0</v>
      </c>
      <c r="D350">
        <f>DW!$I350</f>
        <v>0</v>
      </c>
      <c r="E350">
        <f>DW!$G350</f>
        <v>0</v>
      </c>
      <c r="F350" t="e">
        <f>VLOOKUP(E350,'Resultado Final'!$E$3:$L$103,4,FALSE)</f>
        <v>#DIV/0!</v>
      </c>
      <c r="G350" t="e">
        <f>VLOOKUP(E350,'Resultado Final'!$E$3:$L$103,5,FALSE)</f>
        <v>#DIV/0!</v>
      </c>
      <c r="H350">
        <f>DW!$K350</f>
        <v>0</v>
      </c>
      <c r="I350" s="37" t="e">
        <f t="shared" si="5"/>
        <v>#DIV/0!</v>
      </c>
    </row>
    <row r="351" spans="1:9" x14ac:dyDescent="0.25">
      <c r="A351">
        <f>INDEX('Resultado Final'!$A:$A,MATCH(E351,'Resultado Final'!$E:$E,0))</f>
        <v>1</v>
      </c>
      <c r="B351" t="e">
        <f>'Média Saneada'!#REF!</f>
        <v>#REF!</v>
      </c>
      <c r="C351">
        <f>DW!$H351</f>
        <v>0</v>
      </c>
      <c r="D351">
        <f>DW!$I351</f>
        <v>0</v>
      </c>
      <c r="E351">
        <f>DW!$G351</f>
        <v>0</v>
      </c>
      <c r="F351" t="e">
        <f>VLOOKUP(E351,'Resultado Final'!$E$3:$L$103,4,FALSE)</f>
        <v>#DIV/0!</v>
      </c>
      <c r="G351" t="e">
        <f>VLOOKUP(E351,'Resultado Final'!$E$3:$L$103,5,FALSE)</f>
        <v>#DIV/0!</v>
      </c>
      <c r="H351">
        <f>DW!$K351</f>
        <v>0</v>
      </c>
      <c r="I351" s="37" t="e">
        <f t="shared" si="5"/>
        <v>#DIV/0!</v>
      </c>
    </row>
    <row r="352" spans="1:9" x14ac:dyDescent="0.25">
      <c r="A352">
        <f>INDEX('Resultado Final'!$A:$A,MATCH(E352,'Resultado Final'!$E:$E,0))</f>
        <v>1</v>
      </c>
      <c r="B352" t="e">
        <f>'Média Saneada'!#REF!</f>
        <v>#REF!</v>
      </c>
      <c r="C352">
        <f>DW!$H352</f>
        <v>0</v>
      </c>
      <c r="D352">
        <f>DW!$I352</f>
        <v>0</v>
      </c>
      <c r="E352">
        <f>DW!$G352</f>
        <v>0</v>
      </c>
      <c r="F352" t="e">
        <f>VLOOKUP(E352,'Resultado Final'!$E$3:$L$103,4,FALSE)</f>
        <v>#DIV/0!</v>
      </c>
      <c r="G352" t="e">
        <f>VLOOKUP(E352,'Resultado Final'!$E$3:$L$103,5,FALSE)</f>
        <v>#DIV/0!</v>
      </c>
      <c r="H352">
        <f>DW!$K352</f>
        <v>0</v>
      </c>
      <c r="I352" s="37" t="e">
        <f t="shared" si="5"/>
        <v>#DIV/0!</v>
      </c>
    </row>
    <row r="353" spans="1:9" x14ac:dyDescent="0.25">
      <c r="A353">
        <f>INDEX('Resultado Final'!$A:$A,MATCH(E353,'Resultado Final'!$E:$E,0))</f>
        <v>1</v>
      </c>
      <c r="B353" t="e">
        <f>'Média Saneada'!#REF!</f>
        <v>#REF!</v>
      </c>
      <c r="C353">
        <f>DW!$H353</f>
        <v>0</v>
      </c>
      <c r="D353">
        <f>DW!$I353</f>
        <v>0</v>
      </c>
      <c r="E353">
        <f>DW!$G353</f>
        <v>0</v>
      </c>
      <c r="F353" t="e">
        <f>VLOOKUP(E353,'Resultado Final'!$E$3:$L$103,4,FALSE)</f>
        <v>#DIV/0!</v>
      </c>
      <c r="G353" t="e">
        <f>VLOOKUP(E353,'Resultado Final'!$E$3:$L$103,5,FALSE)</f>
        <v>#DIV/0!</v>
      </c>
      <c r="H353">
        <f>DW!$K353</f>
        <v>0</v>
      </c>
      <c r="I353" s="37" t="e">
        <f t="shared" si="5"/>
        <v>#DIV/0!</v>
      </c>
    </row>
    <row r="354" spans="1:9" x14ac:dyDescent="0.25">
      <c r="A354">
        <f>INDEX('Resultado Final'!$A:$A,MATCH(E354,'Resultado Final'!$E:$E,0))</f>
        <v>1</v>
      </c>
      <c r="B354" t="e">
        <f>'Média Saneada'!#REF!</f>
        <v>#REF!</v>
      </c>
      <c r="C354">
        <f>DW!$H354</f>
        <v>0</v>
      </c>
      <c r="D354">
        <f>DW!$I354</f>
        <v>0</v>
      </c>
      <c r="E354">
        <f>DW!$G354</f>
        <v>0</v>
      </c>
      <c r="F354" t="e">
        <f>VLOOKUP(E354,'Resultado Final'!$E$3:$L$103,4,FALSE)</f>
        <v>#DIV/0!</v>
      </c>
      <c r="G354" t="e">
        <f>VLOOKUP(E354,'Resultado Final'!$E$3:$L$103,5,FALSE)</f>
        <v>#DIV/0!</v>
      </c>
      <c r="H354">
        <f>DW!$K354</f>
        <v>0</v>
      </c>
      <c r="I354" s="37" t="e">
        <f t="shared" si="5"/>
        <v>#DIV/0!</v>
      </c>
    </row>
    <row r="355" spans="1:9" x14ac:dyDescent="0.25">
      <c r="A355">
        <f>INDEX('Resultado Final'!$A:$A,MATCH(E355,'Resultado Final'!$E:$E,0))</f>
        <v>1</v>
      </c>
      <c r="B355" t="e">
        <f>'Média Saneada'!#REF!</f>
        <v>#REF!</v>
      </c>
      <c r="C355">
        <f>DW!$H355</f>
        <v>0</v>
      </c>
      <c r="D355">
        <f>DW!$I355</f>
        <v>0</v>
      </c>
      <c r="E355">
        <f>DW!$G355</f>
        <v>0</v>
      </c>
      <c r="F355" t="e">
        <f>VLOOKUP(E355,'Resultado Final'!$E$3:$L$103,4,FALSE)</f>
        <v>#DIV/0!</v>
      </c>
      <c r="G355" t="e">
        <f>VLOOKUP(E355,'Resultado Final'!$E$3:$L$103,5,FALSE)</f>
        <v>#DIV/0!</v>
      </c>
      <c r="H355">
        <f>DW!$K355</f>
        <v>0</v>
      </c>
      <c r="I355" s="37" t="e">
        <f t="shared" si="5"/>
        <v>#DIV/0!</v>
      </c>
    </row>
    <row r="356" spans="1:9" x14ac:dyDescent="0.25">
      <c r="A356">
        <f>INDEX('Resultado Final'!$A:$A,MATCH(E356,'Resultado Final'!$E:$E,0))</f>
        <v>1</v>
      </c>
      <c r="B356" t="e">
        <f>'Média Saneada'!#REF!</f>
        <v>#REF!</v>
      </c>
      <c r="C356">
        <f>DW!$H356</f>
        <v>0</v>
      </c>
      <c r="D356">
        <f>DW!$I356</f>
        <v>0</v>
      </c>
      <c r="E356">
        <f>DW!$G356</f>
        <v>0</v>
      </c>
      <c r="F356" t="e">
        <f>VLOOKUP(E356,'Resultado Final'!$E$3:$L$103,4,FALSE)</f>
        <v>#DIV/0!</v>
      </c>
      <c r="G356" t="e">
        <f>VLOOKUP(E356,'Resultado Final'!$E$3:$L$103,5,FALSE)</f>
        <v>#DIV/0!</v>
      </c>
      <c r="H356">
        <f>DW!$K356</f>
        <v>0</v>
      </c>
      <c r="I356" s="37" t="e">
        <f t="shared" si="5"/>
        <v>#DIV/0!</v>
      </c>
    </row>
    <row r="357" spans="1:9" x14ac:dyDescent="0.25">
      <c r="A357">
        <f>INDEX('Resultado Final'!$A:$A,MATCH(E357,'Resultado Final'!$E:$E,0))</f>
        <v>1</v>
      </c>
      <c r="B357" t="e">
        <f>'Média Saneada'!#REF!</f>
        <v>#REF!</v>
      </c>
      <c r="C357">
        <f>DW!$H357</f>
        <v>0</v>
      </c>
      <c r="D357">
        <f>DW!$I357</f>
        <v>0</v>
      </c>
      <c r="E357">
        <f>DW!$G357</f>
        <v>0</v>
      </c>
      <c r="F357" t="e">
        <f>VLOOKUP(E357,'Resultado Final'!$E$3:$L$103,4,FALSE)</f>
        <v>#DIV/0!</v>
      </c>
      <c r="G357" t="e">
        <f>VLOOKUP(E357,'Resultado Final'!$E$3:$L$103,5,FALSE)</f>
        <v>#DIV/0!</v>
      </c>
      <c r="H357">
        <f>DW!$K357</f>
        <v>0</v>
      </c>
      <c r="I357" s="37" t="e">
        <f t="shared" si="5"/>
        <v>#DIV/0!</v>
      </c>
    </row>
    <row r="358" spans="1:9" x14ac:dyDescent="0.25">
      <c r="A358">
        <f>INDEX('Resultado Final'!$A:$A,MATCH(E358,'Resultado Final'!$E:$E,0))</f>
        <v>1</v>
      </c>
      <c r="B358" t="e">
        <f>'Média Saneada'!#REF!</f>
        <v>#REF!</v>
      </c>
      <c r="C358">
        <f>DW!$H358</f>
        <v>0</v>
      </c>
      <c r="D358">
        <f>DW!$I358</f>
        <v>0</v>
      </c>
      <c r="E358">
        <f>DW!$G358</f>
        <v>0</v>
      </c>
      <c r="F358" t="e">
        <f>VLOOKUP(E358,'Resultado Final'!$E$3:$L$103,4,FALSE)</f>
        <v>#DIV/0!</v>
      </c>
      <c r="G358" t="e">
        <f>VLOOKUP(E358,'Resultado Final'!$E$3:$L$103,5,FALSE)</f>
        <v>#DIV/0!</v>
      </c>
      <c r="H358">
        <f>DW!$K358</f>
        <v>0</v>
      </c>
      <c r="I358" s="37" t="e">
        <f t="shared" si="5"/>
        <v>#DIV/0!</v>
      </c>
    </row>
    <row r="359" spans="1:9" x14ac:dyDescent="0.25">
      <c r="A359">
        <f>INDEX('Resultado Final'!$A:$A,MATCH(E359,'Resultado Final'!$E:$E,0))</f>
        <v>1</v>
      </c>
      <c r="B359" t="e">
        <f>'Média Saneada'!#REF!</f>
        <v>#REF!</v>
      </c>
      <c r="C359">
        <f>DW!$H359</f>
        <v>0</v>
      </c>
      <c r="D359">
        <f>DW!$I359</f>
        <v>0</v>
      </c>
      <c r="E359">
        <f>DW!$G359</f>
        <v>0</v>
      </c>
      <c r="F359" t="e">
        <f>VLOOKUP(E359,'Resultado Final'!$E$3:$L$103,4,FALSE)</f>
        <v>#DIV/0!</v>
      </c>
      <c r="G359" t="e">
        <f>VLOOKUP(E359,'Resultado Final'!$E$3:$L$103,5,FALSE)</f>
        <v>#DIV/0!</v>
      </c>
      <c r="H359">
        <f>DW!$K359</f>
        <v>0</v>
      </c>
      <c r="I359" s="37" t="e">
        <f t="shared" si="5"/>
        <v>#DIV/0!</v>
      </c>
    </row>
    <row r="360" spans="1:9" x14ac:dyDescent="0.25">
      <c r="A360">
        <f>INDEX('Resultado Final'!$A:$A,MATCH(E360,'Resultado Final'!$E:$E,0))</f>
        <v>1</v>
      </c>
      <c r="B360" t="e">
        <f>'Média Saneada'!#REF!</f>
        <v>#REF!</v>
      </c>
      <c r="C360">
        <f>DW!$H360</f>
        <v>0</v>
      </c>
      <c r="D360">
        <f>DW!$I360</f>
        <v>0</v>
      </c>
      <c r="E360">
        <f>DW!$G360</f>
        <v>0</v>
      </c>
      <c r="F360" t="e">
        <f>VLOOKUP(E360,'Resultado Final'!$E$3:$L$103,4,FALSE)</f>
        <v>#DIV/0!</v>
      </c>
      <c r="G360" t="e">
        <f>VLOOKUP(E360,'Resultado Final'!$E$3:$L$103,5,FALSE)</f>
        <v>#DIV/0!</v>
      </c>
      <c r="H360">
        <f>DW!$K360</f>
        <v>0</v>
      </c>
      <c r="I360" s="37" t="e">
        <f t="shared" si="5"/>
        <v>#DIV/0!</v>
      </c>
    </row>
    <row r="361" spans="1:9" x14ac:dyDescent="0.25">
      <c r="A361">
        <f>INDEX('Resultado Final'!$A:$A,MATCH(E361,'Resultado Final'!$E:$E,0))</f>
        <v>1</v>
      </c>
      <c r="B361" t="e">
        <f>'Média Saneada'!#REF!</f>
        <v>#REF!</v>
      </c>
      <c r="C361">
        <f>DW!$H361</f>
        <v>0</v>
      </c>
      <c r="D361">
        <f>DW!$I361</f>
        <v>0</v>
      </c>
      <c r="E361">
        <f>DW!$G361</f>
        <v>0</v>
      </c>
      <c r="F361" t="e">
        <f>VLOOKUP(E361,'Resultado Final'!$E$3:$L$103,4,FALSE)</f>
        <v>#DIV/0!</v>
      </c>
      <c r="G361" t="e">
        <f>VLOOKUP(E361,'Resultado Final'!$E$3:$L$103,5,FALSE)</f>
        <v>#DIV/0!</v>
      </c>
      <c r="H361">
        <f>DW!$K361</f>
        <v>0</v>
      </c>
      <c r="I361" s="37" t="e">
        <f t="shared" si="5"/>
        <v>#DIV/0!</v>
      </c>
    </row>
    <row r="362" spans="1:9" x14ac:dyDescent="0.25">
      <c r="A362">
        <f>INDEX('Resultado Final'!$A:$A,MATCH(E362,'Resultado Final'!$E:$E,0))</f>
        <v>1</v>
      </c>
      <c r="B362" t="e">
        <f>'Média Saneada'!#REF!</f>
        <v>#REF!</v>
      </c>
      <c r="C362">
        <f>DW!$H362</f>
        <v>0</v>
      </c>
      <c r="D362">
        <f>DW!$I362</f>
        <v>0</v>
      </c>
      <c r="E362">
        <f>DW!$G362</f>
        <v>0</v>
      </c>
      <c r="F362" t="e">
        <f>VLOOKUP(E362,'Resultado Final'!$E$3:$L$103,4,FALSE)</f>
        <v>#DIV/0!</v>
      </c>
      <c r="G362" t="e">
        <f>VLOOKUP(E362,'Resultado Final'!$E$3:$L$103,5,FALSE)</f>
        <v>#DIV/0!</v>
      </c>
      <c r="H362">
        <f>DW!$K362</f>
        <v>0</v>
      </c>
      <c r="I362" s="37" t="e">
        <f t="shared" si="5"/>
        <v>#DIV/0!</v>
      </c>
    </row>
    <row r="363" spans="1:9" x14ac:dyDescent="0.25">
      <c r="A363">
        <f>INDEX('Resultado Final'!$A:$A,MATCH(E363,'Resultado Final'!$E:$E,0))</f>
        <v>1</v>
      </c>
      <c r="B363" t="e">
        <f>'Média Saneada'!#REF!</f>
        <v>#REF!</v>
      </c>
      <c r="C363">
        <f>DW!$H363</f>
        <v>0</v>
      </c>
      <c r="D363">
        <f>DW!$I363</f>
        <v>0</v>
      </c>
      <c r="E363">
        <f>DW!$G363</f>
        <v>0</v>
      </c>
      <c r="F363" t="e">
        <f>VLOOKUP(E363,'Resultado Final'!$E$3:$L$103,4,FALSE)</f>
        <v>#DIV/0!</v>
      </c>
      <c r="G363" t="e">
        <f>VLOOKUP(E363,'Resultado Final'!$E$3:$L$103,5,FALSE)</f>
        <v>#DIV/0!</v>
      </c>
      <c r="H363">
        <f>DW!$K363</f>
        <v>0</v>
      </c>
      <c r="I363" s="37" t="e">
        <f t="shared" si="5"/>
        <v>#DIV/0!</v>
      </c>
    </row>
    <row r="364" spans="1:9" x14ac:dyDescent="0.25">
      <c r="A364">
        <f>INDEX('Resultado Final'!$A:$A,MATCH(E364,'Resultado Final'!$E:$E,0))</f>
        <v>1</v>
      </c>
      <c r="B364" t="e">
        <f>'Média Saneada'!#REF!</f>
        <v>#REF!</v>
      </c>
      <c r="C364">
        <f>DW!$H364</f>
        <v>0</v>
      </c>
      <c r="D364">
        <f>DW!$I364</f>
        <v>0</v>
      </c>
      <c r="E364">
        <f>DW!$G364</f>
        <v>0</v>
      </c>
      <c r="F364" t="e">
        <f>VLOOKUP(E364,'Resultado Final'!$E$3:$L$103,4,FALSE)</f>
        <v>#DIV/0!</v>
      </c>
      <c r="G364" t="e">
        <f>VLOOKUP(E364,'Resultado Final'!$E$3:$L$103,5,FALSE)</f>
        <v>#DIV/0!</v>
      </c>
      <c r="H364">
        <f>DW!$K364</f>
        <v>0</v>
      </c>
      <c r="I364" s="37" t="e">
        <f t="shared" si="5"/>
        <v>#DIV/0!</v>
      </c>
    </row>
    <row r="365" spans="1:9" x14ac:dyDescent="0.25">
      <c r="A365">
        <f>INDEX('Resultado Final'!$A:$A,MATCH(E365,'Resultado Final'!$E:$E,0))</f>
        <v>1</v>
      </c>
      <c r="B365" t="e">
        <f>'Média Saneada'!#REF!</f>
        <v>#REF!</v>
      </c>
      <c r="C365">
        <f>DW!$H365</f>
        <v>0</v>
      </c>
      <c r="D365">
        <f>DW!$I365</f>
        <v>0</v>
      </c>
      <c r="E365">
        <f>DW!$G365</f>
        <v>0</v>
      </c>
      <c r="F365" t="e">
        <f>VLOOKUP(E365,'Resultado Final'!$E$3:$L$103,4,FALSE)</f>
        <v>#DIV/0!</v>
      </c>
      <c r="G365" t="e">
        <f>VLOOKUP(E365,'Resultado Final'!$E$3:$L$103,5,FALSE)</f>
        <v>#DIV/0!</v>
      </c>
      <c r="H365">
        <f>DW!$K365</f>
        <v>0</v>
      </c>
      <c r="I365" s="37" t="e">
        <f t="shared" si="5"/>
        <v>#DIV/0!</v>
      </c>
    </row>
    <row r="366" spans="1:9" x14ac:dyDescent="0.25">
      <c r="A366">
        <f>INDEX('Resultado Final'!$A:$A,MATCH(E366,'Resultado Final'!$E:$E,0))</f>
        <v>1</v>
      </c>
      <c r="B366" t="e">
        <f>'Média Saneada'!#REF!</f>
        <v>#REF!</v>
      </c>
      <c r="C366">
        <f>DW!$H366</f>
        <v>0</v>
      </c>
      <c r="D366">
        <f>DW!$I366</f>
        <v>0</v>
      </c>
      <c r="E366">
        <f>DW!$G366</f>
        <v>0</v>
      </c>
      <c r="F366" t="e">
        <f>VLOOKUP(E366,'Resultado Final'!$E$3:$L$103,4,FALSE)</f>
        <v>#DIV/0!</v>
      </c>
      <c r="G366" t="e">
        <f>VLOOKUP(E366,'Resultado Final'!$E$3:$L$103,5,FALSE)</f>
        <v>#DIV/0!</v>
      </c>
      <c r="H366">
        <f>DW!$K366</f>
        <v>0</v>
      </c>
      <c r="I366" s="37" t="e">
        <f t="shared" si="5"/>
        <v>#DIV/0!</v>
      </c>
    </row>
    <row r="367" spans="1:9" x14ac:dyDescent="0.25">
      <c r="A367">
        <f>INDEX('Resultado Final'!$A:$A,MATCH(E367,'Resultado Final'!$E:$E,0))</f>
        <v>1</v>
      </c>
      <c r="B367" t="e">
        <f>'Média Saneada'!#REF!</f>
        <v>#REF!</v>
      </c>
      <c r="C367">
        <f>DW!$H367</f>
        <v>0</v>
      </c>
      <c r="D367">
        <f>DW!$I367</f>
        <v>0</v>
      </c>
      <c r="E367">
        <f>DW!$G367</f>
        <v>0</v>
      </c>
      <c r="F367" t="e">
        <f>VLOOKUP(E367,'Resultado Final'!$E$3:$L$103,4,FALSE)</f>
        <v>#DIV/0!</v>
      </c>
      <c r="G367" t="e">
        <f>VLOOKUP(E367,'Resultado Final'!$E$3:$L$103,5,FALSE)</f>
        <v>#DIV/0!</v>
      </c>
      <c r="H367">
        <f>DW!$K367</f>
        <v>0</v>
      </c>
      <c r="I367" s="37" t="e">
        <f t="shared" si="5"/>
        <v>#DIV/0!</v>
      </c>
    </row>
    <row r="368" spans="1:9" x14ac:dyDescent="0.25">
      <c r="A368">
        <f>INDEX('Resultado Final'!$A:$A,MATCH(E368,'Resultado Final'!$E:$E,0))</f>
        <v>1</v>
      </c>
      <c r="B368" t="e">
        <f>'Média Saneada'!#REF!</f>
        <v>#REF!</v>
      </c>
      <c r="C368">
        <f>DW!$H368</f>
        <v>0</v>
      </c>
      <c r="D368">
        <f>DW!$I368</f>
        <v>0</v>
      </c>
      <c r="E368">
        <f>DW!$G368</f>
        <v>0</v>
      </c>
      <c r="F368" t="e">
        <f>VLOOKUP(E368,'Resultado Final'!$E$3:$L$103,4,FALSE)</f>
        <v>#DIV/0!</v>
      </c>
      <c r="G368" t="e">
        <f>VLOOKUP(E368,'Resultado Final'!$E$3:$L$103,5,FALSE)</f>
        <v>#DIV/0!</v>
      </c>
      <c r="H368">
        <f>DW!$K368</f>
        <v>0</v>
      </c>
      <c r="I368" s="37" t="e">
        <f t="shared" si="5"/>
        <v>#DIV/0!</v>
      </c>
    </row>
    <row r="369" spans="1:9" x14ac:dyDescent="0.25">
      <c r="A369">
        <f>INDEX('Resultado Final'!$A:$A,MATCH(E369,'Resultado Final'!$E:$E,0))</f>
        <v>1</v>
      </c>
      <c r="B369" t="e">
        <f>'Média Saneada'!#REF!</f>
        <v>#REF!</v>
      </c>
      <c r="C369">
        <f>DW!$H369</f>
        <v>0</v>
      </c>
      <c r="D369">
        <f>DW!$I369</f>
        <v>0</v>
      </c>
      <c r="E369">
        <f>DW!$G369</f>
        <v>0</v>
      </c>
      <c r="F369" t="e">
        <f>VLOOKUP(E369,'Resultado Final'!$E$3:$L$103,4,FALSE)</f>
        <v>#DIV/0!</v>
      </c>
      <c r="G369" t="e">
        <f>VLOOKUP(E369,'Resultado Final'!$E$3:$L$103,5,FALSE)</f>
        <v>#DIV/0!</v>
      </c>
      <c r="H369">
        <f>DW!$K369</f>
        <v>0</v>
      </c>
      <c r="I369" s="37" t="e">
        <f t="shared" si="5"/>
        <v>#DIV/0!</v>
      </c>
    </row>
    <row r="370" spans="1:9" x14ac:dyDescent="0.25">
      <c r="A370">
        <f>INDEX('Resultado Final'!$A:$A,MATCH(E370,'Resultado Final'!$E:$E,0))</f>
        <v>1</v>
      </c>
      <c r="B370" t="e">
        <f>'Média Saneada'!#REF!</f>
        <v>#REF!</v>
      </c>
      <c r="C370">
        <f>DW!$H370</f>
        <v>0</v>
      </c>
      <c r="D370">
        <f>DW!$I370</f>
        <v>0</v>
      </c>
      <c r="E370">
        <f>DW!$G370</f>
        <v>0</v>
      </c>
      <c r="F370" t="e">
        <f>VLOOKUP(E370,'Resultado Final'!$E$3:$L$103,4,FALSE)</f>
        <v>#DIV/0!</v>
      </c>
      <c r="G370" t="e">
        <f>VLOOKUP(E370,'Resultado Final'!$E$3:$L$103,5,FALSE)</f>
        <v>#DIV/0!</v>
      </c>
      <c r="H370">
        <f>DW!$K370</f>
        <v>0</v>
      </c>
      <c r="I370" s="37" t="e">
        <f t="shared" si="5"/>
        <v>#DIV/0!</v>
      </c>
    </row>
    <row r="371" spans="1:9" x14ac:dyDescent="0.25">
      <c r="A371">
        <f>INDEX('Resultado Final'!$A:$A,MATCH(E371,'Resultado Final'!$E:$E,0))</f>
        <v>1</v>
      </c>
      <c r="B371" t="e">
        <f>'Média Saneada'!#REF!</f>
        <v>#REF!</v>
      </c>
      <c r="C371">
        <f>DW!$H371</f>
        <v>0</v>
      </c>
      <c r="D371">
        <f>DW!$I371</f>
        <v>0</v>
      </c>
      <c r="E371">
        <f>DW!$G371</f>
        <v>0</v>
      </c>
      <c r="F371" t="e">
        <f>VLOOKUP(E371,'Resultado Final'!$E$3:$L$103,4,FALSE)</f>
        <v>#DIV/0!</v>
      </c>
      <c r="G371" t="e">
        <f>VLOOKUP(E371,'Resultado Final'!$E$3:$L$103,5,FALSE)</f>
        <v>#DIV/0!</v>
      </c>
      <c r="H371">
        <f>DW!$K371</f>
        <v>0</v>
      </c>
      <c r="I371" s="37" t="e">
        <f t="shared" si="5"/>
        <v>#DIV/0!</v>
      </c>
    </row>
    <row r="372" spans="1:9" x14ac:dyDescent="0.25">
      <c r="A372">
        <f>INDEX('Resultado Final'!$A:$A,MATCH(E372,'Resultado Final'!$E:$E,0))</f>
        <v>1</v>
      </c>
      <c r="B372" t="e">
        <f>'Média Saneada'!#REF!</f>
        <v>#REF!</v>
      </c>
      <c r="C372">
        <f>DW!$H372</f>
        <v>0</v>
      </c>
      <c r="D372">
        <f>DW!$I372</f>
        <v>0</v>
      </c>
      <c r="E372">
        <f>DW!$G372</f>
        <v>0</v>
      </c>
      <c r="F372" t="e">
        <f>VLOOKUP(E372,'Resultado Final'!$E$3:$L$103,4,FALSE)</f>
        <v>#DIV/0!</v>
      </c>
      <c r="G372" t="e">
        <f>VLOOKUP(E372,'Resultado Final'!$E$3:$L$103,5,FALSE)</f>
        <v>#DIV/0!</v>
      </c>
      <c r="H372">
        <f>DW!$K372</f>
        <v>0</v>
      </c>
      <c r="I372" s="37" t="e">
        <f t="shared" si="5"/>
        <v>#DIV/0!</v>
      </c>
    </row>
    <row r="373" spans="1:9" x14ac:dyDescent="0.25">
      <c r="A373">
        <f>INDEX('Resultado Final'!$A:$A,MATCH(E373,'Resultado Final'!$E:$E,0))</f>
        <v>1</v>
      </c>
      <c r="B373" t="e">
        <f>'Média Saneada'!#REF!</f>
        <v>#REF!</v>
      </c>
      <c r="C373">
        <f>DW!$H373</f>
        <v>0</v>
      </c>
      <c r="D373">
        <f>DW!$I373</f>
        <v>0</v>
      </c>
      <c r="E373">
        <f>DW!$G373</f>
        <v>0</v>
      </c>
      <c r="F373" t="e">
        <f>VLOOKUP(E373,'Resultado Final'!$E$3:$L$103,4,FALSE)</f>
        <v>#DIV/0!</v>
      </c>
      <c r="G373" t="e">
        <f>VLOOKUP(E373,'Resultado Final'!$E$3:$L$103,5,FALSE)</f>
        <v>#DIV/0!</v>
      </c>
      <c r="H373">
        <f>DW!$K373</f>
        <v>0</v>
      </c>
      <c r="I373" s="37" t="e">
        <f t="shared" si="5"/>
        <v>#DIV/0!</v>
      </c>
    </row>
    <row r="374" spans="1:9" x14ac:dyDescent="0.25">
      <c r="A374">
        <f>INDEX('Resultado Final'!$A:$A,MATCH(E374,'Resultado Final'!$E:$E,0))</f>
        <v>1</v>
      </c>
      <c r="B374" t="e">
        <f>'Média Saneada'!#REF!</f>
        <v>#REF!</v>
      </c>
      <c r="C374">
        <f>DW!$H374</f>
        <v>0</v>
      </c>
      <c r="D374">
        <f>DW!$I374</f>
        <v>0</v>
      </c>
      <c r="E374">
        <f>DW!$G374</f>
        <v>0</v>
      </c>
      <c r="F374" t="e">
        <f>VLOOKUP(E374,'Resultado Final'!$E$3:$L$103,4,FALSE)</f>
        <v>#DIV/0!</v>
      </c>
      <c r="G374" t="e">
        <f>VLOOKUP(E374,'Resultado Final'!$E$3:$L$103,5,FALSE)</f>
        <v>#DIV/0!</v>
      </c>
      <c r="H374">
        <f>DW!$K374</f>
        <v>0</v>
      </c>
      <c r="I374" s="37" t="e">
        <f t="shared" si="5"/>
        <v>#DIV/0!</v>
      </c>
    </row>
    <row r="375" spans="1:9" x14ac:dyDescent="0.25">
      <c r="A375">
        <f>INDEX('Resultado Final'!$A:$A,MATCH(E375,'Resultado Final'!$E:$E,0))</f>
        <v>1</v>
      </c>
      <c r="B375" t="e">
        <f>'Média Saneada'!#REF!</f>
        <v>#REF!</v>
      </c>
      <c r="C375">
        <f>DW!$H375</f>
        <v>0</v>
      </c>
      <c r="D375">
        <f>DW!$I375</f>
        <v>0</v>
      </c>
      <c r="E375">
        <f>DW!$G375</f>
        <v>0</v>
      </c>
      <c r="F375" t="e">
        <f>VLOOKUP(E375,'Resultado Final'!$E$3:$L$103,4,FALSE)</f>
        <v>#DIV/0!</v>
      </c>
      <c r="G375" t="e">
        <f>VLOOKUP(E375,'Resultado Final'!$E$3:$L$103,5,FALSE)</f>
        <v>#DIV/0!</v>
      </c>
      <c r="H375">
        <f>DW!$K375</f>
        <v>0</v>
      </c>
      <c r="I375" s="37" t="e">
        <f t="shared" si="5"/>
        <v>#DIV/0!</v>
      </c>
    </row>
    <row r="376" spans="1:9" x14ac:dyDescent="0.25">
      <c r="A376">
        <f>INDEX('Resultado Final'!$A:$A,MATCH(E376,'Resultado Final'!$E:$E,0))</f>
        <v>1</v>
      </c>
      <c r="B376" t="e">
        <f>'Média Saneada'!#REF!</f>
        <v>#REF!</v>
      </c>
      <c r="C376">
        <f>DW!$H376</f>
        <v>0</v>
      </c>
      <c r="D376">
        <f>DW!$I376</f>
        <v>0</v>
      </c>
      <c r="E376">
        <f>DW!$G376</f>
        <v>0</v>
      </c>
      <c r="F376" t="e">
        <f>VLOOKUP(E376,'Resultado Final'!$E$3:$L$103,4,FALSE)</f>
        <v>#DIV/0!</v>
      </c>
      <c r="G376" t="e">
        <f>VLOOKUP(E376,'Resultado Final'!$E$3:$L$103,5,FALSE)</f>
        <v>#DIV/0!</v>
      </c>
      <c r="H376">
        <f>DW!$K376</f>
        <v>0</v>
      </c>
      <c r="I376" s="37" t="e">
        <f t="shared" si="5"/>
        <v>#DIV/0!</v>
      </c>
    </row>
    <row r="377" spans="1:9" x14ac:dyDescent="0.25">
      <c r="A377">
        <f>INDEX('Resultado Final'!$A:$A,MATCH(E377,'Resultado Final'!$E:$E,0))</f>
        <v>1</v>
      </c>
      <c r="B377" t="e">
        <f>'Média Saneada'!#REF!</f>
        <v>#REF!</v>
      </c>
      <c r="C377">
        <f>DW!$H377</f>
        <v>0</v>
      </c>
      <c r="D377">
        <f>DW!$I377</f>
        <v>0</v>
      </c>
      <c r="E377">
        <f>DW!$G377</f>
        <v>0</v>
      </c>
      <c r="F377" t="e">
        <f>VLOOKUP(E377,'Resultado Final'!$E$3:$L$103,4,FALSE)</f>
        <v>#DIV/0!</v>
      </c>
      <c r="G377" t="e">
        <f>VLOOKUP(E377,'Resultado Final'!$E$3:$L$103,5,FALSE)</f>
        <v>#DIV/0!</v>
      </c>
      <c r="H377">
        <f>DW!$K377</f>
        <v>0</v>
      </c>
      <c r="I377" s="37" t="e">
        <f t="shared" si="5"/>
        <v>#DIV/0!</v>
      </c>
    </row>
    <row r="378" spans="1:9" x14ac:dyDescent="0.25">
      <c r="A378">
        <f>INDEX('Resultado Final'!$A:$A,MATCH(E378,'Resultado Final'!$E:$E,0))</f>
        <v>1</v>
      </c>
      <c r="B378" t="e">
        <f>'Média Saneada'!#REF!</f>
        <v>#REF!</v>
      </c>
      <c r="C378">
        <f>DW!$H378</f>
        <v>0</v>
      </c>
      <c r="D378">
        <f>DW!$I378</f>
        <v>0</v>
      </c>
      <c r="E378">
        <f>DW!$G378</f>
        <v>0</v>
      </c>
      <c r="F378" t="e">
        <f>VLOOKUP(E378,'Resultado Final'!$E$3:$L$103,4,FALSE)</f>
        <v>#DIV/0!</v>
      </c>
      <c r="G378" t="e">
        <f>VLOOKUP(E378,'Resultado Final'!$E$3:$L$103,5,FALSE)</f>
        <v>#DIV/0!</v>
      </c>
      <c r="H378">
        <f>DW!$K378</f>
        <v>0</v>
      </c>
      <c r="I378" s="37" t="e">
        <f t="shared" si="5"/>
        <v>#DIV/0!</v>
      </c>
    </row>
    <row r="379" spans="1:9" x14ac:dyDescent="0.25">
      <c r="A379">
        <f>INDEX('Resultado Final'!$A:$A,MATCH(E379,'Resultado Final'!$E:$E,0))</f>
        <v>1</v>
      </c>
      <c r="B379" t="e">
        <f>'Média Saneada'!#REF!</f>
        <v>#REF!</v>
      </c>
      <c r="C379">
        <f>DW!$H379</f>
        <v>0</v>
      </c>
      <c r="D379">
        <f>DW!$I379</f>
        <v>0</v>
      </c>
      <c r="E379">
        <f>DW!$G379</f>
        <v>0</v>
      </c>
      <c r="F379" t="e">
        <f>VLOOKUP(E379,'Resultado Final'!$E$3:$L$103,4,FALSE)</f>
        <v>#DIV/0!</v>
      </c>
      <c r="G379" t="e">
        <f>VLOOKUP(E379,'Resultado Final'!$E$3:$L$103,5,FALSE)</f>
        <v>#DIV/0!</v>
      </c>
      <c r="H379">
        <f>DW!$K379</f>
        <v>0</v>
      </c>
      <c r="I379" s="37" t="e">
        <f t="shared" si="5"/>
        <v>#DIV/0!</v>
      </c>
    </row>
    <row r="380" spans="1:9" x14ac:dyDescent="0.25">
      <c r="A380">
        <f>INDEX('Resultado Final'!$A:$A,MATCH(E380,'Resultado Final'!$E:$E,0))</f>
        <v>1</v>
      </c>
      <c r="B380" t="e">
        <f>'Média Saneada'!#REF!</f>
        <v>#REF!</v>
      </c>
      <c r="C380">
        <f>DW!$H380</f>
        <v>0</v>
      </c>
      <c r="D380">
        <f>DW!$I380</f>
        <v>0</v>
      </c>
      <c r="E380">
        <f>DW!$G380</f>
        <v>0</v>
      </c>
      <c r="F380" t="e">
        <f>VLOOKUP(E380,'Resultado Final'!$E$3:$L$103,4,FALSE)</f>
        <v>#DIV/0!</v>
      </c>
      <c r="G380" t="e">
        <f>VLOOKUP(E380,'Resultado Final'!$E$3:$L$103,5,FALSE)</f>
        <v>#DIV/0!</v>
      </c>
      <c r="H380">
        <f>DW!$K380</f>
        <v>0</v>
      </c>
      <c r="I380" s="37" t="e">
        <f t="shared" si="5"/>
        <v>#DIV/0!</v>
      </c>
    </row>
    <row r="381" spans="1:9" x14ac:dyDescent="0.25">
      <c r="A381">
        <f>INDEX('Resultado Final'!$A:$A,MATCH(E381,'Resultado Final'!$E:$E,0))</f>
        <v>1</v>
      </c>
      <c r="B381" t="e">
        <f>'Média Saneada'!#REF!</f>
        <v>#REF!</v>
      </c>
      <c r="C381">
        <f>DW!$H381</f>
        <v>0</v>
      </c>
      <c r="D381">
        <f>DW!$I381</f>
        <v>0</v>
      </c>
      <c r="E381">
        <f>DW!$G381</f>
        <v>0</v>
      </c>
      <c r="F381" t="e">
        <f>VLOOKUP(E381,'Resultado Final'!$E$3:$L$103,4,FALSE)</f>
        <v>#DIV/0!</v>
      </c>
      <c r="G381" t="e">
        <f>VLOOKUP(E381,'Resultado Final'!$E$3:$L$103,5,FALSE)</f>
        <v>#DIV/0!</v>
      </c>
      <c r="H381">
        <f>DW!$K381</f>
        <v>0</v>
      </c>
      <c r="I381" s="37" t="e">
        <f t="shared" si="5"/>
        <v>#DIV/0!</v>
      </c>
    </row>
    <row r="382" spans="1:9" x14ac:dyDescent="0.25">
      <c r="A382">
        <f>INDEX('Resultado Final'!$A:$A,MATCH(E382,'Resultado Final'!$E:$E,0))</f>
        <v>1</v>
      </c>
      <c r="B382" t="e">
        <f>'Média Saneada'!#REF!</f>
        <v>#REF!</v>
      </c>
      <c r="C382">
        <f>DW!$H382</f>
        <v>0</v>
      </c>
      <c r="D382">
        <f>DW!$I382</f>
        <v>0</v>
      </c>
      <c r="E382">
        <f>DW!$G382</f>
        <v>0</v>
      </c>
      <c r="F382" t="e">
        <f>VLOOKUP(E382,'Resultado Final'!$E$3:$L$103,4,FALSE)</f>
        <v>#DIV/0!</v>
      </c>
      <c r="G382" t="e">
        <f>VLOOKUP(E382,'Resultado Final'!$E$3:$L$103,5,FALSE)</f>
        <v>#DIV/0!</v>
      </c>
      <c r="H382">
        <f>DW!$K382</f>
        <v>0</v>
      </c>
      <c r="I382" s="37" t="e">
        <f t="shared" si="5"/>
        <v>#DIV/0!</v>
      </c>
    </row>
    <row r="383" spans="1:9" x14ac:dyDescent="0.25">
      <c r="A383">
        <f>INDEX('Resultado Final'!$A:$A,MATCH(E383,'Resultado Final'!$E:$E,0))</f>
        <v>1</v>
      </c>
      <c r="B383" t="e">
        <f>'Média Saneada'!#REF!</f>
        <v>#REF!</v>
      </c>
      <c r="C383">
        <f>DW!$H383</f>
        <v>0</v>
      </c>
      <c r="D383">
        <f>DW!$I383</f>
        <v>0</v>
      </c>
      <c r="E383">
        <f>DW!$G383</f>
        <v>0</v>
      </c>
      <c r="F383" t="e">
        <f>VLOOKUP(E383,'Resultado Final'!$E$3:$L$103,4,FALSE)</f>
        <v>#DIV/0!</v>
      </c>
      <c r="G383" t="e">
        <f>VLOOKUP(E383,'Resultado Final'!$E$3:$L$103,5,FALSE)</f>
        <v>#DIV/0!</v>
      </c>
      <c r="H383">
        <f>DW!$K383</f>
        <v>0</v>
      </c>
      <c r="I383" s="37" t="e">
        <f t="shared" si="5"/>
        <v>#DIV/0!</v>
      </c>
    </row>
    <row r="384" spans="1:9" x14ac:dyDescent="0.25">
      <c r="A384">
        <f>INDEX('Resultado Final'!$A:$A,MATCH(E384,'Resultado Final'!$E:$E,0))</f>
        <v>1</v>
      </c>
      <c r="B384" t="e">
        <f>'Média Saneada'!#REF!</f>
        <v>#REF!</v>
      </c>
      <c r="C384">
        <f>DW!$H384</f>
        <v>0</v>
      </c>
      <c r="D384">
        <f>DW!$I384</f>
        <v>0</v>
      </c>
      <c r="E384">
        <f>DW!$G384</f>
        <v>0</v>
      </c>
      <c r="F384" t="e">
        <f>VLOOKUP(E384,'Resultado Final'!$E$3:$L$103,4,FALSE)</f>
        <v>#DIV/0!</v>
      </c>
      <c r="G384" t="e">
        <f>VLOOKUP(E384,'Resultado Final'!$E$3:$L$103,5,FALSE)</f>
        <v>#DIV/0!</v>
      </c>
      <c r="H384">
        <f>DW!$K384</f>
        <v>0</v>
      </c>
      <c r="I384" s="37" t="e">
        <f t="shared" si="5"/>
        <v>#DIV/0!</v>
      </c>
    </row>
    <row r="385" spans="1:9" x14ac:dyDescent="0.25">
      <c r="A385">
        <f>INDEX('Resultado Final'!$A:$A,MATCH(E385,'Resultado Final'!$E:$E,0))</f>
        <v>1</v>
      </c>
      <c r="B385" t="e">
        <f>'Média Saneada'!#REF!</f>
        <v>#REF!</v>
      </c>
      <c r="C385">
        <f>DW!$H385</f>
        <v>0</v>
      </c>
      <c r="D385">
        <f>DW!$I385</f>
        <v>0</v>
      </c>
      <c r="E385">
        <f>DW!$G385</f>
        <v>0</v>
      </c>
      <c r="F385" t="e">
        <f>VLOOKUP(E385,'Resultado Final'!$E$3:$L$103,4,FALSE)</f>
        <v>#DIV/0!</v>
      </c>
      <c r="G385" t="e">
        <f>VLOOKUP(E385,'Resultado Final'!$E$3:$L$103,5,FALSE)</f>
        <v>#DIV/0!</v>
      </c>
      <c r="H385">
        <f>DW!$K385</f>
        <v>0</v>
      </c>
      <c r="I385" s="37" t="e">
        <f t="shared" si="5"/>
        <v>#DIV/0!</v>
      </c>
    </row>
    <row r="386" spans="1:9" x14ac:dyDescent="0.25">
      <c r="A386">
        <f>INDEX('Resultado Final'!$A:$A,MATCH(E386,'Resultado Final'!$E:$E,0))</f>
        <v>1</v>
      </c>
      <c r="B386" t="e">
        <f>'Média Saneada'!#REF!</f>
        <v>#REF!</v>
      </c>
      <c r="C386">
        <f>DW!$H386</f>
        <v>0</v>
      </c>
      <c r="D386">
        <f>DW!$I386</f>
        <v>0</v>
      </c>
      <c r="E386">
        <f>DW!$G386</f>
        <v>0</v>
      </c>
      <c r="F386" t="e">
        <f>VLOOKUP(E386,'Resultado Final'!$E$3:$L$103,4,FALSE)</f>
        <v>#DIV/0!</v>
      </c>
      <c r="G386" t="e">
        <f>VLOOKUP(E386,'Resultado Final'!$E$3:$L$103,5,FALSE)</f>
        <v>#DIV/0!</v>
      </c>
      <c r="H386">
        <f>DW!$K386</f>
        <v>0</v>
      </c>
      <c r="I386" s="37" t="e">
        <f t="shared" si="5"/>
        <v>#DIV/0!</v>
      </c>
    </row>
    <row r="387" spans="1:9" x14ac:dyDescent="0.25">
      <c r="A387">
        <f>INDEX('Resultado Final'!$A:$A,MATCH(E387,'Resultado Final'!$E:$E,0))</f>
        <v>1</v>
      </c>
      <c r="B387" t="e">
        <f>'Média Saneada'!#REF!</f>
        <v>#REF!</v>
      </c>
      <c r="C387">
        <f>DW!$H387</f>
        <v>0</v>
      </c>
      <c r="D387">
        <f>DW!$I387</f>
        <v>0</v>
      </c>
      <c r="E387">
        <f>DW!$G387</f>
        <v>0</v>
      </c>
      <c r="F387" t="e">
        <f>VLOOKUP(E387,'Resultado Final'!$E$3:$L$103,4,FALSE)</f>
        <v>#DIV/0!</v>
      </c>
      <c r="G387" t="e">
        <f>VLOOKUP(E387,'Resultado Final'!$E$3:$L$103,5,FALSE)</f>
        <v>#DIV/0!</v>
      </c>
      <c r="H387">
        <f>DW!$K387</f>
        <v>0</v>
      </c>
      <c r="I387" s="37" t="e">
        <f t="shared" ref="I387:I450" si="6">IF(AND($H387&lt;$F387,$H387&gt;$G387),$H387,"Desconsiderado para o cálculo final da Média")</f>
        <v>#DIV/0!</v>
      </c>
    </row>
    <row r="388" spans="1:9" x14ac:dyDescent="0.25">
      <c r="A388">
        <f>INDEX('Resultado Final'!$A:$A,MATCH(E388,'Resultado Final'!$E:$E,0))</f>
        <v>1</v>
      </c>
      <c r="B388" t="e">
        <f>'Média Saneada'!#REF!</f>
        <v>#REF!</v>
      </c>
      <c r="C388">
        <f>DW!$H388</f>
        <v>0</v>
      </c>
      <c r="D388">
        <f>DW!$I388</f>
        <v>0</v>
      </c>
      <c r="E388">
        <f>DW!$G388</f>
        <v>0</v>
      </c>
      <c r="F388" t="e">
        <f>VLOOKUP(E388,'Resultado Final'!$E$3:$L$103,4,FALSE)</f>
        <v>#DIV/0!</v>
      </c>
      <c r="G388" t="e">
        <f>VLOOKUP(E388,'Resultado Final'!$E$3:$L$103,5,FALSE)</f>
        <v>#DIV/0!</v>
      </c>
      <c r="H388">
        <f>DW!$K388</f>
        <v>0</v>
      </c>
      <c r="I388" s="37" t="e">
        <f t="shared" si="6"/>
        <v>#DIV/0!</v>
      </c>
    </row>
    <row r="389" spans="1:9" x14ac:dyDescent="0.25">
      <c r="A389">
        <f>INDEX('Resultado Final'!$A:$A,MATCH(E389,'Resultado Final'!$E:$E,0))</f>
        <v>1</v>
      </c>
      <c r="B389" t="e">
        <f>'Média Saneada'!#REF!</f>
        <v>#REF!</v>
      </c>
      <c r="C389">
        <f>DW!$H389</f>
        <v>0</v>
      </c>
      <c r="D389">
        <f>DW!$I389</f>
        <v>0</v>
      </c>
      <c r="E389">
        <f>DW!$G389</f>
        <v>0</v>
      </c>
      <c r="F389" t="e">
        <f>VLOOKUP(E389,'Resultado Final'!$E$3:$L$103,4,FALSE)</f>
        <v>#DIV/0!</v>
      </c>
      <c r="G389" t="e">
        <f>VLOOKUP(E389,'Resultado Final'!$E$3:$L$103,5,FALSE)</f>
        <v>#DIV/0!</v>
      </c>
      <c r="H389">
        <f>DW!$K389</f>
        <v>0</v>
      </c>
      <c r="I389" s="37" t="e">
        <f t="shared" si="6"/>
        <v>#DIV/0!</v>
      </c>
    </row>
    <row r="390" spans="1:9" x14ac:dyDescent="0.25">
      <c r="A390">
        <f>INDEX('Resultado Final'!$A:$A,MATCH(E390,'Resultado Final'!$E:$E,0))</f>
        <v>1</v>
      </c>
      <c r="B390" t="e">
        <f>'Média Saneada'!#REF!</f>
        <v>#REF!</v>
      </c>
      <c r="C390">
        <f>DW!$H390</f>
        <v>0</v>
      </c>
      <c r="D390">
        <f>DW!$I390</f>
        <v>0</v>
      </c>
      <c r="E390">
        <f>DW!$G390</f>
        <v>0</v>
      </c>
      <c r="F390" t="e">
        <f>VLOOKUP(E390,'Resultado Final'!$E$3:$L$103,4,FALSE)</f>
        <v>#DIV/0!</v>
      </c>
      <c r="G390" t="e">
        <f>VLOOKUP(E390,'Resultado Final'!$E$3:$L$103,5,FALSE)</f>
        <v>#DIV/0!</v>
      </c>
      <c r="H390">
        <f>DW!$K390</f>
        <v>0</v>
      </c>
      <c r="I390" s="37" t="e">
        <f t="shared" si="6"/>
        <v>#DIV/0!</v>
      </c>
    </row>
    <row r="391" spans="1:9" x14ac:dyDescent="0.25">
      <c r="A391">
        <f>INDEX('Resultado Final'!$A:$A,MATCH(E391,'Resultado Final'!$E:$E,0))</f>
        <v>1</v>
      </c>
      <c r="B391" t="e">
        <f>'Média Saneada'!#REF!</f>
        <v>#REF!</v>
      </c>
      <c r="C391">
        <f>DW!$H391</f>
        <v>0</v>
      </c>
      <c r="D391">
        <f>DW!$I391</f>
        <v>0</v>
      </c>
      <c r="E391">
        <f>DW!$G391</f>
        <v>0</v>
      </c>
      <c r="F391" t="e">
        <f>VLOOKUP(E391,'Resultado Final'!$E$3:$L$103,4,FALSE)</f>
        <v>#DIV/0!</v>
      </c>
      <c r="G391" t="e">
        <f>VLOOKUP(E391,'Resultado Final'!$E$3:$L$103,5,FALSE)</f>
        <v>#DIV/0!</v>
      </c>
      <c r="H391">
        <f>DW!$K391</f>
        <v>0</v>
      </c>
      <c r="I391" s="37" t="e">
        <f t="shared" si="6"/>
        <v>#DIV/0!</v>
      </c>
    </row>
    <row r="392" spans="1:9" x14ac:dyDescent="0.25">
      <c r="A392">
        <f>INDEX('Resultado Final'!$A:$A,MATCH(E392,'Resultado Final'!$E:$E,0))</f>
        <v>1</v>
      </c>
      <c r="B392" t="e">
        <f>'Média Saneada'!#REF!</f>
        <v>#REF!</v>
      </c>
      <c r="C392">
        <f>DW!$H392</f>
        <v>0</v>
      </c>
      <c r="D392">
        <f>DW!$I392</f>
        <v>0</v>
      </c>
      <c r="E392">
        <f>DW!$G392</f>
        <v>0</v>
      </c>
      <c r="F392" t="e">
        <f>VLOOKUP(E392,'Resultado Final'!$E$3:$L$103,4,FALSE)</f>
        <v>#DIV/0!</v>
      </c>
      <c r="G392" t="e">
        <f>VLOOKUP(E392,'Resultado Final'!$E$3:$L$103,5,FALSE)</f>
        <v>#DIV/0!</v>
      </c>
      <c r="H392">
        <f>DW!$K392</f>
        <v>0</v>
      </c>
      <c r="I392" s="37" t="e">
        <f t="shared" si="6"/>
        <v>#DIV/0!</v>
      </c>
    </row>
    <row r="393" spans="1:9" x14ac:dyDescent="0.25">
      <c r="A393">
        <f>INDEX('Resultado Final'!$A:$A,MATCH(E393,'Resultado Final'!$E:$E,0))</f>
        <v>1</v>
      </c>
      <c r="B393" t="e">
        <f>'Média Saneada'!#REF!</f>
        <v>#REF!</v>
      </c>
      <c r="C393">
        <f>DW!$H393</f>
        <v>0</v>
      </c>
      <c r="D393">
        <f>DW!$I393</f>
        <v>0</v>
      </c>
      <c r="E393">
        <f>DW!$G393</f>
        <v>0</v>
      </c>
      <c r="F393" t="e">
        <f>VLOOKUP(E393,'Resultado Final'!$E$3:$L$103,4,FALSE)</f>
        <v>#DIV/0!</v>
      </c>
      <c r="G393" t="e">
        <f>VLOOKUP(E393,'Resultado Final'!$E$3:$L$103,5,FALSE)</f>
        <v>#DIV/0!</v>
      </c>
      <c r="H393">
        <f>DW!$K393</f>
        <v>0</v>
      </c>
      <c r="I393" s="37" t="e">
        <f t="shared" si="6"/>
        <v>#DIV/0!</v>
      </c>
    </row>
    <row r="394" spans="1:9" x14ac:dyDescent="0.25">
      <c r="A394">
        <f>INDEX('Resultado Final'!$A:$A,MATCH(E394,'Resultado Final'!$E:$E,0))</f>
        <v>1</v>
      </c>
      <c r="B394" t="e">
        <f>'Média Saneada'!#REF!</f>
        <v>#REF!</v>
      </c>
      <c r="C394">
        <f>DW!$H394</f>
        <v>0</v>
      </c>
      <c r="D394">
        <f>DW!$I394</f>
        <v>0</v>
      </c>
      <c r="E394">
        <f>DW!$G394</f>
        <v>0</v>
      </c>
      <c r="F394" t="e">
        <f>VLOOKUP(E394,'Resultado Final'!$E$3:$L$103,4,FALSE)</f>
        <v>#DIV/0!</v>
      </c>
      <c r="G394" t="e">
        <f>VLOOKUP(E394,'Resultado Final'!$E$3:$L$103,5,FALSE)</f>
        <v>#DIV/0!</v>
      </c>
      <c r="H394">
        <f>DW!$K394</f>
        <v>0</v>
      </c>
      <c r="I394" s="37" t="e">
        <f t="shared" si="6"/>
        <v>#DIV/0!</v>
      </c>
    </row>
    <row r="395" spans="1:9" x14ac:dyDescent="0.25">
      <c r="A395">
        <f>INDEX('Resultado Final'!$A:$A,MATCH(E395,'Resultado Final'!$E:$E,0))</f>
        <v>1</v>
      </c>
      <c r="B395" t="e">
        <f>'Média Saneada'!#REF!</f>
        <v>#REF!</v>
      </c>
      <c r="C395">
        <f>DW!$H395</f>
        <v>0</v>
      </c>
      <c r="D395">
        <f>DW!$I395</f>
        <v>0</v>
      </c>
      <c r="E395">
        <f>DW!$G395</f>
        <v>0</v>
      </c>
      <c r="F395" t="e">
        <f>VLOOKUP(E395,'Resultado Final'!$E$3:$L$103,4,FALSE)</f>
        <v>#DIV/0!</v>
      </c>
      <c r="G395" t="e">
        <f>VLOOKUP(E395,'Resultado Final'!$E$3:$L$103,5,FALSE)</f>
        <v>#DIV/0!</v>
      </c>
      <c r="H395">
        <f>DW!$K395</f>
        <v>0</v>
      </c>
      <c r="I395" s="37" t="e">
        <f t="shared" si="6"/>
        <v>#DIV/0!</v>
      </c>
    </row>
    <row r="396" spans="1:9" x14ac:dyDescent="0.25">
      <c r="A396">
        <f>INDEX('Resultado Final'!$A:$A,MATCH(E396,'Resultado Final'!$E:$E,0))</f>
        <v>1</v>
      </c>
      <c r="B396" t="e">
        <f>'Média Saneada'!#REF!</f>
        <v>#REF!</v>
      </c>
      <c r="C396">
        <f>DW!$H396</f>
        <v>0</v>
      </c>
      <c r="D396">
        <f>DW!$I396</f>
        <v>0</v>
      </c>
      <c r="E396">
        <f>DW!$G396</f>
        <v>0</v>
      </c>
      <c r="F396" t="e">
        <f>VLOOKUP(E396,'Resultado Final'!$E$3:$L$103,4,FALSE)</f>
        <v>#DIV/0!</v>
      </c>
      <c r="G396" t="e">
        <f>VLOOKUP(E396,'Resultado Final'!$E$3:$L$103,5,FALSE)</f>
        <v>#DIV/0!</v>
      </c>
      <c r="H396">
        <f>DW!$K396</f>
        <v>0</v>
      </c>
      <c r="I396" s="37" t="e">
        <f t="shared" si="6"/>
        <v>#DIV/0!</v>
      </c>
    </row>
    <row r="397" spans="1:9" x14ac:dyDescent="0.25">
      <c r="A397">
        <f>INDEX('Resultado Final'!$A:$A,MATCH(E397,'Resultado Final'!$E:$E,0))</f>
        <v>1</v>
      </c>
      <c r="B397" t="e">
        <f>'Média Saneada'!#REF!</f>
        <v>#REF!</v>
      </c>
      <c r="C397">
        <f>DW!$H397</f>
        <v>0</v>
      </c>
      <c r="D397">
        <f>DW!$I397</f>
        <v>0</v>
      </c>
      <c r="E397">
        <f>DW!$G397</f>
        <v>0</v>
      </c>
      <c r="F397" t="e">
        <f>VLOOKUP(E397,'Resultado Final'!$E$3:$L$103,4,FALSE)</f>
        <v>#DIV/0!</v>
      </c>
      <c r="G397" t="e">
        <f>VLOOKUP(E397,'Resultado Final'!$E$3:$L$103,5,FALSE)</f>
        <v>#DIV/0!</v>
      </c>
      <c r="H397">
        <f>DW!$K397</f>
        <v>0</v>
      </c>
      <c r="I397" s="37" t="e">
        <f t="shared" si="6"/>
        <v>#DIV/0!</v>
      </c>
    </row>
    <row r="398" spans="1:9" x14ac:dyDescent="0.25">
      <c r="A398">
        <f>INDEX('Resultado Final'!$A:$A,MATCH(E398,'Resultado Final'!$E:$E,0))</f>
        <v>1</v>
      </c>
      <c r="B398" t="e">
        <f>'Média Saneada'!#REF!</f>
        <v>#REF!</v>
      </c>
      <c r="C398">
        <f>DW!$H398</f>
        <v>0</v>
      </c>
      <c r="D398">
        <f>DW!$I398</f>
        <v>0</v>
      </c>
      <c r="E398">
        <f>DW!$G398</f>
        <v>0</v>
      </c>
      <c r="F398" t="e">
        <f>VLOOKUP(E398,'Resultado Final'!$E$3:$L$103,4,FALSE)</f>
        <v>#DIV/0!</v>
      </c>
      <c r="G398" t="e">
        <f>VLOOKUP(E398,'Resultado Final'!$E$3:$L$103,5,FALSE)</f>
        <v>#DIV/0!</v>
      </c>
      <c r="H398">
        <f>DW!$K398</f>
        <v>0</v>
      </c>
      <c r="I398" s="37" t="e">
        <f t="shared" si="6"/>
        <v>#DIV/0!</v>
      </c>
    </row>
    <row r="399" spans="1:9" x14ac:dyDescent="0.25">
      <c r="A399">
        <f>INDEX('Resultado Final'!$A:$A,MATCH(E399,'Resultado Final'!$E:$E,0))</f>
        <v>1</v>
      </c>
      <c r="B399" t="e">
        <f>'Média Saneada'!#REF!</f>
        <v>#REF!</v>
      </c>
      <c r="C399">
        <f>DW!$H399</f>
        <v>0</v>
      </c>
      <c r="D399">
        <f>DW!$I399</f>
        <v>0</v>
      </c>
      <c r="E399">
        <f>DW!$G399</f>
        <v>0</v>
      </c>
      <c r="F399" t="e">
        <f>VLOOKUP(E399,'Resultado Final'!$E$3:$L$103,4,FALSE)</f>
        <v>#DIV/0!</v>
      </c>
      <c r="G399" t="e">
        <f>VLOOKUP(E399,'Resultado Final'!$E$3:$L$103,5,FALSE)</f>
        <v>#DIV/0!</v>
      </c>
      <c r="H399">
        <f>DW!$K399</f>
        <v>0</v>
      </c>
      <c r="I399" s="37" t="e">
        <f t="shared" si="6"/>
        <v>#DIV/0!</v>
      </c>
    </row>
    <row r="400" spans="1:9" x14ac:dyDescent="0.25">
      <c r="A400">
        <f>INDEX('Resultado Final'!$A:$A,MATCH(E400,'Resultado Final'!$E:$E,0))</f>
        <v>1</v>
      </c>
      <c r="B400" t="e">
        <f>'Média Saneada'!#REF!</f>
        <v>#REF!</v>
      </c>
      <c r="C400">
        <f>DW!$H400</f>
        <v>0</v>
      </c>
      <c r="D400">
        <f>DW!$I400</f>
        <v>0</v>
      </c>
      <c r="E400">
        <f>DW!$G400</f>
        <v>0</v>
      </c>
      <c r="F400" t="e">
        <f>VLOOKUP(E400,'Resultado Final'!$E$3:$L$103,4,FALSE)</f>
        <v>#DIV/0!</v>
      </c>
      <c r="G400" t="e">
        <f>VLOOKUP(E400,'Resultado Final'!$E$3:$L$103,5,FALSE)</f>
        <v>#DIV/0!</v>
      </c>
      <c r="H400">
        <f>DW!$K400</f>
        <v>0</v>
      </c>
      <c r="I400" s="37" t="e">
        <f t="shared" si="6"/>
        <v>#DIV/0!</v>
      </c>
    </row>
    <row r="401" spans="1:9" x14ac:dyDescent="0.25">
      <c r="A401">
        <f>INDEX('Resultado Final'!$A:$A,MATCH(E401,'Resultado Final'!$E:$E,0))</f>
        <v>1</v>
      </c>
      <c r="B401" t="e">
        <f>'Média Saneada'!#REF!</f>
        <v>#REF!</v>
      </c>
      <c r="C401">
        <f>DW!$H401</f>
        <v>0</v>
      </c>
      <c r="D401">
        <f>DW!$I401</f>
        <v>0</v>
      </c>
      <c r="E401">
        <f>DW!$G401</f>
        <v>0</v>
      </c>
      <c r="F401" t="e">
        <f>VLOOKUP(E401,'Resultado Final'!$E$3:$L$103,4,FALSE)</f>
        <v>#DIV/0!</v>
      </c>
      <c r="G401" t="e">
        <f>VLOOKUP(E401,'Resultado Final'!$E$3:$L$103,5,FALSE)</f>
        <v>#DIV/0!</v>
      </c>
      <c r="H401">
        <f>DW!$K401</f>
        <v>0</v>
      </c>
      <c r="I401" s="37" t="e">
        <f t="shared" si="6"/>
        <v>#DIV/0!</v>
      </c>
    </row>
    <row r="402" spans="1:9" x14ac:dyDescent="0.25">
      <c r="A402">
        <f>INDEX('Resultado Final'!$A:$A,MATCH(E402,'Resultado Final'!$E:$E,0))</f>
        <v>1</v>
      </c>
      <c r="B402" t="e">
        <f>'Média Saneada'!#REF!</f>
        <v>#REF!</v>
      </c>
      <c r="C402">
        <f>DW!$H402</f>
        <v>0</v>
      </c>
      <c r="D402">
        <f>DW!$I402</f>
        <v>0</v>
      </c>
      <c r="E402">
        <f>DW!$G402</f>
        <v>0</v>
      </c>
      <c r="F402" t="e">
        <f>VLOOKUP(E402,'Resultado Final'!$E$3:$L$103,4,FALSE)</f>
        <v>#DIV/0!</v>
      </c>
      <c r="G402" t="e">
        <f>VLOOKUP(E402,'Resultado Final'!$E$3:$L$103,5,FALSE)</f>
        <v>#DIV/0!</v>
      </c>
      <c r="H402">
        <f>DW!$K402</f>
        <v>0</v>
      </c>
      <c r="I402" s="37" t="e">
        <f t="shared" si="6"/>
        <v>#DIV/0!</v>
      </c>
    </row>
    <row r="403" spans="1:9" x14ac:dyDescent="0.25">
      <c r="A403">
        <f>INDEX('Resultado Final'!$A:$A,MATCH(E403,'Resultado Final'!$E:$E,0))</f>
        <v>1</v>
      </c>
      <c r="B403" t="e">
        <f>'Média Saneada'!#REF!</f>
        <v>#REF!</v>
      </c>
      <c r="C403">
        <f>DW!$H403</f>
        <v>0</v>
      </c>
      <c r="D403">
        <f>DW!$I403</f>
        <v>0</v>
      </c>
      <c r="E403">
        <f>DW!$G403</f>
        <v>0</v>
      </c>
      <c r="F403" t="e">
        <f>VLOOKUP(E403,'Resultado Final'!$E$3:$L$103,4,FALSE)</f>
        <v>#DIV/0!</v>
      </c>
      <c r="G403" t="e">
        <f>VLOOKUP(E403,'Resultado Final'!$E$3:$L$103,5,FALSE)</f>
        <v>#DIV/0!</v>
      </c>
      <c r="H403">
        <f>DW!$K403</f>
        <v>0</v>
      </c>
      <c r="I403" s="37" t="e">
        <f t="shared" si="6"/>
        <v>#DIV/0!</v>
      </c>
    </row>
    <row r="404" spans="1:9" x14ac:dyDescent="0.25">
      <c r="A404">
        <f>INDEX('Resultado Final'!$A:$A,MATCH(E404,'Resultado Final'!$E:$E,0))</f>
        <v>1</v>
      </c>
      <c r="B404" t="e">
        <f>'Média Saneada'!#REF!</f>
        <v>#REF!</v>
      </c>
      <c r="C404">
        <f>DW!$H404</f>
        <v>0</v>
      </c>
      <c r="D404">
        <f>DW!$I404</f>
        <v>0</v>
      </c>
      <c r="E404">
        <f>DW!$G404</f>
        <v>0</v>
      </c>
      <c r="F404" t="e">
        <f>VLOOKUP(E404,'Resultado Final'!$E$3:$L$103,4,FALSE)</f>
        <v>#DIV/0!</v>
      </c>
      <c r="G404" t="e">
        <f>VLOOKUP(E404,'Resultado Final'!$E$3:$L$103,5,FALSE)</f>
        <v>#DIV/0!</v>
      </c>
      <c r="H404">
        <f>DW!$K404</f>
        <v>0</v>
      </c>
      <c r="I404" s="37" t="e">
        <f t="shared" si="6"/>
        <v>#DIV/0!</v>
      </c>
    </row>
    <row r="405" spans="1:9" x14ac:dyDescent="0.25">
      <c r="A405">
        <f>INDEX('Resultado Final'!$A:$A,MATCH(E405,'Resultado Final'!$E:$E,0))</f>
        <v>1</v>
      </c>
      <c r="B405" t="e">
        <f>'Média Saneada'!#REF!</f>
        <v>#REF!</v>
      </c>
      <c r="C405">
        <f>DW!$H405</f>
        <v>0</v>
      </c>
      <c r="D405">
        <f>DW!$I405</f>
        <v>0</v>
      </c>
      <c r="E405">
        <f>DW!$G405</f>
        <v>0</v>
      </c>
      <c r="F405" t="e">
        <f>VLOOKUP(E405,'Resultado Final'!$E$3:$L$103,4,FALSE)</f>
        <v>#DIV/0!</v>
      </c>
      <c r="G405" t="e">
        <f>VLOOKUP(E405,'Resultado Final'!$E$3:$L$103,5,FALSE)</f>
        <v>#DIV/0!</v>
      </c>
      <c r="H405">
        <f>DW!$K405</f>
        <v>0</v>
      </c>
      <c r="I405" s="37" t="e">
        <f t="shared" si="6"/>
        <v>#DIV/0!</v>
      </c>
    </row>
    <row r="406" spans="1:9" x14ac:dyDescent="0.25">
      <c r="A406">
        <f>INDEX('Resultado Final'!$A:$A,MATCH(E406,'Resultado Final'!$E:$E,0))</f>
        <v>1</v>
      </c>
      <c r="B406" t="e">
        <f>'Média Saneada'!#REF!</f>
        <v>#REF!</v>
      </c>
      <c r="C406">
        <f>DW!$H406</f>
        <v>0</v>
      </c>
      <c r="D406">
        <f>DW!$I406</f>
        <v>0</v>
      </c>
      <c r="E406">
        <f>DW!$G406</f>
        <v>0</v>
      </c>
      <c r="F406" t="e">
        <f>VLOOKUP(E406,'Resultado Final'!$E$3:$L$103,4,FALSE)</f>
        <v>#DIV/0!</v>
      </c>
      <c r="G406" t="e">
        <f>VLOOKUP(E406,'Resultado Final'!$E$3:$L$103,5,FALSE)</f>
        <v>#DIV/0!</v>
      </c>
      <c r="H406">
        <f>DW!$K406</f>
        <v>0</v>
      </c>
      <c r="I406" s="37" t="e">
        <f t="shared" si="6"/>
        <v>#DIV/0!</v>
      </c>
    </row>
    <row r="407" spans="1:9" x14ac:dyDescent="0.25">
      <c r="A407">
        <f>INDEX('Resultado Final'!$A:$A,MATCH(E407,'Resultado Final'!$E:$E,0))</f>
        <v>1</v>
      </c>
      <c r="B407" t="e">
        <f>'Média Saneada'!#REF!</f>
        <v>#REF!</v>
      </c>
      <c r="C407">
        <f>DW!$H407</f>
        <v>0</v>
      </c>
      <c r="D407">
        <f>DW!$I407</f>
        <v>0</v>
      </c>
      <c r="E407">
        <f>DW!$G407</f>
        <v>0</v>
      </c>
      <c r="F407" t="e">
        <f>VLOOKUP(E407,'Resultado Final'!$E$3:$L$103,4,FALSE)</f>
        <v>#DIV/0!</v>
      </c>
      <c r="G407" t="e">
        <f>VLOOKUP(E407,'Resultado Final'!$E$3:$L$103,5,FALSE)</f>
        <v>#DIV/0!</v>
      </c>
      <c r="H407">
        <f>DW!$K407</f>
        <v>0</v>
      </c>
      <c r="I407" s="37" t="e">
        <f t="shared" si="6"/>
        <v>#DIV/0!</v>
      </c>
    </row>
    <row r="408" spans="1:9" x14ac:dyDescent="0.25">
      <c r="A408">
        <f>INDEX('Resultado Final'!$A:$A,MATCH(E408,'Resultado Final'!$E:$E,0))</f>
        <v>1</v>
      </c>
      <c r="B408" t="e">
        <f>'Média Saneada'!#REF!</f>
        <v>#REF!</v>
      </c>
      <c r="C408">
        <f>DW!$H408</f>
        <v>0</v>
      </c>
      <c r="D408">
        <f>DW!$I408</f>
        <v>0</v>
      </c>
      <c r="E408">
        <f>DW!$G408</f>
        <v>0</v>
      </c>
      <c r="F408" t="e">
        <f>VLOOKUP(E408,'Resultado Final'!$E$3:$L$103,4,FALSE)</f>
        <v>#DIV/0!</v>
      </c>
      <c r="G408" t="e">
        <f>VLOOKUP(E408,'Resultado Final'!$E$3:$L$103,5,FALSE)</f>
        <v>#DIV/0!</v>
      </c>
      <c r="H408">
        <f>DW!$K408</f>
        <v>0</v>
      </c>
      <c r="I408" s="37" t="e">
        <f t="shared" si="6"/>
        <v>#DIV/0!</v>
      </c>
    </row>
    <row r="409" spans="1:9" x14ac:dyDescent="0.25">
      <c r="A409">
        <f>INDEX('Resultado Final'!$A:$A,MATCH(E409,'Resultado Final'!$E:$E,0))</f>
        <v>1</v>
      </c>
      <c r="B409" t="e">
        <f>'Média Saneada'!#REF!</f>
        <v>#REF!</v>
      </c>
      <c r="C409">
        <f>DW!$H409</f>
        <v>0</v>
      </c>
      <c r="D409">
        <f>DW!$I409</f>
        <v>0</v>
      </c>
      <c r="E409">
        <f>DW!$G409</f>
        <v>0</v>
      </c>
      <c r="F409" t="e">
        <f>VLOOKUP(E409,'Resultado Final'!$E$3:$L$103,4,FALSE)</f>
        <v>#DIV/0!</v>
      </c>
      <c r="G409" t="e">
        <f>VLOOKUP(E409,'Resultado Final'!$E$3:$L$103,5,FALSE)</f>
        <v>#DIV/0!</v>
      </c>
      <c r="H409">
        <f>DW!$K409</f>
        <v>0</v>
      </c>
      <c r="I409" s="37" t="e">
        <f t="shared" si="6"/>
        <v>#DIV/0!</v>
      </c>
    </row>
    <row r="410" spans="1:9" x14ac:dyDescent="0.25">
      <c r="A410">
        <f>INDEX('Resultado Final'!$A:$A,MATCH(E410,'Resultado Final'!$E:$E,0))</f>
        <v>1</v>
      </c>
      <c r="B410" t="e">
        <f>'Média Saneada'!#REF!</f>
        <v>#REF!</v>
      </c>
      <c r="C410">
        <f>DW!$H410</f>
        <v>0</v>
      </c>
      <c r="D410">
        <f>DW!$I410</f>
        <v>0</v>
      </c>
      <c r="E410">
        <f>DW!$G410</f>
        <v>0</v>
      </c>
      <c r="F410" t="e">
        <f>VLOOKUP(E410,'Resultado Final'!$E$3:$L$103,4,FALSE)</f>
        <v>#DIV/0!</v>
      </c>
      <c r="G410" t="e">
        <f>VLOOKUP(E410,'Resultado Final'!$E$3:$L$103,5,FALSE)</f>
        <v>#DIV/0!</v>
      </c>
      <c r="H410">
        <f>DW!$K410</f>
        <v>0</v>
      </c>
      <c r="I410" s="37" t="e">
        <f t="shared" si="6"/>
        <v>#DIV/0!</v>
      </c>
    </row>
    <row r="411" spans="1:9" x14ac:dyDescent="0.25">
      <c r="A411">
        <f>INDEX('Resultado Final'!$A:$A,MATCH(E411,'Resultado Final'!$E:$E,0))</f>
        <v>1</v>
      </c>
      <c r="B411" t="e">
        <f>'Média Saneada'!#REF!</f>
        <v>#REF!</v>
      </c>
      <c r="C411">
        <f>DW!$H411</f>
        <v>0</v>
      </c>
      <c r="D411">
        <f>DW!$I411</f>
        <v>0</v>
      </c>
      <c r="E411">
        <f>DW!$G411</f>
        <v>0</v>
      </c>
      <c r="F411" t="e">
        <f>VLOOKUP(E411,'Resultado Final'!$E$3:$L$103,4,FALSE)</f>
        <v>#DIV/0!</v>
      </c>
      <c r="G411" t="e">
        <f>VLOOKUP(E411,'Resultado Final'!$E$3:$L$103,5,FALSE)</f>
        <v>#DIV/0!</v>
      </c>
      <c r="H411">
        <f>DW!$K411</f>
        <v>0</v>
      </c>
      <c r="I411" s="37" t="e">
        <f t="shared" si="6"/>
        <v>#DIV/0!</v>
      </c>
    </row>
    <row r="412" spans="1:9" x14ac:dyDescent="0.25">
      <c r="A412">
        <f>INDEX('Resultado Final'!$A:$A,MATCH(E412,'Resultado Final'!$E:$E,0))</f>
        <v>1</v>
      </c>
      <c r="B412" t="e">
        <f>'Média Saneada'!#REF!</f>
        <v>#REF!</v>
      </c>
      <c r="C412">
        <f>DW!$H412</f>
        <v>0</v>
      </c>
      <c r="D412">
        <f>DW!$I412</f>
        <v>0</v>
      </c>
      <c r="E412">
        <f>DW!$G412</f>
        <v>0</v>
      </c>
      <c r="F412" t="e">
        <f>VLOOKUP(E412,'Resultado Final'!$E$3:$L$103,4,FALSE)</f>
        <v>#DIV/0!</v>
      </c>
      <c r="G412" t="e">
        <f>VLOOKUP(E412,'Resultado Final'!$E$3:$L$103,5,FALSE)</f>
        <v>#DIV/0!</v>
      </c>
      <c r="H412">
        <f>DW!$K412</f>
        <v>0</v>
      </c>
      <c r="I412" s="37" t="e">
        <f t="shared" si="6"/>
        <v>#DIV/0!</v>
      </c>
    </row>
    <row r="413" spans="1:9" x14ac:dyDescent="0.25">
      <c r="A413">
        <f>INDEX('Resultado Final'!$A:$A,MATCH(E413,'Resultado Final'!$E:$E,0))</f>
        <v>1</v>
      </c>
      <c r="B413" t="e">
        <f>'Média Saneada'!#REF!</f>
        <v>#REF!</v>
      </c>
      <c r="C413">
        <f>DW!$H413</f>
        <v>0</v>
      </c>
      <c r="D413">
        <f>DW!$I413</f>
        <v>0</v>
      </c>
      <c r="E413">
        <f>DW!$G413</f>
        <v>0</v>
      </c>
      <c r="F413" t="e">
        <f>VLOOKUP(E413,'Resultado Final'!$E$3:$L$103,4,FALSE)</f>
        <v>#DIV/0!</v>
      </c>
      <c r="G413" t="e">
        <f>VLOOKUP(E413,'Resultado Final'!$E$3:$L$103,5,FALSE)</f>
        <v>#DIV/0!</v>
      </c>
      <c r="H413">
        <f>DW!$K413</f>
        <v>0</v>
      </c>
      <c r="I413" s="37" t="e">
        <f t="shared" si="6"/>
        <v>#DIV/0!</v>
      </c>
    </row>
    <row r="414" spans="1:9" x14ac:dyDescent="0.25">
      <c r="A414">
        <f>INDEX('Resultado Final'!$A:$A,MATCH(E414,'Resultado Final'!$E:$E,0))</f>
        <v>1</v>
      </c>
      <c r="B414" t="e">
        <f>'Média Saneada'!#REF!</f>
        <v>#REF!</v>
      </c>
      <c r="C414">
        <f>DW!$H414</f>
        <v>0</v>
      </c>
      <c r="D414">
        <f>DW!$I414</f>
        <v>0</v>
      </c>
      <c r="E414">
        <f>DW!$G414</f>
        <v>0</v>
      </c>
      <c r="F414" t="e">
        <f>VLOOKUP(E414,'Resultado Final'!$E$3:$L$103,4,FALSE)</f>
        <v>#DIV/0!</v>
      </c>
      <c r="G414" t="e">
        <f>VLOOKUP(E414,'Resultado Final'!$E$3:$L$103,5,FALSE)</f>
        <v>#DIV/0!</v>
      </c>
      <c r="H414">
        <f>DW!$K414</f>
        <v>0</v>
      </c>
      <c r="I414" s="37" t="e">
        <f t="shared" si="6"/>
        <v>#DIV/0!</v>
      </c>
    </row>
    <row r="415" spans="1:9" x14ac:dyDescent="0.25">
      <c r="A415">
        <f>INDEX('Resultado Final'!$A:$A,MATCH(E415,'Resultado Final'!$E:$E,0))</f>
        <v>1</v>
      </c>
      <c r="B415" t="e">
        <f>'Média Saneada'!#REF!</f>
        <v>#REF!</v>
      </c>
      <c r="C415">
        <f>DW!$H415</f>
        <v>0</v>
      </c>
      <c r="D415">
        <f>DW!$I415</f>
        <v>0</v>
      </c>
      <c r="E415">
        <f>DW!$G415</f>
        <v>0</v>
      </c>
      <c r="F415" t="e">
        <f>VLOOKUP(E415,'Resultado Final'!$E$3:$L$103,4,FALSE)</f>
        <v>#DIV/0!</v>
      </c>
      <c r="G415" t="e">
        <f>VLOOKUP(E415,'Resultado Final'!$E$3:$L$103,5,FALSE)</f>
        <v>#DIV/0!</v>
      </c>
      <c r="H415">
        <f>DW!$K415</f>
        <v>0</v>
      </c>
      <c r="I415" s="37" t="e">
        <f t="shared" si="6"/>
        <v>#DIV/0!</v>
      </c>
    </row>
    <row r="416" spans="1:9" x14ac:dyDescent="0.25">
      <c r="A416">
        <f>INDEX('Resultado Final'!$A:$A,MATCH(E416,'Resultado Final'!$E:$E,0))</f>
        <v>1</v>
      </c>
      <c r="B416" t="e">
        <f>'Média Saneada'!#REF!</f>
        <v>#REF!</v>
      </c>
      <c r="C416">
        <f>DW!$H416</f>
        <v>0</v>
      </c>
      <c r="D416">
        <f>DW!$I416</f>
        <v>0</v>
      </c>
      <c r="E416">
        <f>DW!$G416</f>
        <v>0</v>
      </c>
      <c r="F416" t="e">
        <f>VLOOKUP(E416,'Resultado Final'!$E$3:$L$103,4,FALSE)</f>
        <v>#DIV/0!</v>
      </c>
      <c r="G416" t="e">
        <f>VLOOKUP(E416,'Resultado Final'!$E$3:$L$103,5,FALSE)</f>
        <v>#DIV/0!</v>
      </c>
      <c r="H416">
        <f>DW!$K416</f>
        <v>0</v>
      </c>
      <c r="I416" s="37" t="e">
        <f t="shared" si="6"/>
        <v>#DIV/0!</v>
      </c>
    </row>
    <row r="417" spans="1:9" x14ac:dyDescent="0.25">
      <c r="A417">
        <f>INDEX('Resultado Final'!$A:$A,MATCH(E417,'Resultado Final'!$E:$E,0))</f>
        <v>1</v>
      </c>
      <c r="B417" t="e">
        <f>'Média Saneada'!#REF!</f>
        <v>#REF!</v>
      </c>
      <c r="C417">
        <f>DW!$H417</f>
        <v>0</v>
      </c>
      <c r="D417">
        <f>DW!$I417</f>
        <v>0</v>
      </c>
      <c r="E417">
        <f>DW!$G417</f>
        <v>0</v>
      </c>
      <c r="F417" t="e">
        <f>VLOOKUP(E417,'Resultado Final'!$E$3:$L$103,4,FALSE)</f>
        <v>#DIV/0!</v>
      </c>
      <c r="G417" t="e">
        <f>VLOOKUP(E417,'Resultado Final'!$E$3:$L$103,5,FALSE)</f>
        <v>#DIV/0!</v>
      </c>
      <c r="H417">
        <f>DW!$K417</f>
        <v>0</v>
      </c>
      <c r="I417" s="37" t="e">
        <f t="shared" si="6"/>
        <v>#DIV/0!</v>
      </c>
    </row>
    <row r="418" spans="1:9" x14ac:dyDescent="0.25">
      <c r="A418">
        <f>INDEX('Resultado Final'!$A:$A,MATCH(E418,'Resultado Final'!$E:$E,0))</f>
        <v>1</v>
      </c>
      <c r="B418" t="e">
        <f>'Média Saneada'!#REF!</f>
        <v>#REF!</v>
      </c>
      <c r="C418">
        <f>DW!$H418</f>
        <v>0</v>
      </c>
      <c r="D418">
        <f>DW!$I418</f>
        <v>0</v>
      </c>
      <c r="E418">
        <f>DW!$G418</f>
        <v>0</v>
      </c>
      <c r="F418" t="e">
        <f>VLOOKUP(E418,'Resultado Final'!$E$3:$L$103,4,FALSE)</f>
        <v>#DIV/0!</v>
      </c>
      <c r="G418" t="e">
        <f>VLOOKUP(E418,'Resultado Final'!$E$3:$L$103,5,FALSE)</f>
        <v>#DIV/0!</v>
      </c>
      <c r="H418">
        <f>DW!$K418</f>
        <v>0</v>
      </c>
      <c r="I418" s="37" t="e">
        <f t="shared" si="6"/>
        <v>#DIV/0!</v>
      </c>
    </row>
    <row r="419" spans="1:9" x14ac:dyDescent="0.25">
      <c r="A419">
        <f>INDEX('Resultado Final'!$A:$A,MATCH(E419,'Resultado Final'!$E:$E,0))</f>
        <v>1</v>
      </c>
      <c r="B419" t="e">
        <f>'Média Saneada'!#REF!</f>
        <v>#REF!</v>
      </c>
      <c r="C419">
        <f>DW!$H419</f>
        <v>0</v>
      </c>
      <c r="D419">
        <f>DW!$I419</f>
        <v>0</v>
      </c>
      <c r="E419">
        <f>DW!$G419</f>
        <v>0</v>
      </c>
      <c r="F419" t="e">
        <f>VLOOKUP(E419,'Resultado Final'!$E$3:$L$103,4,FALSE)</f>
        <v>#DIV/0!</v>
      </c>
      <c r="G419" t="e">
        <f>VLOOKUP(E419,'Resultado Final'!$E$3:$L$103,5,FALSE)</f>
        <v>#DIV/0!</v>
      </c>
      <c r="H419">
        <f>DW!$K419</f>
        <v>0</v>
      </c>
      <c r="I419" s="37" t="e">
        <f t="shared" si="6"/>
        <v>#DIV/0!</v>
      </c>
    </row>
    <row r="420" spans="1:9" x14ac:dyDescent="0.25">
      <c r="A420">
        <f>INDEX('Resultado Final'!$A:$A,MATCH(E420,'Resultado Final'!$E:$E,0))</f>
        <v>1</v>
      </c>
      <c r="B420" t="e">
        <f>'Média Saneada'!#REF!</f>
        <v>#REF!</v>
      </c>
      <c r="C420">
        <f>DW!$H420</f>
        <v>0</v>
      </c>
      <c r="D420">
        <f>DW!$I420</f>
        <v>0</v>
      </c>
      <c r="E420">
        <f>DW!$G420</f>
        <v>0</v>
      </c>
      <c r="F420" t="e">
        <f>VLOOKUP(E420,'Resultado Final'!$E$3:$L$103,4,FALSE)</f>
        <v>#DIV/0!</v>
      </c>
      <c r="G420" t="e">
        <f>VLOOKUP(E420,'Resultado Final'!$E$3:$L$103,5,FALSE)</f>
        <v>#DIV/0!</v>
      </c>
      <c r="H420">
        <f>DW!$K420</f>
        <v>0</v>
      </c>
      <c r="I420" s="37" t="e">
        <f t="shared" si="6"/>
        <v>#DIV/0!</v>
      </c>
    </row>
    <row r="421" spans="1:9" x14ac:dyDescent="0.25">
      <c r="A421">
        <f>INDEX('Resultado Final'!$A:$A,MATCH(E421,'Resultado Final'!$E:$E,0))</f>
        <v>1</v>
      </c>
      <c r="B421" t="e">
        <f>'Média Saneada'!#REF!</f>
        <v>#REF!</v>
      </c>
      <c r="C421">
        <f>DW!$H421</f>
        <v>0</v>
      </c>
      <c r="D421">
        <f>DW!$I421</f>
        <v>0</v>
      </c>
      <c r="E421">
        <f>DW!$G421</f>
        <v>0</v>
      </c>
      <c r="F421" t="e">
        <f>VLOOKUP(E421,'Resultado Final'!$E$3:$L$103,4,FALSE)</f>
        <v>#DIV/0!</v>
      </c>
      <c r="G421" t="e">
        <f>VLOOKUP(E421,'Resultado Final'!$E$3:$L$103,5,FALSE)</f>
        <v>#DIV/0!</v>
      </c>
      <c r="H421">
        <f>DW!$K421</f>
        <v>0</v>
      </c>
      <c r="I421" s="37" t="e">
        <f t="shared" si="6"/>
        <v>#DIV/0!</v>
      </c>
    </row>
    <row r="422" spans="1:9" x14ac:dyDescent="0.25">
      <c r="A422">
        <f>INDEX('Resultado Final'!$A:$A,MATCH(E422,'Resultado Final'!$E:$E,0))</f>
        <v>1</v>
      </c>
      <c r="B422" t="e">
        <f>'Média Saneada'!#REF!</f>
        <v>#REF!</v>
      </c>
      <c r="C422">
        <f>DW!$H422</f>
        <v>0</v>
      </c>
      <c r="D422">
        <f>DW!$I422</f>
        <v>0</v>
      </c>
      <c r="E422">
        <f>DW!$G422</f>
        <v>0</v>
      </c>
      <c r="F422" t="e">
        <f>VLOOKUP(E422,'Resultado Final'!$E$3:$L$103,4,FALSE)</f>
        <v>#DIV/0!</v>
      </c>
      <c r="G422" t="e">
        <f>VLOOKUP(E422,'Resultado Final'!$E$3:$L$103,5,FALSE)</f>
        <v>#DIV/0!</v>
      </c>
      <c r="H422">
        <f>DW!$K422</f>
        <v>0</v>
      </c>
      <c r="I422" s="37" t="e">
        <f t="shared" si="6"/>
        <v>#DIV/0!</v>
      </c>
    </row>
    <row r="423" spans="1:9" x14ac:dyDescent="0.25">
      <c r="A423">
        <f>INDEX('Resultado Final'!$A:$A,MATCH(E423,'Resultado Final'!$E:$E,0))</f>
        <v>1</v>
      </c>
      <c r="B423" t="e">
        <f>'Média Saneada'!#REF!</f>
        <v>#REF!</v>
      </c>
      <c r="C423">
        <f>DW!$H423</f>
        <v>0</v>
      </c>
      <c r="D423">
        <f>DW!$I423</f>
        <v>0</v>
      </c>
      <c r="E423">
        <f>DW!$G423</f>
        <v>0</v>
      </c>
      <c r="F423" t="e">
        <f>VLOOKUP(E423,'Resultado Final'!$E$3:$L$103,4,FALSE)</f>
        <v>#DIV/0!</v>
      </c>
      <c r="G423" t="e">
        <f>VLOOKUP(E423,'Resultado Final'!$E$3:$L$103,5,FALSE)</f>
        <v>#DIV/0!</v>
      </c>
      <c r="H423">
        <f>DW!$K423</f>
        <v>0</v>
      </c>
      <c r="I423" s="37" t="e">
        <f t="shared" si="6"/>
        <v>#DIV/0!</v>
      </c>
    </row>
    <row r="424" spans="1:9" x14ac:dyDescent="0.25">
      <c r="A424">
        <f>INDEX('Resultado Final'!$A:$A,MATCH(E424,'Resultado Final'!$E:$E,0))</f>
        <v>1</v>
      </c>
      <c r="B424" t="e">
        <f>'Média Saneada'!#REF!</f>
        <v>#REF!</v>
      </c>
      <c r="C424">
        <f>DW!$H424</f>
        <v>0</v>
      </c>
      <c r="D424">
        <f>DW!$I424</f>
        <v>0</v>
      </c>
      <c r="E424">
        <f>DW!$G424</f>
        <v>0</v>
      </c>
      <c r="F424" t="e">
        <f>VLOOKUP(E424,'Resultado Final'!$E$3:$L$103,4,FALSE)</f>
        <v>#DIV/0!</v>
      </c>
      <c r="G424" t="e">
        <f>VLOOKUP(E424,'Resultado Final'!$E$3:$L$103,5,FALSE)</f>
        <v>#DIV/0!</v>
      </c>
      <c r="H424">
        <f>DW!$K424</f>
        <v>0</v>
      </c>
      <c r="I424" s="37" t="e">
        <f t="shared" si="6"/>
        <v>#DIV/0!</v>
      </c>
    </row>
    <row r="425" spans="1:9" x14ac:dyDescent="0.25">
      <c r="A425">
        <f>INDEX('Resultado Final'!$A:$A,MATCH(E425,'Resultado Final'!$E:$E,0))</f>
        <v>1</v>
      </c>
      <c r="B425" t="e">
        <f>'Média Saneada'!#REF!</f>
        <v>#REF!</v>
      </c>
      <c r="C425">
        <f>DW!$H425</f>
        <v>0</v>
      </c>
      <c r="D425">
        <f>DW!$I425</f>
        <v>0</v>
      </c>
      <c r="E425">
        <f>DW!$G425</f>
        <v>0</v>
      </c>
      <c r="F425" t="e">
        <f>VLOOKUP(E425,'Resultado Final'!$E$3:$L$103,4,FALSE)</f>
        <v>#DIV/0!</v>
      </c>
      <c r="G425" t="e">
        <f>VLOOKUP(E425,'Resultado Final'!$E$3:$L$103,5,FALSE)</f>
        <v>#DIV/0!</v>
      </c>
      <c r="H425">
        <f>DW!$K425</f>
        <v>0</v>
      </c>
      <c r="I425" s="37" t="e">
        <f t="shared" si="6"/>
        <v>#DIV/0!</v>
      </c>
    </row>
    <row r="426" spans="1:9" x14ac:dyDescent="0.25">
      <c r="A426">
        <f>INDEX('Resultado Final'!$A:$A,MATCH(E426,'Resultado Final'!$E:$E,0))</f>
        <v>1</v>
      </c>
      <c r="B426" t="e">
        <f>'Média Saneada'!#REF!</f>
        <v>#REF!</v>
      </c>
      <c r="C426">
        <f>DW!$H426</f>
        <v>0</v>
      </c>
      <c r="D426">
        <f>DW!$I426</f>
        <v>0</v>
      </c>
      <c r="E426">
        <f>DW!$G426</f>
        <v>0</v>
      </c>
      <c r="F426" t="e">
        <f>VLOOKUP(E426,'Resultado Final'!$E$3:$L$103,4,FALSE)</f>
        <v>#DIV/0!</v>
      </c>
      <c r="G426" t="e">
        <f>VLOOKUP(E426,'Resultado Final'!$E$3:$L$103,5,FALSE)</f>
        <v>#DIV/0!</v>
      </c>
      <c r="H426">
        <f>DW!$K426</f>
        <v>0</v>
      </c>
      <c r="I426" s="37" t="e">
        <f t="shared" si="6"/>
        <v>#DIV/0!</v>
      </c>
    </row>
    <row r="427" spans="1:9" x14ac:dyDescent="0.25">
      <c r="A427">
        <f>INDEX('Resultado Final'!$A:$A,MATCH(E427,'Resultado Final'!$E:$E,0))</f>
        <v>1</v>
      </c>
      <c r="B427" t="e">
        <f>'Média Saneada'!#REF!</f>
        <v>#REF!</v>
      </c>
      <c r="C427">
        <f>DW!$H427</f>
        <v>0</v>
      </c>
      <c r="D427">
        <f>DW!$I427</f>
        <v>0</v>
      </c>
      <c r="E427">
        <f>DW!$G427</f>
        <v>0</v>
      </c>
      <c r="F427" t="e">
        <f>VLOOKUP(E427,'Resultado Final'!$E$3:$L$103,4,FALSE)</f>
        <v>#DIV/0!</v>
      </c>
      <c r="G427" t="e">
        <f>VLOOKUP(E427,'Resultado Final'!$E$3:$L$103,5,FALSE)</f>
        <v>#DIV/0!</v>
      </c>
      <c r="H427">
        <f>DW!$K427</f>
        <v>0</v>
      </c>
      <c r="I427" s="37" t="e">
        <f t="shared" si="6"/>
        <v>#DIV/0!</v>
      </c>
    </row>
    <row r="428" spans="1:9" x14ac:dyDescent="0.25">
      <c r="A428">
        <f>INDEX('Resultado Final'!$A:$A,MATCH(E428,'Resultado Final'!$E:$E,0))</f>
        <v>1</v>
      </c>
      <c r="B428" t="e">
        <f>'Média Saneada'!#REF!</f>
        <v>#REF!</v>
      </c>
      <c r="C428">
        <f>DW!$H428</f>
        <v>0</v>
      </c>
      <c r="D428">
        <f>DW!$I428</f>
        <v>0</v>
      </c>
      <c r="E428">
        <f>DW!$G428</f>
        <v>0</v>
      </c>
      <c r="F428" t="e">
        <f>VLOOKUP(E428,'Resultado Final'!$E$3:$L$103,4,FALSE)</f>
        <v>#DIV/0!</v>
      </c>
      <c r="G428" t="e">
        <f>VLOOKUP(E428,'Resultado Final'!$E$3:$L$103,5,FALSE)</f>
        <v>#DIV/0!</v>
      </c>
      <c r="H428">
        <f>DW!$K428</f>
        <v>0</v>
      </c>
      <c r="I428" s="37" t="e">
        <f t="shared" si="6"/>
        <v>#DIV/0!</v>
      </c>
    </row>
    <row r="429" spans="1:9" x14ac:dyDescent="0.25">
      <c r="A429">
        <f>INDEX('Resultado Final'!$A:$A,MATCH(E429,'Resultado Final'!$E:$E,0))</f>
        <v>1</v>
      </c>
      <c r="B429" t="e">
        <f>'Média Saneada'!#REF!</f>
        <v>#REF!</v>
      </c>
      <c r="C429">
        <f>DW!$H429</f>
        <v>0</v>
      </c>
      <c r="D429">
        <f>DW!$I429</f>
        <v>0</v>
      </c>
      <c r="E429">
        <f>DW!$G429</f>
        <v>0</v>
      </c>
      <c r="F429" t="e">
        <f>VLOOKUP(E429,'Resultado Final'!$E$3:$L$103,4,FALSE)</f>
        <v>#DIV/0!</v>
      </c>
      <c r="G429" t="e">
        <f>VLOOKUP(E429,'Resultado Final'!$E$3:$L$103,5,FALSE)</f>
        <v>#DIV/0!</v>
      </c>
      <c r="H429">
        <f>DW!$K429</f>
        <v>0</v>
      </c>
      <c r="I429" s="37" t="e">
        <f t="shared" si="6"/>
        <v>#DIV/0!</v>
      </c>
    </row>
    <row r="430" spans="1:9" x14ac:dyDescent="0.25">
      <c r="A430">
        <f>INDEX('Resultado Final'!$A:$A,MATCH(E430,'Resultado Final'!$E:$E,0))</f>
        <v>1</v>
      </c>
      <c r="B430" t="e">
        <f>'Média Saneada'!#REF!</f>
        <v>#REF!</v>
      </c>
      <c r="C430">
        <f>DW!$H430</f>
        <v>0</v>
      </c>
      <c r="D430">
        <f>DW!$I430</f>
        <v>0</v>
      </c>
      <c r="E430">
        <f>DW!$G430</f>
        <v>0</v>
      </c>
      <c r="F430" t="e">
        <f>VLOOKUP(E430,'Resultado Final'!$E$3:$L$103,4,FALSE)</f>
        <v>#DIV/0!</v>
      </c>
      <c r="G430" t="e">
        <f>VLOOKUP(E430,'Resultado Final'!$E$3:$L$103,5,FALSE)</f>
        <v>#DIV/0!</v>
      </c>
      <c r="H430">
        <f>DW!$K430</f>
        <v>0</v>
      </c>
      <c r="I430" s="37" t="e">
        <f t="shared" si="6"/>
        <v>#DIV/0!</v>
      </c>
    </row>
    <row r="431" spans="1:9" x14ac:dyDescent="0.25">
      <c r="A431">
        <f>INDEX('Resultado Final'!$A:$A,MATCH(E431,'Resultado Final'!$E:$E,0))</f>
        <v>1</v>
      </c>
      <c r="B431" t="e">
        <f>'Média Saneada'!#REF!</f>
        <v>#REF!</v>
      </c>
      <c r="C431">
        <f>DW!$H431</f>
        <v>0</v>
      </c>
      <c r="D431">
        <f>DW!$I431</f>
        <v>0</v>
      </c>
      <c r="E431">
        <f>DW!$G431</f>
        <v>0</v>
      </c>
      <c r="F431" t="e">
        <f>VLOOKUP(E431,'Resultado Final'!$E$3:$L$103,4,FALSE)</f>
        <v>#DIV/0!</v>
      </c>
      <c r="G431" t="e">
        <f>VLOOKUP(E431,'Resultado Final'!$E$3:$L$103,5,FALSE)</f>
        <v>#DIV/0!</v>
      </c>
      <c r="H431">
        <f>DW!$K431</f>
        <v>0</v>
      </c>
      <c r="I431" s="37" t="e">
        <f t="shared" si="6"/>
        <v>#DIV/0!</v>
      </c>
    </row>
    <row r="432" spans="1:9" x14ac:dyDescent="0.25">
      <c r="A432">
        <f>INDEX('Resultado Final'!$A:$A,MATCH(E432,'Resultado Final'!$E:$E,0))</f>
        <v>1</v>
      </c>
      <c r="B432" t="e">
        <f>'Média Saneada'!#REF!</f>
        <v>#REF!</v>
      </c>
      <c r="C432">
        <f>DW!$H432</f>
        <v>0</v>
      </c>
      <c r="D432">
        <f>DW!$I432</f>
        <v>0</v>
      </c>
      <c r="E432">
        <f>DW!$G432</f>
        <v>0</v>
      </c>
      <c r="F432" t="e">
        <f>VLOOKUP(E432,'Resultado Final'!$E$3:$L$103,4,FALSE)</f>
        <v>#DIV/0!</v>
      </c>
      <c r="G432" t="e">
        <f>VLOOKUP(E432,'Resultado Final'!$E$3:$L$103,5,FALSE)</f>
        <v>#DIV/0!</v>
      </c>
      <c r="H432">
        <f>DW!$K432</f>
        <v>0</v>
      </c>
      <c r="I432" s="37" t="e">
        <f t="shared" si="6"/>
        <v>#DIV/0!</v>
      </c>
    </row>
    <row r="433" spans="1:9" x14ac:dyDescent="0.25">
      <c r="A433">
        <f>INDEX('Resultado Final'!$A:$A,MATCH(E433,'Resultado Final'!$E:$E,0))</f>
        <v>1</v>
      </c>
      <c r="B433" t="e">
        <f>'Média Saneada'!#REF!</f>
        <v>#REF!</v>
      </c>
      <c r="C433">
        <f>DW!$H433</f>
        <v>0</v>
      </c>
      <c r="D433">
        <f>DW!$I433</f>
        <v>0</v>
      </c>
      <c r="E433">
        <f>DW!$G433</f>
        <v>0</v>
      </c>
      <c r="F433" t="e">
        <f>VLOOKUP(E433,'Resultado Final'!$E$3:$L$103,4,FALSE)</f>
        <v>#DIV/0!</v>
      </c>
      <c r="G433" t="e">
        <f>VLOOKUP(E433,'Resultado Final'!$E$3:$L$103,5,FALSE)</f>
        <v>#DIV/0!</v>
      </c>
      <c r="H433">
        <f>DW!$K433</f>
        <v>0</v>
      </c>
      <c r="I433" s="37" t="e">
        <f t="shared" si="6"/>
        <v>#DIV/0!</v>
      </c>
    </row>
    <row r="434" spans="1:9" x14ac:dyDescent="0.25">
      <c r="A434">
        <f>INDEX('Resultado Final'!$A:$A,MATCH(E434,'Resultado Final'!$E:$E,0))</f>
        <v>1</v>
      </c>
      <c r="B434" t="e">
        <f>'Média Saneada'!#REF!</f>
        <v>#REF!</v>
      </c>
      <c r="C434">
        <f>DW!$H434</f>
        <v>0</v>
      </c>
      <c r="D434">
        <f>DW!$I434</f>
        <v>0</v>
      </c>
      <c r="E434">
        <f>DW!$G434</f>
        <v>0</v>
      </c>
      <c r="F434" t="e">
        <f>VLOOKUP(E434,'Resultado Final'!$E$3:$L$103,4,FALSE)</f>
        <v>#DIV/0!</v>
      </c>
      <c r="G434" t="e">
        <f>VLOOKUP(E434,'Resultado Final'!$E$3:$L$103,5,FALSE)</f>
        <v>#DIV/0!</v>
      </c>
      <c r="H434">
        <f>DW!$K434</f>
        <v>0</v>
      </c>
      <c r="I434" s="37" t="e">
        <f t="shared" si="6"/>
        <v>#DIV/0!</v>
      </c>
    </row>
    <row r="435" spans="1:9" x14ac:dyDescent="0.25">
      <c r="A435">
        <f>INDEX('Resultado Final'!$A:$A,MATCH(E435,'Resultado Final'!$E:$E,0))</f>
        <v>1</v>
      </c>
      <c r="B435" t="e">
        <f>'Média Saneada'!#REF!</f>
        <v>#REF!</v>
      </c>
      <c r="C435">
        <f>DW!$H435</f>
        <v>0</v>
      </c>
      <c r="D435">
        <f>DW!$I435</f>
        <v>0</v>
      </c>
      <c r="E435">
        <f>DW!$G435</f>
        <v>0</v>
      </c>
      <c r="F435" t="e">
        <f>VLOOKUP(E435,'Resultado Final'!$E$3:$L$103,4,FALSE)</f>
        <v>#DIV/0!</v>
      </c>
      <c r="G435" t="e">
        <f>VLOOKUP(E435,'Resultado Final'!$E$3:$L$103,5,FALSE)</f>
        <v>#DIV/0!</v>
      </c>
      <c r="H435">
        <f>DW!$K435</f>
        <v>0</v>
      </c>
      <c r="I435" s="37" t="e">
        <f t="shared" si="6"/>
        <v>#DIV/0!</v>
      </c>
    </row>
    <row r="436" spans="1:9" x14ac:dyDescent="0.25">
      <c r="A436">
        <f>INDEX('Resultado Final'!$A:$A,MATCH(E436,'Resultado Final'!$E:$E,0))</f>
        <v>1</v>
      </c>
      <c r="B436" t="e">
        <f>'Média Saneada'!#REF!</f>
        <v>#REF!</v>
      </c>
      <c r="C436">
        <f>DW!$H436</f>
        <v>0</v>
      </c>
      <c r="D436">
        <f>DW!$I436</f>
        <v>0</v>
      </c>
      <c r="E436">
        <f>DW!$G436</f>
        <v>0</v>
      </c>
      <c r="F436" t="e">
        <f>VLOOKUP(E436,'Resultado Final'!$E$3:$L$103,4,FALSE)</f>
        <v>#DIV/0!</v>
      </c>
      <c r="G436" t="e">
        <f>VLOOKUP(E436,'Resultado Final'!$E$3:$L$103,5,FALSE)</f>
        <v>#DIV/0!</v>
      </c>
      <c r="H436">
        <f>DW!$K436</f>
        <v>0</v>
      </c>
      <c r="I436" s="37" t="e">
        <f t="shared" si="6"/>
        <v>#DIV/0!</v>
      </c>
    </row>
    <row r="437" spans="1:9" x14ac:dyDescent="0.25">
      <c r="A437">
        <f>INDEX('Resultado Final'!$A:$A,MATCH(E437,'Resultado Final'!$E:$E,0))</f>
        <v>1</v>
      </c>
      <c r="B437" t="e">
        <f>'Média Saneada'!#REF!</f>
        <v>#REF!</v>
      </c>
      <c r="C437">
        <f>DW!$H437</f>
        <v>0</v>
      </c>
      <c r="D437">
        <f>DW!$I437</f>
        <v>0</v>
      </c>
      <c r="E437">
        <f>DW!$G437</f>
        <v>0</v>
      </c>
      <c r="F437" t="e">
        <f>VLOOKUP(E437,'Resultado Final'!$E$3:$L$103,4,FALSE)</f>
        <v>#DIV/0!</v>
      </c>
      <c r="G437" t="e">
        <f>VLOOKUP(E437,'Resultado Final'!$E$3:$L$103,5,FALSE)</f>
        <v>#DIV/0!</v>
      </c>
      <c r="H437">
        <f>DW!$K437</f>
        <v>0</v>
      </c>
      <c r="I437" s="37" t="e">
        <f t="shared" si="6"/>
        <v>#DIV/0!</v>
      </c>
    </row>
    <row r="438" spans="1:9" x14ac:dyDescent="0.25">
      <c r="A438">
        <f>INDEX('Resultado Final'!$A:$A,MATCH(E438,'Resultado Final'!$E:$E,0))</f>
        <v>1</v>
      </c>
      <c r="B438" t="e">
        <f>'Média Saneada'!#REF!</f>
        <v>#REF!</v>
      </c>
      <c r="C438">
        <f>DW!$H438</f>
        <v>0</v>
      </c>
      <c r="D438">
        <f>DW!$I438</f>
        <v>0</v>
      </c>
      <c r="E438">
        <f>DW!$G438</f>
        <v>0</v>
      </c>
      <c r="F438" t="e">
        <f>VLOOKUP(E438,'Resultado Final'!$E$3:$L$103,4,FALSE)</f>
        <v>#DIV/0!</v>
      </c>
      <c r="G438" t="e">
        <f>VLOOKUP(E438,'Resultado Final'!$E$3:$L$103,5,FALSE)</f>
        <v>#DIV/0!</v>
      </c>
      <c r="H438">
        <f>DW!$K438</f>
        <v>0</v>
      </c>
      <c r="I438" s="37" t="e">
        <f t="shared" si="6"/>
        <v>#DIV/0!</v>
      </c>
    </row>
    <row r="439" spans="1:9" x14ac:dyDescent="0.25">
      <c r="A439">
        <f>INDEX('Resultado Final'!$A:$A,MATCH(E439,'Resultado Final'!$E:$E,0))</f>
        <v>1</v>
      </c>
      <c r="B439" t="e">
        <f>'Média Saneada'!#REF!</f>
        <v>#REF!</v>
      </c>
      <c r="C439">
        <f>DW!$H439</f>
        <v>0</v>
      </c>
      <c r="D439">
        <f>DW!$I439</f>
        <v>0</v>
      </c>
      <c r="E439">
        <f>DW!$G439</f>
        <v>0</v>
      </c>
      <c r="F439" t="e">
        <f>VLOOKUP(E439,'Resultado Final'!$E$3:$L$103,4,FALSE)</f>
        <v>#DIV/0!</v>
      </c>
      <c r="G439" t="e">
        <f>VLOOKUP(E439,'Resultado Final'!$E$3:$L$103,5,FALSE)</f>
        <v>#DIV/0!</v>
      </c>
      <c r="H439">
        <f>DW!$K439</f>
        <v>0</v>
      </c>
      <c r="I439" s="37" t="e">
        <f t="shared" si="6"/>
        <v>#DIV/0!</v>
      </c>
    </row>
    <row r="440" spans="1:9" x14ac:dyDescent="0.25">
      <c r="A440">
        <f>INDEX('Resultado Final'!$A:$A,MATCH(E440,'Resultado Final'!$E:$E,0))</f>
        <v>1</v>
      </c>
      <c r="B440" t="e">
        <f>'Média Saneada'!#REF!</f>
        <v>#REF!</v>
      </c>
      <c r="C440">
        <f>DW!$H440</f>
        <v>0</v>
      </c>
      <c r="D440">
        <f>DW!$I440</f>
        <v>0</v>
      </c>
      <c r="E440">
        <f>DW!$G440</f>
        <v>0</v>
      </c>
      <c r="F440" t="e">
        <f>VLOOKUP(E440,'Resultado Final'!$E$3:$L$103,4,FALSE)</f>
        <v>#DIV/0!</v>
      </c>
      <c r="G440" t="e">
        <f>VLOOKUP(E440,'Resultado Final'!$E$3:$L$103,5,FALSE)</f>
        <v>#DIV/0!</v>
      </c>
      <c r="H440">
        <f>DW!$K440</f>
        <v>0</v>
      </c>
      <c r="I440" s="37" t="e">
        <f t="shared" si="6"/>
        <v>#DIV/0!</v>
      </c>
    </row>
    <row r="441" spans="1:9" x14ac:dyDescent="0.25">
      <c r="A441">
        <f>INDEX('Resultado Final'!$A:$A,MATCH(E441,'Resultado Final'!$E:$E,0))</f>
        <v>1</v>
      </c>
      <c r="B441" t="e">
        <f>'Média Saneada'!#REF!</f>
        <v>#REF!</v>
      </c>
      <c r="C441">
        <f>DW!$H441</f>
        <v>0</v>
      </c>
      <c r="D441">
        <f>DW!$I441</f>
        <v>0</v>
      </c>
      <c r="E441">
        <f>DW!$G441</f>
        <v>0</v>
      </c>
      <c r="F441" t="e">
        <f>VLOOKUP(E441,'Resultado Final'!$E$3:$L$103,4,FALSE)</f>
        <v>#DIV/0!</v>
      </c>
      <c r="G441" t="e">
        <f>VLOOKUP(E441,'Resultado Final'!$E$3:$L$103,5,FALSE)</f>
        <v>#DIV/0!</v>
      </c>
      <c r="H441">
        <f>DW!$K441</f>
        <v>0</v>
      </c>
      <c r="I441" s="37" t="e">
        <f t="shared" si="6"/>
        <v>#DIV/0!</v>
      </c>
    </row>
    <row r="442" spans="1:9" x14ac:dyDescent="0.25">
      <c r="A442">
        <f>INDEX('Resultado Final'!$A:$A,MATCH(E442,'Resultado Final'!$E:$E,0))</f>
        <v>1</v>
      </c>
      <c r="B442" t="e">
        <f>'Média Saneada'!#REF!</f>
        <v>#REF!</v>
      </c>
      <c r="C442">
        <f>DW!$H442</f>
        <v>0</v>
      </c>
      <c r="D442">
        <f>DW!$I442</f>
        <v>0</v>
      </c>
      <c r="E442">
        <f>DW!$G442</f>
        <v>0</v>
      </c>
      <c r="F442" t="e">
        <f>VLOOKUP(E442,'Resultado Final'!$E$3:$L$103,4,FALSE)</f>
        <v>#DIV/0!</v>
      </c>
      <c r="G442" t="e">
        <f>VLOOKUP(E442,'Resultado Final'!$E$3:$L$103,5,FALSE)</f>
        <v>#DIV/0!</v>
      </c>
      <c r="H442">
        <f>DW!$K442</f>
        <v>0</v>
      </c>
      <c r="I442" s="37" t="e">
        <f t="shared" si="6"/>
        <v>#DIV/0!</v>
      </c>
    </row>
    <row r="443" spans="1:9" x14ac:dyDescent="0.25">
      <c r="A443">
        <f>INDEX('Resultado Final'!$A:$A,MATCH(E443,'Resultado Final'!$E:$E,0))</f>
        <v>1</v>
      </c>
      <c r="B443" t="e">
        <f>'Média Saneada'!#REF!</f>
        <v>#REF!</v>
      </c>
      <c r="C443">
        <f>DW!$H443</f>
        <v>0</v>
      </c>
      <c r="D443">
        <f>DW!$I443</f>
        <v>0</v>
      </c>
      <c r="E443">
        <f>DW!$G443</f>
        <v>0</v>
      </c>
      <c r="F443" t="e">
        <f>VLOOKUP(E443,'Resultado Final'!$E$3:$L$103,4,FALSE)</f>
        <v>#DIV/0!</v>
      </c>
      <c r="G443" t="e">
        <f>VLOOKUP(E443,'Resultado Final'!$E$3:$L$103,5,FALSE)</f>
        <v>#DIV/0!</v>
      </c>
      <c r="H443">
        <f>DW!$K443</f>
        <v>0</v>
      </c>
      <c r="I443" s="37" t="e">
        <f t="shared" si="6"/>
        <v>#DIV/0!</v>
      </c>
    </row>
    <row r="444" spans="1:9" x14ac:dyDescent="0.25">
      <c r="A444">
        <f>INDEX('Resultado Final'!$A:$A,MATCH(E444,'Resultado Final'!$E:$E,0))</f>
        <v>1</v>
      </c>
      <c r="B444" t="e">
        <f>'Média Saneada'!#REF!</f>
        <v>#REF!</v>
      </c>
      <c r="C444">
        <f>DW!$H444</f>
        <v>0</v>
      </c>
      <c r="D444">
        <f>DW!$I444</f>
        <v>0</v>
      </c>
      <c r="E444">
        <f>DW!$G444</f>
        <v>0</v>
      </c>
      <c r="F444" t="e">
        <f>VLOOKUP(E444,'Resultado Final'!$E$3:$L$103,4,FALSE)</f>
        <v>#DIV/0!</v>
      </c>
      <c r="G444" t="e">
        <f>VLOOKUP(E444,'Resultado Final'!$E$3:$L$103,5,FALSE)</f>
        <v>#DIV/0!</v>
      </c>
      <c r="H444">
        <f>DW!$K444</f>
        <v>0</v>
      </c>
      <c r="I444" s="37" t="e">
        <f t="shared" si="6"/>
        <v>#DIV/0!</v>
      </c>
    </row>
    <row r="445" spans="1:9" x14ac:dyDescent="0.25">
      <c r="A445">
        <f>INDEX('Resultado Final'!$A:$A,MATCH(E445,'Resultado Final'!$E:$E,0))</f>
        <v>1</v>
      </c>
      <c r="B445" t="e">
        <f>'Média Saneada'!#REF!</f>
        <v>#REF!</v>
      </c>
      <c r="C445">
        <f>DW!$H445</f>
        <v>0</v>
      </c>
      <c r="D445">
        <f>DW!$I445</f>
        <v>0</v>
      </c>
      <c r="E445">
        <f>DW!$G445</f>
        <v>0</v>
      </c>
      <c r="F445" t="e">
        <f>VLOOKUP(E445,'Resultado Final'!$E$3:$L$103,4,FALSE)</f>
        <v>#DIV/0!</v>
      </c>
      <c r="G445" t="e">
        <f>VLOOKUP(E445,'Resultado Final'!$E$3:$L$103,5,FALSE)</f>
        <v>#DIV/0!</v>
      </c>
      <c r="H445">
        <f>DW!$K445</f>
        <v>0</v>
      </c>
      <c r="I445" s="37" t="e">
        <f t="shared" si="6"/>
        <v>#DIV/0!</v>
      </c>
    </row>
    <row r="446" spans="1:9" x14ac:dyDescent="0.25">
      <c r="A446">
        <f>INDEX('Resultado Final'!$A:$A,MATCH(E446,'Resultado Final'!$E:$E,0))</f>
        <v>1</v>
      </c>
      <c r="B446" t="e">
        <f>'Média Saneada'!#REF!</f>
        <v>#REF!</v>
      </c>
      <c r="C446">
        <f>DW!$H446</f>
        <v>0</v>
      </c>
      <c r="D446">
        <f>DW!$I446</f>
        <v>0</v>
      </c>
      <c r="E446">
        <f>DW!$G446</f>
        <v>0</v>
      </c>
      <c r="F446" t="e">
        <f>VLOOKUP(E446,'Resultado Final'!$E$3:$L$103,4,FALSE)</f>
        <v>#DIV/0!</v>
      </c>
      <c r="G446" t="e">
        <f>VLOOKUP(E446,'Resultado Final'!$E$3:$L$103,5,FALSE)</f>
        <v>#DIV/0!</v>
      </c>
      <c r="H446">
        <f>DW!$K446</f>
        <v>0</v>
      </c>
      <c r="I446" s="37" t="e">
        <f t="shared" si="6"/>
        <v>#DIV/0!</v>
      </c>
    </row>
    <row r="447" spans="1:9" x14ac:dyDescent="0.25">
      <c r="A447">
        <f>INDEX('Resultado Final'!$A:$A,MATCH(E447,'Resultado Final'!$E:$E,0))</f>
        <v>1</v>
      </c>
      <c r="B447" t="e">
        <f>'Média Saneada'!#REF!</f>
        <v>#REF!</v>
      </c>
      <c r="C447">
        <f>DW!$H447</f>
        <v>0</v>
      </c>
      <c r="D447">
        <f>DW!$I447</f>
        <v>0</v>
      </c>
      <c r="E447">
        <f>DW!$G447</f>
        <v>0</v>
      </c>
      <c r="F447" t="e">
        <f>VLOOKUP(E447,'Resultado Final'!$E$3:$L$103,4,FALSE)</f>
        <v>#DIV/0!</v>
      </c>
      <c r="G447" t="e">
        <f>VLOOKUP(E447,'Resultado Final'!$E$3:$L$103,5,FALSE)</f>
        <v>#DIV/0!</v>
      </c>
      <c r="H447">
        <f>DW!$K447</f>
        <v>0</v>
      </c>
      <c r="I447" s="37" t="e">
        <f t="shared" si="6"/>
        <v>#DIV/0!</v>
      </c>
    </row>
    <row r="448" spans="1:9" x14ac:dyDescent="0.25">
      <c r="A448">
        <f>INDEX('Resultado Final'!$A:$A,MATCH(E448,'Resultado Final'!$E:$E,0))</f>
        <v>1</v>
      </c>
      <c r="B448" t="e">
        <f>'Média Saneada'!#REF!</f>
        <v>#REF!</v>
      </c>
      <c r="C448">
        <f>DW!$H448</f>
        <v>0</v>
      </c>
      <c r="D448">
        <f>DW!$I448</f>
        <v>0</v>
      </c>
      <c r="E448">
        <f>DW!$G448</f>
        <v>0</v>
      </c>
      <c r="F448" t="e">
        <f>VLOOKUP(E448,'Resultado Final'!$E$3:$L$103,4,FALSE)</f>
        <v>#DIV/0!</v>
      </c>
      <c r="G448" t="e">
        <f>VLOOKUP(E448,'Resultado Final'!$E$3:$L$103,5,FALSE)</f>
        <v>#DIV/0!</v>
      </c>
      <c r="H448">
        <f>DW!$K448</f>
        <v>0</v>
      </c>
      <c r="I448" s="37" t="e">
        <f t="shared" si="6"/>
        <v>#DIV/0!</v>
      </c>
    </row>
    <row r="449" spans="1:9" x14ac:dyDescent="0.25">
      <c r="A449">
        <f>INDEX('Resultado Final'!$A:$A,MATCH(E449,'Resultado Final'!$E:$E,0))</f>
        <v>1</v>
      </c>
      <c r="B449" t="e">
        <f>'Média Saneada'!#REF!</f>
        <v>#REF!</v>
      </c>
      <c r="C449">
        <f>DW!$H449</f>
        <v>0</v>
      </c>
      <c r="D449">
        <f>DW!$I449</f>
        <v>0</v>
      </c>
      <c r="E449">
        <f>DW!$G449</f>
        <v>0</v>
      </c>
      <c r="F449" t="e">
        <f>VLOOKUP(E449,'Resultado Final'!$E$3:$L$103,4,FALSE)</f>
        <v>#DIV/0!</v>
      </c>
      <c r="G449" t="e">
        <f>VLOOKUP(E449,'Resultado Final'!$E$3:$L$103,5,FALSE)</f>
        <v>#DIV/0!</v>
      </c>
      <c r="H449">
        <f>DW!$K449</f>
        <v>0</v>
      </c>
      <c r="I449" s="37" t="e">
        <f t="shared" si="6"/>
        <v>#DIV/0!</v>
      </c>
    </row>
    <row r="450" spans="1:9" x14ac:dyDescent="0.25">
      <c r="A450">
        <f>INDEX('Resultado Final'!$A:$A,MATCH(E450,'Resultado Final'!$E:$E,0))</f>
        <v>1</v>
      </c>
      <c r="B450" t="e">
        <f>'Média Saneada'!#REF!</f>
        <v>#REF!</v>
      </c>
      <c r="C450">
        <f>DW!$H450</f>
        <v>0</v>
      </c>
      <c r="D450">
        <f>DW!$I450</f>
        <v>0</v>
      </c>
      <c r="E450">
        <f>DW!$G450</f>
        <v>0</v>
      </c>
      <c r="F450" t="e">
        <f>VLOOKUP(E450,'Resultado Final'!$E$3:$L$103,4,FALSE)</f>
        <v>#DIV/0!</v>
      </c>
      <c r="G450" t="e">
        <f>VLOOKUP(E450,'Resultado Final'!$E$3:$L$103,5,FALSE)</f>
        <v>#DIV/0!</v>
      </c>
      <c r="H450">
        <f>DW!$K450</f>
        <v>0</v>
      </c>
      <c r="I450" s="37" t="e">
        <f t="shared" si="6"/>
        <v>#DIV/0!</v>
      </c>
    </row>
    <row r="451" spans="1:9" x14ac:dyDescent="0.25">
      <c r="A451">
        <f>INDEX('Resultado Final'!$A:$A,MATCH(E451,'Resultado Final'!$E:$E,0))</f>
        <v>1</v>
      </c>
      <c r="B451" t="e">
        <f>'Média Saneada'!#REF!</f>
        <v>#REF!</v>
      </c>
      <c r="C451">
        <f>DW!$H451</f>
        <v>0</v>
      </c>
      <c r="D451">
        <f>DW!$I451</f>
        <v>0</v>
      </c>
      <c r="E451">
        <f>DW!$G451</f>
        <v>0</v>
      </c>
      <c r="F451" t="e">
        <f>VLOOKUP(E451,'Resultado Final'!$E$3:$L$103,4,FALSE)</f>
        <v>#DIV/0!</v>
      </c>
      <c r="G451" t="e">
        <f>VLOOKUP(E451,'Resultado Final'!$E$3:$L$103,5,FALSE)</f>
        <v>#DIV/0!</v>
      </c>
      <c r="H451">
        <f>DW!$K451</f>
        <v>0</v>
      </c>
      <c r="I451" s="37" t="e">
        <f t="shared" ref="I451:I514" si="7">IF(AND($H451&lt;$F451,$H451&gt;$G451),$H451,"Desconsiderado para o cálculo final da Média")</f>
        <v>#DIV/0!</v>
      </c>
    </row>
    <row r="452" spans="1:9" x14ac:dyDescent="0.25">
      <c r="A452">
        <f>INDEX('Resultado Final'!$A:$A,MATCH(E452,'Resultado Final'!$E:$E,0))</f>
        <v>1</v>
      </c>
      <c r="B452" t="e">
        <f>'Média Saneada'!#REF!</f>
        <v>#REF!</v>
      </c>
      <c r="C452">
        <f>DW!$H452</f>
        <v>0</v>
      </c>
      <c r="D452">
        <f>DW!$I452</f>
        <v>0</v>
      </c>
      <c r="E452">
        <f>DW!$G452</f>
        <v>0</v>
      </c>
      <c r="F452" t="e">
        <f>VLOOKUP(E452,'Resultado Final'!$E$3:$L$103,4,FALSE)</f>
        <v>#DIV/0!</v>
      </c>
      <c r="G452" t="e">
        <f>VLOOKUP(E452,'Resultado Final'!$E$3:$L$103,5,FALSE)</f>
        <v>#DIV/0!</v>
      </c>
      <c r="H452">
        <f>DW!$K452</f>
        <v>0</v>
      </c>
      <c r="I452" s="37" t="e">
        <f t="shared" si="7"/>
        <v>#DIV/0!</v>
      </c>
    </row>
    <row r="453" spans="1:9" x14ac:dyDescent="0.25">
      <c r="A453">
        <f>INDEX('Resultado Final'!$A:$A,MATCH(E453,'Resultado Final'!$E:$E,0))</f>
        <v>1</v>
      </c>
      <c r="B453" t="e">
        <f>'Média Saneada'!#REF!</f>
        <v>#REF!</v>
      </c>
      <c r="C453">
        <f>DW!$H453</f>
        <v>0</v>
      </c>
      <c r="D453">
        <f>DW!$I453</f>
        <v>0</v>
      </c>
      <c r="E453">
        <f>DW!$G453</f>
        <v>0</v>
      </c>
      <c r="F453" t="e">
        <f>VLOOKUP(E453,'Resultado Final'!$E$3:$L$103,4,FALSE)</f>
        <v>#DIV/0!</v>
      </c>
      <c r="G453" t="e">
        <f>VLOOKUP(E453,'Resultado Final'!$E$3:$L$103,5,FALSE)</f>
        <v>#DIV/0!</v>
      </c>
      <c r="H453">
        <f>DW!$K453</f>
        <v>0</v>
      </c>
      <c r="I453" s="37" t="e">
        <f t="shared" si="7"/>
        <v>#DIV/0!</v>
      </c>
    </row>
    <row r="454" spans="1:9" x14ac:dyDescent="0.25">
      <c r="A454">
        <f>INDEX('Resultado Final'!$A:$A,MATCH(E454,'Resultado Final'!$E:$E,0))</f>
        <v>1</v>
      </c>
      <c r="B454" t="e">
        <f>'Média Saneada'!#REF!</f>
        <v>#REF!</v>
      </c>
      <c r="C454">
        <f>DW!$H454</f>
        <v>0</v>
      </c>
      <c r="D454">
        <f>DW!$I454</f>
        <v>0</v>
      </c>
      <c r="E454">
        <f>DW!$G454</f>
        <v>0</v>
      </c>
      <c r="F454" t="e">
        <f>VLOOKUP(E454,'Resultado Final'!$E$3:$L$103,4,FALSE)</f>
        <v>#DIV/0!</v>
      </c>
      <c r="G454" t="e">
        <f>VLOOKUP(E454,'Resultado Final'!$E$3:$L$103,5,FALSE)</f>
        <v>#DIV/0!</v>
      </c>
      <c r="H454">
        <f>DW!$K454</f>
        <v>0</v>
      </c>
      <c r="I454" s="37" t="e">
        <f t="shared" si="7"/>
        <v>#DIV/0!</v>
      </c>
    </row>
    <row r="455" spans="1:9" x14ac:dyDescent="0.25">
      <c r="A455">
        <f>INDEX('Resultado Final'!$A:$A,MATCH(E455,'Resultado Final'!$E:$E,0))</f>
        <v>1</v>
      </c>
      <c r="B455" t="e">
        <f>'Média Saneada'!#REF!</f>
        <v>#REF!</v>
      </c>
      <c r="C455">
        <f>DW!$H455</f>
        <v>0</v>
      </c>
      <c r="D455">
        <f>DW!$I455</f>
        <v>0</v>
      </c>
      <c r="E455">
        <f>DW!$G455</f>
        <v>0</v>
      </c>
      <c r="F455" t="e">
        <f>VLOOKUP(E455,'Resultado Final'!$E$3:$L$103,4,FALSE)</f>
        <v>#DIV/0!</v>
      </c>
      <c r="G455" t="e">
        <f>VLOOKUP(E455,'Resultado Final'!$E$3:$L$103,5,FALSE)</f>
        <v>#DIV/0!</v>
      </c>
      <c r="H455">
        <f>DW!$K455</f>
        <v>0</v>
      </c>
      <c r="I455" s="37" t="e">
        <f t="shared" si="7"/>
        <v>#DIV/0!</v>
      </c>
    </row>
    <row r="456" spans="1:9" x14ac:dyDescent="0.25">
      <c r="A456">
        <f>INDEX('Resultado Final'!$A:$A,MATCH(E456,'Resultado Final'!$E:$E,0))</f>
        <v>1</v>
      </c>
      <c r="B456" t="e">
        <f>'Média Saneada'!#REF!</f>
        <v>#REF!</v>
      </c>
      <c r="C456">
        <f>DW!$H456</f>
        <v>0</v>
      </c>
      <c r="D456">
        <f>DW!$I456</f>
        <v>0</v>
      </c>
      <c r="E456">
        <f>DW!$G456</f>
        <v>0</v>
      </c>
      <c r="F456" t="e">
        <f>VLOOKUP(E456,'Resultado Final'!$E$3:$L$103,4,FALSE)</f>
        <v>#DIV/0!</v>
      </c>
      <c r="G456" t="e">
        <f>VLOOKUP(E456,'Resultado Final'!$E$3:$L$103,5,FALSE)</f>
        <v>#DIV/0!</v>
      </c>
      <c r="H456">
        <f>DW!$K456</f>
        <v>0</v>
      </c>
      <c r="I456" s="37" t="e">
        <f t="shared" si="7"/>
        <v>#DIV/0!</v>
      </c>
    </row>
    <row r="457" spans="1:9" x14ac:dyDescent="0.25">
      <c r="A457">
        <f>INDEX('Resultado Final'!$A:$A,MATCH(E457,'Resultado Final'!$E:$E,0))</f>
        <v>1</v>
      </c>
      <c r="B457" t="e">
        <f>'Média Saneada'!#REF!</f>
        <v>#REF!</v>
      </c>
      <c r="C457">
        <f>DW!$H457</f>
        <v>0</v>
      </c>
      <c r="D457">
        <f>DW!$I457</f>
        <v>0</v>
      </c>
      <c r="E457">
        <f>DW!$G457</f>
        <v>0</v>
      </c>
      <c r="F457" t="e">
        <f>VLOOKUP(E457,'Resultado Final'!$E$3:$L$103,4,FALSE)</f>
        <v>#DIV/0!</v>
      </c>
      <c r="G457" t="e">
        <f>VLOOKUP(E457,'Resultado Final'!$E$3:$L$103,5,FALSE)</f>
        <v>#DIV/0!</v>
      </c>
      <c r="H457">
        <f>DW!$K457</f>
        <v>0</v>
      </c>
      <c r="I457" s="37" t="e">
        <f t="shared" si="7"/>
        <v>#DIV/0!</v>
      </c>
    </row>
    <row r="458" spans="1:9" x14ac:dyDescent="0.25">
      <c r="A458">
        <f>INDEX('Resultado Final'!$A:$A,MATCH(E458,'Resultado Final'!$E:$E,0))</f>
        <v>1</v>
      </c>
      <c r="B458" t="e">
        <f>'Média Saneada'!#REF!</f>
        <v>#REF!</v>
      </c>
      <c r="C458">
        <f>DW!$H458</f>
        <v>0</v>
      </c>
      <c r="D458">
        <f>DW!$I458</f>
        <v>0</v>
      </c>
      <c r="E458">
        <f>DW!$G458</f>
        <v>0</v>
      </c>
      <c r="F458" t="e">
        <f>VLOOKUP(E458,'Resultado Final'!$E$3:$L$103,4,FALSE)</f>
        <v>#DIV/0!</v>
      </c>
      <c r="G458" t="e">
        <f>VLOOKUP(E458,'Resultado Final'!$E$3:$L$103,5,FALSE)</f>
        <v>#DIV/0!</v>
      </c>
      <c r="H458">
        <f>DW!$K458</f>
        <v>0</v>
      </c>
      <c r="I458" s="37" t="e">
        <f t="shared" si="7"/>
        <v>#DIV/0!</v>
      </c>
    </row>
    <row r="459" spans="1:9" x14ac:dyDescent="0.25">
      <c r="A459">
        <f>INDEX('Resultado Final'!$A:$A,MATCH(E459,'Resultado Final'!$E:$E,0))</f>
        <v>1</v>
      </c>
      <c r="B459" t="e">
        <f>'Média Saneada'!#REF!</f>
        <v>#REF!</v>
      </c>
      <c r="C459">
        <f>DW!$H459</f>
        <v>0</v>
      </c>
      <c r="D459">
        <f>DW!$I459</f>
        <v>0</v>
      </c>
      <c r="E459">
        <f>DW!$G459</f>
        <v>0</v>
      </c>
      <c r="F459" t="e">
        <f>VLOOKUP(E459,'Resultado Final'!$E$3:$L$103,4,FALSE)</f>
        <v>#DIV/0!</v>
      </c>
      <c r="G459" t="e">
        <f>VLOOKUP(E459,'Resultado Final'!$E$3:$L$103,5,FALSE)</f>
        <v>#DIV/0!</v>
      </c>
      <c r="H459">
        <f>DW!$K459</f>
        <v>0</v>
      </c>
      <c r="I459" s="37" t="e">
        <f t="shared" si="7"/>
        <v>#DIV/0!</v>
      </c>
    </row>
    <row r="460" spans="1:9" x14ac:dyDescent="0.25">
      <c r="A460">
        <f>INDEX('Resultado Final'!$A:$A,MATCH(E460,'Resultado Final'!$E:$E,0))</f>
        <v>1</v>
      </c>
      <c r="B460" t="e">
        <f>'Média Saneada'!#REF!</f>
        <v>#REF!</v>
      </c>
      <c r="C460">
        <f>DW!$H460</f>
        <v>0</v>
      </c>
      <c r="D460">
        <f>DW!$I460</f>
        <v>0</v>
      </c>
      <c r="E460">
        <f>DW!$G460</f>
        <v>0</v>
      </c>
      <c r="F460" t="e">
        <f>VLOOKUP(E460,'Resultado Final'!$E$3:$L$103,4,FALSE)</f>
        <v>#DIV/0!</v>
      </c>
      <c r="G460" t="e">
        <f>VLOOKUP(E460,'Resultado Final'!$E$3:$L$103,5,FALSE)</f>
        <v>#DIV/0!</v>
      </c>
      <c r="H460">
        <f>DW!$K460</f>
        <v>0</v>
      </c>
      <c r="I460" s="37" t="e">
        <f t="shared" si="7"/>
        <v>#DIV/0!</v>
      </c>
    </row>
    <row r="461" spans="1:9" x14ac:dyDescent="0.25">
      <c r="A461">
        <f>INDEX('Resultado Final'!$A:$A,MATCH(E461,'Resultado Final'!$E:$E,0))</f>
        <v>1</v>
      </c>
      <c r="B461" t="e">
        <f>'Média Saneada'!#REF!</f>
        <v>#REF!</v>
      </c>
      <c r="C461">
        <f>DW!$H461</f>
        <v>0</v>
      </c>
      <c r="D461">
        <f>DW!$I461</f>
        <v>0</v>
      </c>
      <c r="E461">
        <f>DW!$G461</f>
        <v>0</v>
      </c>
      <c r="F461" t="e">
        <f>VLOOKUP(E461,'Resultado Final'!$E$3:$L$103,4,FALSE)</f>
        <v>#DIV/0!</v>
      </c>
      <c r="G461" t="e">
        <f>VLOOKUP(E461,'Resultado Final'!$E$3:$L$103,5,FALSE)</f>
        <v>#DIV/0!</v>
      </c>
      <c r="H461">
        <f>DW!$K461</f>
        <v>0</v>
      </c>
      <c r="I461" s="37" t="e">
        <f t="shared" si="7"/>
        <v>#DIV/0!</v>
      </c>
    </row>
    <row r="462" spans="1:9" x14ac:dyDescent="0.25">
      <c r="A462">
        <f>INDEX('Resultado Final'!$A:$A,MATCH(E462,'Resultado Final'!$E:$E,0))</f>
        <v>1</v>
      </c>
      <c r="B462" t="e">
        <f>'Média Saneada'!#REF!</f>
        <v>#REF!</v>
      </c>
      <c r="C462">
        <f>DW!$H462</f>
        <v>0</v>
      </c>
      <c r="D462">
        <f>DW!$I462</f>
        <v>0</v>
      </c>
      <c r="E462">
        <f>DW!$G462</f>
        <v>0</v>
      </c>
      <c r="F462" t="e">
        <f>VLOOKUP(E462,'Resultado Final'!$E$3:$L$103,4,FALSE)</f>
        <v>#DIV/0!</v>
      </c>
      <c r="G462" t="e">
        <f>VLOOKUP(E462,'Resultado Final'!$E$3:$L$103,5,FALSE)</f>
        <v>#DIV/0!</v>
      </c>
      <c r="H462">
        <f>DW!$K462</f>
        <v>0</v>
      </c>
      <c r="I462" s="37" t="e">
        <f t="shared" si="7"/>
        <v>#DIV/0!</v>
      </c>
    </row>
    <row r="463" spans="1:9" x14ac:dyDescent="0.25">
      <c r="A463">
        <f>INDEX('Resultado Final'!$A:$A,MATCH(E463,'Resultado Final'!$E:$E,0))</f>
        <v>1</v>
      </c>
      <c r="B463" t="e">
        <f>'Média Saneada'!#REF!</f>
        <v>#REF!</v>
      </c>
      <c r="C463">
        <f>DW!$H463</f>
        <v>0</v>
      </c>
      <c r="D463">
        <f>DW!$I463</f>
        <v>0</v>
      </c>
      <c r="E463">
        <f>DW!$G463</f>
        <v>0</v>
      </c>
      <c r="F463" t="e">
        <f>VLOOKUP(E463,'Resultado Final'!$E$3:$L$103,4,FALSE)</f>
        <v>#DIV/0!</v>
      </c>
      <c r="G463" t="e">
        <f>VLOOKUP(E463,'Resultado Final'!$E$3:$L$103,5,FALSE)</f>
        <v>#DIV/0!</v>
      </c>
      <c r="H463">
        <f>DW!$K463</f>
        <v>0</v>
      </c>
      <c r="I463" s="37" t="e">
        <f t="shared" si="7"/>
        <v>#DIV/0!</v>
      </c>
    </row>
    <row r="464" spans="1:9" x14ac:dyDescent="0.25">
      <c r="A464">
        <f>INDEX('Resultado Final'!$A:$A,MATCH(E464,'Resultado Final'!$E:$E,0))</f>
        <v>1</v>
      </c>
      <c r="B464" t="e">
        <f>'Média Saneada'!#REF!</f>
        <v>#REF!</v>
      </c>
      <c r="C464">
        <f>DW!$H464</f>
        <v>0</v>
      </c>
      <c r="D464">
        <f>DW!$I464</f>
        <v>0</v>
      </c>
      <c r="E464">
        <f>DW!$G464</f>
        <v>0</v>
      </c>
      <c r="F464" t="e">
        <f>VLOOKUP(E464,'Resultado Final'!$E$3:$L$103,4,FALSE)</f>
        <v>#DIV/0!</v>
      </c>
      <c r="G464" t="e">
        <f>VLOOKUP(E464,'Resultado Final'!$E$3:$L$103,5,FALSE)</f>
        <v>#DIV/0!</v>
      </c>
      <c r="H464">
        <f>DW!$K464</f>
        <v>0</v>
      </c>
      <c r="I464" s="37" t="e">
        <f t="shared" si="7"/>
        <v>#DIV/0!</v>
      </c>
    </row>
    <row r="465" spans="1:9" x14ac:dyDescent="0.25">
      <c r="A465">
        <f>INDEX('Resultado Final'!$A:$A,MATCH(E465,'Resultado Final'!$E:$E,0))</f>
        <v>1</v>
      </c>
      <c r="B465" t="e">
        <f>'Média Saneada'!#REF!</f>
        <v>#REF!</v>
      </c>
      <c r="C465">
        <f>DW!$H465</f>
        <v>0</v>
      </c>
      <c r="D465">
        <f>DW!$I465</f>
        <v>0</v>
      </c>
      <c r="E465">
        <f>DW!$G465</f>
        <v>0</v>
      </c>
      <c r="F465" t="e">
        <f>VLOOKUP(E465,'Resultado Final'!$E$3:$L$103,4,FALSE)</f>
        <v>#DIV/0!</v>
      </c>
      <c r="G465" t="e">
        <f>VLOOKUP(E465,'Resultado Final'!$E$3:$L$103,5,FALSE)</f>
        <v>#DIV/0!</v>
      </c>
      <c r="H465">
        <f>DW!$K465</f>
        <v>0</v>
      </c>
      <c r="I465" s="37" t="e">
        <f t="shared" si="7"/>
        <v>#DIV/0!</v>
      </c>
    </row>
    <row r="466" spans="1:9" x14ac:dyDescent="0.25">
      <c r="A466">
        <f>INDEX('Resultado Final'!$A:$A,MATCH(E466,'Resultado Final'!$E:$E,0))</f>
        <v>1</v>
      </c>
      <c r="B466" t="e">
        <f>'Média Saneada'!#REF!</f>
        <v>#REF!</v>
      </c>
      <c r="C466">
        <f>DW!$H466</f>
        <v>0</v>
      </c>
      <c r="D466">
        <f>DW!$I466</f>
        <v>0</v>
      </c>
      <c r="E466">
        <f>DW!$G466</f>
        <v>0</v>
      </c>
      <c r="F466" t="e">
        <f>VLOOKUP(E466,'Resultado Final'!$E$3:$L$103,4,FALSE)</f>
        <v>#DIV/0!</v>
      </c>
      <c r="G466" t="e">
        <f>VLOOKUP(E466,'Resultado Final'!$E$3:$L$103,5,FALSE)</f>
        <v>#DIV/0!</v>
      </c>
      <c r="H466">
        <f>DW!$K466</f>
        <v>0</v>
      </c>
      <c r="I466" s="37" t="e">
        <f t="shared" si="7"/>
        <v>#DIV/0!</v>
      </c>
    </row>
    <row r="467" spans="1:9" x14ac:dyDescent="0.25">
      <c r="A467">
        <f>INDEX('Resultado Final'!$A:$A,MATCH(E467,'Resultado Final'!$E:$E,0))</f>
        <v>1</v>
      </c>
      <c r="B467" t="e">
        <f>'Média Saneada'!#REF!</f>
        <v>#REF!</v>
      </c>
      <c r="C467">
        <f>DW!$H467</f>
        <v>0</v>
      </c>
      <c r="D467">
        <f>DW!$I467</f>
        <v>0</v>
      </c>
      <c r="E467">
        <f>DW!$G467</f>
        <v>0</v>
      </c>
      <c r="F467" t="e">
        <f>VLOOKUP(E467,'Resultado Final'!$E$3:$L$103,4,FALSE)</f>
        <v>#DIV/0!</v>
      </c>
      <c r="G467" t="e">
        <f>VLOOKUP(E467,'Resultado Final'!$E$3:$L$103,5,FALSE)</f>
        <v>#DIV/0!</v>
      </c>
      <c r="H467">
        <f>DW!$K467</f>
        <v>0</v>
      </c>
      <c r="I467" s="37" t="e">
        <f t="shared" si="7"/>
        <v>#DIV/0!</v>
      </c>
    </row>
    <row r="468" spans="1:9" x14ac:dyDescent="0.25">
      <c r="A468">
        <f>INDEX('Resultado Final'!$A:$A,MATCH(E468,'Resultado Final'!$E:$E,0))</f>
        <v>1</v>
      </c>
      <c r="B468" t="e">
        <f>'Média Saneada'!#REF!</f>
        <v>#REF!</v>
      </c>
      <c r="C468">
        <f>DW!$H468</f>
        <v>0</v>
      </c>
      <c r="D468">
        <f>DW!$I468</f>
        <v>0</v>
      </c>
      <c r="E468">
        <f>DW!$G468</f>
        <v>0</v>
      </c>
      <c r="F468" t="e">
        <f>VLOOKUP(E468,'Resultado Final'!$E$3:$L$103,4,FALSE)</f>
        <v>#DIV/0!</v>
      </c>
      <c r="G468" t="e">
        <f>VLOOKUP(E468,'Resultado Final'!$E$3:$L$103,5,FALSE)</f>
        <v>#DIV/0!</v>
      </c>
      <c r="H468">
        <f>DW!$K468</f>
        <v>0</v>
      </c>
      <c r="I468" s="37" t="e">
        <f t="shared" si="7"/>
        <v>#DIV/0!</v>
      </c>
    </row>
    <row r="469" spans="1:9" x14ac:dyDescent="0.25">
      <c r="A469">
        <f>INDEX('Resultado Final'!$A:$A,MATCH(E469,'Resultado Final'!$E:$E,0))</f>
        <v>1</v>
      </c>
      <c r="B469" t="e">
        <f>'Média Saneada'!#REF!</f>
        <v>#REF!</v>
      </c>
      <c r="C469">
        <f>DW!$H469</f>
        <v>0</v>
      </c>
      <c r="D469">
        <f>DW!$I469</f>
        <v>0</v>
      </c>
      <c r="E469">
        <f>DW!$G469</f>
        <v>0</v>
      </c>
      <c r="F469" t="e">
        <f>VLOOKUP(E469,'Resultado Final'!$E$3:$L$103,4,FALSE)</f>
        <v>#DIV/0!</v>
      </c>
      <c r="G469" t="e">
        <f>VLOOKUP(E469,'Resultado Final'!$E$3:$L$103,5,FALSE)</f>
        <v>#DIV/0!</v>
      </c>
      <c r="H469">
        <f>DW!$K469</f>
        <v>0</v>
      </c>
      <c r="I469" s="37" t="e">
        <f t="shared" si="7"/>
        <v>#DIV/0!</v>
      </c>
    </row>
    <row r="470" spans="1:9" x14ac:dyDescent="0.25">
      <c r="A470">
        <f>INDEX('Resultado Final'!$A:$A,MATCH(E470,'Resultado Final'!$E:$E,0))</f>
        <v>1</v>
      </c>
      <c r="B470" t="e">
        <f>'Média Saneada'!#REF!</f>
        <v>#REF!</v>
      </c>
      <c r="C470">
        <f>DW!$H470</f>
        <v>0</v>
      </c>
      <c r="D470">
        <f>DW!$I470</f>
        <v>0</v>
      </c>
      <c r="E470">
        <f>DW!$G470</f>
        <v>0</v>
      </c>
      <c r="F470" t="e">
        <f>VLOOKUP(E470,'Resultado Final'!$E$3:$L$103,4,FALSE)</f>
        <v>#DIV/0!</v>
      </c>
      <c r="G470" t="e">
        <f>VLOOKUP(E470,'Resultado Final'!$E$3:$L$103,5,FALSE)</f>
        <v>#DIV/0!</v>
      </c>
      <c r="H470">
        <f>DW!$K470</f>
        <v>0</v>
      </c>
      <c r="I470" s="37" t="e">
        <f t="shared" si="7"/>
        <v>#DIV/0!</v>
      </c>
    </row>
    <row r="471" spans="1:9" x14ac:dyDescent="0.25">
      <c r="A471">
        <f>INDEX('Resultado Final'!$A:$A,MATCH(E471,'Resultado Final'!$E:$E,0))</f>
        <v>1</v>
      </c>
      <c r="B471" t="e">
        <f>'Média Saneada'!#REF!</f>
        <v>#REF!</v>
      </c>
      <c r="C471">
        <f>DW!$H471</f>
        <v>0</v>
      </c>
      <c r="D471">
        <f>DW!$I471</f>
        <v>0</v>
      </c>
      <c r="E471">
        <f>DW!$G471</f>
        <v>0</v>
      </c>
      <c r="F471" t="e">
        <f>VLOOKUP(E471,'Resultado Final'!$E$3:$L$103,4,FALSE)</f>
        <v>#DIV/0!</v>
      </c>
      <c r="G471" t="e">
        <f>VLOOKUP(E471,'Resultado Final'!$E$3:$L$103,5,FALSE)</f>
        <v>#DIV/0!</v>
      </c>
      <c r="H471">
        <f>DW!$K471</f>
        <v>0</v>
      </c>
      <c r="I471" s="37" t="e">
        <f t="shared" si="7"/>
        <v>#DIV/0!</v>
      </c>
    </row>
    <row r="472" spans="1:9" x14ac:dyDescent="0.25">
      <c r="A472">
        <f>INDEX('Resultado Final'!$A:$A,MATCH(E472,'Resultado Final'!$E:$E,0))</f>
        <v>1</v>
      </c>
      <c r="B472" t="e">
        <f>'Média Saneada'!#REF!</f>
        <v>#REF!</v>
      </c>
      <c r="C472">
        <f>DW!$H472</f>
        <v>0</v>
      </c>
      <c r="D472">
        <f>DW!$I472</f>
        <v>0</v>
      </c>
      <c r="E472">
        <f>DW!$G472</f>
        <v>0</v>
      </c>
      <c r="F472" t="e">
        <f>VLOOKUP(E472,'Resultado Final'!$E$3:$L$103,4,FALSE)</f>
        <v>#DIV/0!</v>
      </c>
      <c r="G472" t="e">
        <f>VLOOKUP(E472,'Resultado Final'!$E$3:$L$103,5,FALSE)</f>
        <v>#DIV/0!</v>
      </c>
      <c r="H472">
        <f>DW!$K472</f>
        <v>0</v>
      </c>
      <c r="I472" s="37" t="e">
        <f t="shared" si="7"/>
        <v>#DIV/0!</v>
      </c>
    </row>
    <row r="473" spans="1:9" x14ac:dyDescent="0.25">
      <c r="A473">
        <f>INDEX('Resultado Final'!$A:$A,MATCH(E473,'Resultado Final'!$E:$E,0))</f>
        <v>1</v>
      </c>
      <c r="B473" t="e">
        <f>'Média Saneada'!#REF!</f>
        <v>#REF!</v>
      </c>
      <c r="C473">
        <f>DW!$H473</f>
        <v>0</v>
      </c>
      <c r="D473">
        <f>DW!$I473</f>
        <v>0</v>
      </c>
      <c r="E473">
        <f>DW!$G473</f>
        <v>0</v>
      </c>
      <c r="F473" t="e">
        <f>VLOOKUP(E473,'Resultado Final'!$E$3:$L$103,4,FALSE)</f>
        <v>#DIV/0!</v>
      </c>
      <c r="G473" t="e">
        <f>VLOOKUP(E473,'Resultado Final'!$E$3:$L$103,5,FALSE)</f>
        <v>#DIV/0!</v>
      </c>
      <c r="H473">
        <f>DW!$K473</f>
        <v>0</v>
      </c>
      <c r="I473" s="37" t="e">
        <f t="shared" si="7"/>
        <v>#DIV/0!</v>
      </c>
    </row>
    <row r="474" spans="1:9" x14ac:dyDescent="0.25">
      <c r="A474">
        <f>INDEX('Resultado Final'!$A:$A,MATCH(E474,'Resultado Final'!$E:$E,0))</f>
        <v>1</v>
      </c>
      <c r="B474" t="e">
        <f>'Média Saneada'!#REF!</f>
        <v>#REF!</v>
      </c>
      <c r="C474">
        <f>DW!$H474</f>
        <v>0</v>
      </c>
      <c r="D474">
        <f>DW!$I474</f>
        <v>0</v>
      </c>
      <c r="E474">
        <f>DW!$G474</f>
        <v>0</v>
      </c>
      <c r="F474" t="e">
        <f>VLOOKUP(E474,'Resultado Final'!$E$3:$L$103,4,FALSE)</f>
        <v>#DIV/0!</v>
      </c>
      <c r="G474" t="e">
        <f>VLOOKUP(E474,'Resultado Final'!$E$3:$L$103,5,FALSE)</f>
        <v>#DIV/0!</v>
      </c>
      <c r="H474">
        <f>DW!$K474</f>
        <v>0</v>
      </c>
      <c r="I474" s="37" t="e">
        <f t="shared" si="7"/>
        <v>#DIV/0!</v>
      </c>
    </row>
    <row r="475" spans="1:9" x14ac:dyDescent="0.25">
      <c r="A475">
        <f>INDEX('Resultado Final'!$A:$A,MATCH(E475,'Resultado Final'!$E:$E,0))</f>
        <v>1</v>
      </c>
      <c r="B475" t="e">
        <f>'Média Saneada'!#REF!</f>
        <v>#REF!</v>
      </c>
      <c r="C475">
        <f>DW!$H475</f>
        <v>0</v>
      </c>
      <c r="D475">
        <f>DW!$I475</f>
        <v>0</v>
      </c>
      <c r="E475">
        <f>DW!$G475</f>
        <v>0</v>
      </c>
      <c r="F475" t="e">
        <f>VLOOKUP(E475,'Resultado Final'!$E$3:$L$103,4,FALSE)</f>
        <v>#DIV/0!</v>
      </c>
      <c r="G475" t="e">
        <f>VLOOKUP(E475,'Resultado Final'!$E$3:$L$103,5,FALSE)</f>
        <v>#DIV/0!</v>
      </c>
      <c r="H475">
        <f>DW!$K475</f>
        <v>0</v>
      </c>
      <c r="I475" s="37" t="e">
        <f t="shared" si="7"/>
        <v>#DIV/0!</v>
      </c>
    </row>
    <row r="476" spans="1:9" x14ac:dyDescent="0.25">
      <c r="A476">
        <f>INDEX('Resultado Final'!$A:$A,MATCH(E476,'Resultado Final'!$E:$E,0))</f>
        <v>1</v>
      </c>
      <c r="B476" t="e">
        <f>'Média Saneada'!#REF!</f>
        <v>#REF!</v>
      </c>
      <c r="C476">
        <f>DW!$H476</f>
        <v>0</v>
      </c>
      <c r="D476">
        <f>DW!$I476</f>
        <v>0</v>
      </c>
      <c r="E476">
        <f>DW!$G476</f>
        <v>0</v>
      </c>
      <c r="F476" t="e">
        <f>VLOOKUP(E476,'Resultado Final'!$E$3:$L$103,4,FALSE)</f>
        <v>#DIV/0!</v>
      </c>
      <c r="G476" t="e">
        <f>VLOOKUP(E476,'Resultado Final'!$E$3:$L$103,5,FALSE)</f>
        <v>#DIV/0!</v>
      </c>
      <c r="H476">
        <f>DW!$K476</f>
        <v>0</v>
      </c>
      <c r="I476" s="37" t="e">
        <f t="shared" si="7"/>
        <v>#DIV/0!</v>
      </c>
    </row>
    <row r="477" spans="1:9" x14ac:dyDescent="0.25">
      <c r="A477">
        <f>INDEX('Resultado Final'!$A:$A,MATCH(E477,'Resultado Final'!$E:$E,0))</f>
        <v>1</v>
      </c>
      <c r="B477" t="e">
        <f>'Média Saneada'!#REF!</f>
        <v>#REF!</v>
      </c>
      <c r="C477">
        <f>DW!$H477</f>
        <v>0</v>
      </c>
      <c r="D477">
        <f>DW!$I477</f>
        <v>0</v>
      </c>
      <c r="E477">
        <f>DW!$G477</f>
        <v>0</v>
      </c>
      <c r="F477" t="e">
        <f>VLOOKUP(E477,'Resultado Final'!$E$3:$L$103,4,FALSE)</f>
        <v>#DIV/0!</v>
      </c>
      <c r="G477" t="e">
        <f>VLOOKUP(E477,'Resultado Final'!$E$3:$L$103,5,FALSE)</f>
        <v>#DIV/0!</v>
      </c>
      <c r="H477">
        <f>DW!$K477</f>
        <v>0</v>
      </c>
      <c r="I477" s="37" t="e">
        <f t="shared" si="7"/>
        <v>#DIV/0!</v>
      </c>
    </row>
    <row r="478" spans="1:9" x14ac:dyDescent="0.25">
      <c r="A478">
        <f>INDEX('Resultado Final'!$A:$A,MATCH(E478,'Resultado Final'!$E:$E,0))</f>
        <v>1</v>
      </c>
      <c r="B478" t="e">
        <f>'Média Saneada'!#REF!</f>
        <v>#REF!</v>
      </c>
      <c r="C478">
        <f>DW!$H478</f>
        <v>0</v>
      </c>
      <c r="D478">
        <f>DW!$I478</f>
        <v>0</v>
      </c>
      <c r="E478">
        <f>DW!$G478</f>
        <v>0</v>
      </c>
      <c r="F478" t="e">
        <f>VLOOKUP(E478,'Resultado Final'!$E$3:$L$103,4,FALSE)</f>
        <v>#DIV/0!</v>
      </c>
      <c r="G478" t="e">
        <f>VLOOKUP(E478,'Resultado Final'!$E$3:$L$103,5,FALSE)</f>
        <v>#DIV/0!</v>
      </c>
      <c r="H478">
        <f>DW!$K478</f>
        <v>0</v>
      </c>
      <c r="I478" s="37" t="e">
        <f t="shared" si="7"/>
        <v>#DIV/0!</v>
      </c>
    </row>
    <row r="479" spans="1:9" x14ac:dyDescent="0.25">
      <c r="A479">
        <f>INDEX('Resultado Final'!$A:$A,MATCH(E479,'Resultado Final'!$E:$E,0))</f>
        <v>1</v>
      </c>
      <c r="B479" t="e">
        <f>'Média Saneada'!#REF!</f>
        <v>#REF!</v>
      </c>
      <c r="C479">
        <f>DW!$H479</f>
        <v>0</v>
      </c>
      <c r="D479">
        <f>DW!$I479</f>
        <v>0</v>
      </c>
      <c r="E479">
        <f>DW!$G479</f>
        <v>0</v>
      </c>
      <c r="F479" t="e">
        <f>VLOOKUP(E479,'Resultado Final'!$E$3:$L$103,4,FALSE)</f>
        <v>#DIV/0!</v>
      </c>
      <c r="G479" t="e">
        <f>VLOOKUP(E479,'Resultado Final'!$E$3:$L$103,5,FALSE)</f>
        <v>#DIV/0!</v>
      </c>
      <c r="H479">
        <f>DW!$K479</f>
        <v>0</v>
      </c>
      <c r="I479" s="37" t="e">
        <f t="shared" si="7"/>
        <v>#DIV/0!</v>
      </c>
    </row>
    <row r="480" spans="1:9" x14ac:dyDescent="0.25">
      <c r="A480">
        <f>INDEX('Resultado Final'!$A:$A,MATCH(E480,'Resultado Final'!$E:$E,0))</f>
        <v>1</v>
      </c>
      <c r="B480" t="e">
        <f>'Média Saneada'!#REF!</f>
        <v>#REF!</v>
      </c>
      <c r="C480">
        <f>DW!$H480</f>
        <v>0</v>
      </c>
      <c r="D480">
        <f>DW!$I480</f>
        <v>0</v>
      </c>
      <c r="E480">
        <f>DW!$G480</f>
        <v>0</v>
      </c>
      <c r="F480" t="e">
        <f>VLOOKUP(E480,'Resultado Final'!$E$3:$L$103,4,FALSE)</f>
        <v>#DIV/0!</v>
      </c>
      <c r="G480" t="e">
        <f>VLOOKUP(E480,'Resultado Final'!$E$3:$L$103,5,FALSE)</f>
        <v>#DIV/0!</v>
      </c>
      <c r="H480">
        <f>DW!$K480</f>
        <v>0</v>
      </c>
      <c r="I480" s="37" t="e">
        <f t="shared" si="7"/>
        <v>#DIV/0!</v>
      </c>
    </row>
    <row r="481" spans="1:9" x14ac:dyDescent="0.25">
      <c r="A481">
        <f>INDEX('Resultado Final'!$A:$A,MATCH(E481,'Resultado Final'!$E:$E,0))</f>
        <v>1</v>
      </c>
      <c r="B481" t="e">
        <f>'Média Saneada'!#REF!</f>
        <v>#REF!</v>
      </c>
      <c r="C481">
        <f>DW!$H481</f>
        <v>0</v>
      </c>
      <c r="D481">
        <f>DW!$I481</f>
        <v>0</v>
      </c>
      <c r="E481">
        <f>DW!$G481</f>
        <v>0</v>
      </c>
      <c r="F481" t="e">
        <f>VLOOKUP(E481,'Resultado Final'!$E$3:$L$103,4,FALSE)</f>
        <v>#DIV/0!</v>
      </c>
      <c r="G481" t="e">
        <f>VLOOKUP(E481,'Resultado Final'!$E$3:$L$103,5,FALSE)</f>
        <v>#DIV/0!</v>
      </c>
      <c r="H481">
        <f>DW!$K481</f>
        <v>0</v>
      </c>
      <c r="I481" s="37" t="e">
        <f t="shared" si="7"/>
        <v>#DIV/0!</v>
      </c>
    </row>
    <row r="482" spans="1:9" x14ac:dyDescent="0.25">
      <c r="A482">
        <f>INDEX('Resultado Final'!$A:$A,MATCH(E482,'Resultado Final'!$E:$E,0))</f>
        <v>1</v>
      </c>
      <c r="B482" t="e">
        <f>'Média Saneada'!#REF!</f>
        <v>#REF!</v>
      </c>
      <c r="C482">
        <f>DW!$H482</f>
        <v>0</v>
      </c>
      <c r="D482">
        <f>DW!$I482</f>
        <v>0</v>
      </c>
      <c r="E482">
        <f>DW!$G482</f>
        <v>0</v>
      </c>
      <c r="F482" t="e">
        <f>VLOOKUP(E482,'Resultado Final'!$E$3:$L$103,4,FALSE)</f>
        <v>#DIV/0!</v>
      </c>
      <c r="G482" t="e">
        <f>VLOOKUP(E482,'Resultado Final'!$E$3:$L$103,5,FALSE)</f>
        <v>#DIV/0!</v>
      </c>
      <c r="H482">
        <f>DW!$K482</f>
        <v>0</v>
      </c>
      <c r="I482" s="37" t="e">
        <f t="shared" si="7"/>
        <v>#DIV/0!</v>
      </c>
    </row>
    <row r="483" spans="1:9" x14ac:dyDescent="0.25">
      <c r="A483">
        <f>INDEX('Resultado Final'!$A:$A,MATCH(E483,'Resultado Final'!$E:$E,0))</f>
        <v>1</v>
      </c>
      <c r="B483" t="e">
        <f>'Média Saneada'!#REF!</f>
        <v>#REF!</v>
      </c>
      <c r="C483">
        <f>DW!$H483</f>
        <v>0</v>
      </c>
      <c r="D483">
        <f>DW!$I483</f>
        <v>0</v>
      </c>
      <c r="E483">
        <f>DW!$G483</f>
        <v>0</v>
      </c>
      <c r="F483" t="e">
        <f>VLOOKUP(E483,'Resultado Final'!$E$3:$L$103,4,FALSE)</f>
        <v>#DIV/0!</v>
      </c>
      <c r="G483" t="e">
        <f>VLOOKUP(E483,'Resultado Final'!$E$3:$L$103,5,FALSE)</f>
        <v>#DIV/0!</v>
      </c>
      <c r="H483">
        <f>DW!$K483</f>
        <v>0</v>
      </c>
      <c r="I483" s="37" t="e">
        <f t="shared" si="7"/>
        <v>#DIV/0!</v>
      </c>
    </row>
    <row r="484" spans="1:9" x14ac:dyDescent="0.25">
      <c r="A484">
        <f>INDEX('Resultado Final'!$A:$A,MATCH(E484,'Resultado Final'!$E:$E,0))</f>
        <v>1</v>
      </c>
      <c r="B484" t="e">
        <f>'Média Saneada'!#REF!</f>
        <v>#REF!</v>
      </c>
      <c r="C484">
        <f>DW!$H484</f>
        <v>0</v>
      </c>
      <c r="D484">
        <f>DW!$I484</f>
        <v>0</v>
      </c>
      <c r="E484">
        <f>DW!$G484</f>
        <v>0</v>
      </c>
      <c r="F484" t="e">
        <f>VLOOKUP(E484,'Resultado Final'!$E$3:$L$103,4,FALSE)</f>
        <v>#DIV/0!</v>
      </c>
      <c r="G484" t="e">
        <f>VLOOKUP(E484,'Resultado Final'!$E$3:$L$103,5,FALSE)</f>
        <v>#DIV/0!</v>
      </c>
      <c r="H484">
        <f>DW!$K484</f>
        <v>0</v>
      </c>
      <c r="I484" s="37" t="e">
        <f t="shared" si="7"/>
        <v>#DIV/0!</v>
      </c>
    </row>
    <row r="485" spans="1:9" x14ac:dyDescent="0.25">
      <c r="A485">
        <f>INDEX('Resultado Final'!$A:$A,MATCH(E485,'Resultado Final'!$E:$E,0))</f>
        <v>1</v>
      </c>
      <c r="B485" t="e">
        <f>'Média Saneada'!#REF!</f>
        <v>#REF!</v>
      </c>
      <c r="C485">
        <f>DW!$H485</f>
        <v>0</v>
      </c>
      <c r="D485">
        <f>DW!$I485</f>
        <v>0</v>
      </c>
      <c r="E485">
        <f>DW!$G485</f>
        <v>0</v>
      </c>
      <c r="F485" t="e">
        <f>VLOOKUP(E485,'Resultado Final'!$E$3:$L$103,4,FALSE)</f>
        <v>#DIV/0!</v>
      </c>
      <c r="G485" t="e">
        <f>VLOOKUP(E485,'Resultado Final'!$E$3:$L$103,5,FALSE)</f>
        <v>#DIV/0!</v>
      </c>
      <c r="H485">
        <f>DW!$K485</f>
        <v>0</v>
      </c>
      <c r="I485" s="37" t="e">
        <f t="shared" si="7"/>
        <v>#DIV/0!</v>
      </c>
    </row>
    <row r="486" spans="1:9" x14ac:dyDescent="0.25">
      <c r="A486">
        <f>INDEX('Resultado Final'!$A:$A,MATCH(E486,'Resultado Final'!$E:$E,0))</f>
        <v>1</v>
      </c>
      <c r="B486" t="e">
        <f>'Média Saneada'!#REF!</f>
        <v>#REF!</v>
      </c>
      <c r="C486">
        <f>DW!$H486</f>
        <v>0</v>
      </c>
      <c r="D486">
        <f>DW!$I486</f>
        <v>0</v>
      </c>
      <c r="E486">
        <f>DW!$G486</f>
        <v>0</v>
      </c>
      <c r="F486" t="e">
        <f>VLOOKUP(E486,'Resultado Final'!$E$3:$L$103,4,FALSE)</f>
        <v>#DIV/0!</v>
      </c>
      <c r="G486" t="e">
        <f>VLOOKUP(E486,'Resultado Final'!$E$3:$L$103,5,FALSE)</f>
        <v>#DIV/0!</v>
      </c>
      <c r="H486">
        <f>DW!$K486</f>
        <v>0</v>
      </c>
      <c r="I486" s="37" t="e">
        <f t="shared" si="7"/>
        <v>#DIV/0!</v>
      </c>
    </row>
    <row r="487" spans="1:9" x14ac:dyDescent="0.25">
      <c r="A487">
        <f>INDEX('Resultado Final'!$A:$A,MATCH(E487,'Resultado Final'!$E:$E,0))</f>
        <v>1</v>
      </c>
      <c r="B487" t="e">
        <f>'Média Saneada'!#REF!</f>
        <v>#REF!</v>
      </c>
      <c r="C487">
        <f>DW!$H487</f>
        <v>0</v>
      </c>
      <c r="D487">
        <f>DW!$I487</f>
        <v>0</v>
      </c>
      <c r="E487">
        <f>DW!$G487</f>
        <v>0</v>
      </c>
      <c r="F487" t="e">
        <f>VLOOKUP(E487,'Resultado Final'!$E$3:$L$103,4,FALSE)</f>
        <v>#DIV/0!</v>
      </c>
      <c r="G487" t="e">
        <f>VLOOKUP(E487,'Resultado Final'!$E$3:$L$103,5,FALSE)</f>
        <v>#DIV/0!</v>
      </c>
      <c r="H487">
        <f>DW!$K487</f>
        <v>0</v>
      </c>
      <c r="I487" s="37" t="e">
        <f t="shared" si="7"/>
        <v>#DIV/0!</v>
      </c>
    </row>
    <row r="488" spans="1:9" x14ac:dyDescent="0.25">
      <c r="A488">
        <f>INDEX('Resultado Final'!$A:$A,MATCH(E488,'Resultado Final'!$E:$E,0))</f>
        <v>1</v>
      </c>
      <c r="B488" t="e">
        <f>'Média Saneada'!#REF!</f>
        <v>#REF!</v>
      </c>
      <c r="C488">
        <f>DW!$H488</f>
        <v>0</v>
      </c>
      <c r="D488">
        <f>DW!$I488</f>
        <v>0</v>
      </c>
      <c r="E488">
        <f>DW!$G488</f>
        <v>0</v>
      </c>
      <c r="F488" t="e">
        <f>VLOOKUP(E488,'Resultado Final'!$E$3:$L$103,4,FALSE)</f>
        <v>#DIV/0!</v>
      </c>
      <c r="G488" t="e">
        <f>VLOOKUP(E488,'Resultado Final'!$E$3:$L$103,5,FALSE)</f>
        <v>#DIV/0!</v>
      </c>
      <c r="H488">
        <f>DW!$K488</f>
        <v>0</v>
      </c>
      <c r="I488" s="37" t="e">
        <f t="shared" si="7"/>
        <v>#DIV/0!</v>
      </c>
    </row>
    <row r="489" spans="1:9" x14ac:dyDescent="0.25">
      <c r="A489">
        <f>INDEX('Resultado Final'!$A:$A,MATCH(E489,'Resultado Final'!$E:$E,0))</f>
        <v>1</v>
      </c>
      <c r="B489" t="e">
        <f>'Média Saneada'!#REF!</f>
        <v>#REF!</v>
      </c>
      <c r="C489">
        <f>DW!$H489</f>
        <v>0</v>
      </c>
      <c r="D489">
        <f>DW!$I489</f>
        <v>0</v>
      </c>
      <c r="E489">
        <f>DW!$G489</f>
        <v>0</v>
      </c>
      <c r="F489" t="e">
        <f>VLOOKUP(E489,'Resultado Final'!$E$3:$L$103,4,FALSE)</f>
        <v>#DIV/0!</v>
      </c>
      <c r="G489" t="e">
        <f>VLOOKUP(E489,'Resultado Final'!$E$3:$L$103,5,FALSE)</f>
        <v>#DIV/0!</v>
      </c>
      <c r="H489">
        <f>DW!$K489</f>
        <v>0</v>
      </c>
      <c r="I489" s="37" t="e">
        <f t="shared" si="7"/>
        <v>#DIV/0!</v>
      </c>
    </row>
    <row r="490" spans="1:9" x14ac:dyDescent="0.25">
      <c r="A490">
        <f>INDEX('Resultado Final'!$A:$A,MATCH(E490,'Resultado Final'!$E:$E,0))</f>
        <v>1</v>
      </c>
      <c r="B490" t="e">
        <f>'Média Saneada'!#REF!</f>
        <v>#REF!</v>
      </c>
      <c r="C490">
        <f>DW!$H490</f>
        <v>0</v>
      </c>
      <c r="D490">
        <f>DW!$I490</f>
        <v>0</v>
      </c>
      <c r="E490">
        <f>DW!$G490</f>
        <v>0</v>
      </c>
      <c r="F490" t="e">
        <f>VLOOKUP(E490,'Resultado Final'!$E$3:$L$103,4,FALSE)</f>
        <v>#DIV/0!</v>
      </c>
      <c r="G490" t="e">
        <f>VLOOKUP(E490,'Resultado Final'!$E$3:$L$103,5,FALSE)</f>
        <v>#DIV/0!</v>
      </c>
      <c r="H490">
        <f>DW!$K490</f>
        <v>0</v>
      </c>
      <c r="I490" s="37" t="e">
        <f t="shared" si="7"/>
        <v>#DIV/0!</v>
      </c>
    </row>
    <row r="491" spans="1:9" x14ac:dyDescent="0.25">
      <c r="A491">
        <f>INDEX('Resultado Final'!$A:$A,MATCH(E491,'Resultado Final'!$E:$E,0))</f>
        <v>1</v>
      </c>
      <c r="B491" t="e">
        <f>'Média Saneada'!#REF!</f>
        <v>#REF!</v>
      </c>
      <c r="C491">
        <f>DW!$H491</f>
        <v>0</v>
      </c>
      <c r="D491">
        <f>DW!$I491</f>
        <v>0</v>
      </c>
      <c r="E491">
        <f>DW!$G491</f>
        <v>0</v>
      </c>
      <c r="F491" t="e">
        <f>VLOOKUP(E491,'Resultado Final'!$E$3:$L$103,4,FALSE)</f>
        <v>#DIV/0!</v>
      </c>
      <c r="G491" t="e">
        <f>VLOOKUP(E491,'Resultado Final'!$E$3:$L$103,5,FALSE)</f>
        <v>#DIV/0!</v>
      </c>
      <c r="H491">
        <f>DW!$K491</f>
        <v>0</v>
      </c>
      <c r="I491" s="37" t="e">
        <f t="shared" si="7"/>
        <v>#DIV/0!</v>
      </c>
    </row>
    <row r="492" spans="1:9" x14ac:dyDescent="0.25">
      <c r="A492">
        <f>INDEX('Resultado Final'!$A:$A,MATCH(E492,'Resultado Final'!$E:$E,0))</f>
        <v>1</v>
      </c>
      <c r="B492" t="e">
        <f>'Média Saneada'!#REF!</f>
        <v>#REF!</v>
      </c>
      <c r="C492">
        <f>DW!$H492</f>
        <v>0</v>
      </c>
      <c r="D492">
        <f>DW!$I492</f>
        <v>0</v>
      </c>
      <c r="E492">
        <f>DW!$G492</f>
        <v>0</v>
      </c>
      <c r="F492" t="e">
        <f>VLOOKUP(E492,'Resultado Final'!$E$3:$L$103,4,FALSE)</f>
        <v>#DIV/0!</v>
      </c>
      <c r="G492" t="e">
        <f>VLOOKUP(E492,'Resultado Final'!$E$3:$L$103,5,FALSE)</f>
        <v>#DIV/0!</v>
      </c>
      <c r="H492">
        <f>DW!$K492</f>
        <v>0</v>
      </c>
      <c r="I492" s="37" t="e">
        <f t="shared" si="7"/>
        <v>#DIV/0!</v>
      </c>
    </row>
    <row r="493" spans="1:9" x14ac:dyDescent="0.25">
      <c r="A493">
        <f>INDEX('Resultado Final'!$A:$A,MATCH(E493,'Resultado Final'!$E:$E,0))</f>
        <v>1</v>
      </c>
      <c r="B493" t="e">
        <f>'Média Saneada'!#REF!</f>
        <v>#REF!</v>
      </c>
      <c r="C493">
        <f>DW!$H493</f>
        <v>0</v>
      </c>
      <c r="D493">
        <f>DW!$I493</f>
        <v>0</v>
      </c>
      <c r="E493">
        <f>DW!$G493</f>
        <v>0</v>
      </c>
      <c r="F493" t="e">
        <f>VLOOKUP(E493,'Resultado Final'!$E$3:$L$103,4,FALSE)</f>
        <v>#DIV/0!</v>
      </c>
      <c r="G493" t="e">
        <f>VLOOKUP(E493,'Resultado Final'!$E$3:$L$103,5,FALSE)</f>
        <v>#DIV/0!</v>
      </c>
      <c r="H493">
        <f>DW!$K493</f>
        <v>0</v>
      </c>
      <c r="I493" s="37" t="e">
        <f t="shared" si="7"/>
        <v>#DIV/0!</v>
      </c>
    </row>
    <row r="494" spans="1:9" x14ac:dyDescent="0.25">
      <c r="A494">
        <f>INDEX('Resultado Final'!$A:$A,MATCH(E494,'Resultado Final'!$E:$E,0))</f>
        <v>1</v>
      </c>
      <c r="B494" t="e">
        <f>'Média Saneada'!#REF!</f>
        <v>#REF!</v>
      </c>
      <c r="C494">
        <f>DW!$H494</f>
        <v>0</v>
      </c>
      <c r="D494">
        <f>DW!$I494</f>
        <v>0</v>
      </c>
      <c r="E494">
        <f>DW!$G494</f>
        <v>0</v>
      </c>
      <c r="F494" t="e">
        <f>VLOOKUP(E494,'Resultado Final'!$E$3:$L$103,4,FALSE)</f>
        <v>#DIV/0!</v>
      </c>
      <c r="G494" t="e">
        <f>VLOOKUP(E494,'Resultado Final'!$E$3:$L$103,5,FALSE)</f>
        <v>#DIV/0!</v>
      </c>
      <c r="H494">
        <f>DW!$K494</f>
        <v>0</v>
      </c>
      <c r="I494" s="37" t="e">
        <f t="shared" si="7"/>
        <v>#DIV/0!</v>
      </c>
    </row>
    <row r="495" spans="1:9" x14ac:dyDescent="0.25">
      <c r="A495">
        <f>INDEX('Resultado Final'!$A:$A,MATCH(E495,'Resultado Final'!$E:$E,0))</f>
        <v>1</v>
      </c>
      <c r="B495" t="e">
        <f>'Média Saneada'!#REF!</f>
        <v>#REF!</v>
      </c>
      <c r="C495">
        <f>DW!$H495</f>
        <v>0</v>
      </c>
      <c r="D495">
        <f>DW!$I495</f>
        <v>0</v>
      </c>
      <c r="E495">
        <f>DW!$G495</f>
        <v>0</v>
      </c>
      <c r="F495" t="e">
        <f>VLOOKUP(E495,'Resultado Final'!$E$3:$L$103,4,FALSE)</f>
        <v>#DIV/0!</v>
      </c>
      <c r="G495" t="e">
        <f>VLOOKUP(E495,'Resultado Final'!$E$3:$L$103,5,FALSE)</f>
        <v>#DIV/0!</v>
      </c>
      <c r="H495">
        <f>DW!$K495</f>
        <v>0</v>
      </c>
      <c r="I495" s="37" t="e">
        <f t="shared" si="7"/>
        <v>#DIV/0!</v>
      </c>
    </row>
    <row r="496" spans="1:9" x14ac:dyDescent="0.25">
      <c r="A496">
        <f>INDEX('Resultado Final'!$A:$A,MATCH(E496,'Resultado Final'!$E:$E,0))</f>
        <v>1</v>
      </c>
      <c r="B496" t="e">
        <f>'Média Saneada'!#REF!</f>
        <v>#REF!</v>
      </c>
      <c r="C496">
        <f>DW!$H496</f>
        <v>0</v>
      </c>
      <c r="D496">
        <f>DW!$I496</f>
        <v>0</v>
      </c>
      <c r="E496">
        <f>DW!$G496</f>
        <v>0</v>
      </c>
      <c r="F496" t="e">
        <f>VLOOKUP(E496,'Resultado Final'!$E$3:$L$103,4,FALSE)</f>
        <v>#DIV/0!</v>
      </c>
      <c r="G496" t="e">
        <f>VLOOKUP(E496,'Resultado Final'!$E$3:$L$103,5,FALSE)</f>
        <v>#DIV/0!</v>
      </c>
      <c r="H496">
        <f>DW!$K496</f>
        <v>0</v>
      </c>
      <c r="I496" s="37" t="e">
        <f t="shared" si="7"/>
        <v>#DIV/0!</v>
      </c>
    </row>
    <row r="497" spans="1:9" x14ac:dyDescent="0.25">
      <c r="A497">
        <f>INDEX('Resultado Final'!$A:$A,MATCH(E497,'Resultado Final'!$E:$E,0))</f>
        <v>1</v>
      </c>
      <c r="B497" t="e">
        <f>'Média Saneada'!#REF!</f>
        <v>#REF!</v>
      </c>
      <c r="C497">
        <f>DW!$H497</f>
        <v>0</v>
      </c>
      <c r="D497">
        <f>DW!$I497</f>
        <v>0</v>
      </c>
      <c r="E497">
        <f>DW!$G497</f>
        <v>0</v>
      </c>
      <c r="F497" t="e">
        <f>VLOOKUP(E497,'Resultado Final'!$E$3:$L$103,4,FALSE)</f>
        <v>#DIV/0!</v>
      </c>
      <c r="G497" t="e">
        <f>VLOOKUP(E497,'Resultado Final'!$E$3:$L$103,5,FALSE)</f>
        <v>#DIV/0!</v>
      </c>
      <c r="H497">
        <f>DW!$K497</f>
        <v>0</v>
      </c>
      <c r="I497" s="37" t="e">
        <f t="shared" si="7"/>
        <v>#DIV/0!</v>
      </c>
    </row>
    <row r="498" spans="1:9" x14ac:dyDescent="0.25">
      <c r="A498">
        <f>INDEX('Resultado Final'!$A:$A,MATCH(E498,'Resultado Final'!$E:$E,0))</f>
        <v>1</v>
      </c>
      <c r="B498" t="e">
        <f>'Média Saneada'!#REF!</f>
        <v>#REF!</v>
      </c>
      <c r="C498">
        <f>DW!$H498</f>
        <v>0</v>
      </c>
      <c r="D498">
        <f>DW!$I498</f>
        <v>0</v>
      </c>
      <c r="E498">
        <f>DW!$G498</f>
        <v>0</v>
      </c>
      <c r="F498" t="e">
        <f>VLOOKUP(E498,'Resultado Final'!$E$3:$L$103,4,FALSE)</f>
        <v>#DIV/0!</v>
      </c>
      <c r="G498" t="e">
        <f>VLOOKUP(E498,'Resultado Final'!$E$3:$L$103,5,FALSE)</f>
        <v>#DIV/0!</v>
      </c>
      <c r="H498">
        <f>DW!$K498</f>
        <v>0</v>
      </c>
      <c r="I498" s="37" t="e">
        <f t="shared" si="7"/>
        <v>#DIV/0!</v>
      </c>
    </row>
    <row r="499" spans="1:9" x14ac:dyDescent="0.25">
      <c r="A499">
        <f>INDEX('Resultado Final'!$A:$A,MATCH(E499,'Resultado Final'!$E:$E,0))</f>
        <v>1</v>
      </c>
      <c r="B499" t="e">
        <f>'Média Saneada'!#REF!</f>
        <v>#REF!</v>
      </c>
      <c r="C499">
        <f>DW!$H499</f>
        <v>0</v>
      </c>
      <c r="D499">
        <f>DW!$I499</f>
        <v>0</v>
      </c>
      <c r="E499">
        <f>DW!$G499</f>
        <v>0</v>
      </c>
      <c r="F499" t="e">
        <f>VLOOKUP(E499,'Resultado Final'!$E$3:$L$103,4,FALSE)</f>
        <v>#DIV/0!</v>
      </c>
      <c r="G499" t="e">
        <f>VLOOKUP(E499,'Resultado Final'!$E$3:$L$103,5,FALSE)</f>
        <v>#DIV/0!</v>
      </c>
      <c r="H499">
        <f>DW!$K499</f>
        <v>0</v>
      </c>
      <c r="I499" s="37" t="e">
        <f t="shared" si="7"/>
        <v>#DIV/0!</v>
      </c>
    </row>
    <row r="500" spans="1:9" x14ac:dyDescent="0.25">
      <c r="A500">
        <f>INDEX('Resultado Final'!$A:$A,MATCH(E500,'Resultado Final'!$E:$E,0))</f>
        <v>1</v>
      </c>
      <c r="B500" t="e">
        <f>'Média Saneada'!#REF!</f>
        <v>#REF!</v>
      </c>
      <c r="C500">
        <f>DW!$H500</f>
        <v>0</v>
      </c>
      <c r="D500">
        <f>DW!$I500</f>
        <v>0</v>
      </c>
      <c r="E500">
        <f>DW!$G500</f>
        <v>0</v>
      </c>
      <c r="F500" t="e">
        <f>VLOOKUP(E500,'Resultado Final'!$E$3:$L$103,4,FALSE)</f>
        <v>#DIV/0!</v>
      </c>
      <c r="G500" t="e">
        <f>VLOOKUP(E500,'Resultado Final'!$E$3:$L$103,5,FALSE)</f>
        <v>#DIV/0!</v>
      </c>
      <c r="H500">
        <f>DW!$K500</f>
        <v>0</v>
      </c>
      <c r="I500" s="37" t="e">
        <f t="shared" si="7"/>
        <v>#DIV/0!</v>
      </c>
    </row>
    <row r="501" spans="1:9" x14ac:dyDescent="0.25">
      <c r="A501">
        <f>INDEX('Resultado Final'!$A:$A,MATCH(E501,'Resultado Final'!$E:$E,0))</f>
        <v>1</v>
      </c>
      <c r="B501" t="e">
        <f>'Média Saneada'!#REF!</f>
        <v>#REF!</v>
      </c>
      <c r="C501">
        <f>DW!$H501</f>
        <v>0</v>
      </c>
      <c r="D501">
        <f>DW!$I501</f>
        <v>0</v>
      </c>
      <c r="E501">
        <f>DW!$G501</f>
        <v>0</v>
      </c>
      <c r="F501" t="e">
        <f>VLOOKUP(E501,'Resultado Final'!$E$3:$L$103,4,FALSE)</f>
        <v>#DIV/0!</v>
      </c>
      <c r="G501" t="e">
        <f>VLOOKUP(E501,'Resultado Final'!$E$3:$L$103,5,FALSE)</f>
        <v>#DIV/0!</v>
      </c>
      <c r="H501">
        <f>DW!$K501</f>
        <v>0</v>
      </c>
      <c r="I501" s="37" t="e">
        <f t="shared" si="7"/>
        <v>#DIV/0!</v>
      </c>
    </row>
    <row r="502" spans="1:9" x14ac:dyDescent="0.25">
      <c r="A502">
        <f>INDEX('Resultado Final'!$A:$A,MATCH(E502,'Resultado Final'!$E:$E,0))</f>
        <v>1</v>
      </c>
      <c r="B502" t="e">
        <f>'Média Saneada'!#REF!</f>
        <v>#REF!</v>
      </c>
      <c r="C502">
        <f>DW!$H502</f>
        <v>0</v>
      </c>
      <c r="D502">
        <f>DW!$I502</f>
        <v>0</v>
      </c>
      <c r="E502">
        <f>DW!$G502</f>
        <v>0</v>
      </c>
      <c r="F502" t="e">
        <f>VLOOKUP(E502,'Resultado Final'!$E$3:$L$103,4,FALSE)</f>
        <v>#DIV/0!</v>
      </c>
      <c r="G502" t="e">
        <f>VLOOKUP(E502,'Resultado Final'!$E$3:$L$103,5,FALSE)</f>
        <v>#DIV/0!</v>
      </c>
      <c r="H502">
        <f>DW!$K502</f>
        <v>0</v>
      </c>
      <c r="I502" s="37" t="e">
        <f t="shared" si="7"/>
        <v>#DIV/0!</v>
      </c>
    </row>
    <row r="503" spans="1:9" x14ac:dyDescent="0.25">
      <c r="A503">
        <f>INDEX('Resultado Final'!$A:$A,MATCH(E503,'Resultado Final'!$E:$E,0))</f>
        <v>1</v>
      </c>
      <c r="B503" t="e">
        <f>'Média Saneada'!#REF!</f>
        <v>#REF!</v>
      </c>
      <c r="C503">
        <f>DW!$H503</f>
        <v>0</v>
      </c>
      <c r="D503">
        <f>DW!$I503</f>
        <v>0</v>
      </c>
      <c r="E503">
        <f>DW!$G503</f>
        <v>0</v>
      </c>
      <c r="F503" t="e">
        <f>VLOOKUP(E503,'Resultado Final'!$E$3:$L$103,4,FALSE)</f>
        <v>#DIV/0!</v>
      </c>
      <c r="G503" t="e">
        <f>VLOOKUP(E503,'Resultado Final'!$E$3:$L$103,5,FALSE)</f>
        <v>#DIV/0!</v>
      </c>
      <c r="H503">
        <f>DW!$K503</f>
        <v>0</v>
      </c>
      <c r="I503" s="37" t="e">
        <f t="shared" si="7"/>
        <v>#DIV/0!</v>
      </c>
    </row>
    <row r="504" spans="1:9" x14ac:dyDescent="0.25">
      <c r="A504">
        <f>INDEX('Resultado Final'!$A:$A,MATCH(E504,'Resultado Final'!$E:$E,0))</f>
        <v>1</v>
      </c>
      <c r="B504" t="e">
        <f>'Média Saneada'!#REF!</f>
        <v>#REF!</v>
      </c>
      <c r="C504">
        <f>DW!$H504</f>
        <v>0</v>
      </c>
      <c r="D504">
        <f>DW!$I504</f>
        <v>0</v>
      </c>
      <c r="E504">
        <f>DW!$G504</f>
        <v>0</v>
      </c>
      <c r="F504" t="e">
        <f>VLOOKUP(E504,'Resultado Final'!$E$3:$L$103,4,FALSE)</f>
        <v>#DIV/0!</v>
      </c>
      <c r="G504" t="e">
        <f>VLOOKUP(E504,'Resultado Final'!$E$3:$L$103,5,FALSE)</f>
        <v>#DIV/0!</v>
      </c>
      <c r="H504">
        <f>DW!$K504</f>
        <v>0</v>
      </c>
      <c r="I504" s="37" t="e">
        <f t="shared" si="7"/>
        <v>#DIV/0!</v>
      </c>
    </row>
    <row r="505" spans="1:9" x14ac:dyDescent="0.25">
      <c r="A505">
        <f>INDEX('Resultado Final'!$A:$A,MATCH(E505,'Resultado Final'!$E:$E,0))</f>
        <v>1</v>
      </c>
      <c r="B505" t="e">
        <f>'Média Saneada'!#REF!</f>
        <v>#REF!</v>
      </c>
      <c r="C505">
        <f>DW!$H505</f>
        <v>0</v>
      </c>
      <c r="D505">
        <f>DW!$I505</f>
        <v>0</v>
      </c>
      <c r="E505">
        <f>DW!$G505</f>
        <v>0</v>
      </c>
      <c r="F505" t="e">
        <f>VLOOKUP(E505,'Resultado Final'!$E$3:$L$103,4,FALSE)</f>
        <v>#DIV/0!</v>
      </c>
      <c r="G505" t="e">
        <f>VLOOKUP(E505,'Resultado Final'!$E$3:$L$103,5,FALSE)</f>
        <v>#DIV/0!</v>
      </c>
      <c r="H505">
        <f>DW!$K505</f>
        <v>0</v>
      </c>
      <c r="I505" s="37" t="e">
        <f t="shared" si="7"/>
        <v>#DIV/0!</v>
      </c>
    </row>
    <row r="506" spans="1:9" x14ac:dyDescent="0.25">
      <c r="A506">
        <f>INDEX('Resultado Final'!$A:$A,MATCH(E506,'Resultado Final'!$E:$E,0))</f>
        <v>1</v>
      </c>
      <c r="B506" t="e">
        <f>'Média Saneada'!#REF!</f>
        <v>#REF!</v>
      </c>
      <c r="C506">
        <f>DW!$H506</f>
        <v>0</v>
      </c>
      <c r="D506">
        <f>DW!$I506</f>
        <v>0</v>
      </c>
      <c r="E506">
        <f>DW!$G506</f>
        <v>0</v>
      </c>
      <c r="F506" t="e">
        <f>VLOOKUP(E506,'Resultado Final'!$E$3:$L$103,4,FALSE)</f>
        <v>#DIV/0!</v>
      </c>
      <c r="G506" t="e">
        <f>VLOOKUP(E506,'Resultado Final'!$E$3:$L$103,5,FALSE)</f>
        <v>#DIV/0!</v>
      </c>
      <c r="H506">
        <f>DW!$K506</f>
        <v>0</v>
      </c>
      <c r="I506" s="37" t="e">
        <f t="shared" si="7"/>
        <v>#DIV/0!</v>
      </c>
    </row>
    <row r="507" spans="1:9" x14ac:dyDescent="0.25">
      <c r="A507">
        <f>INDEX('Resultado Final'!$A:$A,MATCH(E507,'Resultado Final'!$E:$E,0))</f>
        <v>1</v>
      </c>
      <c r="B507" t="e">
        <f>'Média Saneada'!#REF!</f>
        <v>#REF!</v>
      </c>
      <c r="C507">
        <f>DW!$H507</f>
        <v>0</v>
      </c>
      <c r="D507">
        <f>DW!$I507</f>
        <v>0</v>
      </c>
      <c r="E507">
        <f>DW!$G507</f>
        <v>0</v>
      </c>
      <c r="F507" t="e">
        <f>VLOOKUP(E507,'Resultado Final'!$E$3:$L$103,4,FALSE)</f>
        <v>#DIV/0!</v>
      </c>
      <c r="G507" t="e">
        <f>VLOOKUP(E507,'Resultado Final'!$E$3:$L$103,5,FALSE)</f>
        <v>#DIV/0!</v>
      </c>
      <c r="H507">
        <f>DW!$K507</f>
        <v>0</v>
      </c>
      <c r="I507" s="37" t="e">
        <f t="shared" si="7"/>
        <v>#DIV/0!</v>
      </c>
    </row>
    <row r="508" spans="1:9" x14ac:dyDescent="0.25">
      <c r="A508">
        <f>INDEX('Resultado Final'!$A:$A,MATCH(E508,'Resultado Final'!$E:$E,0))</f>
        <v>1</v>
      </c>
      <c r="B508" t="e">
        <f>'Média Saneada'!#REF!</f>
        <v>#REF!</v>
      </c>
      <c r="C508">
        <f>DW!$H508</f>
        <v>0</v>
      </c>
      <c r="D508">
        <f>DW!$I508</f>
        <v>0</v>
      </c>
      <c r="E508">
        <f>DW!$G508</f>
        <v>0</v>
      </c>
      <c r="F508" t="e">
        <f>VLOOKUP(E508,'Resultado Final'!$E$3:$L$103,4,FALSE)</f>
        <v>#DIV/0!</v>
      </c>
      <c r="G508" t="e">
        <f>VLOOKUP(E508,'Resultado Final'!$E$3:$L$103,5,FALSE)</f>
        <v>#DIV/0!</v>
      </c>
      <c r="H508">
        <f>DW!$K508</f>
        <v>0</v>
      </c>
      <c r="I508" s="37" t="e">
        <f t="shared" si="7"/>
        <v>#DIV/0!</v>
      </c>
    </row>
    <row r="509" spans="1:9" x14ac:dyDescent="0.25">
      <c r="A509">
        <f>INDEX('Resultado Final'!$A:$A,MATCH(E509,'Resultado Final'!$E:$E,0))</f>
        <v>1</v>
      </c>
      <c r="B509" t="e">
        <f>'Média Saneada'!#REF!</f>
        <v>#REF!</v>
      </c>
      <c r="C509">
        <f>DW!$H509</f>
        <v>0</v>
      </c>
      <c r="D509">
        <f>DW!$I509</f>
        <v>0</v>
      </c>
      <c r="E509">
        <f>DW!$G509</f>
        <v>0</v>
      </c>
      <c r="F509" t="e">
        <f>VLOOKUP(E509,'Resultado Final'!$E$3:$L$103,4,FALSE)</f>
        <v>#DIV/0!</v>
      </c>
      <c r="G509" t="e">
        <f>VLOOKUP(E509,'Resultado Final'!$E$3:$L$103,5,FALSE)</f>
        <v>#DIV/0!</v>
      </c>
      <c r="H509">
        <f>DW!$K509</f>
        <v>0</v>
      </c>
      <c r="I509" s="37" t="e">
        <f t="shared" si="7"/>
        <v>#DIV/0!</v>
      </c>
    </row>
    <row r="510" spans="1:9" x14ac:dyDescent="0.25">
      <c r="A510">
        <f>INDEX('Resultado Final'!$A:$A,MATCH(E510,'Resultado Final'!$E:$E,0))</f>
        <v>1</v>
      </c>
      <c r="B510" t="e">
        <f>'Média Saneada'!#REF!</f>
        <v>#REF!</v>
      </c>
      <c r="C510">
        <f>DW!$H510</f>
        <v>0</v>
      </c>
      <c r="D510">
        <f>DW!$I510</f>
        <v>0</v>
      </c>
      <c r="E510">
        <f>DW!$G510</f>
        <v>0</v>
      </c>
      <c r="F510" t="e">
        <f>VLOOKUP(E510,'Resultado Final'!$E$3:$L$103,4,FALSE)</f>
        <v>#DIV/0!</v>
      </c>
      <c r="G510" t="e">
        <f>VLOOKUP(E510,'Resultado Final'!$E$3:$L$103,5,FALSE)</f>
        <v>#DIV/0!</v>
      </c>
      <c r="H510">
        <f>DW!$K510</f>
        <v>0</v>
      </c>
      <c r="I510" s="37" t="e">
        <f t="shared" si="7"/>
        <v>#DIV/0!</v>
      </c>
    </row>
    <row r="511" spans="1:9" x14ac:dyDescent="0.25">
      <c r="A511">
        <f>INDEX('Resultado Final'!$A:$A,MATCH(E511,'Resultado Final'!$E:$E,0))</f>
        <v>1</v>
      </c>
      <c r="B511" t="e">
        <f>'Média Saneada'!#REF!</f>
        <v>#REF!</v>
      </c>
      <c r="C511">
        <f>DW!$H511</f>
        <v>0</v>
      </c>
      <c r="D511">
        <f>DW!$I511</f>
        <v>0</v>
      </c>
      <c r="E511">
        <f>DW!$G511</f>
        <v>0</v>
      </c>
      <c r="F511" t="e">
        <f>VLOOKUP(E511,'Resultado Final'!$E$3:$L$103,4,FALSE)</f>
        <v>#DIV/0!</v>
      </c>
      <c r="G511" t="e">
        <f>VLOOKUP(E511,'Resultado Final'!$E$3:$L$103,5,FALSE)</f>
        <v>#DIV/0!</v>
      </c>
      <c r="H511">
        <f>DW!$K511</f>
        <v>0</v>
      </c>
      <c r="I511" s="37" t="e">
        <f t="shared" si="7"/>
        <v>#DIV/0!</v>
      </c>
    </row>
    <row r="512" spans="1:9" x14ac:dyDescent="0.25">
      <c r="A512">
        <f>INDEX('Resultado Final'!$A:$A,MATCH(E512,'Resultado Final'!$E:$E,0))</f>
        <v>1</v>
      </c>
      <c r="B512" t="e">
        <f>'Média Saneada'!#REF!</f>
        <v>#REF!</v>
      </c>
      <c r="C512">
        <f>DW!$H512</f>
        <v>0</v>
      </c>
      <c r="D512">
        <f>DW!$I512</f>
        <v>0</v>
      </c>
      <c r="E512">
        <f>DW!$G512</f>
        <v>0</v>
      </c>
      <c r="F512" t="e">
        <f>VLOOKUP(E512,'Resultado Final'!$E$3:$L$103,4,FALSE)</f>
        <v>#DIV/0!</v>
      </c>
      <c r="G512" t="e">
        <f>VLOOKUP(E512,'Resultado Final'!$E$3:$L$103,5,FALSE)</f>
        <v>#DIV/0!</v>
      </c>
      <c r="H512">
        <f>DW!$K512</f>
        <v>0</v>
      </c>
      <c r="I512" s="37" t="e">
        <f t="shared" si="7"/>
        <v>#DIV/0!</v>
      </c>
    </row>
    <row r="513" spans="1:9" x14ac:dyDescent="0.25">
      <c r="A513">
        <f>INDEX('Resultado Final'!$A:$A,MATCH(E513,'Resultado Final'!$E:$E,0))</f>
        <v>1</v>
      </c>
      <c r="B513" t="e">
        <f>'Média Saneada'!#REF!</f>
        <v>#REF!</v>
      </c>
      <c r="C513">
        <f>DW!$H513</f>
        <v>0</v>
      </c>
      <c r="D513">
        <f>DW!$I513</f>
        <v>0</v>
      </c>
      <c r="E513">
        <f>DW!$G513</f>
        <v>0</v>
      </c>
      <c r="F513" t="e">
        <f>VLOOKUP(E513,'Resultado Final'!$E$3:$L$103,4,FALSE)</f>
        <v>#DIV/0!</v>
      </c>
      <c r="G513" t="e">
        <f>VLOOKUP(E513,'Resultado Final'!$E$3:$L$103,5,FALSE)</f>
        <v>#DIV/0!</v>
      </c>
      <c r="H513">
        <f>DW!$K513</f>
        <v>0</v>
      </c>
      <c r="I513" s="37" t="e">
        <f t="shared" si="7"/>
        <v>#DIV/0!</v>
      </c>
    </row>
    <row r="514" spans="1:9" x14ac:dyDescent="0.25">
      <c r="A514">
        <f>INDEX('Resultado Final'!$A:$A,MATCH(E514,'Resultado Final'!$E:$E,0))</f>
        <v>1</v>
      </c>
      <c r="B514" t="e">
        <f>'Média Saneada'!#REF!</f>
        <v>#REF!</v>
      </c>
      <c r="C514">
        <f>DW!$H514</f>
        <v>0</v>
      </c>
      <c r="D514">
        <f>DW!$I514</f>
        <v>0</v>
      </c>
      <c r="E514">
        <f>DW!$G514</f>
        <v>0</v>
      </c>
      <c r="F514" t="e">
        <f>VLOOKUP(E514,'Resultado Final'!$E$3:$L$103,4,FALSE)</f>
        <v>#DIV/0!</v>
      </c>
      <c r="G514" t="e">
        <f>VLOOKUP(E514,'Resultado Final'!$E$3:$L$103,5,FALSE)</f>
        <v>#DIV/0!</v>
      </c>
      <c r="H514">
        <f>DW!$K514</f>
        <v>0</v>
      </c>
      <c r="I514" s="37" t="e">
        <f t="shared" si="7"/>
        <v>#DIV/0!</v>
      </c>
    </row>
    <row r="515" spans="1:9" x14ac:dyDescent="0.25">
      <c r="A515">
        <f>INDEX('Resultado Final'!$A:$A,MATCH(E515,'Resultado Final'!$E:$E,0))</f>
        <v>1</v>
      </c>
      <c r="B515" t="e">
        <f>'Média Saneada'!#REF!</f>
        <v>#REF!</v>
      </c>
      <c r="C515">
        <f>DW!$H515</f>
        <v>0</v>
      </c>
      <c r="D515">
        <f>DW!$I515</f>
        <v>0</v>
      </c>
      <c r="E515">
        <f>DW!$G515</f>
        <v>0</v>
      </c>
      <c r="F515" t="e">
        <f>VLOOKUP(E515,'Resultado Final'!$E$3:$L$103,4,FALSE)</f>
        <v>#DIV/0!</v>
      </c>
      <c r="G515" t="e">
        <f>VLOOKUP(E515,'Resultado Final'!$E$3:$L$103,5,FALSE)</f>
        <v>#DIV/0!</v>
      </c>
      <c r="H515">
        <f>DW!$K515</f>
        <v>0</v>
      </c>
      <c r="I515" s="37" t="e">
        <f t="shared" ref="I515:I578" si="8">IF(AND($H515&lt;$F515,$H515&gt;$G515),$H515,"Desconsiderado para o cálculo final da Média")</f>
        <v>#DIV/0!</v>
      </c>
    </row>
    <row r="516" spans="1:9" x14ac:dyDescent="0.25">
      <c r="A516">
        <f>INDEX('Resultado Final'!$A:$A,MATCH(E516,'Resultado Final'!$E:$E,0))</f>
        <v>1</v>
      </c>
      <c r="B516" t="e">
        <f>'Média Saneada'!#REF!</f>
        <v>#REF!</v>
      </c>
      <c r="C516">
        <f>DW!$H516</f>
        <v>0</v>
      </c>
      <c r="D516">
        <f>DW!$I516</f>
        <v>0</v>
      </c>
      <c r="E516">
        <f>DW!$G516</f>
        <v>0</v>
      </c>
      <c r="F516" t="e">
        <f>VLOOKUP(E516,'Resultado Final'!$E$3:$L$103,4,FALSE)</f>
        <v>#DIV/0!</v>
      </c>
      <c r="G516" t="e">
        <f>VLOOKUP(E516,'Resultado Final'!$E$3:$L$103,5,FALSE)</f>
        <v>#DIV/0!</v>
      </c>
      <c r="H516">
        <f>DW!$K516</f>
        <v>0</v>
      </c>
      <c r="I516" s="37" t="e">
        <f t="shared" si="8"/>
        <v>#DIV/0!</v>
      </c>
    </row>
    <row r="517" spans="1:9" x14ac:dyDescent="0.25">
      <c r="A517">
        <f>INDEX('Resultado Final'!$A:$A,MATCH(E517,'Resultado Final'!$E:$E,0))</f>
        <v>1</v>
      </c>
      <c r="B517" t="e">
        <f>'Média Saneada'!#REF!</f>
        <v>#REF!</v>
      </c>
      <c r="C517">
        <f>DW!$H517</f>
        <v>0</v>
      </c>
      <c r="D517">
        <f>DW!$I517</f>
        <v>0</v>
      </c>
      <c r="E517">
        <f>DW!$G517</f>
        <v>0</v>
      </c>
      <c r="F517" t="e">
        <f>VLOOKUP(E517,'Resultado Final'!$E$3:$L$103,4,FALSE)</f>
        <v>#DIV/0!</v>
      </c>
      <c r="G517" t="e">
        <f>VLOOKUP(E517,'Resultado Final'!$E$3:$L$103,5,FALSE)</f>
        <v>#DIV/0!</v>
      </c>
      <c r="H517">
        <f>DW!$K517</f>
        <v>0</v>
      </c>
      <c r="I517" s="37" t="e">
        <f t="shared" si="8"/>
        <v>#DIV/0!</v>
      </c>
    </row>
    <row r="518" spans="1:9" x14ac:dyDescent="0.25">
      <c r="A518">
        <f>INDEX('Resultado Final'!$A:$A,MATCH(E518,'Resultado Final'!$E:$E,0))</f>
        <v>1</v>
      </c>
      <c r="B518" t="e">
        <f>'Média Saneada'!#REF!</f>
        <v>#REF!</v>
      </c>
      <c r="C518">
        <f>DW!$H518</f>
        <v>0</v>
      </c>
      <c r="D518">
        <f>DW!$I518</f>
        <v>0</v>
      </c>
      <c r="E518">
        <f>DW!$G518</f>
        <v>0</v>
      </c>
      <c r="F518" t="e">
        <f>VLOOKUP(E518,'Resultado Final'!$E$3:$L$103,4,FALSE)</f>
        <v>#DIV/0!</v>
      </c>
      <c r="G518" t="e">
        <f>VLOOKUP(E518,'Resultado Final'!$E$3:$L$103,5,FALSE)</f>
        <v>#DIV/0!</v>
      </c>
      <c r="H518">
        <f>DW!$K518</f>
        <v>0</v>
      </c>
      <c r="I518" s="37" t="e">
        <f t="shared" si="8"/>
        <v>#DIV/0!</v>
      </c>
    </row>
    <row r="519" spans="1:9" x14ac:dyDescent="0.25">
      <c r="A519">
        <f>INDEX('Resultado Final'!$A:$A,MATCH(E519,'Resultado Final'!$E:$E,0))</f>
        <v>1</v>
      </c>
      <c r="B519" t="e">
        <f>'Média Saneada'!#REF!</f>
        <v>#REF!</v>
      </c>
      <c r="C519">
        <f>DW!$H519</f>
        <v>0</v>
      </c>
      <c r="D519">
        <f>DW!$I519</f>
        <v>0</v>
      </c>
      <c r="E519">
        <f>DW!$G519</f>
        <v>0</v>
      </c>
      <c r="F519" t="e">
        <f>VLOOKUP(E519,'Resultado Final'!$E$3:$L$103,4,FALSE)</f>
        <v>#DIV/0!</v>
      </c>
      <c r="G519" t="e">
        <f>VLOOKUP(E519,'Resultado Final'!$E$3:$L$103,5,FALSE)</f>
        <v>#DIV/0!</v>
      </c>
      <c r="H519">
        <f>DW!$K519</f>
        <v>0</v>
      </c>
      <c r="I519" s="37" t="e">
        <f t="shared" si="8"/>
        <v>#DIV/0!</v>
      </c>
    </row>
    <row r="520" spans="1:9" x14ac:dyDescent="0.25">
      <c r="A520">
        <f>INDEX('Resultado Final'!$A:$A,MATCH(E520,'Resultado Final'!$E:$E,0))</f>
        <v>1</v>
      </c>
      <c r="B520" t="e">
        <f>'Média Saneada'!#REF!</f>
        <v>#REF!</v>
      </c>
      <c r="C520">
        <f>DW!$H520</f>
        <v>0</v>
      </c>
      <c r="D520">
        <f>DW!$I520</f>
        <v>0</v>
      </c>
      <c r="E520">
        <f>DW!$G520</f>
        <v>0</v>
      </c>
      <c r="F520" t="e">
        <f>VLOOKUP(E520,'Resultado Final'!$E$3:$L$103,4,FALSE)</f>
        <v>#DIV/0!</v>
      </c>
      <c r="G520" t="e">
        <f>VLOOKUP(E520,'Resultado Final'!$E$3:$L$103,5,FALSE)</f>
        <v>#DIV/0!</v>
      </c>
      <c r="H520">
        <f>DW!$K520</f>
        <v>0</v>
      </c>
      <c r="I520" s="37" t="e">
        <f t="shared" si="8"/>
        <v>#DIV/0!</v>
      </c>
    </row>
    <row r="521" spans="1:9" x14ac:dyDescent="0.25">
      <c r="A521">
        <f>INDEX('Resultado Final'!$A:$A,MATCH(E521,'Resultado Final'!$E:$E,0))</f>
        <v>1</v>
      </c>
      <c r="B521" t="e">
        <f>'Média Saneada'!#REF!</f>
        <v>#REF!</v>
      </c>
      <c r="C521">
        <f>DW!$H521</f>
        <v>0</v>
      </c>
      <c r="D521">
        <f>DW!$I521</f>
        <v>0</v>
      </c>
      <c r="E521">
        <f>DW!$G521</f>
        <v>0</v>
      </c>
      <c r="F521" t="e">
        <f>VLOOKUP(E521,'Resultado Final'!$E$3:$L$103,4,FALSE)</f>
        <v>#DIV/0!</v>
      </c>
      <c r="G521" t="e">
        <f>VLOOKUP(E521,'Resultado Final'!$E$3:$L$103,5,FALSE)</f>
        <v>#DIV/0!</v>
      </c>
      <c r="H521">
        <f>DW!$K521</f>
        <v>0</v>
      </c>
      <c r="I521" s="37" t="e">
        <f t="shared" si="8"/>
        <v>#DIV/0!</v>
      </c>
    </row>
    <row r="522" spans="1:9" x14ac:dyDescent="0.25">
      <c r="A522">
        <f>INDEX('Resultado Final'!$A:$A,MATCH(E522,'Resultado Final'!$E:$E,0))</f>
        <v>1</v>
      </c>
      <c r="B522" t="e">
        <f>'Média Saneada'!#REF!</f>
        <v>#REF!</v>
      </c>
      <c r="C522">
        <f>DW!$H522</f>
        <v>0</v>
      </c>
      <c r="D522">
        <f>DW!$I522</f>
        <v>0</v>
      </c>
      <c r="E522">
        <f>DW!$G522</f>
        <v>0</v>
      </c>
      <c r="F522" t="e">
        <f>VLOOKUP(E522,'Resultado Final'!$E$3:$L$103,4,FALSE)</f>
        <v>#DIV/0!</v>
      </c>
      <c r="G522" t="e">
        <f>VLOOKUP(E522,'Resultado Final'!$E$3:$L$103,5,FALSE)</f>
        <v>#DIV/0!</v>
      </c>
      <c r="H522">
        <f>DW!$K522</f>
        <v>0</v>
      </c>
      <c r="I522" s="37" t="e">
        <f t="shared" si="8"/>
        <v>#DIV/0!</v>
      </c>
    </row>
    <row r="523" spans="1:9" x14ac:dyDescent="0.25">
      <c r="A523">
        <f>INDEX('Resultado Final'!$A:$A,MATCH(E523,'Resultado Final'!$E:$E,0))</f>
        <v>1</v>
      </c>
      <c r="B523" t="e">
        <f>'Média Saneada'!#REF!</f>
        <v>#REF!</v>
      </c>
      <c r="C523">
        <f>DW!$H523</f>
        <v>0</v>
      </c>
      <c r="D523">
        <f>DW!$I523</f>
        <v>0</v>
      </c>
      <c r="E523">
        <f>DW!$G523</f>
        <v>0</v>
      </c>
      <c r="F523" t="e">
        <f>VLOOKUP(E523,'Resultado Final'!$E$3:$L$103,4,FALSE)</f>
        <v>#DIV/0!</v>
      </c>
      <c r="G523" t="e">
        <f>VLOOKUP(E523,'Resultado Final'!$E$3:$L$103,5,FALSE)</f>
        <v>#DIV/0!</v>
      </c>
      <c r="H523">
        <f>DW!$K523</f>
        <v>0</v>
      </c>
      <c r="I523" s="37" t="e">
        <f t="shared" si="8"/>
        <v>#DIV/0!</v>
      </c>
    </row>
    <row r="524" spans="1:9" x14ac:dyDescent="0.25">
      <c r="A524">
        <f>INDEX('Resultado Final'!$A:$A,MATCH(E524,'Resultado Final'!$E:$E,0))</f>
        <v>1</v>
      </c>
      <c r="B524" t="e">
        <f>'Média Saneada'!#REF!</f>
        <v>#REF!</v>
      </c>
      <c r="C524">
        <f>DW!$H524</f>
        <v>0</v>
      </c>
      <c r="D524">
        <f>DW!$I524</f>
        <v>0</v>
      </c>
      <c r="E524">
        <f>DW!$G524</f>
        <v>0</v>
      </c>
      <c r="F524" t="e">
        <f>VLOOKUP(E524,'Resultado Final'!$E$3:$L$103,4,FALSE)</f>
        <v>#DIV/0!</v>
      </c>
      <c r="G524" t="e">
        <f>VLOOKUP(E524,'Resultado Final'!$E$3:$L$103,5,FALSE)</f>
        <v>#DIV/0!</v>
      </c>
      <c r="H524">
        <f>DW!$K524</f>
        <v>0</v>
      </c>
      <c r="I524" s="37" t="e">
        <f t="shared" si="8"/>
        <v>#DIV/0!</v>
      </c>
    </row>
    <row r="525" spans="1:9" x14ac:dyDescent="0.25">
      <c r="A525">
        <f>INDEX('Resultado Final'!$A:$A,MATCH(E525,'Resultado Final'!$E:$E,0))</f>
        <v>1</v>
      </c>
      <c r="B525" t="e">
        <f>'Média Saneada'!#REF!</f>
        <v>#REF!</v>
      </c>
      <c r="C525">
        <f>DW!$H525</f>
        <v>0</v>
      </c>
      <c r="D525">
        <f>DW!$I525</f>
        <v>0</v>
      </c>
      <c r="E525">
        <f>DW!$G525</f>
        <v>0</v>
      </c>
      <c r="F525" t="e">
        <f>VLOOKUP(E525,'Resultado Final'!$E$3:$L$103,4,FALSE)</f>
        <v>#DIV/0!</v>
      </c>
      <c r="G525" t="e">
        <f>VLOOKUP(E525,'Resultado Final'!$E$3:$L$103,5,FALSE)</f>
        <v>#DIV/0!</v>
      </c>
      <c r="H525">
        <f>DW!$K525</f>
        <v>0</v>
      </c>
      <c r="I525" s="37" t="e">
        <f t="shared" si="8"/>
        <v>#DIV/0!</v>
      </c>
    </row>
    <row r="526" spans="1:9" x14ac:dyDescent="0.25">
      <c r="A526">
        <f>INDEX('Resultado Final'!$A:$A,MATCH(E526,'Resultado Final'!$E:$E,0))</f>
        <v>1</v>
      </c>
      <c r="B526" t="e">
        <f>'Média Saneada'!#REF!</f>
        <v>#REF!</v>
      </c>
      <c r="C526">
        <f>DW!$H526</f>
        <v>0</v>
      </c>
      <c r="D526">
        <f>DW!$I526</f>
        <v>0</v>
      </c>
      <c r="E526">
        <f>DW!$G526</f>
        <v>0</v>
      </c>
      <c r="F526" t="e">
        <f>VLOOKUP(E526,'Resultado Final'!$E$3:$L$103,4,FALSE)</f>
        <v>#DIV/0!</v>
      </c>
      <c r="G526" t="e">
        <f>VLOOKUP(E526,'Resultado Final'!$E$3:$L$103,5,FALSE)</f>
        <v>#DIV/0!</v>
      </c>
      <c r="H526">
        <f>DW!$K526</f>
        <v>0</v>
      </c>
      <c r="I526" s="37" t="e">
        <f t="shared" si="8"/>
        <v>#DIV/0!</v>
      </c>
    </row>
    <row r="527" spans="1:9" x14ac:dyDescent="0.25">
      <c r="A527">
        <f>INDEX('Resultado Final'!$A:$A,MATCH(E527,'Resultado Final'!$E:$E,0))</f>
        <v>1</v>
      </c>
      <c r="B527" t="e">
        <f>'Média Saneada'!#REF!</f>
        <v>#REF!</v>
      </c>
      <c r="C527">
        <f>DW!$H527</f>
        <v>0</v>
      </c>
      <c r="D527">
        <f>DW!$I527</f>
        <v>0</v>
      </c>
      <c r="E527">
        <f>DW!$G527</f>
        <v>0</v>
      </c>
      <c r="F527" t="e">
        <f>VLOOKUP(E527,'Resultado Final'!$E$3:$L$103,4,FALSE)</f>
        <v>#DIV/0!</v>
      </c>
      <c r="G527" t="e">
        <f>VLOOKUP(E527,'Resultado Final'!$E$3:$L$103,5,FALSE)</f>
        <v>#DIV/0!</v>
      </c>
      <c r="H527">
        <f>DW!$K527</f>
        <v>0</v>
      </c>
      <c r="I527" s="37" t="e">
        <f t="shared" si="8"/>
        <v>#DIV/0!</v>
      </c>
    </row>
    <row r="528" spans="1:9" x14ac:dyDescent="0.25">
      <c r="A528">
        <f>INDEX('Resultado Final'!$A:$A,MATCH(E528,'Resultado Final'!$E:$E,0))</f>
        <v>1</v>
      </c>
      <c r="B528" t="e">
        <f>'Média Saneada'!#REF!</f>
        <v>#REF!</v>
      </c>
      <c r="C528">
        <f>DW!$H528</f>
        <v>0</v>
      </c>
      <c r="D528">
        <f>DW!$I528</f>
        <v>0</v>
      </c>
      <c r="E528">
        <f>DW!$G528</f>
        <v>0</v>
      </c>
      <c r="F528" t="e">
        <f>VLOOKUP(E528,'Resultado Final'!$E$3:$L$103,4,FALSE)</f>
        <v>#DIV/0!</v>
      </c>
      <c r="G528" t="e">
        <f>VLOOKUP(E528,'Resultado Final'!$E$3:$L$103,5,FALSE)</f>
        <v>#DIV/0!</v>
      </c>
      <c r="H528">
        <f>DW!$K528</f>
        <v>0</v>
      </c>
      <c r="I528" s="37" t="e">
        <f t="shared" si="8"/>
        <v>#DIV/0!</v>
      </c>
    </row>
    <row r="529" spans="1:9" x14ac:dyDescent="0.25">
      <c r="A529">
        <f>INDEX('Resultado Final'!$A:$A,MATCH(E529,'Resultado Final'!$E:$E,0))</f>
        <v>1</v>
      </c>
      <c r="B529" t="e">
        <f>'Média Saneada'!#REF!</f>
        <v>#REF!</v>
      </c>
      <c r="C529">
        <f>DW!$H529</f>
        <v>0</v>
      </c>
      <c r="D529">
        <f>DW!$I529</f>
        <v>0</v>
      </c>
      <c r="E529">
        <f>DW!$G529</f>
        <v>0</v>
      </c>
      <c r="F529" t="e">
        <f>VLOOKUP(E529,'Resultado Final'!$E$3:$L$103,4,FALSE)</f>
        <v>#DIV/0!</v>
      </c>
      <c r="G529" t="e">
        <f>VLOOKUP(E529,'Resultado Final'!$E$3:$L$103,5,FALSE)</f>
        <v>#DIV/0!</v>
      </c>
      <c r="H529">
        <f>DW!$K529</f>
        <v>0</v>
      </c>
      <c r="I529" s="37" t="e">
        <f t="shared" si="8"/>
        <v>#DIV/0!</v>
      </c>
    </row>
    <row r="530" spans="1:9" x14ac:dyDescent="0.25">
      <c r="A530">
        <f>INDEX('Resultado Final'!$A:$A,MATCH(E530,'Resultado Final'!$E:$E,0))</f>
        <v>1</v>
      </c>
      <c r="B530" t="e">
        <f>'Média Saneada'!#REF!</f>
        <v>#REF!</v>
      </c>
      <c r="C530">
        <f>DW!$H530</f>
        <v>0</v>
      </c>
      <c r="D530">
        <f>DW!$I530</f>
        <v>0</v>
      </c>
      <c r="E530">
        <f>DW!$G530</f>
        <v>0</v>
      </c>
      <c r="F530" t="e">
        <f>VLOOKUP(E530,'Resultado Final'!$E$3:$L$103,4,FALSE)</f>
        <v>#DIV/0!</v>
      </c>
      <c r="G530" t="e">
        <f>VLOOKUP(E530,'Resultado Final'!$E$3:$L$103,5,FALSE)</f>
        <v>#DIV/0!</v>
      </c>
      <c r="H530">
        <f>DW!$K530</f>
        <v>0</v>
      </c>
      <c r="I530" s="37" t="e">
        <f t="shared" si="8"/>
        <v>#DIV/0!</v>
      </c>
    </row>
    <row r="531" spans="1:9" x14ac:dyDescent="0.25">
      <c r="A531">
        <f>INDEX('Resultado Final'!$A:$A,MATCH(E531,'Resultado Final'!$E:$E,0))</f>
        <v>1</v>
      </c>
      <c r="B531" t="e">
        <f>'Média Saneada'!#REF!</f>
        <v>#REF!</v>
      </c>
      <c r="C531">
        <f>DW!$H531</f>
        <v>0</v>
      </c>
      <c r="D531">
        <f>DW!$I531</f>
        <v>0</v>
      </c>
      <c r="E531">
        <f>DW!$G531</f>
        <v>0</v>
      </c>
      <c r="F531" t="e">
        <f>VLOOKUP(E531,'Resultado Final'!$E$3:$L$103,4,FALSE)</f>
        <v>#DIV/0!</v>
      </c>
      <c r="G531" t="e">
        <f>VLOOKUP(E531,'Resultado Final'!$E$3:$L$103,5,FALSE)</f>
        <v>#DIV/0!</v>
      </c>
      <c r="H531">
        <f>DW!$K531</f>
        <v>0</v>
      </c>
      <c r="I531" s="37" t="e">
        <f t="shared" si="8"/>
        <v>#DIV/0!</v>
      </c>
    </row>
    <row r="532" spans="1:9" x14ac:dyDescent="0.25">
      <c r="A532">
        <f>INDEX('Resultado Final'!$A:$A,MATCH(E532,'Resultado Final'!$E:$E,0))</f>
        <v>1</v>
      </c>
      <c r="B532" t="e">
        <f>'Média Saneada'!#REF!</f>
        <v>#REF!</v>
      </c>
      <c r="C532">
        <f>DW!$H532</f>
        <v>0</v>
      </c>
      <c r="D532">
        <f>DW!$I532</f>
        <v>0</v>
      </c>
      <c r="E532">
        <f>DW!$G532</f>
        <v>0</v>
      </c>
      <c r="F532" t="e">
        <f>VLOOKUP(E532,'Resultado Final'!$E$3:$L$103,4,FALSE)</f>
        <v>#DIV/0!</v>
      </c>
      <c r="G532" t="e">
        <f>VLOOKUP(E532,'Resultado Final'!$E$3:$L$103,5,FALSE)</f>
        <v>#DIV/0!</v>
      </c>
      <c r="H532">
        <f>DW!$K532</f>
        <v>0</v>
      </c>
      <c r="I532" s="37" t="e">
        <f t="shared" si="8"/>
        <v>#DIV/0!</v>
      </c>
    </row>
    <row r="533" spans="1:9" x14ac:dyDescent="0.25">
      <c r="A533">
        <f>INDEX('Resultado Final'!$A:$A,MATCH(E533,'Resultado Final'!$E:$E,0))</f>
        <v>1</v>
      </c>
      <c r="B533" t="e">
        <f>'Média Saneada'!#REF!</f>
        <v>#REF!</v>
      </c>
      <c r="C533">
        <f>DW!$H533</f>
        <v>0</v>
      </c>
      <c r="D533">
        <f>DW!$I533</f>
        <v>0</v>
      </c>
      <c r="E533">
        <f>DW!$G533</f>
        <v>0</v>
      </c>
      <c r="F533" t="e">
        <f>VLOOKUP(E533,'Resultado Final'!$E$3:$L$103,4,FALSE)</f>
        <v>#DIV/0!</v>
      </c>
      <c r="G533" t="e">
        <f>VLOOKUP(E533,'Resultado Final'!$E$3:$L$103,5,FALSE)</f>
        <v>#DIV/0!</v>
      </c>
      <c r="H533">
        <f>DW!$K533</f>
        <v>0</v>
      </c>
      <c r="I533" s="37" t="e">
        <f t="shared" si="8"/>
        <v>#DIV/0!</v>
      </c>
    </row>
    <row r="534" spans="1:9" x14ac:dyDescent="0.25">
      <c r="A534">
        <f>INDEX('Resultado Final'!$A:$A,MATCH(E534,'Resultado Final'!$E:$E,0))</f>
        <v>1</v>
      </c>
      <c r="B534" t="e">
        <f>'Média Saneada'!#REF!</f>
        <v>#REF!</v>
      </c>
      <c r="C534">
        <f>DW!$H534</f>
        <v>0</v>
      </c>
      <c r="D534">
        <f>DW!$I534</f>
        <v>0</v>
      </c>
      <c r="E534">
        <f>DW!$G534</f>
        <v>0</v>
      </c>
      <c r="F534" t="e">
        <f>VLOOKUP(E534,'Resultado Final'!$E$3:$L$103,4,FALSE)</f>
        <v>#DIV/0!</v>
      </c>
      <c r="G534" t="e">
        <f>VLOOKUP(E534,'Resultado Final'!$E$3:$L$103,5,FALSE)</f>
        <v>#DIV/0!</v>
      </c>
      <c r="H534">
        <f>DW!$K534</f>
        <v>0</v>
      </c>
      <c r="I534" s="37" t="e">
        <f t="shared" si="8"/>
        <v>#DIV/0!</v>
      </c>
    </row>
    <row r="535" spans="1:9" x14ac:dyDescent="0.25">
      <c r="A535">
        <f>INDEX('Resultado Final'!$A:$A,MATCH(E535,'Resultado Final'!$E:$E,0))</f>
        <v>1</v>
      </c>
      <c r="B535" t="e">
        <f>'Média Saneada'!#REF!</f>
        <v>#REF!</v>
      </c>
      <c r="C535">
        <f>DW!$H535</f>
        <v>0</v>
      </c>
      <c r="D535">
        <f>DW!$I535</f>
        <v>0</v>
      </c>
      <c r="E535">
        <f>DW!$G535</f>
        <v>0</v>
      </c>
      <c r="F535" t="e">
        <f>VLOOKUP(E535,'Resultado Final'!$E$3:$L$103,4,FALSE)</f>
        <v>#DIV/0!</v>
      </c>
      <c r="G535" t="e">
        <f>VLOOKUP(E535,'Resultado Final'!$E$3:$L$103,5,FALSE)</f>
        <v>#DIV/0!</v>
      </c>
      <c r="H535">
        <f>DW!$K535</f>
        <v>0</v>
      </c>
      <c r="I535" s="37" t="e">
        <f t="shared" si="8"/>
        <v>#DIV/0!</v>
      </c>
    </row>
    <row r="536" spans="1:9" x14ac:dyDescent="0.25">
      <c r="A536">
        <f>INDEX('Resultado Final'!$A:$A,MATCH(E536,'Resultado Final'!$E:$E,0))</f>
        <v>1</v>
      </c>
      <c r="B536" t="e">
        <f>'Média Saneada'!#REF!</f>
        <v>#REF!</v>
      </c>
      <c r="C536">
        <f>DW!$H536</f>
        <v>0</v>
      </c>
      <c r="D536">
        <f>DW!$I536</f>
        <v>0</v>
      </c>
      <c r="E536">
        <f>DW!$G536</f>
        <v>0</v>
      </c>
      <c r="F536" t="e">
        <f>VLOOKUP(E536,'Resultado Final'!$E$3:$L$103,4,FALSE)</f>
        <v>#DIV/0!</v>
      </c>
      <c r="G536" t="e">
        <f>VLOOKUP(E536,'Resultado Final'!$E$3:$L$103,5,FALSE)</f>
        <v>#DIV/0!</v>
      </c>
      <c r="H536">
        <f>DW!$K536</f>
        <v>0</v>
      </c>
      <c r="I536" s="37" t="e">
        <f t="shared" si="8"/>
        <v>#DIV/0!</v>
      </c>
    </row>
    <row r="537" spans="1:9" x14ac:dyDescent="0.25">
      <c r="A537">
        <f>INDEX('Resultado Final'!$A:$A,MATCH(E537,'Resultado Final'!$E:$E,0))</f>
        <v>1</v>
      </c>
      <c r="B537" t="e">
        <f>'Média Saneada'!#REF!</f>
        <v>#REF!</v>
      </c>
      <c r="C537">
        <f>DW!$H537</f>
        <v>0</v>
      </c>
      <c r="D537">
        <f>DW!$I537</f>
        <v>0</v>
      </c>
      <c r="E537">
        <f>DW!$G537</f>
        <v>0</v>
      </c>
      <c r="F537" t="e">
        <f>VLOOKUP(E537,'Resultado Final'!$E$3:$L$103,4,FALSE)</f>
        <v>#DIV/0!</v>
      </c>
      <c r="G537" t="e">
        <f>VLOOKUP(E537,'Resultado Final'!$E$3:$L$103,5,FALSE)</f>
        <v>#DIV/0!</v>
      </c>
      <c r="H537">
        <f>DW!$K537</f>
        <v>0</v>
      </c>
      <c r="I537" s="37" t="e">
        <f t="shared" si="8"/>
        <v>#DIV/0!</v>
      </c>
    </row>
    <row r="538" spans="1:9" x14ac:dyDescent="0.25">
      <c r="A538">
        <f>INDEX('Resultado Final'!$A:$A,MATCH(E538,'Resultado Final'!$E:$E,0))</f>
        <v>1</v>
      </c>
      <c r="B538" t="e">
        <f>'Média Saneada'!#REF!</f>
        <v>#REF!</v>
      </c>
      <c r="C538">
        <f>DW!$H538</f>
        <v>0</v>
      </c>
      <c r="D538">
        <f>DW!$I538</f>
        <v>0</v>
      </c>
      <c r="E538">
        <f>DW!$G538</f>
        <v>0</v>
      </c>
      <c r="F538" t="e">
        <f>VLOOKUP(E538,'Resultado Final'!$E$3:$L$103,4,FALSE)</f>
        <v>#DIV/0!</v>
      </c>
      <c r="G538" t="e">
        <f>VLOOKUP(E538,'Resultado Final'!$E$3:$L$103,5,FALSE)</f>
        <v>#DIV/0!</v>
      </c>
      <c r="H538">
        <f>DW!$K538</f>
        <v>0</v>
      </c>
      <c r="I538" s="37" t="e">
        <f t="shared" si="8"/>
        <v>#DIV/0!</v>
      </c>
    </row>
    <row r="539" spans="1:9" x14ac:dyDescent="0.25">
      <c r="A539">
        <f>INDEX('Resultado Final'!$A:$A,MATCH(E539,'Resultado Final'!$E:$E,0))</f>
        <v>1</v>
      </c>
      <c r="B539" t="e">
        <f>'Média Saneada'!#REF!</f>
        <v>#REF!</v>
      </c>
      <c r="C539">
        <f>DW!$H539</f>
        <v>0</v>
      </c>
      <c r="D539">
        <f>DW!$I539</f>
        <v>0</v>
      </c>
      <c r="E539">
        <f>DW!$G539</f>
        <v>0</v>
      </c>
      <c r="F539" t="e">
        <f>VLOOKUP(E539,'Resultado Final'!$E$3:$L$103,4,FALSE)</f>
        <v>#DIV/0!</v>
      </c>
      <c r="G539" t="e">
        <f>VLOOKUP(E539,'Resultado Final'!$E$3:$L$103,5,FALSE)</f>
        <v>#DIV/0!</v>
      </c>
      <c r="H539">
        <f>DW!$K539</f>
        <v>0</v>
      </c>
      <c r="I539" s="37" t="e">
        <f t="shared" si="8"/>
        <v>#DIV/0!</v>
      </c>
    </row>
    <row r="540" spans="1:9" x14ac:dyDescent="0.25">
      <c r="A540">
        <f>INDEX('Resultado Final'!$A:$A,MATCH(E540,'Resultado Final'!$E:$E,0))</f>
        <v>1</v>
      </c>
      <c r="B540" t="e">
        <f>'Média Saneada'!#REF!</f>
        <v>#REF!</v>
      </c>
      <c r="C540">
        <f>DW!$H540</f>
        <v>0</v>
      </c>
      <c r="D540">
        <f>DW!$I540</f>
        <v>0</v>
      </c>
      <c r="E540">
        <f>DW!$G540</f>
        <v>0</v>
      </c>
      <c r="F540" t="e">
        <f>VLOOKUP(E540,'Resultado Final'!$E$3:$L$103,4,FALSE)</f>
        <v>#DIV/0!</v>
      </c>
      <c r="G540" t="e">
        <f>VLOOKUP(E540,'Resultado Final'!$E$3:$L$103,5,FALSE)</f>
        <v>#DIV/0!</v>
      </c>
      <c r="H540">
        <f>DW!$K540</f>
        <v>0</v>
      </c>
      <c r="I540" s="37" t="e">
        <f t="shared" si="8"/>
        <v>#DIV/0!</v>
      </c>
    </row>
    <row r="541" spans="1:9" x14ac:dyDescent="0.25">
      <c r="A541">
        <f>INDEX('Resultado Final'!$A:$A,MATCH(E541,'Resultado Final'!$E:$E,0))</f>
        <v>1</v>
      </c>
      <c r="B541" t="e">
        <f>'Média Saneada'!#REF!</f>
        <v>#REF!</v>
      </c>
      <c r="C541">
        <f>DW!$H541</f>
        <v>0</v>
      </c>
      <c r="D541">
        <f>DW!$I541</f>
        <v>0</v>
      </c>
      <c r="E541">
        <f>DW!$G541</f>
        <v>0</v>
      </c>
      <c r="F541" t="e">
        <f>VLOOKUP(E541,'Resultado Final'!$E$3:$L$103,4,FALSE)</f>
        <v>#DIV/0!</v>
      </c>
      <c r="G541" t="e">
        <f>VLOOKUP(E541,'Resultado Final'!$E$3:$L$103,5,FALSE)</f>
        <v>#DIV/0!</v>
      </c>
      <c r="H541">
        <f>DW!$K541</f>
        <v>0</v>
      </c>
      <c r="I541" s="37" t="e">
        <f t="shared" si="8"/>
        <v>#DIV/0!</v>
      </c>
    </row>
    <row r="542" spans="1:9" x14ac:dyDescent="0.25">
      <c r="A542">
        <f>INDEX('Resultado Final'!$A:$A,MATCH(E542,'Resultado Final'!$E:$E,0))</f>
        <v>1</v>
      </c>
      <c r="B542" t="e">
        <f>'Média Saneada'!#REF!</f>
        <v>#REF!</v>
      </c>
      <c r="C542">
        <f>DW!$H542</f>
        <v>0</v>
      </c>
      <c r="D542">
        <f>DW!$I542</f>
        <v>0</v>
      </c>
      <c r="E542">
        <f>DW!$G542</f>
        <v>0</v>
      </c>
      <c r="F542" t="e">
        <f>VLOOKUP(E542,'Resultado Final'!$E$3:$L$103,4,FALSE)</f>
        <v>#DIV/0!</v>
      </c>
      <c r="G542" t="e">
        <f>VLOOKUP(E542,'Resultado Final'!$E$3:$L$103,5,FALSE)</f>
        <v>#DIV/0!</v>
      </c>
      <c r="H542">
        <f>DW!$K542</f>
        <v>0</v>
      </c>
      <c r="I542" s="37" t="e">
        <f t="shared" si="8"/>
        <v>#DIV/0!</v>
      </c>
    </row>
    <row r="543" spans="1:9" x14ac:dyDescent="0.25">
      <c r="A543">
        <f>INDEX('Resultado Final'!$A:$A,MATCH(E543,'Resultado Final'!$E:$E,0))</f>
        <v>1</v>
      </c>
      <c r="B543" t="e">
        <f>'Média Saneada'!#REF!</f>
        <v>#REF!</v>
      </c>
      <c r="C543">
        <f>DW!$H543</f>
        <v>0</v>
      </c>
      <c r="D543">
        <f>DW!$I543</f>
        <v>0</v>
      </c>
      <c r="E543">
        <f>DW!$G543</f>
        <v>0</v>
      </c>
      <c r="F543" t="e">
        <f>VLOOKUP(E543,'Resultado Final'!$E$3:$L$103,4,FALSE)</f>
        <v>#DIV/0!</v>
      </c>
      <c r="G543" t="e">
        <f>VLOOKUP(E543,'Resultado Final'!$E$3:$L$103,5,FALSE)</f>
        <v>#DIV/0!</v>
      </c>
      <c r="H543">
        <f>DW!$K543</f>
        <v>0</v>
      </c>
      <c r="I543" s="37" t="e">
        <f t="shared" si="8"/>
        <v>#DIV/0!</v>
      </c>
    </row>
    <row r="544" spans="1:9" x14ac:dyDescent="0.25">
      <c r="A544">
        <f>INDEX('Resultado Final'!$A:$A,MATCH(E544,'Resultado Final'!$E:$E,0))</f>
        <v>1</v>
      </c>
      <c r="B544" t="e">
        <f>'Média Saneada'!#REF!</f>
        <v>#REF!</v>
      </c>
      <c r="C544">
        <f>DW!$H544</f>
        <v>0</v>
      </c>
      <c r="D544">
        <f>DW!$I544</f>
        <v>0</v>
      </c>
      <c r="E544">
        <f>DW!$G544</f>
        <v>0</v>
      </c>
      <c r="F544" t="e">
        <f>VLOOKUP(E544,'Resultado Final'!$E$3:$L$103,4,FALSE)</f>
        <v>#DIV/0!</v>
      </c>
      <c r="G544" t="e">
        <f>VLOOKUP(E544,'Resultado Final'!$E$3:$L$103,5,FALSE)</f>
        <v>#DIV/0!</v>
      </c>
      <c r="H544">
        <f>DW!$K544</f>
        <v>0</v>
      </c>
      <c r="I544" s="37" t="e">
        <f t="shared" si="8"/>
        <v>#DIV/0!</v>
      </c>
    </row>
    <row r="545" spans="1:9" x14ac:dyDescent="0.25">
      <c r="A545">
        <f>INDEX('Resultado Final'!$A:$A,MATCH(E545,'Resultado Final'!$E:$E,0))</f>
        <v>1</v>
      </c>
      <c r="B545" t="e">
        <f>'Média Saneada'!#REF!</f>
        <v>#REF!</v>
      </c>
      <c r="C545">
        <f>DW!$H545</f>
        <v>0</v>
      </c>
      <c r="D545">
        <f>DW!$I545</f>
        <v>0</v>
      </c>
      <c r="E545">
        <f>DW!$G545</f>
        <v>0</v>
      </c>
      <c r="F545" t="e">
        <f>VLOOKUP(E545,'Resultado Final'!$E$3:$L$103,4,FALSE)</f>
        <v>#DIV/0!</v>
      </c>
      <c r="G545" t="e">
        <f>VLOOKUP(E545,'Resultado Final'!$E$3:$L$103,5,FALSE)</f>
        <v>#DIV/0!</v>
      </c>
      <c r="H545">
        <f>DW!$K545</f>
        <v>0</v>
      </c>
      <c r="I545" s="37" t="e">
        <f t="shared" si="8"/>
        <v>#DIV/0!</v>
      </c>
    </row>
    <row r="546" spans="1:9" x14ac:dyDescent="0.25">
      <c r="A546">
        <f>INDEX('Resultado Final'!$A:$A,MATCH(E546,'Resultado Final'!$E:$E,0))</f>
        <v>1</v>
      </c>
      <c r="B546" t="e">
        <f>'Média Saneada'!#REF!</f>
        <v>#REF!</v>
      </c>
      <c r="C546">
        <f>DW!$H546</f>
        <v>0</v>
      </c>
      <c r="D546">
        <f>DW!$I546</f>
        <v>0</v>
      </c>
      <c r="E546">
        <f>DW!$G546</f>
        <v>0</v>
      </c>
      <c r="F546" t="e">
        <f>VLOOKUP(E546,'Resultado Final'!$E$3:$L$103,4,FALSE)</f>
        <v>#DIV/0!</v>
      </c>
      <c r="G546" t="e">
        <f>VLOOKUP(E546,'Resultado Final'!$E$3:$L$103,5,FALSE)</f>
        <v>#DIV/0!</v>
      </c>
      <c r="H546">
        <f>DW!$K546</f>
        <v>0</v>
      </c>
      <c r="I546" s="37" t="e">
        <f t="shared" si="8"/>
        <v>#DIV/0!</v>
      </c>
    </row>
    <row r="547" spans="1:9" x14ac:dyDescent="0.25">
      <c r="A547">
        <f>INDEX('Resultado Final'!$A:$A,MATCH(E547,'Resultado Final'!$E:$E,0))</f>
        <v>1</v>
      </c>
      <c r="B547" t="e">
        <f>'Média Saneada'!#REF!</f>
        <v>#REF!</v>
      </c>
      <c r="C547">
        <f>DW!$H547</f>
        <v>0</v>
      </c>
      <c r="D547">
        <f>DW!$I547</f>
        <v>0</v>
      </c>
      <c r="E547">
        <f>DW!$G547</f>
        <v>0</v>
      </c>
      <c r="F547" t="e">
        <f>VLOOKUP(E547,'Resultado Final'!$E$3:$L$103,4,FALSE)</f>
        <v>#DIV/0!</v>
      </c>
      <c r="G547" t="e">
        <f>VLOOKUP(E547,'Resultado Final'!$E$3:$L$103,5,FALSE)</f>
        <v>#DIV/0!</v>
      </c>
      <c r="H547">
        <f>DW!$K547</f>
        <v>0</v>
      </c>
      <c r="I547" s="37" t="e">
        <f t="shared" si="8"/>
        <v>#DIV/0!</v>
      </c>
    </row>
    <row r="548" spans="1:9" x14ac:dyDescent="0.25">
      <c r="A548">
        <f>INDEX('Resultado Final'!$A:$A,MATCH(E548,'Resultado Final'!$E:$E,0))</f>
        <v>1</v>
      </c>
      <c r="B548" t="e">
        <f>'Média Saneada'!#REF!</f>
        <v>#REF!</v>
      </c>
      <c r="C548">
        <f>DW!$H548</f>
        <v>0</v>
      </c>
      <c r="D548">
        <f>DW!$I548</f>
        <v>0</v>
      </c>
      <c r="E548">
        <f>DW!$G548</f>
        <v>0</v>
      </c>
      <c r="F548" t="e">
        <f>VLOOKUP(E548,'Resultado Final'!$E$3:$L$103,4,FALSE)</f>
        <v>#DIV/0!</v>
      </c>
      <c r="G548" t="e">
        <f>VLOOKUP(E548,'Resultado Final'!$E$3:$L$103,5,FALSE)</f>
        <v>#DIV/0!</v>
      </c>
      <c r="H548">
        <f>DW!$K548</f>
        <v>0</v>
      </c>
      <c r="I548" s="37" t="e">
        <f t="shared" si="8"/>
        <v>#DIV/0!</v>
      </c>
    </row>
    <row r="549" spans="1:9" x14ac:dyDescent="0.25">
      <c r="A549">
        <f>INDEX('Resultado Final'!$A:$A,MATCH(E549,'Resultado Final'!$E:$E,0))</f>
        <v>1</v>
      </c>
      <c r="B549" t="e">
        <f>'Média Saneada'!#REF!</f>
        <v>#REF!</v>
      </c>
      <c r="C549">
        <f>DW!$H549</f>
        <v>0</v>
      </c>
      <c r="D549">
        <f>DW!$I549</f>
        <v>0</v>
      </c>
      <c r="E549">
        <f>DW!$G549</f>
        <v>0</v>
      </c>
      <c r="F549" t="e">
        <f>VLOOKUP(E549,'Resultado Final'!$E$3:$L$103,4,FALSE)</f>
        <v>#DIV/0!</v>
      </c>
      <c r="G549" t="e">
        <f>VLOOKUP(E549,'Resultado Final'!$E$3:$L$103,5,FALSE)</f>
        <v>#DIV/0!</v>
      </c>
      <c r="H549">
        <f>DW!$K549</f>
        <v>0</v>
      </c>
      <c r="I549" s="37" t="e">
        <f t="shared" si="8"/>
        <v>#DIV/0!</v>
      </c>
    </row>
    <row r="550" spans="1:9" x14ac:dyDescent="0.25">
      <c r="A550">
        <f>INDEX('Resultado Final'!$A:$A,MATCH(E550,'Resultado Final'!$E:$E,0))</f>
        <v>1</v>
      </c>
      <c r="B550" t="e">
        <f>'Média Saneada'!#REF!</f>
        <v>#REF!</v>
      </c>
      <c r="C550">
        <f>DW!$H550</f>
        <v>0</v>
      </c>
      <c r="D550">
        <f>DW!$I550</f>
        <v>0</v>
      </c>
      <c r="E550">
        <f>DW!$G550</f>
        <v>0</v>
      </c>
      <c r="F550" t="e">
        <f>VLOOKUP(E550,'Resultado Final'!$E$3:$L$103,4,FALSE)</f>
        <v>#DIV/0!</v>
      </c>
      <c r="G550" t="e">
        <f>VLOOKUP(E550,'Resultado Final'!$E$3:$L$103,5,FALSE)</f>
        <v>#DIV/0!</v>
      </c>
      <c r="H550">
        <f>DW!$K550</f>
        <v>0</v>
      </c>
      <c r="I550" s="37" t="e">
        <f t="shared" si="8"/>
        <v>#DIV/0!</v>
      </c>
    </row>
    <row r="551" spans="1:9" x14ac:dyDescent="0.25">
      <c r="A551">
        <f>INDEX('Resultado Final'!$A:$A,MATCH(E551,'Resultado Final'!$E:$E,0))</f>
        <v>1</v>
      </c>
      <c r="B551" t="e">
        <f>'Média Saneada'!#REF!</f>
        <v>#REF!</v>
      </c>
      <c r="C551">
        <f>DW!$H551</f>
        <v>0</v>
      </c>
      <c r="D551">
        <f>DW!$I551</f>
        <v>0</v>
      </c>
      <c r="E551">
        <f>DW!$G551</f>
        <v>0</v>
      </c>
      <c r="F551" t="e">
        <f>VLOOKUP(E551,'Resultado Final'!$E$3:$L$103,4,FALSE)</f>
        <v>#DIV/0!</v>
      </c>
      <c r="G551" t="e">
        <f>VLOOKUP(E551,'Resultado Final'!$E$3:$L$103,5,FALSE)</f>
        <v>#DIV/0!</v>
      </c>
      <c r="H551">
        <f>DW!$K551</f>
        <v>0</v>
      </c>
      <c r="I551" s="37" t="e">
        <f t="shared" si="8"/>
        <v>#DIV/0!</v>
      </c>
    </row>
    <row r="552" spans="1:9" x14ac:dyDescent="0.25">
      <c r="A552">
        <f>INDEX('Resultado Final'!$A:$A,MATCH(E552,'Resultado Final'!$E:$E,0))</f>
        <v>1</v>
      </c>
      <c r="B552" t="e">
        <f>'Média Saneada'!#REF!</f>
        <v>#REF!</v>
      </c>
      <c r="C552">
        <f>DW!$H552</f>
        <v>0</v>
      </c>
      <c r="D552">
        <f>DW!$I552</f>
        <v>0</v>
      </c>
      <c r="E552">
        <f>DW!$G552</f>
        <v>0</v>
      </c>
      <c r="F552" t="e">
        <f>VLOOKUP(E552,'Resultado Final'!$E$3:$L$103,4,FALSE)</f>
        <v>#DIV/0!</v>
      </c>
      <c r="G552" t="e">
        <f>VLOOKUP(E552,'Resultado Final'!$E$3:$L$103,5,FALSE)</f>
        <v>#DIV/0!</v>
      </c>
      <c r="H552">
        <f>DW!$K552</f>
        <v>0</v>
      </c>
      <c r="I552" s="37" t="e">
        <f t="shared" si="8"/>
        <v>#DIV/0!</v>
      </c>
    </row>
    <row r="553" spans="1:9" x14ac:dyDescent="0.25">
      <c r="A553">
        <f>INDEX('Resultado Final'!$A:$A,MATCH(E553,'Resultado Final'!$E:$E,0))</f>
        <v>1</v>
      </c>
      <c r="B553" t="e">
        <f>'Média Saneada'!#REF!</f>
        <v>#REF!</v>
      </c>
      <c r="C553">
        <f>DW!$H553</f>
        <v>0</v>
      </c>
      <c r="D553">
        <f>DW!$I553</f>
        <v>0</v>
      </c>
      <c r="E553">
        <f>DW!$G553</f>
        <v>0</v>
      </c>
      <c r="F553" t="e">
        <f>VLOOKUP(E553,'Resultado Final'!$E$3:$L$103,4,FALSE)</f>
        <v>#DIV/0!</v>
      </c>
      <c r="G553" t="e">
        <f>VLOOKUP(E553,'Resultado Final'!$E$3:$L$103,5,FALSE)</f>
        <v>#DIV/0!</v>
      </c>
      <c r="H553">
        <f>DW!$K553</f>
        <v>0</v>
      </c>
      <c r="I553" s="37" t="e">
        <f t="shared" si="8"/>
        <v>#DIV/0!</v>
      </c>
    </row>
    <row r="554" spans="1:9" x14ac:dyDescent="0.25">
      <c r="A554">
        <f>INDEX('Resultado Final'!$A:$A,MATCH(E554,'Resultado Final'!$E:$E,0))</f>
        <v>1</v>
      </c>
      <c r="B554" t="e">
        <f>'Média Saneada'!#REF!</f>
        <v>#REF!</v>
      </c>
      <c r="C554">
        <f>DW!$H554</f>
        <v>0</v>
      </c>
      <c r="D554">
        <f>DW!$I554</f>
        <v>0</v>
      </c>
      <c r="E554">
        <f>DW!$G554</f>
        <v>0</v>
      </c>
      <c r="F554" t="e">
        <f>VLOOKUP(E554,'Resultado Final'!$E$3:$L$103,4,FALSE)</f>
        <v>#DIV/0!</v>
      </c>
      <c r="G554" t="e">
        <f>VLOOKUP(E554,'Resultado Final'!$E$3:$L$103,5,FALSE)</f>
        <v>#DIV/0!</v>
      </c>
      <c r="H554">
        <f>DW!$K554</f>
        <v>0</v>
      </c>
      <c r="I554" s="37" t="e">
        <f t="shared" si="8"/>
        <v>#DIV/0!</v>
      </c>
    </row>
    <row r="555" spans="1:9" x14ac:dyDescent="0.25">
      <c r="A555">
        <f>INDEX('Resultado Final'!$A:$A,MATCH(E555,'Resultado Final'!$E:$E,0))</f>
        <v>1</v>
      </c>
      <c r="B555" t="e">
        <f>'Média Saneada'!#REF!</f>
        <v>#REF!</v>
      </c>
      <c r="C555">
        <f>DW!$H555</f>
        <v>0</v>
      </c>
      <c r="D555">
        <f>DW!$I555</f>
        <v>0</v>
      </c>
      <c r="E555">
        <f>DW!$G555</f>
        <v>0</v>
      </c>
      <c r="F555" t="e">
        <f>VLOOKUP(E555,'Resultado Final'!$E$3:$L$103,4,FALSE)</f>
        <v>#DIV/0!</v>
      </c>
      <c r="G555" t="e">
        <f>VLOOKUP(E555,'Resultado Final'!$E$3:$L$103,5,FALSE)</f>
        <v>#DIV/0!</v>
      </c>
      <c r="H555">
        <f>DW!$K555</f>
        <v>0</v>
      </c>
      <c r="I555" s="37" t="e">
        <f t="shared" si="8"/>
        <v>#DIV/0!</v>
      </c>
    </row>
    <row r="556" spans="1:9" x14ac:dyDescent="0.25">
      <c r="A556">
        <f>INDEX('Resultado Final'!$A:$A,MATCH(E556,'Resultado Final'!$E:$E,0))</f>
        <v>1</v>
      </c>
      <c r="B556" t="e">
        <f>'Média Saneada'!#REF!</f>
        <v>#REF!</v>
      </c>
      <c r="C556">
        <f>DW!$H556</f>
        <v>0</v>
      </c>
      <c r="D556">
        <f>DW!$I556</f>
        <v>0</v>
      </c>
      <c r="E556">
        <f>DW!$G556</f>
        <v>0</v>
      </c>
      <c r="F556" t="e">
        <f>VLOOKUP(E556,'Resultado Final'!$E$3:$L$103,4,FALSE)</f>
        <v>#DIV/0!</v>
      </c>
      <c r="G556" t="e">
        <f>VLOOKUP(E556,'Resultado Final'!$E$3:$L$103,5,FALSE)</f>
        <v>#DIV/0!</v>
      </c>
      <c r="H556">
        <f>DW!$K556</f>
        <v>0</v>
      </c>
      <c r="I556" s="37" t="e">
        <f t="shared" si="8"/>
        <v>#DIV/0!</v>
      </c>
    </row>
    <row r="557" spans="1:9" x14ac:dyDescent="0.25">
      <c r="A557">
        <f>INDEX('Resultado Final'!$A:$A,MATCH(E557,'Resultado Final'!$E:$E,0))</f>
        <v>1</v>
      </c>
      <c r="B557" t="e">
        <f>'Média Saneada'!#REF!</f>
        <v>#REF!</v>
      </c>
      <c r="C557">
        <f>DW!$H557</f>
        <v>0</v>
      </c>
      <c r="D557">
        <f>DW!$I557</f>
        <v>0</v>
      </c>
      <c r="E557">
        <f>DW!$G557</f>
        <v>0</v>
      </c>
      <c r="F557" t="e">
        <f>VLOOKUP(E557,'Resultado Final'!$E$3:$L$103,4,FALSE)</f>
        <v>#DIV/0!</v>
      </c>
      <c r="G557" t="e">
        <f>VLOOKUP(E557,'Resultado Final'!$E$3:$L$103,5,FALSE)</f>
        <v>#DIV/0!</v>
      </c>
      <c r="H557">
        <f>DW!$K557</f>
        <v>0</v>
      </c>
      <c r="I557" s="37" t="e">
        <f t="shared" si="8"/>
        <v>#DIV/0!</v>
      </c>
    </row>
    <row r="558" spans="1:9" x14ac:dyDescent="0.25">
      <c r="A558">
        <f>INDEX('Resultado Final'!$A:$A,MATCH(E558,'Resultado Final'!$E:$E,0))</f>
        <v>1</v>
      </c>
      <c r="B558" t="e">
        <f>'Média Saneada'!#REF!</f>
        <v>#REF!</v>
      </c>
      <c r="C558">
        <f>DW!$H558</f>
        <v>0</v>
      </c>
      <c r="D558">
        <f>DW!$I558</f>
        <v>0</v>
      </c>
      <c r="E558">
        <f>DW!$G558</f>
        <v>0</v>
      </c>
      <c r="F558" t="e">
        <f>VLOOKUP(E558,'Resultado Final'!$E$3:$L$103,4,FALSE)</f>
        <v>#DIV/0!</v>
      </c>
      <c r="G558" t="e">
        <f>VLOOKUP(E558,'Resultado Final'!$E$3:$L$103,5,FALSE)</f>
        <v>#DIV/0!</v>
      </c>
      <c r="H558">
        <f>DW!$K558</f>
        <v>0</v>
      </c>
      <c r="I558" s="37" t="e">
        <f t="shared" si="8"/>
        <v>#DIV/0!</v>
      </c>
    </row>
    <row r="559" spans="1:9" x14ac:dyDescent="0.25">
      <c r="A559">
        <f>INDEX('Resultado Final'!$A:$A,MATCH(E559,'Resultado Final'!$E:$E,0))</f>
        <v>1</v>
      </c>
      <c r="B559" t="e">
        <f>'Média Saneada'!#REF!</f>
        <v>#REF!</v>
      </c>
      <c r="C559">
        <f>DW!$H559</f>
        <v>0</v>
      </c>
      <c r="D559">
        <f>DW!$I559</f>
        <v>0</v>
      </c>
      <c r="E559">
        <f>DW!$G559</f>
        <v>0</v>
      </c>
      <c r="F559" t="e">
        <f>VLOOKUP(E559,'Resultado Final'!$E$3:$L$103,4,FALSE)</f>
        <v>#DIV/0!</v>
      </c>
      <c r="G559" t="e">
        <f>VLOOKUP(E559,'Resultado Final'!$E$3:$L$103,5,FALSE)</f>
        <v>#DIV/0!</v>
      </c>
      <c r="H559">
        <f>DW!$K559</f>
        <v>0</v>
      </c>
      <c r="I559" s="37" t="e">
        <f t="shared" si="8"/>
        <v>#DIV/0!</v>
      </c>
    </row>
    <row r="560" spans="1:9" x14ac:dyDescent="0.25">
      <c r="A560">
        <f>INDEX('Resultado Final'!$A:$A,MATCH(E560,'Resultado Final'!$E:$E,0))</f>
        <v>1</v>
      </c>
      <c r="B560" t="e">
        <f>'Média Saneada'!#REF!</f>
        <v>#REF!</v>
      </c>
      <c r="C560">
        <f>DW!$H560</f>
        <v>0</v>
      </c>
      <c r="D560">
        <f>DW!$I560</f>
        <v>0</v>
      </c>
      <c r="E560">
        <f>DW!$G560</f>
        <v>0</v>
      </c>
      <c r="F560" t="e">
        <f>VLOOKUP(E560,'Resultado Final'!$E$3:$L$103,4,FALSE)</f>
        <v>#DIV/0!</v>
      </c>
      <c r="G560" t="e">
        <f>VLOOKUP(E560,'Resultado Final'!$E$3:$L$103,5,FALSE)</f>
        <v>#DIV/0!</v>
      </c>
      <c r="H560">
        <f>DW!$K560</f>
        <v>0</v>
      </c>
      <c r="I560" s="37" t="e">
        <f t="shared" si="8"/>
        <v>#DIV/0!</v>
      </c>
    </row>
    <row r="561" spans="1:9" x14ac:dyDescent="0.25">
      <c r="A561">
        <f>INDEX('Resultado Final'!$A:$A,MATCH(E561,'Resultado Final'!$E:$E,0))</f>
        <v>1</v>
      </c>
      <c r="B561" t="e">
        <f>'Média Saneada'!#REF!</f>
        <v>#REF!</v>
      </c>
      <c r="C561">
        <f>DW!$H561</f>
        <v>0</v>
      </c>
      <c r="D561">
        <f>DW!$I561</f>
        <v>0</v>
      </c>
      <c r="E561">
        <f>DW!$G561</f>
        <v>0</v>
      </c>
      <c r="F561" t="e">
        <f>VLOOKUP(E561,'Resultado Final'!$E$3:$L$103,4,FALSE)</f>
        <v>#DIV/0!</v>
      </c>
      <c r="G561" t="e">
        <f>VLOOKUP(E561,'Resultado Final'!$E$3:$L$103,5,FALSE)</f>
        <v>#DIV/0!</v>
      </c>
      <c r="H561">
        <f>DW!$K561</f>
        <v>0</v>
      </c>
      <c r="I561" s="37" t="e">
        <f t="shared" si="8"/>
        <v>#DIV/0!</v>
      </c>
    </row>
    <row r="562" spans="1:9" x14ac:dyDescent="0.25">
      <c r="A562">
        <f>INDEX('Resultado Final'!$A:$A,MATCH(E562,'Resultado Final'!$E:$E,0))</f>
        <v>1</v>
      </c>
      <c r="B562" t="e">
        <f>'Média Saneada'!#REF!</f>
        <v>#REF!</v>
      </c>
      <c r="C562">
        <f>DW!$H562</f>
        <v>0</v>
      </c>
      <c r="D562">
        <f>DW!$I562</f>
        <v>0</v>
      </c>
      <c r="E562">
        <f>DW!$G562</f>
        <v>0</v>
      </c>
      <c r="F562" t="e">
        <f>VLOOKUP(E562,'Resultado Final'!$E$3:$L$103,4,FALSE)</f>
        <v>#DIV/0!</v>
      </c>
      <c r="G562" t="e">
        <f>VLOOKUP(E562,'Resultado Final'!$E$3:$L$103,5,FALSE)</f>
        <v>#DIV/0!</v>
      </c>
      <c r="H562">
        <f>DW!$K562</f>
        <v>0</v>
      </c>
      <c r="I562" s="37" t="e">
        <f t="shared" si="8"/>
        <v>#DIV/0!</v>
      </c>
    </row>
    <row r="563" spans="1:9" x14ac:dyDescent="0.25">
      <c r="A563">
        <f>INDEX('Resultado Final'!$A:$A,MATCH(E563,'Resultado Final'!$E:$E,0))</f>
        <v>1</v>
      </c>
      <c r="B563" t="e">
        <f>'Média Saneada'!#REF!</f>
        <v>#REF!</v>
      </c>
      <c r="C563">
        <f>DW!$H563</f>
        <v>0</v>
      </c>
      <c r="D563">
        <f>DW!$I563</f>
        <v>0</v>
      </c>
      <c r="E563">
        <f>DW!$G563</f>
        <v>0</v>
      </c>
      <c r="F563" t="e">
        <f>VLOOKUP(E563,'Resultado Final'!$E$3:$L$103,4,FALSE)</f>
        <v>#DIV/0!</v>
      </c>
      <c r="G563" t="e">
        <f>VLOOKUP(E563,'Resultado Final'!$E$3:$L$103,5,FALSE)</f>
        <v>#DIV/0!</v>
      </c>
      <c r="H563">
        <f>DW!$K563</f>
        <v>0</v>
      </c>
      <c r="I563" s="37" t="e">
        <f t="shared" si="8"/>
        <v>#DIV/0!</v>
      </c>
    </row>
    <row r="564" spans="1:9" x14ac:dyDescent="0.25">
      <c r="A564">
        <f>INDEX('Resultado Final'!$A:$A,MATCH(E564,'Resultado Final'!$E:$E,0))</f>
        <v>1</v>
      </c>
      <c r="B564" t="e">
        <f>'Média Saneada'!#REF!</f>
        <v>#REF!</v>
      </c>
      <c r="C564">
        <f>DW!$H564</f>
        <v>0</v>
      </c>
      <c r="D564">
        <f>DW!$I564</f>
        <v>0</v>
      </c>
      <c r="E564">
        <f>DW!$G564</f>
        <v>0</v>
      </c>
      <c r="F564" t="e">
        <f>VLOOKUP(E564,'Resultado Final'!$E$3:$L$103,4,FALSE)</f>
        <v>#DIV/0!</v>
      </c>
      <c r="G564" t="e">
        <f>VLOOKUP(E564,'Resultado Final'!$E$3:$L$103,5,FALSE)</f>
        <v>#DIV/0!</v>
      </c>
      <c r="H564">
        <f>DW!$K564</f>
        <v>0</v>
      </c>
      <c r="I564" s="37" t="e">
        <f t="shared" si="8"/>
        <v>#DIV/0!</v>
      </c>
    </row>
    <row r="565" spans="1:9" x14ac:dyDescent="0.25">
      <c r="A565">
        <f>INDEX('Resultado Final'!$A:$A,MATCH(E565,'Resultado Final'!$E:$E,0))</f>
        <v>1</v>
      </c>
      <c r="B565" t="e">
        <f>'Média Saneada'!#REF!</f>
        <v>#REF!</v>
      </c>
      <c r="C565">
        <f>DW!$H565</f>
        <v>0</v>
      </c>
      <c r="D565">
        <f>DW!$I565</f>
        <v>0</v>
      </c>
      <c r="E565">
        <f>DW!$G565</f>
        <v>0</v>
      </c>
      <c r="F565" t="e">
        <f>VLOOKUP(E565,'Resultado Final'!$E$3:$L$103,4,FALSE)</f>
        <v>#DIV/0!</v>
      </c>
      <c r="G565" t="e">
        <f>VLOOKUP(E565,'Resultado Final'!$E$3:$L$103,5,FALSE)</f>
        <v>#DIV/0!</v>
      </c>
      <c r="H565">
        <f>DW!$K565</f>
        <v>0</v>
      </c>
      <c r="I565" s="37" t="e">
        <f t="shared" si="8"/>
        <v>#DIV/0!</v>
      </c>
    </row>
    <row r="566" spans="1:9" x14ac:dyDescent="0.25">
      <c r="A566">
        <f>INDEX('Resultado Final'!$A:$A,MATCH(E566,'Resultado Final'!$E:$E,0))</f>
        <v>1</v>
      </c>
      <c r="B566" t="e">
        <f>'Média Saneada'!#REF!</f>
        <v>#REF!</v>
      </c>
      <c r="C566">
        <f>DW!$H566</f>
        <v>0</v>
      </c>
      <c r="D566">
        <f>DW!$I566</f>
        <v>0</v>
      </c>
      <c r="E566">
        <f>DW!$G566</f>
        <v>0</v>
      </c>
      <c r="F566" t="e">
        <f>VLOOKUP(E566,'Resultado Final'!$E$3:$L$103,4,FALSE)</f>
        <v>#DIV/0!</v>
      </c>
      <c r="G566" t="e">
        <f>VLOOKUP(E566,'Resultado Final'!$E$3:$L$103,5,FALSE)</f>
        <v>#DIV/0!</v>
      </c>
      <c r="H566">
        <f>DW!$K566</f>
        <v>0</v>
      </c>
      <c r="I566" s="37" t="e">
        <f t="shared" si="8"/>
        <v>#DIV/0!</v>
      </c>
    </row>
    <row r="567" spans="1:9" x14ac:dyDescent="0.25">
      <c r="A567">
        <f>INDEX('Resultado Final'!$A:$A,MATCH(E567,'Resultado Final'!$E:$E,0))</f>
        <v>1</v>
      </c>
      <c r="B567" t="e">
        <f>'Média Saneada'!#REF!</f>
        <v>#REF!</v>
      </c>
      <c r="C567">
        <f>DW!$H567</f>
        <v>0</v>
      </c>
      <c r="D567">
        <f>DW!$I567</f>
        <v>0</v>
      </c>
      <c r="E567">
        <f>DW!$G567</f>
        <v>0</v>
      </c>
      <c r="F567" t="e">
        <f>VLOOKUP(E567,'Resultado Final'!$E$3:$L$103,4,FALSE)</f>
        <v>#DIV/0!</v>
      </c>
      <c r="G567" t="e">
        <f>VLOOKUP(E567,'Resultado Final'!$E$3:$L$103,5,FALSE)</f>
        <v>#DIV/0!</v>
      </c>
      <c r="H567">
        <f>DW!$K567</f>
        <v>0</v>
      </c>
      <c r="I567" s="37" t="e">
        <f t="shared" si="8"/>
        <v>#DIV/0!</v>
      </c>
    </row>
    <row r="568" spans="1:9" x14ac:dyDescent="0.25">
      <c r="A568">
        <f>INDEX('Resultado Final'!$A:$A,MATCH(E568,'Resultado Final'!$E:$E,0))</f>
        <v>1</v>
      </c>
      <c r="B568" t="e">
        <f>'Média Saneada'!#REF!</f>
        <v>#REF!</v>
      </c>
      <c r="C568">
        <f>DW!$H568</f>
        <v>0</v>
      </c>
      <c r="D568">
        <f>DW!$I568</f>
        <v>0</v>
      </c>
      <c r="E568">
        <f>DW!$G568</f>
        <v>0</v>
      </c>
      <c r="F568" t="e">
        <f>VLOOKUP(E568,'Resultado Final'!$E$3:$L$103,4,FALSE)</f>
        <v>#DIV/0!</v>
      </c>
      <c r="G568" t="e">
        <f>VLOOKUP(E568,'Resultado Final'!$E$3:$L$103,5,FALSE)</f>
        <v>#DIV/0!</v>
      </c>
      <c r="H568">
        <f>DW!$K568</f>
        <v>0</v>
      </c>
      <c r="I568" s="37" t="e">
        <f t="shared" si="8"/>
        <v>#DIV/0!</v>
      </c>
    </row>
    <row r="569" spans="1:9" x14ac:dyDescent="0.25">
      <c r="A569">
        <f>INDEX('Resultado Final'!$A:$A,MATCH(E569,'Resultado Final'!$E:$E,0))</f>
        <v>1</v>
      </c>
      <c r="B569" t="e">
        <f>'Média Saneada'!#REF!</f>
        <v>#REF!</v>
      </c>
      <c r="C569">
        <f>DW!$H569</f>
        <v>0</v>
      </c>
      <c r="D569">
        <f>DW!$I569</f>
        <v>0</v>
      </c>
      <c r="E569">
        <f>DW!$G569</f>
        <v>0</v>
      </c>
      <c r="F569" t="e">
        <f>VLOOKUP(E569,'Resultado Final'!$E$3:$L$103,4,FALSE)</f>
        <v>#DIV/0!</v>
      </c>
      <c r="G569" t="e">
        <f>VLOOKUP(E569,'Resultado Final'!$E$3:$L$103,5,FALSE)</f>
        <v>#DIV/0!</v>
      </c>
      <c r="H569">
        <f>DW!$K569</f>
        <v>0</v>
      </c>
      <c r="I569" s="37" t="e">
        <f t="shared" si="8"/>
        <v>#DIV/0!</v>
      </c>
    </row>
    <row r="570" spans="1:9" x14ac:dyDescent="0.25">
      <c r="A570">
        <f>INDEX('Resultado Final'!$A:$A,MATCH(E570,'Resultado Final'!$E:$E,0))</f>
        <v>1</v>
      </c>
      <c r="B570" t="e">
        <f>'Média Saneada'!#REF!</f>
        <v>#REF!</v>
      </c>
      <c r="C570">
        <f>DW!$H570</f>
        <v>0</v>
      </c>
      <c r="D570">
        <f>DW!$I570</f>
        <v>0</v>
      </c>
      <c r="E570">
        <f>DW!$G570</f>
        <v>0</v>
      </c>
      <c r="F570" t="e">
        <f>VLOOKUP(E570,'Resultado Final'!$E$3:$L$103,4,FALSE)</f>
        <v>#DIV/0!</v>
      </c>
      <c r="G570" t="e">
        <f>VLOOKUP(E570,'Resultado Final'!$E$3:$L$103,5,FALSE)</f>
        <v>#DIV/0!</v>
      </c>
      <c r="H570">
        <f>DW!$K570</f>
        <v>0</v>
      </c>
      <c r="I570" s="37" t="e">
        <f t="shared" si="8"/>
        <v>#DIV/0!</v>
      </c>
    </row>
    <row r="571" spans="1:9" x14ac:dyDescent="0.25">
      <c r="A571">
        <f>INDEX('Resultado Final'!$A:$A,MATCH(E571,'Resultado Final'!$E:$E,0))</f>
        <v>1</v>
      </c>
      <c r="B571" t="e">
        <f>'Média Saneada'!#REF!</f>
        <v>#REF!</v>
      </c>
      <c r="C571">
        <f>DW!$H571</f>
        <v>0</v>
      </c>
      <c r="D571">
        <f>DW!$I571</f>
        <v>0</v>
      </c>
      <c r="E571">
        <f>DW!$G571</f>
        <v>0</v>
      </c>
      <c r="F571" t="e">
        <f>VLOOKUP(E571,'Resultado Final'!$E$3:$L$103,4,FALSE)</f>
        <v>#DIV/0!</v>
      </c>
      <c r="G571" t="e">
        <f>VLOOKUP(E571,'Resultado Final'!$E$3:$L$103,5,FALSE)</f>
        <v>#DIV/0!</v>
      </c>
      <c r="H571">
        <f>DW!$K571</f>
        <v>0</v>
      </c>
      <c r="I571" s="37" t="e">
        <f t="shared" si="8"/>
        <v>#DIV/0!</v>
      </c>
    </row>
    <row r="572" spans="1:9" x14ac:dyDescent="0.25">
      <c r="A572">
        <f>INDEX('Resultado Final'!$A:$A,MATCH(E572,'Resultado Final'!$E:$E,0))</f>
        <v>1</v>
      </c>
      <c r="B572" t="e">
        <f>'Média Saneada'!#REF!</f>
        <v>#REF!</v>
      </c>
      <c r="C572">
        <f>DW!$H572</f>
        <v>0</v>
      </c>
      <c r="D572">
        <f>DW!$I572</f>
        <v>0</v>
      </c>
      <c r="E572">
        <f>DW!$G572</f>
        <v>0</v>
      </c>
      <c r="F572" t="e">
        <f>VLOOKUP(E572,'Resultado Final'!$E$3:$L$103,4,FALSE)</f>
        <v>#DIV/0!</v>
      </c>
      <c r="G572" t="e">
        <f>VLOOKUP(E572,'Resultado Final'!$E$3:$L$103,5,FALSE)</f>
        <v>#DIV/0!</v>
      </c>
      <c r="H572">
        <f>DW!$K572</f>
        <v>0</v>
      </c>
      <c r="I572" s="37" t="e">
        <f t="shared" si="8"/>
        <v>#DIV/0!</v>
      </c>
    </row>
    <row r="573" spans="1:9" x14ac:dyDescent="0.25">
      <c r="A573">
        <f>INDEX('Resultado Final'!$A:$A,MATCH(E573,'Resultado Final'!$E:$E,0))</f>
        <v>1</v>
      </c>
      <c r="B573" t="e">
        <f>'Média Saneada'!#REF!</f>
        <v>#REF!</v>
      </c>
      <c r="C573">
        <f>DW!$H573</f>
        <v>0</v>
      </c>
      <c r="D573">
        <f>DW!$I573</f>
        <v>0</v>
      </c>
      <c r="E573">
        <f>DW!$G573</f>
        <v>0</v>
      </c>
      <c r="F573" t="e">
        <f>VLOOKUP(E573,'Resultado Final'!$E$3:$L$103,4,FALSE)</f>
        <v>#DIV/0!</v>
      </c>
      <c r="G573" t="e">
        <f>VLOOKUP(E573,'Resultado Final'!$E$3:$L$103,5,FALSE)</f>
        <v>#DIV/0!</v>
      </c>
      <c r="H573">
        <f>DW!$K573</f>
        <v>0</v>
      </c>
      <c r="I573" s="37" t="e">
        <f t="shared" si="8"/>
        <v>#DIV/0!</v>
      </c>
    </row>
    <row r="574" spans="1:9" x14ac:dyDescent="0.25">
      <c r="A574">
        <f>INDEX('Resultado Final'!$A:$A,MATCH(E574,'Resultado Final'!$E:$E,0))</f>
        <v>1</v>
      </c>
      <c r="B574" t="e">
        <f>'Média Saneada'!#REF!</f>
        <v>#REF!</v>
      </c>
      <c r="C574">
        <f>DW!$H574</f>
        <v>0</v>
      </c>
      <c r="D574">
        <f>DW!$I574</f>
        <v>0</v>
      </c>
      <c r="E574">
        <f>DW!$G574</f>
        <v>0</v>
      </c>
      <c r="F574" t="e">
        <f>VLOOKUP(E574,'Resultado Final'!$E$3:$L$103,4,FALSE)</f>
        <v>#DIV/0!</v>
      </c>
      <c r="G574" t="e">
        <f>VLOOKUP(E574,'Resultado Final'!$E$3:$L$103,5,FALSE)</f>
        <v>#DIV/0!</v>
      </c>
      <c r="H574">
        <f>DW!$K574</f>
        <v>0</v>
      </c>
      <c r="I574" s="37" t="e">
        <f t="shared" si="8"/>
        <v>#DIV/0!</v>
      </c>
    </row>
    <row r="575" spans="1:9" x14ac:dyDescent="0.25">
      <c r="A575">
        <f>INDEX('Resultado Final'!$A:$A,MATCH(E575,'Resultado Final'!$E:$E,0))</f>
        <v>1</v>
      </c>
      <c r="B575" t="e">
        <f>'Média Saneada'!#REF!</f>
        <v>#REF!</v>
      </c>
      <c r="C575">
        <f>DW!$H575</f>
        <v>0</v>
      </c>
      <c r="D575">
        <f>DW!$I575</f>
        <v>0</v>
      </c>
      <c r="E575">
        <f>DW!$G575</f>
        <v>0</v>
      </c>
      <c r="F575" t="e">
        <f>VLOOKUP(E575,'Resultado Final'!$E$3:$L$103,4,FALSE)</f>
        <v>#DIV/0!</v>
      </c>
      <c r="G575" t="e">
        <f>VLOOKUP(E575,'Resultado Final'!$E$3:$L$103,5,FALSE)</f>
        <v>#DIV/0!</v>
      </c>
      <c r="H575">
        <f>DW!$K575</f>
        <v>0</v>
      </c>
      <c r="I575" s="37" t="e">
        <f t="shared" si="8"/>
        <v>#DIV/0!</v>
      </c>
    </row>
    <row r="576" spans="1:9" x14ac:dyDescent="0.25">
      <c r="A576">
        <f>INDEX('Resultado Final'!$A:$A,MATCH(E576,'Resultado Final'!$E:$E,0))</f>
        <v>1</v>
      </c>
      <c r="B576" t="e">
        <f>'Média Saneada'!#REF!</f>
        <v>#REF!</v>
      </c>
      <c r="C576">
        <f>DW!$H576</f>
        <v>0</v>
      </c>
      <c r="D576">
        <f>DW!$I576</f>
        <v>0</v>
      </c>
      <c r="E576">
        <f>DW!$G576</f>
        <v>0</v>
      </c>
      <c r="F576" t="e">
        <f>VLOOKUP(E576,'Resultado Final'!$E$3:$L$103,4,FALSE)</f>
        <v>#DIV/0!</v>
      </c>
      <c r="G576" t="e">
        <f>VLOOKUP(E576,'Resultado Final'!$E$3:$L$103,5,FALSE)</f>
        <v>#DIV/0!</v>
      </c>
      <c r="H576">
        <f>DW!$K576</f>
        <v>0</v>
      </c>
      <c r="I576" s="37" t="e">
        <f t="shared" si="8"/>
        <v>#DIV/0!</v>
      </c>
    </row>
    <row r="577" spans="1:9" x14ac:dyDescent="0.25">
      <c r="A577">
        <f>INDEX('Resultado Final'!$A:$A,MATCH(E577,'Resultado Final'!$E:$E,0))</f>
        <v>1</v>
      </c>
      <c r="B577" t="e">
        <f>'Média Saneada'!#REF!</f>
        <v>#REF!</v>
      </c>
      <c r="C577">
        <f>DW!$H577</f>
        <v>0</v>
      </c>
      <c r="D577">
        <f>DW!$I577</f>
        <v>0</v>
      </c>
      <c r="E577">
        <f>DW!$G577</f>
        <v>0</v>
      </c>
      <c r="F577" t="e">
        <f>VLOOKUP(E577,'Resultado Final'!$E$3:$L$103,4,FALSE)</f>
        <v>#DIV/0!</v>
      </c>
      <c r="G577" t="e">
        <f>VLOOKUP(E577,'Resultado Final'!$E$3:$L$103,5,FALSE)</f>
        <v>#DIV/0!</v>
      </c>
      <c r="H577">
        <f>DW!$K577</f>
        <v>0</v>
      </c>
      <c r="I577" s="37" t="e">
        <f t="shared" si="8"/>
        <v>#DIV/0!</v>
      </c>
    </row>
    <row r="578" spans="1:9" x14ac:dyDescent="0.25">
      <c r="A578">
        <f>INDEX('Resultado Final'!$A:$A,MATCH(E578,'Resultado Final'!$E:$E,0))</f>
        <v>1</v>
      </c>
      <c r="B578" t="e">
        <f>'Média Saneada'!#REF!</f>
        <v>#REF!</v>
      </c>
      <c r="C578">
        <f>DW!$H578</f>
        <v>0</v>
      </c>
      <c r="D578">
        <f>DW!$I578</f>
        <v>0</v>
      </c>
      <c r="E578">
        <f>DW!$G578</f>
        <v>0</v>
      </c>
      <c r="F578" t="e">
        <f>VLOOKUP(E578,'Resultado Final'!$E$3:$L$103,4,FALSE)</f>
        <v>#DIV/0!</v>
      </c>
      <c r="G578" t="e">
        <f>VLOOKUP(E578,'Resultado Final'!$E$3:$L$103,5,FALSE)</f>
        <v>#DIV/0!</v>
      </c>
      <c r="H578">
        <f>DW!$K578</f>
        <v>0</v>
      </c>
      <c r="I578" s="37" t="e">
        <f t="shared" si="8"/>
        <v>#DIV/0!</v>
      </c>
    </row>
    <row r="579" spans="1:9" x14ac:dyDescent="0.25">
      <c r="A579">
        <f>INDEX('Resultado Final'!$A:$A,MATCH(E579,'Resultado Final'!$E:$E,0))</f>
        <v>1</v>
      </c>
      <c r="B579" t="e">
        <f>'Média Saneada'!#REF!</f>
        <v>#REF!</v>
      </c>
      <c r="C579">
        <f>DW!$H579</f>
        <v>0</v>
      </c>
      <c r="D579">
        <f>DW!$I579</f>
        <v>0</v>
      </c>
      <c r="E579">
        <f>DW!$G579</f>
        <v>0</v>
      </c>
      <c r="F579" t="e">
        <f>VLOOKUP(E579,'Resultado Final'!$E$3:$L$103,4,FALSE)</f>
        <v>#DIV/0!</v>
      </c>
      <c r="G579" t="e">
        <f>VLOOKUP(E579,'Resultado Final'!$E$3:$L$103,5,FALSE)</f>
        <v>#DIV/0!</v>
      </c>
      <c r="H579">
        <f>DW!$K579</f>
        <v>0</v>
      </c>
      <c r="I579" s="37" t="e">
        <f t="shared" ref="I579:I642" si="9">IF(AND($H579&lt;$F579,$H579&gt;$G579),$H579,"Desconsiderado para o cálculo final da Média")</f>
        <v>#DIV/0!</v>
      </c>
    </row>
    <row r="580" spans="1:9" x14ac:dyDescent="0.25">
      <c r="A580">
        <f>INDEX('Resultado Final'!$A:$A,MATCH(E580,'Resultado Final'!$E:$E,0))</f>
        <v>1</v>
      </c>
      <c r="B580" t="e">
        <f>'Média Saneada'!#REF!</f>
        <v>#REF!</v>
      </c>
      <c r="C580">
        <f>DW!$H580</f>
        <v>0</v>
      </c>
      <c r="D580">
        <f>DW!$I580</f>
        <v>0</v>
      </c>
      <c r="E580">
        <f>DW!$G580</f>
        <v>0</v>
      </c>
      <c r="F580" t="e">
        <f>VLOOKUP(E580,'Resultado Final'!$E$3:$L$103,4,FALSE)</f>
        <v>#DIV/0!</v>
      </c>
      <c r="G580" t="e">
        <f>VLOOKUP(E580,'Resultado Final'!$E$3:$L$103,5,FALSE)</f>
        <v>#DIV/0!</v>
      </c>
      <c r="H580">
        <f>DW!$K580</f>
        <v>0</v>
      </c>
      <c r="I580" s="37" t="e">
        <f t="shared" si="9"/>
        <v>#DIV/0!</v>
      </c>
    </row>
    <row r="581" spans="1:9" x14ac:dyDescent="0.25">
      <c r="A581">
        <f>INDEX('Resultado Final'!$A:$A,MATCH(E581,'Resultado Final'!$E:$E,0))</f>
        <v>1</v>
      </c>
      <c r="B581" t="e">
        <f>'Média Saneada'!#REF!</f>
        <v>#REF!</v>
      </c>
      <c r="C581">
        <f>DW!$H581</f>
        <v>0</v>
      </c>
      <c r="D581">
        <f>DW!$I581</f>
        <v>0</v>
      </c>
      <c r="E581">
        <f>DW!$G581</f>
        <v>0</v>
      </c>
      <c r="F581" t="e">
        <f>VLOOKUP(E581,'Resultado Final'!$E$3:$L$103,4,FALSE)</f>
        <v>#DIV/0!</v>
      </c>
      <c r="G581" t="e">
        <f>VLOOKUP(E581,'Resultado Final'!$E$3:$L$103,5,FALSE)</f>
        <v>#DIV/0!</v>
      </c>
      <c r="H581">
        <f>DW!$K581</f>
        <v>0</v>
      </c>
      <c r="I581" s="37" t="e">
        <f t="shared" si="9"/>
        <v>#DIV/0!</v>
      </c>
    </row>
    <row r="582" spans="1:9" x14ac:dyDescent="0.25">
      <c r="A582">
        <f>INDEX('Resultado Final'!$A:$A,MATCH(E582,'Resultado Final'!$E:$E,0))</f>
        <v>1</v>
      </c>
      <c r="B582" t="e">
        <f>'Média Saneada'!#REF!</f>
        <v>#REF!</v>
      </c>
      <c r="C582">
        <f>DW!$H582</f>
        <v>0</v>
      </c>
      <c r="D582">
        <f>DW!$I582</f>
        <v>0</v>
      </c>
      <c r="E582">
        <f>DW!$G582</f>
        <v>0</v>
      </c>
      <c r="F582" t="e">
        <f>VLOOKUP(E582,'Resultado Final'!$E$3:$L$103,4,FALSE)</f>
        <v>#DIV/0!</v>
      </c>
      <c r="G582" t="e">
        <f>VLOOKUP(E582,'Resultado Final'!$E$3:$L$103,5,FALSE)</f>
        <v>#DIV/0!</v>
      </c>
      <c r="H582">
        <f>DW!$K582</f>
        <v>0</v>
      </c>
      <c r="I582" s="37" t="e">
        <f t="shared" si="9"/>
        <v>#DIV/0!</v>
      </c>
    </row>
    <row r="583" spans="1:9" x14ac:dyDescent="0.25">
      <c r="A583">
        <f>INDEX('Resultado Final'!$A:$A,MATCH(E583,'Resultado Final'!$E:$E,0))</f>
        <v>1</v>
      </c>
      <c r="B583" t="e">
        <f>'Média Saneada'!#REF!</f>
        <v>#REF!</v>
      </c>
      <c r="C583">
        <f>DW!$H583</f>
        <v>0</v>
      </c>
      <c r="D583">
        <f>DW!$I583</f>
        <v>0</v>
      </c>
      <c r="E583">
        <f>DW!$G583</f>
        <v>0</v>
      </c>
      <c r="F583" t="e">
        <f>VLOOKUP(E583,'Resultado Final'!$E$3:$L$103,4,FALSE)</f>
        <v>#DIV/0!</v>
      </c>
      <c r="G583" t="e">
        <f>VLOOKUP(E583,'Resultado Final'!$E$3:$L$103,5,FALSE)</f>
        <v>#DIV/0!</v>
      </c>
      <c r="H583">
        <f>DW!$K583</f>
        <v>0</v>
      </c>
      <c r="I583" s="37" t="e">
        <f t="shared" si="9"/>
        <v>#DIV/0!</v>
      </c>
    </row>
    <row r="584" spans="1:9" x14ac:dyDescent="0.25">
      <c r="A584">
        <f>INDEX('Resultado Final'!$A:$A,MATCH(E584,'Resultado Final'!$E:$E,0))</f>
        <v>1</v>
      </c>
      <c r="B584" t="e">
        <f>'Média Saneada'!#REF!</f>
        <v>#REF!</v>
      </c>
      <c r="C584">
        <f>DW!$H584</f>
        <v>0</v>
      </c>
      <c r="D584">
        <f>DW!$I584</f>
        <v>0</v>
      </c>
      <c r="E584">
        <f>DW!$G584</f>
        <v>0</v>
      </c>
      <c r="F584" t="e">
        <f>VLOOKUP(E584,'Resultado Final'!$E$3:$L$103,4,FALSE)</f>
        <v>#DIV/0!</v>
      </c>
      <c r="G584" t="e">
        <f>VLOOKUP(E584,'Resultado Final'!$E$3:$L$103,5,FALSE)</f>
        <v>#DIV/0!</v>
      </c>
      <c r="H584">
        <f>DW!$K584</f>
        <v>0</v>
      </c>
      <c r="I584" s="37" t="e">
        <f t="shared" si="9"/>
        <v>#DIV/0!</v>
      </c>
    </row>
    <row r="585" spans="1:9" x14ac:dyDescent="0.25">
      <c r="A585">
        <f>INDEX('Resultado Final'!$A:$A,MATCH(E585,'Resultado Final'!$E:$E,0))</f>
        <v>1</v>
      </c>
      <c r="B585" t="e">
        <f>'Média Saneada'!#REF!</f>
        <v>#REF!</v>
      </c>
      <c r="C585">
        <f>DW!$H585</f>
        <v>0</v>
      </c>
      <c r="D585">
        <f>DW!$I585</f>
        <v>0</v>
      </c>
      <c r="E585">
        <f>DW!$G585</f>
        <v>0</v>
      </c>
      <c r="F585" t="e">
        <f>VLOOKUP(E585,'Resultado Final'!$E$3:$L$103,4,FALSE)</f>
        <v>#DIV/0!</v>
      </c>
      <c r="G585" t="e">
        <f>VLOOKUP(E585,'Resultado Final'!$E$3:$L$103,5,FALSE)</f>
        <v>#DIV/0!</v>
      </c>
      <c r="H585">
        <f>DW!$K585</f>
        <v>0</v>
      </c>
      <c r="I585" s="37" t="e">
        <f t="shared" si="9"/>
        <v>#DIV/0!</v>
      </c>
    </row>
    <row r="586" spans="1:9" x14ac:dyDescent="0.25">
      <c r="A586">
        <f>INDEX('Resultado Final'!$A:$A,MATCH(E586,'Resultado Final'!$E:$E,0))</f>
        <v>1</v>
      </c>
      <c r="B586" t="e">
        <f>'Média Saneada'!#REF!</f>
        <v>#REF!</v>
      </c>
      <c r="C586">
        <f>DW!$H586</f>
        <v>0</v>
      </c>
      <c r="D586">
        <f>DW!$I586</f>
        <v>0</v>
      </c>
      <c r="E586">
        <f>DW!$G586</f>
        <v>0</v>
      </c>
      <c r="F586" t="e">
        <f>VLOOKUP(E586,'Resultado Final'!$E$3:$L$103,4,FALSE)</f>
        <v>#DIV/0!</v>
      </c>
      <c r="G586" t="e">
        <f>VLOOKUP(E586,'Resultado Final'!$E$3:$L$103,5,FALSE)</f>
        <v>#DIV/0!</v>
      </c>
      <c r="H586">
        <f>DW!$K586</f>
        <v>0</v>
      </c>
      <c r="I586" s="37" t="e">
        <f t="shared" si="9"/>
        <v>#DIV/0!</v>
      </c>
    </row>
    <row r="587" spans="1:9" x14ac:dyDescent="0.25">
      <c r="A587">
        <f>INDEX('Resultado Final'!$A:$A,MATCH(E587,'Resultado Final'!$E:$E,0))</f>
        <v>1</v>
      </c>
      <c r="B587" t="e">
        <f>'Média Saneada'!#REF!</f>
        <v>#REF!</v>
      </c>
      <c r="C587">
        <f>DW!$H587</f>
        <v>0</v>
      </c>
      <c r="D587">
        <f>DW!$I587</f>
        <v>0</v>
      </c>
      <c r="E587">
        <f>DW!$G587</f>
        <v>0</v>
      </c>
      <c r="F587" t="e">
        <f>VLOOKUP(E587,'Resultado Final'!$E$3:$L$103,4,FALSE)</f>
        <v>#DIV/0!</v>
      </c>
      <c r="G587" t="e">
        <f>VLOOKUP(E587,'Resultado Final'!$E$3:$L$103,5,FALSE)</f>
        <v>#DIV/0!</v>
      </c>
      <c r="H587">
        <f>DW!$K587</f>
        <v>0</v>
      </c>
      <c r="I587" s="37" t="e">
        <f t="shared" si="9"/>
        <v>#DIV/0!</v>
      </c>
    </row>
    <row r="588" spans="1:9" x14ac:dyDescent="0.25">
      <c r="A588">
        <f>INDEX('Resultado Final'!$A:$A,MATCH(E588,'Resultado Final'!$E:$E,0))</f>
        <v>1</v>
      </c>
      <c r="B588" t="e">
        <f>'Média Saneada'!#REF!</f>
        <v>#REF!</v>
      </c>
      <c r="C588">
        <f>DW!$H588</f>
        <v>0</v>
      </c>
      <c r="D588">
        <f>DW!$I588</f>
        <v>0</v>
      </c>
      <c r="E588">
        <f>DW!$G588</f>
        <v>0</v>
      </c>
      <c r="F588" t="e">
        <f>VLOOKUP(E588,'Resultado Final'!$E$3:$L$103,4,FALSE)</f>
        <v>#DIV/0!</v>
      </c>
      <c r="G588" t="e">
        <f>VLOOKUP(E588,'Resultado Final'!$E$3:$L$103,5,FALSE)</f>
        <v>#DIV/0!</v>
      </c>
      <c r="H588">
        <f>DW!$K588</f>
        <v>0</v>
      </c>
      <c r="I588" s="37" t="e">
        <f t="shared" si="9"/>
        <v>#DIV/0!</v>
      </c>
    </row>
    <row r="589" spans="1:9" x14ac:dyDescent="0.25">
      <c r="A589">
        <f>INDEX('Resultado Final'!$A:$A,MATCH(E589,'Resultado Final'!$E:$E,0))</f>
        <v>1</v>
      </c>
      <c r="B589" t="e">
        <f>'Média Saneada'!#REF!</f>
        <v>#REF!</v>
      </c>
      <c r="C589">
        <f>DW!$H589</f>
        <v>0</v>
      </c>
      <c r="D589">
        <f>DW!$I589</f>
        <v>0</v>
      </c>
      <c r="E589">
        <f>DW!$G589</f>
        <v>0</v>
      </c>
      <c r="F589" t="e">
        <f>VLOOKUP(E589,'Resultado Final'!$E$3:$L$103,4,FALSE)</f>
        <v>#DIV/0!</v>
      </c>
      <c r="G589" t="e">
        <f>VLOOKUP(E589,'Resultado Final'!$E$3:$L$103,5,FALSE)</f>
        <v>#DIV/0!</v>
      </c>
      <c r="H589">
        <f>DW!$K589</f>
        <v>0</v>
      </c>
      <c r="I589" s="37" t="e">
        <f t="shared" si="9"/>
        <v>#DIV/0!</v>
      </c>
    </row>
    <row r="590" spans="1:9" x14ac:dyDescent="0.25">
      <c r="A590">
        <f>INDEX('Resultado Final'!$A:$A,MATCH(E590,'Resultado Final'!$E:$E,0))</f>
        <v>1</v>
      </c>
      <c r="B590" t="e">
        <f>'Média Saneada'!#REF!</f>
        <v>#REF!</v>
      </c>
      <c r="C590">
        <f>DW!$H590</f>
        <v>0</v>
      </c>
      <c r="D590">
        <f>DW!$I590</f>
        <v>0</v>
      </c>
      <c r="E590">
        <f>DW!$G590</f>
        <v>0</v>
      </c>
      <c r="F590" t="e">
        <f>VLOOKUP(E590,'Resultado Final'!$E$3:$L$103,4,FALSE)</f>
        <v>#DIV/0!</v>
      </c>
      <c r="G590" t="e">
        <f>VLOOKUP(E590,'Resultado Final'!$E$3:$L$103,5,FALSE)</f>
        <v>#DIV/0!</v>
      </c>
      <c r="H590">
        <f>DW!$K590</f>
        <v>0</v>
      </c>
      <c r="I590" s="37" t="e">
        <f t="shared" si="9"/>
        <v>#DIV/0!</v>
      </c>
    </row>
    <row r="591" spans="1:9" x14ac:dyDescent="0.25">
      <c r="A591">
        <f>INDEX('Resultado Final'!$A:$A,MATCH(E591,'Resultado Final'!$E:$E,0))</f>
        <v>1</v>
      </c>
      <c r="B591" t="e">
        <f>'Média Saneada'!#REF!</f>
        <v>#REF!</v>
      </c>
      <c r="C591">
        <f>DW!$H591</f>
        <v>0</v>
      </c>
      <c r="D591">
        <f>DW!$I591</f>
        <v>0</v>
      </c>
      <c r="E591">
        <f>DW!$G591</f>
        <v>0</v>
      </c>
      <c r="F591" t="e">
        <f>VLOOKUP(E591,'Resultado Final'!$E$3:$L$103,4,FALSE)</f>
        <v>#DIV/0!</v>
      </c>
      <c r="G591" t="e">
        <f>VLOOKUP(E591,'Resultado Final'!$E$3:$L$103,5,FALSE)</f>
        <v>#DIV/0!</v>
      </c>
      <c r="H591">
        <f>DW!$K591</f>
        <v>0</v>
      </c>
      <c r="I591" s="37" t="e">
        <f t="shared" si="9"/>
        <v>#DIV/0!</v>
      </c>
    </row>
    <row r="592" spans="1:9" x14ac:dyDescent="0.25">
      <c r="A592">
        <f>INDEX('Resultado Final'!$A:$A,MATCH(E592,'Resultado Final'!$E:$E,0))</f>
        <v>1</v>
      </c>
      <c r="B592" t="e">
        <f>'Média Saneada'!#REF!</f>
        <v>#REF!</v>
      </c>
      <c r="C592">
        <f>DW!$H592</f>
        <v>0</v>
      </c>
      <c r="D592">
        <f>DW!$I592</f>
        <v>0</v>
      </c>
      <c r="E592">
        <f>DW!$G592</f>
        <v>0</v>
      </c>
      <c r="F592" t="e">
        <f>VLOOKUP(E592,'Resultado Final'!$E$3:$L$103,4,FALSE)</f>
        <v>#DIV/0!</v>
      </c>
      <c r="G592" t="e">
        <f>VLOOKUP(E592,'Resultado Final'!$E$3:$L$103,5,FALSE)</f>
        <v>#DIV/0!</v>
      </c>
      <c r="H592">
        <f>DW!$K592</f>
        <v>0</v>
      </c>
      <c r="I592" s="37" t="e">
        <f t="shared" si="9"/>
        <v>#DIV/0!</v>
      </c>
    </row>
    <row r="593" spans="1:9" x14ac:dyDescent="0.25">
      <c r="A593">
        <f>INDEX('Resultado Final'!$A:$A,MATCH(E593,'Resultado Final'!$E:$E,0))</f>
        <v>1</v>
      </c>
      <c r="B593" t="e">
        <f>'Média Saneada'!#REF!</f>
        <v>#REF!</v>
      </c>
      <c r="C593">
        <f>DW!$H593</f>
        <v>0</v>
      </c>
      <c r="D593">
        <f>DW!$I593</f>
        <v>0</v>
      </c>
      <c r="E593">
        <f>DW!$G593</f>
        <v>0</v>
      </c>
      <c r="F593" t="e">
        <f>VLOOKUP(E593,'Resultado Final'!$E$3:$L$103,4,FALSE)</f>
        <v>#DIV/0!</v>
      </c>
      <c r="G593" t="e">
        <f>VLOOKUP(E593,'Resultado Final'!$E$3:$L$103,5,FALSE)</f>
        <v>#DIV/0!</v>
      </c>
      <c r="H593">
        <f>DW!$K593</f>
        <v>0</v>
      </c>
      <c r="I593" s="37" t="e">
        <f t="shared" si="9"/>
        <v>#DIV/0!</v>
      </c>
    </row>
    <row r="594" spans="1:9" x14ac:dyDescent="0.25">
      <c r="A594">
        <f>INDEX('Resultado Final'!$A:$A,MATCH(E594,'Resultado Final'!$E:$E,0))</f>
        <v>1</v>
      </c>
      <c r="B594" t="e">
        <f>'Média Saneada'!#REF!</f>
        <v>#REF!</v>
      </c>
      <c r="C594">
        <f>DW!$H594</f>
        <v>0</v>
      </c>
      <c r="D594">
        <f>DW!$I594</f>
        <v>0</v>
      </c>
      <c r="E594">
        <f>DW!$G594</f>
        <v>0</v>
      </c>
      <c r="F594" t="e">
        <f>VLOOKUP(E594,'Resultado Final'!$E$3:$L$103,4,FALSE)</f>
        <v>#DIV/0!</v>
      </c>
      <c r="G594" t="e">
        <f>VLOOKUP(E594,'Resultado Final'!$E$3:$L$103,5,FALSE)</f>
        <v>#DIV/0!</v>
      </c>
      <c r="H594">
        <f>DW!$K594</f>
        <v>0</v>
      </c>
      <c r="I594" s="37" t="e">
        <f t="shared" si="9"/>
        <v>#DIV/0!</v>
      </c>
    </row>
    <row r="595" spans="1:9" x14ac:dyDescent="0.25">
      <c r="A595">
        <f>INDEX('Resultado Final'!$A:$A,MATCH(E595,'Resultado Final'!$E:$E,0))</f>
        <v>1</v>
      </c>
      <c r="B595" t="e">
        <f>'Média Saneada'!#REF!</f>
        <v>#REF!</v>
      </c>
      <c r="C595">
        <f>DW!$H595</f>
        <v>0</v>
      </c>
      <c r="D595">
        <f>DW!$I595</f>
        <v>0</v>
      </c>
      <c r="E595">
        <f>DW!$G595</f>
        <v>0</v>
      </c>
      <c r="F595" t="e">
        <f>VLOOKUP(E595,'Resultado Final'!$E$3:$L$103,4,FALSE)</f>
        <v>#DIV/0!</v>
      </c>
      <c r="G595" t="e">
        <f>VLOOKUP(E595,'Resultado Final'!$E$3:$L$103,5,FALSE)</f>
        <v>#DIV/0!</v>
      </c>
      <c r="H595">
        <f>DW!$K595</f>
        <v>0</v>
      </c>
      <c r="I595" s="37" t="e">
        <f t="shared" si="9"/>
        <v>#DIV/0!</v>
      </c>
    </row>
    <row r="596" spans="1:9" x14ac:dyDescent="0.25">
      <c r="A596">
        <f>INDEX('Resultado Final'!$A:$A,MATCH(E596,'Resultado Final'!$E:$E,0))</f>
        <v>1</v>
      </c>
      <c r="B596" t="e">
        <f>'Média Saneada'!#REF!</f>
        <v>#REF!</v>
      </c>
      <c r="C596">
        <f>DW!$H596</f>
        <v>0</v>
      </c>
      <c r="D596">
        <f>DW!$I596</f>
        <v>0</v>
      </c>
      <c r="E596">
        <f>DW!$G596</f>
        <v>0</v>
      </c>
      <c r="F596" t="e">
        <f>VLOOKUP(E596,'Resultado Final'!$E$3:$L$103,4,FALSE)</f>
        <v>#DIV/0!</v>
      </c>
      <c r="G596" t="e">
        <f>VLOOKUP(E596,'Resultado Final'!$E$3:$L$103,5,FALSE)</f>
        <v>#DIV/0!</v>
      </c>
      <c r="H596">
        <f>DW!$K596</f>
        <v>0</v>
      </c>
      <c r="I596" s="37" t="e">
        <f t="shared" si="9"/>
        <v>#DIV/0!</v>
      </c>
    </row>
    <row r="597" spans="1:9" x14ac:dyDescent="0.25">
      <c r="A597">
        <f>INDEX('Resultado Final'!$A:$A,MATCH(E597,'Resultado Final'!$E:$E,0))</f>
        <v>1</v>
      </c>
      <c r="B597" t="e">
        <f>'Média Saneada'!#REF!</f>
        <v>#REF!</v>
      </c>
      <c r="C597">
        <f>DW!$H597</f>
        <v>0</v>
      </c>
      <c r="D597">
        <f>DW!$I597</f>
        <v>0</v>
      </c>
      <c r="E597">
        <f>DW!$G597</f>
        <v>0</v>
      </c>
      <c r="F597" t="e">
        <f>VLOOKUP(E597,'Resultado Final'!$E$3:$L$103,4,FALSE)</f>
        <v>#DIV/0!</v>
      </c>
      <c r="G597" t="e">
        <f>VLOOKUP(E597,'Resultado Final'!$E$3:$L$103,5,FALSE)</f>
        <v>#DIV/0!</v>
      </c>
      <c r="H597">
        <f>DW!$K597</f>
        <v>0</v>
      </c>
      <c r="I597" s="37" t="e">
        <f t="shared" si="9"/>
        <v>#DIV/0!</v>
      </c>
    </row>
    <row r="598" spans="1:9" x14ac:dyDescent="0.25">
      <c r="A598">
        <f>INDEX('Resultado Final'!$A:$A,MATCH(E598,'Resultado Final'!$E:$E,0))</f>
        <v>1</v>
      </c>
      <c r="B598" t="e">
        <f>'Média Saneada'!#REF!</f>
        <v>#REF!</v>
      </c>
      <c r="C598">
        <f>DW!$H598</f>
        <v>0</v>
      </c>
      <c r="D598">
        <f>DW!$I598</f>
        <v>0</v>
      </c>
      <c r="E598">
        <f>DW!$G598</f>
        <v>0</v>
      </c>
      <c r="F598" t="e">
        <f>VLOOKUP(E598,'Resultado Final'!$E$3:$L$103,4,FALSE)</f>
        <v>#DIV/0!</v>
      </c>
      <c r="G598" t="e">
        <f>VLOOKUP(E598,'Resultado Final'!$E$3:$L$103,5,FALSE)</f>
        <v>#DIV/0!</v>
      </c>
      <c r="H598">
        <f>DW!$K598</f>
        <v>0</v>
      </c>
      <c r="I598" s="37" t="e">
        <f t="shared" si="9"/>
        <v>#DIV/0!</v>
      </c>
    </row>
    <row r="599" spans="1:9" x14ac:dyDescent="0.25">
      <c r="A599">
        <f>INDEX('Resultado Final'!$A:$A,MATCH(E599,'Resultado Final'!$E:$E,0))</f>
        <v>1</v>
      </c>
      <c r="B599" t="e">
        <f>'Média Saneada'!#REF!</f>
        <v>#REF!</v>
      </c>
      <c r="C599">
        <f>DW!$H599</f>
        <v>0</v>
      </c>
      <c r="D599">
        <f>DW!$I599</f>
        <v>0</v>
      </c>
      <c r="E599">
        <f>DW!$G599</f>
        <v>0</v>
      </c>
      <c r="F599" t="e">
        <f>VLOOKUP(E599,'Resultado Final'!$E$3:$L$103,4,FALSE)</f>
        <v>#DIV/0!</v>
      </c>
      <c r="G599" t="e">
        <f>VLOOKUP(E599,'Resultado Final'!$E$3:$L$103,5,FALSE)</f>
        <v>#DIV/0!</v>
      </c>
      <c r="H599">
        <f>DW!$K599</f>
        <v>0</v>
      </c>
      <c r="I599" s="37" t="e">
        <f t="shared" si="9"/>
        <v>#DIV/0!</v>
      </c>
    </row>
    <row r="600" spans="1:9" x14ac:dyDescent="0.25">
      <c r="A600">
        <f>INDEX('Resultado Final'!$A:$A,MATCH(E600,'Resultado Final'!$E:$E,0))</f>
        <v>1</v>
      </c>
      <c r="B600" t="e">
        <f>'Média Saneada'!#REF!</f>
        <v>#REF!</v>
      </c>
      <c r="C600">
        <f>DW!$H600</f>
        <v>0</v>
      </c>
      <c r="D600">
        <f>DW!$I600</f>
        <v>0</v>
      </c>
      <c r="E600">
        <f>DW!$G600</f>
        <v>0</v>
      </c>
      <c r="F600" t="e">
        <f>VLOOKUP(E600,'Resultado Final'!$E$3:$L$103,4,FALSE)</f>
        <v>#DIV/0!</v>
      </c>
      <c r="G600" t="e">
        <f>VLOOKUP(E600,'Resultado Final'!$E$3:$L$103,5,FALSE)</f>
        <v>#DIV/0!</v>
      </c>
      <c r="H600">
        <f>DW!$K600</f>
        <v>0</v>
      </c>
      <c r="I600" s="37" t="e">
        <f t="shared" si="9"/>
        <v>#DIV/0!</v>
      </c>
    </row>
    <row r="601" spans="1:9" x14ac:dyDescent="0.25">
      <c r="A601">
        <f>INDEX('Resultado Final'!$A:$A,MATCH(E601,'Resultado Final'!$E:$E,0))</f>
        <v>1</v>
      </c>
      <c r="B601" t="e">
        <f>'Média Saneada'!#REF!</f>
        <v>#REF!</v>
      </c>
      <c r="C601">
        <f>DW!$H601</f>
        <v>0</v>
      </c>
      <c r="D601">
        <f>DW!$I601</f>
        <v>0</v>
      </c>
      <c r="E601">
        <f>DW!$G601</f>
        <v>0</v>
      </c>
      <c r="F601" t="e">
        <f>VLOOKUP(E601,'Resultado Final'!$E$3:$L$103,4,FALSE)</f>
        <v>#DIV/0!</v>
      </c>
      <c r="G601" t="e">
        <f>VLOOKUP(E601,'Resultado Final'!$E$3:$L$103,5,FALSE)</f>
        <v>#DIV/0!</v>
      </c>
      <c r="H601">
        <f>DW!$K601</f>
        <v>0</v>
      </c>
      <c r="I601" s="37" t="e">
        <f t="shared" si="9"/>
        <v>#DIV/0!</v>
      </c>
    </row>
    <row r="602" spans="1:9" x14ac:dyDescent="0.25">
      <c r="A602">
        <f>INDEX('Resultado Final'!$A:$A,MATCH(E602,'Resultado Final'!$E:$E,0))</f>
        <v>1</v>
      </c>
      <c r="B602" t="e">
        <f>'Média Saneada'!#REF!</f>
        <v>#REF!</v>
      </c>
      <c r="C602">
        <f>DW!$H602</f>
        <v>0</v>
      </c>
      <c r="D602">
        <f>DW!$I602</f>
        <v>0</v>
      </c>
      <c r="E602">
        <f>DW!$G602</f>
        <v>0</v>
      </c>
      <c r="F602" t="e">
        <f>VLOOKUP(E602,'Resultado Final'!$E$3:$L$103,4,FALSE)</f>
        <v>#DIV/0!</v>
      </c>
      <c r="G602" t="e">
        <f>VLOOKUP(E602,'Resultado Final'!$E$3:$L$103,5,FALSE)</f>
        <v>#DIV/0!</v>
      </c>
      <c r="H602">
        <f>DW!$K602</f>
        <v>0</v>
      </c>
      <c r="I602" s="37" t="e">
        <f t="shared" si="9"/>
        <v>#DIV/0!</v>
      </c>
    </row>
    <row r="603" spans="1:9" x14ac:dyDescent="0.25">
      <c r="A603">
        <f>INDEX('Resultado Final'!$A:$A,MATCH(E603,'Resultado Final'!$E:$E,0))</f>
        <v>1</v>
      </c>
      <c r="B603" t="e">
        <f>'Média Saneada'!#REF!</f>
        <v>#REF!</v>
      </c>
      <c r="C603">
        <f>DW!$H603</f>
        <v>0</v>
      </c>
      <c r="D603">
        <f>DW!$I603</f>
        <v>0</v>
      </c>
      <c r="E603">
        <f>DW!$G603</f>
        <v>0</v>
      </c>
      <c r="F603" t="e">
        <f>VLOOKUP(E603,'Resultado Final'!$E$3:$L$103,4,FALSE)</f>
        <v>#DIV/0!</v>
      </c>
      <c r="G603" t="e">
        <f>VLOOKUP(E603,'Resultado Final'!$E$3:$L$103,5,FALSE)</f>
        <v>#DIV/0!</v>
      </c>
      <c r="H603">
        <f>DW!$K603</f>
        <v>0</v>
      </c>
      <c r="I603" s="37" t="e">
        <f t="shared" si="9"/>
        <v>#DIV/0!</v>
      </c>
    </row>
    <row r="604" spans="1:9" x14ac:dyDescent="0.25">
      <c r="A604">
        <f>INDEX('Resultado Final'!$A:$A,MATCH(E604,'Resultado Final'!$E:$E,0))</f>
        <v>1</v>
      </c>
      <c r="B604" t="e">
        <f>'Média Saneada'!#REF!</f>
        <v>#REF!</v>
      </c>
      <c r="C604">
        <f>DW!$H604</f>
        <v>0</v>
      </c>
      <c r="D604">
        <f>DW!$I604</f>
        <v>0</v>
      </c>
      <c r="E604">
        <f>DW!$G604</f>
        <v>0</v>
      </c>
      <c r="F604" t="e">
        <f>VLOOKUP(E604,'Resultado Final'!$E$3:$L$103,4,FALSE)</f>
        <v>#DIV/0!</v>
      </c>
      <c r="G604" t="e">
        <f>VLOOKUP(E604,'Resultado Final'!$E$3:$L$103,5,FALSE)</f>
        <v>#DIV/0!</v>
      </c>
      <c r="H604">
        <f>DW!$K604</f>
        <v>0</v>
      </c>
      <c r="I604" s="37" t="e">
        <f t="shared" si="9"/>
        <v>#DIV/0!</v>
      </c>
    </row>
    <row r="605" spans="1:9" x14ac:dyDescent="0.25">
      <c r="A605">
        <f>INDEX('Resultado Final'!$A:$A,MATCH(E605,'Resultado Final'!$E:$E,0))</f>
        <v>1</v>
      </c>
      <c r="B605" t="e">
        <f>'Média Saneada'!#REF!</f>
        <v>#REF!</v>
      </c>
      <c r="C605">
        <f>DW!$H605</f>
        <v>0</v>
      </c>
      <c r="D605">
        <f>DW!$I605</f>
        <v>0</v>
      </c>
      <c r="E605">
        <f>DW!$G605</f>
        <v>0</v>
      </c>
      <c r="F605" t="e">
        <f>VLOOKUP(E605,'Resultado Final'!$E$3:$L$103,4,FALSE)</f>
        <v>#DIV/0!</v>
      </c>
      <c r="G605" t="e">
        <f>VLOOKUP(E605,'Resultado Final'!$E$3:$L$103,5,FALSE)</f>
        <v>#DIV/0!</v>
      </c>
      <c r="H605">
        <f>DW!$K605</f>
        <v>0</v>
      </c>
      <c r="I605" s="37" t="e">
        <f t="shared" si="9"/>
        <v>#DIV/0!</v>
      </c>
    </row>
    <row r="606" spans="1:9" x14ac:dyDescent="0.25">
      <c r="A606">
        <f>INDEX('Resultado Final'!$A:$A,MATCH(E606,'Resultado Final'!$E:$E,0))</f>
        <v>1</v>
      </c>
      <c r="B606" t="e">
        <f>'Média Saneada'!#REF!</f>
        <v>#REF!</v>
      </c>
      <c r="C606">
        <f>DW!$H606</f>
        <v>0</v>
      </c>
      <c r="D606">
        <f>DW!$I606</f>
        <v>0</v>
      </c>
      <c r="E606">
        <f>DW!$G606</f>
        <v>0</v>
      </c>
      <c r="F606" t="e">
        <f>VLOOKUP(E606,'Resultado Final'!$E$3:$L$103,4,FALSE)</f>
        <v>#DIV/0!</v>
      </c>
      <c r="G606" t="e">
        <f>VLOOKUP(E606,'Resultado Final'!$E$3:$L$103,5,FALSE)</f>
        <v>#DIV/0!</v>
      </c>
      <c r="H606">
        <f>DW!$K606</f>
        <v>0</v>
      </c>
      <c r="I606" s="37" t="e">
        <f t="shared" si="9"/>
        <v>#DIV/0!</v>
      </c>
    </row>
    <row r="607" spans="1:9" x14ac:dyDescent="0.25">
      <c r="A607">
        <f>INDEX('Resultado Final'!$A:$A,MATCH(E607,'Resultado Final'!$E:$E,0))</f>
        <v>1</v>
      </c>
      <c r="B607" t="e">
        <f>'Média Saneada'!#REF!</f>
        <v>#REF!</v>
      </c>
      <c r="C607">
        <f>DW!$H607</f>
        <v>0</v>
      </c>
      <c r="D607">
        <f>DW!$I607</f>
        <v>0</v>
      </c>
      <c r="E607">
        <f>DW!$G607</f>
        <v>0</v>
      </c>
      <c r="F607" t="e">
        <f>VLOOKUP(E607,'Resultado Final'!$E$3:$L$103,4,FALSE)</f>
        <v>#DIV/0!</v>
      </c>
      <c r="G607" t="e">
        <f>VLOOKUP(E607,'Resultado Final'!$E$3:$L$103,5,FALSE)</f>
        <v>#DIV/0!</v>
      </c>
      <c r="H607">
        <f>DW!$K607</f>
        <v>0</v>
      </c>
      <c r="I607" s="37" t="e">
        <f t="shared" si="9"/>
        <v>#DIV/0!</v>
      </c>
    </row>
    <row r="608" spans="1:9" x14ac:dyDescent="0.25">
      <c r="A608">
        <f>INDEX('Resultado Final'!$A:$A,MATCH(E608,'Resultado Final'!$E:$E,0))</f>
        <v>1</v>
      </c>
      <c r="B608" t="e">
        <f>'Média Saneada'!#REF!</f>
        <v>#REF!</v>
      </c>
      <c r="C608">
        <f>DW!$H608</f>
        <v>0</v>
      </c>
      <c r="D608">
        <f>DW!$I608</f>
        <v>0</v>
      </c>
      <c r="E608">
        <f>DW!$G608</f>
        <v>0</v>
      </c>
      <c r="F608" t="e">
        <f>VLOOKUP(E608,'Resultado Final'!$E$3:$L$103,4,FALSE)</f>
        <v>#DIV/0!</v>
      </c>
      <c r="G608" t="e">
        <f>VLOOKUP(E608,'Resultado Final'!$E$3:$L$103,5,FALSE)</f>
        <v>#DIV/0!</v>
      </c>
      <c r="H608">
        <f>DW!$K608</f>
        <v>0</v>
      </c>
      <c r="I608" s="37" t="e">
        <f t="shared" si="9"/>
        <v>#DIV/0!</v>
      </c>
    </row>
    <row r="609" spans="1:9" x14ac:dyDescent="0.25">
      <c r="A609">
        <f>INDEX('Resultado Final'!$A:$A,MATCH(E609,'Resultado Final'!$E:$E,0))</f>
        <v>1</v>
      </c>
      <c r="B609" t="e">
        <f>'Média Saneada'!#REF!</f>
        <v>#REF!</v>
      </c>
      <c r="C609">
        <f>DW!$H609</f>
        <v>0</v>
      </c>
      <c r="D609">
        <f>DW!$I609</f>
        <v>0</v>
      </c>
      <c r="E609">
        <f>DW!$G609</f>
        <v>0</v>
      </c>
      <c r="F609" t="e">
        <f>VLOOKUP(E609,'Resultado Final'!$E$3:$L$103,4,FALSE)</f>
        <v>#DIV/0!</v>
      </c>
      <c r="G609" t="e">
        <f>VLOOKUP(E609,'Resultado Final'!$E$3:$L$103,5,FALSE)</f>
        <v>#DIV/0!</v>
      </c>
      <c r="H609">
        <f>DW!$K609</f>
        <v>0</v>
      </c>
      <c r="I609" s="37" t="e">
        <f t="shared" si="9"/>
        <v>#DIV/0!</v>
      </c>
    </row>
    <row r="610" spans="1:9" x14ac:dyDescent="0.25">
      <c r="A610">
        <f>INDEX('Resultado Final'!$A:$A,MATCH(E610,'Resultado Final'!$E:$E,0))</f>
        <v>1</v>
      </c>
      <c r="B610" t="e">
        <f>'Média Saneada'!#REF!</f>
        <v>#REF!</v>
      </c>
      <c r="C610">
        <f>DW!$H610</f>
        <v>0</v>
      </c>
      <c r="D610">
        <f>DW!$I610</f>
        <v>0</v>
      </c>
      <c r="E610">
        <f>DW!$G610</f>
        <v>0</v>
      </c>
      <c r="F610" t="e">
        <f>VLOOKUP(E610,'Resultado Final'!$E$3:$L$103,4,FALSE)</f>
        <v>#DIV/0!</v>
      </c>
      <c r="G610" t="e">
        <f>VLOOKUP(E610,'Resultado Final'!$E$3:$L$103,5,FALSE)</f>
        <v>#DIV/0!</v>
      </c>
      <c r="H610">
        <f>DW!$K610</f>
        <v>0</v>
      </c>
      <c r="I610" s="37" t="e">
        <f t="shared" si="9"/>
        <v>#DIV/0!</v>
      </c>
    </row>
    <row r="611" spans="1:9" x14ac:dyDescent="0.25">
      <c r="A611">
        <f>INDEX('Resultado Final'!$A:$A,MATCH(E611,'Resultado Final'!$E:$E,0))</f>
        <v>1</v>
      </c>
      <c r="B611" t="e">
        <f>'Média Saneada'!#REF!</f>
        <v>#REF!</v>
      </c>
      <c r="C611">
        <f>DW!$H611</f>
        <v>0</v>
      </c>
      <c r="D611">
        <f>DW!$I611</f>
        <v>0</v>
      </c>
      <c r="E611">
        <f>DW!$G611</f>
        <v>0</v>
      </c>
      <c r="F611" t="e">
        <f>VLOOKUP(E611,'Resultado Final'!$E$3:$L$103,4,FALSE)</f>
        <v>#DIV/0!</v>
      </c>
      <c r="G611" t="e">
        <f>VLOOKUP(E611,'Resultado Final'!$E$3:$L$103,5,FALSE)</f>
        <v>#DIV/0!</v>
      </c>
      <c r="H611">
        <f>DW!$K611</f>
        <v>0</v>
      </c>
      <c r="I611" s="37" t="e">
        <f t="shared" si="9"/>
        <v>#DIV/0!</v>
      </c>
    </row>
    <row r="612" spans="1:9" x14ac:dyDescent="0.25">
      <c r="A612">
        <f>INDEX('Resultado Final'!$A:$A,MATCH(E612,'Resultado Final'!$E:$E,0))</f>
        <v>1</v>
      </c>
      <c r="B612" t="e">
        <f>'Média Saneada'!#REF!</f>
        <v>#REF!</v>
      </c>
      <c r="C612">
        <f>DW!$H612</f>
        <v>0</v>
      </c>
      <c r="D612">
        <f>DW!$I612</f>
        <v>0</v>
      </c>
      <c r="E612">
        <f>DW!$G612</f>
        <v>0</v>
      </c>
      <c r="F612" t="e">
        <f>VLOOKUP(E612,'Resultado Final'!$E$3:$L$103,4,FALSE)</f>
        <v>#DIV/0!</v>
      </c>
      <c r="G612" t="e">
        <f>VLOOKUP(E612,'Resultado Final'!$E$3:$L$103,5,FALSE)</f>
        <v>#DIV/0!</v>
      </c>
      <c r="H612">
        <f>DW!$K612</f>
        <v>0</v>
      </c>
      <c r="I612" s="37" t="e">
        <f t="shared" si="9"/>
        <v>#DIV/0!</v>
      </c>
    </row>
    <row r="613" spans="1:9" x14ac:dyDescent="0.25">
      <c r="A613">
        <f>INDEX('Resultado Final'!$A:$A,MATCH(E613,'Resultado Final'!$E:$E,0))</f>
        <v>1</v>
      </c>
      <c r="B613" t="e">
        <f>'Média Saneada'!#REF!</f>
        <v>#REF!</v>
      </c>
      <c r="C613">
        <f>DW!$H613</f>
        <v>0</v>
      </c>
      <c r="D613">
        <f>DW!$I613</f>
        <v>0</v>
      </c>
      <c r="E613">
        <f>DW!$G613</f>
        <v>0</v>
      </c>
      <c r="F613" t="e">
        <f>VLOOKUP(E613,'Resultado Final'!$E$3:$L$103,4,FALSE)</f>
        <v>#DIV/0!</v>
      </c>
      <c r="G613" t="e">
        <f>VLOOKUP(E613,'Resultado Final'!$E$3:$L$103,5,FALSE)</f>
        <v>#DIV/0!</v>
      </c>
      <c r="H613">
        <f>DW!$K613</f>
        <v>0</v>
      </c>
      <c r="I613" s="37" t="e">
        <f t="shared" si="9"/>
        <v>#DIV/0!</v>
      </c>
    </row>
    <row r="614" spans="1:9" x14ac:dyDescent="0.25">
      <c r="A614">
        <f>INDEX('Resultado Final'!$A:$A,MATCH(E614,'Resultado Final'!$E:$E,0))</f>
        <v>1</v>
      </c>
      <c r="B614" t="e">
        <f>'Média Saneada'!#REF!</f>
        <v>#REF!</v>
      </c>
      <c r="C614">
        <f>DW!$H614</f>
        <v>0</v>
      </c>
      <c r="D614">
        <f>DW!$I614</f>
        <v>0</v>
      </c>
      <c r="E614">
        <f>DW!$G614</f>
        <v>0</v>
      </c>
      <c r="F614" t="e">
        <f>VLOOKUP(E614,'Resultado Final'!$E$3:$L$103,4,FALSE)</f>
        <v>#DIV/0!</v>
      </c>
      <c r="G614" t="e">
        <f>VLOOKUP(E614,'Resultado Final'!$E$3:$L$103,5,FALSE)</f>
        <v>#DIV/0!</v>
      </c>
      <c r="H614">
        <f>DW!$K614</f>
        <v>0</v>
      </c>
      <c r="I614" s="37" t="e">
        <f t="shared" si="9"/>
        <v>#DIV/0!</v>
      </c>
    </row>
    <row r="615" spans="1:9" x14ac:dyDescent="0.25">
      <c r="A615">
        <f>INDEX('Resultado Final'!$A:$A,MATCH(E615,'Resultado Final'!$E:$E,0))</f>
        <v>1</v>
      </c>
      <c r="B615" t="e">
        <f>'Média Saneada'!#REF!</f>
        <v>#REF!</v>
      </c>
      <c r="C615">
        <f>DW!$H615</f>
        <v>0</v>
      </c>
      <c r="D615">
        <f>DW!$I615</f>
        <v>0</v>
      </c>
      <c r="E615">
        <f>DW!$G615</f>
        <v>0</v>
      </c>
      <c r="F615" t="e">
        <f>VLOOKUP(E615,'Resultado Final'!$E$3:$L$103,4,FALSE)</f>
        <v>#DIV/0!</v>
      </c>
      <c r="G615" t="e">
        <f>VLOOKUP(E615,'Resultado Final'!$E$3:$L$103,5,FALSE)</f>
        <v>#DIV/0!</v>
      </c>
      <c r="H615">
        <f>DW!$K615</f>
        <v>0</v>
      </c>
      <c r="I615" s="37" t="e">
        <f t="shared" si="9"/>
        <v>#DIV/0!</v>
      </c>
    </row>
    <row r="616" spans="1:9" x14ac:dyDescent="0.25">
      <c r="A616">
        <f>INDEX('Resultado Final'!$A:$A,MATCH(E616,'Resultado Final'!$E:$E,0))</f>
        <v>1</v>
      </c>
      <c r="B616" t="e">
        <f>'Média Saneada'!#REF!</f>
        <v>#REF!</v>
      </c>
      <c r="C616">
        <f>DW!$H616</f>
        <v>0</v>
      </c>
      <c r="D616">
        <f>DW!$I616</f>
        <v>0</v>
      </c>
      <c r="E616">
        <f>DW!$G616</f>
        <v>0</v>
      </c>
      <c r="F616" t="e">
        <f>VLOOKUP(E616,'Resultado Final'!$E$3:$L$103,4,FALSE)</f>
        <v>#DIV/0!</v>
      </c>
      <c r="G616" t="e">
        <f>VLOOKUP(E616,'Resultado Final'!$E$3:$L$103,5,FALSE)</f>
        <v>#DIV/0!</v>
      </c>
      <c r="H616">
        <f>DW!$K616</f>
        <v>0</v>
      </c>
      <c r="I616" s="37" t="e">
        <f t="shared" si="9"/>
        <v>#DIV/0!</v>
      </c>
    </row>
    <row r="617" spans="1:9" x14ac:dyDescent="0.25">
      <c r="A617">
        <f>INDEX('Resultado Final'!$A:$A,MATCH(E617,'Resultado Final'!$E:$E,0))</f>
        <v>1</v>
      </c>
      <c r="B617" t="e">
        <f>'Média Saneada'!#REF!</f>
        <v>#REF!</v>
      </c>
      <c r="C617">
        <f>DW!$H617</f>
        <v>0</v>
      </c>
      <c r="D617">
        <f>DW!$I617</f>
        <v>0</v>
      </c>
      <c r="E617">
        <f>DW!$G617</f>
        <v>0</v>
      </c>
      <c r="F617" t="e">
        <f>VLOOKUP(E617,'Resultado Final'!$E$3:$L$103,4,FALSE)</f>
        <v>#DIV/0!</v>
      </c>
      <c r="G617" t="e">
        <f>VLOOKUP(E617,'Resultado Final'!$E$3:$L$103,5,FALSE)</f>
        <v>#DIV/0!</v>
      </c>
      <c r="H617">
        <f>DW!$K617</f>
        <v>0</v>
      </c>
      <c r="I617" s="37" t="e">
        <f t="shared" si="9"/>
        <v>#DIV/0!</v>
      </c>
    </row>
    <row r="618" spans="1:9" x14ac:dyDescent="0.25">
      <c r="A618">
        <f>INDEX('Resultado Final'!$A:$A,MATCH(E618,'Resultado Final'!$E:$E,0))</f>
        <v>1</v>
      </c>
      <c r="B618" t="e">
        <f>'Média Saneada'!#REF!</f>
        <v>#REF!</v>
      </c>
      <c r="C618">
        <f>DW!$H618</f>
        <v>0</v>
      </c>
      <c r="D618">
        <f>DW!$I618</f>
        <v>0</v>
      </c>
      <c r="E618">
        <f>DW!$G618</f>
        <v>0</v>
      </c>
      <c r="F618" t="e">
        <f>VLOOKUP(E618,'Resultado Final'!$E$3:$L$103,4,FALSE)</f>
        <v>#DIV/0!</v>
      </c>
      <c r="G618" t="e">
        <f>VLOOKUP(E618,'Resultado Final'!$E$3:$L$103,5,FALSE)</f>
        <v>#DIV/0!</v>
      </c>
      <c r="H618">
        <f>DW!$K618</f>
        <v>0</v>
      </c>
      <c r="I618" s="37" t="e">
        <f t="shared" si="9"/>
        <v>#DIV/0!</v>
      </c>
    </row>
    <row r="619" spans="1:9" x14ac:dyDescent="0.25">
      <c r="A619">
        <f>INDEX('Resultado Final'!$A:$A,MATCH(E619,'Resultado Final'!$E:$E,0))</f>
        <v>1</v>
      </c>
      <c r="B619" t="e">
        <f>'Média Saneada'!#REF!</f>
        <v>#REF!</v>
      </c>
      <c r="C619">
        <f>DW!$H619</f>
        <v>0</v>
      </c>
      <c r="D619">
        <f>DW!$I619</f>
        <v>0</v>
      </c>
      <c r="E619">
        <f>DW!$G619</f>
        <v>0</v>
      </c>
      <c r="F619" t="e">
        <f>VLOOKUP(E619,'Resultado Final'!$E$3:$L$103,4,FALSE)</f>
        <v>#DIV/0!</v>
      </c>
      <c r="G619" t="e">
        <f>VLOOKUP(E619,'Resultado Final'!$E$3:$L$103,5,FALSE)</f>
        <v>#DIV/0!</v>
      </c>
      <c r="H619">
        <f>DW!$K619</f>
        <v>0</v>
      </c>
      <c r="I619" s="37" t="e">
        <f t="shared" si="9"/>
        <v>#DIV/0!</v>
      </c>
    </row>
    <row r="620" spans="1:9" x14ac:dyDescent="0.25">
      <c r="A620">
        <f>INDEX('Resultado Final'!$A:$A,MATCH(E620,'Resultado Final'!$E:$E,0))</f>
        <v>1</v>
      </c>
      <c r="B620" t="e">
        <f>'Média Saneada'!#REF!</f>
        <v>#REF!</v>
      </c>
      <c r="C620">
        <f>DW!$H620</f>
        <v>0</v>
      </c>
      <c r="D620">
        <f>DW!$I620</f>
        <v>0</v>
      </c>
      <c r="E620">
        <f>DW!$G620</f>
        <v>0</v>
      </c>
      <c r="F620" t="e">
        <f>VLOOKUP(E620,'Resultado Final'!$E$3:$L$103,4,FALSE)</f>
        <v>#DIV/0!</v>
      </c>
      <c r="G620" t="e">
        <f>VLOOKUP(E620,'Resultado Final'!$E$3:$L$103,5,FALSE)</f>
        <v>#DIV/0!</v>
      </c>
      <c r="H620">
        <f>DW!$K620</f>
        <v>0</v>
      </c>
      <c r="I620" s="37" t="e">
        <f t="shared" si="9"/>
        <v>#DIV/0!</v>
      </c>
    </row>
    <row r="621" spans="1:9" x14ac:dyDescent="0.25">
      <c r="A621">
        <f>INDEX('Resultado Final'!$A:$A,MATCH(E621,'Resultado Final'!$E:$E,0))</f>
        <v>1</v>
      </c>
      <c r="B621" t="e">
        <f>'Média Saneada'!#REF!</f>
        <v>#REF!</v>
      </c>
      <c r="C621">
        <f>DW!$H621</f>
        <v>0</v>
      </c>
      <c r="D621">
        <f>DW!$I621</f>
        <v>0</v>
      </c>
      <c r="E621">
        <f>DW!$G621</f>
        <v>0</v>
      </c>
      <c r="F621" t="e">
        <f>VLOOKUP(E621,'Resultado Final'!$E$3:$L$103,4,FALSE)</f>
        <v>#DIV/0!</v>
      </c>
      <c r="G621" t="e">
        <f>VLOOKUP(E621,'Resultado Final'!$E$3:$L$103,5,FALSE)</f>
        <v>#DIV/0!</v>
      </c>
      <c r="H621">
        <f>DW!$K621</f>
        <v>0</v>
      </c>
      <c r="I621" s="37" t="e">
        <f t="shared" si="9"/>
        <v>#DIV/0!</v>
      </c>
    </row>
    <row r="622" spans="1:9" x14ac:dyDescent="0.25">
      <c r="A622">
        <f>INDEX('Resultado Final'!$A:$A,MATCH(E622,'Resultado Final'!$E:$E,0))</f>
        <v>1</v>
      </c>
      <c r="B622" t="e">
        <f>'Média Saneada'!#REF!</f>
        <v>#REF!</v>
      </c>
      <c r="C622">
        <f>DW!$H622</f>
        <v>0</v>
      </c>
      <c r="D622">
        <f>DW!$I622</f>
        <v>0</v>
      </c>
      <c r="E622">
        <f>DW!$G622</f>
        <v>0</v>
      </c>
      <c r="F622" t="e">
        <f>VLOOKUP(E622,'Resultado Final'!$E$3:$L$103,4,FALSE)</f>
        <v>#DIV/0!</v>
      </c>
      <c r="G622" t="e">
        <f>VLOOKUP(E622,'Resultado Final'!$E$3:$L$103,5,FALSE)</f>
        <v>#DIV/0!</v>
      </c>
      <c r="H622">
        <f>DW!$K622</f>
        <v>0</v>
      </c>
      <c r="I622" s="37" t="e">
        <f t="shared" si="9"/>
        <v>#DIV/0!</v>
      </c>
    </row>
    <row r="623" spans="1:9" x14ac:dyDescent="0.25">
      <c r="A623">
        <f>INDEX('Resultado Final'!$A:$A,MATCH(E623,'Resultado Final'!$E:$E,0))</f>
        <v>1</v>
      </c>
      <c r="B623" t="e">
        <f>'Média Saneada'!#REF!</f>
        <v>#REF!</v>
      </c>
      <c r="C623">
        <f>DW!$H623</f>
        <v>0</v>
      </c>
      <c r="D623">
        <f>DW!$I623</f>
        <v>0</v>
      </c>
      <c r="E623">
        <f>DW!$G623</f>
        <v>0</v>
      </c>
      <c r="F623" t="e">
        <f>VLOOKUP(E623,'Resultado Final'!$E$3:$L$103,4,FALSE)</f>
        <v>#DIV/0!</v>
      </c>
      <c r="G623" t="e">
        <f>VLOOKUP(E623,'Resultado Final'!$E$3:$L$103,5,FALSE)</f>
        <v>#DIV/0!</v>
      </c>
      <c r="H623">
        <f>DW!$K623</f>
        <v>0</v>
      </c>
      <c r="I623" s="37" t="e">
        <f t="shared" si="9"/>
        <v>#DIV/0!</v>
      </c>
    </row>
    <row r="624" spans="1:9" x14ac:dyDescent="0.25">
      <c r="A624">
        <f>INDEX('Resultado Final'!$A:$A,MATCH(E624,'Resultado Final'!$E:$E,0))</f>
        <v>1</v>
      </c>
      <c r="B624" t="e">
        <f>'Média Saneada'!#REF!</f>
        <v>#REF!</v>
      </c>
      <c r="C624">
        <f>DW!$H624</f>
        <v>0</v>
      </c>
      <c r="D624">
        <f>DW!$I624</f>
        <v>0</v>
      </c>
      <c r="E624">
        <f>DW!$G624</f>
        <v>0</v>
      </c>
      <c r="F624" t="e">
        <f>VLOOKUP(E624,'Resultado Final'!$E$3:$L$103,4,FALSE)</f>
        <v>#DIV/0!</v>
      </c>
      <c r="G624" t="e">
        <f>VLOOKUP(E624,'Resultado Final'!$E$3:$L$103,5,FALSE)</f>
        <v>#DIV/0!</v>
      </c>
      <c r="H624">
        <f>DW!$K624</f>
        <v>0</v>
      </c>
      <c r="I624" s="37" t="e">
        <f t="shared" si="9"/>
        <v>#DIV/0!</v>
      </c>
    </row>
    <row r="625" spans="1:9" x14ac:dyDescent="0.25">
      <c r="A625">
        <f>INDEX('Resultado Final'!$A:$A,MATCH(E625,'Resultado Final'!$E:$E,0))</f>
        <v>1</v>
      </c>
      <c r="B625" t="e">
        <f>'Média Saneada'!#REF!</f>
        <v>#REF!</v>
      </c>
      <c r="C625">
        <f>DW!$H625</f>
        <v>0</v>
      </c>
      <c r="D625">
        <f>DW!$I625</f>
        <v>0</v>
      </c>
      <c r="E625">
        <f>DW!$G625</f>
        <v>0</v>
      </c>
      <c r="F625" t="e">
        <f>VLOOKUP(E625,'Resultado Final'!$E$3:$L$103,4,FALSE)</f>
        <v>#DIV/0!</v>
      </c>
      <c r="G625" t="e">
        <f>VLOOKUP(E625,'Resultado Final'!$E$3:$L$103,5,FALSE)</f>
        <v>#DIV/0!</v>
      </c>
      <c r="H625">
        <f>DW!$K625</f>
        <v>0</v>
      </c>
      <c r="I625" s="37" t="e">
        <f t="shared" si="9"/>
        <v>#DIV/0!</v>
      </c>
    </row>
    <row r="626" spans="1:9" x14ac:dyDescent="0.25">
      <c r="A626">
        <f>INDEX('Resultado Final'!$A:$A,MATCH(E626,'Resultado Final'!$E:$E,0))</f>
        <v>1</v>
      </c>
      <c r="B626" t="e">
        <f>'Média Saneada'!#REF!</f>
        <v>#REF!</v>
      </c>
      <c r="C626">
        <f>DW!$H626</f>
        <v>0</v>
      </c>
      <c r="D626">
        <f>DW!$I626</f>
        <v>0</v>
      </c>
      <c r="E626">
        <f>DW!$G626</f>
        <v>0</v>
      </c>
      <c r="F626" t="e">
        <f>VLOOKUP(E626,'Resultado Final'!$E$3:$L$103,4,FALSE)</f>
        <v>#DIV/0!</v>
      </c>
      <c r="G626" t="e">
        <f>VLOOKUP(E626,'Resultado Final'!$E$3:$L$103,5,FALSE)</f>
        <v>#DIV/0!</v>
      </c>
      <c r="H626">
        <f>DW!$K626</f>
        <v>0</v>
      </c>
      <c r="I626" s="37" t="e">
        <f t="shared" si="9"/>
        <v>#DIV/0!</v>
      </c>
    </row>
    <row r="627" spans="1:9" x14ac:dyDescent="0.25">
      <c r="A627">
        <f>INDEX('Resultado Final'!$A:$A,MATCH(E627,'Resultado Final'!$E:$E,0))</f>
        <v>1</v>
      </c>
      <c r="B627" t="e">
        <f>'Média Saneada'!#REF!</f>
        <v>#REF!</v>
      </c>
      <c r="C627">
        <f>DW!$H627</f>
        <v>0</v>
      </c>
      <c r="D627">
        <f>DW!$I627</f>
        <v>0</v>
      </c>
      <c r="E627">
        <f>DW!$G627</f>
        <v>0</v>
      </c>
      <c r="F627" t="e">
        <f>VLOOKUP(E627,'Resultado Final'!$E$3:$L$103,4,FALSE)</f>
        <v>#DIV/0!</v>
      </c>
      <c r="G627" t="e">
        <f>VLOOKUP(E627,'Resultado Final'!$E$3:$L$103,5,FALSE)</f>
        <v>#DIV/0!</v>
      </c>
      <c r="H627">
        <f>DW!$K627</f>
        <v>0</v>
      </c>
      <c r="I627" s="37" t="e">
        <f t="shared" si="9"/>
        <v>#DIV/0!</v>
      </c>
    </row>
    <row r="628" spans="1:9" x14ac:dyDescent="0.25">
      <c r="A628">
        <f>INDEX('Resultado Final'!$A:$A,MATCH(E628,'Resultado Final'!$E:$E,0))</f>
        <v>1</v>
      </c>
      <c r="B628" t="e">
        <f>'Média Saneada'!#REF!</f>
        <v>#REF!</v>
      </c>
      <c r="C628">
        <f>DW!$H628</f>
        <v>0</v>
      </c>
      <c r="D628">
        <f>DW!$I628</f>
        <v>0</v>
      </c>
      <c r="E628">
        <f>DW!$G628</f>
        <v>0</v>
      </c>
      <c r="F628" t="e">
        <f>VLOOKUP(E628,'Resultado Final'!$E$3:$L$103,4,FALSE)</f>
        <v>#DIV/0!</v>
      </c>
      <c r="G628" t="e">
        <f>VLOOKUP(E628,'Resultado Final'!$E$3:$L$103,5,FALSE)</f>
        <v>#DIV/0!</v>
      </c>
      <c r="H628">
        <f>DW!$K628</f>
        <v>0</v>
      </c>
      <c r="I628" s="37" t="e">
        <f t="shared" si="9"/>
        <v>#DIV/0!</v>
      </c>
    </row>
    <row r="629" spans="1:9" x14ac:dyDescent="0.25">
      <c r="A629">
        <f>INDEX('Resultado Final'!$A:$A,MATCH(E629,'Resultado Final'!$E:$E,0))</f>
        <v>1</v>
      </c>
      <c r="B629" t="e">
        <f>'Média Saneada'!#REF!</f>
        <v>#REF!</v>
      </c>
      <c r="C629">
        <f>DW!$H629</f>
        <v>0</v>
      </c>
      <c r="D629">
        <f>DW!$I629</f>
        <v>0</v>
      </c>
      <c r="E629">
        <f>DW!$G629</f>
        <v>0</v>
      </c>
      <c r="F629" t="e">
        <f>VLOOKUP(E629,'Resultado Final'!$E$3:$L$103,4,FALSE)</f>
        <v>#DIV/0!</v>
      </c>
      <c r="G629" t="e">
        <f>VLOOKUP(E629,'Resultado Final'!$E$3:$L$103,5,FALSE)</f>
        <v>#DIV/0!</v>
      </c>
      <c r="H629">
        <f>DW!$K629</f>
        <v>0</v>
      </c>
      <c r="I629" s="37" t="e">
        <f t="shared" si="9"/>
        <v>#DIV/0!</v>
      </c>
    </row>
    <row r="630" spans="1:9" x14ac:dyDescent="0.25">
      <c r="A630">
        <f>INDEX('Resultado Final'!$A:$A,MATCH(E630,'Resultado Final'!$E:$E,0))</f>
        <v>1</v>
      </c>
      <c r="B630" t="e">
        <f>'Média Saneada'!#REF!</f>
        <v>#REF!</v>
      </c>
      <c r="C630">
        <f>DW!$H630</f>
        <v>0</v>
      </c>
      <c r="D630">
        <f>DW!$I630</f>
        <v>0</v>
      </c>
      <c r="E630">
        <f>DW!$G630</f>
        <v>0</v>
      </c>
      <c r="F630" t="e">
        <f>VLOOKUP(E630,'Resultado Final'!$E$3:$L$103,4,FALSE)</f>
        <v>#DIV/0!</v>
      </c>
      <c r="G630" t="e">
        <f>VLOOKUP(E630,'Resultado Final'!$E$3:$L$103,5,FALSE)</f>
        <v>#DIV/0!</v>
      </c>
      <c r="H630">
        <f>DW!$K630</f>
        <v>0</v>
      </c>
      <c r="I630" s="37" t="e">
        <f t="shared" si="9"/>
        <v>#DIV/0!</v>
      </c>
    </row>
    <row r="631" spans="1:9" x14ac:dyDescent="0.25">
      <c r="A631">
        <f>INDEX('Resultado Final'!$A:$A,MATCH(E631,'Resultado Final'!$E:$E,0))</f>
        <v>1</v>
      </c>
      <c r="B631" t="e">
        <f>'Média Saneada'!#REF!</f>
        <v>#REF!</v>
      </c>
      <c r="C631">
        <f>DW!$H631</f>
        <v>0</v>
      </c>
      <c r="D631">
        <f>DW!$I631</f>
        <v>0</v>
      </c>
      <c r="E631">
        <f>DW!$G631</f>
        <v>0</v>
      </c>
      <c r="F631" t="e">
        <f>VLOOKUP(E631,'Resultado Final'!$E$3:$L$103,4,FALSE)</f>
        <v>#DIV/0!</v>
      </c>
      <c r="G631" t="e">
        <f>VLOOKUP(E631,'Resultado Final'!$E$3:$L$103,5,FALSE)</f>
        <v>#DIV/0!</v>
      </c>
      <c r="H631">
        <f>DW!$K631</f>
        <v>0</v>
      </c>
      <c r="I631" s="37" t="e">
        <f t="shared" si="9"/>
        <v>#DIV/0!</v>
      </c>
    </row>
    <row r="632" spans="1:9" x14ac:dyDescent="0.25">
      <c r="A632">
        <f>INDEX('Resultado Final'!$A:$A,MATCH(E632,'Resultado Final'!$E:$E,0))</f>
        <v>1</v>
      </c>
      <c r="B632" t="e">
        <f>'Média Saneada'!#REF!</f>
        <v>#REF!</v>
      </c>
      <c r="C632">
        <f>DW!$H632</f>
        <v>0</v>
      </c>
      <c r="D632">
        <f>DW!$I632</f>
        <v>0</v>
      </c>
      <c r="E632">
        <f>DW!$G632</f>
        <v>0</v>
      </c>
      <c r="F632" t="e">
        <f>VLOOKUP(E632,'Resultado Final'!$E$3:$L$103,4,FALSE)</f>
        <v>#DIV/0!</v>
      </c>
      <c r="G632" t="e">
        <f>VLOOKUP(E632,'Resultado Final'!$E$3:$L$103,5,FALSE)</f>
        <v>#DIV/0!</v>
      </c>
      <c r="H632">
        <f>DW!$K632</f>
        <v>0</v>
      </c>
      <c r="I632" s="37" t="e">
        <f t="shared" si="9"/>
        <v>#DIV/0!</v>
      </c>
    </row>
    <row r="633" spans="1:9" x14ac:dyDescent="0.25">
      <c r="A633">
        <f>INDEX('Resultado Final'!$A:$A,MATCH(E633,'Resultado Final'!$E:$E,0))</f>
        <v>1</v>
      </c>
      <c r="B633" t="e">
        <f>'Média Saneada'!#REF!</f>
        <v>#REF!</v>
      </c>
      <c r="C633">
        <f>DW!$H633</f>
        <v>0</v>
      </c>
      <c r="D633">
        <f>DW!$I633</f>
        <v>0</v>
      </c>
      <c r="E633">
        <f>DW!$G633</f>
        <v>0</v>
      </c>
      <c r="F633" t="e">
        <f>VLOOKUP(E633,'Resultado Final'!$E$3:$L$103,4,FALSE)</f>
        <v>#DIV/0!</v>
      </c>
      <c r="G633" t="e">
        <f>VLOOKUP(E633,'Resultado Final'!$E$3:$L$103,5,FALSE)</f>
        <v>#DIV/0!</v>
      </c>
      <c r="H633">
        <f>DW!$K633</f>
        <v>0</v>
      </c>
      <c r="I633" s="37" t="e">
        <f t="shared" si="9"/>
        <v>#DIV/0!</v>
      </c>
    </row>
    <row r="634" spans="1:9" x14ac:dyDescent="0.25">
      <c r="A634">
        <f>INDEX('Resultado Final'!$A:$A,MATCH(E634,'Resultado Final'!$E:$E,0))</f>
        <v>1</v>
      </c>
      <c r="B634" t="e">
        <f>'Média Saneada'!#REF!</f>
        <v>#REF!</v>
      </c>
      <c r="C634">
        <f>DW!$H634</f>
        <v>0</v>
      </c>
      <c r="D634">
        <f>DW!$I634</f>
        <v>0</v>
      </c>
      <c r="E634">
        <f>DW!$G634</f>
        <v>0</v>
      </c>
      <c r="F634" t="e">
        <f>VLOOKUP(E634,'Resultado Final'!$E$3:$L$103,4,FALSE)</f>
        <v>#DIV/0!</v>
      </c>
      <c r="G634" t="e">
        <f>VLOOKUP(E634,'Resultado Final'!$E$3:$L$103,5,FALSE)</f>
        <v>#DIV/0!</v>
      </c>
      <c r="H634">
        <f>DW!$K634</f>
        <v>0</v>
      </c>
      <c r="I634" s="37" t="e">
        <f t="shared" si="9"/>
        <v>#DIV/0!</v>
      </c>
    </row>
    <row r="635" spans="1:9" x14ac:dyDescent="0.25">
      <c r="A635">
        <f>INDEX('Resultado Final'!$A:$A,MATCH(E635,'Resultado Final'!$E:$E,0))</f>
        <v>1</v>
      </c>
      <c r="B635" t="e">
        <f>'Média Saneada'!#REF!</f>
        <v>#REF!</v>
      </c>
      <c r="C635">
        <f>DW!$H635</f>
        <v>0</v>
      </c>
      <c r="D635">
        <f>DW!$I635</f>
        <v>0</v>
      </c>
      <c r="E635">
        <f>DW!$G635</f>
        <v>0</v>
      </c>
      <c r="F635" t="e">
        <f>VLOOKUP(E635,'Resultado Final'!$E$3:$L$103,4,FALSE)</f>
        <v>#DIV/0!</v>
      </c>
      <c r="G635" t="e">
        <f>VLOOKUP(E635,'Resultado Final'!$E$3:$L$103,5,FALSE)</f>
        <v>#DIV/0!</v>
      </c>
      <c r="H635">
        <f>DW!$K635</f>
        <v>0</v>
      </c>
      <c r="I635" s="37" t="e">
        <f t="shared" si="9"/>
        <v>#DIV/0!</v>
      </c>
    </row>
    <row r="636" spans="1:9" x14ac:dyDescent="0.25">
      <c r="A636">
        <f>INDEX('Resultado Final'!$A:$A,MATCH(E636,'Resultado Final'!$E:$E,0))</f>
        <v>1</v>
      </c>
      <c r="B636" t="e">
        <f>'Média Saneada'!#REF!</f>
        <v>#REF!</v>
      </c>
      <c r="C636">
        <f>DW!$H636</f>
        <v>0</v>
      </c>
      <c r="D636">
        <f>DW!$I636</f>
        <v>0</v>
      </c>
      <c r="E636">
        <f>DW!$G636</f>
        <v>0</v>
      </c>
      <c r="F636" t="e">
        <f>VLOOKUP(E636,'Resultado Final'!$E$3:$L$103,4,FALSE)</f>
        <v>#DIV/0!</v>
      </c>
      <c r="G636" t="e">
        <f>VLOOKUP(E636,'Resultado Final'!$E$3:$L$103,5,FALSE)</f>
        <v>#DIV/0!</v>
      </c>
      <c r="H636">
        <f>DW!$K636</f>
        <v>0</v>
      </c>
      <c r="I636" s="37" t="e">
        <f t="shared" si="9"/>
        <v>#DIV/0!</v>
      </c>
    </row>
    <row r="637" spans="1:9" x14ac:dyDescent="0.25">
      <c r="A637">
        <f>INDEX('Resultado Final'!$A:$A,MATCH(E637,'Resultado Final'!$E:$E,0))</f>
        <v>1</v>
      </c>
      <c r="B637" t="e">
        <f>'Média Saneada'!#REF!</f>
        <v>#REF!</v>
      </c>
      <c r="C637">
        <f>DW!$H637</f>
        <v>0</v>
      </c>
      <c r="D637">
        <f>DW!$I637</f>
        <v>0</v>
      </c>
      <c r="E637">
        <f>DW!$G637</f>
        <v>0</v>
      </c>
      <c r="F637" t="e">
        <f>VLOOKUP(E637,'Resultado Final'!$E$3:$L$103,4,FALSE)</f>
        <v>#DIV/0!</v>
      </c>
      <c r="G637" t="e">
        <f>VLOOKUP(E637,'Resultado Final'!$E$3:$L$103,5,FALSE)</f>
        <v>#DIV/0!</v>
      </c>
      <c r="H637">
        <f>DW!$K637</f>
        <v>0</v>
      </c>
      <c r="I637" s="37" t="e">
        <f t="shared" si="9"/>
        <v>#DIV/0!</v>
      </c>
    </row>
    <row r="638" spans="1:9" x14ac:dyDescent="0.25">
      <c r="A638">
        <f>INDEX('Resultado Final'!$A:$A,MATCH(E638,'Resultado Final'!$E:$E,0))</f>
        <v>1</v>
      </c>
      <c r="B638" t="e">
        <f>'Média Saneada'!#REF!</f>
        <v>#REF!</v>
      </c>
      <c r="C638">
        <f>DW!$H638</f>
        <v>0</v>
      </c>
      <c r="D638">
        <f>DW!$I638</f>
        <v>0</v>
      </c>
      <c r="E638">
        <f>DW!$G638</f>
        <v>0</v>
      </c>
      <c r="F638" t="e">
        <f>VLOOKUP(E638,'Resultado Final'!$E$3:$L$103,4,FALSE)</f>
        <v>#DIV/0!</v>
      </c>
      <c r="G638" t="e">
        <f>VLOOKUP(E638,'Resultado Final'!$E$3:$L$103,5,FALSE)</f>
        <v>#DIV/0!</v>
      </c>
      <c r="H638">
        <f>DW!$K638</f>
        <v>0</v>
      </c>
      <c r="I638" s="37" t="e">
        <f t="shared" si="9"/>
        <v>#DIV/0!</v>
      </c>
    </row>
    <row r="639" spans="1:9" x14ac:dyDescent="0.25">
      <c r="A639">
        <f>INDEX('Resultado Final'!$A:$A,MATCH(E639,'Resultado Final'!$E:$E,0))</f>
        <v>1</v>
      </c>
      <c r="B639" t="e">
        <f>'Média Saneada'!#REF!</f>
        <v>#REF!</v>
      </c>
      <c r="C639">
        <f>DW!$H639</f>
        <v>0</v>
      </c>
      <c r="D639">
        <f>DW!$I639</f>
        <v>0</v>
      </c>
      <c r="E639">
        <f>DW!$G639</f>
        <v>0</v>
      </c>
      <c r="F639" t="e">
        <f>VLOOKUP(E639,'Resultado Final'!$E$3:$L$103,4,FALSE)</f>
        <v>#DIV/0!</v>
      </c>
      <c r="G639" t="e">
        <f>VLOOKUP(E639,'Resultado Final'!$E$3:$L$103,5,FALSE)</f>
        <v>#DIV/0!</v>
      </c>
      <c r="H639">
        <f>DW!$K639</f>
        <v>0</v>
      </c>
      <c r="I639" s="37" t="e">
        <f t="shared" si="9"/>
        <v>#DIV/0!</v>
      </c>
    </row>
    <row r="640" spans="1:9" x14ac:dyDescent="0.25">
      <c r="A640">
        <f>INDEX('Resultado Final'!$A:$A,MATCH(E640,'Resultado Final'!$E:$E,0))</f>
        <v>1</v>
      </c>
      <c r="B640" t="e">
        <f>'Média Saneada'!#REF!</f>
        <v>#REF!</v>
      </c>
      <c r="C640">
        <f>DW!$H640</f>
        <v>0</v>
      </c>
      <c r="D640">
        <f>DW!$I640</f>
        <v>0</v>
      </c>
      <c r="E640">
        <f>DW!$G640</f>
        <v>0</v>
      </c>
      <c r="F640" t="e">
        <f>VLOOKUP(E640,'Resultado Final'!$E$3:$L$103,4,FALSE)</f>
        <v>#DIV/0!</v>
      </c>
      <c r="G640" t="e">
        <f>VLOOKUP(E640,'Resultado Final'!$E$3:$L$103,5,FALSE)</f>
        <v>#DIV/0!</v>
      </c>
      <c r="H640">
        <f>DW!$K640</f>
        <v>0</v>
      </c>
      <c r="I640" s="37" t="e">
        <f t="shared" si="9"/>
        <v>#DIV/0!</v>
      </c>
    </row>
    <row r="641" spans="1:9" x14ac:dyDescent="0.25">
      <c r="A641">
        <f>INDEX('Resultado Final'!$A:$A,MATCH(E641,'Resultado Final'!$E:$E,0))</f>
        <v>1</v>
      </c>
      <c r="B641" t="e">
        <f>'Média Saneada'!#REF!</f>
        <v>#REF!</v>
      </c>
      <c r="C641">
        <f>DW!$H641</f>
        <v>0</v>
      </c>
      <c r="D641">
        <f>DW!$I641</f>
        <v>0</v>
      </c>
      <c r="E641">
        <f>DW!$G641</f>
        <v>0</v>
      </c>
      <c r="F641" t="e">
        <f>VLOOKUP(E641,'Resultado Final'!$E$3:$L$103,4,FALSE)</f>
        <v>#DIV/0!</v>
      </c>
      <c r="G641" t="e">
        <f>VLOOKUP(E641,'Resultado Final'!$E$3:$L$103,5,FALSE)</f>
        <v>#DIV/0!</v>
      </c>
      <c r="H641">
        <f>DW!$K641</f>
        <v>0</v>
      </c>
      <c r="I641" s="37" t="e">
        <f t="shared" si="9"/>
        <v>#DIV/0!</v>
      </c>
    </row>
    <row r="642" spans="1:9" x14ac:dyDescent="0.25">
      <c r="A642">
        <f>INDEX('Resultado Final'!$A:$A,MATCH(E642,'Resultado Final'!$E:$E,0))</f>
        <v>1</v>
      </c>
      <c r="B642" t="e">
        <f>'Média Saneada'!#REF!</f>
        <v>#REF!</v>
      </c>
      <c r="C642">
        <f>DW!$H642</f>
        <v>0</v>
      </c>
      <c r="D642">
        <f>DW!$I642</f>
        <v>0</v>
      </c>
      <c r="E642">
        <f>DW!$G642</f>
        <v>0</v>
      </c>
      <c r="F642" t="e">
        <f>VLOOKUP(E642,'Resultado Final'!$E$3:$L$103,4,FALSE)</f>
        <v>#DIV/0!</v>
      </c>
      <c r="G642" t="e">
        <f>VLOOKUP(E642,'Resultado Final'!$E$3:$L$103,5,FALSE)</f>
        <v>#DIV/0!</v>
      </c>
      <c r="H642">
        <f>DW!$K642</f>
        <v>0</v>
      </c>
      <c r="I642" s="37" t="e">
        <f t="shared" si="9"/>
        <v>#DIV/0!</v>
      </c>
    </row>
    <row r="643" spans="1:9" x14ac:dyDescent="0.25">
      <c r="A643">
        <f>INDEX('Resultado Final'!$A:$A,MATCH(E643,'Resultado Final'!$E:$E,0))</f>
        <v>1</v>
      </c>
      <c r="B643" t="e">
        <f>'Média Saneada'!#REF!</f>
        <v>#REF!</v>
      </c>
      <c r="C643">
        <f>DW!$H643</f>
        <v>0</v>
      </c>
      <c r="D643">
        <f>DW!$I643</f>
        <v>0</v>
      </c>
      <c r="E643">
        <f>DW!$G643</f>
        <v>0</v>
      </c>
      <c r="F643" t="e">
        <f>VLOOKUP(E643,'Resultado Final'!$E$3:$L$103,4,FALSE)</f>
        <v>#DIV/0!</v>
      </c>
      <c r="G643" t="e">
        <f>VLOOKUP(E643,'Resultado Final'!$E$3:$L$103,5,FALSE)</f>
        <v>#DIV/0!</v>
      </c>
      <c r="H643">
        <f>DW!$K643</f>
        <v>0</v>
      </c>
      <c r="I643" s="37" t="e">
        <f t="shared" ref="I643:I706" si="10">IF(AND($H643&lt;$F643,$H643&gt;$G643),$H643,"Desconsiderado para o cálculo final da Média")</f>
        <v>#DIV/0!</v>
      </c>
    </row>
    <row r="644" spans="1:9" x14ac:dyDescent="0.25">
      <c r="A644">
        <f>INDEX('Resultado Final'!$A:$A,MATCH(E644,'Resultado Final'!$E:$E,0))</f>
        <v>1</v>
      </c>
      <c r="B644" t="e">
        <f>'Média Saneada'!#REF!</f>
        <v>#REF!</v>
      </c>
      <c r="C644">
        <f>DW!$H644</f>
        <v>0</v>
      </c>
      <c r="D644">
        <f>DW!$I644</f>
        <v>0</v>
      </c>
      <c r="E644">
        <f>DW!$G644</f>
        <v>0</v>
      </c>
      <c r="F644" t="e">
        <f>VLOOKUP(E644,'Resultado Final'!$E$3:$L$103,4,FALSE)</f>
        <v>#DIV/0!</v>
      </c>
      <c r="G644" t="e">
        <f>VLOOKUP(E644,'Resultado Final'!$E$3:$L$103,5,FALSE)</f>
        <v>#DIV/0!</v>
      </c>
      <c r="H644">
        <f>DW!$K644</f>
        <v>0</v>
      </c>
      <c r="I644" s="37" t="e">
        <f t="shared" si="10"/>
        <v>#DIV/0!</v>
      </c>
    </row>
    <row r="645" spans="1:9" x14ac:dyDescent="0.25">
      <c r="A645">
        <f>INDEX('Resultado Final'!$A:$A,MATCH(E645,'Resultado Final'!$E:$E,0))</f>
        <v>1</v>
      </c>
      <c r="B645" t="e">
        <f>'Média Saneada'!#REF!</f>
        <v>#REF!</v>
      </c>
      <c r="C645">
        <f>DW!$H645</f>
        <v>0</v>
      </c>
      <c r="D645">
        <f>DW!$I645</f>
        <v>0</v>
      </c>
      <c r="E645">
        <f>DW!$G645</f>
        <v>0</v>
      </c>
      <c r="F645" t="e">
        <f>VLOOKUP(E645,'Resultado Final'!$E$3:$L$103,4,FALSE)</f>
        <v>#DIV/0!</v>
      </c>
      <c r="G645" t="e">
        <f>VLOOKUP(E645,'Resultado Final'!$E$3:$L$103,5,FALSE)</f>
        <v>#DIV/0!</v>
      </c>
      <c r="H645">
        <f>DW!$K645</f>
        <v>0</v>
      </c>
      <c r="I645" s="37" t="e">
        <f t="shared" si="10"/>
        <v>#DIV/0!</v>
      </c>
    </row>
    <row r="646" spans="1:9" x14ac:dyDescent="0.25">
      <c r="A646">
        <f>INDEX('Resultado Final'!$A:$A,MATCH(E646,'Resultado Final'!$E:$E,0))</f>
        <v>1</v>
      </c>
      <c r="B646" t="e">
        <f>'Média Saneada'!#REF!</f>
        <v>#REF!</v>
      </c>
      <c r="C646">
        <f>DW!$H646</f>
        <v>0</v>
      </c>
      <c r="D646">
        <f>DW!$I646</f>
        <v>0</v>
      </c>
      <c r="E646">
        <f>DW!$G646</f>
        <v>0</v>
      </c>
      <c r="F646" t="e">
        <f>VLOOKUP(E646,'Resultado Final'!$E$3:$L$103,4,FALSE)</f>
        <v>#DIV/0!</v>
      </c>
      <c r="G646" t="e">
        <f>VLOOKUP(E646,'Resultado Final'!$E$3:$L$103,5,FALSE)</f>
        <v>#DIV/0!</v>
      </c>
      <c r="H646">
        <f>DW!$K646</f>
        <v>0</v>
      </c>
      <c r="I646" s="37" t="e">
        <f t="shared" si="10"/>
        <v>#DIV/0!</v>
      </c>
    </row>
    <row r="647" spans="1:9" x14ac:dyDescent="0.25">
      <c r="A647">
        <f>INDEX('Resultado Final'!$A:$A,MATCH(E647,'Resultado Final'!$E:$E,0))</f>
        <v>1</v>
      </c>
      <c r="B647" t="e">
        <f>'Média Saneada'!#REF!</f>
        <v>#REF!</v>
      </c>
      <c r="C647">
        <f>DW!$H647</f>
        <v>0</v>
      </c>
      <c r="D647">
        <f>DW!$I647</f>
        <v>0</v>
      </c>
      <c r="E647">
        <f>DW!$G647</f>
        <v>0</v>
      </c>
      <c r="F647" t="e">
        <f>VLOOKUP(E647,'Resultado Final'!$E$3:$L$103,4,FALSE)</f>
        <v>#DIV/0!</v>
      </c>
      <c r="G647" t="e">
        <f>VLOOKUP(E647,'Resultado Final'!$E$3:$L$103,5,FALSE)</f>
        <v>#DIV/0!</v>
      </c>
      <c r="H647">
        <f>DW!$K647</f>
        <v>0</v>
      </c>
      <c r="I647" s="37" t="e">
        <f t="shared" si="10"/>
        <v>#DIV/0!</v>
      </c>
    </row>
    <row r="648" spans="1:9" x14ac:dyDescent="0.25">
      <c r="A648">
        <f>INDEX('Resultado Final'!$A:$A,MATCH(E648,'Resultado Final'!$E:$E,0))</f>
        <v>1</v>
      </c>
      <c r="B648" t="e">
        <f>'Média Saneada'!#REF!</f>
        <v>#REF!</v>
      </c>
      <c r="C648">
        <f>DW!$H648</f>
        <v>0</v>
      </c>
      <c r="D648">
        <f>DW!$I648</f>
        <v>0</v>
      </c>
      <c r="E648">
        <f>DW!$G648</f>
        <v>0</v>
      </c>
      <c r="F648" t="e">
        <f>VLOOKUP(E648,'Resultado Final'!$E$3:$L$103,4,FALSE)</f>
        <v>#DIV/0!</v>
      </c>
      <c r="G648" t="e">
        <f>VLOOKUP(E648,'Resultado Final'!$E$3:$L$103,5,FALSE)</f>
        <v>#DIV/0!</v>
      </c>
      <c r="H648">
        <f>DW!$K648</f>
        <v>0</v>
      </c>
      <c r="I648" s="37" t="e">
        <f t="shared" si="10"/>
        <v>#DIV/0!</v>
      </c>
    </row>
    <row r="649" spans="1:9" x14ac:dyDescent="0.25">
      <c r="A649">
        <f>INDEX('Resultado Final'!$A:$A,MATCH(E649,'Resultado Final'!$E:$E,0))</f>
        <v>1</v>
      </c>
      <c r="B649" t="e">
        <f>'Média Saneada'!#REF!</f>
        <v>#REF!</v>
      </c>
      <c r="C649">
        <f>DW!$H649</f>
        <v>0</v>
      </c>
      <c r="D649">
        <f>DW!$I649</f>
        <v>0</v>
      </c>
      <c r="E649">
        <f>DW!$G649</f>
        <v>0</v>
      </c>
      <c r="F649" t="e">
        <f>VLOOKUP(E649,'Resultado Final'!$E$3:$L$103,4,FALSE)</f>
        <v>#DIV/0!</v>
      </c>
      <c r="G649" t="e">
        <f>VLOOKUP(E649,'Resultado Final'!$E$3:$L$103,5,FALSE)</f>
        <v>#DIV/0!</v>
      </c>
      <c r="H649">
        <f>DW!$K649</f>
        <v>0</v>
      </c>
      <c r="I649" s="37" t="e">
        <f t="shared" si="10"/>
        <v>#DIV/0!</v>
      </c>
    </row>
    <row r="650" spans="1:9" x14ac:dyDescent="0.25">
      <c r="A650">
        <f>INDEX('Resultado Final'!$A:$A,MATCH(E650,'Resultado Final'!$E:$E,0))</f>
        <v>1</v>
      </c>
      <c r="B650" t="e">
        <f>'Média Saneada'!#REF!</f>
        <v>#REF!</v>
      </c>
      <c r="C650">
        <f>DW!$H650</f>
        <v>0</v>
      </c>
      <c r="D650">
        <f>DW!$I650</f>
        <v>0</v>
      </c>
      <c r="E650">
        <f>DW!$G650</f>
        <v>0</v>
      </c>
      <c r="F650" t="e">
        <f>VLOOKUP(E650,'Resultado Final'!$E$3:$L$103,4,FALSE)</f>
        <v>#DIV/0!</v>
      </c>
      <c r="G650" t="e">
        <f>VLOOKUP(E650,'Resultado Final'!$E$3:$L$103,5,FALSE)</f>
        <v>#DIV/0!</v>
      </c>
      <c r="H650">
        <f>DW!$K650</f>
        <v>0</v>
      </c>
      <c r="I650" s="37" t="e">
        <f t="shared" si="10"/>
        <v>#DIV/0!</v>
      </c>
    </row>
    <row r="651" spans="1:9" x14ac:dyDescent="0.25">
      <c r="A651">
        <f>INDEX('Resultado Final'!$A:$A,MATCH(E651,'Resultado Final'!$E:$E,0))</f>
        <v>1</v>
      </c>
      <c r="B651" t="e">
        <f>'Média Saneada'!#REF!</f>
        <v>#REF!</v>
      </c>
      <c r="C651">
        <f>DW!$H651</f>
        <v>0</v>
      </c>
      <c r="D651">
        <f>DW!$I651</f>
        <v>0</v>
      </c>
      <c r="E651">
        <f>DW!$G651</f>
        <v>0</v>
      </c>
      <c r="F651" t="e">
        <f>VLOOKUP(E651,'Resultado Final'!$E$3:$L$103,4,FALSE)</f>
        <v>#DIV/0!</v>
      </c>
      <c r="G651" t="e">
        <f>VLOOKUP(E651,'Resultado Final'!$E$3:$L$103,5,FALSE)</f>
        <v>#DIV/0!</v>
      </c>
      <c r="H651">
        <f>DW!$K651</f>
        <v>0</v>
      </c>
      <c r="I651" s="37" t="e">
        <f t="shared" si="10"/>
        <v>#DIV/0!</v>
      </c>
    </row>
    <row r="652" spans="1:9" x14ac:dyDescent="0.25">
      <c r="A652">
        <f>INDEX('Resultado Final'!$A:$A,MATCH(E652,'Resultado Final'!$E:$E,0))</f>
        <v>1</v>
      </c>
      <c r="B652" t="e">
        <f>'Média Saneada'!#REF!</f>
        <v>#REF!</v>
      </c>
      <c r="C652">
        <f>DW!$H652</f>
        <v>0</v>
      </c>
      <c r="D652">
        <f>DW!$I652</f>
        <v>0</v>
      </c>
      <c r="E652">
        <f>DW!$G652</f>
        <v>0</v>
      </c>
      <c r="F652" t="e">
        <f>VLOOKUP(E652,'Resultado Final'!$E$3:$L$103,4,FALSE)</f>
        <v>#DIV/0!</v>
      </c>
      <c r="G652" t="e">
        <f>VLOOKUP(E652,'Resultado Final'!$E$3:$L$103,5,FALSE)</f>
        <v>#DIV/0!</v>
      </c>
      <c r="H652">
        <f>DW!$K652</f>
        <v>0</v>
      </c>
      <c r="I652" s="37" t="e">
        <f t="shared" si="10"/>
        <v>#DIV/0!</v>
      </c>
    </row>
    <row r="653" spans="1:9" x14ac:dyDescent="0.25">
      <c r="A653">
        <f>INDEX('Resultado Final'!$A:$A,MATCH(E653,'Resultado Final'!$E:$E,0))</f>
        <v>1</v>
      </c>
      <c r="B653" t="e">
        <f>'Média Saneada'!#REF!</f>
        <v>#REF!</v>
      </c>
      <c r="C653">
        <f>DW!$H653</f>
        <v>0</v>
      </c>
      <c r="D653">
        <f>DW!$I653</f>
        <v>0</v>
      </c>
      <c r="E653">
        <f>DW!$G653</f>
        <v>0</v>
      </c>
      <c r="F653" t="e">
        <f>VLOOKUP(E653,'Resultado Final'!$E$3:$L$103,4,FALSE)</f>
        <v>#DIV/0!</v>
      </c>
      <c r="G653" t="e">
        <f>VLOOKUP(E653,'Resultado Final'!$E$3:$L$103,5,FALSE)</f>
        <v>#DIV/0!</v>
      </c>
      <c r="H653">
        <f>DW!$K653</f>
        <v>0</v>
      </c>
      <c r="I653" s="37" t="e">
        <f t="shared" si="10"/>
        <v>#DIV/0!</v>
      </c>
    </row>
    <row r="654" spans="1:9" x14ac:dyDescent="0.25">
      <c r="A654">
        <f>INDEX('Resultado Final'!$A:$A,MATCH(E654,'Resultado Final'!$E:$E,0))</f>
        <v>1</v>
      </c>
      <c r="B654" t="e">
        <f>'Média Saneada'!#REF!</f>
        <v>#REF!</v>
      </c>
      <c r="C654">
        <f>DW!$H654</f>
        <v>0</v>
      </c>
      <c r="D654">
        <f>DW!$I654</f>
        <v>0</v>
      </c>
      <c r="E654">
        <f>DW!$G654</f>
        <v>0</v>
      </c>
      <c r="F654" t="e">
        <f>VLOOKUP(E654,'Resultado Final'!$E$3:$L$103,4,FALSE)</f>
        <v>#DIV/0!</v>
      </c>
      <c r="G654" t="e">
        <f>VLOOKUP(E654,'Resultado Final'!$E$3:$L$103,5,FALSE)</f>
        <v>#DIV/0!</v>
      </c>
      <c r="H654">
        <f>DW!$K654</f>
        <v>0</v>
      </c>
      <c r="I654" s="37" t="e">
        <f t="shared" si="10"/>
        <v>#DIV/0!</v>
      </c>
    </row>
    <row r="655" spans="1:9" x14ac:dyDescent="0.25">
      <c r="A655">
        <f>INDEX('Resultado Final'!$A:$A,MATCH(E655,'Resultado Final'!$E:$E,0))</f>
        <v>1</v>
      </c>
      <c r="B655" t="e">
        <f>'Média Saneada'!#REF!</f>
        <v>#REF!</v>
      </c>
      <c r="C655">
        <f>DW!$H655</f>
        <v>0</v>
      </c>
      <c r="D655">
        <f>DW!$I655</f>
        <v>0</v>
      </c>
      <c r="E655">
        <f>DW!$G655</f>
        <v>0</v>
      </c>
      <c r="F655" t="e">
        <f>VLOOKUP(E655,'Resultado Final'!$E$3:$L$103,4,FALSE)</f>
        <v>#DIV/0!</v>
      </c>
      <c r="G655" t="e">
        <f>VLOOKUP(E655,'Resultado Final'!$E$3:$L$103,5,FALSE)</f>
        <v>#DIV/0!</v>
      </c>
      <c r="H655">
        <f>DW!$K655</f>
        <v>0</v>
      </c>
      <c r="I655" s="37" t="e">
        <f t="shared" si="10"/>
        <v>#DIV/0!</v>
      </c>
    </row>
    <row r="656" spans="1:9" x14ac:dyDescent="0.25">
      <c r="A656">
        <f>INDEX('Resultado Final'!$A:$A,MATCH(E656,'Resultado Final'!$E:$E,0))</f>
        <v>1</v>
      </c>
      <c r="B656" t="e">
        <f>'Média Saneada'!#REF!</f>
        <v>#REF!</v>
      </c>
      <c r="C656">
        <f>DW!$H656</f>
        <v>0</v>
      </c>
      <c r="D656">
        <f>DW!$I656</f>
        <v>0</v>
      </c>
      <c r="E656">
        <f>DW!$G656</f>
        <v>0</v>
      </c>
      <c r="F656" t="e">
        <f>VLOOKUP(E656,'Resultado Final'!$E$3:$L$103,4,FALSE)</f>
        <v>#DIV/0!</v>
      </c>
      <c r="G656" t="e">
        <f>VLOOKUP(E656,'Resultado Final'!$E$3:$L$103,5,FALSE)</f>
        <v>#DIV/0!</v>
      </c>
      <c r="H656">
        <f>DW!$K656</f>
        <v>0</v>
      </c>
      <c r="I656" s="37" t="e">
        <f t="shared" si="10"/>
        <v>#DIV/0!</v>
      </c>
    </row>
    <row r="657" spans="1:9" x14ac:dyDescent="0.25">
      <c r="A657">
        <f>INDEX('Resultado Final'!$A:$A,MATCH(E657,'Resultado Final'!$E:$E,0))</f>
        <v>1</v>
      </c>
      <c r="B657" t="e">
        <f>'Média Saneada'!#REF!</f>
        <v>#REF!</v>
      </c>
      <c r="C657">
        <f>DW!$H657</f>
        <v>0</v>
      </c>
      <c r="D657">
        <f>DW!$I657</f>
        <v>0</v>
      </c>
      <c r="E657">
        <f>DW!$G657</f>
        <v>0</v>
      </c>
      <c r="F657" t="e">
        <f>VLOOKUP(E657,'Resultado Final'!$E$3:$L$103,4,FALSE)</f>
        <v>#DIV/0!</v>
      </c>
      <c r="G657" t="e">
        <f>VLOOKUP(E657,'Resultado Final'!$E$3:$L$103,5,FALSE)</f>
        <v>#DIV/0!</v>
      </c>
      <c r="H657">
        <f>DW!$K657</f>
        <v>0</v>
      </c>
      <c r="I657" s="37" t="e">
        <f t="shared" si="10"/>
        <v>#DIV/0!</v>
      </c>
    </row>
    <row r="658" spans="1:9" x14ac:dyDescent="0.25">
      <c r="A658">
        <f>INDEX('Resultado Final'!$A:$A,MATCH(E658,'Resultado Final'!$E:$E,0))</f>
        <v>1</v>
      </c>
      <c r="B658" t="e">
        <f>'Média Saneada'!#REF!</f>
        <v>#REF!</v>
      </c>
      <c r="C658">
        <f>DW!$H658</f>
        <v>0</v>
      </c>
      <c r="D658">
        <f>DW!$I658</f>
        <v>0</v>
      </c>
      <c r="E658">
        <f>DW!$G658</f>
        <v>0</v>
      </c>
      <c r="F658" t="e">
        <f>VLOOKUP(E658,'Resultado Final'!$E$3:$L$103,4,FALSE)</f>
        <v>#DIV/0!</v>
      </c>
      <c r="G658" t="e">
        <f>VLOOKUP(E658,'Resultado Final'!$E$3:$L$103,5,FALSE)</f>
        <v>#DIV/0!</v>
      </c>
      <c r="H658">
        <f>DW!$K658</f>
        <v>0</v>
      </c>
      <c r="I658" s="37" t="e">
        <f t="shared" si="10"/>
        <v>#DIV/0!</v>
      </c>
    </row>
    <row r="659" spans="1:9" x14ac:dyDescent="0.25">
      <c r="A659">
        <f>INDEX('Resultado Final'!$A:$A,MATCH(E659,'Resultado Final'!$E:$E,0))</f>
        <v>1</v>
      </c>
      <c r="B659" t="e">
        <f>'Média Saneada'!#REF!</f>
        <v>#REF!</v>
      </c>
      <c r="C659">
        <f>DW!$H659</f>
        <v>0</v>
      </c>
      <c r="D659">
        <f>DW!$I659</f>
        <v>0</v>
      </c>
      <c r="E659">
        <f>DW!$G659</f>
        <v>0</v>
      </c>
      <c r="F659" t="e">
        <f>VLOOKUP(E659,'Resultado Final'!$E$3:$L$103,4,FALSE)</f>
        <v>#DIV/0!</v>
      </c>
      <c r="G659" t="e">
        <f>VLOOKUP(E659,'Resultado Final'!$E$3:$L$103,5,FALSE)</f>
        <v>#DIV/0!</v>
      </c>
      <c r="H659">
        <f>DW!$K659</f>
        <v>0</v>
      </c>
      <c r="I659" s="37" t="e">
        <f t="shared" si="10"/>
        <v>#DIV/0!</v>
      </c>
    </row>
    <row r="660" spans="1:9" x14ac:dyDescent="0.25">
      <c r="A660">
        <f>INDEX('Resultado Final'!$A:$A,MATCH(E660,'Resultado Final'!$E:$E,0))</f>
        <v>1</v>
      </c>
      <c r="B660" t="e">
        <f>'Média Saneada'!#REF!</f>
        <v>#REF!</v>
      </c>
      <c r="C660">
        <f>DW!$H660</f>
        <v>0</v>
      </c>
      <c r="D660">
        <f>DW!$I660</f>
        <v>0</v>
      </c>
      <c r="E660">
        <f>DW!$G660</f>
        <v>0</v>
      </c>
      <c r="F660" t="e">
        <f>VLOOKUP(E660,'Resultado Final'!$E$3:$L$103,4,FALSE)</f>
        <v>#DIV/0!</v>
      </c>
      <c r="G660" t="e">
        <f>VLOOKUP(E660,'Resultado Final'!$E$3:$L$103,5,FALSE)</f>
        <v>#DIV/0!</v>
      </c>
      <c r="H660">
        <f>DW!$K660</f>
        <v>0</v>
      </c>
      <c r="I660" s="37" t="e">
        <f t="shared" si="10"/>
        <v>#DIV/0!</v>
      </c>
    </row>
    <row r="661" spans="1:9" x14ac:dyDescent="0.25">
      <c r="A661">
        <f>INDEX('Resultado Final'!$A:$A,MATCH(E661,'Resultado Final'!$E:$E,0))</f>
        <v>1</v>
      </c>
      <c r="B661" t="e">
        <f>'Média Saneada'!#REF!</f>
        <v>#REF!</v>
      </c>
      <c r="C661">
        <f>DW!$H661</f>
        <v>0</v>
      </c>
      <c r="D661">
        <f>DW!$I661</f>
        <v>0</v>
      </c>
      <c r="E661">
        <f>DW!$G661</f>
        <v>0</v>
      </c>
      <c r="F661" t="e">
        <f>VLOOKUP(E661,'Resultado Final'!$E$3:$L$103,4,FALSE)</f>
        <v>#DIV/0!</v>
      </c>
      <c r="G661" t="e">
        <f>VLOOKUP(E661,'Resultado Final'!$E$3:$L$103,5,FALSE)</f>
        <v>#DIV/0!</v>
      </c>
      <c r="H661">
        <f>DW!$K661</f>
        <v>0</v>
      </c>
      <c r="I661" s="37" t="e">
        <f t="shared" si="10"/>
        <v>#DIV/0!</v>
      </c>
    </row>
    <row r="662" spans="1:9" x14ac:dyDescent="0.25">
      <c r="A662">
        <f>INDEX('Resultado Final'!$A:$A,MATCH(E662,'Resultado Final'!$E:$E,0))</f>
        <v>1</v>
      </c>
      <c r="B662" t="e">
        <f>'Média Saneada'!#REF!</f>
        <v>#REF!</v>
      </c>
      <c r="C662">
        <f>DW!$H662</f>
        <v>0</v>
      </c>
      <c r="D662">
        <f>DW!$I662</f>
        <v>0</v>
      </c>
      <c r="E662">
        <f>DW!$G662</f>
        <v>0</v>
      </c>
      <c r="F662" t="e">
        <f>VLOOKUP(E662,'Resultado Final'!$E$3:$L$103,4,FALSE)</f>
        <v>#DIV/0!</v>
      </c>
      <c r="G662" t="e">
        <f>VLOOKUP(E662,'Resultado Final'!$E$3:$L$103,5,FALSE)</f>
        <v>#DIV/0!</v>
      </c>
      <c r="H662">
        <f>DW!$K662</f>
        <v>0</v>
      </c>
      <c r="I662" s="37" t="e">
        <f t="shared" si="10"/>
        <v>#DIV/0!</v>
      </c>
    </row>
    <row r="663" spans="1:9" x14ac:dyDescent="0.25">
      <c r="A663">
        <f>INDEX('Resultado Final'!$A:$A,MATCH(E663,'Resultado Final'!$E:$E,0))</f>
        <v>1</v>
      </c>
      <c r="B663" t="e">
        <f>'Média Saneada'!#REF!</f>
        <v>#REF!</v>
      </c>
      <c r="C663">
        <f>DW!$H663</f>
        <v>0</v>
      </c>
      <c r="D663">
        <f>DW!$I663</f>
        <v>0</v>
      </c>
      <c r="E663">
        <f>DW!$G663</f>
        <v>0</v>
      </c>
      <c r="F663" t="e">
        <f>VLOOKUP(E663,'Resultado Final'!$E$3:$L$103,4,FALSE)</f>
        <v>#DIV/0!</v>
      </c>
      <c r="G663" t="e">
        <f>VLOOKUP(E663,'Resultado Final'!$E$3:$L$103,5,FALSE)</f>
        <v>#DIV/0!</v>
      </c>
      <c r="H663">
        <f>DW!$K663</f>
        <v>0</v>
      </c>
      <c r="I663" s="37" t="e">
        <f t="shared" si="10"/>
        <v>#DIV/0!</v>
      </c>
    </row>
    <row r="664" spans="1:9" x14ac:dyDescent="0.25">
      <c r="A664">
        <f>INDEX('Resultado Final'!$A:$A,MATCH(E664,'Resultado Final'!$E:$E,0))</f>
        <v>1</v>
      </c>
      <c r="B664" t="e">
        <f>'Média Saneada'!#REF!</f>
        <v>#REF!</v>
      </c>
      <c r="C664">
        <f>DW!$H664</f>
        <v>0</v>
      </c>
      <c r="D664">
        <f>DW!$I664</f>
        <v>0</v>
      </c>
      <c r="E664">
        <f>DW!$G664</f>
        <v>0</v>
      </c>
      <c r="F664" t="e">
        <f>VLOOKUP(E664,'Resultado Final'!$E$3:$L$103,4,FALSE)</f>
        <v>#DIV/0!</v>
      </c>
      <c r="G664" t="e">
        <f>VLOOKUP(E664,'Resultado Final'!$E$3:$L$103,5,FALSE)</f>
        <v>#DIV/0!</v>
      </c>
      <c r="H664">
        <f>DW!$K664</f>
        <v>0</v>
      </c>
      <c r="I664" s="37" t="e">
        <f t="shared" si="10"/>
        <v>#DIV/0!</v>
      </c>
    </row>
    <row r="665" spans="1:9" x14ac:dyDescent="0.25">
      <c r="A665">
        <f>INDEX('Resultado Final'!$A:$A,MATCH(E665,'Resultado Final'!$E:$E,0))</f>
        <v>1</v>
      </c>
      <c r="B665" t="e">
        <f>'Média Saneada'!#REF!</f>
        <v>#REF!</v>
      </c>
      <c r="C665">
        <f>DW!$H665</f>
        <v>0</v>
      </c>
      <c r="D665">
        <f>DW!$I665</f>
        <v>0</v>
      </c>
      <c r="E665">
        <f>DW!$G665</f>
        <v>0</v>
      </c>
      <c r="F665" t="e">
        <f>VLOOKUP(E665,'Resultado Final'!$E$3:$L$103,4,FALSE)</f>
        <v>#DIV/0!</v>
      </c>
      <c r="G665" t="e">
        <f>VLOOKUP(E665,'Resultado Final'!$E$3:$L$103,5,FALSE)</f>
        <v>#DIV/0!</v>
      </c>
      <c r="H665">
        <f>DW!$K665</f>
        <v>0</v>
      </c>
      <c r="I665" s="37" t="e">
        <f t="shared" si="10"/>
        <v>#DIV/0!</v>
      </c>
    </row>
    <row r="666" spans="1:9" x14ac:dyDescent="0.25">
      <c r="A666">
        <f>INDEX('Resultado Final'!$A:$A,MATCH(E666,'Resultado Final'!$E:$E,0))</f>
        <v>1</v>
      </c>
      <c r="B666" t="e">
        <f>'Média Saneada'!#REF!</f>
        <v>#REF!</v>
      </c>
      <c r="C666">
        <f>DW!$H666</f>
        <v>0</v>
      </c>
      <c r="D666">
        <f>DW!$I666</f>
        <v>0</v>
      </c>
      <c r="E666">
        <f>DW!$G666</f>
        <v>0</v>
      </c>
      <c r="F666" t="e">
        <f>VLOOKUP(E666,'Resultado Final'!$E$3:$L$103,4,FALSE)</f>
        <v>#DIV/0!</v>
      </c>
      <c r="G666" t="e">
        <f>VLOOKUP(E666,'Resultado Final'!$E$3:$L$103,5,FALSE)</f>
        <v>#DIV/0!</v>
      </c>
      <c r="H666">
        <f>DW!$K666</f>
        <v>0</v>
      </c>
      <c r="I666" s="37" t="e">
        <f t="shared" si="10"/>
        <v>#DIV/0!</v>
      </c>
    </row>
    <row r="667" spans="1:9" x14ac:dyDescent="0.25">
      <c r="A667">
        <f>INDEX('Resultado Final'!$A:$A,MATCH(E667,'Resultado Final'!$E:$E,0))</f>
        <v>1</v>
      </c>
      <c r="B667" t="e">
        <f>'Média Saneada'!#REF!</f>
        <v>#REF!</v>
      </c>
      <c r="C667">
        <f>DW!$H667</f>
        <v>0</v>
      </c>
      <c r="D667">
        <f>DW!$I667</f>
        <v>0</v>
      </c>
      <c r="E667">
        <f>DW!$G667</f>
        <v>0</v>
      </c>
      <c r="F667" t="e">
        <f>VLOOKUP(E667,'Resultado Final'!$E$3:$L$103,4,FALSE)</f>
        <v>#DIV/0!</v>
      </c>
      <c r="G667" t="e">
        <f>VLOOKUP(E667,'Resultado Final'!$E$3:$L$103,5,FALSE)</f>
        <v>#DIV/0!</v>
      </c>
      <c r="H667">
        <f>DW!$K667</f>
        <v>0</v>
      </c>
      <c r="I667" s="37" t="e">
        <f t="shared" si="10"/>
        <v>#DIV/0!</v>
      </c>
    </row>
    <row r="668" spans="1:9" x14ac:dyDescent="0.25">
      <c r="A668">
        <f>INDEX('Resultado Final'!$A:$A,MATCH(E668,'Resultado Final'!$E:$E,0))</f>
        <v>1</v>
      </c>
      <c r="B668" t="e">
        <f>'Média Saneada'!#REF!</f>
        <v>#REF!</v>
      </c>
      <c r="C668">
        <f>DW!$H668</f>
        <v>0</v>
      </c>
      <c r="D668">
        <f>DW!$I668</f>
        <v>0</v>
      </c>
      <c r="E668">
        <f>DW!$G668</f>
        <v>0</v>
      </c>
      <c r="F668" t="e">
        <f>VLOOKUP(E668,'Resultado Final'!$E$3:$L$103,4,FALSE)</f>
        <v>#DIV/0!</v>
      </c>
      <c r="G668" t="e">
        <f>VLOOKUP(E668,'Resultado Final'!$E$3:$L$103,5,FALSE)</f>
        <v>#DIV/0!</v>
      </c>
      <c r="H668">
        <f>DW!$K668</f>
        <v>0</v>
      </c>
      <c r="I668" s="37" t="e">
        <f t="shared" si="10"/>
        <v>#DIV/0!</v>
      </c>
    </row>
    <row r="669" spans="1:9" x14ac:dyDescent="0.25">
      <c r="A669">
        <f>INDEX('Resultado Final'!$A:$A,MATCH(E669,'Resultado Final'!$E:$E,0))</f>
        <v>1</v>
      </c>
      <c r="B669" t="e">
        <f>'Média Saneada'!#REF!</f>
        <v>#REF!</v>
      </c>
      <c r="C669">
        <f>DW!$H669</f>
        <v>0</v>
      </c>
      <c r="D669">
        <f>DW!$I669</f>
        <v>0</v>
      </c>
      <c r="E669">
        <f>DW!$G669</f>
        <v>0</v>
      </c>
      <c r="F669" t="e">
        <f>VLOOKUP(E669,'Resultado Final'!$E$3:$L$103,4,FALSE)</f>
        <v>#DIV/0!</v>
      </c>
      <c r="G669" t="e">
        <f>VLOOKUP(E669,'Resultado Final'!$E$3:$L$103,5,FALSE)</f>
        <v>#DIV/0!</v>
      </c>
      <c r="H669">
        <f>DW!$K669</f>
        <v>0</v>
      </c>
      <c r="I669" s="37" t="e">
        <f t="shared" si="10"/>
        <v>#DIV/0!</v>
      </c>
    </row>
    <row r="670" spans="1:9" x14ac:dyDescent="0.25">
      <c r="A670">
        <f>INDEX('Resultado Final'!$A:$A,MATCH(E670,'Resultado Final'!$E:$E,0))</f>
        <v>1</v>
      </c>
      <c r="B670" t="e">
        <f>'Média Saneada'!#REF!</f>
        <v>#REF!</v>
      </c>
      <c r="C670">
        <f>DW!$H670</f>
        <v>0</v>
      </c>
      <c r="D670">
        <f>DW!$I670</f>
        <v>0</v>
      </c>
      <c r="E670">
        <f>DW!$G670</f>
        <v>0</v>
      </c>
      <c r="F670" t="e">
        <f>VLOOKUP(E670,'Resultado Final'!$E$3:$L$103,4,FALSE)</f>
        <v>#DIV/0!</v>
      </c>
      <c r="G670" t="e">
        <f>VLOOKUP(E670,'Resultado Final'!$E$3:$L$103,5,FALSE)</f>
        <v>#DIV/0!</v>
      </c>
      <c r="H670">
        <f>DW!$K670</f>
        <v>0</v>
      </c>
      <c r="I670" s="37" t="e">
        <f t="shared" si="10"/>
        <v>#DIV/0!</v>
      </c>
    </row>
    <row r="671" spans="1:9" x14ac:dyDescent="0.25">
      <c r="A671">
        <f>INDEX('Resultado Final'!$A:$A,MATCH(E671,'Resultado Final'!$E:$E,0))</f>
        <v>1</v>
      </c>
      <c r="B671" t="e">
        <f>'Média Saneada'!#REF!</f>
        <v>#REF!</v>
      </c>
      <c r="C671">
        <f>DW!$H671</f>
        <v>0</v>
      </c>
      <c r="D671">
        <f>DW!$I671</f>
        <v>0</v>
      </c>
      <c r="E671">
        <f>DW!$G671</f>
        <v>0</v>
      </c>
      <c r="F671" t="e">
        <f>VLOOKUP(E671,'Resultado Final'!$E$3:$L$103,4,FALSE)</f>
        <v>#DIV/0!</v>
      </c>
      <c r="G671" t="e">
        <f>VLOOKUP(E671,'Resultado Final'!$E$3:$L$103,5,FALSE)</f>
        <v>#DIV/0!</v>
      </c>
      <c r="H671">
        <f>DW!$K671</f>
        <v>0</v>
      </c>
      <c r="I671" s="37" t="e">
        <f t="shared" si="10"/>
        <v>#DIV/0!</v>
      </c>
    </row>
    <row r="672" spans="1:9" x14ac:dyDescent="0.25">
      <c r="A672">
        <f>INDEX('Resultado Final'!$A:$A,MATCH(E672,'Resultado Final'!$E:$E,0))</f>
        <v>1</v>
      </c>
      <c r="B672" t="e">
        <f>'Média Saneada'!#REF!</f>
        <v>#REF!</v>
      </c>
      <c r="C672">
        <f>DW!$H672</f>
        <v>0</v>
      </c>
      <c r="D672">
        <f>DW!$I672</f>
        <v>0</v>
      </c>
      <c r="E672">
        <f>DW!$G672</f>
        <v>0</v>
      </c>
      <c r="F672" t="e">
        <f>VLOOKUP(E672,'Resultado Final'!$E$3:$L$103,4,FALSE)</f>
        <v>#DIV/0!</v>
      </c>
      <c r="G672" t="e">
        <f>VLOOKUP(E672,'Resultado Final'!$E$3:$L$103,5,FALSE)</f>
        <v>#DIV/0!</v>
      </c>
      <c r="H672">
        <f>DW!$K672</f>
        <v>0</v>
      </c>
      <c r="I672" s="37" t="e">
        <f t="shared" si="10"/>
        <v>#DIV/0!</v>
      </c>
    </row>
    <row r="673" spans="1:9" x14ac:dyDescent="0.25">
      <c r="A673">
        <f>INDEX('Resultado Final'!$A:$A,MATCH(E673,'Resultado Final'!$E:$E,0))</f>
        <v>1</v>
      </c>
      <c r="B673" t="e">
        <f>'Média Saneada'!#REF!</f>
        <v>#REF!</v>
      </c>
      <c r="C673">
        <f>DW!$H673</f>
        <v>0</v>
      </c>
      <c r="D673">
        <f>DW!$I673</f>
        <v>0</v>
      </c>
      <c r="E673">
        <f>DW!$G673</f>
        <v>0</v>
      </c>
      <c r="F673" t="e">
        <f>VLOOKUP(E673,'Resultado Final'!$E$3:$L$103,4,FALSE)</f>
        <v>#DIV/0!</v>
      </c>
      <c r="G673" t="e">
        <f>VLOOKUP(E673,'Resultado Final'!$E$3:$L$103,5,FALSE)</f>
        <v>#DIV/0!</v>
      </c>
      <c r="H673">
        <f>DW!$K673</f>
        <v>0</v>
      </c>
      <c r="I673" s="37" t="e">
        <f t="shared" si="10"/>
        <v>#DIV/0!</v>
      </c>
    </row>
    <row r="674" spans="1:9" x14ac:dyDescent="0.25">
      <c r="A674">
        <f>INDEX('Resultado Final'!$A:$A,MATCH(E674,'Resultado Final'!$E:$E,0))</f>
        <v>1</v>
      </c>
      <c r="B674" t="e">
        <f>'Média Saneada'!#REF!</f>
        <v>#REF!</v>
      </c>
      <c r="C674">
        <f>DW!$H674</f>
        <v>0</v>
      </c>
      <c r="D674">
        <f>DW!$I674</f>
        <v>0</v>
      </c>
      <c r="E674">
        <f>DW!$G674</f>
        <v>0</v>
      </c>
      <c r="F674" t="e">
        <f>VLOOKUP(E674,'Resultado Final'!$E$3:$L$103,4,FALSE)</f>
        <v>#DIV/0!</v>
      </c>
      <c r="G674" t="e">
        <f>VLOOKUP(E674,'Resultado Final'!$E$3:$L$103,5,FALSE)</f>
        <v>#DIV/0!</v>
      </c>
      <c r="H674">
        <f>DW!$K674</f>
        <v>0</v>
      </c>
      <c r="I674" s="37" t="e">
        <f t="shared" si="10"/>
        <v>#DIV/0!</v>
      </c>
    </row>
    <row r="675" spans="1:9" x14ac:dyDescent="0.25">
      <c r="A675">
        <f>INDEX('Resultado Final'!$A:$A,MATCH(E675,'Resultado Final'!$E:$E,0))</f>
        <v>1</v>
      </c>
      <c r="B675" t="e">
        <f>'Média Saneada'!#REF!</f>
        <v>#REF!</v>
      </c>
      <c r="C675">
        <f>DW!$H675</f>
        <v>0</v>
      </c>
      <c r="D675">
        <f>DW!$I675</f>
        <v>0</v>
      </c>
      <c r="E675">
        <f>DW!$G675</f>
        <v>0</v>
      </c>
      <c r="F675" t="e">
        <f>VLOOKUP(E675,'Resultado Final'!$E$3:$L$103,4,FALSE)</f>
        <v>#DIV/0!</v>
      </c>
      <c r="G675" t="e">
        <f>VLOOKUP(E675,'Resultado Final'!$E$3:$L$103,5,FALSE)</f>
        <v>#DIV/0!</v>
      </c>
      <c r="H675">
        <f>DW!$K675</f>
        <v>0</v>
      </c>
      <c r="I675" s="37" t="e">
        <f t="shared" si="10"/>
        <v>#DIV/0!</v>
      </c>
    </row>
    <row r="676" spans="1:9" x14ac:dyDescent="0.25">
      <c r="A676">
        <f>INDEX('Resultado Final'!$A:$A,MATCH(E676,'Resultado Final'!$E:$E,0))</f>
        <v>1</v>
      </c>
      <c r="B676" t="e">
        <f>'Média Saneada'!#REF!</f>
        <v>#REF!</v>
      </c>
      <c r="C676">
        <f>DW!$H676</f>
        <v>0</v>
      </c>
      <c r="D676">
        <f>DW!$I676</f>
        <v>0</v>
      </c>
      <c r="E676">
        <f>DW!$G676</f>
        <v>0</v>
      </c>
      <c r="F676" t="e">
        <f>VLOOKUP(E676,'Resultado Final'!$E$3:$L$103,4,FALSE)</f>
        <v>#DIV/0!</v>
      </c>
      <c r="G676" t="e">
        <f>VLOOKUP(E676,'Resultado Final'!$E$3:$L$103,5,FALSE)</f>
        <v>#DIV/0!</v>
      </c>
      <c r="H676">
        <f>DW!$K676</f>
        <v>0</v>
      </c>
      <c r="I676" s="37" t="e">
        <f t="shared" si="10"/>
        <v>#DIV/0!</v>
      </c>
    </row>
    <row r="677" spans="1:9" x14ac:dyDescent="0.25">
      <c r="A677">
        <f>INDEX('Resultado Final'!$A:$A,MATCH(E677,'Resultado Final'!$E:$E,0))</f>
        <v>1</v>
      </c>
      <c r="B677" t="e">
        <f>'Média Saneada'!#REF!</f>
        <v>#REF!</v>
      </c>
      <c r="C677">
        <f>DW!$H677</f>
        <v>0</v>
      </c>
      <c r="D677">
        <f>DW!$I677</f>
        <v>0</v>
      </c>
      <c r="E677">
        <f>DW!$G677</f>
        <v>0</v>
      </c>
      <c r="F677" t="e">
        <f>VLOOKUP(E677,'Resultado Final'!$E$3:$L$103,4,FALSE)</f>
        <v>#DIV/0!</v>
      </c>
      <c r="G677" t="e">
        <f>VLOOKUP(E677,'Resultado Final'!$E$3:$L$103,5,FALSE)</f>
        <v>#DIV/0!</v>
      </c>
      <c r="H677">
        <f>DW!$K677</f>
        <v>0</v>
      </c>
      <c r="I677" s="37" t="e">
        <f t="shared" si="10"/>
        <v>#DIV/0!</v>
      </c>
    </row>
    <row r="678" spans="1:9" x14ac:dyDescent="0.25">
      <c r="A678">
        <f>INDEX('Resultado Final'!$A:$A,MATCH(E678,'Resultado Final'!$E:$E,0))</f>
        <v>1</v>
      </c>
      <c r="B678" t="e">
        <f>'Média Saneada'!#REF!</f>
        <v>#REF!</v>
      </c>
      <c r="C678">
        <f>DW!$H678</f>
        <v>0</v>
      </c>
      <c r="D678">
        <f>DW!$I678</f>
        <v>0</v>
      </c>
      <c r="E678">
        <f>DW!$G678</f>
        <v>0</v>
      </c>
      <c r="F678" t="e">
        <f>VLOOKUP(E678,'Resultado Final'!$E$3:$L$103,4,FALSE)</f>
        <v>#DIV/0!</v>
      </c>
      <c r="G678" t="e">
        <f>VLOOKUP(E678,'Resultado Final'!$E$3:$L$103,5,FALSE)</f>
        <v>#DIV/0!</v>
      </c>
      <c r="H678">
        <f>DW!$K678</f>
        <v>0</v>
      </c>
      <c r="I678" s="37" t="e">
        <f t="shared" si="10"/>
        <v>#DIV/0!</v>
      </c>
    </row>
    <row r="679" spans="1:9" x14ac:dyDescent="0.25">
      <c r="A679">
        <f>INDEX('Resultado Final'!$A:$A,MATCH(E679,'Resultado Final'!$E:$E,0))</f>
        <v>1</v>
      </c>
      <c r="B679" t="e">
        <f>'Média Saneada'!#REF!</f>
        <v>#REF!</v>
      </c>
      <c r="C679">
        <f>DW!$H679</f>
        <v>0</v>
      </c>
      <c r="D679">
        <f>DW!$I679</f>
        <v>0</v>
      </c>
      <c r="E679">
        <f>DW!$G679</f>
        <v>0</v>
      </c>
      <c r="F679" t="e">
        <f>VLOOKUP(E679,'Resultado Final'!$E$3:$L$103,4,FALSE)</f>
        <v>#DIV/0!</v>
      </c>
      <c r="G679" t="e">
        <f>VLOOKUP(E679,'Resultado Final'!$E$3:$L$103,5,FALSE)</f>
        <v>#DIV/0!</v>
      </c>
      <c r="H679">
        <f>DW!$K679</f>
        <v>0</v>
      </c>
      <c r="I679" s="37" t="e">
        <f t="shared" si="10"/>
        <v>#DIV/0!</v>
      </c>
    </row>
    <row r="680" spans="1:9" x14ac:dyDescent="0.25">
      <c r="A680">
        <f>INDEX('Resultado Final'!$A:$A,MATCH(E680,'Resultado Final'!$E:$E,0))</f>
        <v>1</v>
      </c>
      <c r="B680" t="e">
        <f>'Média Saneada'!#REF!</f>
        <v>#REF!</v>
      </c>
      <c r="C680">
        <f>DW!$H680</f>
        <v>0</v>
      </c>
      <c r="D680">
        <f>DW!$I680</f>
        <v>0</v>
      </c>
      <c r="E680">
        <f>DW!$G680</f>
        <v>0</v>
      </c>
      <c r="F680" t="e">
        <f>VLOOKUP(E680,'Resultado Final'!$E$3:$L$103,4,FALSE)</f>
        <v>#DIV/0!</v>
      </c>
      <c r="G680" t="e">
        <f>VLOOKUP(E680,'Resultado Final'!$E$3:$L$103,5,FALSE)</f>
        <v>#DIV/0!</v>
      </c>
      <c r="H680">
        <f>DW!$K680</f>
        <v>0</v>
      </c>
      <c r="I680" s="37" t="e">
        <f t="shared" si="10"/>
        <v>#DIV/0!</v>
      </c>
    </row>
    <row r="681" spans="1:9" x14ac:dyDescent="0.25">
      <c r="A681">
        <f>INDEX('Resultado Final'!$A:$A,MATCH(E681,'Resultado Final'!$E:$E,0))</f>
        <v>1</v>
      </c>
      <c r="B681" t="e">
        <f>'Média Saneada'!#REF!</f>
        <v>#REF!</v>
      </c>
      <c r="C681">
        <f>DW!$H681</f>
        <v>0</v>
      </c>
      <c r="D681">
        <f>DW!$I681</f>
        <v>0</v>
      </c>
      <c r="E681">
        <f>DW!$G681</f>
        <v>0</v>
      </c>
      <c r="F681" t="e">
        <f>VLOOKUP(E681,'Resultado Final'!$E$3:$L$103,4,FALSE)</f>
        <v>#DIV/0!</v>
      </c>
      <c r="G681" t="e">
        <f>VLOOKUP(E681,'Resultado Final'!$E$3:$L$103,5,FALSE)</f>
        <v>#DIV/0!</v>
      </c>
      <c r="H681">
        <f>DW!$K681</f>
        <v>0</v>
      </c>
      <c r="I681" s="37" t="e">
        <f t="shared" si="10"/>
        <v>#DIV/0!</v>
      </c>
    </row>
    <row r="682" spans="1:9" x14ac:dyDescent="0.25">
      <c r="A682">
        <f>INDEX('Resultado Final'!$A:$A,MATCH(E682,'Resultado Final'!$E:$E,0))</f>
        <v>1</v>
      </c>
      <c r="B682" t="e">
        <f>'Média Saneada'!#REF!</f>
        <v>#REF!</v>
      </c>
      <c r="C682">
        <f>DW!$H682</f>
        <v>0</v>
      </c>
      <c r="D682">
        <f>DW!$I682</f>
        <v>0</v>
      </c>
      <c r="E682">
        <f>DW!$G682</f>
        <v>0</v>
      </c>
      <c r="F682" t="e">
        <f>VLOOKUP(E682,'Resultado Final'!$E$3:$L$103,4,FALSE)</f>
        <v>#DIV/0!</v>
      </c>
      <c r="G682" t="e">
        <f>VLOOKUP(E682,'Resultado Final'!$E$3:$L$103,5,FALSE)</f>
        <v>#DIV/0!</v>
      </c>
      <c r="H682">
        <f>DW!$K682</f>
        <v>0</v>
      </c>
      <c r="I682" s="37" t="e">
        <f t="shared" si="10"/>
        <v>#DIV/0!</v>
      </c>
    </row>
    <row r="683" spans="1:9" x14ac:dyDescent="0.25">
      <c r="A683">
        <f>INDEX('Resultado Final'!$A:$A,MATCH(E683,'Resultado Final'!$E:$E,0))</f>
        <v>1</v>
      </c>
      <c r="B683" t="e">
        <f>'Média Saneada'!#REF!</f>
        <v>#REF!</v>
      </c>
      <c r="C683">
        <f>DW!$H683</f>
        <v>0</v>
      </c>
      <c r="D683">
        <f>DW!$I683</f>
        <v>0</v>
      </c>
      <c r="E683">
        <f>DW!$G683</f>
        <v>0</v>
      </c>
      <c r="F683" t="e">
        <f>VLOOKUP(E683,'Resultado Final'!$E$3:$L$103,4,FALSE)</f>
        <v>#DIV/0!</v>
      </c>
      <c r="G683" t="e">
        <f>VLOOKUP(E683,'Resultado Final'!$E$3:$L$103,5,FALSE)</f>
        <v>#DIV/0!</v>
      </c>
      <c r="H683">
        <f>DW!$K683</f>
        <v>0</v>
      </c>
      <c r="I683" s="37" t="e">
        <f t="shared" si="10"/>
        <v>#DIV/0!</v>
      </c>
    </row>
    <row r="684" spans="1:9" x14ac:dyDescent="0.25">
      <c r="A684">
        <f>INDEX('Resultado Final'!$A:$A,MATCH(E684,'Resultado Final'!$E:$E,0))</f>
        <v>1</v>
      </c>
      <c r="B684" t="e">
        <f>'Média Saneada'!#REF!</f>
        <v>#REF!</v>
      </c>
      <c r="C684">
        <f>DW!$H684</f>
        <v>0</v>
      </c>
      <c r="D684">
        <f>DW!$I684</f>
        <v>0</v>
      </c>
      <c r="E684">
        <f>DW!$G684</f>
        <v>0</v>
      </c>
      <c r="F684" t="e">
        <f>VLOOKUP(E684,'Resultado Final'!$E$3:$L$103,4,FALSE)</f>
        <v>#DIV/0!</v>
      </c>
      <c r="G684" t="e">
        <f>VLOOKUP(E684,'Resultado Final'!$E$3:$L$103,5,FALSE)</f>
        <v>#DIV/0!</v>
      </c>
      <c r="H684">
        <f>DW!$K684</f>
        <v>0</v>
      </c>
      <c r="I684" s="37" t="e">
        <f t="shared" si="10"/>
        <v>#DIV/0!</v>
      </c>
    </row>
    <row r="685" spans="1:9" x14ac:dyDescent="0.25">
      <c r="A685">
        <f>INDEX('Resultado Final'!$A:$A,MATCH(E685,'Resultado Final'!$E:$E,0))</f>
        <v>1</v>
      </c>
      <c r="B685" t="e">
        <f>'Média Saneada'!#REF!</f>
        <v>#REF!</v>
      </c>
      <c r="C685">
        <f>DW!$H685</f>
        <v>0</v>
      </c>
      <c r="D685">
        <f>DW!$I685</f>
        <v>0</v>
      </c>
      <c r="E685">
        <f>DW!$G685</f>
        <v>0</v>
      </c>
      <c r="F685" t="e">
        <f>VLOOKUP(E685,'Resultado Final'!$E$3:$L$103,4,FALSE)</f>
        <v>#DIV/0!</v>
      </c>
      <c r="G685" t="e">
        <f>VLOOKUP(E685,'Resultado Final'!$E$3:$L$103,5,FALSE)</f>
        <v>#DIV/0!</v>
      </c>
      <c r="H685">
        <f>DW!$K685</f>
        <v>0</v>
      </c>
      <c r="I685" s="37" t="e">
        <f t="shared" si="10"/>
        <v>#DIV/0!</v>
      </c>
    </row>
    <row r="686" spans="1:9" x14ac:dyDescent="0.25">
      <c r="A686">
        <f>INDEX('Resultado Final'!$A:$A,MATCH(E686,'Resultado Final'!$E:$E,0))</f>
        <v>1</v>
      </c>
      <c r="B686" t="e">
        <f>'Média Saneada'!#REF!</f>
        <v>#REF!</v>
      </c>
      <c r="C686">
        <f>DW!$H686</f>
        <v>0</v>
      </c>
      <c r="D686">
        <f>DW!$I686</f>
        <v>0</v>
      </c>
      <c r="E686">
        <f>DW!$G686</f>
        <v>0</v>
      </c>
      <c r="F686" t="e">
        <f>VLOOKUP(E686,'Resultado Final'!$E$3:$L$103,4,FALSE)</f>
        <v>#DIV/0!</v>
      </c>
      <c r="G686" t="e">
        <f>VLOOKUP(E686,'Resultado Final'!$E$3:$L$103,5,FALSE)</f>
        <v>#DIV/0!</v>
      </c>
      <c r="H686">
        <f>DW!$K686</f>
        <v>0</v>
      </c>
      <c r="I686" s="37" t="e">
        <f t="shared" si="10"/>
        <v>#DIV/0!</v>
      </c>
    </row>
    <row r="687" spans="1:9" x14ac:dyDescent="0.25">
      <c r="A687">
        <f>INDEX('Resultado Final'!$A:$A,MATCH(E687,'Resultado Final'!$E:$E,0))</f>
        <v>1</v>
      </c>
      <c r="B687" t="e">
        <f>'Média Saneada'!#REF!</f>
        <v>#REF!</v>
      </c>
      <c r="C687">
        <f>DW!$H687</f>
        <v>0</v>
      </c>
      <c r="D687">
        <f>DW!$I687</f>
        <v>0</v>
      </c>
      <c r="E687">
        <f>DW!$G687</f>
        <v>0</v>
      </c>
      <c r="F687" t="e">
        <f>VLOOKUP(E687,'Resultado Final'!$E$3:$L$103,4,FALSE)</f>
        <v>#DIV/0!</v>
      </c>
      <c r="G687" t="e">
        <f>VLOOKUP(E687,'Resultado Final'!$E$3:$L$103,5,FALSE)</f>
        <v>#DIV/0!</v>
      </c>
      <c r="H687">
        <f>DW!$K687</f>
        <v>0</v>
      </c>
      <c r="I687" s="37" t="e">
        <f t="shared" si="10"/>
        <v>#DIV/0!</v>
      </c>
    </row>
    <row r="688" spans="1:9" x14ac:dyDescent="0.25">
      <c r="A688">
        <f>INDEX('Resultado Final'!$A:$A,MATCH(E688,'Resultado Final'!$E:$E,0))</f>
        <v>1</v>
      </c>
      <c r="B688" t="e">
        <f>'Média Saneada'!#REF!</f>
        <v>#REF!</v>
      </c>
      <c r="C688">
        <f>DW!$H688</f>
        <v>0</v>
      </c>
      <c r="D688">
        <f>DW!$I688</f>
        <v>0</v>
      </c>
      <c r="E688">
        <f>DW!$G688</f>
        <v>0</v>
      </c>
      <c r="F688" t="e">
        <f>VLOOKUP(E688,'Resultado Final'!$E$3:$L$103,4,FALSE)</f>
        <v>#DIV/0!</v>
      </c>
      <c r="G688" t="e">
        <f>VLOOKUP(E688,'Resultado Final'!$E$3:$L$103,5,FALSE)</f>
        <v>#DIV/0!</v>
      </c>
      <c r="H688">
        <f>DW!$K688</f>
        <v>0</v>
      </c>
      <c r="I688" s="37" t="e">
        <f t="shared" si="10"/>
        <v>#DIV/0!</v>
      </c>
    </row>
    <row r="689" spans="1:9" x14ac:dyDescent="0.25">
      <c r="A689">
        <f>INDEX('Resultado Final'!$A:$A,MATCH(E689,'Resultado Final'!$E:$E,0))</f>
        <v>1</v>
      </c>
      <c r="B689" t="e">
        <f>'Média Saneada'!#REF!</f>
        <v>#REF!</v>
      </c>
      <c r="C689">
        <f>DW!$H689</f>
        <v>0</v>
      </c>
      <c r="D689">
        <f>DW!$I689</f>
        <v>0</v>
      </c>
      <c r="E689">
        <f>DW!$G689</f>
        <v>0</v>
      </c>
      <c r="F689" t="e">
        <f>VLOOKUP(E689,'Resultado Final'!$E$3:$L$103,4,FALSE)</f>
        <v>#DIV/0!</v>
      </c>
      <c r="G689" t="e">
        <f>VLOOKUP(E689,'Resultado Final'!$E$3:$L$103,5,FALSE)</f>
        <v>#DIV/0!</v>
      </c>
      <c r="H689">
        <f>DW!$K689</f>
        <v>0</v>
      </c>
      <c r="I689" s="37" t="e">
        <f t="shared" si="10"/>
        <v>#DIV/0!</v>
      </c>
    </row>
    <row r="690" spans="1:9" x14ac:dyDescent="0.25">
      <c r="A690">
        <f>INDEX('Resultado Final'!$A:$A,MATCH(E690,'Resultado Final'!$E:$E,0))</f>
        <v>1</v>
      </c>
      <c r="B690" t="e">
        <f>'Média Saneada'!#REF!</f>
        <v>#REF!</v>
      </c>
      <c r="C690">
        <f>DW!$H690</f>
        <v>0</v>
      </c>
      <c r="D690">
        <f>DW!$I690</f>
        <v>0</v>
      </c>
      <c r="E690">
        <f>DW!$G690</f>
        <v>0</v>
      </c>
      <c r="F690" t="e">
        <f>VLOOKUP(E690,'Resultado Final'!$E$3:$L$103,4,FALSE)</f>
        <v>#DIV/0!</v>
      </c>
      <c r="G690" t="e">
        <f>VLOOKUP(E690,'Resultado Final'!$E$3:$L$103,5,FALSE)</f>
        <v>#DIV/0!</v>
      </c>
      <c r="H690">
        <f>DW!$K690</f>
        <v>0</v>
      </c>
      <c r="I690" s="37" t="e">
        <f t="shared" si="10"/>
        <v>#DIV/0!</v>
      </c>
    </row>
    <row r="691" spans="1:9" x14ac:dyDescent="0.25">
      <c r="A691">
        <f>INDEX('Resultado Final'!$A:$A,MATCH(E691,'Resultado Final'!$E:$E,0))</f>
        <v>1</v>
      </c>
      <c r="B691" t="e">
        <f>'Média Saneada'!#REF!</f>
        <v>#REF!</v>
      </c>
      <c r="C691">
        <f>DW!$H691</f>
        <v>0</v>
      </c>
      <c r="D691">
        <f>DW!$I691</f>
        <v>0</v>
      </c>
      <c r="E691">
        <f>DW!$G691</f>
        <v>0</v>
      </c>
      <c r="F691" t="e">
        <f>VLOOKUP(E691,'Resultado Final'!$E$3:$L$103,4,FALSE)</f>
        <v>#DIV/0!</v>
      </c>
      <c r="G691" t="e">
        <f>VLOOKUP(E691,'Resultado Final'!$E$3:$L$103,5,FALSE)</f>
        <v>#DIV/0!</v>
      </c>
      <c r="H691">
        <f>DW!$K691</f>
        <v>0</v>
      </c>
      <c r="I691" s="37" t="e">
        <f t="shared" si="10"/>
        <v>#DIV/0!</v>
      </c>
    </row>
    <row r="692" spans="1:9" x14ac:dyDescent="0.25">
      <c r="A692">
        <f>INDEX('Resultado Final'!$A:$A,MATCH(E692,'Resultado Final'!$E:$E,0))</f>
        <v>1</v>
      </c>
      <c r="B692" t="e">
        <f>'Média Saneada'!#REF!</f>
        <v>#REF!</v>
      </c>
      <c r="C692">
        <f>DW!$H692</f>
        <v>0</v>
      </c>
      <c r="D692">
        <f>DW!$I692</f>
        <v>0</v>
      </c>
      <c r="E692">
        <f>DW!$G692</f>
        <v>0</v>
      </c>
      <c r="F692" t="e">
        <f>VLOOKUP(E692,'Resultado Final'!$E$3:$L$103,4,FALSE)</f>
        <v>#DIV/0!</v>
      </c>
      <c r="G692" t="e">
        <f>VLOOKUP(E692,'Resultado Final'!$E$3:$L$103,5,FALSE)</f>
        <v>#DIV/0!</v>
      </c>
      <c r="H692">
        <f>DW!$K692</f>
        <v>0</v>
      </c>
      <c r="I692" s="37" t="e">
        <f t="shared" si="10"/>
        <v>#DIV/0!</v>
      </c>
    </row>
    <row r="693" spans="1:9" x14ac:dyDescent="0.25">
      <c r="A693">
        <f>INDEX('Resultado Final'!$A:$A,MATCH(E693,'Resultado Final'!$E:$E,0))</f>
        <v>1</v>
      </c>
      <c r="B693" t="e">
        <f>'Média Saneada'!#REF!</f>
        <v>#REF!</v>
      </c>
      <c r="C693">
        <f>DW!$H693</f>
        <v>0</v>
      </c>
      <c r="D693">
        <f>DW!$I693</f>
        <v>0</v>
      </c>
      <c r="E693">
        <f>DW!$G693</f>
        <v>0</v>
      </c>
      <c r="F693" t="e">
        <f>VLOOKUP(E693,'Resultado Final'!$E$3:$L$103,4,FALSE)</f>
        <v>#DIV/0!</v>
      </c>
      <c r="G693" t="e">
        <f>VLOOKUP(E693,'Resultado Final'!$E$3:$L$103,5,FALSE)</f>
        <v>#DIV/0!</v>
      </c>
      <c r="H693">
        <f>DW!$K693</f>
        <v>0</v>
      </c>
      <c r="I693" s="37" t="e">
        <f t="shared" si="10"/>
        <v>#DIV/0!</v>
      </c>
    </row>
    <row r="694" spans="1:9" x14ac:dyDescent="0.25">
      <c r="A694">
        <f>INDEX('Resultado Final'!$A:$A,MATCH(E694,'Resultado Final'!$E:$E,0))</f>
        <v>1</v>
      </c>
      <c r="B694" t="e">
        <f>'Média Saneada'!#REF!</f>
        <v>#REF!</v>
      </c>
      <c r="C694">
        <f>DW!$H694</f>
        <v>0</v>
      </c>
      <c r="D694">
        <f>DW!$I694</f>
        <v>0</v>
      </c>
      <c r="E694">
        <f>DW!$G694</f>
        <v>0</v>
      </c>
      <c r="F694" t="e">
        <f>VLOOKUP(E694,'Resultado Final'!$E$3:$L$103,4,FALSE)</f>
        <v>#DIV/0!</v>
      </c>
      <c r="G694" t="e">
        <f>VLOOKUP(E694,'Resultado Final'!$E$3:$L$103,5,FALSE)</f>
        <v>#DIV/0!</v>
      </c>
      <c r="H694">
        <f>DW!$K694</f>
        <v>0</v>
      </c>
      <c r="I694" s="37" t="e">
        <f t="shared" si="10"/>
        <v>#DIV/0!</v>
      </c>
    </row>
    <row r="695" spans="1:9" x14ac:dyDescent="0.25">
      <c r="A695">
        <f>INDEX('Resultado Final'!$A:$A,MATCH(E695,'Resultado Final'!$E:$E,0))</f>
        <v>1</v>
      </c>
      <c r="B695" t="e">
        <f>'Média Saneada'!#REF!</f>
        <v>#REF!</v>
      </c>
      <c r="C695">
        <f>DW!$H695</f>
        <v>0</v>
      </c>
      <c r="D695">
        <f>DW!$I695</f>
        <v>0</v>
      </c>
      <c r="E695">
        <f>DW!$G695</f>
        <v>0</v>
      </c>
      <c r="F695" t="e">
        <f>VLOOKUP(E695,'Resultado Final'!$E$3:$L$103,4,FALSE)</f>
        <v>#DIV/0!</v>
      </c>
      <c r="G695" t="e">
        <f>VLOOKUP(E695,'Resultado Final'!$E$3:$L$103,5,FALSE)</f>
        <v>#DIV/0!</v>
      </c>
      <c r="H695">
        <f>DW!$K695</f>
        <v>0</v>
      </c>
      <c r="I695" s="37" t="e">
        <f t="shared" si="10"/>
        <v>#DIV/0!</v>
      </c>
    </row>
    <row r="696" spans="1:9" x14ac:dyDescent="0.25">
      <c r="A696">
        <f>INDEX('Resultado Final'!$A:$A,MATCH(E696,'Resultado Final'!$E:$E,0))</f>
        <v>1</v>
      </c>
      <c r="B696" t="e">
        <f>'Média Saneada'!#REF!</f>
        <v>#REF!</v>
      </c>
      <c r="C696">
        <f>DW!$H696</f>
        <v>0</v>
      </c>
      <c r="D696">
        <f>DW!$I696</f>
        <v>0</v>
      </c>
      <c r="E696">
        <f>DW!$G696</f>
        <v>0</v>
      </c>
      <c r="F696" t="e">
        <f>VLOOKUP(E696,'Resultado Final'!$E$3:$L$103,4,FALSE)</f>
        <v>#DIV/0!</v>
      </c>
      <c r="G696" t="e">
        <f>VLOOKUP(E696,'Resultado Final'!$E$3:$L$103,5,FALSE)</f>
        <v>#DIV/0!</v>
      </c>
      <c r="H696">
        <f>DW!$K696</f>
        <v>0</v>
      </c>
      <c r="I696" s="37" t="e">
        <f t="shared" si="10"/>
        <v>#DIV/0!</v>
      </c>
    </row>
    <row r="697" spans="1:9" x14ac:dyDescent="0.25">
      <c r="A697">
        <f>INDEX('Resultado Final'!$A:$A,MATCH(E697,'Resultado Final'!$E:$E,0))</f>
        <v>1</v>
      </c>
      <c r="B697" t="e">
        <f>'Média Saneada'!#REF!</f>
        <v>#REF!</v>
      </c>
      <c r="C697">
        <f>DW!$H697</f>
        <v>0</v>
      </c>
      <c r="D697">
        <f>DW!$I697</f>
        <v>0</v>
      </c>
      <c r="E697">
        <f>DW!$G697</f>
        <v>0</v>
      </c>
      <c r="F697" t="e">
        <f>VLOOKUP(E697,'Resultado Final'!$E$3:$L$103,4,FALSE)</f>
        <v>#DIV/0!</v>
      </c>
      <c r="G697" t="e">
        <f>VLOOKUP(E697,'Resultado Final'!$E$3:$L$103,5,FALSE)</f>
        <v>#DIV/0!</v>
      </c>
      <c r="H697">
        <f>DW!$K697</f>
        <v>0</v>
      </c>
      <c r="I697" s="37" t="e">
        <f t="shared" si="10"/>
        <v>#DIV/0!</v>
      </c>
    </row>
    <row r="698" spans="1:9" x14ac:dyDescent="0.25">
      <c r="A698">
        <f>INDEX('Resultado Final'!$A:$A,MATCH(E698,'Resultado Final'!$E:$E,0))</f>
        <v>1</v>
      </c>
      <c r="B698" t="e">
        <f>'Média Saneada'!#REF!</f>
        <v>#REF!</v>
      </c>
      <c r="C698">
        <f>DW!$H698</f>
        <v>0</v>
      </c>
      <c r="D698">
        <f>DW!$I698</f>
        <v>0</v>
      </c>
      <c r="E698">
        <f>DW!$G698</f>
        <v>0</v>
      </c>
      <c r="F698" t="e">
        <f>VLOOKUP(E698,'Resultado Final'!$E$3:$L$103,4,FALSE)</f>
        <v>#DIV/0!</v>
      </c>
      <c r="G698" t="e">
        <f>VLOOKUP(E698,'Resultado Final'!$E$3:$L$103,5,FALSE)</f>
        <v>#DIV/0!</v>
      </c>
      <c r="H698">
        <f>DW!$K698</f>
        <v>0</v>
      </c>
      <c r="I698" s="37" t="e">
        <f t="shared" si="10"/>
        <v>#DIV/0!</v>
      </c>
    </row>
    <row r="699" spans="1:9" x14ac:dyDescent="0.25">
      <c r="A699">
        <f>INDEX('Resultado Final'!$A:$A,MATCH(E699,'Resultado Final'!$E:$E,0))</f>
        <v>1</v>
      </c>
      <c r="B699" t="e">
        <f>'Média Saneada'!#REF!</f>
        <v>#REF!</v>
      </c>
      <c r="C699">
        <f>DW!$H699</f>
        <v>0</v>
      </c>
      <c r="D699">
        <f>DW!$I699</f>
        <v>0</v>
      </c>
      <c r="E699">
        <f>DW!$G699</f>
        <v>0</v>
      </c>
      <c r="F699" t="e">
        <f>VLOOKUP(E699,'Resultado Final'!$E$3:$L$103,4,FALSE)</f>
        <v>#DIV/0!</v>
      </c>
      <c r="G699" t="e">
        <f>VLOOKUP(E699,'Resultado Final'!$E$3:$L$103,5,FALSE)</f>
        <v>#DIV/0!</v>
      </c>
      <c r="H699">
        <f>DW!$K699</f>
        <v>0</v>
      </c>
      <c r="I699" s="37" t="e">
        <f t="shared" si="10"/>
        <v>#DIV/0!</v>
      </c>
    </row>
    <row r="700" spans="1:9" x14ac:dyDescent="0.25">
      <c r="A700">
        <f>INDEX('Resultado Final'!$A:$A,MATCH(E700,'Resultado Final'!$E:$E,0))</f>
        <v>1</v>
      </c>
      <c r="B700" t="e">
        <f>'Média Saneada'!#REF!</f>
        <v>#REF!</v>
      </c>
      <c r="C700">
        <f>DW!$H700</f>
        <v>0</v>
      </c>
      <c r="D700">
        <f>DW!$I700</f>
        <v>0</v>
      </c>
      <c r="E700">
        <f>DW!$G700</f>
        <v>0</v>
      </c>
      <c r="F700" t="e">
        <f>VLOOKUP(E700,'Resultado Final'!$E$3:$L$103,4,FALSE)</f>
        <v>#DIV/0!</v>
      </c>
      <c r="G700" t="e">
        <f>VLOOKUP(E700,'Resultado Final'!$E$3:$L$103,5,FALSE)</f>
        <v>#DIV/0!</v>
      </c>
      <c r="H700">
        <f>DW!$K700</f>
        <v>0</v>
      </c>
      <c r="I700" s="37" t="e">
        <f t="shared" si="10"/>
        <v>#DIV/0!</v>
      </c>
    </row>
    <row r="701" spans="1:9" x14ac:dyDescent="0.25">
      <c r="A701">
        <f>INDEX('Resultado Final'!$A:$A,MATCH(E701,'Resultado Final'!$E:$E,0))</f>
        <v>1</v>
      </c>
      <c r="B701" t="e">
        <f>'Média Saneada'!#REF!</f>
        <v>#REF!</v>
      </c>
      <c r="C701">
        <f>DW!$H701</f>
        <v>0</v>
      </c>
      <c r="D701">
        <f>DW!$I701</f>
        <v>0</v>
      </c>
      <c r="E701">
        <f>DW!$G701</f>
        <v>0</v>
      </c>
      <c r="F701" t="e">
        <f>VLOOKUP(E701,'Resultado Final'!$E$3:$L$103,4,FALSE)</f>
        <v>#DIV/0!</v>
      </c>
      <c r="G701" t="e">
        <f>VLOOKUP(E701,'Resultado Final'!$E$3:$L$103,5,FALSE)</f>
        <v>#DIV/0!</v>
      </c>
      <c r="H701">
        <f>DW!$K701</f>
        <v>0</v>
      </c>
      <c r="I701" s="37" t="e">
        <f t="shared" si="10"/>
        <v>#DIV/0!</v>
      </c>
    </row>
    <row r="702" spans="1:9" x14ac:dyDescent="0.25">
      <c r="A702">
        <f>INDEX('Resultado Final'!$A:$A,MATCH(E702,'Resultado Final'!$E:$E,0))</f>
        <v>1</v>
      </c>
      <c r="B702" t="e">
        <f>'Média Saneada'!#REF!</f>
        <v>#REF!</v>
      </c>
      <c r="C702">
        <f>DW!$H702</f>
        <v>0</v>
      </c>
      <c r="D702">
        <f>DW!$I702</f>
        <v>0</v>
      </c>
      <c r="E702">
        <f>DW!$G702</f>
        <v>0</v>
      </c>
      <c r="F702" t="e">
        <f>VLOOKUP(E702,'Resultado Final'!$E$3:$L$103,4,FALSE)</f>
        <v>#DIV/0!</v>
      </c>
      <c r="G702" t="e">
        <f>VLOOKUP(E702,'Resultado Final'!$E$3:$L$103,5,FALSE)</f>
        <v>#DIV/0!</v>
      </c>
      <c r="H702">
        <f>DW!$K702</f>
        <v>0</v>
      </c>
      <c r="I702" s="37" t="e">
        <f t="shared" si="10"/>
        <v>#DIV/0!</v>
      </c>
    </row>
    <row r="703" spans="1:9" x14ac:dyDescent="0.25">
      <c r="A703">
        <f>INDEX('Resultado Final'!$A:$A,MATCH(E703,'Resultado Final'!$E:$E,0))</f>
        <v>1</v>
      </c>
      <c r="B703" t="e">
        <f>'Média Saneada'!#REF!</f>
        <v>#REF!</v>
      </c>
      <c r="C703">
        <f>DW!$H703</f>
        <v>0</v>
      </c>
      <c r="D703">
        <f>DW!$I703</f>
        <v>0</v>
      </c>
      <c r="E703">
        <f>DW!$G703</f>
        <v>0</v>
      </c>
      <c r="F703" t="e">
        <f>VLOOKUP(E703,'Resultado Final'!$E$3:$L$103,4,FALSE)</f>
        <v>#DIV/0!</v>
      </c>
      <c r="G703" t="e">
        <f>VLOOKUP(E703,'Resultado Final'!$E$3:$L$103,5,FALSE)</f>
        <v>#DIV/0!</v>
      </c>
      <c r="H703">
        <f>DW!$K703</f>
        <v>0</v>
      </c>
      <c r="I703" s="37" t="e">
        <f t="shared" si="10"/>
        <v>#DIV/0!</v>
      </c>
    </row>
    <row r="704" spans="1:9" x14ac:dyDescent="0.25">
      <c r="A704">
        <f>INDEX('Resultado Final'!$A:$A,MATCH(E704,'Resultado Final'!$E:$E,0))</f>
        <v>1</v>
      </c>
      <c r="B704" t="e">
        <f>'Média Saneada'!#REF!</f>
        <v>#REF!</v>
      </c>
      <c r="C704">
        <f>DW!$H704</f>
        <v>0</v>
      </c>
      <c r="D704">
        <f>DW!$I704</f>
        <v>0</v>
      </c>
      <c r="E704">
        <f>DW!$G704</f>
        <v>0</v>
      </c>
      <c r="F704" t="e">
        <f>VLOOKUP(E704,'Resultado Final'!$E$3:$L$103,4,FALSE)</f>
        <v>#DIV/0!</v>
      </c>
      <c r="G704" t="e">
        <f>VLOOKUP(E704,'Resultado Final'!$E$3:$L$103,5,FALSE)</f>
        <v>#DIV/0!</v>
      </c>
      <c r="H704">
        <f>DW!$K704</f>
        <v>0</v>
      </c>
      <c r="I704" s="37" t="e">
        <f t="shared" si="10"/>
        <v>#DIV/0!</v>
      </c>
    </row>
    <row r="705" spans="1:9" x14ac:dyDescent="0.25">
      <c r="A705">
        <f>INDEX('Resultado Final'!$A:$A,MATCH(E705,'Resultado Final'!$E:$E,0))</f>
        <v>1</v>
      </c>
      <c r="B705" t="e">
        <f>'Média Saneada'!#REF!</f>
        <v>#REF!</v>
      </c>
      <c r="C705">
        <f>DW!$H705</f>
        <v>0</v>
      </c>
      <c r="D705">
        <f>DW!$I705</f>
        <v>0</v>
      </c>
      <c r="E705">
        <f>DW!$G705</f>
        <v>0</v>
      </c>
      <c r="F705" t="e">
        <f>VLOOKUP(E705,'Resultado Final'!$E$3:$L$103,4,FALSE)</f>
        <v>#DIV/0!</v>
      </c>
      <c r="G705" t="e">
        <f>VLOOKUP(E705,'Resultado Final'!$E$3:$L$103,5,FALSE)</f>
        <v>#DIV/0!</v>
      </c>
      <c r="H705">
        <f>DW!$K705</f>
        <v>0</v>
      </c>
      <c r="I705" s="37" t="e">
        <f t="shared" si="10"/>
        <v>#DIV/0!</v>
      </c>
    </row>
    <row r="706" spans="1:9" x14ac:dyDescent="0.25">
      <c r="A706">
        <f>INDEX('Resultado Final'!$A:$A,MATCH(E706,'Resultado Final'!$E:$E,0))</f>
        <v>1</v>
      </c>
      <c r="B706" t="e">
        <f>'Média Saneada'!#REF!</f>
        <v>#REF!</v>
      </c>
      <c r="C706">
        <f>DW!$H706</f>
        <v>0</v>
      </c>
      <c r="D706">
        <f>DW!$I706</f>
        <v>0</v>
      </c>
      <c r="E706">
        <f>DW!$G706</f>
        <v>0</v>
      </c>
      <c r="F706" t="e">
        <f>VLOOKUP(E706,'Resultado Final'!$E$3:$L$103,4,FALSE)</f>
        <v>#DIV/0!</v>
      </c>
      <c r="G706" t="e">
        <f>VLOOKUP(E706,'Resultado Final'!$E$3:$L$103,5,FALSE)</f>
        <v>#DIV/0!</v>
      </c>
      <c r="H706">
        <f>DW!$K706</f>
        <v>0</v>
      </c>
      <c r="I706" s="37" t="e">
        <f t="shared" si="10"/>
        <v>#DIV/0!</v>
      </c>
    </row>
    <row r="707" spans="1:9" x14ac:dyDescent="0.25">
      <c r="A707">
        <f>INDEX('Resultado Final'!$A:$A,MATCH(E707,'Resultado Final'!$E:$E,0))</f>
        <v>1</v>
      </c>
      <c r="B707" t="e">
        <f>'Média Saneada'!#REF!</f>
        <v>#REF!</v>
      </c>
      <c r="C707">
        <f>DW!$H707</f>
        <v>0</v>
      </c>
      <c r="D707">
        <f>DW!$I707</f>
        <v>0</v>
      </c>
      <c r="E707">
        <f>DW!$G707</f>
        <v>0</v>
      </c>
      <c r="F707" t="e">
        <f>VLOOKUP(E707,'Resultado Final'!$E$3:$L$103,4,FALSE)</f>
        <v>#DIV/0!</v>
      </c>
      <c r="G707" t="e">
        <f>VLOOKUP(E707,'Resultado Final'!$E$3:$L$103,5,FALSE)</f>
        <v>#DIV/0!</v>
      </c>
      <c r="H707">
        <f>DW!$K707</f>
        <v>0</v>
      </c>
      <c r="I707" s="37" t="e">
        <f t="shared" ref="I707:I770" si="11">IF(AND($H707&lt;$F707,$H707&gt;$G707),$H707,"Desconsiderado para o cálculo final da Média")</f>
        <v>#DIV/0!</v>
      </c>
    </row>
    <row r="708" spans="1:9" x14ac:dyDescent="0.25">
      <c r="A708">
        <f>INDEX('Resultado Final'!$A:$A,MATCH(E708,'Resultado Final'!$E:$E,0))</f>
        <v>1</v>
      </c>
      <c r="B708" t="e">
        <f>'Média Saneada'!#REF!</f>
        <v>#REF!</v>
      </c>
      <c r="C708">
        <f>DW!$H708</f>
        <v>0</v>
      </c>
      <c r="D708">
        <f>DW!$I708</f>
        <v>0</v>
      </c>
      <c r="E708">
        <f>DW!$G708</f>
        <v>0</v>
      </c>
      <c r="F708" t="e">
        <f>VLOOKUP(E708,'Resultado Final'!$E$3:$L$103,4,FALSE)</f>
        <v>#DIV/0!</v>
      </c>
      <c r="G708" t="e">
        <f>VLOOKUP(E708,'Resultado Final'!$E$3:$L$103,5,FALSE)</f>
        <v>#DIV/0!</v>
      </c>
      <c r="H708">
        <f>DW!$K708</f>
        <v>0</v>
      </c>
      <c r="I708" s="37" t="e">
        <f t="shared" si="11"/>
        <v>#DIV/0!</v>
      </c>
    </row>
    <row r="709" spans="1:9" x14ac:dyDescent="0.25">
      <c r="A709">
        <f>INDEX('Resultado Final'!$A:$A,MATCH(E709,'Resultado Final'!$E:$E,0))</f>
        <v>1</v>
      </c>
      <c r="B709" t="e">
        <f>'Média Saneada'!#REF!</f>
        <v>#REF!</v>
      </c>
      <c r="C709">
        <f>DW!$H709</f>
        <v>0</v>
      </c>
      <c r="D709">
        <f>DW!$I709</f>
        <v>0</v>
      </c>
      <c r="E709">
        <f>DW!$G709</f>
        <v>0</v>
      </c>
      <c r="F709" t="e">
        <f>VLOOKUP(E709,'Resultado Final'!$E$3:$L$103,4,FALSE)</f>
        <v>#DIV/0!</v>
      </c>
      <c r="G709" t="e">
        <f>VLOOKUP(E709,'Resultado Final'!$E$3:$L$103,5,FALSE)</f>
        <v>#DIV/0!</v>
      </c>
      <c r="H709">
        <f>DW!$K709</f>
        <v>0</v>
      </c>
      <c r="I709" s="37" t="e">
        <f t="shared" si="11"/>
        <v>#DIV/0!</v>
      </c>
    </row>
    <row r="710" spans="1:9" x14ac:dyDescent="0.25">
      <c r="A710">
        <f>INDEX('Resultado Final'!$A:$A,MATCH(E710,'Resultado Final'!$E:$E,0))</f>
        <v>1</v>
      </c>
      <c r="B710" t="e">
        <f>'Média Saneada'!#REF!</f>
        <v>#REF!</v>
      </c>
      <c r="C710">
        <f>DW!$H710</f>
        <v>0</v>
      </c>
      <c r="D710">
        <f>DW!$I710</f>
        <v>0</v>
      </c>
      <c r="E710">
        <f>DW!$G710</f>
        <v>0</v>
      </c>
      <c r="F710" t="e">
        <f>VLOOKUP(E710,'Resultado Final'!$E$3:$L$103,4,FALSE)</f>
        <v>#DIV/0!</v>
      </c>
      <c r="G710" t="e">
        <f>VLOOKUP(E710,'Resultado Final'!$E$3:$L$103,5,FALSE)</f>
        <v>#DIV/0!</v>
      </c>
      <c r="H710">
        <f>DW!$K710</f>
        <v>0</v>
      </c>
      <c r="I710" s="37" t="e">
        <f t="shared" si="11"/>
        <v>#DIV/0!</v>
      </c>
    </row>
    <row r="711" spans="1:9" x14ac:dyDescent="0.25">
      <c r="A711">
        <f>INDEX('Resultado Final'!$A:$A,MATCH(E711,'Resultado Final'!$E:$E,0))</f>
        <v>1</v>
      </c>
      <c r="B711" t="e">
        <f>'Média Saneada'!#REF!</f>
        <v>#REF!</v>
      </c>
      <c r="C711">
        <f>DW!$H711</f>
        <v>0</v>
      </c>
      <c r="D711">
        <f>DW!$I711</f>
        <v>0</v>
      </c>
      <c r="E711">
        <f>DW!$G711</f>
        <v>0</v>
      </c>
      <c r="F711" t="e">
        <f>VLOOKUP(E711,'Resultado Final'!$E$3:$L$103,4,FALSE)</f>
        <v>#DIV/0!</v>
      </c>
      <c r="G711" t="e">
        <f>VLOOKUP(E711,'Resultado Final'!$E$3:$L$103,5,FALSE)</f>
        <v>#DIV/0!</v>
      </c>
      <c r="H711">
        <f>DW!$K711</f>
        <v>0</v>
      </c>
      <c r="I711" s="37" t="e">
        <f t="shared" si="11"/>
        <v>#DIV/0!</v>
      </c>
    </row>
    <row r="712" spans="1:9" x14ac:dyDescent="0.25">
      <c r="A712">
        <f>INDEX('Resultado Final'!$A:$A,MATCH(E712,'Resultado Final'!$E:$E,0))</f>
        <v>1</v>
      </c>
      <c r="B712" t="e">
        <f>'Média Saneada'!#REF!</f>
        <v>#REF!</v>
      </c>
      <c r="C712">
        <f>DW!$H712</f>
        <v>0</v>
      </c>
      <c r="D712">
        <f>DW!$I712</f>
        <v>0</v>
      </c>
      <c r="E712">
        <f>DW!$G712</f>
        <v>0</v>
      </c>
      <c r="F712" t="e">
        <f>VLOOKUP(E712,'Resultado Final'!$E$3:$L$103,4,FALSE)</f>
        <v>#DIV/0!</v>
      </c>
      <c r="G712" t="e">
        <f>VLOOKUP(E712,'Resultado Final'!$E$3:$L$103,5,FALSE)</f>
        <v>#DIV/0!</v>
      </c>
      <c r="H712">
        <f>DW!$K712</f>
        <v>0</v>
      </c>
      <c r="I712" s="37" t="e">
        <f t="shared" si="11"/>
        <v>#DIV/0!</v>
      </c>
    </row>
    <row r="713" spans="1:9" x14ac:dyDescent="0.25">
      <c r="A713">
        <f>INDEX('Resultado Final'!$A:$A,MATCH(E713,'Resultado Final'!$E:$E,0))</f>
        <v>1</v>
      </c>
      <c r="B713" t="e">
        <f>'Média Saneada'!#REF!</f>
        <v>#REF!</v>
      </c>
      <c r="C713">
        <f>DW!$H713</f>
        <v>0</v>
      </c>
      <c r="D713">
        <f>DW!$I713</f>
        <v>0</v>
      </c>
      <c r="E713">
        <f>DW!$G713</f>
        <v>0</v>
      </c>
      <c r="F713" t="e">
        <f>VLOOKUP(E713,'Resultado Final'!$E$3:$L$103,4,FALSE)</f>
        <v>#DIV/0!</v>
      </c>
      <c r="G713" t="e">
        <f>VLOOKUP(E713,'Resultado Final'!$E$3:$L$103,5,FALSE)</f>
        <v>#DIV/0!</v>
      </c>
      <c r="H713">
        <f>DW!$K713</f>
        <v>0</v>
      </c>
      <c r="I713" s="37" t="e">
        <f t="shared" si="11"/>
        <v>#DIV/0!</v>
      </c>
    </row>
    <row r="714" spans="1:9" x14ac:dyDescent="0.25">
      <c r="A714">
        <f>INDEX('Resultado Final'!$A:$A,MATCH(E714,'Resultado Final'!$E:$E,0))</f>
        <v>1</v>
      </c>
      <c r="B714" t="e">
        <f>'Média Saneada'!#REF!</f>
        <v>#REF!</v>
      </c>
      <c r="C714">
        <f>DW!$H714</f>
        <v>0</v>
      </c>
      <c r="D714">
        <f>DW!$I714</f>
        <v>0</v>
      </c>
      <c r="E714">
        <f>DW!$G714</f>
        <v>0</v>
      </c>
      <c r="F714" t="e">
        <f>VLOOKUP(E714,'Resultado Final'!$E$3:$L$103,4,FALSE)</f>
        <v>#DIV/0!</v>
      </c>
      <c r="G714" t="e">
        <f>VLOOKUP(E714,'Resultado Final'!$E$3:$L$103,5,FALSE)</f>
        <v>#DIV/0!</v>
      </c>
      <c r="H714">
        <f>DW!$K714</f>
        <v>0</v>
      </c>
      <c r="I714" s="37" t="e">
        <f t="shared" si="11"/>
        <v>#DIV/0!</v>
      </c>
    </row>
    <row r="715" spans="1:9" x14ac:dyDescent="0.25">
      <c r="A715">
        <f>INDEX('Resultado Final'!$A:$A,MATCH(E715,'Resultado Final'!$E:$E,0))</f>
        <v>1</v>
      </c>
      <c r="B715" t="e">
        <f>'Média Saneada'!#REF!</f>
        <v>#REF!</v>
      </c>
      <c r="C715">
        <f>DW!$H715</f>
        <v>0</v>
      </c>
      <c r="D715">
        <f>DW!$I715</f>
        <v>0</v>
      </c>
      <c r="E715">
        <f>DW!$G715</f>
        <v>0</v>
      </c>
      <c r="F715" t="e">
        <f>VLOOKUP(E715,'Resultado Final'!$E$3:$L$103,4,FALSE)</f>
        <v>#DIV/0!</v>
      </c>
      <c r="G715" t="e">
        <f>VLOOKUP(E715,'Resultado Final'!$E$3:$L$103,5,FALSE)</f>
        <v>#DIV/0!</v>
      </c>
      <c r="H715">
        <f>DW!$K715</f>
        <v>0</v>
      </c>
      <c r="I715" s="37" t="e">
        <f t="shared" si="11"/>
        <v>#DIV/0!</v>
      </c>
    </row>
    <row r="716" spans="1:9" x14ac:dyDescent="0.25">
      <c r="A716">
        <f>INDEX('Resultado Final'!$A:$A,MATCH(E716,'Resultado Final'!$E:$E,0))</f>
        <v>1</v>
      </c>
      <c r="B716" t="e">
        <f>'Média Saneada'!#REF!</f>
        <v>#REF!</v>
      </c>
      <c r="C716">
        <f>DW!$H716</f>
        <v>0</v>
      </c>
      <c r="D716">
        <f>DW!$I716</f>
        <v>0</v>
      </c>
      <c r="E716">
        <f>DW!$G716</f>
        <v>0</v>
      </c>
      <c r="F716" t="e">
        <f>VLOOKUP(E716,'Resultado Final'!$E$3:$L$103,4,FALSE)</f>
        <v>#DIV/0!</v>
      </c>
      <c r="G716" t="e">
        <f>VLOOKUP(E716,'Resultado Final'!$E$3:$L$103,5,FALSE)</f>
        <v>#DIV/0!</v>
      </c>
      <c r="H716">
        <f>DW!$K716</f>
        <v>0</v>
      </c>
      <c r="I716" s="37" t="e">
        <f t="shared" si="11"/>
        <v>#DIV/0!</v>
      </c>
    </row>
    <row r="717" spans="1:9" x14ac:dyDescent="0.25">
      <c r="A717">
        <f>INDEX('Resultado Final'!$A:$A,MATCH(E717,'Resultado Final'!$E:$E,0))</f>
        <v>1</v>
      </c>
      <c r="B717" t="e">
        <f>'Média Saneada'!#REF!</f>
        <v>#REF!</v>
      </c>
      <c r="C717">
        <f>DW!$H717</f>
        <v>0</v>
      </c>
      <c r="D717">
        <f>DW!$I717</f>
        <v>0</v>
      </c>
      <c r="E717">
        <f>DW!$G717</f>
        <v>0</v>
      </c>
      <c r="F717" t="e">
        <f>VLOOKUP(E717,'Resultado Final'!$E$3:$L$103,4,FALSE)</f>
        <v>#DIV/0!</v>
      </c>
      <c r="G717" t="e">
        <f>VLOOKUP(E717,'Resultado Final'!$E$3:$L$103,5,FALSE)</f>
        <v>#DIV/0!</v>
      </c>
      <c r="H717">
        <f>DW!$K717</f>
        <v>0</v>
      </c>
      <c r="I717" s="37" t="e">
        <f t="shared" si="11"/>
        <v>#DIV/0!</v>
      </c>
    </row>
    <row r="718" spans="1:9" x14ac:dyDescent="0.25">
      <c r="A718">
        <f>INDEX('Resultado Final'!$A:$A,MATCH(E718,'Resultado Final'!$E:$E,0))</f>
        <v>1</v>
      </c>
      <c r="B718" t="e">
        <f>'Média Saneada'!#REF!</f>
        <v>#REF!</v>
      </c>
      <c r="C718">
        <f>DW!$H718</f>
        <v>0</v>
      </c>
      <c r="D718">
        <f>DW!$I718</f>
        <v>0</v>
      </c>
      <c r="E718">
        <f>DW!$G718</f>
        <v>0</v>
      </c>
      <c r="F718" t="e">
        <f>VLOOKUP(E718,'Resultado Final'!$E$3:$L$103,4,FALSE)</f>
        <v>#DIV/0!</v>
      </c>
      <c r="G718" t="e">
        <f>VLOOKUP(E718,'Resultado Final'!$E$3:$L$103,5,FALSE)</f>
        <v>#DIV/0!</v>
      </c>
      <c r="H718">
        <f>DW!$K718</f>
        <v>0</v>
      </c>
      <c r="I718" s="37" t="e">
        <f t="shared" si="11"/>
        <v>#DIV/0!</v>
      </c>
    </row>
    <row r="719" spans="1:9" x14ac:dyDescent="0.25">
      <c r="A719">
        <f>INDEX('Resultado Final'!$A:$A,MATCH(E719,'Resultado Final'!$E:$E,0))</f>
        <v>1</v>
      </c>
      <c r="B719" t="e">
        <f>'Média Saneada'!#REF!</f>
        <v>#REF!</v>
      </c>
      <c r="C719">
        <f>DW!$H719</f>
        <v>0</v>
      </c>
      <c r="D719">
        <f>DW!$I719</f>
        <v>0</v>
      </c>
      <c r="E719">
        <f>DW!$G719</f>
        <v>0</v>
      </c>
      <c r="F719" t="e">
        <f>VLOOKUP(E719,'Resultado Final'!$E$3:$L$103,4,FALSE)</f>
        <v>#DIV/0!</v>
      </c>
      <c r="G719" t="e">
        <f>VLOOKUP(E719,'Resultado Final'!$E$3:$L$103,5,FALSE)</f>
        <v>#DIV/0!</v>
      </c>
      <c r="H719">
        <f>DW!$K719</f>
        <v>0</v>
      </c>
      <c r="I719" s="37" t="e">
        <f t="shared" si="11"/>
        <v>#DIV/0!</v>
      </c>
    </row>
    <row r="720" spans="1:9" x14ac:dyDescent="0.25">
      <c r="A720">
        <f>INDEX('Resultado Final'!$A:$A,MATCH(E720,'Resultado Final'!$E:$E,0))</f>
        <v>1</v>
      </c>
      <c r="B720" t="e">
        <f>'Média Saneada'!#REF!</f>
        <v>#REF!</v>
      </c>
      <c r="C720">
        <f>DW!$H720</f>
        <v>0</v>
      </c>
      <c r="D720">
        <f>DW!$I720</f>
        <v>0</v>
      </c>
      <c r="E720">
        <f>DW!$G720</f>
        <v>0</v>
      </c>
      <c r="F720" t="e">
        <f>VLOOKUP(E720,'Resultado Final'!$E$3:$L$103,4,FALSE)</f>
        <v>#DIV/0!</v>
      </c>
      <c r="G720" t="e">
        <f>VLOOKUP(E720,'Resultado Final'!$E$3:$L$103,5,FALSE)</f>
        <v>#DIV/0!</v>
      </c>
      <c r="H720">
        <f>DW!$K720</f>
        <v>0</v>
      </c>
      <c r="I720" s="37" t="e">
        <f t="shared" si="11"/>
        <v>#DIV/0!</v>
      </c>
    </row>
    <row r="721" spans="1:9" x14ac:dyDescent="0.25">
      <c r="A721">
        <f>INDEX('Resultado Final'!$A:$A,MATCH(E721,'Resultado Final'!$E:$E,0))</f>
        <v>1</v>
      </c>
      <c r="B721" t="e">
        <f>'Média Saneada'!#REF!</f>
        <v>#REF!</v>
      </c>
      <c r="C721">
        <f>DW!$H721</f>
        <v>0</v>
      </c>
      <c r="D721">
        <f>DW!$I721</f>
        <v>0</v>
      </c>
      <c r="E721">
        <f>DW!$G721</f>
        <v>0</v>
      </c>
      <c r="F721" t="e">
        <f>VLOOKUP(E721,'Resultado Final'!$E$3:$L$103,4,FALSE)</f>
        <v>#DIV/0!</v>
      </c>
      <c r="G721" t="e">
        <f>VLOOKUP(E721,'Resultado Final'!$E$3:$L$103,5,FALSE)</f>
        <v>#DIV/0!</v>
      </c>
      <c r="H721">
        <f>DW!$K721</f>
        <v>0</v>
      </c>
      <c r="I721" s="37" t="e">
        <f t="shared" si="11"/>
        <v>#DIV/0!</v>
      </c>
    </row>
    <row r="722" spans="1:9" x14ac:dyDescent="0.25">
      <c r="A722">
        <f>INDEX('Resultado Final'!$A:$A,MATCH(E722,'Resultado Final'!$E:$E,0))</f>
        <v>1</v>
      </c>
      <c r="B722" t="e">
        <f>'Média Saneada'!#REF!</f>
        <v>#REF!</v>
      </c>
      <c r="C722">
        <f>DW!$H722</f>
        <v>0</v>
      </c>
      <c r="D722">
        <f>DW!$I722</f>
        <v>0</v>
      </c>
      <c r="E722">
        <f>DW!$G722</f>
        <v>0</v>
      </c>
      <c r="F722" t="e">
        <f>VLOOKUP(E722,'Resultado Final'!$E$3:$L$103,4,FALSE)</f>
        <v>#DIV/0!</v>
      </c>
      <c r="G722" t="e">
        <f>VLOOKUP(E722,'Resultado Final'!$E$3:$L$103,5,FALSE)</f>
        <v>#DIV/0!</v>
      </c>
      <c r="H722">
        <f>DW!$K722</f>
        <v>0</v>
      </c>
      <c r="I722" s="37" t="e">
        <f t="shared" si="11"/>
        <v>#DIV/0!</v>
      </c>
    </row>
    <row r="723" spans="1:9" x14ac:dyDescent="0.25">
      <c r="A723">
        <f>INDEX('Resultado Final'!$A:$A,MATCH(E723,'Resultado Final'!$E:$E,0))</f>
        <v>1</v>
      </c>
      <c r="B723" t="e">
        <f>'Média Saneada'!#REF!</f>
        <v>#REF!</v>
      </c>
      <c r="C723">
        <f>DW!$H723</f>
        <v>0</v>
      </c>
      <c r="D723">
        <f>DW!$I723</f>
        <v>0</v>
      </c>
      <c r="E723">
        <f>DW!$G723</f>
        <v>0</v>
      </c>
      <c r="F723" t="e">
        <f>VLOOKUP(E723,'Resultado Final'!$E$3:$L$103,4,FALSE)</f>
        <v>#DIV/0!</v>
      </c>
      <c r="G723" t="e">
        <f>VLOOKUP(E723,'Resultado Final'!$E$3:$L$103,5,FALSE)</f>
        <v>#DIV/0!</v>
      </c>
      <c r="H723">
        <f>DW!$K723</f>
        <v>0</v>
      </c>
      <c r="I723" s="37" t="e">
        <f t="shared" si="11"/>
        <v>#DIV/0!</v>
      </c>
    </row>
    <row r="724" spans="1:9" x14ac:dyDescent="0.25">
      <c r="A724">
        <f>INDEX('Resultado Final'!$A:$A,MATCH(E724,'Resultado Final'!$E:$E,0))</f>
        <v>1</v>
      </c>
      <c r="B724" t="e">
        <f>'Média Saneada'!#REF!</f>
        <v>#REF!</v>
      </c>
      <c r="C724">
        <f>DW!$H724</f>
        <v>0</v>
      </c>
      <c r="D724">
        <f>DW!$I724</f>
        <v>0</v>
      </c>
      <c r="E724">
        <f>DW!$G724</f>
        <v>0</v>
      </c>
      <c r="F724" t="e">
        <f>VLOOKUP(E724,'Resultado Final'!$E$3:$L$103,4,FALSE)</f>
        <v>#DIV/0!</v>
      </c>
      <c r="G724" t="e">
        <f>VLOOKUP(E724,'Resultado Final'!$E$3:$L$103,5,FALSE)</f>
        <v>#DIV/0!</v>
      </c>
      <c r="H724">
        <f>DW!$K724</f>
        <v>0</v>
      </c>
      <c r="I724" s="37" t="e">
        <f t="shared" si="11"/>
        <v>#DIV/0!</v>
      </c>
    </row>
    <row r="725" spans="1:9" x14ac:dyDescent="0.25">
      <c r="A725">
        <f>INDEX('Resultado Final'!$A:$A,MATCH(E725,'Resultado Final'!$E:$E,0))</f>
        <v>1</v>
      </c>
      <c r="B725" t="e">
        <f>'Média Saneada'!#REF!</f>
        <v>#REF!</v>
      </c>
      <c r="C725">
        <f>DW!$H725</f>
        <v>0</v>
      </c>
      <c r="D725">
        <f>DW!$I725</f>
        <v>0</v>
      </c>
      <c r="E725">
        <f>DW!$G725</f>
        <v>0</v>
      </c>
      <c r="F725" t="e">
        <f>VLOOKUP(E725,'Resultado Final'!$E$3:$L$103,4,FALSE)</f>
        <v>#DIV/0!</v>
      </c>
      <c r="G725" t="e">
        <f>VLOOKUP(E725,'Resultado Final'!$E$3:$L$103,5,FALSE)</f>
        <v>#DIV/0!</v>
      </c>
      <c r="H725">
        <f>DW!$K725</f>
        <v>0</v>
      </c>
      <c r="I725" s="37" t="e">
        <f t="shared" si="11"/>
        <v>#DIV/0!</v>
      </c>
    </row>
    <row r="726" spans="1:9" x14ac:dyDescent="0.25">
      <c r="A726">
        <f>INDEX('Resultado Final'!$A:$A,MATCH(E726,'Resultado Final'!$E:$E,0))</f>
        <v>1</v>
      </c>
      <c r="B726" t="e">
        <f>'Média Saneada'!#REF!</f>
        <v>#REF!</v>
      </c>
      <c r="C726">
        <f>DW!$H726</f>
        <v>0</v>
      </c>
      <c r="D726">
        <f>DW!$I726</f>
        <v>0</v>
      </c>
      <c r="E726">
        <f>DW!$G726</f>
        <v>0</v>
      </c>
      <c r="F726" t="e">
        <f>VLOOKUP(E726,'Resultado Final'!$E$3:$L$103,4,FALSE)</f>
        <v>#DIV/0!</v>
      </c>
      <c r="G726" t="e">
        <f>VLOOKUP(E726,'Resultado Final'!$E$3:$L$103,5,FALSE)</f>
        <v>#DIV/0!</v>
      </c>
      <c r="H726">
        <f>DW!$K726</f>
        <v>0</v>
      </c>
      <c r="I726" s="37" t="e">
        <f t="shared" si="11"/>
        <v>#DIV/0!</v>
      </c>
    </row>
    <row r="727" spans="1:9" x14ac:dyDescent="0.25">
      <c r="A727">
        <f>INDEX('Resultado Final'!$A:$A,MATCH(E727,'Resultado Final'!$E:$E,0))</f>
        <v>1</v>
      </c>
      <c r="B727" t="e">
        <f>'Média Saneada'!#REF!</f>
        <v>#REF!</v>
      </c>
      <c r="C727">
        <f>DW!$H727</f>
        <v>0</v>
      </c>
      <c r="D727">
        <f>DW!$I727</f>
        <v>0</v>
      </c>
      <c r="E727">
        <f>DW!$G727</f>
        <v>0</v>
      </c>
      <c r="F727" t="e">
        <f>VLOOKUP(E727,'Resultado Final'!$E$3:$L$103,4,FALSE)</f>
        <v>#DIV/0!</v>
      </c>
      <c r="G727" t="e">
        <f>VLOOKUP(E727,'Resultado Final'!$E$3:$L$103,5,FALSE)</f>
        <v>#DIV/0!</v>
      </c>
      <c r="H727">
        <f>DW!$K727</f>
        <v>0</v>
      </c>
      <c r="I727" s="37" t="e">
        <f t="shared" si="11"/>
        <v>#DIV/0!</v>
      </c>
    </row>
    <row r="728" spans="1:9" x14ac:dyDescent="0.25">
      <c r="A728">
        <f>INDEX('Resultado Final'!$A:$A,MATCH(E728,'Resultado Final'!$E:$E,0))</f>
        <v>1</v>
      </c>
      <c r="B728" t="e">
        <f>'Média Saneada'!#REF!</f>
        <v>#REF!</v>
      </c>
      <c r="C728">
        <f>DW!$H728</f>
        <v>0</v>
      </c>
      <c r="D728">
        <f>DW!$I728</f>
        <v>0</v>
      </c>
      <c r="E728">
        <f>DW!$G728</f>
        <v>0</v>
      </c>
      <c r="F728" t="e">
        <f>VLOOKUP(E728,'Resultado Final'!$E$3:$L$103,4,FALSE)</f>
        <v>#DIV/0!</v>
      </c>
      <c r="G728" t="e">
        <f>VLOOKUP(E728,'Resultado Final'!$E$3:$L$103,5,FALSE)</f>
        <v>#DIV/0!</v>
      </c>
      <c r="H728">
        <f>DW!$K728</f>
        <v>0</v>
      </c>
      <c r="I728" s="37" t="e">
        <f t="shared" si="11"/>
        <v>#DIV/0!</v>
      </c>
    </row>
    <row r="729" spans="1:9" x14ac:dyDescent="0.25">
      <c r="A729">
        <f>INDEX('Resultado Final'!$A:$A,MATCH(E729,'Resultado Final'!$E:$E,0))</f>
        <v>1</v>
      </c>
      <c r="B729" t="e">
        <f>'Média Saneada'!#REF!</f>
        <v>#REF!</v>
      </c>
      <c r="C729">
        <f>DW!$H729</f>
        <v>0</v>
      </c>
      <c r="D729">
        <f>DW!$I729</f>
        <v>0</v>
      </c>
      <c r="E729">
        <f>DW!$G729</f>
        <v>0</v>
      </c>
      <c r="F729" t="e">
        <f>VLOOKUP(E729,'Resultado Final'!$E$3:$L$103,4,FALSE)</f>
        <v>#DIV/0!</v>
      </c>
      <c r="G729" t="e">
        <f>VLOOKUP(E729,'Resultado Final'!$E$3:$L$103,5,FALSE)</f>
        <v>#DIV/0!</v>
      </c>
      <c r="H729">
        <f>DW!$K729</f>
        <v>0</v>
      </c>
      <c r="I729" s="37" t="e">
        <f t="shared" si="11"/>
        <v>#DIV/0!</v>
      </c>
    </row>
    <row r="730" spans="1:9" x14ac:dyDescent="0.25">
      <c r="A730">
        <f>INDEX('Resultado Final'!$A:$A,MATCH(E730,'Resultado Final'!$E:$E,0))</f>
        <v>1</v>
      </c>
      <c r="B730" t="e">
        <f>'Média Saneada'!#REF!</f>
        <v>#REF!</v>
      </c>
      <c r="C730">
        <f>DW!$H730</f>
        <v>0</v>
      </c>
      <c r="D730">
        <f>DW!$I730</f>
        <v>0</v>
      </c>
      <c r="E730">
        <f>DW!$G730</f>
        <v>0</v>
      </c>
      <c r="F730" t="e">
        <f>VLOOKUP(E730,'Resultado Final'!$E$3:$L$103,4,FALSE)</f>
        <v>#DIV/0!</v>
      </c>
      <c r="G730" t="e">
        <f>VLOOKUP(E730,'Resultado Final'!$E$3:$L$103,5,FALSE)</f>
        <v>#DIV/0!</v>
      </c>
      <c r="H730">
        <f>DW!$K730</f>
        <v>0</v>
      </c>
      <c r="I730" s="37" t="e">
        <f t="shared" si="11"/>
        <v>#DIV/0!</v>
      </c>
    </row>
    <row r="731" spans="1:9" x14ac:dyDescent="0.25">
      <c r="A731">
        <f>INDEX('Resultado Final'!$A:$A,MATCH(E731,'Resultado Final'!$E:$E,0))</f>
        <v>1</v>
      </c>
      <c r="B731" t="e">
        <f>'Média Saneada'!#REF!</f>
        <v>#REF!</v>
      </c>
      <c r="C731">
        <f>DW!$H731</f>
        <v>0</v>
      </c>
      <c r="D731">
        <f>DW!$I731</f>
        <v>0</v>
      </c>
      <c r="E731">
        <f>DW!$G731</f>
        <v>0</v>
      </c>
      <c r="F731" t="e">
        <f>VLOOKUP(E731,'Resultado Final'!$E$3:$L$103,4,FALSE)</f>
        <v>#DIV/0!</v>
      </c>
      <c r="G731" t="e">
        <f>VLOOKUP(E731,'Resultado Final'!$E$3:$L$103,5,FALSE)</f>
        <v>#DIV/0!</v>
      </c>
      <c r="H731">
        <f>DW!$K731</f>
        <v>0</v>
      </c>
      <c r="I731" s="37" t="e">
        <f t="shared" si="11"/>
        <v>#DIV/0!</v>
      </c>
    </row>
    <row r="732" spans="1:9" x14ac:dyDescent="0.25">
      <c r="A732">
        <f>INDEX('Resultado Final'!$A:$A,MATCH(E732,'Resultado Final'!$E:$E,0))</f>
        <v>1</v>
      </c>
      <c r="B732" t="e">
        <f>'Média Saneada'!#REF!</f>
        <v>#REF!</v>
      </c>
      <c r="C732">
        <f>DW!$H732</f>
        <v>0</v>
      </c>
      <c r="D732">
        <f>DW!$I732</f>
        <v>0</v>
      </c>
      <c r="E732">
        <f>DW!$G732</f>
        <v>0</v>
      </c>
      <c r="F732" t="e">
        <f>VLOOKUP(E732,'Resultado Final'!$E$3:$L$103,4,FALSE)</f>
        <v>#DIV/0!</v>
      </c>
      <c r="G732" t="e">
        <f>VLOOKUP(E732,'Resultado Final'!$E$3:$L$103,5,FALSE)</f>
        <v>#DIV/0!</v>
      </c>
      <c r="H732">
        <f>DW!$K732</f>
        <v>0</v>
      </c>
      <c r="I732" s="37" t="e">
        <f t="shared" si="11"/>
        <v>#DIV/0!</v>
      </c>
    </row>
    <row r="733" spans="1:9" x14ac:dyDescent="0.25">
      <c r="A733">
        <f>INDEX('Resultado Final'!$A:$A,MATCH(E733,'Resultado Final'!$E:$E,0))</f>
        <v>1</v>
      </c>
      <c r="B733" t="e">
        <f>'Média Saneada'!#REF!</f>
        <v>#REF!</v>
      </c>
      <c r="C733">
        <f>DW!$H733</f>
        <v>0</v>
      </c>
      <c r="D733">
        <f>DW!$I733</f>
        <v>0</v>
      </c>
      <c r="E733">
        <f>DW!$G733</f>
        <v>0</v>
      </c>
      <c r="F733" t="e">
        <f>VLOOKUP(E733,'Resultado Final'!$E$3:$L$103,4,FALSE)</f>
        <v>#DIV/0!</v>
      </c>
      <c r="G733" t="e">
        <f>VLOOKUP(E733,'Resultado Final'!$E$3:$L$103,5,FALSE)</f>
        <v>#DIV/0!</v>
      </c>
      <c r="H733">
        <f>DW!$K733</f>
        <v>0</v>
      </c>
      <c r="I733" s="37" t="e">
        <f t="shared" si="11"/>
        <v>#DIV/0!</v>
      </c>
    </row>
    <row r="734" spans="1:9" x14ac:dyDescent="0.25">
      <c r="A734">
        <f>INDEX('Resultado Final'!$A:$A,MATCH(E734,'Resultado Final'!$E:$E,0))</f>
        <v>1</v>
      </c>
      <c r="B734" t="e">
        <f>'Média Saneada'!#REF!</f>
        <v>#REF!</v>
      </c>
      <c r="C734">
        <f>DW!$H734</f>
        <v>0</v>
      </c>
      <c r="D734">
        <f>DW!$I734</f>
        <v>0</v>
      </c>
      <c r="E734">
        <f>DW!$G734</f>
        <v>0</v>
      </c>
      <c r="F734" t="e">
        <f>VLOOKUP(E734,'Resultado Final'!$E$3:$L$103,4,FALSE)</f>
        <v>#DIV/0!</v>
      </c>
      <c r="G734" t="e">
        <f>VLOOKUP(E734,'Resultado Final'!$E$3:$L$103,5,FALSE)</f>
        <v>#DIV/0!</v>
      </c>
      <c r="H734">
        <f>DW!$K734</f>
        <v>0</v>
      </c>
      <c r="I734" s="37" t="e">
        <f t="shared" si="11"/>
        <v>#DIV/0!</v>
      </c>
    </row>
    <row r="735" spans="1:9" x14ac:dyDescent="0.25">
      <c r="A735">
        <f>INDEX('Resultado Final'!$A:$A,MATCH(E735,'Resultado Final'!$E:$E,0))</f>
        <v>1</v>
      </c>
      <c r="B735" t="e">
        <f>'Média Saneada'!#REF!</f>
        <v>#REF!</v>
      </c>
      <c r="C735">
        <f>DW!$H735</f>
        <v>0</v>
      </c>
      <c r="D735">
        <f>DW!$I735</f>
        <v>0</v>
      </c>
      <c r="E735">
        <f>DW!$G735</f>
        <v>0</v>
      </c>
      <c r="F735" t="e">
        <f>VLOOKUP(E735,'Resultado Final'!$E$3:$L$103,4,FALSE)</f>
        <v>#DIV/0!</v>
      </c>
      <c r="G735" t="e">
        <f>VLOOKUP(E735,'Resultado Final'!$E$3:$L$103,5,FALSE)</f>
        <v>#DIV/0!</v>
      </c>
      <c r="H735">
        <f>DW!$K735</f>
        <v>0</v>
      </c>
      <c r="I735" s="37" t="e">
        <f t="shared" si="11"/>
        <v>#DIV/0!</v>
      </c>
    </row>
    <row r="736" spans="1:9" x14ac:dyDescent="0.25">
      <c r="A736">
        <f>INDEX('Resultado Final'!$A:$A,MATCH(E736,'Resultado Final'!$E:$E,0))</f>
        <v>1</v>
      </c>
      <c r="B736" t="e">
        <f>'Média Saneada'!#REF!</f>
        <v>#REF!</v>
      </c>
      <c r="C736">
        <f>DW!$H736</f>
        <v>0</v>
      </c>
      <c r="D736">
        <f>DW!$I736</f>
        <v>0</v>
      </c>
      <c r="E736">
        <f>DW!$G736</f>
        <v>0</v>
      </c>
      <c r="F736" t="e">
        <f>VLOOKUP(E736,'Resultado Final'!$E$3:$L$103,4,FALSE)</f>
        <v>#DIV/0!</v>
      </c>
      <c r="G736" t="e">
        <f>VLOOKUP(E736,'Resultado Final'!$E$3:$L$103,5,FALSE)</f>
        <v>#DIV/0!</v>
      </c>
      <c r="H736">
        <f>DW!$K736</f>
        <v>0</v>
      </c>
      <c r="I736" s="37" t="e">
        <f t="shared" si="11"/>
        <v>#DIV/0!</v>
      </c>
    </row>
    <row r="737" spans="1:9" x14ac:dyDescent="0.25">
      <c r="A737">
        <f>INDEX('Resultado Final'!$A:$A,MATCH(E737,'Resultado Final'!$E:$E,0))</f>
        <v>1</v>
      </c>
      <c r="B737" t="e">
        <f>'Média Saneada'!#REF!</f>
        <v>#REF!</v>
      </c>
      <c r="C737">
        <f>DW!$H737</f>
        <v>0</v>
      </c>
      <c r="D737">
        <f>DW!$I737</f>
        <v>0</v>
      </c>
      <c r="E737">
        <f>DW!$G737</f>
        <v>0</v>
      </c>
      <c r="F737" t="e">
        <f>VLOOKUP(E737,'Resultado Final'!$E$3:$L$103,4,FALSE)</f>
        <v>#DIV/0!</v>
      </c>
      <c r="G737" t="e">
        <f>VLOOKUP(E737,'Resultado Final'!$E$3:$L$103,5,FALSE)</f>
        <v>#DIV/0!</v>
      </c>
      <c r="H737">
        <f>DW!$K737</f>
        <v>0</v>
      </c>
      <c r="I737" s="37" t="e">
        <f t="shared" si="11"/>
        <v>#DIV/0!</v>
      </c>
    </row>
    <row r="738" spans="1:9" x14ac:dyDescent="0.25">
      <c r="A738">
        <f>INDEX('Resultado Final'!$A:$A,MATCH(E738,'Resultado Final'!$E:$E,0))</f>
        <v>1</v>
      </c>
      <c r="B738" t="e">
        <f>'Média Saneada'!#REF!</f>
        <v>#REF!</v>
      </c>
      <c r="C738">
        <f>DW!$H738</f>
        <v>0</v>
      </c>
      <c r="D738">
        <f>DW!$I738</f>
        <v>0</v>
      </c>
      <c r="E738">
        <f>DW!$G738</f>
        <v>0</v>
      </c>
      <c r="F738" t="e">
        <f>VLOOKUP(E738,'Resultado Final'!$E$3:$L$103,4,FALSE)</f>
        <v>#DIV/0!</v>
      </c>
      <c r="G738" t="e">
        <f>VLOOKUP(E738,'Resultado Final'!$E$3:$L$103,5,FALSE)</f>
        <v>#DIV/0!</v>
      </c>
      <c r="H738">
        <f>DW!$K738</f>
        <v>0</v>
      </c>
      <c r="I738" s="37" t="e">
        <f t="shared" si="11"/>
        <v>#DIV/0!</v>
      </c>
    </row>
    <row r="739" spans="1:9" x14ac:dyDescent="0.25">
      <c r="A739">
        <f>INDEX('Resultado Final'!$A:$A,MATCH(E739,'Resultado Final'!$E:$E,0))</f>
        <v>1</v>
      </c>
      <c r="B739" t="e">
        <f>'Média Saneada'!#REF!</f>
        <v>#REF!</v>
      </c>
      <c r="C739">
        <f>DW!$H739</f>
        <v>0</v>
      </c>
      <c r="D739">
        <f>DW!$I739</f>
        <v>0</v>
      </c>
      <c r="E739">
        <f>DW!$G739</f>
        <v>0</v>
      </c>
      <c r="F739" t="e">
        <f>VLOOKUP(E739,'Resultado Final'!$E$3:$L$103,4,FALSE)</f>
        <v>#DIV/0!</v>
      </c>
      <c r="G739" t="e">
        <f>VLOOKUP(E739,'Resultado Final'!$E$3:$L$103,5,FALSE)</f>
        <v>#DIV/0!</v>
      </c>
      <c r="H739">
        <f>DW!$K739</f>
        <v>0</v>
      </c>
      <c r="I739" s="37" t="e">
        <f t="shared" si="11"/>
        <v>#DIV/0!</v>
      </c>
    </row>
    <row r="740" spans="1:9" x14ac:dyDescent="0.25">
      <c r="A740">
        <f>INDEX('Resultado Final'!$A:$A,MATCH(E740,'Resultado Final'!$E:$E,0))</f>
        <v>1</v>
      </c>
      <c r="B740" t="e">
        <f>'Média Saneada'!#REF!</f>
        <v>#REF!</v>
      </c>
      <c r="C740">
        <f>DW!$H740</f>
        <v>0</v>
      </c>
      <c r="D740">
        <f>DW!$I740</f>
        <v>0</v>
      </c>
      <c r="E740">
        <f>DW!$G740</f>
        <v>0</v>
      </c>
      <c r="F740" t="e">
        <f>VLOOKUP(E740,'Resultado Final'!$E$3:$L$103,4,FALSE)</f>
        <v>#DIV/0!</v>
      </c>
      <c r="G740" t="e">
        <f>VLOOKUP(E740,'Resultado Final'!$E$3:$L$103,5,FALSE)</f>
        <v>#DIV/0!</v>
      </c>
      <c r="H740">
        <f>DW!$K740</f>
        <v>0</v>
      </c>
      <c r="I740" s="37" t="e">
        <f t="shared" si="11"/>
        <v>#DIV/0!</v>
      </c>
    </row>
    <row r="741" spans="1:9" x14ac:dyDescent="0.25">
      <c r="A741">
        <f>INDEX('Resultado Final'!$A:$A,MATCH(E741,'Resultado Final'!$E:$E,0))</f>
        <v>1</v>
      </c>
      <c r="B741" t="e">
        <f>'Média Saneada'!#REF!</f>
        <v>#REF!</v>
      </c>
      <c r="C741">
        <f>DW!$H741</f>
        <v>0</v>
      </c>
      <c r="D741">
        <f>DW!$I741</f>
        <v>0</v>
      </c>
      <c r="E741">
        <f>DW!$G741</f>
        <v>0</v>
      </c>
      <c r="F741" t="e">
        <f>VLOOKUP(E741,'Resultado Final'!$E$3:$L$103,4,FALSE)</f>
        <v>#DIV/0!</v>
      </c>
      <c r="G741" t="e">
        <f>VLOOKUP(E741,'Resultado Final'!$E$3:$L$103,5,FALSE)</f>
        <v>#DIV/0!</v>
      </c>
      <c r="H741">
        <f>DW!$K741</f>
        <v>0</v>
      </c>
      <c r="I741" s="37" t="e">
        <f t="shared" si="11"/>
        <v>#DIV/0!</v>
      </c>
    </row>
    <row r="742" spans="1:9" x14ac:dyDescent="0.25">
      <c r="A742">
        <f>INDEX('Resultado Final'!$A:$A,MATCH(E742,'Resultado Final'!$E:$E,0))</f>
        <v>1</v>
      </c>
      <c r="B742" t="e">
        <f>'Média Saneada'!#REF!</f>
        <v>#REF!</v>
      </c>
      <c r="C742">
        <f>DW!$H742</f>
        <v>0</v>
      </c>
      <c r="D742">
        <f>DW!$I742</f>
        <v>0</v>
      </c>
      <c r="E742">
        <f>DW!$G742</f>
        <v>0</v>
      </c>
      <c r="F742" t="e">
        <f>VLOOKUP(E742,'Resultado Final'!$E$3:$L$103,4,FALSE)</f>
        <v>#DIV/0!</v>
      </c>
      <c r="G742" t="e">
        <f>VLOOKUP(E742,'Resultado Final'!$E$3:$L$103,5,FALSE)</f>
        <v>#DIV/0!</v>
      </c>
      <c r="H742">
        <f>DW!$K742</f>
        <v>0</v>
      </c>
      <c r="I742" s="37" t="e">
        <f t="shared" si="11"/>
        <v>#DIV/0!</v>
      </c>
    </row>
    <row r="743" spans="1:9" x14ac:dyDescent="0.25">
      <c r="A743">
        <f>INDEX('Resultado Final'!$A:$A,MATCH(E743,'Resultado Final'!$E:$E,0))</f>
        <v>1</v>
      </c>
      <c r="B743" t="e">
        <f>'Média Saneada'!#REF!</f>
        <v>#REF!</v>
      </c>
      <c r="C743">
        <f>DW!$H743</f>
        <v>0</v>
      </c>
      <c r="D743">
        <f>DW!$I743</f>
        <v>0</v>
      </c>
      <c r="E743">
        <f>DW!$G743</f>
        <v>0</v>
      </c>
      <c r="F743" t="e">
        <f>VLOOKUP(E743,'Resultado Final'!$E$3:$L$103,4,FALSE)</f>
        <v>#DIV/0!</v>
      </c>
      <c r="G743" t="e">
        <f>VLOOKUP(E743,'Resultado Final'!$E$3:$L$103,5,FALSE)</f>
        <v>#DIV/0!</v>
      </c>
      <c r="H743">
        <f>DW!$K743</f>
        <v>0</v>
      </c>
      <c r="I743" s="37" t="e">
        <f t="shared" si="11"/>
        <v>#DIV/0!</v>
      </c>
    </row>
    <row r="744" spans="1:9" x14ac:dyDescent="0.25">
      <c r="A744">
        <f>INDEX('Resultado Final'!$A:$A,MATCH(E744,'Resultado Final'!$E:$E,0))</f>
        <v>1</v>
      </c>
      <c r="B744" t="e">
        <f>'Média Saneada'!#REF!</f>
        <v>#REF!</v>
      </c>
      <c r="C744">
        <f>DW!$H744</f>
        <v>0</v>
      </c>
      <c r="D744">
        <f>DW!$I744</f>
        <v>0</v>
      </c>
      <c r="E744">
        <f>DW!$G744</f>
        <v>0</v>
      </c>
      <c r="F744" t="e">
        <f>VLOOKUP(E744,'Resultado Final'!$E$3:$L$103,4,FALSE)</f>
        <v>#DIV/0!</v>
      </c>
      <c r="G744" t="e">
        <f>VLOOKUP(E744,'Resultado Final'!$E$3:$L$103,5,FALSE)</f>
        <v>#DIV/0!</v>
      </c>
      <c r="H744">
        <f>DW!$K744</f>
        <v>0</v>
      </c>
      <c r="I744" s="37" t="e">
        <f t="shared" si="11"/>
        <v>#DIV/0!</v>
      </c>
    </row>
    <row r="745" spans="1:9" x14ac:dyDescent="0.25">
      <c r="A745">
        <f>INDEX('Resultado Final'!$A:$A,MATCH(E745,'Resultado Final'!$E:$E,0))</f>
        <v>1</v>
      </c>
      <c r="B745" t="e">
        <f>'Média Saneada'!#REF!</f>
        <v>#REF!</v>
      </c>
      <c r="C745">
        <f>DW!$H745</f>
        <v>0</v>
      </c>
      <c r="D745">
        <f>DW!$I745</f>
        <v>0</v>
      </c>
      <c r="E745">
        <f>DW!$G745</f>
        <v>0</v>
      </c>
      <c r="F745" t="e">
        <f>VLOOKUP(E745,'Resultado Final'!$E$3:$L$103,4,FALSE)</f>
        <v>#DIV/0!</v>
      </c>
      <c r="G745" t="e">
        <f>VLOOKUP(E745,'Resultado Final'!$E$3:$L$103,5,FALSE)</f>
        <v>#DIV/0!</v>
      </c>
      <c r="H745">
        <f>DW!$K745</f>
        <v>0</v>
      </c>
      <c r="I745" s="37" t="e">
        <f t="shared" si="11"/>
        <v>#DIV/0!</v>
      </c>
    </row>
    <row r="746" spans="1:9" x14ac:dyDescent="0.25">
      <c r="A746">
        <f>INDEX('Resultado Final'!$A:$A,MATCH(E746,'Resultado Final'!$E:$E,0))</f>
        <v>1</v>
      </c>
      <c r="B746" t="e">
        <f>'Média Saneada'!#REF!</f>
        <v>#REF!</v>
      </c>
      <c r="C746">
        <f>DW!$H746</f>
        <v>0</v>
      </c>
      <c r="D746">
        <f>DW!$I746</f>
        <v>0</v>
      </c>
      <c r="E746">
        <f>DW!$G746</f>
        <v>0</v>
      </c>
      <c r="F746" t="e">
        <f>VLOOKUP(E746,'Resultado Final'!$E$3:$L$103,4,FALSE)</f>
        <v>#DIV/0!</v>
      </c>
      <c r="G746" t="e">
        <f>VLOOKUP(E746,'Resultado Final'!$E$3:$L$103,5,FALSE)</f>
        <v>#DIV/0!</v>
      </c>
      <c r="H746">
        <f>DW!$K746</f>
        <v>0</v>
      </c>
      <c r="I746" s="37" t="e">
        <f t="shared" si="11"/>
        <v>#DIV/0!</v>
      </c>
    </row>
    <row r="747" spans="1:9" x14ac:dyDescent="0.25">
      <c r="A747">
        <f>INDEX('Resultado Final'!$A:$A,MATCH(E747,'Resultado Final'!$E:$E,0))</f>
        <v>1</v>
      </c>
      <c r="B747" t="e">
        <f>'Média Saneada'!#REF!</f>
        <v>#REF!</v>
      </c>
      <c r="C747">
        <f>DW!$H747</f>
        <v>0</v>
      </c>
      <c r="D747">
        <f>DW!$I747</f>
        <v>0</v>
      </c>
      <c r="E747">
        <f>DW!$G747</f>
        <v>0</v>
      </c>
      <c r="F747" t="e">
        <f>VLOOKUP(E747,'Resultado Final'!$E$3:$L$103,4,FALSE)</f>
        <v>#DIV/0!</v>
      </c>
      <c r="G747" t="e">
        <f>VLOOKUP(E747,'Resultado Final'!$E$3:$L$103,5,FALSE)</f>
        <v>#DIV/0!</v>
      </c>
      <c r="H747">
        <f>DW!$K747</f>
        <v>0</v>
      </c>
      <c r="I747" s="37" t="e">
        <f t="shared" si="11"/>
        <v>#DIV/0!</v>
      </c>
    </row>
    <row r="748" spans="1:9" x14ac:dyDescent="0.25">
      <c r="A748">
        <f>INDEX('Resultado Final'!$A:$A,MATCH(E748,'Resultado Final'!$E:$E,0))</f>
        <v>1</v>
      </c>
      <c r="B748" t="e">
        <f>'Média Saneada'!#REF!</f>
        <v>#REF!</v>
      </c>
      <c r="C748">
        <f>DW!$H748</f>
        <v>0</v>
      </c>
      <c r="D748">
        <f>DW!$I748</f>
        <v>0</v>
      </c>
      <c r="E748">
        <f>DW!$G748</f>
        <v>0</v>
      </c>
      <c r="F748" t="e">
        <f>VLOOKUP(E748,'Resultado Final'!$E$3:$L$103,4,FALSE)</f>
        <v>#DIV/0!</v>
      </c>
      <c r="G748" t="e">
        <f>VLOOKUP(E748,'Resultado Final'!$E$3:$L$103,5,FALSE)</f>
        <v>#DIV/0!</v>
      </c>
      <c r="H748">
        <f>DW!$K748</f>
        <v>0</v>
      </c>
      <c r="I748" s="37" t="e">
        <f t="shared" si="11"/>
        <v>#DIV/0!</v>
      </c>
    </row>
    <row r="749" spans="1:9" x14ac:dyDescent="0.25">
      <c r="A749">
        <f>INDEX('Resultado Final'!$A:$A,MATCH(E749,'Resultado Final'!$E:$E,0))</f>
        <v>1</v>
      </c>
      <c r="B749" t="e">
        <f>'Média Saneada'!#REF!</f>
        <v>#REF!</v>
      </c>
      <c r="C749">
        <f>DW!$H749</f>
        <v>0</v>
      </c>
      <c r="D749">
        <f>DW!$I749</f>
        <v>0</v>
      </c>
      <c r="E749">
        <f>DW!$G749</f>
        <v>0</v>
      </c>
      <c r="F749" t="e">
        <f>VLOOKUP(E749,'Resultado Final'!$E$3:$L$103,4,FALSE)</f>
        <v>#DIV/0!</v>
      </c>
      <c r="G749" t="e">
        <f>VLOOKUP(E749,'Resultado Final'!$E$3:$L$103,5,FALSE)</f>
        <v>#DIV/0!</v>
      </c>
      <c r="H749">
        <f>DW!$K749</f>
        <v>0</v>
      </c>
      <c r="I749" s="37" t="e">
        <f t="shared" si="11"/>
        <v>#DIV/0!</v>
      </c>
    </row>
    <row r="750" spans="1:9" x14ac:dyDescent="0.25">
      <c r="A750">
        <f>INDEX('Resultado Final'!$A:$A,MATCH(E750,'Resultado Final'!$E:$E,0))</f>
        <v>1</v>
      </c>
      <c r="B750" t="e">
        <f>'Média Saneada'!#REF!</f>
        <v>#REF!</v>
      </c>
      <c r="C750">
        <f>DW!$H750</f>
        <v>0</v>
      </c>
      <c r="D750">
        <f>DW!$I750</f>
        <v>0</v>
      </c>
      <c r="E750">
        <f>DW!$G750</f>
        <v>0</v>
      </c>
      <c r="F750" t="e">
        <f>VLOOKUP(E750,'Resultado Final'!$E$3:$L$103,4,FALSE)</f>
        <v>#DIV/0!</v>
      </c>
      <c r="G750" t="e">
        <f>VLOOKUP(E750,'Resultado Final'!$E$3:$L$103,5,FALSE)</f>
        <v>#DIV/0!</v>
      </c>
      <c r="H750">
        <f>DW!$K750</f>
        <v>0</v>
      </c>
      <c r="I750" s="37" t="e">
        <f t="shared" si="11"/>
        <v>#DIV/0!</v>
      </c>
    </row>
    <row r="751" spans="1:9" x14ac:dyDescent="0.25">
      <c r="A751">
        <f>INDEX('Resultado Final'!$A:$A,MATCH(E751,'Resultado Final'!$E:$E,0))</f>
        <v>1</v>
      </c>
      <c r="B751" t="e">
        <f>'Média Saneada'!#REF!</f>
        <v>#REF!</v>
      </c>
      <c r="C751">
        <f>DW!$H751</f>
        <v>0</v>
      </c>
      <c r="D751">
        <f>DW!$I751</f>
        <v>0</v>
      </c>
      <c r="E751">
        <f>DW!$G751</f>
        <v>0</v>
      </c>
      <c r="F751" t="e">
        <f>VLOOKUP(E751,'Resultado Final'!$E$3:$L$103,4,FALSE)</f>
        <v>#DIV/0!</v>
      </c>
      <c r="G751" t="e">
        <f>VLOOKUP(E751,'Resultado Final'!$E$3:$L$103,5,FALSE)</f>
        <v>#DIV/0!</v>
      </c>
      <c r="H751">
        <f>DW!$K751</f>
        <v>0</v>
      </c>
      <c r="I751" s="37" t="e">
        <f t="shared" si="11"/>
        <v>#DIV/0!</v>
      </c>
    </row>
    <row r="752" spans="1:9" x14ac:dyDescent="0.25">
      <c r="A752">
        <f>INDEX('Resultado Final'!$A:$A,MATCH(E752,'Resultado Final'!$E:$E,0))</f>
        <v>1</v>
      </c>
      <c r="B752" t="e">
        <f>'Média Saneada'!#REF!</f>
        <v>#REF!</v>
      </c>
      <c r="C752">
        <f>DW!$H752</f>
        <v>0</v>
      </c>
      <c r="D752">
        <f>DW!$I752</f>
        <v>0</v>
      </c>
      <c r="E752">
        <f>DW!$G752</f>
        <v>0</v>
      </c>
      <c r="F752" t="e">
        <f>VLOOKUP(E752,'Resultado Final'!$E$3:$L$103,4,FALSE)</f>
        <v>#DIV/0!</v>
      </c>
      <c r="G752" t="e">
        <f>VLOOKUP(E752,'Resultado Final'!$E$3:$L$103,5,FALSE)</f>
        <v>#DIV/0!</v>
      </c>
      <c r="H752">
        <f>DW!$K752</f>
        <v>0</v>
      </c>
      <c r="I752" s="37" t="e">
        <f t="shared" si="11"/>
        <v>#DIV/0!</v>
      </c>
    </row>
    <row r="753" spans="1:9" x14ac:dyDescent="0.25">
      <c r="A753">
        <f>INDEX('Resultado Final'!$A:$A,MATCH(E753,'Resultado Final'!$E:$E,0))</f>
        <v>1</v>
      </c>
      <c r="B753" t="e">
        <f>'Média Saneada'!#REF!</f>
        <v>#REF!</v>
      </c>
      <c r="C753">
        <f>DW!$H753</f>
        <v>0</v>
      </c>
      <c r="D753">
        <f>DW!$I753</f>
        <v>0</v>
      </c>
      <c r="E753">
        <f>DW!$G753</f>
        <v>0</v>
      </c>
      <c r="F753" t="e">
        <f>VLOOKUP(E753,'Resultado Final'!$E$3:$L$103,4,FALSE)</f>
        <v>#DIV/0!</v>
      </c>
      <c r="G753" t="e">
        <f>VLOOKUP(E753,'Resultado Final'!$E$3:$L$103,5,FALSE)</f>
        <v>#DIV/0!</v>
      </c>
      <c r="H753">
        <f>DW!$K753</f>
        <v>0</v>
      </c>
      <c r="I753" s="37" t="e">
        <f t="shared" si="11"/>
        <v>#DIV/0!</v>
      </c>
    </row>
    <row r="754" spans="1:9" x14ac:dyDescent="0.25">
      <c r="A754">
        <f>INDEX('Resultado Final'!$A:$A,MATCH(E754,'Resultado Final'!$E:$E,0))</f>
        <v>1</v>
      </c>
      <c r="B754" t="e">
        <f>'Média Saneada'!#REF!</f>
        <v>#REF!</v>
      </c>
      <c r="C754">
        <f>DW!$H754</f>
        <v>0</v>
      </c>
      <c r="D754">
        <f>DW!$I754</f>
        <v>0</v>
      </c>
      <c r="E754">
        <f>DW!$G754</f>
        <v>0</v>
      </c>
      <c r="F754" t="e">
        <f>VLOOKUP(E754,'Resultado Final'!$E$3:$L$103,4,FALSE)</f>
        <v>#DIV/0!</v>
      </c>
      <c r="G754" t="e">
        <f>VLOOKUP(E754,'Resultado Final'!$E$3:$L$103,5,FALSE)</f>
        <v>#DIV/0!</v>
      </c>
      <c r="H754">
        <f>DW!$K754</f>
        <v>0</v>
      </c>
      <c r="I754" s="37" t="e">
        <f t="shared" si="11"/>
        <v>#DIV/0!</v>
      </c>
    </row>
    <row r="755" spans="1:9" x14ac:dyDescent="0.25">
      <c r="A755">
        <f>INDEX('Resultado Final'!$A:$A,MATCH(E755,'Resultado Final'!$E:$E,0))</f>
        <v>1</v>
      </c>
      <c r="B755" t="e">
        <f>'Média Saneada'!#REF!</f>
        <v>#REF!</v>
      </c>
      <c r="C755">
        <f>DW!$H755</f>
        <v>0</v>
      </c>
      <c r="D755">
        <f>DW!$I755</f>
        <v>0</v>
      </c>
      <c r="E755">
        <f>DW!$G755</f>
        <v>0</v>
      </c>
      <c r="F755" t="e">
        <f>VLOOKUP(E755,'Resultado Final'!$E$3:$L$103,4,FALSE)</f>
        <v>#DIV/0!</v>
      </c>
      <c r="G755" t="e">
        <f>VLOOKUP(E755,'Resultado Final'!$E$3:$L$103,5,FALSE)</f>
        <v>#DIV/0!</v>
      </c>
      <c r="H755">
        <f>DW!$K755</f>
        <v>0</v>
      </c>
      <c r="I755" s="37" t="e">
        <f t="shared" si="11"/>
        <v>#DIV/0!</v>
      </c>
    </row>
    <row r="756" spans="1:9" x14ac:dyDescent="0.25">
      <c r="A756">
        <f>INDEX('Resultado Final'!$A:$A,MATCH(E756,'Resultado Final'!$E:$E,0))</f>
        <v>1</v>
      </c>
      <c r="B756" t="e">
        <f>'Média Saneada'!#REF!</f>
        <v>#REF!</v>
      </c>
      <c r="C756">
        <f>DW!$H756</f>
        <v>0</v>
      </c>
      <c r="D756">
        <f>DW!$I756</f>
        <v>0</v>
      </c>
      <c r="E756">
        <f>DW!$G756</f>
        <v>0</v>
      </c>
      <c r="F756" t="e">
        <f>VLOOKUP(E756,'Resultado Final'!$E$3:$L$103,4,FALSE)</f>
        <v>#DIV/0!</v>
      </c>
      <c r="G756" t="e">
        <f>VLOOKUP(E756,'Resultado Final'!$E$3:$L$103,5,FALSE)</f>
        <v>#DIV/0!</v>
      </c>
      <c r="H756">
        <f>DW!$K756</f>
        <v>0</v>
      </c>
      <c r="I756" s="37" t="e">
        <f t="shared" si="11"/>
        <v>#DIV/0!</v>
      </c>
    </row>
    <row r="757" spans="1:9" x14ac:dyDescent="0.25">
      <c r="A757">
        <f>INDEX('Resultado Final'!$A:$A,MATCH(E757,'Resultado Final'!$E:$E,0))</f>
        <v>1</v>
      </c>
      <c r="B757" t="e">
        <f>'Média Saneada'!#REF!</f>
        <v>#REF!</v>
      </c>
      <c r="C757">
        <f>DW!$H757</f>
        <v>0</v>
      </c>
      <c r="D757">
        <f>DW!$I757</f>
        <v>0</v>
      </c>
      <c r="E757">
        <f>DW!$G757</f>
        <v>0</v>
      </c>
      <c r="F757" t="e">
        <f>VLOOKUP(E757,'Resultado Final'!$E$3:$L$103,4,FALSE)</f>
        <v>#DIV/0!</v>
      </c>
      <c r="G757" t="e">
        <f>VLOOKUP(E757,'Resultado Final'!$E$3:$L$103,5,FALSE)</f>
        <v>#DIV/0!</v>
      </c>
      <c r="H757">
        <f>DW!$K757</f>
        <v>0</v>
      </c>
      <c r="I757" s="37" t="e">
        <f t="shared" si="11"/>
        <v>#DIV/0!</v>
      </c>
    </row>
    <row r="758" spans="1:9" x14ac:dyDescent="0.25">
      <c r="A758">
        <f>INDEX('Resultado Final'!$A:$A,MATCH(E758,'Resultado Final'!$E:$E,0))</f>
        <v>1</v>
      </c>
      <c r="B758" t="e">
        <f>'Média Saneada'!#REF!</f>
        <v>#REF!</v>
      </c>
      <c r="C758">
        <f>DW!$H758</f>
        <v>0</v>
      </c>
      <c r="D758">
        <f>DW!$I758</f>
        <v>0</v>
      </c>
      <c r="E758">
        <f>DW!$G758</f>
        <v>0</v>
      </c>
      <c r="F758" t="e">
        <f>VLOOKUP(E758,'Resultado Final'!$E$3:$L$103,4,FALSE)</f>
        <v>#DIV/0!</v>
      </c>
      <c r="G758" t="e">
        <f>VLOOKUP(E758,'Resultado Final'!$E$3:$L$103,5,FALSE)</f>
        <v>#DIV/0!</v>
      </c>
      <c r="H758">
        <f>DW!$K758</f>
        <v>0</v>
      </c>
      <c r="I758" s="37" t="e">
        <f t="shared" si="11"/>
        <v>#DIV/0!</v>
      </c>
    </row>
    <row r="759" spans="1:9" x14ac:dyDescent="0.25">
      <c r="A759">
        <f>INDEX('Resultado Final'!$A:$A,MATCH(E759,'Resultado Final'!$E:$E,0))</f>
        <v>1</v>
      </c>
      <c r="B759" t="e">
        <f>'Média Saneada'!#REF!</f>
        <v>#REF!</v>
      </c>
      <c r="C759">
        <f>DW!$H759</f>
        <v>0</v>
      </c>
      <c r="D759">
        <f>DW!$I759</f>
        <v>0</v>
      </c>
      <c r="E759">
        <f>DW!$G759</f>
        <v>0</v>
      </c>
      <c r="F759" t="e">
        <f>VLOOKUP(E759,'Resultado Final'!$E$3:$L$103,4,FALSE)</f>
        <v>#DIV/0!</v>
      </c>
      <c r="G759" t="e">
        <f>VLOOKUP(E759,'Resultado Final'!$E$3:$L$103,5,FALSE)</f>
        <v>#DIV/0!</v>
      </c>
      <c r="H759">
        <f>DW!$K759</f>
        <v>0</v>
      </c>
      <c r="I759" s="37" t="e">
        <f t="shared" si="11"/>
        <v>#DIV/0!</v>
      </c>
    </row>
    <row r="760" spans="1:9" x14ac:dyDescent="0.25">
      <c r="A760">
        <f>INDEX('Resultado Final'!$A:$A,MATCH(E760,'Resultado Final'!$E:$E,0))</f>
        <v>1</v>
      </c>
      <c r="B760" t="e">
        <f>'Média Saneada'!#REF!</f>
        <v>#REF!</v>
      </c>
      <c r="C760">
        <f>DW!$H760</f>
        <v>0</v>
      </c>
      <c r="D760">
        <f>DW!$I760</f>
        <v>0</v>
      </c>
      <c r="E760">
        <f>DW!$G760</f>
        <v>0</v>
      </c>
      <c r="F760" t="e">
        <f>VLOOKUP(E760,'Resultado Final'!$E$3:$L$103,4,FALSE)</f>
        <v>#DIV/0!</v>
      </c>
      <c r="G760" t="e">
        <f>VLOOKUP(E760,'Resultado Final'!$E$3:$L$103,5,FALSE)</f>
        <v>#DIV/0!</v>
      </c>
      <c r="H760">
        <f>DW!$K760</f>
        <v>0</v>
      </c>
      <c r="I760" s="37" t="e">
        <f t="shared" si="11"/>
        <v>#DIV/0!</v>
      </c>
    </row>
    <row r="761" spans="1:9" x14ac:dyDescent="0.25">
      <c r="A761">
        <f>INDEX('Resultado Final'!$A:$A,MATCH(E761,'Resultado Final'!$E:$E,0))</f>
        <v>1</v>
      </c>
      <c r="B761" t="e">
        <f>'Média Saneada'!#REF!</f>
        <v>#REF!</v>
      </c>
      <c r="C761">
        <f>DW!$H761</f>
        <v>0</v>
      </c>
      <c r="D761">
        <f>DW!$I761</f>
        <v>0</v>
      </c>
      <c r="E761">
        <f>DW!$G761</f>
        <v>0</v>
      </c>
      <c r="F761" t="e">
        <f>VLOOKUP(E761,'Resultado Final'!$E$3:$L$103,4,FALSE)</f>
        <v>#DIV/0!</v>
      </c>
      <c r="G761" t="e">
        <f>VLOOKUP(E761,'Resultado Final'!$E$3:$L$103,5,FALSE)</f>
        <v>#DIV/0!</v>
      </c>
      <c r="H761">
        <f>DW!$K761</f>
        <v>0</v>
      </c>
      <c r="I761" s="37" t="e">
        <f t="shared" si="11"/>
        <v>#DIV/0!</v>
      </c>
    </row>
    <row r="762" spans="1:9" x14ac:dyDescent="0.25">
      <c r="A762">
        <f>INDEX('Resultado Final'!$A:$A,MATCH(E762,'Resultado Final'!$E:$E,0))</f>
        <v>1</v>
      </c>
      <c r="B762" t="e">
        <f>'Média Saneada'!#REF!</f>
        <v>#REF!</v>
      </c>
      <c r="C762">
        <f>DW!$H762</f>
        <v>0</v>
      </c>
      <c r="D762">
        <f>DW!$I762</f>
        <v>0</v>
      </c>
      <c r="E762">
        <f>DW!$G762</f>
        <v>0</v>
      </c>
      <c r="F762" t="e">
        <f>VLOOKUP(E762,'Resultado Final'!$E$3:$L$103,4,FALSE)</f>
        <v>#DIV/0!</v>
      </c>
      <c r="G762" t="e">
        <f>VLOOKUP(E762,'Resultado Final'!$E$3:$L$103,5,FALSE)</f>
        <v>#DIV/0!</v>
      </c>
      <c r="H762">
        <f>DW!$K762</f>
        <v>0</v>
      </c>
      <c r="I762" s="37" t="e">
        <f t="shared" si="11"/>
        <v>#DIV/0!</v>
      </c>
    </row>
    <row r="763" spans="1:9" x14ac:dyDescent="0.25">
      <c r="A763">
        <f>INDEX('Resultado Final'!$A:$A,MATCH(E763,'Resultado Final'!$E:$E,0))</f>
        <v>1</v>
      </c>
      <c r="B763" t="e">
        <f>'Média Saneada'!#REF!</f>
        <v>#REF!</v>
      </c>
      <c r="C763">
        <f>DW!$H763</f>
        <v>0</v>
      </c>
      <c r="D763">
        <f>DW!$I763</f>
        <v>0</v>
      </c>
      <c r="E763">
        <f>DW!$G763</f>
        <v>0</v>
      </c>
      <c r="F763" t="e">
        <f>VLOOKUP(E763,'Resultado Final'!$E$3:$L$103,4,FALSE)</f>
        <v>#DIV/0!</v>
      </c>
      <c r="G763" t="e">
        <f>VLOOKUP(E763,'Resultado Final'!$E$3:$L$103,5,FALSE)</f>
        <v>#DIV/0!</v>
      </c>
      <c r="H763">
        <f>DW!$K763</f>
        <v>0</v>
      </c>
      <c r="I763" s="37" t="e">
        <f t="shared" si="11"/>
        <v>#DIV/0!</v>
      </c>
    </row>
    <row r="764" spans="1:9" x14ac:dyDescent="0.25">
      <c r="A764">
        <f>INDEX('Resultado Final'!$A:$A,MATCH(E764,'Resultado Final'!$E:$E,0))</f>
        <v>1</v>
      </c>
      <c r="B764" t="e">
        <f>'Média Saneada'!#REF!</f>
        <v>#REF!</v>
      </c>
      <c r="C764">
        <f>DW!$H764</f>
        <v>0</v>
      </c>
      <c r="D764">
        <f>DW!$I764</f>
        <v>0</v>
      </c>
      <c r="E764">
        <f>DW!$G764</f>
        <v>0</v>
      </c>
      <c r="F764" t="e">
        <f>VLOOKUP(E764,'Resultado Final'!$E$3:$L$103,4,FALSE)</f>
        <v>#DIV/0!</v>
      </c>
      <c r="G764" t="e">
        <f>VLOOKUP(E764,'Resultado Final'!$E$3:$L$103,5,FALSE)</f>
        <v>#DIV/0!</v>
      </c>
      <c r="H764">
        <f>DW!$K764</f>
        <v>0</v>
      </c>
      <c r="I764" s="37" t="e">
        <f t="shared" si="11"/>
        <v>#DIV/0!</v>
      </c>
    </row>
    <row r="765" spans="1:9" x14ac:dyDescent="0.25">
      <c r="A765">
        <f>INDEX('Resultado Final'!$A:$A,MATCH(E765,'Resultado Final'!$E:$E,0))</f>
        <v>1</v>
      </c>
      <c r="B765" t="e">
        <f>'Média Saneada'!#REF!</f>
        <v>#REF!</v>
      </c>
      <c r="C765">
        <f>DW!$H765</f>
        <v>0</v>
      </c>
      <c r="D765">
        <f>DW!$I765</f>
        <v>0</v>
      </c>
      <c r="E765">
        <f>DW!$G765</f>
        <v>0</v>
      </c>
      <c r="F765" t="e">
        <f>VLOOKUP(E765,'Resultado Final'!$E$3:$L$103,4,FALSE)</f>
        <v>#DIV/0!</v>
      </c>
      <c r="G765" t="e">
        <f>VLOOKUP(E765,'Resultado Final'!$E$3:$L$103,5,FALSE)</f>
        <v>#DIV/0!</v>
      </c>
      <c r="H765">
        <f>DW!$K765</f>
        <v>0</v>
      </c>
      <c r="I765" s="37" t="e">
        <f t="shared" si="11"/>
        <v>#DIV/0!</v>
      </c>
    </row>
    <row r="766" spans="1:9" x14ac:dyDescent="0.25">
      <c r="A766">
        <f>INDEX('Resultado Final'!$A:$A,MATCH(E766,'Resultado Final'!$E:$E,0))</f>
        <v>1</v>
      </c>
      <c r="B766" t="e">
        <f>'Média Saneada'!#REF!</f>
        <v>#REF!</v>
      </c>
      <c r="C766">
        <f>DW!$H766</f>
        <v>0</v>
      </c>
      <c r="D766">
        <f>DW!$I766</f>
        <v>0</v>
      </c>
      <c r="E766">
        <f>DW!$G766</f>
        <v>0</v>
      </c>
      <c r="F766" t="e">
        <f>VLOOKUP(E766,'Resultado Final'!$E$3:$L$103,4,FALSE)</f>
        <v>#DIV/0!</v>
      </c>
      <c r="G766" t="e">
        <f>VLOOKUP(E766,'Resultado Final'!$E$3:$L$103,5,FALSE)</f>
        <v>#DIV/0!</v>
      </c>
      <c r="H766">
        <f>DW!$K766</f>
        <v>0</v>
      </c>
      <c r="I766" s="37" t="e">
        <f t="shared" si="11"/>
        <v>#DIV/0!</v>
      </c>
    </row>
    <row r="767" spans="1:9" x14ac:dyDescent="0.25">
      <c r="A767">
        <f>INDEX('Resultado Final'!$A:$A,MATCH(E767,'Resultado Final'!$E:$E,0))</f>
        <v>1</v>
      </c>
      <c r="B767" t="e">
        <f>'Média Saneada'!#REF!</f>
        <v>#REF!</v>
      </c>
      <c r="C767">
        <f>DW!$H767</f>
        <v>0</v>
      </c>
      <c r="D767">
        <f>DW!$I767</f>
        <v>0</v>
      </c>
      <c r="E767">
        <f>DW!$G767</f>
        <v>0</v>
      </c>
      <c r="F767" t="e">
        <f>VLOOKUP(E767,'Resultado Final'!$E$3:$L$103,4,FALSE)</f>
        <v>#DIV/0!</v>
      </c>
      <c r="G767" t="e">
        <f>VLOOKUP(E767,'Resultado Final'!$E$3:$L$103,5,FALSE)</f>
        <v>#DIV/0!</v>
      </c>
      <c r="H767">
        <f>DW!$K767</f>
        <v>0</v>
      </c>
      <c r="I767" s="37" t="e">
        <f t="shared" si="11"/>
        <v>#DIV/0!</v>
      </c>
    </row>
    <row r="768" spans="1:9" x14ac:dyDescent="0.25">
      <c r="A768">
        <f>INDEX('Resultado Final'!$A:$A,MATCH(E768,'Resultado Final'!$E:$E,0))</f>
        <v>1</v>
      </c>
      <c r="B768" t="e">
        <f>'Média Saneada'!#REF!</f>
        <v>#REF!</v>
      </c>
      <c r="C768">
        <f>DW!$H768</f>
        <v>0</v>
      </c>
      <c r="D768">
        <f>DW!$I768</f>
        <v>0</v>
      </c>
      <c r="E768">
        <f>DW!$G768</f>
        <v>0</v>
      </c>
      <c r="F768" t="e">
        <f>VLOOKUP(E768,'Resultado Final'!$E$3:$L$103,4,FALSE)</f>
        <v>#DIV/0!</v>
      </c>
      <c r="G768" t="e">
        <f>VLOOKUP(E768,'Resultado Final'!$E$3:$L$103,5,FALSE)</f>
        <v>#DIV/0!</v>
      </c>
      <c r="H768">
        <f>DW!$K768</f>
        <v>0</v>
      </c>
      <c r="I768" s="37" t="e">
        <f t="shared" si="11"/>
        <v>#DIV/0!</v>
      </c>
    </row>
    <row r="769" spans="1:9" x14ac:dyDescent="0.25">
      <c r="A769">
        <f>INDEX('Resultado Final'!$A:$A,MATCH(E769,'Resultado Final'!$E:$E,0))</f>
        <v>1</v>
      </c>
      <c r="B769" t="e">
        <f>'Média Saneada'!#REF!</f>
        <v>#REF!</v>
      </c>
      <c r="C769">
        <f>DW!$H769</f>
        <v>0</v>
      </c>
      <c r="D769">
        <f>DW!$I769</f>
        <v>0</v>
      </c>
      <c r="E769">
        <f>DW!$G769</f>
        <v>0</v>
      </c>
      <c r="F769" t="e">
        <f>VLOOKUP(E769,'Resultado Final'!$E$3:$L$103,4,FALSE)</f>
        <v>#DIV/0!</v>
      </c>
      <c r="G769" t="e">
        <f>VLOOKUP(E769,'Resultado Final'!$E$3:$L$103,5,FALSE)</f>
        <v>#DIV/0!</v>
      </c>
      <c r="H769">
        <f>DW!$K769</f>
        <v>0</v>
      </c>
      <c r="I769" s="37" t="e">
        <f t="shared" si="11"/>
        <v>#DIV/0!</v>
      </c>
    </row>
    <row r="770" spans="1:9" x14ac:dyDescent="0.25">
      <c r="A770">
        <f>INDEX('Resultado Final'!$A:$A,MATCH(E770,'Resultado Final'!$E:$E,0))</f>
        <v>1</v>
      </c>
      <c r="B770" t="e">
        <f>'Média Saneada'!#REF!</f>
        <v>#REF!</v>
      </c>
      <c r="C770">
        <f>DW!$H770</f>
        <v>0</v>
      </c>
      <c r="D770">
        <f>DW!$I770</f>
        <v>0</v>
      </c>
      <c r="E770">
        <f>DW!$G770</f>
        <v>0</v>
      </c>
      <c r="F770" t="e">
        <f>VLOOKUP(E770,'Resultado Final'!$E$3:$L$103,4,FALSE)</f>
        <v>#DIV/0!</v>
      </c>
      <c r="G770" t="e">
        <f>VLOOKUP(E770,'Resultado Final'!$E$3:$L$103,5,FALSE)</f>
        <v>#DIV/0!</v>
      </c>
      <c r="H770">
        <f>DW!$K770</f>
        <v>0</v>
      </c>
      <c r="I770" s="37" t="e">
        <f t="shared" si="11"/>
        <v>#DIV/0!</v>
      </c>
    </row>
    <row r="771" spans="1:9" x14ac:dyDescent="0.25">
      <c r="A771">
        <f>INDEX('Resultado Final'!$A:$A,MATCH(E771,'Resultado Final'!$E:$E,0))</f>
        <v>1</v>
      </c>
      <c r="B771" t="e">
        <f>'Média Saneada'!#REF!</f>
        <v>#REF!</v>
      </c>
      <c r="C771">
        <f>DW!$H771</f>
        <v>0</v>
      </c>
      <c r="D771">
        <f>DW!$I771</f>
        <v>0</v>
      </c>
      <c r="E771">
        <f>DW!$G771</f>
        <v>0</v>
      </c>
      <c r="F771" t="e">
        <f>VLOOKUP(E771,'Resultado Final'!$E$3:$L$103,4,FALSE)</f>
        <v>#DIV/0!</v>
      </c>
      <c r="G771" t="e">
        <f>VLOOKUP(E771,'Resultado Final'!$E$3:$L$103,5,FALSE)</f>
        <v>#DIV/0!</v>
      </c>
      <c r="H771">
        <f>DW!$K771</f>
        <v>0</v>
      </c>
      <c r="I771" s="37" t="e">
        <f t="shared" ref="I771:I834" si="12">IF(AND($H771&lt;$F771,$H771&gt;$G771),$H771,"Desconsiderado para o cálculo final da Média")</f>
        <v>#DIV/0!</v>
      </c>
    </row>
    <row r="772" spans="1:9" x14ac:dyDescent="0.25">
      <c r="A772">
        <f>INDEX('Resultado Final'!$A:$A,MATCH(E772,'Resultado Final'!$E:$E,0))</f>
        <v>1</v>
      </c>
      <c r="B772" t="e">
        <f>'Média Saneada'!#REF!</f>
        <v>#REF!</v>
      </c>
      <c r="C772">
        <f>DW!$H772</f>
        <v>0</v>
      </c>
      <c r="D772">
        <f>DW!$I772</f>
        <v>0</v>
      </c>
      <c r="E772">
        <f>DW!$G772</f>
        <v>0</v>
      </c>
      <c r="F772" t="e">
        <f>VLOOKUP(E772,'Resultado Final'!$E$3:$L$103,4,FALSE)</f>
        <v>#DIV/0!</v>
      </c>
      <c r="G772" t="e">
        <f>VLOOKUP(E772,'Resultado Final'!$E$3:$L$103,5,FALSE)</f>
        <v>#DIV/0!</v>
      </c>
      <c r="H772">
        <f>DW!$K772</f>
        <v>0</v>
      </c>
      <c r="I772" s="37" t="e">
        <f t="shared" si="12"/>
        <v>#DIV/0!</v>
      </c>
    </row>
    <row r="773" spans="1:9" x14ac:dyDescent="0.25">
      <c r="A773">
        <f>INDEX('Resultado Final'!$A:$A,MATCH(E773,'Resultado Final'!$E:$E,0))</f>
        <v>1</v>
      </c>
      <c r="B773" t="e">
        <f>'Média Saneada'!#REF!</f>
        <v>#REF!</v>
      </c>
      <c r="C773">
        <f>DW!$H773</f>
        <v>0</v>
      </c>
      <c r="D773">
        <f>DW!$I773</f>
        <v>0</v>
      </c>
      <c r="E773">
        <f>DW!$G773</f>
        <v>0</v>
      </c>
      <c r="F773" t="e">
        <f>VLOOKUP(E773,'Resultado Final'!$E$3:$L$103,4,FALSE)</f>
        <v>#DIV/0!</v>
      </c>
      <c r="G773" t="e">
        <f>VLOOKUP(E773,'Resultado Final'!$E$3:$L$103,5,FALSE)</f>
        <v>#DIV/0!</v>
      </c>
      <c r="H773">
        <f>DW!$K773</f>
        <v>0</v>
      </c>
      <c r="I773" s="37" t="e">
        <f t="shared" si="12"/>
        <v>#DIV/0!</v>
      </c>
    </row>
    <row r="774" spans="1:9" x14ac:dyDescent="0.25">
      <c r="A774">
        <f>INDEX('Resultado Final'!$A:$A,MATCH(E774,'Resultado Final'!$E:$E,0))</f>
        <v>1</v>
      </c>
      <c r="B774" t="e">
        <f>'Média Saneada'!#REF!</f>
        <v>#REF!</v>
      </c>
      <c r="C774">
        <f>DW!$H774</f>
        <v>0</v>
      </c>
      <c r="D774">
        <f>DW!$I774</f>
        <v>0</v>
      </c>
      <c r="E774">
        <f>DW!$G774</f>
        <v>0</v>
      </c>
      <c r="F774" t="e">
        <f>VLOOKUP(E774,'Resultado Final'!$E$3:$L$103,4,FALSE)</f>
        <v>#DIV/0!</v>
      </c>
      <c r="G774" t="e">
        <f>VLOOKUP(E774,'Resultado Final'!$E$3:$L$103,5,FALSE)</f>
        <v>#DIV/0!</v>
      </c>
      <c r="H774">
        <f>DW!$K774</f>
        <v>0</v>
      </c>
      <c r="I774" s="37" t="e">
        <f t="shared" si="12"/>
        <v>#DIV/0!</v>
      </c>
    </row>
    <row r="775" spans="1:9" x14ac:dyDescent="0.25">
      <c r="A775">
        <f>INDEX('Resultado Final'!$A:$A,MATCH(E775,'Resultado Final'!$E:$E,0))</f>
        <v>1</v>
      </c>
      <c r="B775" t="e">
        <f>'Média Saneada'!#REF!</f>
        <v>#REF!</v>
      </c>
      <c r="C775">
        <f>DW!$H775</f>
        <v>0</v>
      </c>
      <c r="D775">
        <f>DW!$I775</f>
        <v>0</v>
      </c>
      <c r="E775">
        <f>DW!$G775</f>
        <v>0</v>
      </c>
      <c r="F775" t="e">
        <f>VLOOKUP(E775,'Resultado Final'!$E$3:$L$103,4,FALSE)</f>
        <v>#DIV/0!</v>
      </c>
      <c r="G775" t="e">
        <f>VLOOKUP(E775,'Resultado Final'!$E$3:$L$103,5,FALSE)</f>
        <v>#DIV/0!</v>
      </c>
      <c r="H775">
        <f>DW!$K775</f>
        <v>0</v>
      </c>
      <c r="I775" s="37" t="e">
        <f t="shared" si="12"/>
        <v>#DIV/0!</v>
      </c>
    </row>
    <row r="776" spans="1:9" x14ac:dyDescent="0.25">
      <c r="A776">
        <f>INDEX('Resultado Final'!$A:$A,MATCH(E776,'Resultado Final'!$E:$E,0))</f>
        <v>1</v>
      </c>
      <c r="B776" t="e">
        <f>'Média Saneada'!#REF!</f>
        <v>#REF!</v>
      </c>
      <c r="C776">
        <f>DW!$H776</f>
        <v>0</v>
      </c>
      <c r="D776">
        <f>DW!$I776</f>
        <v>0</v>
      </c>
      <c r="E776">
        <f>DW!$G776</f>
        <v>0</v>
      </c>
      <c r="F776" t="e">
        <f>VLOOKUP(E776,'Resultado Final'!$E$3:$L$103,4,FALSE)</f>
        <v>#DIV/0!</v>
      </c>
      <c r="G776" t="e">
        <f>VLOOKUP(E776,'Resultado Final'!$E$3:$L$103,5,FALSE)</f>
        <v>#DIV/0!</v>
      </c>
      <c r="H776">
        <f>DW!$K776</f>
        <v>0</v>
      </c>
      <c r="I776" s="37" t="e">
        <f t="shared" si="12"/>
        <v>#DIV/0!</v>
      </c>
    </row>
    <row r="777" spans="1:9" x14ac:dyDescent="0.25">
      <c r="A777">
        <f>INDEX('Resultado Final'!$A:$A,MATCH(E777,'Resultado Final'!$E:$E,0))</f>
        <v>1</v>
      </c>
      <c r="B777" t="e">
        <f>'Média Saneada'!#REF!</f>
        <v>#REF!</v>
      </c>
      <c r="C777">
        <f>DW!$H777</f>
        <v>0</v>
      </c>
      <c r="D777">
        <f>DW!$I777</f>
        <v>0</v>
      </c>
      <c r="E777">
        <f>DW!$G777</f>
        <v>0</v>
      </c>
      <c r="F777" t="e">
        <f>VLOOKUP(E777,'Resultado Final'!$E$3:$L$103,4,FALSE)</f>
        <v>#DIV/0!</v>
      </c>
      <c r="G777" t="e">
        <f>VLOOKUP(E777,'Resultado Final'!$E$3:$L$103,5,FALSE)</f>
        <v>#DIV/0!</v>
      </c>
      <c r="H777">
        <f>DW!$K777</f>
        <v>0</v>
      </c>
      <c r="I777" s="37" t="e">
        <f t="shared" si="12"/>
        <v>#DIV/0!</v>
      </c>
    </row>
    <row r="778" spans="1:9" x14ac:dyDescent="0.25">
      <c r="A778">
        <f>INDEX('Resultado Final'!$A:$A,MATCH(E778,'Resultado Final'!$E:$E,0))</f>
        <v>1</v>
      </c>
      <c r="B778" t="e">
        <f>'Média Saneada'!#REF!</f>
        <v>#REF!</v>
      </c>
      <c r="C778">
        <f>DW!$H778</f>
        <v>0</v>
      </c>
      <c r="D778">
        <f>DW!$I778</f>
        <v>0</v>
      </c>
      <c r="E778">
        <f>DW!$G778</f>
        <v>0</v>
      </c>
      <c r="F778" t="e">
        <f>VLOOKUP(E778,'Resultado Final'!$E$3:$L$103,4,FALSE)</f>
        <v>#DIV/0!</v>
      </c>
      <c r="G778" t="e">
        <f>VLOOKUP(E778,'Resultado Final'!$E$3:$L$103,5,FALSE)</f>
        <v>#DIV/0!</v>
      </c>
      <c r="H778">
        <f>DW!$K778</f>
        <v>0</v>
      </c>
      <c r="I778" s="37" t="e">
        <f t="shared" si="12"/>
        <v>#DIV/0!</v>
      </c>
    </row>
    <row r="779" spans="1:9" x14ac:dyDescent="0.25">
      <c r="A779">
        <f>INDEX('Resultado Final'!$A:$A,MATCH(E779,'Resultado Final'!$E:$E,0))</f>
        <v>1</v>
      </c>
      <c r="B779" t="e">
        <f>'Média Saneada'!#REF!</f>
        <v>#REF!</v>
      </c>
      <c r="C779">
        <f>DW!$H779</f>
        <v>0</v>
      </c>
      <c r="D779">
        <f>DW!$I779</f>
        <v>0</v>
      </c>
      <c r="E779">
        <f>DW!$G779</f>
        <v>0</v>
      </c>
      <c r="F779" t="e">
        <f>VLOOKUP(E779,'Resultado Final'!$E$3:$L$103,4,FALSE)</f>
        <v>#DIV/0!</v>
      </c>
      <c r="G779" t="e">
        <f>VLOOKUP(E779,'Resultado Final'!$E$3:$L$103,5,FALSE)</f>
        <v>#DIV/0!</v>
      </c>
      <c r="H779">
        <f>DW!$K779</f>
        <v>0</v>
      </c>
      <c r="I779" s="37" t="e">
        <f t="shared" si="12"/>
        <v>#DIV/0!</v>
      </c>
    </row>
    <row r="780" spans="1:9" x14ac:dyDescent="0.25">
      <c r="A780">
        <f>INDEX('Resultado Final'!$A:$A,MATCH(E780,'Resultado Final'!$E:$E,0))</f>
        <v>1</v>
      </c>
      <c r="B780" t="e">
        <f>'Média Saneada'!#REF!</f>
        <v>#REF!</v>
      </c>
      <c r="C780">
        <f>DW!$H780</f>
        <v>0</v>
      </c>
      <c r="D780">
        <f>DW!$I780</f>
        <v>0</v>
      </c>
      <c r="E780">
        <f>DW!$G780</f>
        <v>0</v>
      </c>
      <c r="F780" t="e">
        <f>VLOOKUP(E780,'Resultado Final'!$E$3:$L$103,4,FALSE)</f>
        <v>#DIV/0!</v>
      </c>
      <c r="G780" t="e">
        <f>VLOOKUP(E780,'Resultado Final'!$E$3:$L$103,5,FALSE)</f>
        <v>#DIV/0!</v>
      </c>
      <c r="H780">
        <f>DW!$K780</f>
        <v>0</v>
      </c>
      <c r="I780" s="37" t="e">
        <f t="shared" si="12"/>
        <v>#DIV/0!</v>
      </c>
    </row>
    <row r="781" spans="1:9" x14ac:dyDescent="0.25">
      <c r="A781">
        <f>INDEX('Resultado Final'!$A:$A,MATCH(E781,'Resultado Final'!$E:$E,0))</f>
        <v>1</v>
      </c>
      <c r="B781" t="e">
        <f>'Média Saneada'!#REF!</f>
        <v>#REF!</v>
      </c>
      <c r="C781">
        <f>DW!$H781</f>
        <v>0</v>
      </c>
      <c r="D781">
        <f>DW!$I781</f>
        <v>0</v>
      </c>
      <c r="E781">
        <f>DW!$G781</f>
        <v>0</v>
      </c>
      <c r="F781" t="e">
        <f>VLOOKUP(E781,'Resultado Final'!$E$3:$L$103,4,FALSE)</f>
        <v>#DIV/0!</v>
      </c>
      <c r="G781" t="e">
        <f>VLOOKUP(E781,'Resultado Final'!$E$3:$L$103,5,FALSE)</f>
        <v>#DIV/0!</v>
      </c>
      <c r="H781">
        <f>DW!$K781</f>
        <v>0</v>
      </c>
      <c r="I781" s="37" t="e">
        <f t="shared" si="12"/>
        <v>#DIV/0!</v>
      </c>
    </row>
    <row r="782" spans="1:9" x14ac:dyDescent="0.25">
      <c r="A782">
        <f>INDEX('Resultado Final'!$A:$A,MATCH(E782,'Resultado Final'!$E:$E,0))</f>
        <v>1</v>
      </c>
      <c r="B782" t="e">
        <f>'Média Saneada'!#REF!</f>
        <v>#REF!</v>
      </c>
      <c r="C782">
        <f>DW!$H782</f>
        <v>0</v>
      </c>
      <c r="D782">
        <f>DW!$I782</f>
        <v>0</v>
      </c>
      <c r="E782">
        <f>DW!$G782</f>
        <v>0</v>
      </c>
      <c r="F782" t="e">
        <f>VLOOKUP(E782,'Resultado Final'!$E$3:$L$103,4,FALSE)</f>
        <v>#DIV/0!</v>
      </c>
      <c r="G782" t="e">
        <f>VLOOKUP(E782,'Resultado Final'!$E$3:$L$103,5,FALSE)</f>
        <v>#DIV/0!</v>
      </c>
      <c r="H782">
        <f>DW!$K782</f>
        <v>0</v>
      </c>
      <c r="I782" s="37" t="e">
        <f t="shared" si="12"/>
        <v>#DIV/0!</v>
      </c>
    </row>
    <row r="783" spans="1:9" x14ac:dyDescent="0.25">
      <c r="A783">
        <f>INDEX('Resultado Final'!$A:$A,MATCH(E783,'Resultado Final'!$E:$E,0))</f>
        <v>1</v>
      </c>
      <c r="B783" t="e">
        <f>'Média Saneada'!#REF!</f>
        <v>#REF!</v>
      </c>
      <c r="C783">
        <f>DW!$H783</f>
        <v>0</v>
      </c>
      <c r="D783">
        <f>DW!$I783</f>
        <v>0</v>
      </c>
      <c r="E783">
        <f>DW!$G783</f>
        <v>0</v>
      </c>
      <c r="F783" t="e">
        <f>VLOOKUP(E783,'Resultado Final'!$E$3:$L$103,4,FALSE)</f>
        <v>#DIV/0!</v>
      </c>
      <c r="G783" t="e">
        <f>VLOOKUP(E783,'Resultado Final'!$E$3:$L$103,5,FALSE)</f>
        <v>#DIV/0!</v>
      </c>
      <c r="H783">
        <f>DW!$K783</f>
        <v>0</v>
      </c>
      <c r="I783" s="37" t="e">
        <f t="shared" si="12"/>
        <v>#DIV/0!</v>
      </c>
    </row>
    <row r="784" spans="1:9" x14ac:dyDescent="0.25">
      <c r="A784">
        <f>INDEX('Resultado Final'!$A:$A,MATCH(E784,'Resultado Final'!$E:$E,0))</f>
        <v>1</v>
      </c>
      <c r="B784" t="e">
        <f>'Média Saneada'!#REF!</f>
        <v>#REF!</v>
      </c>
      <c r="C784">
        <f>DW!$H784</f>
        <v>0</v>
      </c>
      <c r="D784">
        <f>DW!$I784</f>
        <v>0</v>
      </c>
      <c r="E784">
        <f>DW!$G784</f>
        <v>0</v>
      </c>
      <c r="F784" t="e">
        <f>VLOOKUP(E784,'Resultado Final'!$E$3:$L$103,4,FALSE)</f>
        <v>#DIV/0!</v>
      </c>
      <c r="G784" t="e">
        <f>VLOOKUP(E784,'Resultado Final'!$E$3:$L$103,5,FALSE)</f>
        <v>#DIV/0!</v>
      </c>
      <c r="H784">
        <f>DW!$K784</f>
        <v>0</v>
      </c>
      <c r="I784" s="37" t="e">
        <f t="shared" si="12"/>
        <v>#DIV/0!</v>
      </c>
    </row>
    <row r="785" spans="1:9" x14ac:dyDescent="0.25">
      <c r="A785">
        <f>INDEX('Resultado Final'!$A:$A,MATCH(E785,'Resultado Final'!$E:$E,0))</f>
        <v>1</v>
      </c>
      <c r="B785" t="e">
        <f>'Média Saneada'!#REF!</f>
        <v>#REF!</v>
      </c>
      <c r="C785">
        <f>DW!$H785</f>
        <v>0</v>
      </c>
      <c r="D785">
        <f>DW!$I785</f>
        <v>0</v>
      </c>
      <c r="E785">
        <f>DW!$G785</f>
        <v>0</v>
      </c>
      <c r="F785" t="e">
        <f>VLOOKUP(E785,'Resultado Final'!$E$3:$L$103,4,FALSE)</f>
        <v>#DIV/0!</v>
      </c>
      <c r="G785" t="e">
        <f>VLOOKUP(E785,'Resultado Final'!$E$3:$L$103,5,FALSE)</f>
        <v>#DIV/0!</v>
      </c>
      <c r="H785">
        <f>DW!$K785</f>
        <v>0</v>
      </c>
      <c r="I785" s="37" t="e">
        <f t="shared" si="12"/>
        <v>#DIV/0!</v>
      </c>
    </row>
    <row r="786" spans="1:9" x14ac:dyDescent="0.25">
      <c r="A786">
        <f>INDEX('Resultado Final'!$A:$A,MATCH(E786,'Resultado Final'!$E:$E,0))</f>
        <v>1</v>
      </c>
      <c r="B786" t="e">
        <f>'Média Saneada'!#REF!</f>
        <v>#REF!</v>
      </c>
      <c r="C786">
        <f>DW!$H786</f>
        <v>0</v>
      </c>
      <c r="D786">
        <f>DW!$I786</f>
        <v>0</v>
      </c>
      <c r="E786">
        <f>DW!$G786</f>
        <v>0</v>
      </c>
      <c r="F786" t="e">
        <f>VLOOKUP(E786,'Resultado Final'!$E$3:$L$103,4,FALSE)</f>
        <v>#DIV/0!</v>
      </c>
      <c r="G786" t="e">
        <f>VLOOKUP(E786,'Resultado Final'!$E$3:$L$103,5,FALSE)</f>
        <v>#DIV/0!</v>
      </c>
      <c r="H786">
        <f>DW!$K786</f>
        <v>0</v>
      </c>
      <c r="I786" s="37" t="e">
        <f t="shared" si="12"/>
        <v>#DIV/0!</v>
      </c>
    </row>
    <row r="787" spans="1:9" x14ac:dyDescent="0.25">
      <c r="A787">
        <f>INDEX('Resultado Final'!$A:$A,MATCH(E787,'Resultado Final'!$E:$E,0))</f>
        <v>1</v>
      </c>
      <c r="B787" t="e">
        <f>'Média Saneada'!#REF!</f>
        <v>#REF!</v>
      </c>
      <c r="C787">
        <f>DW!$H787</f>
        <v>0</v>
      </c>
      <c r="D787">
        <f>DW!$I787</f>
        <v>0</v>
      </c>
      <c r="E787">
        <f>DW!$G787</f>
        <v>0</v>
      </c>
      <c r="F787" t="e">
        <f>VLOOKUP(E787,'Resultado Final'!$E$3:$L$103,4,FALSE)</f>
        <v>#DIV/0!</v>
      </c>
      <c r="G787" t="e">
        <f>VLOOKUP(E787,'Resultado Final'!$E$3:$L$103,5,FALSE)</f>
        <v>#DIV/0!</v>
      </c>
      <c r="H787">
        <f>DW!$K787</f>
        <v>0</v>
      </c>
      <c r="I787" s="37" t="e">
        <f t="shared" si="12"/>
        <v>#DIV/0!</v>
      </c>
    </row>
    <row r="788" spans="1:9" x14ac:dyDescent="0.25">
      <c r="A788">
        <f>INDEX('Resultado Final'!$A:$A,MATCH(E788,'Resultado Final'!$E:$E,0))</f>
        <v>1</v>
      </c>
      <c r="B788" t="e">
        <f>'Média Saneada'!#REF!</f>
        <v>#REF!</v>
      </c>
      <c r="C788">
        <f>DW!$H788</f>
        <v>0</v>
      </c>
      <c r="D788">
        <f>DW!$I788</f>
        <v>0</v>
      </c>
      <c r="E788">
        <f>DW!$G788</f>
        <v>0</v>
      </c>
      <c r="F788" t="e">
        <f>VLOOKUP(E788,'Resultado Final'!$E$3:$L$103,4,FALSE)</f>
        <v>#DIV/0!</v>
      </c>
      <c r="G788" t="e">
        <f>VLOOKUP(E788,'Resultado Final'!$E$3:$L$103,5,FALSE)</f>
        <v>#DIV/0!</v>
      </c>
      <c r="H788">
        <f>DW!$K788</f>
        <v>0</v>
      </c>
      <c r="I788" s="37" t="e">
        <f t="shared" si="12"/>
        <v>#DIV/0!</v>
      </c>
    </row>
    <row r="789" spans="1:9" x14ac:dyDescent="0.25">
      <c r="A789">
        <f>INDEX('Resultado Final'!$A:$A,MATCH(E789,'Resultado Final'!$E:$E,0))</f>
        <v>1</v>
      </c>
      <c r="B789" t="e">
        <f>'Média Saneada'!#REF!</f>
        <v>#REF!</v>
      </c>
      <c r="C789">
        <f>DW!$H789</f>
        <v>0</v>
      </c>
      <c r="D789">
        <f>DW!$I789</f>
        <v>0</v>
      </c>
      <c r="E789">
        <f>DW!$G789</f>
        <v>0</v>
      </c>
      <c r="F789" t="e">
        <f>VLOOKUP(E789,'Resultado Final'!$E$3:$L$103,4,FALSE)</f>
        <v>#DIV/0!</v>
      </c>
      <c r="G789" t="e">
        <f>VLOOKUP(E789,'Resultado Final'!$E$3:$L$103,5,FALSE)</f>
        <v>#DIV/0!</v>
      </c>
      <c r="H789">
        <f>DW!$K789</f>
        <v>0</v>
      </c>
      <c r="I789" s="37" t="e">
        <f t="shared" si="12"/>
        <v>#DIV/0!</v>
      </c>
    </row>
    <row r="790" spans="1:9" x14ac:dyDescent="0.25">
      <c r="A790">
        <f>INDEX('Resultado Final'!$A:$A,MATCH(E790,'Resultado Final'!$E:$E,0))</f>
        <v>1</v>
      </c>
      <c r="B790" t="e">
        <f>'Média Saneada'!#REF!</f>
        <v>#REF!</v>
      </c>
      <c r="C790">
        <f>DW!$H790</f>
        <v>0</v>
      </c>
      <c r="D790">
        <f>DW!$I790</f>
        <v>0</v>
      </c>
      <c r="E790">
        <f>DW!$G790</f>
        <v>0</v>
      </c>
      <c r="F790" t="e">
        <f>VLOOKUP(E790,'Resultado Final'!$E$3:$L$103,4,FALSE)</f>
        <v>#DIV/0!</v>
      </c>
      <c r="G790" t="e">
        <f>VLOOKUP(E790,'Resultado Final'!$E$3:$L$103,5,FALSE)</f>
        <v>#DIV/0!</v>
      </c>
      <c r="H790">
        <f>DW!$K790</f>
        <v>0</v>
      </c>
      <c r="I790" s="37" t="e">
        <f t="shared" si="12"/>
        <v>#DIV/0!</v>
      </c>
    </row>
    <row r="791" spans="1:9" x14ac:dyDescent="0.25">
      <c r="A791">
        <f>INDEX('Resultado Final'!$A:$A,MATCH(E791,'Resultado Final'!$E:$E,0))</f>
        <v>1</v>
      </c>
      <c r="B791" t="e">
        <f>'Média Saneada'!#REF!</f>
        <v>#REF!</v>
      </c>
      <c r="C791">
        <f>DW!$H791</f>
        <v>0</v>
      </c>
      <c r="D791">
        <f>DW!$I791</f>
        <v>0</v>
      </c>
      <c r="E791">
        <f>DW!$G791</f>
        <v>0</v>
      </c>
      <c r="F791" t="e">
        <f>VLOOKUP(E791,'Resultado Final'!$E$3:$L$103,4,FALSE)</f>
        <v>#DIV/0!</v>
      </c>
      <c r="G791" t="e">
        <f>VLOOKUP(E791,'Resultado Final'!$E$3:$L$103,5,FALSE)</f>
        <v>#DIV/0!</v>
      </c>
      <c r="H791">
        <f>DW!$K791</f>
        <v>0</v>
      </c>
      <c r="I791" s="37" t="e">
        <f t="shared" si="12"/>
        <v>#DIV/0!</v>
      </c>
    </row>
    <row r="792" spans="1:9" x14ac:dyDescent="0.25">
      <c r="A792">
        <f>INDEX('Resultado Final'!$A:$A,MATCH(E792,'Resultado Final'!$E:$E,0))</f>
        <v>1</v>
      </c>
      <c r="B792" t="e">
        <f>'Média Saneada'!#REF!</f>
        <v>#REF!</v>
      </c>
      <c r="C792">
        <f>DW!$H792</f>
        <v>0</v>
      </c>
      <c r="D792">
        <f>DW!$I792</f>
        <v>0</v>
      </c>
      <c r="E792">
        <f>DW!$G792</f>
        <v>0</v>
      </c>
      <c r="F792" t="e">
        <f>VLOOKUP(E792,'Resultado Final'!$E$3:$L$103,4,FALSE)</f>
        <v>#DIV/0!</v>
      </c>
      <c r="G792" t="e">
        <f>VLOOKUP(E792,'Resultado Final'!$E$3:$L$103,5,FALSE)</f>
        <v>#DIV/0!</v>
      </c>
      <c r="H792">
        <f>DW!$K792</f>
        <v>0</v>
      </c>
      <c r="I792" s="37" t="e">
        <f t="shared" si="12"/>
        <v>#DIV/0!</v>
      </c>
    </row>
    <row r="793" spans="1:9" x14ac:dyDescent="0.25">
      <c r="A793">
        <f>INDEX('Resultado Final'!$A:$A,MATCH(E793,'Resultado Final'!$E:$E,0))</f>
        <v>1</v>
      </c>
      <c r="B793" t="e">
        <f>'Média Saneada'!#REF!</f>
        <v>#REF!</v>
      </c>
      <c r="C793">
        <f>DW!$H793</f>
        <v>0</v>
      </c>
      <c r="D793">
        <f>DW!$I793</f>
        <v>0</v>
      </c>
      <c r="E793">
        <f>DW!$G793</f>
        <v>0</v>
      </c>
      <c r="F793" t="e">
        <f>VLOOKUP(E793,'Resultado Final'!$E$3:$L$103,4,FALSE)</f>
        <v>#DIV/0!</v>
      </c>
      <c r="G793" t="e">
        <f>VLOOKUP(E793,'Resultado Final'!$E$3:$L$103,5,FALSE)</f>
        <v>#DIV/0!</v>
      </c>
      <c r="H793">
        <f>DW!$K793</f>
        <v>0</v>
      </c>
      <c r="I793" s="37" t="e">
        <f t="shared" si="12"/>
        <v>#DIV/0!</v>
      </c>
    </row>
    <row r="794" spans="1:9" x14ac:dyDescent="0.25">
      <c r="A794">
        <f>INDEX('Resultado Final'!$A:$A,MATCH(E794,'Resultado Final'!$E:$E,0))</f>
        <v>1</v>
      </c>
      <c r="B794" t="e">
        <f>'Média Saneada'!#REF!</f>
        <v>#REF!</v>
      </c>
      <c r="C794">
        <f>DW!$H794</f>
        <v>0</v>
      </c>
      <c r="D794">
        <f>DW!$I794</f>
        <v>0</v>
      </c>
      <c r="E794">
        <f>DW!$G794</f>
        <v>0</v>
      </c>
      <c r="F794" t="e">
        <f>VLOOKUP(E794,'Resultado Final'!$E$3:$L$103,4,FALSE)</f>
        <v>#DIV/0!</v>
      </c>
      <c r="G794" t="e">
        <f>VLOOKUP(E794,'Resultado Final'!$E$3:$L$103,5,FALSE)</f>
        <v>#DIV/0!</v>
      </c>
      <c r="H794">
        <f>DW!$K794</f>
        <v>0</v>
      </c>
      <c r="I794" s="37" t="e">
        <f t="shared" si="12"/>
        <v>#DIV/0!</v>
      </c>
    </row>
    <row r="795" spans="1:9" x14ac:dyDescent="0.25">
      <c r="A795">
        <f>INDEX('Resultado Final'!$A:$A,MATCH(E795,'Resultado Final'!$E:$E,0))</f>
        <v>1</v>
      </c>
      <c r="B795" t="e">
        <f>'Média Saneada'!#REF!</f>
        <v>#REF!</v>
      </c>
      <c r="C795">
        <f>DW!$H795</f>
        <v>0</v>
      </c>
      <c r="D795">
        <f>DW!$I795</f>
        <v>0</v>
      </c>
      <c r="E795">
        <f>DW!$G795</f>
        <v>0</v>
      </c>
      <c r="F795" t="e">
        <f>VLOOKUP(E795,'Resultado Final'!$E$3:$L$103,4,FALSE)</f>
        <v>#DIV/0!</v>
      </c>
      <c r="G795" t="e">
        <f>VLOOKUP(E795,'Resultado Final'!$E$3:$L$103,5,FALSE)</f>
        <v>#DIV/0!</v>
      </c>
      <c r="H795">
        <f>DW!$K795</f>
        <v>0</v>
      </c>
      <c r="I795" s="37" t="e">
        <f t="shared" si="12"/>
        <v>#DIV/0!</v>
      </c>
    </row>
    <row r="796" spans="1:9" x14ac:dyDescent="0.25">
      <c r="A796">
        <f>INDEX('Resultado Final'!$A:$A,MATCH(E796,'Resultado Final'!$E:$E,0))</f>
        <v>1</v>
      </c>
      <c r="B796" t="e">
        <f>'Média Saneada'!#REF!</f>
        <v>#REF!</v>
      </c>
      <c r="C796">
        <f>DW!$H796</f>
        <v>0</v>
      </c>
      <c r="D796">
        <f>DW!$I796</f>
        <v>0</v>
      </c>
      <c r="E796">
        <f>DW!$G796</f>
        <v>0</v>
      </c>
      <c r="F796" t="e">
        <f>VLOOKUP(E796,'Resultado Final'!$E$3:$L$103,4,FALSE)</f>
        <v>#DIV/0!</v>
      </c>
      <c r="G796" t="e">
        <f>VLOOKUP(E796,'Resultado Final'!$E$3:$L$103,5,FALSE)</f>
        <v>#DIV/0!</v>
      </c>
      <c r="H796">
        <f>DW!$K796</f>
        <v>0</v>
      </c>
      <c r="I796" s="37" t="e">
        <f t="shared" si="12"/>
        <v>#DIV/0!</v>
      </c>
    </row>
    <row r="797" spans="1:9" x14ac:dyDescent="0.25">
      <c r="A797">
        <f>INDEX('Resultado Final'!$A:$A,MATCH(E797,'Resultado Final'!$E:$E,0))</f>
        <v>1</v>
      </c>
      <c r="B797" t="e">
        <f>'Média Saneada'!#REF!</f>
        <v>#REF!</v>
      </c>
      <c r="C797">
        <f>DW!$H797</f>
        <v>0</v>
      </c>
      <c r="D797">
        <f>DW!$I797</f>
        <v>0</v>
      </c>
      <c r="E797">
        <f>DW!$G797</f>
        <v>0</v>
      </c>
      <c r="F797" t="e">
        <f>VLOOKUP(E797,'Resultado Final'!$E$3:$L$103,4,FALSE)</f>
        <v>#DIV/0!</v>
      </c>
      <c r="G797" t="e">
        <f>VLOOKUP(E797,'Resultado Final'!$E$3:$L$103,5,FALSE)</f>
        <v>#DIV/0!</v>
      </c>
      <c r="H797">
        <f>DW!$K797</f>
        <v>0</v>
      </c>
      <c r="I797" s="37" t="e">
        <f t="shared" si="12"/>
        <v>#DIV/0!</v>
      </c>
    </row>
    <row r="798" spans="1:9" x14ac:dyDescent="0.25">
      <c r="A798">
        <f>INDEX('Resultado Final'!$A:$A,MATCH(E798,'Resultado Final'!$E:$E,0))</f>
        <v>1</v>
      </c>
      <c r="B798" t="e">
        <f>'Média Saneada'!#REF!</f>
        <v>#REF!</v>
      </c>
      <c r="C798">
        <f>DW!$H798</f>
        <v>0</v>
      </c>
      <c r="D798">
        <f>DW!$I798</f>
        <v>0</v>
      </c>
      <c r="E798">
        <f>DW!$G798</f>
        <v>0</v>
      </c>
      <c r="F798" t="e">
        <f>VLOOKUP(E798,'Resultado Final'!$E$3:$L$103,4,FALSE)</f>
        <v>#DIV/0!</v>
      </c>
      <c r="G798" t="e">
        <f>VLOOKUP(E798,'Resultado Final'!$E$3:$L$103,5,FALSE)</f>
        <v>#DIV/0!</v>
      </c>
      <c r="H798">
        <f>DW!$K798</f>
        <v>0</v>
      </c>
      <c r="I798" s="37" t="e">
        <f t="shared" si="12"/>
        <v>#DIV/0!</v>
      </c>
    </row>
    <row r="799" spans="1:9" x14ac:dyDescent="0.25">
      <c r="A799">
        <f>INDEX('Resultado Final'!$A:$A,MATCH(E799,'Resultado Final'!$E:$E,0))</f>
        <v>1</v>
      </c>
      <c r="B799" t="e">
        <f>'Média Saneada'!#REF!</f>
        <v>#REF!</v>
      </c>
      <c r="C799">
        <f>DW!$H799</f>
        <v>0</v>
      </c>
      <c r="D799">
        <f>DW!$I799</f>
        <v>0</v>
      </c>
      <c r="E799">
        <f>DW!$G799</f>
        <v>0</v>
      </c>
      <c r="F799" t="e">
        <f>VLOOKUP(E799,'Resultado Final'!$E$3:$L$103,4,FALSE)</f>
        <v>#DIV/0!</v>
      </c>
      <c r="G799" t="e">
        <f>VLOOKUP(E799,'Resultado Final'!$E$3:$L$103,5,FALSE)</f>
        <v>#DIV/0!</v>
      </c>
      <c r="H799">
        <f>DW!$K799</f>
        <v>0</v>
      </c>
      <c r="I799" s="37" t="e">
        <f t="shared" si="12"/>
        <v>#DIV/0!</v>
      </c>
    </row>
    <row r="800" spans="1:9" x14ac:dyDescent="0.25">
      <c r="A800">
        <f>INDEX('Resultado Final'!$A:$A,MATCH(E800,'Resultado Final'!$E:$E,0))</f>
        <v>1</v>
      </c>
      <c r="B800" t="e">
        <f>'Média Saneada'!#REF!</f>
        <v>#REF!</v>
      </c>
      <c r="C800">
        <f>DW!$H800</f>
        <v>0</v>
      </c>
      <c r="D800">
        <f>DW!$I800</f>
        <v>0</v>
      </c>
      <c r="E800">
        <f>DW!$G800</f>
        <v>0</v>
      </c>
      <c r="F800" t="e">
        <f>VLOOKUP(E800,'Resultado Final'!$E$3:$L$103,4,FALSE)</f>
        <v>#DIV/0!</v>
      </c>
      <c r="G800" t="e">
        <f>VLOOKUP(E800,'Resultado Final'!$E$3:$L$103,5,FALSE)</f>
        <v>#DIV/0!</v>
      </c>
      <c r="H800">
        <f>DW!$K800</f>
        <v>0</v>
      </c>
      <c r="I800" s="37" t="e">
        <f t="shared" si="12"/>
        <v>#DIV/0!</v>
      </c>
    </row>
    <row r="801" spans="1:9" x14ac:dyDescent="0.25">
      <c r="A801">
        <f>INDEX('Resultado Final'!$A:$A,MATCH(E801,'Resultado Final'!$E:$E,0))</f>
        <v>1</v>
      </c>
      <c r="B801" t="e">
        <f>'Média Saneada'!#REF!</f>
        <v>#REF!</v>
      </c>
      <c r="C801">
        <f>DW!$H801</f>
        <v>0</v>
      </c>
      <c r="D801">
        <f>DW!$I801</f>
        <v>0</v>
      </c>
      <c r="E801">
        <f>DW!$G801</f>
        <v>0</v>
      </c>
      <c r="F801" t="e">
        <f>VLOOKUP(E801,'Resultado Final'!$E$3:$L$103,4,FALSE)</f>
        <v>#DIV/0!</v>
      </c>
      <c r="G801" t="e">
        <f>VLOOKUP(E801,'Resultado Final'!$E$3:$L$103,5,FALSE)</f>
        <v>#DIV/0!</v>
      </c>
      <c r="H801">
        <f>DW!$K801</f>
        <v>0</v>
      </c>
      <c r="I801" s="37" t="e">
        <f t="shared" si="12"/>
        <v>#DIV/0!</v>
      </c>
    </row>
    <row r="802" spans="1:9" x14ac:dyDescent="0.25">
      <c r="A802">
        <f>INDEX('Resultado Final'!$A:$A,MATCH(E802,'Resultado Final'!$E:$E,0))</f>
        <v>1</v>
      </c>
      <c r="B802" t="e">
        <f>'Média Saneada'!#REF!</f>
        <v>#REF!</v>
      </c>
      <c r="C802">
        <f>DW!$H802</f>
        <v>0</v>
      </c>
      <c r="D802">
        <f>DW!$I802</f>
        <v>0</v>
      </c>
      <c r="E802">
        <f>DW!$G802</f>
        <v>0</v>
      </c>
      <c r="F802" t="e">
        <f>VLOOKUP(E802,'Resultado Final'!$E$3:$L$103,4,FALSE)</f>
        <v>#DIV/0!</v>
      </c>
      <c r="G802" t="e">
        <f>VLOOKUP(E802,'Resultado Final'!$E$3:$L$103,5,FALSE)</f>
        <v>#DIV/0!</v>
      </c>
      <c r="H802">
        <f>DW!$K802</f>
        <v>0</v>
      </c>
      <c r="I802" s="37" t="e">
        <f t="shared" si="12"/>
        <v>#DIV/0!</v>
      </c>
    </row>
    <row r="803" spans="1:9" x14ac:dyDescent="0.25">
      <c r="A803">
        <f>INDEX('Resultado Final'!$A:$A,MATCH(E803,'Resultado Final'!$E:$E,0))</f>
        <v>1</v>
      </c>
      <c r="B803" t="e">
        <f>'Média Saneada'!#REF!</f>
        <v>#REF!</v>
      </c>
      <c r="C803">
        <f>DW!$H803</f>
        <v>0</v>
      </c>
      <c r="D803">
        <f>DW!$I803</f>
        <v>0</v>
      </c>
      <c r="E803">
        <f>DW!$G803</f>
        <v>0</v>
      </c>
      <c r="F803" t="e">
        <f>VLOOKUP(E803,'Resultado Final'!$E$3:$L$103,4,FALSE)</f>
        <v>#DIV/0!</v>
      </c>
      <c r="G803" t="e">
        <f>VLOOKUP(E803,'Resultado Final'!$E$3:$L$103,5,FALSE)</f>
        <v>#DIV/0!</v>
      </c>
      <c r="H803">
        <f>DW!$K803</f>
        <v>0</v>
      </c>
      <c r="I803" s="37" t="e">
        <f t="shared" si="12"/>
        <v>#DIV/0!</v>
      </c>
    </row>
    <row r="804" spans="1:9" x14ac:dyDescent="0.25">
      <c r="A804">
        <f>INDEX('Resultado Final'!$A:$A,MATCH(E804,'Resultado Final'!$E:$E,0))</f>
        <v>1</v>
      </c>
      <c r="B804" t="e">
        <f>'Média Saneada'!#REF!</f>
        <v>#REF!</v>
      </c>
      <c r="C804">
        <f>DW!$H804</f>
        <v>0</v>
      </c>
      <c r="D804">
        <f>DW!$I804</f>
        <v>0</v>
      </c>
      <c r="E804">
        <f>DW!$G804</f>
        <v>0</v>
      </c>
      <c r="F804" t="e">
        <f>VLOOKUP(E804,'Resultado Final'!$E$3:$L$103,4,FALSE)</f>
        <v>#DIV/0!</v>
      </c>
      <c r="G804" t="e">
        <f>VLOOKUP(E804,'Resultado Final'!$E$3:$L$103,5,FALSE)</f>
        <v>#DIV/0!</v>
      </c>
      <c r="H804">
        <f>DW!$K804</f>
        <v>0</v>
      </c>
      <c r="I804" s="37" t="e">
        <f t="shared" si="12"/>
        <v>#DIV/0!</v>
      </c>
    </row>
    <row r="805" spans="1:9" x14ac:dyDescent="0.25">
      <c r="A805">
        <f>INDEX('Resultado Final'!$A:$A,MATCH(E805,'Resultado Final'!$E:$E,0))</f>
        <v>1</v>
      </c>
      <c r="B805" t="e">
        <f>'Média Saneada'!#REF!</f>
        <v>#REF!</v>
      </c>
      <c r="C805">
        <f>DW!$H805</f>
        <v>0</v>
      </c>
      <c r="D805">
        <f>DW!$I805</f>
        <v>0</v>
      </c>
      <c r="E805">
        <f>DW!$G805</f>
        <v>0</v>
      </c>
      <c r="F805" t="e">
        <f>VLOOKUP(E805,'Resultado Final'!$E$3:$L$103,4,FALSE)</f>
        <v>#DIV/0!</v>
      </c>
      <c r="G805" t="e">
        <f>VLOOKUP(E805,'Resultado Final'!$E$3:$L$103,5,FALSE)</f>
        <v>#DIV/0!</v>
      </c>
      <c r="H805">
        <f>DW!$K805</f>
        <v>0</v>
      </c>
      <c r="I805" s="37" t="e">
        <f t="shared" si="12"/>
        <v>#DIV/0!</v>
      </c>
    </row>
    <row r="806" spans="1:9" x14ac:dyDescent="0.25">
      <c r="A806">
        <f>INDEX('Resultado Final'!$A:$A,MATCH(E806,'Resultado Final'!$E:$E,0))</f>
        <v>1</v>
      </c>
      <c r="B806" t="e">
        <f>'Média Saneada'!#REF!</f>
        <v>#REF!</v>
      </c>
      <c r="C806">
        <f>DW!$H806</f>
        <v>0</v>
      </c>
      <c r="D806">
        <f>DW!$I806</f>
        <v>0</v>
      </c>
      <c r="E806">
        <f>DW!$G806</f>
        <v>0</v>
      </c>
      <c r="F806" t="e">
        <f>VLOOKUP(E806,'Resultado Final'!$E$3:$L$103,4,FALSE)</f>
        <v>#DIV/0!</v>
      </c>
      <c r="G806" t="e">
        <f>VLOOKUP(E806,'Resultado Final'!$E$3:$L$103,5,FALSE)</f>
        <v>#DIV/0!</v>
      </c>
      <c r="H806">
        <f>DW!$K806</f>
        <v>0</v>
      </c>
      <c r="I806" s="37" t="e">
        <f t="shared" si="12"/>
        <v>#DIV/0!</v>
      </c>
    </row>
    <row r="807" spans="1:9" x14ac:dyDescent="0.25">
      <c r="A807">
        <f>INDEX('Resultado Final'!$A:$A,MATCH(E807,'Resultado Final'!$E:$E,0))</f>
        <v>1</v>
      </c>
      <c r="B807" t="e">
        <f>'Média Saneada'!#REF!</f>
        <v>#REF!</v>
      </c>
      <c r="C807">
        <f>DW!$H807</f>
        <v>0</v>
      </c>
      <c r="D807">
        <f>DW!$I807</f>
        <v>0</v>
      </c>
      <c r="E807">
        <f>DW!$G807</f>
        <v>0</v>
      </c>
      <c r="F807" t="e">
        <f>VLOOKUP(E807,'Resultado Final'!$E$3:$L$103,4,FALSE)</f>
        <v>#DIV/0!</v>
      </c>
      <c r="G807" t="e">
        <f>VLOOKUP(E807,'Resultado Final'!$E$3:$L$103,5,FALSE)</f>
        <v>#DIV/0!</v>
      </c>
      <c r="H807">
        <f>DW!$K807</f>
        <v>0</v>
      </c>
      <c r="I807" s="37" t="e">
        <f t="shared" si="12"/>
        <v>#DIV/0!</v>
      </c>
    </row>
    <row r="808" spans="1:9" x14ac:dyDescent="0.25">
      <c r="A808">
        <f>INDEX('Resultado Final'!$A:$A,MATCH(E808,'Resultado Final'!$E:$E,0))</f>
        <v>1</v>
      </c>
      <c r="B808" t="e">
        <f>'Média Saneada'!#REF!</f>
        <v>#REF!</v>
      </c>
      <c r="C808">
        <f>DW!$H808</f>
        <v>0</v>
      </c>
      <c r="D808">
        <f>DW!$I808</f>
        <v>0</v>
      </c>
      <c r="E808">
        <f>DW!$G808</f>
        <v>0</v>
      </c>
      <c r="F808" t="e">
        <f>VLOOKUP(E808,'Resultado Final'!$E$3:$L$103,4,FALSE)</f>
        <v>#DIV/0!</v>
      </c>
      <c r="G808" t="e">
        <f>VLOOKUP(E808,'Resultado Final'!$E$3:$L$103,5,FALSE)</f>
        <v>#DIV/0!</v>
      </c>
      <c r="H808">
        <f>DW!$K808</f>
        <v>0</v>
      </c>
      <c r="I808" s="37" t="e">
        <f t="shared" si="12"/>
        <v>#DIV/0!</v>
      </c>
    </row>
    <row r="809" spans="1:9" x14ac:dyDescent="0.25">
      <c r="A809">
        <f>INDEX('Resultado Final'!$A:$A,MATCH(E809,'Resultado Final'!$E:$E,0))</f>
        <v>1</v>
      </c>
      <c r="B809" t="e">
        <f>'Média Saneada'!#REF!</f>
        <v>#REF!</v>
      </c>
      <c r="C809">
        <f>DW!$H809</f>
        <v>0</v>
      </c>
      <c r="D809">
        <f>DW!$I809</f>
        <v>0</v>
      </c>
      <c r="E809">
        <f>DW!$G809</f>
        <v>0</v>
      </c>
      <c r="F809" t="e">
        <f>VLOOKUP(E809,'Resultado Final'!$E$3:$L$103,4,FALSE)</f>
        <v>#DIV/0!</v>
      </c>
      <c r="G809" t="e">
        <f>VLOOKUP(E809,'Resultado Final'!$E$3:$L$103,5,FALSE)</f>
        <v>#DIV/0!</v>
      </c>
      <c r="H809">
        <f>DW!$K809</f>
        <v>0</v>
      </c>
      <c r="I809" s="37" t="e">
        <f t="shared" si="12"/>
        <v>#DIV/0!</v>
      </c>
    </row>
    <row r="810" spans="1:9" x14ac:dyDescent="0.25">
      <c r="A810">
        <f>INDEX('Resultado Final'!$A:$A,MATCH(E810,'Resultado Final'!$E:$E,0))</f>
        <v>1</v>
      </c>
      <c r="B810" t="e">
        <f>'Média Saneada'!#REF!</f>
        <v>#REF!</v>
      </c>
      <c r="C810">
        <f>DW!$H810</f>
        <v>0</v>
      </c>
      <c r="D810">
        <f>DW!$I810</f>
        <v>0</v>
      </c>
      <c r="E810">
        <f>DW!$G810</f>
        <v>0</v>
      </c>
      <c r="F810" t="e">
        <f>VLOOKUP(E810,'Resultado Final'!$E$3:$L$103,4,FALSE)</f>
        <v>#DIV/0!</v>
      </c>
      <c r="G810" t="e">
        <f>VLOOKUP(E810,'Resultado Final'!$E$3:$L$103,5,FALSE)</f>
        <v>#DIV/0!</v>
      </c>
      <c r="H810">
        <f>DW!$K810</f>
        <v>0</v>
      </c>
      <c r="I810" s="37" t="e">
        <f t="shared" si="12"/>
        <v>#DIV/0!</v>
      </c>
    </row>
    <row r="811" spans="1:9" x14ac:dyDescent="0.25">
      <c r="A811">
        <f>INDEX('Resultado Final'!$A:$A,MATCH(E811,'Resultado Final'!$E:$E,0))</f>
        <v>1</v>
      </c>
      <c r="B811" t="e">
        <f>'Média Saneada'!#REF!</f>
        <v>#REF!</v>
      </c>
      <c r="C811">
        <f>DW!$H811</f>
        <v>0</v>
      </c>
      <c r="D811">
        <f>DW!$I811</f>
        <v>0</v>
      </c>
      <c r="E811">
        <f>DW!$G811</f>
        <v>0</v>
      </c>
      <c r="F811" t="e">
        <f>VLOOKUP(E811,'Resultado Final'!$E$3:$L$103,4,FALSE)</f>
        <v>#DIV/0!</v>
      </c>
      <c r="G811" t="e">
        <f>VLOOKUP(E811,'Resultado Final'!$E$3:$L$103,5,FALSE)</f>
        <v>#DIV/0!</v>
      </c>
      <c r="H811">
        <f>DW!$K811</f>
        <v>0</v>
      </c>
      <c r="I811" s="37" t="e">
        <f t="shared" si="12"/>
        <v>#DIV/0!</v>
      </c>
    </row>
    <row r="812" spans="1:9" x14ac:dyDescent="0.25">
      <c r="A812">
        <f>INDEX('Resultado Final'!$A:$A,MATCH(E812,'Resultado Final'!$E:$E,0))</f>
        <v>1</v>
      </c>
      <c r="B812" t="e">
        <f>'Média Saneada'!#REF!</f>
        <v>#REF!</v>
      </c>
      <c r="C812">
        <f>DW!$H812</f>
        <v>0</v>
      </c>
      <c r="D812">
        <f>DW!$I812</f>
        <v>0</v>
      </c>
      <c r="E812">
        <f>DW!$G812</f>
        <v>0</v>
      </c>
      <c r="F812" t="e">
        <f>VLOOKUP(E812,'Resultado Final'!$E$3:$L$103,4,FALSE)</f>
        <v>#DIV/0!</v>
      </c>
      <c r="G812" t="e">
        <f>VLOOKUP(E812,'Resultado Final'!$E$3:$L$103,5,FALSE)</f>
        <v>#DIV/0!</v>
      </c>
      <c r="H812">
        <f>DW!$K812</f>
        <v>0</v>
      </c>
      <c r="I812" s="37" t="e">
        <f t="shared" si="12"/>
        <v>#DIV/0!</v>
      </c>
    </row>
    <row r="813" spans="1:9" x14ac:dyDescent="0.25">
      <c r="A813">
        <f>INDEX('Resultado Final'!$A:$A,MATCH(E813,'Resultado Final'!$E:$E,0))</f>
        <v>1</v>
      </c>
      <c r="B813" t="e">
        <f>'Média Saneada'!#REF!</f>
        <v>#REF!</v>
      </c>
      <c r="C813">
        <f>DW!$H813</f>
        <v>0</v>
      </c>
      <c r="D813">
        <f>DW!$I813</f>
        <v>0</v>
      </c>
      <c r="E813">
        <f>DW!$G813</f>
        <v>0</v>
      </c>
      <c r="F813" t="e">
        <f>VLOOKUP(E813,'Resultado Final'!$E$3:$L$103,4,FALSE)</f>
        <v>#DIV/0!</v>
      </c>
      <c r="G813" t="e">
        <f>VLOOKUP(E813,'Resultado Final'!$E$3:$L$103,5,FALSE)</f>
        <v>#DIV/0!</v>
      </c>
      <c r="H813">
        <f>DW!$K813</f>
        <v>0</v>
      </c>
      <c r="I813" s="37" t="e">
        <f t="shared" si="12"/>
        <v>#DIV/0!</v>
      </c>
    </row>
    <row r="814" spans="1:9" x14ac:dyDescent="0.25">
      <c r="A814">
        <f>INDEX('Resultado Final'!$A:$A,MATCH(E814,'Resultado Final'!$E:$E,0))</f>
        <v>1</v>
      </c>
      <c r="B814" t="e">
        <f>'Média Saneada'!#REF!</f>
        <v>#REF!</v>
      </c>
      <c r="C814">
        <f>DW!$H814</f>
        <v>0</v>
      </c>
      <c r="D814">
        <f>DW!$I814</f>
        <v>0</v>
      </c>
      <c r="E814">
        <f>DW!$G814</f>
        <v>0</v>
      </c>
      <c r="F814" t="e">
        <f>VLOOKUP(E814,'Resultado Final'!$E$3:$L$103,4,FALSE)</f>
        <v>#DIV/0!</v>
      </c>
      <c r="G814" t="e">
        <f>VLOOKUP(E814,'Resultado Final'!$E$3:$L$103,5,FALSE)</f>
        <v>#DIV/0!</v>
      </c>
      <c r="H814">
        <f>DW!$K814</f>
        <v>0</v>
      </c>
      <c r="I814" s="37" t="e">
        <f t="shared" si="12"/>
        <v>#DIV/0!</v>
      </c>
    </row>
    <row r="815" spans="1:9" x14ac:dyDescent="0.25">
      <c r="A815">
        <f>INDEX('Resultado Final'!$A:$A,MATCH(E815,'Resultado Final'!$E:$E,0))</f>
        <v>1</v>
      </c>
      <c r="B815" t="e">
        <f>'Média Saneada'!#REF!</f>
        <v>#REF!</v>
      </c>
      <c r="C815">
        <f>DW!$H815</f>
        <v>0</v>
      </c>
      <c r="D815">
        <f>DW!$I815</f>
        <v>0</v>
      </c>
      <c r="E815">
        <f>DW!$G815</f>
        <v>0</v>
      </c>
      <c r="F815" t="e">
        <f>VLOOKUP(E815,'Resultado Final'!$E$3:$L$103,4,FALSE)</f>
        <v>#DIV/0!</v>
      </c>
      <c r="G815" t="e">
        <f>VLOOKUP(E815,'Resultado Final'!$E$3:$L$103,5,FALSE)</f>
        <v>#DIV/0!</v>
      </c>
      <c r="H815">
        <f>DW!$K815</f>
        <v>0</v>
      </c>
      <c r="I815" s="37" t="e">
        <f t="shared" si="12"/>
        <v>#DIV/0!</v>
      </c>
    </row>
    <row r="816" spans="1:9" x14ac:dyDescent="0.25">
      <c r="A816">
        <f>INDEX('Resultado Final'!$A:$A,MATCH(E816,'Resultado Final'!$E:$E,0))</f>
        <v>1</v>
      </c>
      <c r="B816" t="e">
        <f>'Média Saneada'!#REF!</f>
        <v>#REF!</v>
      </c>
      <c r="C816">
        <f>DW!$H816</f>
        <v>0</v>
      </c>
      <c r="D816">
        <f>DW!$I816</f>
        <v>0</v>
      </c>
      <c r="E816">
        <f>DW!$G816</f>
        <v>0</v>
      </c>
      <c r="F816" t="e">
        <f>VLOOKUP(E816,'Resultado Final'!$E$3:$L$103,4,FALSE)</f>
        <v>#DIV/0!</v>
      </c>
      <c r="G816" t="e">
        <f>VLOOKUP(E816,'Resultado Final'!$E$3:$L$103,5,FALSE)</f>
        <v>#DIV/0!</v>
      </c>
      <c r="H816">
        <f>DW!$K816</f>
        <v>0</v>
      </c>
      <c r="I816" s="37" t="e">
        <f t="shared" si="12"/>
        <v>#DIV/0!</v>
      </c>
    </row>
    <row r="817" spans="1:9" x14ac:dyDescent="0.25">
      <c r="A817">
        <f>INDEX('Resultado Final'!$A:$A,MATCH(E817,'Resultado Final'!$E:$E,0))</f>
        <v>1</v>
      </c>
      <c r="B817" t="e">
        <f>'Média Saneada'!#REF!</f>
        <v>#REF!</v>
      </c>
      <c r="C817">
        <f>DW!$H817</f>
        <v>0</v>
      </c>
      <c r="D817">
        <f>DW!$I817</f>
        <v>0</v>
      </c>
      <c r="E817">
        <f>DW!$G817</f>
        <v>0</v>
      </c>
      <c r="F817" t="e">
        <f>VLOOKUP(E817,'Resultado Final'!$E$3:$L$103,4,FALSE)</f>
        <v>#DIV/0!</v>
      </c>
      <c r="G817" t="e">
        <f>VLOOKUP(E817,'Resultado Final'!$E$3:$L$103,5,FALSE)</f>
        <v>#DIV/0!</v>
      </c>
      <c r="H817">
        <f>DW!$K817</f>
        <v>0</v>
      </c>
      <c r="I817" s="37" t="e">
        <f t="shared" si="12"/>
        <v>#DIV/0!</v>
      </c>
    </row>
    <row r="818" spans="1:9" x14ac:dyDescent="0.25">
      <c r="A818">
        <f>INDEX('Resultado Final'!$A:$A,MATCH(E818,'Resultado Final'!$E:$E,0))</f>
        <v>1</v>
      </c>
      <c r="B818" t="e">
        <f>'Média Saneada'!#REF!</f>
        <v>#REF!</v>
      </c>
      <c r="C818">
        <f>DW!$H818</f>
        <v>0</v>
      </c>
      <c r="D818">
        <f>DW!$I818</f>
        <v>0</v>
      </c>
      <c r="E818">
        <f>DW!$G818</f>
        <v>0</v>
      </c>
      <c r="F818" t="e">
        <f>VLOOKUP(E818,'Resultado Final'!$E$3:$L$103,4,FALSE)</f>
        <v>#DIV/0!</v>
      </c>
      <c r="G818" t="e">
        <f>VLOOKUP(E818,'Resultado Final'!$E$3:$L$103,5,FALSE)</f>
        <v>#DIV/0!</v>
      </c>
      <c r="H818">
        <f>DW!$K818</f>
        <v>0</v>
      </c>
      <c r="I818" s="37" t="e">
        <f t="shared" si="12"/>
        <v>#DIV/0!</v>
      </c>
    </row>
    <row r="819" spans="1:9" x14ac:dyDescent="0.25">
      <c r="A819">
        <f>INDEX('Resultado Final'!$A:$A,MATCH(E819,'Resultado Final'!$E:$E,0))</f>
        <v>1</v>
      </c>
      <c r="B819" t="e">
        <f>'Média Saneada'!#REF!</f>
        <v>#REF!</v>
      </c>
      <c r="C819">
        <f>DW!$H819</f>
        <v>0</v>
      </c>
      <c r="D819">
        <f>DW!$I819</f>
        <v>0</v>
      </c>
      <c r="E819">
        <f>DW!$G819</f>
        <v>0</v>
      </c>
      <c r="F819" t="e">
        <f>VLOOKUP(E819,'Resultado Final'!$E$3:$L$103,4,FALSE)</f>
        <v>#DIV/0!</v>
      </c>
      <c r="G819" t="e">
        <f>VLOOKUP(E819,'Resultado Final'!$E$3:$L$103,5,FALSE)</f>
        <v>#DIV/0!</v>
      </c>
      <c r="H819">
        <f>DW!$K819</f>
        <v>0</v>
      </c>
      <c r="I819" s="37" t="e">
        <f t="shared" si="12"/>
        <v>#DIV/0!</v>
      </c>
    </row>
    <row r="820" spans="1:9" x14ac:dyDescent="0.25">
      <c r="A820">
        <f>INDEX('Resultado Final'!$A:$A,MATCH(E820,'Resultado Final'!$E:$E,0))</f>
        <v>1</v>
      </c>
      <c r="B820" t="e">
        <f>'Média Saneada'!#REF!</f>
        <v>#REF!</v>
      </c>
      <c r="C820">
        <f>DW!$H820</f>
        <v>0</v>
      </c>
      <c r="D820">
        <f>DW!$I820</f>
        <v>0</v>
      </c>
      <c r="E820">
        <f>DW!$G820</f>
        <v>0</v>
      </c>
      <c r="F820" t="e">
        <f>VLOOKUP(E820,'Resultado Final'!$E$3:$L$103,4,FALSE)</f>
        <v>#DIV/0!</v>
      </c>
      <c r="G820" t="e">
        <f>VLOOKUP(E820,'Resultado Final'!$E$3:$L$103,5,FALSE)</f>
        <v>#DIV/0!</v>
      </c>
      <c r="H820">
        <f>DW!$K820</f>
        <v>0</v>
      </c>
      <c r="I820" s="37" t="e">
        <f t="shared" si="12"/>
        <v>#DIV/0!</v>
      </c>
    </row>
    <row r="821" spans="1:9" x14ac:dyDescent="0.25">
      <c r="A821">
        <f>INDEX('Resultado Final'!$A:$A,MATCH(E821,'Resultado Final'!$E:$E,0))</f>
        <v>1</v>
      </c>
      <c r="B821" t="e">
        <f>'Média Saneada'!#REF!</f>
        <v>#REF!</v>
      </c>
      <c r="C821">
        <f>DW!$H821</f>
        <v>0</v>
      </c>
      <c r="D821">
        <f>DW!$I821</f>
        <v>0</v>
      </c>
      <c r="E821">
        <f>DW!$G821</f>
        <v>0</v>
      </c>
      <c r="F821" t="e">
        <f>VLOOKUP(E821,'Resultado Final'!$E$3:$L$103,4,FALSE)</f>
        <v>#DIV/0!</v>
      </c>
      <c r="G821" t="e">
        <f>VLOOKUP(E821,'Resultado Final'!$E$3:$L$103,5,FALSE)</f>
        <v>#DIV/0!</v>
      </c>
      <c r="H821">
        <f>DW!$K821</f>
        <v>0</v>
      </c>
      <c r="I821" s="37" t="e">
        <f t="shared" si="12"/>
        <v>#DIV/0!</v>
      </c>
    </row>
    <row r="822" spans="1:9" x14ac:dyDescent="0.25">
      <c r="A822">
        <f>INDEX('Resultado Final'!$A:$A,MATCH(E822,'Resultado Final'!$E:$E,0))</f>
        <v>1</v>
      </c>
      <c r="B822" t="e">
        <f>'Média Saneada'!#REF!</f>
        <v>#REF!</v>
      </c>
      <c r="C822">
        <f>DW!$H822</f>
        <v>0</v>
      </c>
      <c r="D822">
        <f>DW!$I822</f>
        <v>0</v>
      </c>
      <c r="E822">
        <f>DW!$G822</f>
        <v>0</v>
      </c>
      <c r="F822" t="e">
        <f>VLOOKUP(E822,'Resultado Final'!$E$3:$L$103,4,FALSE)</f>
        <v>#DIV/0!</v>
      </c>
      <c r="G822" t="e">
        <f>VLOOKUP(E822,'Resultado Final'!$E$3:$L$103,5,FALSE)</f>
        <v>#DIV/0!</v>
      </c>
      <c r="H822">
        <f>DW!$K822</f>
        <v>0</v>
      </c>
      <c r="I822" s="37" t="e">
        <f t="shared" si="12"/>
        <v>#DIV/0!</v>
      </c>
    </row>
    <row r="823" spans="1:9" x14ac:dyDescent="0.25">
      <c r="A823">
        <f>INDEX('Resultado Final'!$A:$A,MATCH(E823,'Resultado Final'!$E:$E,0))</f>
        <v>1</v>
      </c>
      <c r="B823" t="e">
        <f>'Média Saneada'!#REF!</f>
        <v>#REF!</v>
      </c>
      <c r="C823">
        <f>DW!$H823</f>
        <v>0</v>
      </c>
      <c r="D823">
        <f>DW!$I823</f>
        <v>0</v>
      </c>
      <c r="E823">
        <f>DW!$G823</f>
        <v>0</v>
      </c>
      <c r="F823" t="e">
        <f>VLOOKUP(E823,'Resultado Final'!$E$3:$L$103,4,FALSE)</f>
        <v>#DIV/0!</v>
      </c>
      <c r="G823" t="e">
        <f>VLOOKUP(E823,'Resultado Final'!$E$3:$L$103,5,FALSE)</f>
        <v>#DIV/0!</v>
      </c>
      <c r="H823">
        <f>DW!$K823</f>
        <v>0</v>
      </c>
      <c r="I823" s="37" t="e">
        <f t="shared" si="12"/>
        <v>#DIV/0!</v>
      </c>
    </row>
    <row r="824" spans="1:9" x14ac:dyDescent="0.25">
      <c r="A824">
        <f>INDEX('Resultado Final'!$A:$A,MATCH(E824,'Resultado Final'!$E:$E,0))</f>
        <v>1</v>
      </c>
      <c r="B824" t="e">
        <f>'Média Saneada'!#REF!</f>
        <v>#REF!</v>
      </c>
      <c r="C824">
        <f>DW!$H824</f>
        <v>0</v>
      </c>
      <c r="D824">
        <f>DW!$I824</f>
        <v>0</v>
      </c>
      <c r="E824">
        <f>DW!$G824</f>
        <v>0</v>
      </c>
      <c r="F824" t="e">
        <f>VLOOKUP(E824,'Resultado Final'!$E$3:$L$103,4,FALSE)</f>
        <v>#DIV/0!</v>
      </c>
      <c r="G824" t="e">
        <f>VLOOKUP(E824,'Resultado Final'!$E$3:$L$103,5,FALSE)</f>
        <v>#DIV/0!</v>
      </c>
      <c r="H824">
        <f>DW!$K824</f>
        <v>0</v>
      </c>
      <c r="I824" s="37" t="e">
        <f t="shared" si="12"/>
        <v>#DIV/0!</v>
      </c>
    </row>
    <row r="825" spans="1:9" x14ac:dyDescent="0.25">
      <c r="A825">
        <f>INDEX('Resultado Final'!$A:$A,MATCH(E825,'Resultado Final'!$E:$E,0))</f>
        <v>1</v>
      </c>
      <c r="B825" t="e">
        <f>'Média Saneada'!#REF!</f>
        <v>#REF!</v>
      </c>
      <c r="C825">
        <f>DW!$H825</f>
        <v>0</v>
      </c>
      <c r="D825">
        <f>DW!$I825</f>
        <v>0</v>
      </c>
      <c r="E825">
        <f>DW!$G825</f>
        <v>0</v>
      </c>
      <c r="F825" t="e">
        <f>VLOOKUP(E825,'Resultado Final'!$E$3:$L$103,4,FALSE)</f>
        <v>#DIV/0!</v>
      </c>
      <c r="G825" t="e">
        <f>VLOOKUP(E825,'Resultado Final'!$E$3:$L$103,5,FALSE)</f>
        <v>#DIV/0!</v>
      </c>
      <c r="H825">
        <f>DW!$K825</f>
        <v>0</v>
      </c>
      <c r="I825" s="37" t="e">
        <f t="shared" si="12"/>
        <v>#DIV/0!</v>
      </c>
    </row>
    <row r="826" spans="1:9" x14ac:dyDescent="0.25">
      <c r="A826">
        <f>INDEX('Resultado Final'!$A:$A,MATCH(E826,'Resultado Final'!$E:$E,0))</f>
        <v>1</v>
      </c>
      <c r="B826" t="e">
        <f>'Média Saneada'!#REF!</f>
        <v>#REF!</v>
      </c>
      <c r="C826">
        <f>DW!$H826</f>
        <v>0</v>
      </c>
      <c r="D826">
        <f>DW!$I826</f>
        <v>0</v>
      </c>
      <c r="E826">
        <f>DW!$G826</f>
        <v>0</v>
      </c>
      <c r="F826" t="e">
        <f>VLOOKUP(E826,'Resultado Final'!$E$3:$L$103,4,FALSE)</f>
        <v>#DIV/0!</v>
      </c>
      <c r="G826" t="e">
        <f>VLOOKUP(E826,'Resultado Final'!$E$3:$L$103,5,FALSE)</f>
        <v>#DIV/0!</v>
      </c>
      <c r="H826">
        <f>DW!$K826</f>
        <v>0</v>
      </c>
      <c r="I826" s="37" t="e">
        <f t="shared" si="12"/>
        <v>#DIV/0!</v>
      </c>
    </row>
    <row r="827" spans="1:9" x14ac:dyDescent="0.25">
      <c r="A827">
        <f>INDEX('Resultado Final'!$A:$A,MATCH(E827,'Resultado Final'!$E:$E,0))</f>
        <v>1</v>
      </c>
      <c r="B827" t="e">
        <f>'Média Saneada'!#REF!</f>
        <v>#REF!</v>
      </c>
      <c r="C827">
        <f>DW!$H827</f>
        <v>0</v>
      </c>
      <c r="D827">
        <f>DW!$I827</f>
        <v>0</v>
      </c>
      <c r="E827">
        <f>DW!$G827</f>
        <v>0</v>
      </c>
      <c r="F827" t="e">
        <f>VLOOKUP(E827,'Resultado Final'!$E$3:$L$103,4,FALSE)</f>
        <v>#DIV/0!</v>
      </c>
      <c r="G827" t="e">
        <f>VLOOKUP(E827,'Resultado Final'!$E$3:$L$103,5,FALSE)</f>
        <v>#DIV/0!</v>
      </c>
      <c r="H827">
        <f>DW!$K827</f>
        <v>0</v>
      </c>
      <c r="I827" s="37" t="e">
        <f t="shared" si="12"/>
        <v>#DIV/0!</v>
      </c>
    </row>
    <row r="828" spans="1:9" x14ac:dyDescent="0.25">
      <c r="A828">
        <f>INDEX('Resultado Final'!$A:$A,MATCH(E828,'Resultado Final'!$E:$E,0))</f>
        <v>1</v>
      </c>
      <c r="B828" t="e">
        <f>'Média Saneada'!#REF!</f>
        <v>#REF!</v>
      </c>
      <c r="C828">
        <f>DW!$H828</f>
        <v>0</v>
      </c>
      <c r="D828">
        <f>DW!$I828</f>
        <v>0</v>
      </c>
      <c r="E828">
        <f>DW!$G828</f>
        <v>0</v>
      </c>
      <c r="F828" t="e">
        <f>VLOOKUP(E828,'Resultado Final'!$E$3:$L$103,4,FALSE)</f>
        <v>#DIV/0!</v>
      </c>
      <c r="G828" t="e">
        <f>VLOOKUP(E828,'Resultado Final'!$E$3:$L$103,5,FALSE)</f>
        <v>#DIV/0!</v>
      </c>
      <c r="H828">
        <f>DW!$K828</f>
        <v>0</v>
      </c>
      <c r="I828" s="37" t="e">
        <f t="shared" si="12"/>
        <v>#DIV/0!</v>
      </c>
    </row>
    <row r="829" spans="1:9" x14ac:dyDescent="0.25">
      <c r="A829">
        <f>INDEX('Resultado Final'!$A:$A,MATCH(E829,'Resultado Final'!$E:$E,0))</f>
        <v>1</v>
      </c>
      <c r="B829" t="e">
        <f>'Média Saneada'!#REF!</f>
        <v>#REF!</v>
      </c>
      <c r="C829">
        <f>DW!$H829</f>
        <v>0</v>
      </c>
      <c r="D829">
        <f>DW!$I829</f>
        <v>0</v>
      </c>
      <c r="E829">
        <f>DW!$G829</f>
        <v>0</v>
      </c>
      <c r="F829" t="e">
        <f>VLOOKUP(E829,'Resultado Final'!$E$3:$L$103,4,FALSE)</f>
        <v>#DIV/0!</v>
      </c>
      <c r="G829" t="e">
        <f>VLOOKUP(E829,'Resultado Final'!$E$3:$L$103,5,FALSE)</f>
        <v>#DIV/0!</v>
      </c>
      <c r="H829">
        <f>DW!$K829</f>
        <v>0</v>
      </c>
      <c r="I829" s="37" t="e">
        <f t="shared" si="12"/>
        <v>#DIV/0!</v>
      </c>
    </row>
    <row r="830" spans="1:9" x14ac:dyDescent="0.25">
      <c r="A830">
        <f>INDEX('Resultado Final'!$A:$A,MATCH(E830,'Resultado Final'!$E:$E,0))</f>
        <v>1</v>
      </c>
      <c r="B830" t="e">
        <f>'Média Saneada'!#REF!</f>
        <v>#REF!</v>
      </c>
      <c r="C830">
        <f>DW!$H830</f>
        <v>0</v>
      </c>
      <c r="D830">
        <f>DW!$I830</f>
        <v>0</v>
      </c>
      <c r="E830">
        <f>DW!$G830</f>
        <v>0</v>
      </c>
      <c r="F830" t="e">
        <f>VLOOKUP(E830,'Resultado Final'!$E$3:$L$103,4,FALSE)</f>
        <v>#DIV/0!</v>
      </c>
      <c r="G830" t="e">
        <f>VLOOKUP(E830,'Resultado Final'!$E$3:$L$103,5,FALSE)</f>
        <v>#DIV/0!</v>
      </c>
      <c r="H830">
        <f>DW!$K830</f>
        <v>0</v>
      </c>
      <c r="I830" s="37" t="e">
        <f t="shared" si="12"/>
        <v>#DIV/0!</v>
      </c>
    </row>
    <row r="831" spans="1:9" x14ac:dyDescent="0.25">
      <c r="A831">
        <f>INDEX('Resultado Final'!$A:$A,MATCH(E831,'Resultado Final'!$E:$E,0))</f>
        <v>1</v>
      </c>
      <c r="B831" t="e">
        <f>'Média Saneada'!#REF!</f>
        <v>#REF!</v>
      </c>
      <c r="C831">
        <f>DW!$H831</f>
        <v>0</v>
      </c>
      <c r="D831">
        <f>DW!$I831</f>
        <v>0</v>
      </c>
      <c r="E831">
        <f>DW!$G831</f>
        <v>0</v>
      </c>
      <c r="F831" t="e">
        <f>VLOOKUP(E831,'Resultado Final'!$E$3:$L$103,4,FALSE)</f>
        <v>#DIV/0!</v>
      </c>
      <c r="G831" t="e">
        <f>VLOOKUP(E831,'Resultado Final'!$E$3:$L$103,5,FALSE)</f>
        <v>#DIV/0!</v>
      </c>
      <c r="H831">
        <f>DW!$K831</f>
        <v>0</v>
      </c>
      <c r="I831" s="37" t="e">
        <f t="shared" si="12"/>
        <v>#DIV/0!</v>
      </c>
    </row>
    <row r="832" spans="1:9" x14ac:dyDescent="0.25">
      <c r="A832">
        <f>INDEX('Resultado Final'!$A:$A,MATCH(E832,'Resultado Final'!$E:$E,0))</f>
        <v>1</v>
      </c>
      <c r="B832" t="e">
        <f>'Média Saneada'!#REF!</f>
        <v>#REF!</v>
      </c>
      <c r="C832">
        <f>DW!$H832</f>
        <v>0</v>
      </c>
      <c r="D832">
        <f>DW!$I832</f>
        <v>0</v>
      </c>
      <c r="E832">
        <f>DW!$G832</f>
        <v>0</v>
      </c>
      <c r="F832" t="e">
        <f>VLOOKUP(E832,'Resultado Final'!$E$3:$L$103,4,FALSE)</f>
        <v>#DIV/0!</v>
      </c>
      <c r="G832" t="e">
        <f>VLOOKUP(E832,'Resultado Final'!$E$3:$L$103,5,FALSE)</f>
        <v>#DIV/0!</v>
      </c>
      <c r="H832">
        <f>DW!$K832</f>
        <v>0</v>
      </c>
      <c r="I832" s="37" t="e">
        <f t="shared" si="12"/>
        <v>#DIV/0!</v>
      </c>
    </row>
    <row r="833" spans="1:9" x14ac:dyDescent="0.25">
      <c r="A833">
        <f>INDEX('Resultado Final'!$A:$A,MATCH(E833,'Resultado Final'!$E:$E,0))</f>
        <v>1</v>
      </c>
      <c r="B833" t="e">
        <f>'Média Saneada'!#REF!</f>
        <v>#REF!</v>
      </c>
      <c r="C833">
        <f>DW!$H833</f>
        <v>0</v>
      </c>
      <c r="D833">
        <f>DW!$I833</f>
        <v>0</v>
      </c>
      <c r="E833">
        <f>DW!$G833</f>
        <v>0</v>
      </c>
      <c r="F833" t="e">
        <f>VLOOKUP(E833,'Resultado Final'!$E$3:$L$103,4,FALSE)</f>
        <v>#DIV/0!</v>
      </c>
      <c r="G833" t="e">
        <f>VLOOKUP(E833,'Resultado Final'!$E$3:$L$103,5,FALSE)</f>
        <v>#DIV/0!</v>
      </c>
      <c r="H833">
        <f>DW!$K833</f>
        <v>0</v>
      </c>
      <c r="I833" s="37" t="e">
        <f t="shared" si="12"/>
        <v>#DIV/0!</v>
      </c>
    </row>
    <row r="834" spans="1:9" x14ac:dyDescent="0.25">
      <c r="A834">
        <f>INDEX('Resultado Final'!$A:$A,MATCH(E834,'Resultado Final'!$E:$E,0))</f>
        <v>1</v>
      </c>
      <c r="B834" t="e">
        <f>'Média Saneada'!#REF!</f>
        <v>#REF!</v>
      </c>
      <c r="C834">
        <f>DW!$H834</f>
        <v>0</v>
      </c>
      <c r="D834">
        <f>DW!$I834</f>
        <v>0</v>
      </c>
      <c r="E834">
        <f>DW!$G834</f>
        <v>0</v>
      </c>
      <c r="F834" t="e">
        <f>VLOOKUP(E834,'Resultado Final'!$E$3:$L$103,4,FALSE)</f>
        <v>#DIV/0!</v>
      </c>
      <c r="G834" t="e">
        <f>VLOOKUP(E834,'Resultado Final'!$E$3:$L$103,5,FALSE)</f>
        <v>#DIV/0!</v>
      </c>
      <c r="H834">
        <f>DW!$K834</f>
        <v>0</v>
      </c>
      <c r="I834" s="37" t="e">
        <f t="shared" si="12"/>
        <v>#DIV/0!</v>
      </c>
    </row>
    <row r="835" spans="1:9" x14ac:dyDescent="0.25">
      <c r="A835">
        <f>INDEX('Resultado Final'!$A:$A,MATCH(E835,'Resultado Final'!$E:$E,0))</f>
        <v>1</v>
      </c>
      <c r="B835" t="e">
        <f>'Média Saneada'!#REF!</f>
        <v>#REF!</v>
      </c>
      <c r="C835">
        <f>DW!$H835</f>
        <v>0</v>
      </c>
      <c r="D835">
        <f>DW!$I835</f>
        <v>0</v>
      </c>
      <c r="E835">
        <f>DW!$G835</f>
        <v>0</v>
      </c>
      <c r="F835" t="e">
        <f>VLOOKUP(E835,'Resultado Final'!$E$3:$L$103,4,FALSE)</f>
        <v>#DIV/0!</v>
      </c>
      <c r="G835" t="e">
        <f>VLOOKUP(E835,'Resultado Final'!$E$3:$L$103,5,FALSE)</f>
        <v>#DIV/0!</v>
      </c>
      <c r="H835">
        <f>DW!$K835</f>
        <v>0</v>
      </c>
      <c r="I835" s="37" t="e">
        <f t="shared" ref="I835:I898" si="13">IF(AND($H835&lt;$F835,$H835&gt;$G835),$H835,"Desconsiderado para o cálculo final da Média")</f>
        <v>#DIV/0!</v>
      </c>
    </row>
    <row r="836" spans="1:9" x14ac:dyDescent="0.25">
      <c r="A836">
        <f>INDEX('Resultado Final'!$A:$A,MATCH(E836,'Resultado Final'!$E:$E,0))</f>
        <v>1</v>
      </c>
      <c r="B836" t="e">
        <f>'Média Saneada'!#REF!</f>
        <v>#REF!</v>
      </c>
      <c r="C836">
        <f>DW!$H836</f>
        <v>0</v>
      </c>
      <c r="D836">
        <f>DW!$I836</f>
        <v>0</v>
      </c>
      <c r="E836">
        <f>DW!$G836</f>
        <v>0</v>
      </c>
      <c r="F836" t="e">
        <f>VLOOKUP(E836,'Resultado Final'!$E$3:$L$103,4,FALSE)</f>
        <v>#DIV/0!</v>
      </c>
      <c r="G836" t="e">
        <f>VLOOKUP(E836,'Resultado Final'!$E$3:$L$103,5,FALSE)</f>
        <v>#DIV/0!</v>
      </c>
      <c r="H836">
        <f>DW!$K836</f>
        <v>0</v>
      </c>
      <c r="I836" s="37" t="e">
        <f t="shared" si="13"/>
        <v>#DIV/0!</v>
      </c>
    </row>
    <row r="837" spans="1:9" x14ac:dyDescent="0.25">
      <c r="A837">
        <f>INDEX('Resultado Final'!$A:$A,MATCH(E837,'Resultado Final'!$E:$E,0))</f>
        <v>1</v>
      </c>
      <c r="B837" t="e">
        <f>'Média Saneada'!#REF!</f>
        <v>#REF!</v>
      </c>
      <c r="C837">
        <f>DW!$H837</f>
        <v>0</v>
      </c>
      <c r="D837">
        <f>DW!$I837</f>
        <v>0</v>
      </c>
      <c r="E837">
        <f>DW!$G837</f>
        <v>0</v>
      </c>
      <c r="F837" t="e">
        <f>VLOOKUP(E837,'Resultado Final'!$E$3:$L$103,4,FALSE)</f>
        <v>#DIV/0!</v>
      </c>
      <c r="G837" t="e">
        <f>VLOOKUP(E837,'Resultado Final'!$E$3:$L$103,5,FALSE)</f>
        <v>#DIV/0!</v>
      </c>
      <c r="H837">
        <f>DW!$K837</f>
        <v>0</v>
      </c>
      <c r="I837" s="37" t="e">
        <f t="shared" si="13"/>
        <v>#DIV/0!</v>
      </c>
    </row>
    <row r="838" spans="1:9" x14ac:dyDescent="0.25">
      <c r="A838">
        <f>INDEX('Resultado Final'!$A:$A,MATCH(E838,'Resultado Final'!$E:$E,0))</f>
        <v>1</v>
      </c>
      <c r="B838" t="e">
        <f>'Média Saneada'!#REF!</f>
        <v>#REF!</v>
      </c>
      <c r="C838">
        <f>DW!$H838</f>
        <v>0</v>
      </c>
      <c r="D838">
        <f>DW!$I838</f>
        <v>0</v>
      </c>
      <c r="E838">
        <f>DW!$G838</f>
        <v>0</v>
      </c>
      <c r="F838" t="e">
        <f>VLOOKUP(E838,'Resultado Final'!$E$3:$L$103,4,FALSE)</f>
        <v>#DIV/0!</v>
      </c>
      <c r="G838" t="e">
        <f>VLOOKUP(E838,'Resultado Final'!$E$3:$L$103,5,FALSE)</f>
        <v>#DIV/0!</v>
      </c>
      <c r="H838">
        <f>DW!$K838</f>
        <v>0</v>
      </c>
      <c r="I838" s="37" t="e">
        <f t="shared" si="13"/>
        <v>#DIV/0!</v>
      </c>
    </row>
    <row r="839" spans="1:9" x14ac:dyDescent="0.25">
      <c r="A839">
        <f>INDEX('Resultado Final'!$A:$A,MATCH(E839,'Resultado Final'!$E:$E,0))</f>
        <v>1</v>
      </c>
      <c r="B839" t="e">
        <f>'Média Saneada'!#REF!</f>
        <v>#REF!</v>
      </c>
      <c r="C839">
        <f>DW!$H839</f>
        <v>0</v>
      </c>
      <c r="D839">
        <f>DW!$I839</f>
        <v>0</v>
      </c>
      <c r="E839">
        <f>DW!$G839</f>
        <v>0</v>
      </c>
      <c r="F839" t="e">
        <f>VLOOKUP(E839,'Resultado Final'!$E$3:$L$103,4,FALSE)</f>
        <v>#DIV/0!</v>
      </c>
      <c r="G839" t="e">
        <f>VLOOKUP(E839,'Resultado Final'!$E$3:$L$103,5,FALSE)</f>
        <v>#DIV/0!</v>
      </c>
      <c r="H839">
        <f>DW!$K839</f>
        <v>0</v>
      </c>
      <c r="I839" s="37" t="e">
        <f t="shared" si="13"/>
        <v>#DIV/0!</v>
      </c>
    </row>
    <row r="840" spans="1:9" x14ac:dyDescent="0.25">
      <c r="A840">
        <f>INDEX('Resultado Final'!$A:$A,MATCH(E840,'Resultado Final'!$E:$E,0))</f>
        <v>1</v>
      </c>
      <c r="B840" t="e">
        <f>'Média Saneada'!#REF!</f>
        <v>#REF!</v>
      </c>
      <c r="C840">
        <f>DW!$H840</f>
        <v>0</v>
      </c>
      <c r="D840">
        <f>DW!$I840</f>
        <v>0</v>
      </c>
      <c r="E840">
        <f>DW!$G840</f>
        <v>0</v>
      </c>
      <c r="F840" t="e">
        <f>VLOOKUP(E840,'Resultado Final'!$E$3:$L$103,4,FALSE)</f>
        <v>#DIV/0!</v>
      </c>
      <c r="G840" t="e">
        <f>VLOOKUP(E840,'Resultado Final'!$E$3:$L$103,5,FALSE)</f>
        <v>#DIV/0!</v>
      </c>
      <c r="H840">
        <f>DW!$K840</f>
        <v>0</v>
      </c>
      <c r="I840" s="37" t="e">
        <f t="shared" si="13"/>
        <v>#DIV/0!</v>
      </c>
    </row>
    <row r="841" spans="1:9" x14ac:dyDescent="0.25">
      <c r="A841">
        <f>INDEX('Resultado Final'!$A:$A,MATCH(E841,'Resultado Final'!$E:$E,0))</f>
        <v>1</v>
      </c>
      <c r="B841" t="e">
        <f>'Média Saneada'!#REF!</f>
        <v>#REF!</v>
      </c>
      <c r="C841">
        <f>DW!$H841</f>
        <v>0</v>
      </c>
      <c r="D841">
        <f>DW!$I841</f>
        <v>0</v>
      </c>
      <c r="E841">
        <f>DW!$G841</f>
        <v>0</v>
      </c>
      <c r="F841" t="e">
        <f>VLOOKUP(E841,'Resultado Final'!$E$3:$L$103,4,FALSE)</f>
        <v>#DIV/0!</v>
      </c>
      <c r="G841" t="e">
        <f>VLOOKUP(E841,'Resultado Final'!$E$3:$L$103,5,FALSE)</f>
        <v>#DIV/0!</v>
      </c>
      <c r="H841">
        <f>DW!$K841</f>
        <v>0</v>
      </c>
      <c r="I841" s="37" t="e">
        <f t="shared" si="13"/>
        <v>#DIV/0!</v>
      </c>
    </row>
    <row r="842" spans="1:9" x14ac:dyDescent="0.25">
      <c r="A842">
        <f>INDEX('Resultado Final'!$A:$A,MATCH(E842,'Resultado Final'!$E:$E,0))</f>
        <v>1</v>
      </c>
      <c r="B842" t="e">
        <f>'Média Saneada'!#REF!</f>
        <v>#REF!</v>
      </c>
      <c r="C842">
        <f>DW!$H842</f>
        <v>0</v>
      </c>
      <c r="D842">
        <f>DW!$I842</f>
        <v>0</v>
      </c>
      <c r="E842">
        <f>DW!$G842</f>
        <v>0</v>
      </c>
      <c r="F842" t="e">
        <f>VLOOKUP(E842,'Resultado Final'!$E$3:$L$103,4,FALSE)</f>
        <v>#DIV/0!</v>
      </c>
      <c r="G842" t="e">
        <f>VLOOKUP(E842,'Resultado Final'!$E$3:$L$103,5,FALSE)</f>
        <v>#DIV/0!</v>
      </c>
      <c r="H842">
        <f>DW!$K842</f>
        <v>0</v>
      </c>
      <c r="I842" s="37" t="e">
        <f t="shared" si="13"/>
        <v>#DIV/0!</v>
      </c>
    </row>
    <row r="843" spans="1:9" x14ac:dyDescent="0.25">
      <c r="A843">
        <f>INDEX('Resultado Final'!$A:$A,MATCH(E843,'Resultado Final'!$E:$E,0))</f>
        <v>1</v>
      </c>
      <c r="B843" t="e">
        <f>'Média Saneada'!#REF!</f>
        <v>#REF!</v>
      </c>
      <c r="C843">
        <f>DW!$H843</f>
        <v>0</v>
      </c>
      <c r="D843">
        <f>DW!$I843</f>
        <v>0</v>
      </c>
      <c r="E843">
        <f>DW!$G843</f>
        <v>0</v>
      </c>
      <c r="F843" t="e">
        <f>VLOOKUP(E843,'Resultado Final'!$E$3:$L$103,4,FALSE)</f>
        <v>#DIV/0!</v>
      </c>
      <c r="G843" t="e">
        <f>VLOOKUP(E843,'Resultado Final'!$E$3:$L$103,5,FALSE)</f>
        <v>#DIV/0!</v>
      </c>
      <c r="H843">
        <f>DW!$K843</f>
        <v>0</v>
      </c>
      <c r="I843" s="37" t="e">
        <f t="shared" si="13"/>
        <v>#DIV/0!</v>
      </c>
    </row>
    <row r="844" spans="1:9" x14ac:dyDescent="0.25">
      <c r="A844">
        <f>INDEX('Resultado Final'!$A:$A,MATCH(E844,'Resultado Final'!$E:$E,0))</f>
        <v>1</v>
      </c>
      <c r="B844" t="e">
        <f>'Média Saneada'!#REF!</f>
        <v>#REF!</v>
      </c>
      <c r="C844">
        <f>DW!$H844</f>
        <v>0</v>
      </c>
      <c r="D844">
        <f>DW!$I844</f>
        <v>0</v>
      </c>
      <c r="E844">
        <f>DW!$G844</f>
        <v>0</v>
      </c>
      <c r="F844" t="e">
        <f>VLOOKUP(E844,'Resultado Final'!$E$3:$L$103,4,FALSE)</f>
        <v>#DIV/0!</v>
      </c>
      <c r="G844" t="e">
        <f>VLOOKUP(E844,'Resultado Final'!$E$3:$L$103,5,FALSE)</f>
        <v>#DIV/0!</v>
      </c>
      <c r="H844">
        <f>DW!$K844</f>
        <v>0</v>
      </c>
      <c r="I844" s="37" t="e">
        <f t="shared" si="13"/>
        <v>#DIV/0!</v>
      </c>
    </row>
    <row r="845" spans="1:9" x14ac:dyDescent="0.25">
      <c r="A845">
        <f>INDEX('Resultado Final'!$A:$A,MATCH(E845,'Resultado Final'!$E:$E,0))</f>
        <v>1</v>
      </c>
      <c r="B845" t="e">
        <f>'Média Saneada'!#REF!</f>
        <v>#REF!</v>
      </c>
      <c r="C845">
        <f>DW!$H845</f>
        <v>0</v>
      </c>
      <c r="D845">
        <f>DW!$I845</f>
        <v>0</v>
      </c>
      <c r="E845">
        <f>DW!$G845</f>
        <v>0</v>
      </c>
      <c r="F845" t="e">
        <f>VLOOKUP(E845,'Resultado Final'!$E$3:$L$103,4,FALSE)</f>
        <v>#DIV/0!</v>
      </c>
      <c r="G845" t="e">
        <f>VLOOKUP(E845,'Resultado Final'!$E$3:$L$103,5,FALSE)</f>
        <v>#DIV/0!</v>
      </c>
      <c r="H845">
        <f>DW!$K845</f>
        <v>0</v>
      </c>
      <c r="I845" s="37" t="e">
        <f t="shared" si="13"/>
        <v>#DIV/0!</v>
      </c>
    </row>
    <row r="846" spans="1:9" x14ac:dyDescent="0.25">
      <c r="A846">
        <f>INDEX('Resultado Final'!$A:$A,MATCH(E846,'Resultado Final'!$E:$E,0))</f>
        <v>1</v>
      </c>
      <c r="B846" t="e">
        <f>'Média Saneada'!#REF!</f>
        <v>#REF!</v>
      </c>
      <c r="C846">
        <f>DW!$H846</f>
        <v>0</v>
      </c>
      <c r="D846">
        <f>DW!$I846</f>
        <v>0</v>
      </c>
      <c r="E846">
        <f>DW!$G846</f>
        <v>0</v>
      </c>
      <c r="F846" t="e">
        <f>VLOOKUP(E846,'Resultado Final'!$E$3:$L$103,4,FALSE)</f>
        <v>#DIV/0!</v>
      </c>
      <c r="G846" t="e">
        <f>VLOOKUP(E846,'Resultado Final'!$E$3:$L$103,5,FALSE)</f>
        <v>#DIV/0!</v>
      </c>
      <c r="H846">
        <f>DW!$K846</f>
        <v>0</v>
      </c>
      <c r="I846" s="37" t="e">
        <f t="shared" si="13"/>
        <v>#DIV/0!</v>
      </c>
    </row>
    <row r="847" spans="1:9" x14ac:dyDescent="0.25">
      <c r="A847">
        <f>INDEX('Resultado Final'!$A:$A,MATCH(E847,'Resultado Final'!$E:$E,0))</f>
        <v>1</v>
      </c>
      <c r="B847" t="e">
        <f>'Média Saneada'!#REF!</f>
        <v>#REF!</v>
      </c>
      <c r="C847">
        <f>DW!$H847</f>
        <v>0</v>
      </c>
      <c r="D847">
        <f>DW!$I847</f>
        <v>0</v>
      </c>
      <c r="E847">
        <f>DW!$G847</f>
        <v>0</v>
      </c>
      <c r="F847" t="e">
        <f>VLOOKUP(E847,'Resultado Final'!$E$3:$L$103,4,FALSE)</f>
        <v>#DIV/0!</v>
      </c>
      <c r="G847" t="e">
        <f>VLOOKUP(E847,'Resultado Final'!$E$3:$L$103,5,FALSE)</f>
        <v>#DIV/0!</v>
      </c>
      <c r="H847">
        <f>DW!$K847</f>
        <v>0</v>
      </c>
      <c r="I847" s="37" t="e">
        <f t="shared" si="13"/>
        <v>#DIV/0!</v>
      </c>
    </row>
    <row r="848" spans="1:9" x14ac:dyDescent="0.25">
      <c r="A848">
        <f>INDEX('Resultado Final'!$A:$A,MATCH(E848,'Resultado Final'!$E:$E,0))</f>
        <v>1</v>
      </c>
      <c r="B848" t="e">
        <f>'Média Saneada'!#REF!</f>
        <v>#REF!</v>
      </c>
      <c r="C848">
        <f>DW!$H848</f>
        <v>0</v>
      </c>
      <c r="D848">
        <f>DW!$I848</f>
        <v>0</v>
      </c>
      <c r="E848">
        <f>DW!$G848</f>
        <v>0</v>
      </c>
      <c r="F848" t="e">
        <f>VLOOKUP(E848,'Resultado Final'!$E$3:$L$103,4,FALSE)</f>
        <v>#DIV/0!</v>
      </c>
      <c r="G848" t="e">
        <f>VLOOKUP(E848,'Resultado Final'!$E$3:$L$103,5,FALSE)</f>
        <v>#DIV/0!</v>
      </c>
      <c r="H848">
        <f>DW!$K848</f>
        <v>0</v>
      </c>
      <c r="I848" s="37" t="e">
        <f t="shared" si="13"/>
        <v>#DIV/0!</v>
      </c>
    </row>
    <row r="849" spans="1:9" x14ac:dyDescent="0.25">
      <c r="A849">
        <f>INDEX('Resultado Final'!$A:$A,MATCH(E849,'Resultado Final'!$E:$E,0))</f>
        <v>1</v>
      </c>
      <c r="B849" t="e">
        <f>'Média Saneada'!#REF!</f>
        <v>#REF!</v>
      </c>
      <c r="C849">
        <f>DW!$H849</f>
        <v>0</v>
      </c>
      <c r="D849">
        <f>DW!$I849</f>
        <v>0</v>
      </c>
      <c r="E849">
        <f>DW!$G849</f>
        <v>0</v>
      </c>
      <c r="F849" t="e">
        <f>VLOOKUP(E849,'Resultado Final'!$E$3:$L$103,4,FALSE)</f>
        <v>#DIV/0!</v>
      </c>
      <c r="G849" t="e">
        <f>VLOOKUP(E849,'Resultado Final'!$E$3:$L$103,5,FALSE)</f>
        <v>#DIV/0!</v>
      </c>
      <c r="H849">
        <f>DW!$K849</f>
        <v>0</v>
      </c>
      <c r="I849" s="37" t="e">
        <f t="shared" si="13"/>
        <v>#DIV/0!</v>
      </c>
    </row>
    <row r="850" spans="1:9" x14ac:dyDescent="0.25">
      <c r="A850">
        <f>INDEX('Resultado Final'!$A:$A,MATCH(E850,'Resultado Final'!$E:$E,0))</f>
        <v>1</v>
      </c>
      <c r="B850" t="e">
        <f>'Média Saneada'!#REF!</f>
        <v>#REF!</v>
      </c>
      <c r="C850">
        <f>DW!$H850</f>
        <v>0</v>
      </c>
      <c r="D850">
        <f>DW!$I850</f>
        <v>0</v>
      </c>
      <c r="E850">
        <f>DW!$G850</f>
        <v>0</v>
      </c>
      <c r="F850" t="e">
        <f>VLOOKUP(E850,'Resultado Final'!$E$3:$L$103,4,FALSE)</f>
        <v>#DIV/0!</v>
      </c>
      <c r="G850" t="e">
        <f>VLOOKUP(E850,'Resultado Final'!$E$3:$L$103,5,FALSE)</f>
        <v>#DIV/0!</v>
      </c>
      <c r="H850">
        <f>DW!$K850</f>
        <v>0</v>
      </c>
      <c r="I850" s="37" t="e">
        <f t="shared" si="13"/>
        <v>#DIV/0!</v>
      </c>
    </row>
    <row r="851" spans="1:9" x14ac:dyDescent="0.25">
      <c r="A851">
        <f>INDEX('Resultado Final'!$A:$A,MATCH(E851,'Resultado Final'!$E:$E,0))</f>
        <v>1</v>
      </c>
      <c r="B851" t="e">
        <f>'Média Saneada'!#REF!</f>
        <v>#REF!</v>
      </c>
      <c r="C851">
        <f>DW!$H851</f>
        <v>0</v>
      </c>
      <c r="D851">
        <f>DW!$I851</f>
        <v>0</v>
      </c>
      <c r="E851">
        <f>DW!$G851</f>
        <v>0</v>
      </c>
      <c r="F851" t="e">
        <f>VLOOKUP(E851,'Resultado Final'!$E$3:$L$103,4,FALSE)</f>
        <v>#DIV/0!</v>
      </c>
      <c r="G851" t="e">
        <f>VLOOKUP(E851,'Resultado Final'!$E$3:$L$103,5,FALSE)</f>
        <v>#DIV/0!</v>
      </c>
      <c r="H851">
        <f>DW!$K851</f>
        <v>0</v>
      </c>
      <c r="I851" s="37" t="e">
        <f t="shared" si="13"/>
        <v>#DIV/0!</v>
      </c>
    </row>
    <row r="852" spans="1:9" x14ac:dyDescent="0.25">
      <c r="A852">
        <f>INDEX('Resultado Final'!$A:$A,MATCH(E852,'Resultado Final'!$E:$E,0))</f>
        <v>1</v>
      </c>
      <c r="B852" t="e">
        <f>'Média Saneada'!#REF!</f>
        <v>#REF!</v>
      </c>
      <c r="C852">
        <f>DW!$H852</f>
        <v>0</v>
      </c>
      <c r="D852">
        <f>DW!$I852</f>
        <v>0</v>
      </c>
      <c r="E852">
        <f>DW!$G852</f>
        <v>0</v>
      </c>
      <c r="F852" t="e">
        <f>VLOOKUP(E852,'Resultado Final'!$E$3:$L$103,4,FALSE)</f>
        <v>#DIV/0!</v>
      </c>
      <c r="G852" t="e">
        <f>VLOOKUP(E852,'Resultado Final'!$E$3:$L$103,5,FALSE)</f>
        <v>#DIV/0!</v>
      </c>
      <c r="H852">
        <f>DW!$K852</f>
        <v>0</v>
      </c>
      <c r="I852" s="37" t="e">
        <f t="shared" si="13"/>
        <v>#DIV/0!</v>
      </c>
    </row>
    <row r="853" spans="1:9" x14ac:dyDescent="0.25">
      <c r="A853">
        <f>INDEX('Resultado Final'!$A:$A,MATCH(E853,'Resultado Final'!$E:$E,0))</f>
        <v>1</v>
      </c>
      <c r="B853" t="e">
        <f>'Média Saneada'!#REF!</f>
        <v>#REF!</v>
      </c>
      <c r="C853">
        <f>DW!$H853</f>
        <v>0</v>
      </c>
      <c r="D853">
        <f>DW!$I853</f>
        <v>0</v>
      </c>
      <c r="E853">
        <f>DW!$G853</f>
        <v>0</v>
      </c>
      <c r="F853" t="e">
        <f>VLOOKUP(E853,'Resultado Final'!$E$3:$L$103,4,FALSE)</f>
        <v>#DIV/0!</v>
      </c>
      <c r="G853" t="e">
        <f>VLOOKUP(E853,'Resultado Final'!$E$3:$L$103,5,FALSE)</f>
        <v>#DIV/0!</v>
      </c>
      <c r="H853">
        <f>DW!$K853</f>
        <v>0</v>
      </c>
      <c r="I853" s="37" t="e">
        <f t="shared" si="13"/>
        <v>#DIV/0!</v>
      </c>
    </row>
    <row r="854" spans="1:9" x14ac:dyDescent="0.25">
      <c r="A854">
        <f>INDEX('Resultado Final'!$A:$A,MATCH(E854,'Resultado Final'!$E:$E,0))</f>
        <v>1</v>
      </c>
      <c r="B854" t="e">
        <f>'Média Saneada'!#REF!</f>
        <v>#REF!</v>
      </c>
      <c r="C854">
        <f>DW!$H854</f>
        <v>0</v>
      </c>
      <c r="D854">
        <f>DW!$I854</f>
        <v>0</v>
      </c>
      <c r="E854">
        <f>DW!$G854</f>
        <v>0</v>
      </c>
      <c r="F854" t="e">
        <f>VLOOKUP(E854,'Resultado Final'!$E$3:$L$103,4,FALSE)</f>
        <v>#DIV/0!</v>
      </c>
      <c r="G854" t="e">
        <f>VLOOKUP(E854,'Resultado Final'!$E$3:$L$103,5,FALSE)</f>
        <v>#DIV/0!</v>
      </c>
      <c r="H854">
        <f>DW!$K854</f>
        <v>0</v>
      </c>
      <c r="I854" s="37" t="e">
        <f t="shared" si="13"/>
        <v>#DIV/0!</v>
      </c>
    </row>
    <row r="855" spans="1:9" x14ac:dyDescent="0.25">
      <c r="A855">
        <f>INDEX('Resultado Final'!$A:$A,MATCH(E855,'Resultado Final'!$E:$E,0))</f>
        <v>1</v>
      </c>
      <c r="B855" t="e">
        <f>'Média Saneada'!#REF!</f>
        <v>#REF!</v>
      </c>
      <c r="C855">
        <f>DW!$H855</f>
        <v>0</v>
      </c>
      <c r="D855">
        <f>DW!$I855</f>
        <v>0</v>
      </c>
      <c r="E855">
        <f>DW!$G855</f>
        <v>0</v>
      </c>
      <c r="F855" t="e">
        <f>VLOOKUP(E855,'Resultado Final'!$E$3:$L$103,4,FALSE)</f>
        <v>#DIV/0!</v>
      </c>
      <c r="G855" t="e">
        <f>VLOOKUP(E855,'Resultado Final'!$E$3:$L$103,5,FALSE)</f>
        <v>#DIV/0!</v>
      </c>
      <c r="H855">
        <f>DW!$K855</f>
        <v>0</v>
      </c>
      <c r="I855" s="37" t="e">
        <f t="shared" si="13"/>
        <v>#DIV/0!</v>
      </c>
    </row>
    <row r="856" spans="1:9" x14ac:dyDescent="0.25">
      <c r="A856">
        <f>INDEX('Resultado Final'!$A:$A,MATCH(E856,'Resultado Final'!$E:$E,0))</f>
        <v>1</v>
      </c>
      <c r="B856" t="e">
        <f>'Média Saneada'!#REF!</f>
        <v>#REF!</v>
      </c>
      <c r="C856">
        <f>DW!$H856</f>
        <v>0</v>
      </c>
      <c r="D856">
        <f>DW!$I856</f>
        <v>0</v>
      </c>
      <c r="E856">
        <f>DW!$G856</f>
        <v>0</v>
      </c>
      <c r="F856" t="e">
        <f>VLOOKUP(E856,'Resultado Final'!$E$3:$L$103,4,FALSE)</f>
        <v>#DIV/0!</v>
      </c>
      <c r="G856" t="e">
        <f>VLOOKUP(E856,'Resultado Final'!$E$3:$L$103,5,FALSE)</f>
        <v>#DIV/0!</v>
      </c>
      <c r="H856">
        <f>DW!$K856</f>
        <v>0</v>
      </c>
      <c r="I856" s="37" t="e">
        <f t="shared" si="13"/>
        <v>#DIV/0!</v>
      </c>
    </row>
    <row r="857" spans="1:9" x14ac:dyDescent="0.25">
      <c r="A857">
        <f>INDEX('Resultado Final'!$A:$A,MATCH(E857,'Resultado Final'!$E:$E,0))</f>
        <v>1</v>
      </c>
      <c r="B857" t="e">
        <f>'Média Saneada'!#REF!</f>
        <v>#REF!</v>
      </c>
      <c r="C857">
        <f>DW!$H857</f>
        <v>0</v>
      </c>
      <c r="D857">
        <f>DW!$I857</f>
        <v>0</v>
      </c>
      <c r="E857">
        <f>DW!$G857</f>
        <v>0</v>
      </c>
      <c r="F857" t="e">
        <f>VLOOKUP(E857,'Resultado Final'!$E$3:$L$103,4,FALSE)</f>
        <v>#DIV/0!</v>
      </c>
      <c r="G857" t="e">
        <f>VLOOKUP(E857,'Resultado Final'!$E$3:$L$103,5,FALSE)</f>
        <v>#DIV/0!</v>
      </c>
      <c r="H857">
        <f>DW!$K857</f>
        <v>0</v>
      </c>
      <c r="I857" s="37" t="e">
        <f t="shared" si="13"/>
        <v>#DIV/0!</v>
      </c>
    </row>
    <row r="858" spans="1:9" x14ac:dyDescent="0.25">
      <c r="A858">
        <f>INDEX('Resultado Final'!$A:$A,MATCH(E858,'Resultado Final'!$E:$E,0))</f>
        <v>1</v>
      </c>
      <c r="B858" t="e">
        <f>'Média Saneada'!#REF!</f>
        <v>#REF!</v>
      </c>
      <c r="C858">
        <f>DW!$H858</f>
        <v>0</v>
      </c>
      <c r="D858">
        <f>DW!$I858</f>
        <v>0</v>
      </c>
      <c r="E858">
        <f>DW!$G858</f>
        <v>0</v>
      </c>
      <c r="F858" t="e">
        <f>VLOOKUP(E858,'Resultado Final'!$E$3:$L$103,4,FALSE)</f>
        <v>#DIV/0!</v>
      </c>
      <c r="G858" t="e">
        <f>VLOOKUP(E858,'Resultado Final'!$E$3:$L$103,5,FALSE)</f>
        <v>#DIV/0!</v>
      </c>
      <c r="H858">
        <f>DW!$K858</f>
        <v>0</v>
      </c>
      <c r="I858" s="37" t="e">
        <f t="shared" si="13"/>
        <v>#DIV/0!</v>
      </c>
    </row>
    <row r="859" spans="1:9" x14ac:dyDescent="0.25">
      <c r="A859">
        <f>INDEX('Resultado Final'!$A:$A,MATCH(E859,'Resultado Final'!$E:$E,0))</f>
        <v>1</v>
      </c>
      <c r="B859" t="e">
        <f>'Média Saneada'!#REF!</f>
        <v>#REF!</v>
      </c>
      <c r="C859">
        <f>DW!$H859</f>
        <v>0</v>
      </c>
      <c r="D859">
        <f>DW!$I859</f>
        <v>0</v>
      </c>
      <c r="E859">
        <f>DW!$G859</f>
        <v>0</v>
      </c>
      <c r="F859" t="e">
        <f>VLOOKUP(E859,'Resultado Final'!$E$3:$L$103,4,FALSE)</f>
        <v>#DIV/0!</v>
      </c>
      <c r="G859" t="e">
        <f>VLOOKUP(E859,'Resultado Final'!$E$3:$L$103,5,FALSE)</f>
        <v>#DIV/0!</v>
      </c>
      <c r="H859">
        <f>DW!$K859</f>
        <v>0</v>
      </c>
      <c r="I859" s="37" t="e">
        <f t="shared" si="13"/>
        <v>#DIV/0!</v>
      </c>
    </row>
    <row r="860" spans="1:9" x14ac:dyDescent="0.25">
      <c r="A860">
        <f>INDEX('Resultado Final'!$A:$A,MATCH(E860,'Resultado Final'!$E:$E,0))</f>
        <v>1</v>
      </c>
      <c r="B860" t="e">
        <f>'Média Saneada'!#REF!</f>
        <v>#REF!</v>
      </c>
      <c r="C860">
        <f>DW!$H860</f>
        <v>0</v>
      </c>
      <c r="D860">
        <f>DW!$I860</f>
        <v>0</v>
      </c>
      <c r="E860">
        <f>DW!$G860</f>
        <v>0</v>
      </c>
      <c r="F860" t="e">
        <f>VLOOKUP(E860,'Resultado Final'!$E$3:$L$103,4,FALSE)</f>
        <v>#DIV/0!</v>
      </c>
      <c r="G860" t="e">
        <f>VLOOKUP(E860,'Resultado Final'!$E$3:$L$103,5,FALSE)</f>
        <v>#DIV/0!</v>
      </c>
      <c r="H860">
        <f>DW!$K860</f>
        <v>0</v>
      </c>
      <c r="I860" s="37" t="e">
        <f t="shared" si="13"/>
        <v>#DIV/0!</v>
      </c>
    </row>
    <row r="861" spans="1:9" x14ac:dyDescent="0.25">
      <c r="A861">
        <f>INDEX('Resultado Final'!$A:$A,MATCH(E861,'Resultado Final'!$E:$E,0))</f>
        <v>1</v>
      </c>
      <c r="B861" t="e">
        <f>'Média Saneada'!#REF!</f>
        <v>#REF!</v>
      </c>
      <c r="C861">
        <f>DW!$H861</f>
        <v>0</v>
      </c>
      <c r="D861">
        <f>DW!$I861</f>
        <v>0</v>
      </c>
      <c r="E861">
        <f>DW!$G861</f>
        <v>0</v>
      </c>
      <c r="F861" t="e">
        <f>VLOOKUP(E861,'Resultado Final'!$E$3:$L$103,4,FALSE)</f>
        <v>#DIV/0!</v>
      </c>
      <c r="G861" t="e">
        <f>VLOOKUP(E861,'Resultado Final'!$E$3:$L$103,5,FALSE)</f>
        <v>#DIV/0!</v>
      </c>
      <c r="H861">
        <f>DW!$K861</f>
        <v>0</v>
      </c>
      <c r="I861" s="37" t="e">
        <f t="shared" si="13"/>
        <v>#DIV/0!</v>
      </c>
    </row>
    <row r="862" spans="1:9" x14ac:dyDescent="0.25">
      <c r="A862">
        <f>INDEX('Resultado Final'!$A:$A,MATCH(E862,'Resultado Final'!$E:$E,0))</f>
        <v>1</v>
      </c>
      <c r="B862" t="e">
        <f>'Média Saneada'!#REF!</f>
        <v>#REF!</v>
      </c>
      <c r="C862">
        <f>DW!$H862</f>
        <v>0</v>
      </c>
      <c r="D862">
        <f>DW!$I862</f>
        <v>0</v>
      </c>
      <c r="E862">
        <f>DW!$G862</f>
        <v>0</v>
      </c>
      <c r="F862" t="e">
        <f>VLOOKUP(E862,'Resultado Final'!$E$3:$L$103,4,FALSE)</f>
        <v>#DIV/0!</v>
      </c>
      <c r="G862" t="e">
        <f>VLOOKUP(E862,'Resultado Final'!$E$3:$L$103,5,FALSE)</f>
        <v>#DIV/0!</v>
      </c>
      <c r="H862">
        <f>DW!$K862</f>
        <v>0</v>
      </c>
      <c r="I862" s="37" t="e">
        <f t="shared" si="13"/>
        <v>#DIV/0!</v>
      </c>
    </row>
    <row r="863" spans="1:9" x14ac:dyDescent="0.25">
      <c r="A863">
        <f>INDEX('Resultado Final'!$A:$A,MATCH(E863,'Resultado Final'!$E:$E,0))</f>
        <v>1</v>
      </c>
      <c r="B863" t="e">
        <f>'Média Saneada'!#REF!</f>
        <v>#REF!</v>
      </c>
      <c r="C863">
        <f>DW!$H863</f>
        <v>0</v>
      </c>
      <c r="D863">
        <f>DW!$I863</f>
        <v>0</v>
      </c>
      <c r="E863">
        <f>DW!$G863</f>
        <v>0</v>
      </c>
      <c r="F863" t="e">
        <f>VLOOKUP(E863,'Resultado Final'!$E$3:$L$103,4,FALSE)</f>
        <v>#DIV/0!</v>
      </c>
      <c r="G863" t="e">
        <f>VLOOKUP(E863,'Resultado Final'!$E$3:$L$103,5,FALSE)</f>
        <v>#DIV/0!</v>
      </c>
      <c r="H863">
        <f>DW!$K863</f>
        <v>0</v>
      </c>
      <c r="I863" s="37" t="e">
        <f t="shared" si="13"/>
        <v>#DIV/0!</v>
      </c>
    </row>
    <row r="864" spans="1:9" x14ac:dyDescent="0.25">
      <c r="A864">
        <f>INDEX('Resultado Final'!$A:$A,MATCH(E864,'Resultado Final'!$E:$E,0))</f>
        <v>1</v>
      </c>
      <c r="B864" t="e">
        <f>'Média Saneada'!#REF!</f>
        <v>#REF!</v>
      </c>
      <c r="C864">
        <f>DW!$H864</f>
        <v>0</v>
      </c>
      <c r="D864">
        <f>DW!$I864</f>
        <v>0</v>
      </c>
      <c r="E864">
        <f>DW!$G864</f>
        <v>0</v>
      </c>
      <c r="F864" t="e">
        <f>VLOOKUP(E864,'Resultado Final'!$E$3:$L$103,4,FALSE)</f>
        <v>#DIV/0!</v>
      </c>
      <c r="G864" t="e">
        <f>VLOOKUP(E864,'Resultado Final'!$E$3:$L$103,5,FALSE)</f>
        <v>#DIV/0!</v>
      </c>
      <c r="H864">
        <f>DW!$K864</f>
        <v>0</v>
      </c>
      <c r="I864" s="37" t="e">
        <f t="shared" si="13"/>
        <v>#DIV/0!</v>
      </c>
    </row>
    <row r="865" spans="1:9" x14ac:dyDescent="0.25">
      <c r="A865">
        <f>INDEX('Resultado Final'!$A:$A,MATCH(E865,'Resultado Final'!$E:$E,0))</f>
        <v>1</v>
      </c>
      <c r="B865" t="e">
        <f>'Média Saneada'!#REF!</f>
        <v>#REF!</v>
      </c>
      <c r="C865">
        <f>DW!$H865</f>
        <v>0</v>
      </c>
      <c r="D865">
        <f>DW!$I865</f>
        <v>0</v>
      </c>
      <c r="E865">
        <f>DW!$G865</f>
        <v>0</v>
      </c>
      <c r="F865" t="e">
        <f>VLOOKUP(E865,'Resultado Final'!$E$3:$L$103,4,FALSE)</f>
        <v>#DIV/0!</v>
      </c>
      <c r="G865" t="e">
        <f>VLOOKUP(E865,'Resultado Final'!$E$3:$L$103,5,FALSE)</f>
        <v>#DIV/0!</v>
      </c>
      <c r="H865">
        <f>DW!$K865</f>
        <v>0</v>
      </c>
      <c r="I865" s="37" t="e">
        <f t="shared" si="13"/>
        <v>#DIV/0!</v>
      </c>
    </row>
    <row r="866" spans="1:9" x14ac:dyDescent="0.25">
      <c r="A866">
        <f>INDEX('Resultado Final'!$A:$A,MATCH(E866,'Resultado Final'!$E:$E,0))</f>
        <v>1</v>
      </c>
      <c r="B866" t="e">
        <f>'Média Saneada'!#REF!</f>
        <v>#REF!</v>
      </c>
      <c r="C866">
        <f>DW!$H866</f>
        <v>0</v>
      </c>
      <c r="D866">
        <f>DW!$I866</f>
        <v>0</v>
      </c>
      <c r="E866">
        <f>DW!$G866</f>
        <v>0</v>
      </c>
      <c r="F866" t="e">
        <f>VLOOKUP(E866,'Resultado Final'!$E$3:$L$103,4,FALSE)</f>
        <v>#DIV/0!</v>
      </c>
      <c r="G866" t="e">
        <f>VLOOKUP(E866,'Resultado Final'!$E$3:$L$103,5,FALSE)</f>
        <v>#DIV/0!</v>
      </c>
      <c r="H866">
        <f>DW!$K866</f>
        <v>0</v>
      </c>
      <c r="I866" s="37" t="e">
        <f t="shared" si="13"/>
        <v>#DIV/0!</v>
      </c>
    </row>
    <row r="867" spans="1:9" x14ac:dyDescent="0.25">
      <c r="A867">
        <f>INDEX('Resultado Final'!$A:$A,MATCH(E867,'Resultado Final'!$E:$E,0))</f>
        <v>1</v>
      </c>
      <c r="B867" t="e">
        <f>'Média Saneada'!#REF!</f>
        <v>#REF!</v>
      </c>
      <c r="C867">
        <f>DW!$H867</f>
        <v>0</v>
      </c>
      <c r="D867">
        <f>DW!$I867</f>
        <v>0</v>
      </c>
      <c r="E867">
        <f>DW!$G867</f>
        <v>0</v>
      </c>
      <c r="F867" t="e">
        <f>VLOOKUP(E867,'Resultado Final'!$E$3:$L$103,4,FALSE)</f>
        <v>#DIV/0!</v>
      </c>
      <c r="G867" t="e">
        <f>VLOOKUP(E867,'Resultado Final'!$E$3:$L$103,5,FALSE)</f>
        <v>#DIV/0!</v>
      </c>
      <c r="H867">
        <f>DW!$K867</f>
        <v>0</v>
      </c>
      <c r="I867" s="37" t="e">
        <f t="shared" si="13"/>
        <v>#DIV/0!</v>
      </c>
    </row>
    <row r="868" spans="1:9" x14ac:dyDescent="0.25">
      <c r="A868">
        <f>INDEX('Resultado Final'!$A:$A,MATCH(E868,'Resultado Final'!$E:$E,0))</f>
        <v>1</v>
      </c>
      <c r="B868" t="e">
        <f>'Média Saneada'!#REF!</f>
        <v>#REF!</v>
      </c>
      <c r="C868">
        <f>DW!$H868</f>
        <v>0</v>
      </c>
      <c r="D868">
        <f>DW!$I868</f>
        <v>0</v>
      </c>
      <c r="E868">
        <f>DW!$G868</f>
        <v>0</v>
      </c>
      <c r="F868" t="e">
        <f>VLOOKUP(E868,'Resultado Final'!$E$3:$L$103,4,FALSE)</f>
        <v>#DIV/0!</v>
      </c>
      <c r="G868" t="e">
        <f>VLOOKUP(E868,'Resultado Final'!$E$3:$L$103,5,FALSE)</f>
        <v>#DIV/0!</v>
      </c>
      <c r="H868">
        <f>DW!$K868</f>
        <v>0</v>
      </c>
      <c r="I868" s="37" t="e">
        <f t="shared" si="13"/>
        <v>#DIV/0!</v>
      </c>
    </row>
    <row r="869" spans="1:9" x14ac:dyDescent="0.25">
      <c r="A869">
        <f>INDEX('Resultado Final'!$A:$A,MATCH(E869,'Resultado Final'!$E:$E,0))</f>
        <v>1</v>
      </c>
      <c r="B869" t="e">
        <f>'Média Saneada'!#REF!</f>
        <v>#REF!</v>
      </c>
      <c r="C869">
        <f>DW!$H869</f>
        <v>0</v>
      </c>
      <c r="D869">
        <f>DW!$I869</f>
        <v>0</v>
      </c>
      <c r="E869">
        <f>DW!$G869</f>
        <v>0</v>
      </c>
      <c r="F869" t="e">
        <f>VLOOKUP(E869,'Resultado Final'!$E$3:$L$103,4,FALSE)</f>
        <v>#DIV/0!</v>
      </c>
      <c r="G869" t="e">
        <f>VLOOKUP(E869,'Resultado Final'!$E$3:$L$103,5,FALSE)</f>
        <v>#DIV/0!</v>
      </c>
      <c r="H869">
        <f>DW!$K869</f>
        <v>0</v>
      </c>
      <c r="I869" s="37" t="e">
        <f t="shared" si="13"/>
        <v>#DIV/0!</v>
      </c>
    </row>
    <row r="870" spans="1:9" x14ac:dyDescent="0.25">
      <c r="A870">
        <f>INDEX('Resultado Final'!$A:$A,MATCH(E870,'Resultado Final'!$E:$E,0))</f>
        <v>1</v>
      </c>
      <c r="B870" t="e">
        <f>'Média Saneada'!#REF!</f>
        <v>#REF!</v>
      </c>
      <c r="C870">
        <f>DW!$H870</f>
        <v>0</v>
      </c>
      <c r="D870">
        <f>DW!$I870</f>
        <v>0</v>
      </c>
      <c r="E870">
        <f>DW!$G870</f>
        <v>0</v>
      </c>
      <c r="F870" t="e">
        <f>VLOOKUP(E870,'Resultado Final'!$E$3:$L$103,4,FALSE)</f>
        <v>#DIV/0!</v>
      </c>
      <c r="G870" t="e">
        <f>VLOOKUP(E870,'Resultado Final'!$E$3:$L$103,5,FALSE)</f>
        <v>#DIV/0!</v>
      </c>
      <c r="H870">
        <f>DW!$K870</f>
        <v>0</v>
      </c>
      <c r="I870" s="37" t="e">
        <f t="shared" si="13"/>
        <v>#DIV/0!</v>
      </c>
    </row>
    <row r="871" spans="1:9" x14ac:dyDescent="0.25">
      <c r="A871">
        <f>INDEX('Resultado Final'!$A:$A,MATCH(E871,'Resultado Final'!$E:$E,0))</f>
        <v>1</v>
      </c>
      <c r="B871" t="e">
        <f>'Média Saneada'!#REF!</f>
        <v>#REF!</v>
      </c>
      <c r="C871">
        <f>DW!$H871</f>
        <v>0</v>
      </c>
      <c r="D871">
        <f>DW!$I871</f>
        <v>0</v>
      </c>
      <c r="E871">
        <f>DW!$G871</f>
        <v>0</v>
      </c>
      <c r="F871" t="e">
        <f>VLOOKUP(E871,'Resultado Final'!$E$3:$L$103,4,FALSE)</f>
        <v>#DIV/0!</v>
      </c>
      <c r="G871" t="e">
        <f>VLOOKUP(E871,'Resultado Final'!$E$3:$L$103,5,FALSE)</f>
        <v>#DIV/0!</v>
      </c>
      <c r="H871">
        <f>DW!$K871</f>
        <v>0</v>
      </c>
      <c r="I871" s="37" t="e">
        <f t="shared" si="13"/>
        <v>#DIV/0!</v>
      </c>
    </row>
    <row r="872" spans="1:9" x14ac:dyDescent="0.25">
      <c r="A872">
        <f>INDEX('Resultado Final'!$A:$A,MATCH(E872,'Resultado Final'!$E:$E,0))</f>
        <v>1</v>
      </c>
      <c r="B872" t="e">
        <f>'Média Saneada'!#REF!</f>
        <v>#REF!</v>
      </c>
      <c r="C872">
        <f>DW!$H872</f>
        <v>0</v>
      </c>
      <c r="D872">
        <f>DW!$I872</f>
        <v>0</v>
      </c>
      <c r="E872">
        <f>DW!$G872</f>
        <v>0</v>
      </c>
      <c r="F872" t="e">
        <f>VLOOKUP(E872,'Resultado Final'!$E$3:$L$103,4,FALSE)</f>
        <v>#DIV/0!</v>
      </c>
      <c r="G872" t="e">
        <f>VLOOKUP(E872,'Resultado Final'!$E$3:$L$103,5,FALSE)</f>
        <v>#DIV/0!</v>
      </c>
      <c r="H872">
        <f>DW!$K872</f>
        <v>0</v>
      </c>
      <c r="I872" s="37" t="e">
        <f t="shared" si="13"/>
        <v>#DIV/0!</v>
      </c>
    </row>
    <row r="873" spans="1:9" x14ac:dyDescent="0.25">
      <c r="A873">
        <f>INDEX('Resultado Final'!$A:$A,MATCH(E873,'Resultado Final'!$E:$E,0))</f>
        <v>1</v>
      </c>
      <c r="B873" t="e">
        <f>'Média Saneada'!#REF!</f>
        <v>#REF!</v>
      </c>
      <c r="C873">
        <f>DW!$H873</f>
        <v>0</v>
      </c>
      <c r="D873">
        <f>DW!$I873</f>
        <v>0</v>
      </c>
      <c r="E873">
        <f>DW!$G873</f>
        <v>0</v>
      </c>
      <c r="F873" t="e">
        <f>VLOOKUP(E873,'Resultado Final'!$E$3:$L$103,4,FALSE)</f>
        <v>#DIV/0!</v>
      </c>
      <c r="G873" t="e">
        <f>VLOOKUP(E873,'Resultado Final'!$E$3:$L$103,5,FALSE)</f>
        <v>#DIV/0!</v>
      </c>
      <c r="H873">
        <f>DW!$K873</f>
        <v>0</v>
      </c>
      <c r="I873" s="37" t="e">
        <f t="shared" si="13"/>
        <v>#DIV/0!</v>
      </c>
    </row>
    <row r="874" spans="1:9" x14ac:dyDescent="0.25">
      <c r="A874">
        <f>INDEX('Resultado Final'!$A:$A,MATCH(E874,'Resultado Final'!$E:$E,0))</f>
        <v>1</v>
      </c>
      <c r="B874" t="e">
        <f>'Média Saneada'!#REF!</f>
        <v>#REF!</v>
      </c>
      <c r="C874">
        <f>DW!$H874</f>
        <v>0</v>
      </c>
      <c r="D874">
        <f>DW!$I874</f>
        <v>0</v>
      </c>
      <c r="E874">
        <f>DW!$G874</f>
        <v>0</v>
      </c>
      <c r="F874" t="e">
        <f>VLOOKUP(E874,'Resultado Final'!$E$3:$L$103,4,FALSE)</f>
        <v>#DIV/0!</v>
      </c>
      <c r="G874" t="e">
        <f>VLOOKUP(E874,'Resultado Final'!$E$3:$L$103,5,FALSE)</f>
        <v>#DIV/0!</v>
      </c>
      <c r="H874">
        <f>DW!$K874</f>
        <v>0</v>
      </c>
      <c r="I874" s="37" t="e">
        <f t="shared" si="13"/>
        <v>#DIV/0!</v>
      </c>
    </row>
    <row r="875" spans="1:9" x14ac:dyDescent="0.25">
      <c r="A875">
        <f>INDEX('Resultado Final'!$A:$A,MATCH(E875,'Resultado Final'!$E:$E,0))</f>
        <v>1</v>
      </c>
      <c r="B875" t="e">
        <f>'Média Saneada'!#REF!</f>
        <v>#REF!</v>
      </c>
      <c r="C875">
        <f>DW!$H875</f>
        <v>0</v>
      </c>
      <c r="D875">
        <f>DW!$I875</f>
        <v>0</v>
      </c>
      <c r="E875">
        <f>DW!$G875</f>
        <v>0</v>
      </c>
      <c r="F875" t="e">
        <f>VLOOKUP(E875,'Resultado Final'!$E$3:$L$103,4,FALSE)</f>
        <v>#DIV/0!</v>
      </c>
      <c r="G875" t="e">
        <f>VLOOKUP(E875,'Resultado Final'!$E$3:$L$103,5,FALSE)</f>
        <v>#DIV/0!</v>
      </c>
      <c r="H875">
        <f>DW!$K875</f>
        <v>0</v>
      </c>
      <c r="I875" s="37" t="e">
        <f t="shared" si="13"/>
        <v>#DIV/0!</v>
      </c>
    </row>
    <row r="876" spans="1:9" x14ac:dyDescent="0.25">
      <c r="A876">
        <f>INDEX('Resultado Final'!$A:$A,MATCH(E876,'Resultado Final'!$E:$E,0))</f>
        <v>1</v>
      </c>
      <c r="B876" t="e">
        <f>'Média Saneada'!#REF!</f>
        <v>#REF!</v>
      </c>
      <c r="C876">
        <f>DW!$H876</f>
        <v>0</v>
      </c>
      <c r="D876">
        <f>DW!$I876</f>
        <v>0</v>
      </c>
      <c r="E876">
        <f>DW!$G876</f>
        <v>0</v>
      </c>
      <c r="F876" t="e">
        <f>VLOOKUP(E876,'Resultado Final'!$E$3:$L$103,4,FALSE)</f>
        <v>#DIV/0!</v>
      </c>
      <c r="G876" t="e">
        <f>VLOOKUP(E876,'Resultado Final'!$E$3:$L$103,5,FALSE)</f>
        <v>#DIV/0!</v>
      </c>
      <c r="H876">
        <f>DW!$K876</f>
        <v>0</v>
      </c>
      <c r="I876" s="37" t="e">
        <f t="shared" si="13"/>
        <v>#DIV/0!</v>
      </c>
    </row>
    <row r="877" spans="1:9" x14ac:dyDescent="0.25">
      <c r="A877">
        <f>INDEX('Resultado Final'!$A:$A,MATCH(E877,'Resultado Final'!$E:$E,0))</f>
        <v>1</v>
      </c>
      <c r="B877" t="e">
        <f>'Média Saneada'!#REF!</f>
        <v>#REF!</v>
      </c>
      <c r="C877">
        <f>DW!$H877</f>
        <v>0</v>
      </c>
      <c r="D877">
        <f>DW!$I877</f>
        <v>0</v>
      </c>
      <c r="E877">
        <f>DW!$G877</f>
        <v>0</v>
      </c>
      <c r="F877" t="e">
        <f>VLOOKUP(E877,'Resultado Final'!$E$3:$L$103,4,FALSE)</f>
        <v>#DIV/0!</v>
      </c>
      <c r="G877" t="e">
        <f>VLOOKUP(E877,'Resultado Final'!$E$3:$L$103,5,FALSE)</f>
        <v>#DIV/0!</v>
      </c>
      <c r="H877">
        <f>DW!$K877</f>
        <v>0</v>
      </c>
      <c r="I877" s="37" t="e">
        <f t="shared" si="13"/>
        <v>#DIV/0!</v>
      </c>
    </row>
    <row r="878" spans="1:9" x14ac:dyDescent="0.25">
      <c r="A878">
        <f>INDEX('Resultado Final'!$A:$A,MATCH(E878,'Resultado Final'!$E:$E,0))</f>
        <v>1</v>
      </c>
      <c r="B878" t="e">
        <f>'Média Saneada'!#REF!</f>
        <v>#REF!</v>
      </c>
      <c r="C878">
        <f>DW!$H878</f>
        <v>0</v>
      </c>
      <c r="D878">
        <f>DW!$I878</f>
        <v>0</v>
      </c>
      <c r="E878">
        <f>DW!$G878</f>
        <v>0</v>
      </c>
      <c r="F878" t="e">
        <f>VLOOKUP(E878,'Resultado Final'!$E$3:$L$103,4,FALSE)</f>
        <v>#DIV/0!</v>
      </c>
      <c r="G878" t="e">
        <f>VLOOKUP(E878,'Resultado Final'!$E$3:$L$103,5,FALSE)</f>
        <v>#DIV/0!</v>
      </c>
      <c r="H878">
        <f>DW!$K878</f>
        <v>0</v>
      </c>
      <c r="I878" s="37" t="e">
        <f t="shared" si="13"/>
        <v>#DIV/0!</v>
      </c>
    </row>
    <row r="879" spans="1:9" x14ac:dyDescent="0.25">
      <c r="A879">
        <f>INDEX('Resultado Final'!$A:$A,MATCH(E879,'Resultado Final'!$E:$E,0))</f>
        <v>1</v>
      </c>
      <c r="B879" t="e">
        <f>'Média Saneada'!#REF!</f>
        <v>#REF!</v>
      </c>
      <c r="C879">
        <f>DW!$H879</f>
        <v>0</v>
      </c>
      <c r="D879">
        <f>DW!$I879</f>
        <v>0</v>
      </c>
      <c r="E879">
        <f>DW!$G879</f>
        <v>0</v>
      </c>
      <c r="F879" t="e">
        <f>VLOOKUP(E879,'Resultado Final'!$E$3:$L$103,4,FALSE)</f>
        <v>#DIV/0!</v>
      </c>
      <c r="G879" t="e">
        <f>VLOOKUP(E879,'Resultado Final'!$E$3:$L$103,5,FALSE)</f>
        <v>#DIV/0!</v>
      </c>
      <c r="H879">
        <f>DW!$K879</f>
        <v>0</v>
      </c>
      <c r="I879" s="37" t="e">
        <f t="shared" si="13"/>
        <v>#DIV/0!</v>
      </c>
    </row>
    <row r="880" spans="1:9" x14ac:dyDescent="0.25">
      <c r="A880">
        <f>INDEX('Resultado Final'!$A:$A,MATCH(E880,'Resultado Final'!$E:$E,0))</f>
        <v>1</v>
      </c>
      <c r="B880" t="e">
        <f>'Média Saneada'!#REF!</f>
        <v>#REF!</v>
      </c>
      <c r="C880">
        <f>DW!$H880</f>
        <v>0</v>
      </c>
      <c r="D880">
        <f>DW!$I880</f>
        <v>0</v>
      </c>
      <c r="E880">
        <f>DW!$G880</f>
        <v>0</v>
      </c>
      <c r="F880" t="e">
        <f>VLOOKUP(E880,'Resultado Final'!$E$3:$L$103,4,FALSE)</f>
        <v>#DIV/0!</v>
      </c>
      <c r="G880" t="e">
        <f>VLOOKUP(E880,'Resultado Final'!$E$3:$L$103,5,FALSE)</f>
        <v>#DIV/0!</v>
      </c>
      <c r="H880">
        <f>DW!$K880</f>
        <v>0</v>
      </c>
      <c r="I880" s="37" t="e">
        <f t="shared" si="13"/>
        <v>#DIV/0!</v>
      </c>
    </row>
    <row r="881" spans="1:9" x14ac:dyDescent="0.25">
      <c r="A881">
        <f>INDEX('Resultado Final'!$A:$A,MATCH(E881,'Resultado Final'!$E:$E,0))</f>
        <v>1</v>
      </c>
      <c r="B881" t="e">
        <f>'Média Saneada'!#REF!</f>
        <v>#REF!</v>
      </c>
      <c r="C881">
        <f>DW!$H881</f>
        <v>0</v>
      </c>
      <c r="D881">
        <f>DW!$I881</f>
        <v>0</v>
      </c>
      <c r="E881">
        <f>DW!$G881</f>
        <v>0</v>
      </c>
      <c r="F881" t="e">
        <f>VLOOKUP(E881,'Resultado Final'!$E$3:$L$103,4,FALSE)</f>
        <v>#DIV/0!</v>
      </c>
      <c r="G881" t="e">
        <f>VLOOKUP(E881,'Resultado Final'!$E$3:$L$103,5,FALSE)</f>
        <v>#DIV/0!</v>
      </c>
      <c r="H881">
        <f>DW!$K881</f>
        <v>0</v>
      </c>
      <c r="I881" s="37" t="e">
        <f t="shared" si="13"/>
        <v>#DIV/0!</v>
      </c>
    </row>
    <row r="882" spans="1:9" x14ac:dyDescent="0.25">
      <c r="A882">
        <f>INDEX('Resultado Final'!$A:$A,MATCH(E882,'Resultado Final'!$E:$E,0))</f>
        <v>1</v>
      </c>
      <c r="B882" t="e">
        <f>'Média Saneada'!#REF!</f>
        <v>#REF!</v>
      </c>
      <c r="C882">
        <f>DW!$H882</f>
        <v>0</v>
      </c>
      <c r="D882">
        <f>DW!$I882</f>
        <v>0</v>
      </c>
      <c r="E882">
        <f>DW!$G882</f>
        <v>0</v>
      </c>
      <c r="F882" t="e">
        <f>VLOOKUP(E882,'Resultado Final'!$E$3:$L$103,4,FALSE)</f>
        <v>#DIV/0!</v>
      </c>
      <c r="G882" t="e">
        <f>VLOOKUP(E882,'Resultado Final'!$E$3:$L$103,5,FALSE)</f>
        <v>#DIV/0!</v>
      </c>
      <c r="H882">
        <f>DW!$K882</f>
        <v>0</v>
      </c>
      <c r="I882" s="37" t="e">
        <f t="shared" si="13"/>
        <v>#DIV/0!</v>
      </c>
    </row>
    <row r="883" spans="1:9" x14ac:dyDescent="0.25">
      <c r="A883">
        <f>INDEX('Resultado Final'!$A:$A,MATCH(E883,'Resultado Final'!$E:$E,0))</f>
        <v>1</v>
      </c>
      <c r="B883" t="e">
        <f>'Média Saneada'!#REF!</f>
        <v>#REF!</v>
      </c>
      <c r="C883">
        <f>DW!$H883</f>
        <v>0</v>
      </c>
      <c r="D883">
        <f>DW!$I883</f>
        <v>0</v>
      </c>
      <c r="E883">
        <f>DW!$G883</f>
        <v>0</v>
      </c>
      <c r="F883" t="e">
        <f>VLOOKUP(E883,'Resultado Final'!$E$3:$L$103,4,FALSE)</f>
        <v>#DIV/0!</v>
      </c>
      <c r="G883" t="e">
        <f>VLOOKUP(E883,'Resultado Final'!$E$3:$L$103,5,FALSE)</f>
        <v>#DIV/0!</v>
      </c>
      <c r="H883">
        <f>DW!$K883</f>
        <v>0</v>
      </c>
      <c r="I883" s="37" t="e">
        <f t="shared" si="13"/>
        <v>#DIV/0!</v>
      </c>
    </row>
    <row r="884" spans="1:9" x14ac:dyDescent="0.25">
      <c r="A884">
        <f>INDEX('Resultado Final'!$A:$A,MATCH(E884,'Resultado Final'!$E:$E,0))</f>
        <v>1</v>
      </c>
      <c r="B884" t="e">
        <f>'Média Saneada'!#REF!</f>
        <v>#REF!</v>
      </c>
      <c r="C884">
        <f>DW!$H884</f>
        <v>0</v>
      </c>
      <c r="D884">
        <f>DW!$I884</f>
        <v>0</v>
      </c>
      <c r="E884">
        <f>DW!$G884</f>
        <v>0</v>
      </c>
      <c r="F884" t="e">
        <f>VLOOKUP(E884,'Resultado Final'!$E$3:$L$103,4,FALSE)</f>
        <v>#DIV/0!</v>
      </c>
      <c r="G884" t="e">
        <f>VLOOKUP(E884,'Resultado Final'!$E$3:$L$103,5,FALSE)</f>
        <v>#DIV/0!</v>
      </c>
      <c r="H884">
        <f>DW!$K884</f>
        <v>0</v>
      </c>
      <c r="I884" s="37" t="e">
        <f t="shared" si="13"/>
        <v>#DIV/0!</v>
      </c>
    </row>
    <row r="885" spans="1:9" x14ac:dyDescent="0.25">
      <c r="A885">
        <f>INDEX('Resultado Final'!$A:$A,MATCH(E885,'Resultado Final'!$E:$E,0))</f>
        <v>1</v>
      </c>
      <c r="B885" t="e">
        <f>'Média Saneada'!#REF!</f>
        <v>#REF!</v>
      </c>
      <c r="C885">
        <f>DW!$H885</f>
        <v>0</v>
      </c>
      <c r="D885">
        <f>DW!$I885</f>
        <v>0</v>
      </c>
      <c r="E885">
        <f>DW!$G885</f>
        <v>0</v>
      </c>
      <c r="F885" t="e">
        <f>VLOOKUP(E885,'Resultado Final'!$E$3:$L$103,4,FALSE)</f>
        <v>#DIV/0!</v>
      </c>
      <c r="G885" t="e">
        <f>VLOOKUP(E885,'Resultado Final'!$E$3:$L$103,5,FALSE)</f>
        <v>#DIV/0!</v>
      </c>
      <c r="H885">
        <f>DW!$K885</f>
        <v>0</v>
      </c>
      <c r="I885" s="37" t="e">
        <f t="shared" si="13"/>
        <v>#DIV/0!</v>
      </c>
    </row>
    <row r="886" spans="1:9" x14ac:dyDescent="0.25">
      <c r="A886">
        <f>INDEX('Resultado Final'!$A:$A,MATCH(E886,'Resultado Final'!$E:$E,0))</f>
        <v>1</v>
      </c>
      <c r="B886" t="e">
        <f>'Média Saneada'!#REF!</f>
        <v>#REF!</v>
      </c>
      <c r="C886">
        <f>DW!$H886</f>
        <v>0</v>
      </c>
      <c r="D886">
        <f>DW!$I886</f>
        <v>0</v>
      </c>
      <c r="E886">
        <f>DW!$G886</f>
        <v>0</v>
      </c>
      <c r="F886" t="e">
        <f>VLOOKUP(E886,'Resultado Final'!$E$3:$L$103,4,FALSE)</f>
        <v>#DIV/0!</v>
      </c>
      <c r="G886" t="e">
        <f>VLOOKUP(E886,'Resultado Final'!$E$3:$L$103,5,FALSE)</f>
        <v>#DIV/0!</v>
      </c>
      <c r="H886">
        <f>DW!$K886</f>
        <v>0</v>
      </c>
      <c r="I886" s="37" t="e">
        <f t="shared" si="13"/>
        <v>#DIV/0!</v>
      </c>
    </row>
    <row r="887" spans="1:9" x14ac:dyDescent="0.25">
      <c r="A887">
        <f>INDEX('Resultado Final'!$A:$A,MATCH(E887,'Resultado Final'!$E:$E,0))</f>
        <v>1</v>
      </c>
      <c r="B887" t="e">
        <f>'Média Saneada'!#REF!</f>
        <v>#REF!</v>
      </c>
      <c r="C887">
        <f>DW!$H887</f>
        <v>0</v>
      </c>
      <c r="D887">
        <f>DW!$I887</f>
        <v>0</v>
      </c>
      <c r="E887">
        <f>DW!$G887</f>
        <v>0</v>
      </c>
      <c r="F887" t="e">
        <f>VLOOKUP(E887,'Resultado Final'!$E$3:$L$103,4,FALSE)</f>
        <v>#DIV/0!</v>
      </c>
      <c r="G887" t="e">
        <f>VLOOKUP(E887,'Resultado Final'!$E$3:$L$103,5,FALSE)</f>
        <v>#DIV/0!</v>
      </c>
      <c r="H887">
        <f>DW!$K887</f>
        <v>0</v>
      </c>
      <c r="I887" s="37" t="e">
        <f t="shared" si="13"/>
        <v>#DIV/0!</v>
      </c>
    </row>
    <row r="888" spans="1:9" x14ac:dyDescent="0.25">
      <c r="A888">
        <f>INDEX('Resultado Final'!$A:$A,MATCH(E888,'Resultado Final'!$E:$E,0))</f>
        <v>1</v>
      </c>
      <c r="B888" t="e">
        <f>'Média Saneada'!#REF!</f>
        <v>#REF!</v>
      </c>
      <c r="C888">
        <f>DW!$H888</f>
        <v>0</v>
      </c>
      <c r="D888">
        <f>DW!$I888</f>
        <v>0</v>
      </c>
      <c r="E888">
        <f>DW!$G888</f>
        <v>0</v>
      </c>
      <c r="F888" t="e">
        <f>VLOOKUP(E888,'Resultado Final'!$E$3:$L$103,4,FALSE)</f>
        <v>#DIV/0!</v>
      </c>
      <c r="G888" t="e">
        <f>VLOOKUP(E888,'Resultado Final'!$E$3:$L$103,5,FALSE)</f>
        <v>#DIV/0!</v>
      </c>
      <c r="H888">
        <f>DW!$K888</f>
        <v>0</v>
      </c>
      <c r="I888" s="37" t="e">
        <f t="shared" si="13"/>
        <v>#DIV/0!</v>
      </c>
    </row>
    <row r="889" spans="1:9" x14ac:dyDescent="0.25">
      <c r="A889">
        <f>INDEX('Resultado Final'!$A:$A,MATCH(E889,'Resultado Final'!$E:$E,0))</f>
        <v>1</v>
      </c>
      <c r="B889" t="e">
        <f>'Média Saneada'!#REF!</f>
        <v>#REF!</v>
      </c>
      <c r="C889">
        <f>DW!$H889</f>
        <v>0</v>
      </c>
      <c r="D889">
        <f>DW!$I889</f>
        <v>0</v>
      </c>
      <c r="E889">
        <f>DW!$G889</f>
        <v>0</v>
      </c>
      <c r="F889" t="e">
        <f>VLOOKUP(E889,'Resultado Final'!$E$3:$L$103,4,FALSE)</f>
        <v>#DIV/0!</v>
      </c>
      <c r="G889" t="e">
        <f>VLOOKUP(E889,'Resultado Final'!$E$3:$L$103,5,FALSE)</f>
        <v>#DIV/0!</v>
      </c>
      <c r="H889">
        <f>DW!$K889</f>
        <v>0</v>
      </c>
      <c r="I889" s="37" t="e">
        <f t="shared" si="13"/>
        <v>#DIV/0!</v>
      </c>
    </row>
    <row r="890" spans="1:9" x14ac:dyDescent="0.25">
      <c r="A890">
        <f>INDEX('Resultado Final'!$A:$A,MATCH(E890,'Resultado Final'!$E:$E,0))</f>
        <v>1</v>
      </c>
      <c r="B890" t="e">
        <f>'Média Saneada'!#REF!</f>
        <v>#REF!</v>
      </c>
      <c r="C890">
        <f>DW!$H890</f>
        <v>0</v>
      </c>
      <c r="D890">
        <f>DW!$I890</f>
        <v>0</v>
      </c>
      <c r="E890">
        <f>DW!$G890</f>
        <v>0</v>
      </c>
      <c r="F890" t="e">
        <f>VLOOKUP(E890,'Resultado Final'!$E$3:$L$103,4,FALSE)</f>
        <v>#DIV/0!</v>
      </c>
      <c r="G890" t="e">
        <f>VLOOKUP(E890,'Resultado Final'!$E$3:$L$103,5,FALSE)</f>
        <v>#DIV/0!</v>
      </c>
      <c r="H890">
        <f>DW!$K890</f>
        <v>0</v>
      </c>
      <c r="I890" s="37" t="e">
        <f t="shared" si="13"/>
        <v>#DIV/0!</v>
      </c>
    </row>
    <row r="891" spans="1:9" x14ac:dyDescent="0.25">
      <c r="A891">
        <f>INDEX('Resultado Final'!$A:$A,MATCH(E891,'Resultado Final'!$E:$E,0))</f>
        <v>1</v>
      </c>
      <c r="B891" t="e">
        <f>'Média Saneada'!#REF!</f>
        <v>#REF!</v>
      </c>
      <c r="C891">
        <f>DW!$H891</f>
        <v>0</v>
      </c>
      <c r="D891">
        <f>DW!$I891</f>
        <v>0</v>
      </c>
      <c r="E891">
        <f>DW!$G891</f>
        <v>0</v>
      </c>
      <c r="F891" t="e">
        <f>VLOOKUP(E891,'Resultado Final'!$E$3:$L$103,4,FALSE)</f>
        <v>#DIV/0!</v>
      </c>
      <c r="G891" t="e">
        <f>VLOOKUP(E891,'Resultado Final'!$E$3:$L$103,5,FALSE)</f>
        <v>#DIV/0!</v>
      </c>
      <c r="H891">
        <f>DW!$K891</f>
        <v>0</v>
      </c>
      <c r="I891" s="37" t="e">
        <f t="shared" si="13"/>
        <v>#DIV/0!</v>
      </c>
    </row>
    <row r="892" spans="1:9" x14ac:dyDescent="0.25">
      <c r="A892">
        <f>INDEX('Resultado Final'!$A:$A,MATCH(E892,'Resultado Final'!$E:$E,0))</f>
        <v>1</v>
      </c>
      <c r="B892" t="e">
        <f>'Média Saneada'!#REF!</f>
        <v>#REF!</v>
      </c>
      <c r="C892">
        <f>DW!$H892</f>
        <v>0</v>
      </c>
      <c r="D892">
        <f>DW!$I892</f>
        <v>0</v>
      </c>
      <c r="E892">
        <f>DW!$G892</f>
        <v>0</v>
      </c>
      <c r="F892" t="e">
        <f>VLOOKUP(E892,'Resultado Final'!$E$3:$L$103,4,FALSE)</f>
        <v>#DIV/0!</v>
      </c>
      <c r="G892" t="e">
        <f>VLOOKUP(E892,'Resultado Final'!$E$3:$L$103,5,FALSE)</f>
        <v>#DIV/0!</v>
      </c>
      <c r="H892">
        <f>DW!$K892</f>
        <v>0</v>
      </c>
      <c r="I892" s="37" t="e">
        <f t="shared" si="13"/>
        <v>#DIV/0!</v>
      </c>
    </row>
    <row r="893" spans="1:9" x14ac:dyDescent="0.25">
      <c r="A893">
        <f>INDEX('Resultado Final'!$A:$A,MATCH(E893,'Resultado Final'!$E:$E,0))</f>
        <v>1</v>
      </c>
      <c r="B893" t="e">
        <f>'Média Saneada'!#REF!</f>
        <v>#REF!</v>
      </c>
      <c r="C893">
        <f>DW!$H893</f>
        <v>0</v>
      </c>
      <c r="D893">
        <f>DW!$I893</f>
        <v>0</v>
      </c>
      <c r="E893">
        <f>DW!$G893</f>
        <v>0</v>
      </c>
      <c r="F893" t="e">
        <f>VLOOKUP(E893,'Resultado Final'!$E$3:$L$103,4,FALSE)</f>
        <v>#DIV/0!</v>
      </c>
      <c r="G893" t="e">
        <f>VLOOKUP(E893,'Resultado Final'!$E$3:$L$103,5,FALSE)</f>
        <v>#DIV/0!</v>
      </c>
      <c r="H893">
        <f>DW!$K893</f>
        <v>0</v>
      </c>
      <c r="I893" s="37" t="e">
        <f t="shared" si="13"/>
        <v>#DIV/0!</v>
      </c>
    </row>
    <row r="894" spans="1:9" x14ac:dyDescent="0.25">
      <c r="A894">
        <f>INDEX('Resultado Final'!$A:$A,MATCH(E894,'Resultado Final'!$E:$E,0))</f>
        <v>1</v>
      </c>
      <c r="B894" t="e">
        <f>'Média Saneada'!#REF!</f>
        <v>#REF!</v>
      </c>
      <c r="C894">
        <f>DW!$H894</f>
        <v>0</v>
      </c>
      <c r="D894">
        <f>DW!$I894</f>
        <v>0</v>
      </c>
      <c r="E894">
        <f>DW!$G894</f>
        <v>0</v>
      </c>
      <c r="F894" t="e">
        <f>VLOOKUP(E894,'Resultado Final'!$E$3:$L$103,4,FALSE)</f>
        <v>#DIV/0!</v>
      </c>
      <c r="G894" t="e">
        <f>VLOOKUP(E894,'Resultado Final'!$E$3:$L$103,5,FALSE)</f>
        <v>#DIV/0!</v>
      </c>
      <c r="H894">
        <f>DW!$K894</f>
        <v>0</v>
      </c>
      <c r="I894" s="37" t="e">
        <f t="shared" si="13"/>
        <v>#DIV/0!</v>
      </c>
    </row>
    <row r="895" spans="1:9" x14ac:dyDescent="0.25">
      <c r="A895">
        <f>INDEX('Resultado Final'!$A:$A,MATCH(E895,'Resultado Final'!$E:$E,0))</f>
        <v>1</v>
      </c>
      <c r="B895" t="e">
        <f>'Média Saneada'!#REF!</f>
        <v>#REF!</v>
      </c>
      <c r="C895">
        <f>DW!$H895</f>
        <v>0</v>
      </c>
      <c r="D895">
        <f>DW!$I895</f>
        <v>0</v>
      </c>
      <c r="E895">
        <f>DW!$G895</f>
        <v>0</v>
      </c>
      <c r="F895" t="e">
        <f>VLOOKUP(E895,'Resultado Final'!$E$3:$L$103,4,FALSE)</f>
        <v>#DIV/0!</v>
      </c>
      <c r="G895" t="e">
        <f>VLOOKUP(E895,'Resultado Final'!$E$3:$L$103,5,FALSE)</f>
        <v>#DIV/0!</v>
      </c>
      <c r="H895">
        <f>DW!$K895</f>
        <v>0</v>
      </c>
      <c r="I895" s="37" t="e">
        <f t="shared" si="13"/>
        <v>#DIV/0!</v>
      </c>
    </row>
    <row r="896" spans="1:9" x14ac:dyDescent="0.25">
      <c r="A896">
        <f>INDEX('Resultado Final'!$A:$A,MATCH(E896,'Resultado Final'!$E:$E,0))</f>
        <v>1</v>
      </c>
      <c r="B896" t="e">
        <f>'Média Saneada'!#REF!</f>
        <v>#REF!</v>
      </c>
      <c r="C896">
        <f>DW!$H896</f>
        <v>0</v>
      </c>
      <c r="D896">
        <f>DW!$I896</f>
        <v>0</v>
      </c>
      <c r="E896">
        <f>DW!$G896</f>
        <v>0</v>
      </c>
      <c r="F896" t="e">
        <f>VLOOKUP(E896,'Resultado Final'!$E$3:$L$103,4,FALSE)</f>
        <v>#DIV/0!</v>
      </c>
      <c r="G896" t="e">
        <f>VLOOKUP(E896,'Resultado Final'!$E$3:$L$103,5,FALSE)</f>
        <v>#DIV/0!</v>
      </c>
      <c r="H896">
        <f>DW!$K896</f>
        <v>0</v>
      </c>
      <c r="I896" s="37" t="e">
        <f t="shared" si="13"/>
        <v>#DIV/0!</v>
      </c>
    </row>
    <row r="897" spans="1:9" x14ac:dyDescent="0.25">
      <c r="A897">
        <f>INDEX('Resultado Final'!$A:$A,MATCH(E897,'Resultado Final'!$E:$E,0))</f>
        <v>1</v>
      </c>
      <c r="B897" t="e">
        <f>'Média Saneada'!#REF!</f>
        <v>#REF!</v>
      </c>
      <c r="C897">
        <f>DW!$H897</f>
        <v>0</v>
      </c>
      <c r="D897">
        <f>DW!$I897</f>
        <v>0</v>
      </c>
      <c r="E897">
        <f>DW!$G897</f>
        <v>0</v>
      </c>
      <c r="F897" t="e">
        <f>VLOOKUP(E897,'Resultado Final'!$E$3:$L$103,4,FALSE)</f>
        <v>#DIV/0!</v>
      </c>
      <c r="G897" t="e">
        <f>VLOOKUP(E897,'Resultado Final'!$E$3:$L$103,5,FALSE)</f>
        <v>#DIV/0!</v>
      </c>
      <c r="H897">
        <f>DW!$K897</f>
        <v>0</v>
      </c>
      <c r="I897" s="37" t="e">
        <f t="shared" si="13"/>
        <v>#DIV/0!</v>
      </c>
    </row>
    <row r="898" spans="1:9" x14ac:dyDescent="0.25">
      <c r="A898">
        <f>INDEX('Resultado Final'!$A:$A,MATCH(E898,'Resultado Final'!$E:$E,0))</f>
        <v>1</v>
      </c>
      <c r="B898" t="e">
        <f>'Média Saneada'!#REF!</f>
        <v>#REF!</v>
      </c>
      <c r="C898">
        <f>DW!$H898</f>
        <v>0</v>
      </c>
      <c r="D898">
        <f>DW!$I898</f>
        <v>0</v>
      </c>
      <c r="E898">
        <f>DW!$G898</f>
        <v>0</v>
      </c>
      <c r="F898" t="e">
        <f>VLOOKUP(E898,'Resultado Final'!$E$3:$L$103,4,FALSE)</f>
        <v>#DIV/0!</v>
      </c>
      <c r="G898" t="e">
        <f>VLOOKUP(E898,'Resultado Final'!$E$3:$L$103,5,FALSE)</f>
        <v>#DIV/0!</v>
      </c>
      <c r="H898">
        <f>DW!$K898</f>
        <v>0</v>
      </c>
      <c r="I898" s="37" t="e">
        <f t="shared" si="13"/>
        <v>#DIV/0!</v>
      </c>
    </row>
    <row r="899" spans="1:9" x14ac:dyDescent="0.25">
      <c r="A899">
        <f>INDEX('Resultado Final'!$A:$A,MATCH(E899,'Resultado Final'!$E:$E,0))</f>
        <v>1</v>
      </c>
      <c r="B899" t="e">
        <f>'Média Saneada'!#REF!</f>
        <v>#REF!</v>
      </c>
      <c r="C899">
        <f>DW!$H899</f>
        <v>0</v>
      </c>
      <c r="D899">
        <f>DW!$I899</f>
        <v>0</v>
      </c>
      <c r="E899">
        <f>DW!$G899</f>
        <v>0</v>
      </c>
      <c r="F899" t="e">
        <f>VLOOKUP(E899,'Resultado Final'!$E$3:$L$103,4,FALSE)</f>
        <v>#DIV/0!</v>
      </c>
      <c r="G899" t="e">
        <f>VLOOKUP(E899,'Resultado Final'!$E$3:$L$103,5,FALSE)</f>
        <v>#DIV/0!</v>
      </c>
      <c r="H899">
        <f>DW!$K899</f>
        <v>0</v>
      </c>
      <c r="I899" s="37" t="e">
        <f t="shared" ref="I899:I962" si="14">IF(AND($H899&lt;$F899,$H899&gt;$G899),$H899,"Desconsiderado para o cálculo final da Média")</f>
        <v>#DIV/0!</v>
      </c>
    </row>
    <row r="900" spans="1:9" x14ac:dyDescent="0.25">
      <c r="A900">
        <f>INDEX('Resultado Final'!$A:$A,MATCH(E900,'Resultado Final'!$E:$E,0))</f>
        <v>1</v>
      </c>
      <c r="B900" t="e">
        <f>'Média Saneada'!#REF!</f>
        <v>#REF!</v>
      </c>
      <c r="C900">
        <f>DW!$H900</f>
        <v>0</v>
      </c>
      <c r="D900">
        <f>DW!$I900</f>
        <v>0</v>
      </c>
      <c r="E900">
        <f>DW!$G900</f>
        <v>0</v>
      </c>
      <c r="F900" t="e">
        <f>VLOOKUP(E900,'Resultado Final'!$E$3:$L$103,4,FALSE)</f>
        <v>#DIV/0!</v>
      </c>
      <c r="G900" t="e">
        <f>VLOOKUP(E900,'Resultado Final'!$E$3:$L$103,5,FALSE)</f>
        <v>#DIV/0!</v>
      </c>
      <c r="H900">
        <f>DW!$K900</f>
        <v>0</v>
      </c>
      <c r="I900" s="37" t="e">
        <f t="shared" si="14"/>
        <v>#DIV/0!</v>
      </c>
    </row>
    <row r="901" spans="1:9" x14ac:dyDescent="0.25">
      <c r="A901">
        <f>INDEX('Resultado Final'!$A:$A,MATCH(E901,'Resultado Final'!$E:$E,0))</f>
        <v>1</v>
      </c>
      <c r="B901" t="e">
        <f>'Média Saneada'!#REF!</f>
        <v>#REF!</v>
      </c>
      <c r="C901">
        <f>DW!$H901</f>
        <v>0</v>
      </c>
      <c r="D901">
        <f>DW!$I901</f>
        <v>0</v>
      </c>
      <c r="E901">
        <f>DW!$G901</f>
        <v>0</v>
      </c>
      <c r="F901" t="e">
        <f>VLOOKUP(E901,'Resultado Final'!$E$3:$L$103,4,FALSE)</f>
        <v>#DIV/0!</v>
      </c>
      <c r="G901" t="e">
        <f>VLOOKUP(E901,'Resultado Final'!$E$3:$L$103,5,FALSE)</f>
        <v>#DIV/0!</v>
      </c>
      <c r="H901">
        <f>DW!$K901</f>
        <v>0</v>
      </c>
      <c r="I901" s="37" t="e">
        <f t="shared" si="14"/>
        <v>#DIV/0!</v>
      </c>
    </row>
    <row r="902" spans="1:9" x14ac:dyDescent="0.25">
      <c r="A902">
        <f>INDEX('Resultado Final'!$A:$A,MATCH(E902,'Resultado Final'!$E:$E,0))</f>
        <v>1</v>
      </c>
      <c r="B902" t="e">
        <f>'Média Saneada'!#REF!</f>
        <v>#REF!</v>
      </c>
      <c r="C902">
        <f>DW!$H902</f>
        <v>0</v>
      </c>
      <c r="D902">
        <f>DW!$I902</f>
        <v>0</v>
      </c>
      <c r="E902">
        <f>DW!$G902</f>
        <v>0</v>
      </c>
      <c r="F902" t="e">
        <f>VLOOKUP(E902,'Resultado Final'!$E$3:$L$103,4,FALSE)</f>
        <v>#DIV/0!</v>
      </c>
      <c r="G902" t="e">
        <f>VLOOKUP(E902,'Resultado Final'!$E$3:$L$103,5,FALSE)</f>
        <v>#DIV/0!</v>
      </c>
      <c r="H902">
        <f>DW!$K902</f>
        <v>0</v>
      </c>
      <c r="I902" s="37" t="e">
        <f t="shared" si="14"/>
        <v>#DIV/0!</v>
      </c>
    </row>
    <row r="903" spans="1:9" x14ac:dyDescent="0.25">
      <c r="A903">
        <f>INDEX('Resultado Final'!$A:$A,MATCH(E903,'Resultado Final'!$E:$E,0))</f>
        <v>1</v>
      </c>
      <c r="B903" t="e">
        <f>'Média Saneada'!#REF!</f>
        <v>#REF!</v>
      </c>
      <c r="C903">
        <f>DW!$H903</f>
        <v>0</v>
      </c>
      <c r="D903">
        <f>DW!$I903</f>
        <v>0</v>
      </c>
      <c r="E903">
        <f>DW!$G903</f>
        <v>0</v>
      </c>
      <c r="F903" t="e">
        <f>VLOOKUP(E903,'Resultado Final'!$E$3:$L$103,4,FALSE)</f>
        <v>#DIV/0!</v>
      </c>
      <c r="G903" t="e">
        <f>VLOOKUP(E903,'Resultado Final'!$E$3:$L$103,5,FALSE)</f>
        <v>#DIV/0!</v>
      </c>
      <c r="H903">
        <f>DW!$K903</f>
        <v>0</v>
      </c>
      <c r="I903" s="37" t="e">
        <f t="shared" si="14"/>
        <v>#DIV/0!</v>
      </c>
    </row>
    <row r="904" spans="1:9" x14ac:dyDescent="0.25">
      <c r="A904">
        <f>INDEX('Resultado Final'!$A:$A,MATCH(E904,'Resultado Final'!$E:$E,0))</f>
        <v>1</v>
      </c>
      <c r="B904" t="e">
        <f>'Média Saneada'!#REF!</f>
        <v>#REF!</v>
      </c>
      <c r="C904">
        <f>DW!$H904</f>
        <v>0</v>
      </c>
      <c r="D904">
        <f>DW!$I904</f>
        <v>0</v>
      </c>
      <c r="E904">
        <f>DW!$G904</f>
        <v>0</v>
      </c>
      <c r="F904" t="e">
        <f>VLOOKUP(E904,'Resultado Final'!$E$3:$L$103,4,FALSE)</f>
        <v>#DIV/0!</v>
      </c>
      <c r="G904" t="e">
        <f>VLOOKUP(E904,'Resultado Final'!$E$3:$L$103,5,FALSE)</f>
        <v>#DIV/0!</v>
      </c>
      <c r="H904">
        <f>DW!$K904</f>
        <v>0</v>
      </c>
      <c r="I904" s="37" t="e">
        <f t="shared" si="14"/>
        <v>#DIV/0!</v>
      </c>
    </row>
    <row r="905" spans="1:9" x14ac:dyDescent="0.25">
      <c r="A905">
        <f>INDEX('Resultado Final'!$A:$A,MATCH(E905,'Resultado Final'!$E:$E,0))</f>
        <v>1</v>
      </c>
      <c r="B905" t="e">
        <f>'Média Saneada'!#REF!</f>
        <v>#REF!</v>
      </c>
      <c r="C905">
        <f>DW!$H905</f>
        <v>0</v>
      </c>
      <c r="D905">
        <f>DW!$I905</f>
        <v>0</v>
      </c>
      <c r="E905">
        <f>DW!$G905</f>
        <v>0</v>
      </c>
      <c r="F905" t="e">
        <f>VLOOKUP(E905,'Resultado Final'!$E$3:$L$103,4,FALSE)</f>
        <v>#DIV/0!</v>
      </c>
      <c r="G905" t="e">
        <f>VLOOKUP(E905,'Resultado Final'!$E$3:$L$103,5,FALSE)</f>
        <v>#DIV/0!</v>
      </c>
      <c r="H905">
        <f>DW!$K905</f>
        <v>0</v>
      </c>
      <c r="I905" s="37" t="e">
        <f t="shared" si="14"/>
        <v>#DIV/0!</v>
      </c>
    </row>
    <row r="906" spans="1:9" x14ac:dyDescent="0.25">
      <c r="A906">
        <f>INDEX('Resultado Final'!$A:$A,MATCH(E906,'Resultado Final'!$E:$E,0))</f>
        <v>1</v>
      </c>
      <c r="B906" t="e">
        <f>'Média Saneada'!#REF!</f>
        <v>#REF!</v>
      </c>
      <c r="C906">
        <f>DW!$H906</f>
        <v>0</v>
      </c>
      <c r="D906">
        <f>DW!$I906</f>
        <v>0</v>
      </c>
      <c r="E906">
        <f>DW!$G906</f>
        <v>0</v>
      </c>
      <c r="F906" t="e">
        <f>VLOOKUP(E906,'Resultado Final'!$E$3:$L$103,4,FALSE)</f>
        <v>#DIV/0!</v>
      </c>
      <c r="G906" t="e">
        <f>VLOOKUP(E906,'Resultado Final'!$E$3:$L$103,5,FALSE)</f>
        <v>#DIV/0!</v>
      </c>
      <c r="H906">
        <f>DW!$K906</f>
        <v>0</v>
      </c>
      <c r="I906" s="37" t="e">
        <f t="shared" si="14"/>
        <v>#DIV/0!</v>
      </c>
    </row>
    <row r="907" spans="1:9" x14ac:dyDescent="0.25">
      <c r="A907">
        <f>INDEX('Resultado Final'!$A:$A,MATCH(E907,'Resultado Final'!$E:$E,0))</f>
        <v>1</v>
      </c>
      <c r="B907" t="e">
        <f>'Média Saneada'!#REF!</f>
        <v>#REF!</v>
      </c>
      <c r="C907">
        <f>DW!$H907</f>
        <v>0</v>
      </c>
      <c r="D907">
        <f>DW!$I907</f>
        <v>0</v>
      </c>
      <c r="E907">
        <f>DW!$G907</f>
        <v>0</v>
      </c>
      <c r="F907" t="e">
        <f>VLOOKUP(E907,'Resultado Final'!$E$3:$L$103,4,FALSE)</f>
        <v>#DIV/0!</v>
      </c>
      <c r="G907" t="e">
        <f>VLOOKUP(E907,'Resultado Final'!$E$3:$L$103,5,FALSE)</f>
        <v>#DIV/0!</v>
      </c>
      <c r="H907">
        <f>DW!$K907</f>
        <v>0</v>
      </c>
      <c r="I907" s="37" t="e">
        <f t="shared" si="14"/>
        <v>#DIV/0!</v>
      </c>
    </row>
    <row r="908" spans="1:9" x14ac:dyDescent="0.25">
      <c r="A908">
        <f>INDEX('Resultado Final'!$A:$A,MATCH(E908,'Resultado Final'!$E:$E,0))</f>
        <v>1</v>
      </c>
      <c r="B908" t="e">
        <f>'Média Saneada'!#REF!</f>
        <v>#REF!</v>
      </c>
      <c r="C908">
        <f>DW!$H908</f>
        <v>0</v>
      </c>
      <c r="D908">
        <f>DW!$I908</f>
        <v>0</v>
      </c>
      <c r="E908">
        <f>DW!$G908</f>
        <v>0</v>
      </c>
      <c r="F908" t="e">
        <f>VLOOKUP(E908,'Resultado Final'!$E$3:$L$103,4,FALSE)</f>
        <v>#DIV/0!</v>
      </c>
      <c r="G908" t="e">
        <f>VLOOKUP(E908,'Resultado Final'!$E$3:$L$103,5,FALSE)</f>
        <v>#DIV/0!</v>
      </c>
      <c r="H908">
        <f>DW!$K908</f>
        <v>0</v>
      </c>
      <c r="I908" s="37" t="e">
        <f t="shared" si="14"/>
        <v>#DIV/0!</v>
      </c>
    </row>
    <row r="909" spans="1:9" x14ac:dyDescent="0.25">
      <c r="A909">
        <f>INDEX('Resultado Final'!$A:$A,MATCH(E909,'Resultado Final'!$E:$E,0))</f>
        <v>1</v>
      </c>
      <c r="B909" t="e">
        <f>'Média Saneada'!#REF!</f>
        <v>#REF!</v>
      </c>
      <c r="C909">
        <f>DW!$H909</f>
        <v>0</v>
      </c>
      <c r="D909">
        <f>DW!$I909</f>
        <v>0</v>
      </c>
      <c r="E909">
        <f>DW!$G909</f>
        <v>0</v>
      </c>
      <c r="F909" t="e">
        <f>VLOOKUP(E909,'Resultado Final'!$E$3:$L$103,4,FALSE)</f>
        <v>#DIV/0!</v>
      </c>
      <c r="G909" t="e">
        <f>VLOOKUP(E909,'Resultado Final'!$E$3:$L$103,5,FALSE)</f>
        <v>#DIV/0!</v>
      </c>
      <c r="H909">
        <f>DW!$K909</f>
        <v>0</v>
      </c>
      <c r="I909" s="37" t="e">
        <f t="shared" si="14"/>
        <v>#DIV/0!</v>
      </c>
    </row>
    <row r="910" spans="1:9" x14ac:dyDescent="0.25">
      <c r="A910">
        <f>INDEX('Resultado Final'!$A:$A,MATCH(E910,'Resultado Final'!$E:$E,0))</f>
        <v>1</v>
      </c>
      <c r="B910" t="e">
        <f>'Média Saneada'!#REF!</f>
        <v>#REF!</v>
      </c>
      <c r="C910">
        <f>DW!$H910</f>
        <v>0</v>
      </c>
      <c r="D910">
        <f>DW!$I910</f>
        <v>0</v>
      </c>
      <c r="E910">
        <f>DW!$G910</f>
        <v>0</v>
      </c>
      <c r="F910" t="e">
        <f>VLOOKUP(E910,'Resultado Final'!$E$3:$L$103,4,FALSE)</f>
        <v>#DIV/0!</v>
      </c>
      <c r="G910" t="e">
        <f>VLOOKUP(E910,'Resultado Final'!$E$3:$L$103,5,FALSE)</f>
        <v>#DIV/0!</v>
      </c>
      <c r="H910">
        <f>DW!$K910</f>
        <v>0</v>
      </c>
      <c r="I910" s="37" t="e">
        <f t="shared" si="14"/>
        <v>#DIV/0!</v>
      </c>
    </row>
    <row r="911" spans="1:9" x14ac:dyDescent="0.25">
      <c r="A911">
        <f>INDEX('Resultado Final'!$A:$A,MATCH(E911,'Resultado Final'!$E:$E,0))</f>
        <v>1</v>
      </c>
      <c r="B911" t="e">
        <f>'Média Saneada'!#REF!</f>
        <v>#REF!</v>
      </c>
      <c r="C911">
        <f>DW!$H911</f>
        <v>0</v>
      </c>
      <c r="D911">
        <f>DW!$I911</f>
        <v>0</v>
      </c>
      <c r="E911">
        <f>DW!$G911</f>
        <v>0</v>
      </c>
      <c r="F911" t="e">
        <f>VLOOKUP(E911,'Resultado Final'!$E$3:$L$103,4,FALSE)</f>
        <v>#DIV/0!</v>
      </c>
      <c r="G911" t="e">
        <f>VLOOKUP(E911,'Resultado Final'!$E$3:$L$103,5,FALSE)</f>
        <v>#DIV/0!</v>
      </c>
      <c r="H911">
        <f>DW!$K911</f>
        <v>0</v>
      </c>
      <c r="I911" s="37" t="e">
        <f t="shared" si="14"/>
        <v>#DIV/0!</v>
      </c>
    </row>
    <row r="912" spans="1:9" x14ac:dyDescent="0.25">
      <c r="A912">
        <f>INDEX('Resultado Final'!$A:$A,MATCH(E912,'Resultado Final'!$E:$E,0))</f>
        <v>1</v>
      </c>
      <c r="B912" t="e">
        <f>'Média Saneada'!#REF!</f>
        <v>#REF!</v>
      </c>
      <c r="C912">
        <f>DW!$H912</f>
        <v>0</v>
      </c>
      <c r="D912">
        <f>DW!$I912</f>
        <v>0</v>
      </c>
      <c r="E912">
        <f>DW!$G912</f>
        <v>0</v>
      </c>
      <c r="F912" t="e">
        <f>VLOOKUP(E912,'Resultado Final'!$E$3:$L$103,4,FALSE)</f>
        <v>#DIV/0!</v>
      </c>
      <c r="G912" t="e">
        <f>VLOOKUP(E912,'Resultado Final'!$E$3:$L$103,5,FALSE)</f>
        <v>#DIV/0!</v>
      </c>
      <c r="H912">
        <f>DW!$K912</f>
        <v>0</v>
      </c>
      <c r="I912" s="37" t="e">
        <f t="shared" si="14"/>
        <v>#DIV/0!</v>
      </c>
    </row>
    <row r="913" spans="1:9" x14ac:dyDescent="0.25">
      <c r="A913">
        <f>INDEX('Resultado Final'!$A:$A,MATCH(E913,'Resultado Final'!$E:$E,0))</f>
        <v>1</v>
      </c>
      <c r="B913" t="e">
        <f>'Média Saneada'!#REF!</f>
        <v>#REF!</v>
      </c>
      <c r="C913">
        <f>DW!$H913</f>
        <v>0</v>
      </c>
      <c r="D913">
        <f>DW!$I913</f>
        <v>0</v>
      </c>
      <c r="E913">
        <f>DW!$G913</f>
        <v>0</v>
      </c>
      <c r="F913" t="e">
        <f>VLOOKUP(E913,'Resultado Final'!$E$3:$L$103,4,FALSE)</f>
        <v>#DIV/0!</v>
      </c>
      <c r="G913" t="e">
        <f>VLOOKUP(E913,'Resultado Final'!$E$3:$L$103,5,FALSE)</f>
        <v>#DIV/0!</v>
      </c>
      <c r="H913">
        <f>DW!$K913</f>
        <v>0</v>
      </c>
      <c r="I913" s="37" t="e">
        <f t="shared" si="14"/>
        <v>#DIV/0!</v>
      </c>
    </row>
    <row r="914" spans="1:9" x14ac:dyDescent="0.25">
      <c r="A914">
        <f>INDEX('Resultado Final'!$A:$A,MATCH(E914,'Resultado Final'!$E:$E,0))</f>
        <v>1</v>
      </c>
      <c r="B914" t="e">
        <f>'Média Saneada'!#REF!</f>
        <v>#REF!</v>
      </c>
      <c r="C914">
        <f>DW!$H914</f>
        <v>0</v>
      </c>
      <c r="D914">
        <f>DW!$I914</f>
        <v>0</v>
      </c>
      <c r="E914">
        <f>DW!$G914</f>
        <v>0</v>
      </c>
      <c r="F914" t="e">
        <f>VLOOKUP(E914,'Resultado Final'!$E$3:$L$103,4,FALSE)</f>
        <v>#DIV/0!</v>
      </c>
      <c r="G914" t="e">
        <f>VLOOKUP(E914,'Resultado Final'!$E$3:$L$103,5,FALSE)</f>
        <v>#DIV/0!</v>
      </c>
      <c r="H914">
        <f>DW!$K914</f>
        <v>0</v>
      </c>
      <c r="I914" s="37" t="e">
        <f t="shared" si="14"/>
        <v>#DIV/0!</v>
      </c>
    </row>
    <row r="915" spans="1:9" x14ac:dyDescent="0.25">
      <c r="A915">
        <f>INDEX('Resultado Final'!$A:$A,MATCH(E915,'Resultado Final'!$E:$E,0))</f>
        <v>1</v>
      </c>
      <c r="B915" t="e">
        <f>'Média Saneada'!#REF!</f>
        <v>#REF!</v>
      </c>
      <c r="C915">
        <f>DW!$H915</f>
        <v>0</v>
      </c>
      <c r="D915">
        <f>DW!$I915</f>
        <v>0</v>
      </c>
      <c r="E915">
        <f>DW!$G915</f>
        <v>0</v>
      </c>
      <c r="F915" t="e">
        <f>VLOOKUP(E915,'Resultado Final'!$E$3:$L$103,4,FALSE)</f>
        <v>#DIV/0!</v>
      </c>
      <c r="G915" t="e">
        <f>VLOOKUP(E915,'Resultado Final'!$E$3:$L$103,5,FALSE)</f>
        <v>#DIV/0!</v>
      </c>
      <c r="H915">
        <f>DW!$K915</f>
        <v>0</v>
      </c>
      <c r="I915" s="37" t="e">
        <f t="shared" si="14"/>
        <v>#DIV/0!</v>
      </c>
    </row>
    <row r="916" spans="1:9" x14ac:dyDescent="0.25">
      <c r="A916">
        <f>INDEX('Resultado Final'!$A:$A,MATCH(E916,'Resultado Final'!$E:$E,0))</f>
        <v>1</v>
      </c>
      <c r="B916" t="e">
        <f>'Média Saneada'!#REF!</f>
        <v>#REF!</v>
      </c>
      <c r="C916">
        <f>DW!$H916</f>
        <v>0</v>
      </c>
      <c r="D916">
        <f>DW!$I916</f>
        <v>0</v>
      </c>
      <c r="E916">
        <f>DW!$G916</f>
        <v>0</v>
      </c>
      <c r="F916" t="e">
        <f>VLOOKUP(E916,'Resultado Final'!$E$3:$L$103,4,FALSE)</f>
        <v>#DIV/0!</v>
      </c>
      <c r="G916" t="e">
        <f>VLOOKUP(E916,'Resultado Final'!$E$3:$L$103,5,FALSE)</f>
        <v>#DIV/0!</v>
      </c>
      <c r="H916">
        <f>DW!$K916</f>
        <v>0</v>
      </c>
      <c r="I916" s="37" t="e">
        <f t="shared" si="14"/>
        <v>#DIV/0!</v>
      </c>
    </row>
    <row r="917" spans="1:9" x14ac:dyDescent="0.25">
      <c r="A917">
        <f>INDEX('Resultado Final'!$A:$A,MATCH(E917,'Resultado Final'!$E:$E,0))</f>
        <v>1</v>
      </c>
      <c r="B917" t="e">
        <f>'Média Saneada'!#REF!</f>
        <v>#REF!</v>
      </c>
      <c r="C917">
        <f>DW!$H917</f>
        <v>0</v>
      </c>
      <c r="D917">
        <f>DW!$I917</f>
        <v>0</v>
      </c>
      <c r="E917">
        <f>DW!$G917</f>
        <v>0</v>
      </c>
      <c r="F917" t="e">
        <f>VLOOKUP(E917,'Resultado Final'!$E$3:$L$103,4,FALSE)</f>
        <v>#DIV/0!</v>
      </c>
      <c r="G917" t="e">
        <f>VLOOKUP(E917,'Resultado Final'!$E$3:$L$103,5,FALSE)</f>
        <v>#DIV/0!</v>
      </c>
      <c r="H917">
        <f>DW!$K917</f>
        <v>0</v>
      </c>
      <c r="I917" s="37" t="e">
        <f t="shared" si="14"/>
        <v>#DIV/0!</v>
      </c>
    </row>
    <row r="918" spans="1:9" x14ac:dyDescent="0.25">
      <c r="A918">
        <f>INDEX('Resultado Final'!$A:$A,MATCH(E918,'Resultado Final'!$E:$E,0))</f>
        <v>1</v>
      </c>
      <c r="B918" t="e">
        <f>'Média Saneada'!#REF!</f>
        <v>#REF!</v>
      </c>
      <c r="C918">
        <f>DW!$H918</f>
        <v>0</v>
      </c>
      <c r="D918">
        <f>DW!$I918</f>
        <v>0</v>
      </c>
      <c r="E918">
        <f>DW!$G918</f>
        <v>0</v>
      </c>
      <c r="F918" t="e">
        <f>VLOOKUP(E918,'Resultado Final'!$E$3:$L$103,4,FALSE)</f>
        <v>#DIV/0!</v>
      </c>
      <c r="G918" t="e">
        <f>VLOOKUP(E918,'Resultado Final'!$E$3:$L$103,5,FALSE)</f>
        <v>#DIV/0!</v>
      </c>
      <c r="H918">
        <f>DW!$K918</f>
        <v>0</v>
      </c>
      <c r="I918" s="37" t="e">
        <f t="shared" si="14"/>
        <v>#DIV/0!</v>
      </c>
    </row>
    <row r="919" spans="1:9" x14ac:dyDescent="0.25">
      <c r="A919">
        <f>INDEX('Resultado Final'!$A:$A,MATCH(E919,'Resultado Final'!$E:$E,0))</f>
        <v>1</v>
      </c>
      <c r="B919" t="e">
        <f>'Média Saneada'!#REF!</f>
        <v>#REF!</v>
      </c>
      <c r="C919">
        <f>DW!$H919</f>
        <v>0</v>
      </c>
      <c r="D919">
        <f>DW!$I919</f>
        <v>0</v>
      </c>
      <c r="E919">
        <f>DW!$G919</f>
        <v>0</v>
      </c>
      <c r="F919" t="e">
        <f>VLOOKUP(E919,'Resultado Final'!$E$3:$L$103,4,FALSE)</f>
        <v>#DIV/0!</v>
      </c>
      <c r="G919" t="e">
        <f>VLOOKUP(E919,'Resultado Final'!$E$3:$L$103,5,FALSE)</f>
        <v>#DIV/0!</v>
      </c>
      <c r="H919">
        <f>DW!$K919</f>
        <v>0</v>
      </c>
      <c r="I919" s="37" t="e">
        <f t="shared" si="14"/>
        <v>#DIV/0!</v>
      </c>
    </row>
    <row r="920" spans="1:9" x14ac:dyDescent="0.25">
      <c r="A920">
        <f>INDEX('Resultado Final'!$A:$A,MATCH(E920,'Resultado Final'!$E:$E,0))</f>
        <v>1</v>
      </c>
      <c r="B920" t="e">
        <f>'Média Saneada'!#REF!</f>
        <v>#REF!</v>
      </c>
      <c r="C920">
        <f>DW!$H920</f>
        <v>0</v>
      </c>
      <c r="D920">
        <f>DW!$I920</f>
        <v>0</v>
      </c>
      <c r="E920">
        <f>DW!$G920</f>
        <v>0</v>
      </c>
      <c r="F920" t="e">
        <f>VLOOKUP(E920,'Resultado Final'!$E$3:$L$103,4,FALSE)</f>
        <v>#DIV/0!</v>
      </c>
      <c r="G920" t="e">
        <f>VLOOKUP(E920,'Resultado Final'!$E$3:$L$103,5,FALSE)</f>
        <v>#DIV/0!</v>
      </c>
      <c r="H920">
        <f>DW!$K920</f>
        <v>0</v>
      </c>
      <c r="I920" s="37" t="e">
        <f t="shared" si="14"/>
        <v>#DIV/0!</v>
      </c>
    </row>
    <row r="921" spans="1:9" x14ac:dyDescent="0.25">
      <c r="A921">
        <f>INDEX('Resultado Final'!$A:$A,MATCH(E921,'Resultado Final'!$E:$E,0))</f>
        <v>1</v>
      </c>
      <c r="B921" t="e">
        <f>'Média Saneada'!#REF!</f>
        <v>#REF!</v>
      </c>
      <c r="C921">
        <f>DW!$H921</f>
        <v>0</v>
      </c>
      <c r="D921">
        <f>DW!$I921</f>
        <v>0</v>
      </c>
      <c r="E921">
        <f>DW!$G921</f>
        <v>0</v>
      </c>
      <c r="F921" t="e">
        <f>VLOOKUP(E921,'Resultado Final'!$E$3:$L$103,4,FALSE)</f>
        <v>#DIV/0!</v>
      </c>
      <c r="G921" t="e">
        <f>VLOOKUP(E921,'Resultado Final'!$E$3:$L$103,5,FALSE)</f>
        <v>#DIV/0!</v>
      </c>
      <c r="H921">
        <f>DW!$K921</f>
        <v>0</v>
      </c>
      <c r="I921" s="37" t="e">
        <f t="shared" si="14"/>
        <v>#DIV/0!</v>
      </c>
    </row>
    <row r="922" spans="1:9" x14ac:dyDescent="0.25">
      <c r="A922">
        <f>INDEX('Resultado Final'!$A:$A,MATCH(E922,'Resultado Final'!$E:$E,0))</f>
        <v>1</v>
      </c>
      <c r="B922" t="e">
        <f>'Média Saneada'!#REF!</f>
        <v>#REF!</v>
      </c>
      <c r="C922">
        <f>DW!$H922</f>
        <v>0</v>
      </c>
      <c r="D922">
        <f>DW!$I922</f>
        <v>0</v>
      </c>
      <c r="E922">
        <f>DW!$G922</f>
        <v>0</v>
      </c>
      <c r="F922" t="e">
        <f>VLOOKUP(E922,'Resultado Final'!$E$3:$L$103,4,FALSE)</f>
        <v>#DIV/0!</v>
      </c>
      <c r="G922" t="e">
        <f>VLOOKUP(E922,'Resultado Final'!$E$3:$L$103,5,FALSE)</f>
        <v>#DIV/0!</v>
      </c>
      <c r="H922">
        <f>DW!$K922</f>
        <v>0</v>
      </c>
      <c r="I922" s="37" t="e">
        <f t="shared" si="14"/>
        <v>#DIV/0!</v>
      </c>
    </row>
    <row r="923" spans="1:9" x14ac:dyDescent="0.25">
      <c r="A923">
        <f>INDEX('Resultado Final'!$A:$A,MATCH(E923,'Resultado Final'!$E:$E,0))</f>
        <v>1</v>
      </c>
      <c r="B923" t="e">
        <f>'Média Saneada'!#REF!</f>
        <v>#REF!</v>
      </c>
      <c r="C923">
        <f>DW!$H923</f>
        <v>0</v>
      </c>
      <c r="D923">
        <f>DW!$I923</f>
        <v>0</v>
      </c>
      <c r="E923">
        <f>DW!$G923</f>
        <v>0</v>
      </c>
      <c r="F923" t="e">
        <f>VLOOKUP(E923,'Resultado Final'!$E$3:$L$103,4,FALSE)</f>
        <v>#DIV/0!</v>
      </c>
      <c r="G923" t="e">
        <f>VLOOKUP(E923,'Resultado Final'!$E$3:$L$103,5,FALSE)</f>
        <v>#DIV/0!</v>
      </c>
      <c r="H923">
        <f>DW!$K923</f>
        <v>0</v>
      </c>
      <c r="I923" s="37" t="e">
        <f t="shared" si="14"/>
        <v>#DIV/0!</v>
      </c>
    </row>
    <row r="924" spans="1:9" x14ac:dyDescent="0.25">
      <c r="A924">
        <f>INDEX('Resultado Final'!$A:$A,MATCH(E924,'Resultado Final'!$E:$E,0))</f>
        <v>1</v>
      </c>
      <c r="B924" t="e">
        <f>'Média Saneada'!#REF!</f>
        <v>#REF!</v>
      </c>
      <c r="C924">
        <f>DW!$H924</f>
        <v>0</v>
      </c>
      <c r="D924">
        <f>DW!$I924</f>
        <v>0</v>
      </c>
      <c r="E924">
        <f>DW!$G924</f>
        <v>0</v>
      </c>
      <c r="F924" t="e">
        <f>VLOOKUP(E924,'Resultado Final'!$E$3:$L$103,4,FALSE)</f>
        <v>#DIV/0!</v>
      </c>
      <c r="G924" t="e">
        <f>VLOOKUP(E924,'Resultado Final'!$E$3:$L$103,5,FALSE)</f>
        <v>#DIV/0!</v>
      </c>
      <c r="H924">
        <f>DW!$K924</f>
        <v>0</v>
      </c>
      <c r="I924" s="37" t="e">
        <f t="shared" si="14"/>
        <v>#DIV/0!</v>
      </c>
    </row>
    <row r="925" spans="1:9" x14ac:dyDescent="0.25">
      <c r="A925">
        <f>INDEX('Resultado Final'!$A:$A,MATCH(E925,'Resultado Final'!$E:$E,0))</f>
        <v>1</v>
      </c>
      <c r="B925" t="e">
        <f>'Média Saneada'!#REF!</f>
        <v>#REF!</v>
      </c>
      <c r="C925">
        <f>DW!$H925</f>
        <v>0</v>
      </c>
      <c r="D925">
        <f>DW!$I925</f>
        <v>0</v>
      </c>
      <c r="E925">
        <f>DW!$G925</f>
        <v>0</v>
      </c>
      <c r="F925" t="e">
        <f>VLOOKUP(E925,'Resultado Final'!$E$3:$L$103,4,FALSE)</f>
        <v>#DIV/0!</v>
      </c>
      <c r="G925" t="e">
        <f>VLOOKUP(E925,'Resultado Final'!$E$3:$L$103,5,FALSE)</f>
        <v>#DIV/0!</v>
      </c>
      <c r="H925">
        <f>DW!$K925</f>
        <v>0</v>
      </c>
      <c r="I925" s="37" t="e">
        <f t="shared" si="14"/>
        <v>#DIV/0!</v>
      </c>
    </row>
    <row r="926" spans="1:9" x14ac:dyDescent="0.25">
      <c r="A926">
        <f>INDEX('Resultado Final'!$A:$A,MATCH(E926,'Resultado Final'!$E:$E,0))</f>
        <v>1</v>
      </c>
      <c r="B926" t="e">
        <f>'Média Saneada'!#REF!</f>
        <v>#REF!</v>
      </c>
      <c r="C926">
        <f>DW!$H926</f>
        <v>0</v>
      </c>
      <c r="D926">
        <f>DW!$I926</f>
        <v>0</v>
      </c>
      <c r="E926">
        <f>DW!$G926</f>
        <v>0</v>
      </c>
      <c r="F926" t="e">
        <f>VLOOKUP(E926,'Resultado Final'!$E$3:$L$103,4,FALSE)</f>
        <v>#DIV/0!</v>
      </c>
      <c r="G926" t="e">
        <f>VLOOKUP(E926,'Resultado Final'!$E$3:$L$103,5,FALSE)</f>
        <v>#DIV/0!</v>
      </c>
      <c r="H926">
        <f>DW!$K926</f>
        <v>0</v>
      </c>
      <c r="I926" s="37" t="e">
        <f t="shared" si="14"/>
        <v>#DIV/0!</v>
      </c>
    </row>
    <row r="927" spans="1:9" x14ac:dyDescent="0.25">
      <c r="A927">
        <f>INDEX('Resultado Final'!$A:$A,MATCH(E927,'Resultado Final'!$E:$E,0))</f>
        <v>1</v>
      </c>
      <c r="B927" t="e">
        <f>'Média Saneada'!#REF!</f>
        <v>#REF!</v>
      </c>
      <c r="C927">
        <f>DW!$H927</f>
        <v>0</v>
      </c>
      <c r="D927">
        <f>DW!$I927</f>
        <v>0</v>
      </c>
      <c r="E927">
        <f>DW!$G927</f>
        <v>0</v>
      </c>
      <c r="F927" t="e">
        <f>VLOOKUP(E927,'Resultado Final'!$E$3:$L$103,4,FALSE)</f>
        <v>#DIV/0!</v>
      </c>
      <c r="G927" t="e">
        <f>VLOOKUP(E927,'Resultado Final'!$E$3:$L$103,5,FALSE)</f>
        <v>#DIV/0!</v>
      </c>
      <c r="H927">
        <f>DW!$K927</f>
        <v>0</v>
      </c>
      <c r="I927" s="37" t="e">
        <f t="shared" si="14"/>
        <v>#DIV/0!</v>
      </c>
    </row>
    <row r="928" spans="1:9" x14ac:dyDescent="0.25">
      <c r="A928">
        <f>INDEX('Resultado Final'!$A:$A,MATCH(E928,'Resultado Final'!$E:$E,0))</f>
        <v>1</v>
      </c>
      <c r="B928" t="e">
        <f>'Média Saneada'!#REF!</f>
        <v>#REF!</v>
      </c>
      <c r="C928">
        <f>DW!$H928</f>
        <v>0</v>
      </c>
      <c r="D928">
        <f>DW!$I928</f>
        <v>0</v>
      </c>
      <c r="E928">
        <f>DW!$G928</f>
        <v>0</v>
      </c>
      <c r="F928" t="e">
        <f>VLOOKUP(E928,'Resultado Final'!$E$3:$L$103,4,FALSE)</f>
        <v>#DIV/0!</v>
      </c>
      <c r="G928" t="e">
        <f>VLOOKUP(E928,'Resultado Final'!$E$3:$L$103,5,FALSE)</f>
        <v>#DIV/0!</v>
      </c>
      <c r="H928">
        <f>DW!$K928</f>
        <v>0</v>
      </c>
      <c r="I928" s="37" t="e">
        <f t="shared" si="14"/>
        <v>#DIV/0!</v>
      </c>
    </row>
    <row r="929" spans="1:9" x14ac:dyDescent="0.25">
      <c r="A929">
        <f>INDEX('Resultado Final'!$A:$A,MATCH(E929,'Resultado Final'!$E:$E,0))</f>
        <v>1</v>
      </c>
      <c r="B929" t="e">
        <f>'Média Saneada'!#REF!</f>
        <v>#REF!</v>
      </c>
      <c r="C929">
        <f>DW!$H929</f>
        <v>0</v>
      </c>
      <c r="D929">
        <f>DW!$I929</f>
        <v>0</v>
      </c>
      <c r="E929">
        <f>DW!$G929</f>
        <v>0</v>
      </c>
      <c r="F929" t="e">
        <f>VLOOKUP(E929,'Resultado Final'!$E$3:$L$103,4,FALSE)</f>
        <v>#DIV/0!</v>
      </c>
      <c r="G929" t="e">
        <f>VLOOKUP(E929,'Resultado Final'!$E$3:$L$103,5,FALSE)</f>
        <v>#DIV/0!</v>
      </c>
      <c r="H929">
        <f>DW!$K929</f>
        <v>0</v>
      </c>
      <c r="I929" s="37" t="e">
        <f t="shared" si="14"/>
        <v>#DIV/0!</v>
      </c>
    </row>
    <row r="930" spans="1:9" x14ac:dyDescent="0.25">
      <c r="A930">
        <f>INDEX('Resultado Final'!$A:$A,MATCH(E930,'Resultado Final'!$E:$E,0))</f>
        <v>1</v>
      </c>
      <c r="B930" t="e">
        <f>'Média Saneada'!#REF!</f>
        <v>#REF!</v>
      </c>
      <c r="C930">
        <f>DW!$H930</f>
        <v>0</v>
      </c>
      <c r="D930">
        <f>DW!$I930</f>
        <v>0</v>
      </c>
      <c r="E930">
        <f>DW!$G930</f>
        <v>0</v>
      </c>
      <c r="F930" t="e">
        <f>VLOOKUP(E930,'Resultado Final'!$E$3:$L$103,4,FALSE)</f>
        <v>#DIV/0!</v>
      </c>
      <c r="G930" t="e">
        <f>VLOOKUP(E930,'Resultado Final'!$E$3:$L$103,5,FALSE)</f>
        <v>#DIV/0!</v>
      </c>
      <c r="H930">
        <f>DW!$K930</f>
        <v>0</v>
      </c>
      <c r="I930" s="37" t="e">
        <f t="shared" si="14"/>
        <v>#DIV/0!</v>
      </c>
    </row>
    <row r="931" spans="1:9" x14ac:dyDescent="0.25">
      <c r="A931">
        <f>INDEX('Resultado Final'!$A:$A,MATCH(E931,'Resultado Final'!$E:$E,0))</f>
        <v>1</v>
      </c>
      <c r="B931" t="e">
        <f>'Média Saneada'!#REF!</f>
        <v>#REF!</v>
      </c>
      <c r="C931">
        <f>DW!$H931</f>
        <v>0</v>
      </c>
      <c r="D931">
        <f>DW!$I931</f>
        <v>0</v>
      </c>
      <c r="E931">
        <f>DW!$G931</f>
        <v>0</v>
      </c>
      <c r="F931" t="e">
        <f>VLOOKUP(E931,'Resultado Final'!$E$3:$L$103,4,FALSE)</f>
        <v>#DIV/0!</v>
      </c>
      <c r="G931" t="e">
        <f>VLOOKUP(E931,'Resultado Final'!$E$3:$L$103,5,FALSE)</f>
        <v>#DIV/0!</v>
      </c>
      <c r="H931">
        <f>DW!$K931</f>
        <v>0</v>
      </c>
      <c r="I931" s="37" t="e">
        <f t="shared" si="14"/>
        <v>#DIV/0!</v>
      </c>
    </row>
    <row r="932" spans="1:9" x14ac:dyDescent="0.25">
      <c r="A932">
        <f>INDEX('Resultado Final'!$A:$A,MATCH(E932,'Resultado Final'!$E:$E,0))</f>
        <v>1</v>
      </c>
      <c r="B932" t="e">
        <f>'Média Saneada'!#REF!</f>
        <v>#REF!</v>
      </c>
      <c r="C932">
        <f>DW!$H932</f>
        <v>0</v>
      </c>
      <c r="D932">
        <f>DW!$I932</f>
        <v>0</v>
      </c>
      <c r="E932">
        <f>DW!$G932</f>
        <v>0</v>
      </c>
      <c r="F932" t="e">
        <f>VLOOKUP(E932,'Resultado Final'!$E$3:$L$103,4,FALSE)</f>
        <v>#DIV/0!</v>
      </c>
      <c r="G932" t="e">
        <f>VLOOKUP(E932,'Resultado Final'!$E$3:$L$103,5,FALSE)</f>
        <v>#DIV/0!</v>
      </c>
      <c r="H932">
        <f>DW!$K932</f>
        <v>0</v>
      </c>
      <c r="I932" s="37" t="e">
        <f t="shared" si="14"/>
        <v>#DIV/0!</v>
      </c>
    </row>
    <row r="933" spans="1:9" x14ac:dyDescent="0.25">
      <c r="A933">
        <f>INDEX('Resultado Final'!$A:$A,MATCH(E933,'Resultado Final'!$E:$E,0))</f>
        <v>1</v>
      </c>
      <c r="B933" t="e">
        <f>'Média Saneada'!#REF!</f>
        <v>#REF!</v>
      </c>
      <c r="C933">
        <f>DW!$H933</f>
        <v>0</v>
      </c>
      <c r="D933">
        <f>DW!$I933</f>
        <v>0</v>
      </c>
      <c r="E933">
        <f>DW!$G933</f>
        <v>0</v>
      </c>
      <c r="F933" t="e">
        <f>VLOOKUP(E933,'Resultado Final'!$E$3:$L$103,4,FALSE)</f>
        <v>#DIV/0!</v>
      </c>
      <c r="G933" t="e">
        <f>VLOOKUP(E933,'Resultado Final'!$E$3:$L$103,5,FALSE)</f>
        <v>#DIV/0!</v>
      </c>
      <c r="H933">
        <f>DW!$K933</f>
        <v>0</v>
      </c>
      <c r="I933" s="37" t="e">
        <f t="shared" si="14"/>
        <v>#DIV/0!</v>
      </c>
    </row>
    <row r="934" spans="1:9" x14ac:dyDescent="0.25">
      <c r="A934">
        <f>INDEX('Resultado Final'!$A:$A,MATCH(E934,'Resultado Final'!$E:$E,0))</f>
        <v>1</v>
      </c>
      <c r="B934" t="e">
        <f>'Média Saneada'!#REF!</f>
        <v>#REF!</v>
      </c>
      <c r="C934">
        <f>DW!$H934</f>
        <v>0</v>
      </c>
      <c r="D934">
        <f>DW!$I934</f>
        <v>0</v>
      </c>
      <c r="E934">
        <f>DW!$G934</f>
        <v>0</v>
      </c>
      <c r="F934" t="e">
        <f>VLOOKUP(E934,'Resultado Final'!$E$3:$L$103,4,FALSE)</f>
        <v>#DIV/0!</v>
      </c>
      <c r="G934" t="e">
        <f>VLOOKUP(E934,'Resultado Final'!$E$3:$L$103,5,FALSE)</f>
        <v>#DIV/0!</v>
      </c>
      <c r="H934">
        <f>DW!$K934</f>
        <v>0</v>
      </c>
      <c r="I934" s="37" t="e">
        <f t="shared" si="14"/>
        <v>#DIV/0!</v>
      </c>
    </row>
    <row r="935" spans="1:9" x14ac:dyDescent="0.25">
      <c r="A935">
        <f>INDEX('Resultado Final'!$A:$A,MATCH(E935,'Resultado Final'!$E:$E,0))</f>
        <v>1</v>
      </c>
      <c r="B935" t="e">
        <f>'Média Saneada'!#REF!</f>
        <v>#REF!</v>
      </c>
      <c r="C935">
        <f>DW!$H935</f>
        <v>0</v>
      </c>
      <c r="D935">
        <f>DW!$I935</f>
        <v>0</v>
      </c>
      <c r="E935">
        <f>DW!$G935</f>
        <v>0</v>
      </c>
      <c r="F935" t="e">
        <f>VLOOKUP(E935,'Resultado Final'!$E$3:$L$103,4,FALSE)</f>
        <v>#DIV/0!</v>
      </c>
      <c r="G935" t="e">
        <f>VLOOKUP(E935,'Resultado Final'!$E$3:$L$103,5,FALSE)</f>
        <v>#DIV/0!</v>
      </c>
      <c r="H935">
        <f>DW!$K935</f>
        <v>0</v>
      </c>
      <c r="I935" s="37" t="e">
        <f t="shared" si="14"/>
        <v>#DIV/0!</v>
      </c>
    </row>
    <row r="936" spans="1:9" x14ac:dyDescent="0.25">
      <c r="A936">
        <f>INDEX('Resultado Final'!$A:$A,MATCH(E936,'Resultado Final'!$E:$E,0))</f>
        <v>1</v>
      </c>
      <c r="B936" t="e">
        <f>'Média Saneada'!#REF!</f>
        <v>#REF!</v>
      </c>
      <c r="C936">
        <f>DW!$H936</f>
        <v>0</v>
      </c>
      <c r="D936">
        <f>DW!$I936</f>
        <v>0</v>
      </c>
      <c r="E936">
        <f>DW!$G936</f>
        <v>0</v>
      </c>
      <c r="F936" t="e">
        <f>VLOOKUP(E936,'Resultado Final'!$E$3:$L$103,4,FALSE)</f>
        <v>#DIV/0!</v>
      </c>
      <c r="G936" t="e">
        <f>VLOOKUP(E936,'Resultado Final'!$E$3:$L$103,5,FALSE)</f>
        <v>#DIV/0!</v>
      </c>
      <c r="H936">
        <f>DW!$K936</f>
        <v>0</v>
      </c>
      <c r="I936" s="37" t="e">
        <f t="shared" si="14"/>
        <v>#DIV/0!</v>
      </c>
    </row>
    <row r="937" spans="1:9" x14ac:dyDescent="0.25">
      <c r="A937">
        <f>INDEX('Resultado Final'!$A:$A,MATCH(E937,'Resultado Final'!$E:$E,0))</f>
        <v>1</v>
      </c>
      <c r="B937" t="e">
        <f>'Média Saneada'!#REF!</f>
        <v>#REF!</v>
      </c>
      <c r="C937">
        <f>DW!$H937</f>
        <v>0</v>
      </c>
      <c r="D937">
        <f>DW!$I937</f>
        <v>0</v>
      </c>
      <c r="E937">
        <f>DW!$G937</f>
        <v>0</v>
      </c>
      <c r="F937" t="e">
        <f>VLOOKUP(E937,'Resultado Final'!$E$3:$L$103,4,FALSE)</f>
        <v>#DIV/0!</v>
      </c>
      <c r="G937" t="e">
        <f>VLOOKUP(E937,'Resultado Final'!$E$3:$L$103,5,FALSE)</f>
        <v>#DIV/0!</v>
      </c>
      <c r="H937">
        <f>DW!$K937</f>
        <v>0</v>
      </c>
      <c r="I937" s="37" t="e">
        <f t="shared" si="14"/>
        <v>#DIV/0!</v>
      </c>
    </row>
    <row r="938" spans="1:9" x14ac:dyDescent="0.25">
      <c r="A938">
        <f>INDEX('Resultado Final'!$A:$A,MATCH(E938,'Resultado Final'!$E:$E,0))</f>
        <v>1</v>
      </c>
      <c r="B938" t="e">
        <f>'Média Saneada'!#REF!</f>
        <v>#REF!</v>
      </c>
      <c r="C938">
        <f>DW!$H938</f>
        <v>0</v>
      </c>
      <c r="D938">
        <f>DW!$I938</f>
        <v>0</v>
      </c>
      <c r="E938">
        <f>DW!$G938</f>
        <v>0</v>
      </c>
      <c r="F938" t="e">
        <f>VLOOKUP(E938,'Resultado Final'!$E$3:$L$103,4,FALSE)</f>
        <v>#DIV/0!</v>
      </c>
      <c r="G938" t="e">
        <f>VLOOKUP(E938,'Resultado Final'!$E$3:$L$103,5,FALSE)</f>
        <v>#DIV/0!</v>
      </c>
      <c r="H938">
        <f>DW!$K938</f>
        <v>0</v>
      </c>
      <c r="I938" s="37" t="e">
        <f t="shared" si="14"/>
        <v>#DIV/0!</v>
      </c>
    </row>
    <row r="939" spans="1:9" x14ac:dyDescent="0.25">
      <c r="A939">
        <f>INDEX('Resultado Final'!$A:$A,MATCH(E939,'Resultado Final'!$E:$E,0))</f>
        <v>1</v>
      </c>
      <c r="B939" t="e">
        <f>'Média Saneada'!#REF!</f>
        <v>#REF!</v>
      </c>
      <c r="C939">
        <f>DW!$H939</f>
        <v>0</v>
      </c>
      <c r="D939">
        <f>DW!$I939</f>
        <v>0</v>
      </c>
      <c r="E939">
        <f>DW!$G939</f>
        <v>0</v>
      </c>
      <c r="F939" t="e">
        <f>VLOOKUP(E939,'Resultado Final'!$E$3:$L$103,4,FALSE)</f>
        <v>#DIV/0!</v>
      </c>
      <c r="G939" t="e">
        <f>VLOOKUP(E939,'Resultado Final'!$E$3:$L$103,5,FALSE)</f>
        <v>#DIV/0!</v>
      </c>
      <c r="H939">
        <f>DW!$K939</f>
        <v>0</v>
      </c>
      <c r="I939" s="37" t="e">
        <f t="shared" si="14"/>
        <v>#DIV/0!</v>
      </c>
    </row>
    <row r="940" spans="1:9" x14ac:dyDescent="0.25">
      <c r="A940">
        <f>INDEX('Resultado Final'!$A:$A,MATCH(E940,'Resultado Final'!$E:$E,0))</f>
        <v>1</v>
      </c>
      <c r="B940" t="e">
        <f>'Média Saneada'!#REF!</f>
        <v>#REF!</v>
      </c>
      <c r="C940">
        <f>DW!$H940</f>
        <v>0</v>
      </c>
      <c r="D940">
        <f>DW!$I940</f>
        <v>0</v>
      </c>
      <c r="E940">
        <f>DW!$G940</f>
        <v>0</v>
      </c>
      <c r="F940" t="e">
        <f>VLOOKUP(E940,'Resultado Final'!$E$3:$L$103,4,FALSE)</f>
        <v>#DIV/0!</v>
      </c>
      <c r="G940" t="e">
        <f>VLOOKUP(E940,'Resultado Final'!$E$3:$L$103,5,FALSE)</f>
        <v>#DIV/0!</v>
      </c>
      <c r="H940">
        <f>DW!$K940</f>
        <v>0</v>
      </c>
      <c r="I940" s="37" t="e">
        <f t="shared" si="14"/>
        <v>#DIV/0!</v>
      </c>
    </row>
    <row r="941" spans="1:9" x14ac:dyDescent="0.25">
      <c r="A941">
        <f>INDEX('Resultado Final'!$A:$A,MATCH(E941,'Resultado Final'!$E:$E,0))</f>
        <v>1</v>
      </c>
      <c r="B941" t="e">
        <f>'Média Saneada'!#REF!</f>
        <v>#REF!</v>
      </c>
      <c r="C941">
        <f>DW!$H941</f>
        <v>0</v>
      </c>
      <c r="D941">
        <f>DW!$I941</f>
        <v>0</v>
      </c>
      <c r="E941">
        <f>DW!$G941</f>
        <v>0</v>
      </c>
      <c r="F941" t="e">
        <f>VLOOKUP(E941,'Resultado Final'!$E$3:$L$103,4,FALSE)</f>
        <v>#DIV/0!</v>
      </c>
      <c r="G941" t="e">
        <f>VLOOKUP(E941,'Resultado Final'!$E$3:$L$103,5,FALSE)</f>
        <v>#DIV/0!</v>
      </c>
      <c r="H941">
        <f>DW!$K941</f>
        <v>0</v>
      </c>
      <c r="I941" s="37" t="e">
        <f t="shared" si="14"/>
        <v>#DIV/0!</v>
      </c>
    </row>
    <row r="942" spans="1:9" x14ac:dyDescent="0.25">
      <c r="A942">
        <f>INDEX('Resultado Final'!$A:$A,MATCH(E942,'Resultado Final'!$E:$E,0))</f>
        <v>1</v>
      </c>
      <c r="B942" t="e">
        <f>'Média Saneada'!#REF!</f>
        <v>#REF!</v>
      </c>
      <c r="C942">
        <f>DW!$H942</f>
        <v>0</v>
      </c>
      <c r="D942">
        <f>DW!$I942</f>
        <v>0</v>
      </c>
      <c r="E942">
        <f>DW!$G942</f>
        <v>0</v>
      </c>
      <c r="F942" t="e">
        <f>VLOOKUP(E942,'Resultado Final'!$E$3:$L$103,4,FALSE)</f>
        <v>#DIV/0!</v>
      </c>
      <c r="G942" t="e">
        <f>VLOOKUP(E942,'Resultado Final'!$E$3:$L$103,5,FALSE)</f>
        <v>#DIV/0!</v>
      </c>
      <c r="H942">
        <f>DW!$K942</f>
        <v>0</v>
      </c>
      <c r="I942" s="37" t="e">
        <f t="shared" si="14"/>
        <v>#DIV/0!</v>
      </c>
    </row>
    <row r="943" spans="1:9" x14ac:dyDescent="0.25">
      <c r="A943">
        <f>INDEX('Resultado Final'!$A:$A,MATCH(E943,'Resultado Final'!$E:$E,0))</f>
        <v>1</v>
      </c>
      <c r="B943" t="e">
        <f>'Média Saneada'!#REF!</f>
        <v>#REF!</v>
      </c>
      <c r="C943">
        <f>DW!$H943</f>
        <v>0</v>
      </c>
      <c r="D943">
        <f>DW!$I943</f>
        <v>0</v>
      </c>
      <c r="E943">
        <f>DW!$G943</f>
        <v>0</v>
      </c>
      <c r="F943" t="e">
        <f>VLOOKUP(E943,'Resultado Final'!$E$3:$L$103,4,FALSE)</f>
        <v>#DIV/0!</v>
      </c>
      <c r="G943" t="e">
        <f>VLOOKUP(E943,'Resultado Final'!$E$3:$L$103,5,FALSE)</f>
        <v>#DIV/0!</v>
      </c>
      <c r="H943">
        <f>DW!$K943</f>
        <v>0</v>
      </c>
      <c r="I943" s="37" t="e">
        <f t="shared" si="14"/>
        <v>#DIV/0!</v>
      </c>
    </row>
    <row r="944" spans="1:9" x14ac:dyDescent="0.25">
      <c r="A944">
        <f>INDEX('Resultado Final'!$A:$A,MATCH(E944,'Resultado Final'!$E:$E,0))</f>
        <v>1</v>
      </c>
      <c r="B944" t="e">
        <f>'Média Saneada'!#REF!</f>
        <v>#REF!</v>
      </c>
      <c r="C944">
        <f>DW!$H944</f>
        <v>0</v>
      </c>
      <c r="D944">
        <f>DW!$I944</f>
        <v>0</v>
      </c>
      <c r="E944">
        <f>DW!$G944</f>
        <v>0</v>
      </c>
      <c r="F944" t="e">
        <f>VLOOKUP(E944,'Resultado Final'!$E$3:$L$103,4,FALSE)</f>
        <v>#DIV/0!</v>
      </c>
      <c r="G944" t="e">
        <f>VLOOKUP(E944,'Resultado Final'!$E$3:$L$103,5,FALSE)</f>
        <v>#DIV/0!</v>
      </c>
      <c r="H944">
        <f>DW!$K944</f>
        <v>0</v>
      </c>
      <c r="I944" s="37" t="e">
        <f t="shared" si="14"/>
        <v>#DIV/0!</v>
      </c>
    </row>
    <row r="945" spans="1:9" x14ac:dyDescent="0.25">
      <c r="A945">
        <f>INDEX('Resultado Final'!$A:$A,MATCH(E945,'Resultado Final'!$E:$E,0))</f>
        <v>1</v>
      </c>
      <c r="B945" t="e">
        <f>'Média Saneada'!#REF!</f>
        <v>#REF!</v>
      </c>
      <c r="C945">
        <f>DW!$H945</f>
        <v>0</v>
      </c>
      <c r="D945">
        <f>DW!$I945</f>
        <v>0</v>
      </c>
      <c r="E945">
        <f>DW!$G945</f>
        <v>0</v>
      </c>
      <c r="F945" t="e">
        <f>VLOOKUP(E945,'Resultado Final'!$E$3:$L$103,4,FALSE)</f>
        <v>#DIV/0!</v>
      </c>
      <c r="G945" t="e">
        <f>VLOOKUP(E945,'Resultado Final'!$E$3:$L$103,5,FALSE)</f>
        <v>#DIV/0!</v>
      </c>
      <c r="H945">
        <f>DW!$K945</f>
        <v>0</v>
      </c>
      <c r="I945" s="37" t="e">
        <f t="shared" si="14"/>
        <v>#DIV/0!</v>
      </c>
    </row>
    <row r="946" spans="1:9" x14ac:dyDescent="0.25">
      <c r="A946">
        <f>INDEX('Resultado Final'!$A:$A,MATCH(E946,'Resultado Final'!$E:$E,0))</f>
        <v>1</v>
      </c>
      <c r="B946" t="e">
        <f>'Média Saneada'!#REF!</f>
        <v>#REF!</v>
      </c>
      <c r="C946">
        <f>DW!$H946</f>
        <v>0</v>
      </c>
      <c r="D946">
        <f>DW!$I946</f>
        <v>0</v>
      </c>
      <c r="E946">
        <f>DW!$G946</f>
        <v>0</v>
      </c>
      <c r="F946" t="e">
        <f>VLOOKUP(E946,'Resultado Final'!$E$3:$L$103,4,FALSE)</f>
        <v>#DIV/0!</v>
      </c>
      <c r="G946" t="e">
        <f>VLOOKUP(E946,'Resultado Final'!$E$3:$L$103,5,FALSE)</f>
        <v>#DIV/0!</v>
      </c>
      <c r="H946">
        <f>DW!$K946</f>
        <v>0</v>
      </c>
      <c r="I946" s="37" t="e">
        <f t="shared" si="14"/>
        <v>#DIV/0!</v>
      </c>
    </row>
    <row r="947" spans="1:9" x14ac:dyDescent="0.25">
      <c r="A947">
        <f>INDEX('Resultado Final'!$A:$A,MATCH(E947,'Resultado Final'!$E:$E,0))</f>
        <v>1</v>
      </c>
      <c r="B947" t="e">
        <f>'Média Saneada'!#REF!</f>
        <v>#REF!</v>
      </c>
      <c r="C947">
        <f>DW!$H947</f>
        <v>0</v>
      </c>
      <c r="D947">
        <f>DW!$I947</f>
        <v>0</v>
      </c>
      <c r="E947">
        <f>DW!$G947</f>
        <v>0</v>
      </c>
      <c r="F947" t="e">
        <f>VLOOKUP(E947,'Resultado Final'!$E$3:$L$103,4,FALSE)</f>
        <v>#DIV/0!</v>
      </c>
      <c r="G947" t="e">
        <f>VLOOKUP(E947,'Resultado Final'!$E$3:$L$103,5,FALSE)</f>
        <v>#DIV/0!</v>
      </c>
      <c r="H947">
        <f>DW!$K947</f>
        <v>0</v>
      </c>
      <c r="I947" s="37" t="e">
        <f t="shared" si="14"/>
        <v>#DIV/0!</v>
      </c>
    </row>
    <row r="948" spans="1:9" x14ac:dyDescent="0.25">
      <c r="A948">
        <f>INDEX('Resultado Final'!$A:$A,MATCH(E948,'Resultado Final'!$E:$E,0))</f>
        <v>1</v>
      </c>
      <c r="B948" t="e">
        <f>'Média Saneada'!#REF!</f>
        <v>#REF!</v>
      </c>
      <c r="C948">
        <f>DW!$H948</f>
        <v>0</v>
      </c>
      <c r="D948">
        <f>DW!$I948</f>
        <v>0</v>
      </c>
      <c r="E948">
        <f>DW!$G948</f>
        <v>0</v>
      </c>
      <c r="F948" t="e">
        <f>VLOOKUP(E948,'Resultado Final'!$E$3:$L$103,4,FALSE)</f>
        <v>#DIV/0!</v>
      </c>
      <c r="G948" t="e">
        <f>VLOOKUP(E948,'Resultado Final'!$E$3:$L$103,5,FALSE)</f>
        <v>#DIV/0!</v>
      </c>
      <c r="H948">
        <f>DW!$K948</f>
        <v>0</v>
      </c>
      <c r="I948" s="37" t="e">
        <f t="shared" si="14"/>
        <v>#DIV/0!</v>
      </c>
    </row>
    <row r="949" spans="1:9" x14ac:dyDescent="0.25">
      <c r="A949">
        <f>INDEX('Resultado Final'!$A:$A,MATCH(E949,'Resultado Final'!$E:$E,0))</f>
        <v>1</v>
      </c>
      <c r="B949" t="e">
        <f>'Média Saneada'!#REF!</f>
        <v>#REF!</v>
      </c>
      <c r="C949">
        <f>DW!$H949</f>
        <v>0</v>
      </c>
      <c r="D949">
        <f>DW!$I949</f>
        <v>0</v>
      </c>
      <c r="E949">
        <f>DW!$G949</f>
        <v>0</v>
      </c>
      <c r="F949" t="e">
        <f>VLOOKUP(E949,'Resultado Final'!$E$3:$L$103,4,FALSE)</f>
        <v>#DIV/0!</v>
      </c>
      <c r="G949" t="e">
        <f>VLOOKUP(E949,'Resultado Final'!$E$3:$L$103,5,FALSE)</f>
        <v>#DIV/0!</v>
      </c>
      <c r="H949">
        <f>DW!$K949</f>
        <v>0</v>
      </c>
      <c r="I949" s="37" t="e">
        <f t="shared" si="14"/>
        <v>#DIV/0!</v>
      </c>
    </row>
    <row r="950" spans="1:9" x14ac:dyDescent="0.25">
      <c r="A950">
        <f>INDEX('Resultado Final'!$A:$A,MATCH(E950,'Resultado Final'!$E:$E,0))</f>
        <v>1</v>
      </c>
      <c r="B950" t="e">
        <f>'Média Saneada'!#REF!</f>
        <v>#REF!</v>
      </c>
      <c r="C950">
        <f>DW!$H950</f>
        <v>0</v>
      </c>
      <c r="D950">
        <f>DW!$I950</f>
        <v>0</v>
      </c>
      <c r="E950">
        <f>DW!$G950</f>
        <v>0</v>
      </c>
      <c r="F950" t="e">
        <f>VLOOKUP(E950,'Resultado Final'!$E$3:$L$103,4,FALSE)</f>
        <v>#DIV/0!</v>
      </c>
      <c r="G950" t="e">
        <f>VLOOKUP(E950,'Resultado Final'!$E$3:$L$103,5,FALSE)</f>
        <v>#DIV/0!</v>
      </c>
      <c r="H950">
        <f>DW!$K950</f>
        <v>0</v>
      </c>
      <c r="I950" s="37" t="e">
        <f t="shared" si="14"/>
        <v>#DIV/0!</v>
      </c>
    </row>
    <row r="951" spans="1:9" x14ac:dyDescent="0.25">
      <c r="A951">
        <f>INDEX('Resultado Final'!$A:$A,MATCH(E951,'Resultado Final'!$E:$E,0))</f>
        <v>1</v>
      </c>
      <c r="B951" t="e">
        <f>'Média Saneada'!#REF!</f>
        <v>#REF!</v>
      </c>
      <c r="C951">
        <f>DW!$H951</f>
        <v>0</v>
      </c>
      <c r="D951">
        <f>DW!$I951</f>
        <v>0</v>
      </c>
      <c r="E951">
        <f>DW!$G951</f>
        <v>0</v>
      </c>
      <c r="F951" t="e">
        <f>VLOOKUP(E951,'Resultado Final'!$E$3:$L$103,4,FALSE)</f>
        <v>#DIV/0!</v>
      </c>
      <c r="G951" t="e">
        <f>VLOOKUP(E951,'Resultado Final'!$E$3:$L$103,5,FALSE)</f>
        <v>#DIV/0!</v>
      </c>
      <c r="H951">
        <f>DW!$K951</f>
        <v>0</v>
      </c>
      <c r="I951" s="37" t="e">
        <f t="shared" si="14"/>
        <v>#DIV/0!</v>
      </c>
    </row>
    <row r="952" spans="1:9" x14ac:dyDescent="0.25">
      <c r="A952">
        <f>INDEX('Resultado Final'!$A:$A,MATCH(E952,'Resultado Final'!$E:$E,0))</f>
        <v>1</v>
      </c>
      <c r="B952" t="e">
        <f>'Média Saneada'!#REF!</f>
        <v>#REF!</v>
      </c>
      <c r="C952">
        <f>DW!$H952</f>
        <v>0</v>
      </c>
      <c r="D952">
        <f>DW!$I952</f>
        <v>0</v>
      </c>
      <c r="E952">
        <f>DW!$G952</f>
        <v>0</v>
      </c>
      <c r="F952" t="e">
        <f>VLOOKUP(E952,'Resultado Final'!$E$3:$L$103,4,FALSE)</f>
        <v>#DIV/0!</v>
      </c>
      <c r="G952" t="e">
        <f>VLOOKUP(E952,'Resultado Final'!$E$3:$L$103,5,FALSE)</f>
        <v>#DIV/0!</v>
      </c>
      <c r="H952">
        <f>DW!$K952</f>
        <v>0</v>
      </c>
      <c r="I952" s="37" t="e">
        <f t="shared" si="14"/>
        <v>#DIV/0!</v>
      </c>
    </row>
    <row r="953" spans="1:9" x14ac:dyDescent="0.25">
      <c r="A953">
        <f>INDEX('Resultado Final'!$A:$A,MATCH(E953,'Resultado Final'!$E:$E,0))</f>
        <v>1</v>
      </c>
      <c r="B953" t="e">
        <f>'Média Saneada'!#REF!</f>
        <v>#REF!</v>
      </c>
      <c r="C953">
        <f>DW!$H953</f>
        <v>0</v>
      </c>
      <c r="D953">
        <f>DW!$I953</f>
        <v>0</v>
      </c>
      <c r="E953">
        <f>DW!$G953</f>
        <v>0</v>
      </c>
      <c r="F953" t="e">
        <f>VLOOKUP(E953,'Resultado Final'!$E$3:$L$103,4,FALSE)</f>
        <v>#DIV/0!</v>
      </c>
      <c r="G953" t="e">
        <f>VLOOKUP(E953,'Resultado Final'!$E$3:$L$103,5,FALSE)</f>
        <v>#DIV/0!</v>
      </c>
      <c r="H953">
        <f>DW!$K953</f>
        <v>0</v>
      </c>
      <c r="I953" s="37" t="e">
        <f t="shared" si="14"/>
        <v>#DIV/0!</v>
      </c>
    </row>
    <row r="954" spans="1:9" x14ac:dyDescent="0.25">
      <c r="A954">
        <f>INDEX('Resultado Final'!$A:$A,MATCH(E954,'Resultado Final'!$E:$E,0))</f>
        <v>1</v>
      </c>
      <c r="B954" t="e">
        <f>'Média Saneada'!#REF!</f>
        <v>#REF!</v>
      </c>
      <c r="C954">
        <f>DW!$H954</f>
        <v>0</v>
      </c>
      <c r="D954">
        <f>DW!$I954</f>
        <v>0</v>
      </c>
      <c r="E954">
        <f>DW!$G954</f>
        <v>0</v>
      </c>
      <c r="F954" t="e">
        <f>VLOOKUP(E954,'Resultado Final'!$E$3:$L$103,4,FALSE)</f>
        <v>#DIV/0!</v>
      </c>
      <c r="G954" t="e">
        <f>VLOOKUP(E954,'Resultado Final'!$E$3:$L$103,5,FALSE)</f>
        <v>#DIV/0!</v>
      </c>
      <c r="H954">
        <f>DW!$K954</f>
        <v>0</v>
      </c>
      <c r="I954" s="37" t="e">
        <f t="shared" si="14"/>
        <v>#DIV/0!</v>
      </c>
    </row>
    <row r="955" spans="1:9" x14ac:dyDescent="0.25">
      <c r="A955">
        <f>INDEX('Resultado Final'!$A:$A,MATCH(E955,'Resultado Final'!$E:$E,0))</f>
        <v>1</v>
      </c>
      <c r="B955" t="e">
        <f>'Média Saneada'!#REF!</f>
        <v>#REF!</v>
      </c>
      <c r="C955">
        <f>DW!$H955</f>
        <v>0</v>
      </c>
      <c r="D955">
        <f>DW!$I955</f>
        <v>0</v>
      </c>
      <c r="E955">
        <f>DW!$G955</f>
        <v>0</v>
      </c>
      <c r="F955" t="e">
        <f>VLOOKUP(E955,'Resultado Final'!$E$3:$L$103,4,FALSE)</f>
        <v>#DIV/0!</v>
      </c>
      <c r="G955" t="e">
        <f>VLOOKUP(E955,'Resultado Final'!$E$3:$L$103,5,FALSE)</f>
        <v>#DIV/0!</v>
      </c>
      <c r="H955">
        <f>DW!$K955</f>
        <v>0</v>
      </c>
      <c r="I955" s="37" t="e">
        <f t="shared" si="14"/>
        <v>#DIV/0!</v>
      </c>
    </row>
    <row r="956" spans="1:9" x14ac:dyDescent="0.25">
      <c r="A956">
        <f>INDEX('Resultado Final'!$A:$A,MATCH(E956,'Resultado Final'!$E:$E,0))</f>
        <v>1</v>
      </c>
      <c r="B956" t="e">
        <f>'Média Saneada'!#REF!</f>
        <v>#REF!</v>
      </c>
      <c r="C956">
        <f>DW!$H956</f>
        <v>0</v>
      </c>
      <c r="D956">
        <f>DW!$I956</f>
        <v>0</v>
      </c>
      <c r="E956">
        <f>DW!$G956</f>
        <v>0</v>
      </c>
      <c r="F956" t="e">
        <f>VLOOKUP(E956,'Resultado Final'!$E$3:$L$103,4,FALSE)</f>
        <v>#DIV/0!</v>
      </c>
      <c r="G956" t="e">
        <f>VLOOKUP(E956,'Resultado Final'!$E$3:$L$103,5,FALSE)</f>
        <v>#DIV/0!</v>
      </c>
      <c r="H956">
        <f>DW!$K956</f>
        <v>0</v>
      </c>
      <c r="I956" s="37" t="e">
        <f t="shared" si="14"/>
        <v>#DIV/0!</v>
      </c>
    </row>
    <row r="957" spans="1:9" x14ac:dyDescent="0.25">
      <c r="A957">
        <f>INDEX('Resultado Final'!$A:$A,MATCH(E957,'Resultado Final'!$E:$E,0))</f>
        <v>1</v>
      </c>
      <c r="B957" t="e">
        <f>'Média Saneada'!#REF!</f>
        <v>#REF!</v>
      </c>
      <c r="C957">
        <f>DW!$H957</f>
        <v>0</v>
      </c>
      <c r="D957">
        <f>DW!$I957</f>
        <v>0</v>
      </c>
      <c r="E957">
        <f>DW!$G957</f>
        <v>0</v>
      </c>
      <c r="F957" t="e">
        <f>VLOOKUP(E957,'Resultado Final'!$E$3:$L$103,4,FALSE)</f>
        <v>#DIV/0!</v>
      </c>
      <c r="G957" t="e">
        <f>VLOOKUP(E957,'Resultado Final'!$E$3:$L$103,5,FALSE)</f>
        <v>#DIV/0!</v>
      </c>
      <c r="H957">
        <f>DW!$K957</f>
        <v>0</v>
      </c>
      <c r="I957" s="37" t="e">
        <f t="shared" si="14"/>
        <v>#DIV/0!</v>
      </c>
    </row>
    <row r="958" spans="1:9" x14ac:dyDescent="0.25">
      <c r="A958">
        <f>INDEX('Resultado Final'!$A:$A,MATCH(E958,'Resultado Final'!$E:$E,0))</f>
        <v>1</v>
      </c>
      <c r="B958" t="e">
        <f>'Média Saneada'!#REF!</f>
        <v>#REF!</v>
      </c>
      <c r="C958">
        <f>DW!$H958</f>
        <v>0</v>
      </c>
      <c r="D958">
        <f>DW!$I958</f>
        <v>0</v>
      </c>
      <c r="E958">
        <f>DW!$G958</f>
        <v>0</v>
      </c>
      <c r="F958" t="e">
        <f>VLOOKUP(E958,'Resultado Final'!$E$3:$L$103,4,FALSE)</f>
        <v>#DIV/0!</v>
      </c>
      <c r="G958" t="e">
        <f>VLOOKUP(E958,'Resultado Final'!$E$3:$L$103,5,FALSE)</f>
        <v>#DIV/0!</v>
      </c>
      <c r="H958">
        <f>DW!$K958</f>
        <v>0</v>
      </c>
      <c r="I958" s="37" t="e">
        <f t="shared" si="14"/>
        <v>#DIV/0!</v>
      </c>
    </row>
    <row r="959" spans="1:9" x14ac:dyDescent="0.25">
      <c r="A959">
        <f>INDEX('Resultado Final'!$A:$A,MATCH(E959,'Resultado Final'!$E:$E,0))</f>
        <v>1</v>
      </c>
      <c r="B959" t="e">
        <f>'Média Saneada'!#REF!</f>
        <v>#REF!</v>
      </c>
      <c r="C959">
        <f>DW!$H959</f>
        <v>0</v>
      </c>
      <c r="D959">
        <f>DW!$I959</f>
        <v>0</v>
      </c>
      <c r="E959">
        <f>DW!$G959</f>
        <v>0</v>
      </c>
      <c r="F959" t="e">
        <f>VLOOKUP(E959,'Resultado Final'!$E$3:$L$103,4,FALSE)</f>
        <v>#DIV/0!</v>
      </c>
      <c r="G959" t="e">
        <f>VLOOKUP(E959,'Resultado Final'!$E$3:$L$103,5,FALSE)</f>
        <v>#DIV/0!</v>
      </c>
      <c r="H959">
        <f>DW!$K959</f>
        <v>0</v>
      </c>
      <c r="I959" s="37" t="e">
        <f t="shared" si="14"/>
        <v>#DIV/0!</v>
      </c>
    </row>
    <row r="960" spans="1:9" x14ac:dyDescent="0.25">
      <c r="A960">
        <f>INDEX('Resultado Final'!$A:$A,MATCH(E960,'Resultado Final'!$E:$E,0))</f>
        <v>1</v>
      </c>
      <c r="B960" t="e">
        <f>'Média Saneada'!#REF!</f>
        <v>#REF!</v>
      </c>
      <c r="C960">
        <f>DW!$H960</f>
        <v>0</v>
      </c>
      <c r="D960">
        <f>DW!$I960</f>
        <v>0</v>
      </c>
      <c r="E960">
        <f>DW!$G960</f>
        <v>0</v>
      </c>
      <c r="F960" t="e">
        <f>VLOOKUP(E960,'Resultado Final'!$E$3:$L$103,4,FALSE)</f>
        <v>#DIV/0!</v>
      </c>
      <c r="G960" t="e">
        <f>VLOOKUP(E960,'Resultado Final'!$E$3:$L$103,5,FALSE)</f>
        <v>#DIV/0!</v>
      </c>
      <c r="H960">
        <f>DW!$K960</f>
        <v>0</v>
      </c>
      <c r="I960" s="37" t="e">
        <f t="shared" si="14"/>
        <v>#DIV/0!</v>
      </c>
    </row>
    <row r="961" spans="1:9" x14ac:dyDescent="0.25">
      <c r="A961">
        <f>INDEX('Resultado Final'!$A:$A,MATCH(E961,'Resultado Final'!$E:$E,0))</f>
        <v>1</v>
      </c>
      <c r="B961" t="e">
        <f>'Média Saneada'!#REF!</f>
        <v>#REF!</v>
      </c>
      <c r="C961">
        <f>DW!$H961</f>
        <v>0</v>
      </c>
      <c r="D961">
        <f>DW!$I961</f>
        <v>0</v>
      </c>
      <c r="E961">
        <f>DW!$G961</f>
        <v>0</v>
      </c>
      <c r="F961" t="e">
        <f>VLOOKUP(E961,'Resultado Final'!$E$3:$L$103,4,FALSE)</f>
        <v>#DIV/0!</v>
      </c>
      <c r="G961" t="e">
        <f>VLOOKUP(E961,'Resultado Final'!$E$3:$L$103,5,FALSE)</f>
        <v>#DIV/0!</v>
      </c>
      <c r="H961">
        <f>DW!$K961</f>
        <v>0</v>
      </c>
      <c r="I961" s="37" t="e">
        <f t="shared" si="14"/>
        <v>#DIV/0!</v>
      </c>
    </row>
    <row r="962" spans="1:9" x14ac:dyDescent="0.25">
      <c r="A962">
        <f>INDEX('Resultado Final'!$A:$A,MATCH(E962,'Resultado Final'!$E:$E,0))</f>
        <v>1</v>
      </c>
      <c r="B962" t="e">
        <f>'Média Saneada'!#REF!</f>
        <v>#REF!</v>
      </c>
      <c r="C962">
        <f>DW!$H962</f>
        <v>0</v>
      </c>
      <c r="D962">
        <f>DW!$I962</f>
        <v>0</v>
      </c>
      <c r="E962">
        <f>DW!$G962</f>
        <v>0</v>
      </c>
      <c r="F962" t="e">
        <f>VLOOKUP(E962,'Resultado Final'!$E$3:$L$103,4,FALSE)</f>
        <v>#DIV/0!</v>
      </c>
      <c r="G962" t="e">
        <f>VLOOKUP(E962,'Resultado Final'!$E$3:$L$103,5,FALSE)</f>
        <v>#DIV/0!</v>
      </c>
      <c r="H962">
        <f>DW!$K962</f>
        <v>0</v>
      </c>
      <c r="I962" s="37" t="e">
        <f t="shared" si="14"/>
        <v>#DIV/0!</v>
      </c>
    </row>
    <row r="963" spans="1:9" x14ac:dyDescent="0.25">
      <c r="A963">
        <f>INDEX('Resultado Final'!$A:$A,MATCH(E963,'Resultado Final'!$E:$E,0))</f>
        <v>1</v>
      </c>
      <c r="B963" t="e">
        <f>'Média Saneada'!#REF!</f>
        <v>#REF!</v>
      </c>
      <c r="C963">
        <f>DW!$H963</f>
        <v>0</v>
      </c>
      <c r="D963">
        <f>DW!$I963</f>
        <v>0</v>
      </c>
      <c r="E963">
        <f>DW!$G963</f>
        <v>0</v>
      </c>
      <c r="F963" t="e">
        <f>VLOOKUP(E963,'Resultado Final'!$E$3:$L$103,4,FALSE)</f>
        <v>#DIV/0!</v>
      </c>
      <c r="G963" t="e">
        <f>VLOOKUP(E963,'Resultado Final'!$E$3:$L$103,5,FALSE)</f>
        <v>#DIV/0!</v>
      </c>
      <c r="H963">
        <f>DW!$K963</f>
        <v>0</v>
      </c>
      <c r="I963" s="37" t="e">
        <f t="shared" ref="I963:I1026" si="15">IF(AND($H963&lt;$F963,$H963&gt;$G963),$H963,"Desconsiderado para o cálculo final da Média")</f>
        <v>#DIV/0!</v>
      </c>
    </row>
    <row r="964" spans="1:9" x14ac:dyDescent="0.25">
      <c r="A964">
        <f>INDEX('Resultado Final'!$A:$A,MATCH(E964,'Resultado Final'!$E:$E,0))</f>
        <v>1</v>
      </c>
      <c r="B964" t="e">
        <f>'Média Saneada'!#REF!</f>
        <v>#REF!</v>
      </c>
      <c r="C964">
        <f>DW!$H964</f>
        <v>0</v>
      </c>
      <c r="D964">
        <f>DW!$I964</f>
        <v>0</v>
      </c>
      <c r="E964">
        <f>DW!$G964</f>
        <v>0</v>
      </c>
      <c r="F964" t="e">
        <f>VLOOKUP(E964,'Resultado Final'!$E$3:$L$103,4,FALSE)</f>
        <v>#DIV/0!</v>
      </c>
      <c r="G964" t="e">
        <f>VLOOKUP(E964,'Resultado Final'!$E$3:$L$103,5,FALSE)</f>
        <v>#DIV/0!</v>
      </c>
      <c r="H964">
        <f>DW!$K964</f>
        <v>0</v>
      </c>
      <c r="I964" s="37" t="e">
        <f t="shared" si="15"/>
        <v>#DIV/0!</v>
      </c>
    </row>
    <row r="965" spans="1:9" x14ac:dyDescent="0.25">
      <c r="A965">
        <f>INDEX('Resultado Final'!$A:$A,MATCH(E965,'Resultado Final'!$E:$E,0))</f>
        <v>1</v>
      </c>
      <c r="B965" t="e">
        <f>'Média Saneada'!#REF!</f>
        <v>#REF!</v>
      </c>
      <c r="C965">
        <f>DW!$H965</f>
        <v>0</v>
      </c>
      <c r="D965">
        <f>DW!$I965</f>
        <v>0</v>
      </c>
      <c r="E965">
        <f>DW!$G965</f>
        <v>0</v>
      </c>
      <c r="F965" t="e">
        <f>VLOOKUP(E965,'Resultado Final'!$E$3:$L$103,4,FALSE)</f>
        <v>#DIV/0!</v>
      </c>
      <c r="G965" t="e">
        <f>VLOOKUP(E965,'Resultado Final'!$E$3:$L$103,5,FALSE)</f>
        <v>#DIV/0!</v>
      </c>
      <c r="H965">
        <f>DW!$K965</f>
        <v>0</v>
      </c>
      <c r="I965" s="37" t="e">
        <f t="shared" si="15"/>
        <v>#DIV/0!</v>
      </c>
    </row>
    <row r="966" spans="1:9" x14ac:dyDescent="0.25">
      <c r="A966">
        <f>INDEX('Resultado Final'!$A:$A,MATCH(E966,'Resultado Final'!$E:$E,0))</f>
        <v>1</v>
      </c>
      <c r="B966" t="e">
        <f>'Média Saneada'!#REF!</f>
        <v>#REF!</v>
      </c>
      <c r="C966">
        <f>DW!$H966</f>
        <v>0</v>
      </c>
      <c r="D966">
        <f>DW!$I966</f>
        <v>0</v>
      </c>
      <c r="E966">
        <f>DW!$G966</f>
        <v>0</v>
      </c>
      <c r="F966" t="e">
        <f>VLOOKUP(E966,'Resultado Final'!$E$3:$L$103,4,FALSE)</f>
        <v>#DIV/0!</v>
      </c>
      <c r="G966" t="e">
        <f>VLOOKUP(E966,'Resultado Final'!$E$3:$L$103,5,FALSE)</f>
        <v>#DIV/0!</v>
      </c>
      <c r="H966">
        <f>DW!$K966</f>
        <v>0</v>
      </c>
      <c r="I966" s="37" t="e">
        <f t="shared" si="15"/>
        <v>#DIV/0!</v>
      </c>
    </row>
    <row r="967" spans="1:9" x14ac:dyDescent="0.25">
      <c r="A967">
        <f>INDEX('Resultado Final'!$A:$A,MATCH(E967,'Resultado Final'!$E:$E,0))</f>
        <v>1</v>
      </c>
      <c r="B967" t="e">
        <f>'Média Saneada'!#REF!</f>
        <v>#REF!</v>
      </c>
      <c r="C967">
        <f>DW!$H967</f>
        <v>0</v>
      </c>
      <c r="D967">
        <f>DW!$I967</f>
        <v>0</v>
      </c>
      <c r="E967">
        <f>DW!$G967</f>
        <v>0</v>
      </c>
      <c r="F967" t="e">
        <f>VLOOKUP(E967,'Resultado Final'!$E$3:$L$103,4,FALSE)</f>
        <v>#DIV/0!</v>
      </c>
      <c r="G967" t="e">
        <f>VLOOKUP(E967,'Resultado Final'!$E$3:$L$103,5,FALSE)</f>
        <v>#DIV/0!</v>
      </c>
      <c r="H967">
        <f>DW!$K967</f>
        <v>0</v>
      </c>
      <c r="I967" s="37" t="e">
        <f t="shared" si="15"/>
        <v>#DIV/0!</v>
      </c>
    </row>
    <row r="968" spans="1:9" x14ac:dyDescent="0.25">
      <c r="A968">
        <f>INDEX('Resultado Final'!$A:$A,MATCH(E968,'Resultado Final'!$E:$E,0))</f>
        <v>1</v>
      </c>
      <c r="B968" t="e">
        <f>'Média Saneada'!#REF!</f>
        <v>#REF!</v>
      </c>
      <c r="C968">
        <f>DW!$H968</f>
        <v>0</v>
      </c>
      <c r="D968">
        <f>DW!$I968</f>
        <v>0</v>
      </c>
      <c r="E968">
        <f>DW!$G968</f>
        <v>0</v>
      </c>
      <c r="F968" t="e">
        <f>VLOOKUP(E968,'Resultado Final'!$E$3:$L$103,4,FALSE)</f>
        <v>#DIV/0!</v>
      </c>
      <c r="G968" t="e">
        <f>VLOOKUP(E968,'Resultado Final'!$E$3:$L$103,5,FALSE)</f>
        <v>#DIV/0!</v>
      </c>
      <c r="H968">
        <f>DW!$K968</f>
        <v>0</v>
      </c>
      <c r="I968" s="37" t="e">
        <f t="shared" si="15"/>
        <v>#DIV/0!</v>
      </c>
    </row>
    <row r="969" spans="1:9" x14ac:dyDescent="0.25">
      <c r="A969">
        <f>INDEX('Resultado Final'!$A:$A,MATCH(E969,'Resultado Final'!$E:$E,0))</f>
        <v>1</v>
      </c>
      <c r="B969" t="e">
        <f>'Média Saneada'!#REF!</f>
        <v>#REF!</v>
      </c>
      <c r="C969">
        <f>DW!$H969</f>
        <v>0</v>
      </c>
      <c r="D969">
        <f>DW!$I969</f>
        <v>0</v>
      </c>
      <c r="E969">
        <f>DW!$G969</f>
        <v>0</v>
      </c>
      <c r="F969" t="e">
        <f>VLOOKUP(E969,'Resultado Final'!$E$3:$L$103,4,FALSE)</f>
        <v>#DIV/0!</v>
      </c>
      <c r="G969" t="e">
        <f>VLOOKUP(E969,'Resultado Final'!$E$3:$L$103,5,FALSE)</f>
        <v>#DIV/0!</v>
      </c>
      <c r="H969">
        <f>DW!$K969</f>
        <v>0</v>
      </c>
      <c r="I969" s="37" t="e">
        <f t="shared" si="15"/>
        <v>#DIV/0!</v>
      </c>
    </row>
    <row r="970" spans="1:9" x14ac:dyDescent="0.25">
      <c r="A970">
        <f>INDEX('Resultado Final'!$A:$A,MATCH(E970,'Resultado Final'!$E:$E,0))</f>
        <v>1</v>
      </c>
      <c r="B970" t="e">
        <f>'Média Saneada'!#REF!</f>
        <v>#REF!</v>
      </c>
      <c r="C970">
        <f>DW!$H970</f>
        <v>0</v>
      </c>
      <c r="D970">
        <f>DW!$I970</f>
        <v>0</v>
      </c>
      <c r="E970">
        <f>DW!$G970</f>
        <v>0</v>
      </c>
      <c r="F970" t="e">
        <f>VLOOKUP(E970,'Resultado Final'!$E$3:$L$103,4,FALSE)</f>
        <v>#DIV/0!</v>
      </c>
      <c r="G970" t="e">
        <f>VLOOKUP(E970,'Resultado Final'!$E$3:$L$103,5,FALSE)</f>
        <v>#DIV/0!</v>
      </c>
      <c r="H970">
        <f>DW!$K970</f>
        <v>0</v>
      </c>
      <c r="I970" s="37" t="e">
        <f t="shared" si="15"/>
        <v>#DIV/0!</v>
      </c>
    </row>
    <row r="971" spans="1:9" x14ac:dyDescent="0.25">
      <c r="A971">
        <f>INDEX('Resultado Final'!$A:$A,MATCH(E971,'Resultado Final'!$E:$E,0))</f>
        <v>1</v>
      </c>
      <c r="B971" t="e">
        <f>'Média Saneada'!#REF!</f>
        <v>#REF!</v>
      </c>
      <c r="C971">
        <f>DW!$H971</f>
        <v>0</v>
      </c>
      <c r="D971">
        <f>DW!$I971</f>
        <v>0</v>
      </c>
      <c r="E971">
        <f>DW!$G971</f>
        <v>0</v>
      </c>
      <c r="F971" t="e">
        <f>VLOOKUP(E971,'Resultado Final'!$E$3:$L$103,4,FALSE)</f>
        <v>#DIV/0!</v>
      </c>
      <c r="G971" t="e">
        <f>VLOOKUP(E971,'Resultado Final'!$E$3:$L$103,5,FALSE)</f>
        <v>#DIV/0!</v>
      </c>
      <c r="H971">
        <f>DW!$K971</f>
        <v>0</v>
      </c>
      <c r="I971" s="37" t="e">
        <f t="shared" si="15"/>
        <v>#DIV/0!</v>
      </c>
    </row>
    <row r="972" spans="1:9" x14ac:dyDescent="0.25">
      <c r="A972">
        <f>INDEX('Resultado Final'!$A:$A,MATCH(E972,'Resultado Final'!$E:$E,0))</f>
        <v>1</v>
      </c>
      <c r="B972" t="e">
        <f>'Média Saneada'!#REF!</f>
        <v>#REF!</v>
      </c>
      <c r="C972">
        <f>DW!$H972</f>
        <v>0</v>
      </c>
      <c r="D972">
        <f>DW!$I972</f>
        <v>0</v>
      </c>
      <c r="E972">
        <f>DW!$G972</f>
        <v>0</v>
      </c>
      <c r="F972" t="e">
        <f>VLOOKUP(E972,'Resultado Final'!$E$3:$L$103,4,FALSE)</f>
        <v>#DIV/0!</v>
      </c>
      <c r="G972" t="e">
        <f>VLOOKUP(E972,'Resultado Final'!$E$3:$L$103,5,FALSE)</f>
        <v>#DIV/0!</v>
      </c>
      <c r="H972">
        <f>DW!$K972</f>
        <v>0</v>
      </c>
      <c r="I972" s="37" t="e">
        <f t="shared" si="15"/>
        <v>#DIV/0!</v>
      </c>
    </row>
    <row r="973" spans="1:9" x14ac:dyDescent="0.25">
      <c r="A973">
        <f>INDEX('Resultado Final'!$A:$A,MATCH(E973,'Resultado Final'!$E:$E,0))</f>
        <v>1</v>
      </c>
      <c r="B973" t="e">
        <f>'Média Saneada'!#REF!</f>
        <v>#REF!</v>
      </c>
      <c r="C973">
        <f>DW!$H973</f>
        <v>0</v>
      </c>
      <c r="D973">
        <f>DW!$I973</f>
        <v>0</v>
      </c>
      <c r="E973">
        <f>DW!$G973</f>
        <v>0</v>
      </c>
      <c r="F973" t="e">
        <f>VLOOKUP(E973,'Resultado Final'!$E$3:$L$103,4,FALSE)</f>
        <v>#DIV/0!</v>
      </c>
      <c r="G973" t="e">
        <f>VLOOKUP(E973,'Resultado Final'!$E$3:$L$103,5,FALSE)</f>
        <v>#DIV/0!</v>
      </c>
      <c r="H973">
        <f>DW!$K973</f>
        <v>0</v>
      </c>
      <c r="I973" s="37" t="e">
        <f t="shared" si="15"/>
        <v>#DIV/0!</v>
      </c>
    </row>
    <row r="974" spans="1:9" x14ac:dyDescent="0.25">
      <c r="A974">
        <f>INDEX('Resultado Final'!$A:$A,MATCH(E974,'Resultado Final'!$E:$E,0))</f>
        <v>1</v>
      </c>
      <c r="B974" t="e">
        <f>'Média Saneada'!#REF!</f>
        <v>#REF!</v>
      </c>
      <c r="C974">
        <f>DW!$H974</f>
        <v>0</v>
      </c>
      <c r="D974">
        <f>DW!$I974</f>
        <v>0</v>
      </c>
      <c r="E974">
        <f>DW!$G974</f>
        <v>0</v>
      </c>
      <c r="F974" t="e">
        <f>VLOOKUP(E974,'Resultado Final'!$E$3:$L$103,4,FALSE)</f>
        <v>#DIV/0!</v>
      </c>
      <c r="G974" t="e">
        <f>VLOOKUP(E974,'Resultado Final'!$E$3:$L$103,5,FALSE)</f>
        <v>#DIV/0!</v>
      </c>
      <c r="H974">
        <f>DW!$K974</f>
        <v>0</v>
      </c>
      <c r="I974" s="37" t="e">
        <f t="shared" si="15"/>
        <v>#DIV/0!</v>
      </c>
    </row>
    <row r="975" spans="1:9" x14ac:dyDescent="0.25">
      <c r="A975">
        <f>INDEX('Resultado Final'!$A:$A,MATCH(E975,'Resultado Final'!$E:$E,0))</f>
        <v>1</v>
      </c>
      <c r="B975" t="e">
        <f>'Média Saneada'!#REF!</f>
        <v>#REF!</v>
      </c>
      <c r="C975">
        <f>DW!$H975</f>
        <v>0</v>
      </c>
      <c r="D975">
        <f>DW!$I975</f>
        <v>0</v>
      </c>
      <c r="E975">
        <f>DW!$G975</f>
        <v>0</v>
      </c>
      <c r="F975" t="e">
        <f>VLOOKUP(E975,'Resultado Final'!$E$3:$L$103,4,FALSE)</f>
        <v>#DIV/0!</v>
      </c>
      <c r="G975" t="e">
        <f>VLOOKUP(E975,'Resultado Final'!$E$3:$L$103,5,FALSE)</f>
        <v>#DIV/0!</v>
      </c>
      <c r="H975">
        <f>DW!$K975</f>
        <v>0</v>
      </c>
      <c r="I975" s="37" t="e">
        <f t="shared" si="15"/>
        <v>#DIV/0!</v>
      </c>
    </row>
    <row r="976" spans="1:9" x14ac:dyDescent="0.25">
      <c r="A976">
        <f>INDEX('Resultado Final'!$A:$A,MATCH(E976,'Resultado Final'!$E:$E,0))</f>
        <v>1</v>
      </c>
      <c r="B976" t="e">
        <f>'Média Saneada'!#REF!</f>
        <v>#REF!</v>
      </c>
      <c r="C976">
        <f>DW!$H976</f>
        <v>0</v>
      </c>
      <c r="D976">
        <f>DW!$I976</f>
        <v>0</v>
      </c>
      <c r="E976">
        <f>DW!$G976</f>
        <v>0</v>
      </c>
      <c r="F976" t="e">
        <f>VLOOKUP(E976,'Resultado Final'!$E$3:$L$103,4,FALSE)</f>
        <v>#DIV/0!</v>
      </c>
      <c r="G976" t="e">
        <f>VLOOKUP(E976,'Resultado Final'!$E$3:$L$103,5,FALSE)</f>
        <v>#DIV/0!</v>
      </c>
      <c r="H976">
        <f>DW!$K976</f>
        <v>0</v>
      </c>
      <c r="I976" s="37" t="e">
        <f t="shared" si="15"/>
        <v>#DIV/0!</v>
      </c>
    </row>
    <row r="977" spans="1:9" x14ac:dyDescent="0.25">
      <c r="A977">
        <f>INDEX('Resultado Final'!$A:$A,MATCH(E977,'Resultado Final'!$E:$E,0))</f>
        <v>1</v>
      </c>
      <c r="B977" t="e">
        <f>'Média Saneada'!#REF!</f>
        <v>#REF!</v>
      </c>
      <c r="C977">
        <f>DW!$H977</f>
        <v>0</v>
      </c>
      <c r="D977">
        <f>DW!$I977</f>
        <v>0</v>
      </c>
      <c r="E977">
        <f>DW!$G977</f>
        <v>0</v>
      </c>
      <c r="F977" t="e">
        <f>VLOOKUP(E977,'Resultado Final'!$E$3:$L$103,4,FALSE)</f>
        <v>#DIV/0!</v>
      </c>
      <c r="G977" t="e">
        <f>VLOOKUP(E977,'Resultado Final'!$E$3:$L$103,5,FALSE)</f>
        <v>#DIV/0!</v>
      </c>
      <c r="H977">
        <f>DW!$K977</f>
        <v>0</v>
      </c>
      <c r="I977" s="37" t="e">
        <f t="shared" si="15"/>
        <v>#DIV/0!</v>
      </c>
    </row>
    <row r="978" spans="1:9" x14ac:dyDescent="0.25">
      <c r="A978">
        <f>INDEX('Resultado Final'!$A:$A,MATCH(E978,'Resultado Final'!$E:$E,0))</f>
        <v>1</v>
      </c>
      <c r="B978" t="e">
        <f>'Média Saneada'!#REF!</f>
        <v>#REF!</v>
      </c>
      <c r="C978">
        <f>DW!$H978</f>
        <v>0</v>
      </c>
      <c r="D978">
        <f>DW!$I978</f>
        <v>0</v>
      </c>
      <c r="E978">
        <f>DW!$G978</f>
        <v>0</v>
      </c>
      <c r="F978" t="e">
        <f>VLOOKUP(E978,'Resultado Final'!$E$3:$L$103,4,FALSE)</f>
        <v>#DIV/0!</v>
      </c>
      <c r="G978" t="e">
        <f>VLOOKUP(E978,'Resultado Final'!$E$3:$L$103,5,FALSE)</f>
        <v>#DIV/0!</v>
      </c>
      <c r="H978">
        <f>DW!$K978</f>
        <v>0</v>
      </c>
      <c r="I978" s="37" t="e">
        <f t="shared" si="15"/>
        <v>#DIV/0!</v>
      </c>
    </row>
    <row r="979" spans="1:9" x14ac:dyDescent="0.25">
      <c r="A979">
        <f>INDEX('Resultado Final'!$A:$A,MATCH(E979,'Resultado Final'!$E:$E,0))</f>
        <v>1</v>
      </c>
      <c r="B979" t="e">
        <f>'Média Saneada'!#REF!</f>
        <v>#REF!</v>
      </c>
      <c r="C979">
        <f>DW!$H979</f>
        <v>0</v>
      </c>
      <c r="D979">
        <f>DW!$I979</f>
        <v>0</v>
      </c>
      <c r="E979">
        <f>DW!$G979</f>
        <v>0</v>
      </c>
      <c r="F979" t="e">
        <f>VLOOKUP(E979,'Resultado Final'!$E$3:$L$103,4,FALSE)</f>
        <v>#DIV/0!</v>
      </c>
      <c r="G979" t="e">
        <f>VLOOKUP(E979,'Resultado Final'!$E$3:$L$103,5,FALSE)</f>
        <v>#DIV/0!</v>
      </c>
      <c r="H979">
        <f>DW!$K979</f>
        <v>0</v>
      </c>
      <c r="I979" s="37" t="e">
        <f t="shared" si="15"/>
        <v>#DIV/0!</v>
      </c>
    </row>
    <row r="980" spans="1:9" x14ac:dyDescent="0.25">
      <c r="A980">
        <f>INDEX('Resultado Final'!$A:$A,MATCH(E980,'Resultado Final'!$E:$E,0))</f>
        <v>1</v>
      </c>
      <c r="B980" t="e">
        <f>'Média Saneada'!#REF!</f>
        <v>#REF!</v>
      </c>
      <c r="C980">
        <f>DW!$H980</f>
        <v>0</v>
      </c>
      <c r="D980">
        <f>DW!$I980</f>
        <v>0</v>
      </c>
      <c r="E980">
        <f>DW!$G980</f>
        <v>0</v>
      </c>
      <c r="F980" t="e">
        <f>VLOOKUP(E980,'Resultado Final'!$E$3:$L$103,4,FALSE)</f>
        <v>#DIV/0!</v>
      </c>
      <c r="G980" t="e">
        <f>VLOOKUP(E980,'Resultado Final'!$E$3:$L$103,5,FALSE)</f>
        <v>#DIV/0!</v>
      </c>
      <c r="H980">
        <f>DW!$K980</f>
        <v>0</v>
      </c>
      <c r="I980" s="37" t="e">
        <f t="shared" si="15"/>
        <v>#DIV/0!</v>
      </c>
    </row>
    <row r="981" spans="1:9" x14ac:dyDescent="0.25">
      <c r="A981">
        <f>INDEX('Resultado Final'!$A:$A,MATCH(E981,'Resultado Final'!$E:$E,0))</f>
        <v>1</v>
      </c>
      <c r="B981" t="e">
        <f>'Média Saneada'!#REF!</f>
        <v>#REF!</v>
      </c>
      <c r="C981">
        <f>DW!$H981</f>
        <v>0</v>
      </c>
      <c r="D981">
        <f>DW!$I981</f>
        <v>0</v>
      </c>
      <c r="E981">
        <f>DW!$G981</f>
        <v>0</v>
      </c>
      <c r="F981" t="e">
        <f>VLOOKUP(E981,'Resultado Final'!$E$3:$L$103,4,FALSE)</f>
        <v>#DIV/0!</v>
      </c>
      <c r="G981" t="e">
        <f>VLOOKUP(E981,'Resultado Final'!$E$3:$L$103,5,FALSE)</f>
        <v>#DIV/0!</v>
      </c>
      <c r="H981">
        <f>DW!$K981</f>
        <v>0</v>
      </c>
      <c r="I981" s="37" t="e">
        <f t="shared" si="15"/>
        <v>#DIV/0!</v>
      </c>
    </row>
    <row r="982" spans="1:9" x14ac:dyDescent="0.25">
      <c r="A982">
        <f>INDEX('Resultado Final'!$A:$A,MATCH(E982,'Resultado Final'!$E:$E,0))</f>
        <v>1</v>
      </c>
      <c r="B982" t="e">
        <f>'Média Saneada'!#REF!</f>
        <v>#REF!</v>
      </c>
      <c r="C982">
        <f>DW!$H982</f>
        <v>0</v>
      </c>
      <c r="D982">
        <f>DW!$I982</f>
        <v>0</v>
      </c>
      <c r="E982">
        <f>DW!$G982</f>
        <v>0</v>
      </c>
      <c r="F982" t="e">
        <f>VLOOKUP(E982,'Resultado Final'!$E$3:$L$103,4,FALSE)</f>
        <v>#DIV/0!</v>
      </c>
      <c r="G982" t="e">
        <f>VLOOKUP(E982,'Resultado Final'!$E$3:$L$103,5,FALSE)</f>
        <v>#DIV/0!</v>
      </c>
      <c r="H982">
        <f>DW!$K982</f>
        <v>0</v>
      </c>
      <c r="I982" s="37" t="e">
        <f t="shared" si="15"/>
        <v>#DIV/0!</v>
      </c>
    </row>
    <row r="983" spans="1:9" x14ac:dyDescent="0.25">
      <c r="A983">
        <f>INDEX('Resultado Final'!$A:$A,MATCH(E983,'Resultado Final'!$E:$E,0))</f>
        <v>1</v>
      </c>
      <c r="B983" t="e">
        <f>'Média Saneada'!#REF!</f>
        <v>#REF!</v>
      </c>
      <c r="C983">
        <f>DW!$H983</f>
        <v>0</v>
      </c>
      <c r="D983">
        <f>DW!$I983</f>
        <v>0</v>
      </c>
      <c r="E983">
        <f>DW!$G983</f>
        <v>0</v>
      </c>
      <c r="F983" t="e">
        <f>VLOOKUP(E983,'Resultado Final'!$E$3:$L$103,4,FALSE)</f>
        <v>#DIV/0!</v>
      </c>
      <c r="G983" t="e">
        <f>VLOOKUP(E983,'Resultado Final'!$E$3:$L$103,5,FALSE)</f>
        <v>#DIV/0!</v>
      </c>
      <c r="H983">
        <f>DW!$K983</f>
        <v>0</v>
      </c>
      <c r="I983" s="37" t="e">
        <f t="shared" si="15"/>
        <v>#DIV/0!</v>
      </c>
    </row>
    <row r="984" spans="1:9" x14ac:dyDescent="0.25">
      <c r="A984">
        <f>INDEX('Resultado Final'!$A:$A,MATCH(E984,'Resultado Final'!$E:$E,0))</f>
        <v>1</v>
      </c>
      <c r="B984" t="e">
        <f>'Média Saneada'!#REF!</f>
        <v>#REF!</v>
      </c>
      <c r="C984">
        <f>DW!$H984</f>
        <v>0</v>
      </c>
      <c r="D984">
        <f>DW!$I984</f>
        <v>0</v>
      </c>
      <c r="E984">
        <f>DW!$G984</f>
        <v>0</v>
      </c>
      <c r="F984" t="e">
        <f>VLOOKUP(E984,'Resultado Final'!$E$3:$L$103,4,FALSE)</f>
        <v>#DIV/0!</v>
      </c>
      <c r="G984" t="e">
        <f>VLOOKUP(E984,'Resultado Final'!$E$3:$L$103,5,FALSE)</f>
        <v>#DIV/0!</v>
      </c>
      <c r="H984">
        <f>DW!$K984</f>
        <v>0</v>
      </c>
      <c r="I984" s="37" t="e">
        <f t="shared" si="15"/>
        <v>#DIV/0!</v>
      </c>
    </row>
    <row r="985" spans="1:9" x14ac:dyDescent="0.25">
      <c r="A985">
        <f>INDEX('Resultado Final'!$A:$A,MATCH(E985,'Resultado Final'!$E:$E,0))</f>
        <v>1</v>
      </c>
      <c r="B985" t="e">
        <f>'Média Saneada'!#REF!</f>
        <v>#REF!</v>
      </c>
      <c r="C985">
        <f>DW!$H985</f>
        <v>0</v>
      </c>
      <c r="D985">
        <f>DW!$I985</f>
        <v>0</v>
      </c>
      <c r="E985">
        <f>DW!$G985</f>
        <v>0</v>
      </c>
      <c r="F985" t="e">
        <f>VLOOKUP(E985,'Resultado Final'!$E$3:$L$103,4,FALSE)</f>
        <v>#DIV/0!</v>
      </c>
      <c r="G985" t="e">
        <f>VLOOKUP(E985,'Resultado Final'!$E$3:$L$103,5,FALSE)</f>
        <v>#DIV/0!</v>
      </c>
      <c r="H985">
        <f>DW!$K985</f>
        <v>0</v>
      </c>
      <c r="I985" s="37" t="e">
        <f t="shared" si="15"/>
        <v>#DIV/0!</v>
      </c>
    </row>
    <row r="986" spans="1:9" x14ac:dyDescent="0.25">
      <c r="A986">
        <f>INDEX('Resultado Final'!$A:$A,MATCH(E986,'Resultado Final'!$E:$E,0))</f>
        <v>1</v>
      </c>
      <c r="B986" t="e">
        <f>'Média Saneada'!#REF!</f>
        <v>#REF!</v>
      </c>
      <c r="C986">
        <f>DW!$H986</f>
        <v>0</v>
      </c>
      <c r="D986">
        <f>DW!$I986</f>
        <v>0</v>
      </c>
      <c r="E986">
        <f>DW!$G986</f>
        <v>0</v>
      </c>
      <c r="F986" t="e">
        <f>VLOOKUP(E986,'Resultado Final'!$E$3:$L$103,4,FALSE)</f>
        <v>#DIV/0!</v>
      </c>
      <c r="G986" t="e">
        <f>VLOOKUP(E986,'Resultado Final'!$E$3:$L$103,5,FALSE)</f>
        <v>#DIV/0!</v>
      </c>
      <c r="H986">
        <f>DW!$K986</f>
        <v>0</v>
      </c>
      <c r="I986" s="37" t="e">
        <f t="shared" si="15"/>
        <v>#DIV/0!</v>
      </c>
    </row>
    <row r="987" spans="1:9" x14ac:dyDescent="0.25">
      <c r="A987">
        <f>INDEX('Resultado Final'!$A:$A,MATCH(E987,'Resultado Final'!$E:$E,0))</f>
        <v>1</v>
      </c>
      <c r="B987" t="e">
        <f>'Média Saneada'!#REF!</f>
        <v>#REF!</v>
      </c>
      <c r="C987">
        <f>DW!$H987</f>
        <v>0</v>
      </c>
      <c r="D987">
        <f>DW!$I987</f>
        <v>0</v>
      </c>
      <c r="E987">
        <f>DW!$G987</f>
        <v>0</v>
      </c>
      <c r="F987" t="e">
        <f>VLOOKUP(E987,'Resultado Final'!$E$3:$L$103,4,FALSE)</f>
        <v>#DIV/0!</v>
      </c>
      <c r="G987" t="e">
        <f>VLOOKUP(E987,'Resultado Final'!$E$3:$L$103,5,FALSE)</f>
        <v>#DIV/0!</v>
      </c>
      <c r="H987">
        <f>DW!$K987</f>
        <v>0</v>
      </c>
      <c r="I987" s="37" t="e">
        <f t="shared" si="15"/>
        <v>#DIV/0!</v>
      </c>
    </row>
    <row r="988" spans="1:9" x14ac:dyDescent="0.25">
      <c r="A988">
        <f>INDEX('Resultado Final'!$A:$A,MATCH(E988,'Resultado Final'!$E:$E,0))</f>
        <v>1</v>
      </c>
      <c r="B988" t="e">
        <f>'Média Saneada'!#REF!</f>
        <v>#REF!</v>
      </c>
      <c r="C988">
        <f>DW!$H988</f>
        <v>0</v>
      </c>
      <c r="D988">
        <f>DW!$I988</f>
        <v>0</v>
      </c>
      <c r="E988">
        <f>DW!$G988</f>
        <v>0</v>
      </c>
      <c r="F988" t="e">
        <f>VLOOKUP(E988,'Resultado Final'!$E$3:$L$103,4,FALSE)</f>
        <v>#DIV/0!</v>
      </c>
      <c r="G988" t="e">
        <f>VLOOKUP(E988,'Resultado Final'!$E$3:$L$103,5,FALSE)</f>
        <v>#DIV/0!</v>
      </c>
      <c r="H988">
        <f>DW!$K988</f>
        <v>0</v>
      </c>
      <c r="I988" s="37" t="e">
        <f t="shared" si="15"/>
        <v>#DIV/0!</v>
      </c>
    </row>
    <row r="989" spans="1:9" x14ac:dyDescent="0.25">
      <c r="A989">
        <f>INDEX('Resultado Final'!$A:$A,MATCH(E989,'Resultado Final'!$E:$E,0))</f>
        <v>1</v>
      </c>
      <c r="B989" t="e">
        <f>'Média Saneada'!#REF!</f>
        <v>#REF!</v>
      </c>
      <c r="C989">
        <f>DW!$H989</f>
        <v>0</v>
      </c>
      <c r="D989">
        <f>DW!$I989</f>
        <v>0</v>
      </c>
      <c r="E989">
        <f>DW!$G989</f>
        <v>0</v>
      </c>
      <c r="F989" t="e">
        <f>VLOOKUP(E989,'Resultado Final'!$E$3:$L$103,4,FALSE)</f>
        <v>#DIV/0!</v>
      </c>
      <c r="G989" t="e">
        <f>VLOOKUP(E989,'Resultado Final'!$E$3:$L$103,5,FALSE)</f>
        <v>#DIV/0!</v>
      </c>
      <c r="H989">
        <f>DW!$K989</f>
        <v>0</v>
      </c>
      <c r="I989" s="37" t="e">
        <f t="shared" si="15"/>
        <v>#DIV/0!</v>
      </c>
    </row>
    <row r="990" spans="1:9" x14ac:dyDescent="0.25">
      <c r="A990">
        <f>INDEX('Resultado Final'!$A:$A,MATCH(E990,'Resultado Final'!$E:$E,0))</f>
        <v>1</v>
      </c>
      <c r="B990" t="e">
        <f>'Média Saneada'!#REF!</f>
        <v>#REF!</v>
      </c>
      <c r="C990">
        <f>DW!$H990</f>
        <v>0</v>
      </c>
      <c r="D990">
        <f>DW!$I990</f>
        <v>0</v>
      </c>
      <c r="E990">
        <f>DW!$G990</f>
        <v>0</v>
      </c>
      <c r="F990" t="e">
        <f>VLOOKUP(E990,'Resultado Final'!$E$3:$L$103,4,FALSE)</f>
        <v>#DIV/0!</v>
      </c>
      <c r="G990" t="e">
        <f>VLOOKUP(E990,'Resultado Final'!$E$3:$L$103,5,FALSE)</f>
        <v>#DIV/0!</v>
      </c>
      <c r="H990">
        <f>DW!$K990</f>
        <v>0</v>
      </c>
      <c r="I990" s="37" t="e">
        <f t="shared" si="15"/>
        <v>#DIV/0!</v>
      </c>
    </row>
    <row r="991" spans="1:9" x14ac:dyDescent="0.25">
      <c r="A991">
        <f>INDEX('Resultado Final'!$A:$A,MATCH(E991,'Resultado Final'!$E:$E,0))</f>
        <v>1</v>
      </c>
      <c r="B991" t="e">
        <f>'Média Saneada'!#REF!</f>
        <v>#REF!</v>
      </c>
      <c r="C991">
        <f>DW!$H991</f>
        <v>0</v>
      </c>
      <c r="D991">
        <f>DW!$I991</f>
        <v>0</v>
      </c>
      <c r="E991">
        <f>DW!$G991</f>
        <v>0</v>
      </c>
      <c r="F991" t="e">
        <f>VLOOKUP(E991,'Resultado Final'!$E$3:$L$103,4,FALSE)</f>
        <v>#DIV/0!</v>
      </c>
      <c r="G991" t="e">
        <f>VLOOKUP(E991,'Resultado Final'!$E$3:$L$103,5,FALSE)</f>
        <v>#DIV/0!</v>
      </c>
      <c r="H991">
        <f>DW!$K991</f>
        <v>0</v>
      </c>
      <c r="I991" s="37" t="e">
        <f t="shared" si="15"/>
        <v>#DIV/0!</v>
      </c>
    </row>
    <row r="992" spans="1:9" x14ac:dyDescent="0.25">
      <c r="A992">
        <f>INDEX('Resultado Final'!$A:$A,MATCH(E992,'Resultado Final'!$E:$E,0))</f>
        <v>1</v>
      </c>
      <c r="B992" t="e">
        <f>'Média Saneada'!#REF!</f>
        <v>#REF!</v>
      </c>
      <c r="C992">
        <f>DW!$H992</f>
        <v>0</v>
      </c>
      <c r="D992">
        <f>DW!$I992</f>
        <v>0</v>
      </c>
      <c r="E992">
        <f>DW!$G992</f>
        <v>0</v>
      </c>
      <c r="F992" t="e">
        <f>VLOOKUP(E992,'Resultado Final'!$E$3:$L$103,4,FALSE)</f>
        <v>#DIV/0!</v>
      </c>
      <c r="G992" t="e">
        <f>VLOOKUP(E992,'Resultado Final'!$E$3:$L$103,5,FALSE)</f>
        <v>#DIV/0!</v>
      </c>
      <c r="H992">
        <f>DW!$K992</f>
        <v>0</v>
      </c>
      <c r="I992" s="37" t="e">
        <f t="shared" si="15"/>
        <v>#DIV/0!</v>
      </c>
    </row>
    <row r="993" spans="1:9" x14ac:dyDescent="0.25">
      <c r="A993">
        <f>INDEX('Resultado Final'!$A:$A,MATCH(E993,'Resultado Final'!$E:$E,0))</f>
        <v>1</v>
      </c>
      <c r="B993" t="e">
        <f>'Média Saneada'!#REF!</f>
        <v>#REF!</v>
      </c>
      <c r="C993">
        <f>DW!$H993</f>
        <v>0</v>
      </c>
      <c r="D993">
        <f>DW!$I993</f>
        <v>0</v>
      </c>
      <c r="E993">
        <f>DW!$G993</f>
        <v>0</v>
      </c>
      <c r="F993" t="e">
        <f>VLOOKUP(E993,'Resultado Final'!$E$3:$L$103,4,FALSE)</f>
        <v>#DIV/0!</v>
      </c>
      <c r="G993" t="e">
        <f>VLOOKUP(E993,'Resultado Final'!$E$3:$L$103,5,FALSE)</f>
        <v>#DIV/0!</v>
      </c>
      <c r="H993">
        <f>DW!$K993</f>
        <v>0</v>
      </c>
      <c r="I993" s="37" t="e">
        <f t="shared" si="15"/>
        <v>#DIV/0!</v>
      </c>
    </row>
    <row r="994" spans="1:9" x14ac:dyDescent="0.25">
      <c r="A994">
        <f>INDEX('Resultado Final'!$A:$A,MATCH(E994,'Resultado Final'!$E:$E,0))</f>
        <v>1</v>
      </c>
      <c r="B994" t="e">
        <f>'Média Saneada'!#REF!</f>
        <v>#REF!</v>
      </c>
      <c r="C994">
        <f>DW!$H994</f>
        <v>0</v>
      </c>
      <c r="D994">
        <f>DW!$I994</f>
        <v>0</v>
      </c>
      <c r="E994">
        <f>DW!$G994</f>
        <v>0</v>
      </c>
      <c r="F994" t="e">
        <f>VLOOKUP(E994,'Resultado Final'!$E$3:$L$103,4,FALSE)</f>
        <v>#DIV/0!</v>
      </c>
      <c r="G994" t="e">
        <f>VLOOKUP(E994,'Resultado Final'!$E$3:$L$103,5,FALSE)</f>
        <v>#DIV/0!</v>
      </c>
      <c r="H994">
        <f>DW!$K994</f>
        <v>0</v>
      </c>
      <c r="I994" s="37" t="e">
        <f t="shared" si="15"/>
        <v>#DIV/0!</v>
      </c>
    </row>
    <row r="995" spans="1:9" x14ac:dyDescent="0.25">
      <c r="A995">
        <f>INDEX('Resultado Final'!$A:$A,MATCH(E995,'Resultado Final'!$E:$E,0))</f>
        <v>1</v>
      </c>
      <c r="B995" t="e">
        <f>'Média Saneada'!#REF!</f>
        <v>#REF!</v>
      </c>
      <c r="C995">
        <f>DW!$H995</f>
        <v>0</v>
      </c>
      <c r="D995">
        <f>DW!$I995</f>
        <v>0</v>
      </c>
      <c r="E995">
        <f>DW!$G995</f>
        <v>0</v>
      </c>
      <c r="F995" t="e">
        <f>VLOOKUP(E995,'Resultado Final'!$E$3:$L$103,4,FALSE)</f>
        <v>#DIV/0!</v>
      </c>
      <c r="G995" t="e">
        <f>VLOOKUP(E995,'Resultado Final'!$E$3:$L$103,5,FALSE)</f>
        <v>#DIV/0!</v>
      </c>
      <c r="H995">
        <f>DW!$K995</f>
        <v>0</v>
      </c>
      <c r="I995" s="37" t="e">
        <f t="shared" si="15"/>
        <v>#DIV/0!</v>
      </c>
    </row>
    <row r="996" spans="1:9" x14ac:dyDescent="0.25">
      <c r="A996">
        <f>INDEX('Resultado Final'!$A:$A,MATCH(E996,'Resultado Final'!$E:$E,0))</f>
        <v>1</v>
      </c>
      <c r="B996" t="e">
        <f>'Média Saneada'!#REF!</f>
        <v>#REF!</v>
      </c>
      <c r="C996">
        <f>DW!$H996</f>
        <v>0</v>
      </c>
      <c r="D996">
        <f>DW!$I996</f>
        <v>0</v>
      </c>
      <c r="E996">
        <f>DW!$G996</f>
        <v>0</v>
      </c>
      <c r="F996" t="e">
        <f>VLOOKUP(E996,'Resultado Final'!$E$3:$L$103,4,FALSE)</f>
        <v>#DIV/0!</v>
      </c>
      <c r="G996" t="e">
        <f>VLOOKUP(E996,'Resultado Final'!$E$3:$L$103,5,FALSE)</f>
        <v>#DIV/0!</v>
      </c>
      <c r="H996">
        <f>DW!$K996</f>
        <v>0</v>
      </c>
      <c r="I996" s="37" t="e">
        <f t="shared" si="15"/>
        <v>#DIV/0!</v>
      </c>
    </row>
    <row r="997" spans="1:9" x14ac:dyDescent="0.25">
      <c r="A997">
        <f>INDEX('Resultado Final'!$A:$A,MATCH(E997,'Resultado Final'!$E:$E,0))</f>
        <v>1</v>
      </c>
      <c r="B997" t="e">
        <f>'Média Saneada'!#REF!</f>
        <v>#REF!</v>
      </c>
      <c r="C997">
        <f>DW!$H997</f>
        <v>0</v>
      </c>
      <c r="D997">
        <f>DW!$I997</f>
        <v>0</v>
      </c>
      <c r="E997">
        <f>DW!$G997</f>
        <v>0</v>
      </c>
      <c r="F997" t="e">
        <f>VLOOKUP(E997,'Resultado Final'!$E$3:$L$103,4,FALSE)</f>
        <v>#DIV/0!</v>
      </c>
      <c r="G997" t="e">
        <f>VLOOKUP(E997,'Resultado Final'!$E$3:$L$103,5,FALSE)</f>
        <v>#DIV/0!</v>
      </c>
      <c r="H997">
        <f>DW!$K997</f>
        <v>0</v>
      </c>
      <c r="I997" s="37" t="e">
        <f t="shared" si="15"/>
        <v>#DIV/0!</v>
      </c>
    </row>
    <row r="998" spans="1:9" x14ac:dyDescent="0.25">
      <c r="A998">
        <f>INDEX('Resultado Final'!$A:$A,MATCH(E998,'Resultado Final'!$E:$E,0))</f>
        <v>1</v>
      </c>
      <c r="B998" t="e">
        <f>'Média Saneada'!#REF!</f>
        <v>#REF!</v>
      </c>
      <c r="C998">
        <f>DW!$H998</f>
        <v>0</v>
      </c>
      <c r="D998">
        <f>DW!$I998</f>
        <v>0</v>
      </c>
      <c r="E998">
        <f>DW!$G998</f>
        <v>0</v>
      </c>
      <c r="F998" t="e">
        <f>VLOOKUP(E998,'Resultado Final'!$E$3:$L$103,4,FALSE)</f>
        <v>#DIV/0!</v>
      </c>
      <c r="G998" t="e">
        <f>VLOOKUP(E998,'Resultado Final'!$E$3:$L$103,5,FALSE)</f>
        <v>#DIV/0!</v>
      </c>
      <c r="H998">
        <f>DW!$K998</f>
        <v>0</v>
      </c>
      <c r="I998" s="37" t="e">
        <f t="shared" si="15"/>
        <v>#DIV/0!</v>
      </c>
    </row>
    <row r="999" spans="1:9" x14ac:dyDescent="0.25">
      <c r="A999">
        <f>INDEX('Resultado Final'!$A:$A,MATCH(E999,'Resultado Final'!$E:$E,0))</f>
        <v>1</v>
      </c>
      <c r="B999" t="e">
        <f>'Média Saneada'!#REF!</f>
        <v>#REF!</v>
      </c>
      <c r="C999">
        <f>DW!$H999</f>
        <v>0</v>
      </c>
      <c r="D999">
        <f>DW!$I999</f>
        <v>0</v>
      </c>
      <c r="E999">
        <f>DW!$G999</f>
        <v>0</v>
      </c>
      <c r="F999" t="e">
        <f>VLOOKUP(E999,'Resultado Final'!$E$3:$L$103,4,FALSE)</f>
        <v>#DIV/0!</v>
      </c>
      <c r="G999" t="e">
        <f>VLOOKUP(E999,'Resultado Final'!$E$3:$L$103,5,FALSE)</f>
        <v>#DIV/0!</v>
      </c>
      <c r="H999">
        <f>DW!$K999</f>
        <v>0</v>
      </c>
      <c r="I999" s="37" t="e">
        <f t="shared" si="15"/>
        <v>#DIV/0!</v>
      </c>
    </row>
    <row r="1000" spans="1:9" x14ac:dyDescent="0.25">
      <c r="A1000">
        <f>INDEX('Resultado Final'!$A:$A,MATCH(E1000,'Resultado Final'!$E:$E,0))</f>
        <v>1</v>
      </c>
      <c r="B1000" t="e">
        <f>'Média Saneada'!#REF!</f>
        <v>#REF!</v>
      </c>
      <c r="C1000">
        <f>DW!$H1000</f>
        <v>0</v>
      </c>
      <c r="D1000">
        <f>DW!$I1000</f>
        <v>0</v>
      </c>
      <c r="E1000">
        <f>DW!$G1000</f>
        <v>0</v>
      </c>
      <c r="F1000" t="e">
        <f>VLOOKUP(E1000,'Resultado Final'!$E$3:$L$103,4,FALSE)</f>
        <v>#DIV/0!</v>
      </c>
      <c r="G1000" t="e">
        <f>VLOOKUP(E1000,'Resultado Final'!$E$3:$L$103,5,FALSE)</f>
        <v>#DIV/0!</v>
      </c>
      <c r="H1000">
        <f>DW!$K1000</f>
        <v>0</v>
      </c>
      <c r="I1000" s="37" t="e">
        <f t="shared" si="15"/>
        <v>#DIV/0!</v>
      </c>
    </row>
    <row r="1001" spans="1:9" x14ac:dyDescent="0.25">
      <c r="A1001">
        <f>INDEX('Resultado Final'!$A:$A,MATCH(E1001,'Resultado Final'!$E:$E,0))</f>
        <v>1</v>
      </c>
      <c r="B1001" t="e">
        <f>'Média Saneada'!#REF!</f>
        <v>#REF!</v>
      </c>
      <c r="C1001">
        <f>DW!$H1001</f>
        <v>0</v>
      </c>
      <c r="D1001">
        <f>DW!$I1001</f>
        <v>0</v>
      </c>
      <c r="E1001">
        <f>DW!$G1001</f>
        <v>0</v>
      </c>
      <c r="F1001" t="e">
        <f>VLOOKUP(E1001,'Resultado Final'!$E$3:$L$103,4,FALSE)</f>
        <v>#DIV/0!</v>
      </c>
      <c r="G1001" t="e">
        <f>VLOOKUP(E1001,'Resultado Final'!$E$3:$L$103,5,FALSE)</f>
        <v>#DIV/0!</v>
      </c>
      <c r="H1001">
        <f>DW!$K1001</f>
        <v>0</v>
      </c>
      <c r="I1001" s="37" t="e">
        <f t="shared" si="15"/>
        <v>#DIV/0!</v>
      </c>
    </row>
    <row r="1002" spans="1:9" x14ac:dyDescent="0.25">
      <c r="A1002">
        <f>INDEX('Resultado Final'!$A:$A,MATCH(E1002,'Resultado Final'!$E:$E,0))</f>
        <v>1</v>
      </c>
      <c r="B1002" t="e">
        <f>'Média Saneada'!#REF!</f>
        <v>#REF!</v>
      </c>
      <c r="C1002">
        <f>DW!$H1002</f>
        <v>0</v>
      </c>
      <c r="D1002">
        <f>DW!$I1002</f>
        <v>0</v>
      </c>
      <c r="E1002">
        <f>DW!$G1002</f>
        <v>0</v>
      </c>
      <c r="F1002" t="e">
        <f>VLOOKUP(E1002,'Resultado Final'!$E$3:$L$103,4,FALSE)</f>
        <v>#DIV/0!</v>
      </c>
      <c r="G1002" t="e">
        <f>VLOOKUP(E1002,'Resultado Final'!$E$3:$L$103,5,FALSE)</f>
        <v>#DIV/0!</v>
      </c>
      <c r="H1002">
        <f>DW!$K1002</f>
        <v>0</v>
      </c>
      <c r="I1002" s="37" t="e">
        <f t="shared" si="15"/>
        <v>#DIV/0!</v>
      </c>
    </row>
    <row r="1003" spans="1:9" x14ac:dyDescent="0.25">
      <c r="A1003">
        <f>INDEX('Resultado Final'!$A:$A,MATCH(E1003,'Resultado Final'!$E:$E,0))</f>
        <v>1</v>
      </c>
      <c r="B1003" t="e">
        <f>'Média Saneada'!#REF!</f>
        <v>#REF!</v>
      </c>
      <c r="C1003">
        <f>DW!$H1003</f>
        <v>0</v>
      </c>
      <c r="D1003">
        <f>DW!$I1003</f>
        <v>0</v>
      </c>
      <c r="E1003">
        <f>DW!$G1003</f>
        <v>0</v>
      </c>
      <c r="F1003" t="e">
        <f>VLOOKUP(E1003,'Resultado Final'!$E$3:$L$103,4,FALSE)</f>
        <v>#DIV/0!</v>
      </c>
      <c r="G1003" t="e">
        <f>VLOOKUP(E1003,'Resultado Final'!$E$3:$L$103,5,FALSE)</f>
        <v>#DIV/0!</v>
      </c>
      <c r="H1003">
        <f>DW!$K1003</f>
        <v>0</v>
      </c>
      <c r="I1003" s="37" t="e">
        <f t="shared" si="15"/>
        <v>#DIV/0!</v>
      </c>
    </row>
    <row r="1004" spans="1:9" x14ac:dyDescent="0.25">
      <c r="A1004">
        <f>INDEX('Resultado Final'!$A:$A,MATCH(E1004,'Resultado Final'!$E:$E,0))</f>
        <v>1</v>
      </c>
      <c r="B1004" t="e">
        <f>'Média Saneada'!#REF!</f>
        <v>#REF!</v>
      </c>
      <c r="C1004">
        <f>DW!$H1004</f>
        <v>0</v>
      </c>
      <c r="D1004">
        <f>DW!$I1004</f>
        <v>0</v>
      </c>
      <c r="E1004">
        <f>DW!$G1004</f>
        <v>0</v>
      </c>
      <c r="F1004" t="e">
        <f>VLOOKUP(E1004,'Resultado Final'!$E$3:$L$103,4,FALSE)</f>
        <v>#DIV/0!</v>
      </c>
      <c r="G1004" t="e">
        <f>VLOOKUP(E1004,'Resultado Final'!$E$3:$L$103,5,FALSE)</f>
        <v>#DIV/0!</v>
      </c>
      <c r="H1004">
        <f>DW!$K1004</f>
        <v>0</v>
      </c>
      <c r="I1004" s="37" t="e">
        <f t="shared" si="15"/>
        <v>#DIV/0!</v>
      </c>
    </row>
    <row r="1005" spans="1:9" x14ac:dyDescent="0.25">
      <c r="A1005">
        <f>INDEX('Resultado Final'!$A:$A,MATCH(E1005,'Resultado Final'!$E:$E,0))</f>
        <v>1</v>
      </c>
      <c r="B1005" t="e">
        <f>'Média Saneada'!#REF!</f>
        <v>#REF!</v>
      </c>
      <c r="C1005">
        <f>DW!$H1005</f>
        <v>0</v>
      </c>
      <c r="D1005">
        <f>DW!$I1005</f>
        <v>0</v>
      </c>
      <c r="E1005">
        <f>DW!$G1005</f>
        <v>0</v>
      </c>
      <c r="F1005" t="e">
        <f>VLOOKUP(E1005,'Resultado Final'!$E$3:$L$103,4,FALSE)</f>
        <v>#DIV/0!</v>
      </c>
      <c r="G1005" t="e">
        <f>VLOOKUP(E1005,'Resultado Final'!$E$3:$L$103,5,FALSE)</f>
        <v>#DIV/0!</v>
      </c>
      <c r="H1005">
        <f>DW!$K1005</f>
        <v>0</v>
      </c>
      <c r="I1005" s="37" t="e">
        <f t="shared" si="15"/>
        <v>#DIV/0!</v>
      </c>
    </row>
    <row r="1006" spans="1:9" x14ac:dyDescent="0.25">
      <c r="A1006">
        <f>INDEX('Resultado Final'!$A:$A,MATCH(E1006,'Resultado Final'!$E:$E,0))</f>
        <v>1</v>
      </c>
      <c r="B1006" t="e">
        <f>'Média Saneada'!#REF!</f>
        <v>#REF!</v>
      </c>
      <c r="C1006">
        <f>DW!$H1006</f>
        <v>0</v>
      </c>
      <c r="D1006">
        <f>DW!$I1006</f>
        <v>0</v>
      </c>
      <c r="E1006">
        <f>DW!$G1006</f>
        <v>0</v>
      </c>
      <c r="F1006" t="e">
        <f>VLOOKUP(E1006,'Resultado Final'!$E$3:$L$103,4,FALSE)</f>
        <v>#DIV/0!</v>
      </c>
      <c r="G1006" t="e">
        <f>VLOOKUP(E1006,'Resultado Final'!$E$3:$L$103,5,FALSE)</f>
        <v>#DIV/0!</v>
      </c>
      <c r="H1006">
        <f>DW!$K1006</f>
        <v>0</v>
      </c>
      <c r="I1006" s="37" t="e">
        <f t="shared" si="15"/>
        <v>#DIV/0!</v>
      </c>
    </row>
    <row r="1007" spans="1:9" x14ac:dyDescent="0.25">
      <c r="A1007">
        <f>INDEX('Resultado Final'!$A:$A,MATCH(E1007,'Resultado Final'!$E:$E,0))</f>
        <v>1</v>
      </c>
      <c r="B1007" t="e">
        <f>'Média Saneada'!#REF!</f>
        <v>#REF!</v>
      </c>
      <c r="C1007">
        <f>DW!$H1007</f>
        <v>0</v>
      </c>
      <c r="D1007">
        <f>DW!$I1007</f>
        <v>0</v>
      </c>
      <c r="E1007">
        <f>DW!$G1007</f>
        <v>0</v>
      </c>
      <c r="F1007" t="e">
        <f>VLOOKUP(E1007,'Resultado Final'!$E$3:$L$103,4,FALSE)</f>
        <v>#DIV/0!</v>
      </c>
      <c r="G1007" t="e">
        <f>VLOOKUP(E1007,'Resultado Final'!$E$3:$L$103,5,FALSE)</f>
        <v>#DIV/0!</v>
      </c>
      <c r="H1007">
        <f>DW!$K1007</f>
        <v>0</v>
      </c>
      <c r="I1007" s="37" t="e">
        <f t="shared" si="15"/>
        <v>#DIV/0!</v>
      </c>
    </row>
    <row r="1008" spans="1:9" x14ac:dyDescent="0.25">
      <c r="A1008">
        <f>INDEX('Resultado Final'!$A:$A,MATCH(E1008,'Resultado Final'!$E:$E,0))</f>
        <v>1</v>
      </c>
      <c r="B1008" t="e">
        <f>'Média Saneada'!#REF!</f>
        <v>#REF!</v>
      </c>
      <c r="C1008">
        <f>DW!$H1008</f>
        <v>0</v>
      </c>
      <c r="D1008">
        <f>DW!$I1008</f>
        <v>0</v>
      </c>
      <c r="E1008">
        <f>DW!$G1008</f>
        <v>0</v>
      </c>
      <c r="F1008" t="e">
        <f>VLOOKUP(E1008,'Resultado Final'!$E$3:$L$103,4,FALSE)</f>
        <v>#DIV/0!</v>
      </c>
      <c r="G1008" t="e">
        <f>VLOOKUP(E1008,'Resultado Final'!$E$3:$L$103,5,FALSE)</f>
        <v>#DIV/0!</v>
      </c>
      <c r="H1008">
        <f>DW!$K1008</f>
        <v>0</v>
      </c>
      <c r="I1008" s="37" t="e">
        <f t="shared" si="15"/>
        <v>#DIV/0!</v>
      </c>
    </row>
    <row r="1009" spans="1:9" x14ac:dyDescent="0.25">
      <c r="A1009">
        <f>INDEX('Resultado Final'!$A:$A,MATCH(E1009,'Resultado Final'!$E:$E,0))</f>
        <v>1</v>
      </c>
      <c r="B1009" t="e">
        <f>'Média Saneada'!#REF!</f>
        <v>#REF!</v>
      </c>
      <c r="C1009">
        <f>DW!$H1009</f>
        <v>0</v>
      </c>
      <c r="D1009">
        <f>DW!$I1009</f>
        <v>0</v>
      </c>
      <c r="E1009">
        <f>DW!$G1009</f>
        <v>0</v>
      </c>
      <c r="F1009" t="e">
        <f>VLOOKUP(E1009,'Resultado Final'!$E$3:$L$103,4,FALSE)</f>
        <v>#DIV/0!</v>
      </c>
      <c r="G1009" t="e">
        <f>VLOOKUP(E1009,'Resultado Final'!$E$3:$L$103,5,FALSE)</f>
        <v>#DIV/0!</v>
      </c>
      <c r="H1009">
        <f>DW!$K1009</f>
        <v>0</v>
      </c>
      <c r="I1009" s="37" t="e">
        <f t="shared" si="15"/>
        <v>#DIV/0!</v>
      </c>
    </row>
    <row r="1010" spans="1:9" x14ac:dyDescent="0.25">
      <c r="A1010">
        <f>INDEX('Resultado Final'!$A:$A,MATCH(E1010,'Resultado Final'!$E:$E,0))</f>
        <v>1</v>
      </c>
      <c r="B1010" t="e">
        <f>'Média Saneada'!#REF!</f>
        <v>#REF!</v>
      </c>
      <c r="C1010">
        <f>DW!$H1010</f>
        <v>0</v>
      </c>
      <c r="D1010">
        <f>DW!$I1010</f>
        <v>0</v>
      </c>
      <c r="E1010">
        <f>DW!$G1010</f>
        <v>0</v>
      </c>
      <c r="F1010" t="e">
        <f>VLOOKUP(E1010,'Resultado Final'!$E$3:$L$103,4,FALSE)</f>
        <v>#DIV/0!</v>
      </c>
      <c r="G1010" t="e">
        <f>VLOOKUP(E1010,'Resultado Final'!$E$3:$L$103,5,FALSE)</f>
        <v>#DIV/0!</v>
      </c>
      <c r="H1010">
        <f>DW!$K1010</f>
        <v>0</v>
      </c>
      <c r="I1010" s="37" t="e">
        <f t="shared" si="15"/>
        <v>#DIV/0!</v>
      </c>
    </row>
    <row r="1011" spans="1:9" x14ac:dyDescent="0.25">
      <c r="A1011">
        <f>INDEX('Resultado Final'!$A:$A,MATCH(E1011,'Resultado Final'!$E:$E,0))</f>
        <v>1</v>
      </c>
      <c r="B1011" t="e">
        <f>'Média Saneada'!#REF!</f>
        <v>#REF!</v>
      </c>
      <c r="C1011">
        <f>DW!$H1011</f>
        <v>0</v>
      </c>
      <c r="D1011">
        <f>DW!$I1011</f>
        <v>0</v>
      </c>
      <c r="E1011">
        <f>DW!$G1011</f>
        <v>0</v>
      </c>
      <c r="F1011" t="e">
        <f>VLOOKUP(E1011,'Resultado Final'!$E$3:$L$103,4,FALSE)</f>
        <v>#DIV/0!</v>
      </c>
      <c r="G1011" t="e">
        <f>VLOOKUP(E1011,'Resultado Final'!$E$3:$L$103,5,FALSE)</f>
        <v>#DIV/0!</v>
      </c>
      <c r="H1011">
        <f>DW!$K1011</f>
        <v>0</v>
      </c>
      <c r="I1011" s="37" t="e">
        <f t="shared" si="15"/>
        <v>#DIV/0!</v>
      </c>
    </row>
    <row r="1012" spans="1:9" x14ac:dyDescent="0.25">
      <c r="A1012">
        <f>INDEX('Resultado Final'!$A:$A,MATCH(E1012,'Resultado Final'!$E:$E,0))</f>
        <v>1</v>
      </c>
      <c r="B1012" t="e">
        <f>'Média Saneada'!#REF!</f>
        <v>#REF!</v>
      </c>
      <c r="C1012">
        <f>DW!$H1012</f>
        <v>0</v>
      </c>
      <c r="D1012">
        <f>DW!$I1012</f>
        <v>0</v>
      </c>
      <c r="E1012">
        <f>DW!$G1012</f>
        <v>0</v>
      </c>
      <c r="F1012" t="e">
        <f>VLOOKUP(E1012,'Resultado Final'!$E$3:$L$103,4,FALSE)</f>
        <v>#DIV/0!</v>
      </c>
      <c r="G1012" t="e">
        <f>VLOOKUP(E1012,'Resultado Final'!$E$3:$L$103,5,FALSE)</f>
        <v>#DIV/0!</v>
      </c>
      <c r="H1012">
        <f>DW!$K1012</f>
        <v>0</v>
      </c>
      <c r="I1012" s="37" t="e">
        <f t="shared" si="15"/>
        <v>#DIV/0!</v>
      </c>
    </row>
    <row r="1013" spans="1:9" x14ac:dyDescent="0.25">
      <c r="A1013">
        <f>INDEX('Resultado Final'!$A:$A,MATCH(E1013,'Resultado Final'!$E:$E,0))</f>
        <v>1</v>
      </c>
      <c r="B1013" t="e">
        <f>'Média Saneada'!#REF!</f>
        <v>#REF!</v>
      </c>
      <c r="C1013">
        <f>DW!$H1013</f>
        <v>0</v>
      </c>
      <c r="D1013">
        <f>DW!$I1013</f>
        <v>0</v>
      </c>
      <c r="E1013">
        <f>DW!$G1013</f>
        <v>0</v>
      </c>
      <c r="F1013" t="e">
        <f>VLOOKUP(E1013,'Resultado Final'!$E$3:$L$103,4,FALSE)</f>
        <v>#DIV/0!</v>
      </c>
      <c r="G1013" t="e">
        <f>VLOOKUP(E1013,'Resultado Final'!$E$3:$L$103,5,FALSE)</f>
        <v>#DIV/0!</v>
      </c>
      <c r="H1013">
        <f>DW!$K1013</f>
        <v>0</v>
      </c>
      <c r="I1013" s="37" t="e">
        <f t="shared" si="15"/>
        <v>#DIV/0!</v>
      </c>
    </row>
    <row r="1014" spans="1:9" x14ac:dyDescent="0.25">
      <c r="A1014">
        <f>INDEX('Resultado Final'!$A:$A,MATCH(E1014,'Resultado Final'!$E:$E,0))</f>
        <v>1</v>
      </c>
      <c r="B1014" t="e">
        <f>'Média Saneada'!#REF!</f>
        <v>#REF!</v>
      </c>
      <c r="C1014">
        <f>DW!$H1014</f>
        <v>0</v>
      </c>
      <c r="D1014">
        <f>DW!$I1014</f>
        <v>0</v>
      </c>
      <c r="E1014">
        <f>DW!$G1014</f>
        <v>0</v>
      </c>
      <c r="F1014" t="e">
        <f>VLOOKUP(E1014,'Resultado Final'!$E$3:$L$103,4,FALSE)</f>
        <v>#DIV/0!</v>
      </c>
      <c r="G1014" t="e">
        <f>VLOOKUP(E1014,'Resultado Final'!$E$3:$L$103,5,FALSE)</f>
        <v>#DIV/0!</v>
      </c>
      <c r="H1014">
        <f>DW!$K1014</f>
        <v>0</v>
      </c>
      <c r="I1014" s="37" t="e">
        <f t="shared" si="15"/>
        <v>#DIV/0!</v>
      </c>
    </row>
    <row r="1015" spans="1:9" x14ac:dyDescent="0.25">
      <c r="A1015">
        <f>INDEX('Resultado Final'!$A:$A,MATCH(E1015,'Resultado Final'!$E:$E,0))</f>
        <v>1</v>
      </c>
      <c r="B1015" t="e">
        <f>'Média Saneada'!#REF!</f>
        <v>#REF!</v>
      </c>
      <c r="C1015">
        <f>DW!$H1015</f>
        <v>0</v>
      </c>
      <c r="D1015">
        <f>DW!$I1015</f>
        <v>0</v>
      </c>
      <c r="E1015">
        <f>DW!$G1015</f>
        <v>0</v>
      </c>
      <c r="F1015" t="e">
        <f>VLOOKUP(E1015,'Resultado Final'!$E$3:$L$103,4,FALSE)</f>
        <v>#DIV/0!</v>
      </c>
      <c r="G1015" t="e">
        <f>VLOOKUP(E1015,'Resultado Final'!$E$3:$L$103,5,FALSE)</f>
        <v>#DIV/0!</v>
      </c>
      <c r="H1015">
        <f>DW!$K1015</f>
        <v>0</v>
      </c>
      <c r="I1015" s="37" t="e">
        <f t="shared" si="15"/>
        <v>#DIV/0!</v>
      </c>
    </row>
    <row r="1016" spans="1:9" x14ac:dyDescent="0.25">
      <c r="A1016">
        <f>INDEX('Resultado Final'!$A:$A,MATCH(E1016,'Resultado Final'!$E:$E,0))</f>
        <v>1</v>
      </c>
      <c r="B1016" t="e">
        <f>'Média Saneada'!#REF!</f>
        <v>#REF!</v>
      </c>
      <c r="C1016">
        <f>DW!$H1016</f>
        <v>0</v>
      </c>
      <c r="D1016">
        <f>DW!$I1016</f>
        <v>0</v>
      </c>
      <c r="E1016">
        <f>DW!$G1016</f>
        <v>0</v>
      </c>
      <c r="F1016" t="e">
        <f>VLOOKUP(E1016,'Resultado Final'!$E$3:$L$103,4,FALSE)</f>
        <v>#DIV/0!</v>
      </c>
      <c r="G1016" t="e">
        <f>VLOOKUP(E1016,'Resultado Final'!$E$3:$L$103,5,FALSE)</f>
        <v>#DIV/0!</v>
      </c>
      <c r="H1016">
        <f>DW!$K1016</f>
        <v>0</v>
      </c>
      <c r="I1016" s="37" t="e">
        <f t="shared" si="15"/>
        <v>#DIV/0!</v>
      </c>
    </row>
    <row r="1017" spans="1:9" x14ac:dyDescent="0.25">
      <c r="A1017">
        <f>INDEX('Resultado Final'!$A:$A,MATCH(E1017,'Resultado Final'!$E:$E,0))</f>
        <v>1</v>
      </c>
      <c r="B1017" t="e">
        <f>'Média Saneada'!#REF!</f>
        <v>#REF!</v>
      </c>
      <c r="C1017">
        <f>DW!$H1017</f>
        <v>0</v>
      </c>
      <c r="D1017">
        <f>DW!$I1017</f>
        <v>0</v>
      </c>
      <c r="E1017">
        <f>DW!$G1017</f>
        <v>0</v>
      </c>
      <c r="F1017" t="e">
        <f>VLOOKUP(E1017,'Resultado Final'!$E$3:$L$103,4,FALSE)</f>
        <v>#DIV/0!</v>
      </c>
      <c r="G1017" t="e">
        <f>VLOOKUP(E1017,'Resultado Final'!$E$3:$L$103,5,FALSE)</f>
        <v>#DIV/0!</v>
      </c>
      <c r="H1017">
        <f>DW!$K1017</f>
        <v>0</v>
      </c>
      <c r="I1017" s="37" t="e">
        <f t="shared" si="15"/>
        <v>#DIV/0!</v>
      </c>
    </row>
    <row r="1018" spans="1:9" x14ac:dyDescent="0.25">
      <c r="A1018">
        <f>INDEX('Resultado Final'!$A:$A,MATCH(E1018,'Resultado Final'!$E:$E,0))</f>
        <v>1</v>
      </c>
      <c r="B1018" t="e">
        <f>'Média Saneada'!#REF!</f>
        <v>#REF!</v>
      </c>
      <c r="C1018">
        <f>DW!$H1018</f>
        <v>0</v>
      </c>
      <c r="D1018">
        <f>DW!$I1018</f>
        <v>0</v>
      </c>
      <c r="E1018">
        <f>DW!$G1018</f>
        <v>0</v>
      </c>
      <c r="F1018" t="e">
        <f>VLOOKUP(E1018,'Resultado Final'!$E$3:$L$103,4,FALSE)</f>
        <v>#DIV/0!</v>
      </c>
      <c r="G1018" t="e">
        <f>VLOOKUP(E1018,'Resultado Final'!$E$3:$L$103,5,FALSE)</f>
        <v>#DIV/0!</v>
      </c>
      <c r="H1018">
        <f>DW!$K1018</f>
        <v>0</v>
      </c>
      <c r="I1018" s="37" t="e">
        <f t="shared" si="15"/>
        <v>#DIV/0!</v>
      </c>
    </row>
    <row r="1019" spans="1:9" x14ac:dyDescent="0.25">
      <c r="A1019">
        <f>INDEX('Resultado Final'!$A:$A,MATCH(E1019,'Resultado Final'!$E:$E,0))</f>
        <v>1</v>
      </c>
      <c r="B1019" t="e">
        <f>'Média Saneada'!#REF!</f>
        <v>#REF!</v>
      </c>
      <c r="C1019">
        <f>DW!$H1019</f>
        <v>0</v>
      </c>
      <c r="D1019">
        <f>DW!$I1019</f>
        <v>0</v>
      </c>
      <c r="E1019">
        <f>DW!$G1019</f>
        <v>0</v>
      </c>
      <c r="F1019" t="e">
        <f>VLOOKUP(E1019,'Resultado Final'!$E$3:$L$103,4,FALSE)</f>
        <v>#DIV/0!</v>
      </c>
      <c r="G1019" t="e">
        <f>VLOOKUP(E1019,'Resultado Final'!$E$3:$L$103,5,FALSE)</f>
        <v>#DIV/0!</v>
      </c>
      <c r="H1019">
        <f>DW!$K1019</f>
        <v>0</v>
      </c>
      <c r="I1019" s="37" t="e">
        <f t="shared" si="15"/>
        <v>#DIV/0!</v>
      </c>
    </row>
    <row r="1020" spans="1:9" x14ac:dyDescent="0.25">
      <c r="A1020">
        <f>INDEX('Resultado Final'!$A:$A,MATCH(E1020,'Resultado Final'!$E:$E,0))</f>
        <v>1</v>
      </c>
      <c r="B1020" t="e">
        <f>'Média Saneada'!#REF!</f>
        <v>#REF!</v>
      </c>
      <c r="C1020">
        <f>DW!$H1020</f>
        <v>0</v>
      </c>
      <c r="D1020">
        <f>DW!$I1020</f>
        <v>0</v>
      </c>
      <c r="E1020">
        <f>DW!$G1020</f>
        <v>0</v>
      </c>
      <c r="F1020" t="e">
        <f>VLOOKUP(E1020,'Resultado Final'!$E$3:$L$103,4,FALSE)</f>
        <v>#DIV/0!</v>
      </c>
      <c r="G1020" t="e">
        <f>VLOOKUP(E1020,'Resultado Final'!$E$3:$L$103,5,FALSE)</f>
        <v>#DIV/0!</v>
      </c>
      <c r="H1020">
        <f>DW!$K1020</f>
        <v>0</v>
      </c>
      <c r="I1020" s="37" t="e">
        <f t="shared" si="15"/>
        <v>#DIV/0!</v>
      </c>
    </row>
    <row r="1021" spans="1:9" x14ac:dyDescent="0.25">
      <c r="A1021">
        <f>INDEX('Resultado Final'!$A:$A,MATCH(E1021,'Resultado Final'!$E:$E,0))</f>
        <v>1</v>
      </c>
      <c r="B1021" t="e">
        <f>'Média Saneada'!#REF!</f>
        <v>#REF!</v>
      </c>
      <c r="C1021">
        <f>DW!$H1021</f>
        <v>0</v>
      </c>
      <c r="D1021">
        <f>DW!$I1021</f>
        <v>0</v>
      </c>
      <c r="E1021">
        <f>DW!$G1021</f>
        <v>0</v>
      </c>
      <c r="F1021" t="e">
        <f>VLOOKUP(E1021,'Resultado Final'!$E$3:$L$103,4,FALSE)</f>
        <v>#DIV/0!</v>
      </c>
      <c r="G1021" t="e">
        <f>VLOOKUP(E1021,'Resultado Final'!$E$3:$L$103,5,FALSE)</f>
        <v>#DIV/0!</v>
      </c>
      <c r="H1021">
        <f>DW!$K1021</f>
        <v>0</v>
      </c>
      <c r="I1021" s="37" t="e">
        <f t="shared" si="15"/>
        <v>#DIV/0!</v>
      </c>
    </row>
    <row r="1022" spans="1:9" x14ac:dyDescent="0.25">
      <c r="A1022">
        <f>INDEX('Resultado Final'!$A:$A,MATCH(E1022,'Resultado Final'!$E:$E,0))</f>
        <v>1</v>
      </c>
      <c r="B1022" t="e">
        <f>'Média Saneada'!#REF!</f>
        <v>#REF!</v>
      </c>
      <c r="C1022">
        <f>DW!$H1022</f>
        <v>0</v>
      </c>
      <c r="D1022">
        <f>DW!$I1022</f>
        <v>0</v>
      </c>
      <c r="E1022">
        <f>DW!$G1022</f>
        <v>0</v>
      </c>
      <c r="F1022" t="e">
        <f>VLOOKUP(E1022,'Resultado Final'!$E$3:$L$103,4,FALSE)</f>
        <v>#DIV/0!</v>
      </c>
      <c r="G1022" t="e">
        <f>VLOOKUP(E1022,'Resultado Final'!$E$3:$L$103,5,FALSE)</f>
        <v>#DIV/0!</v>
      </c>
      <c r="H1022">
        <f>DW!$K1022</f>
        <v>0</v>
      </c>
      <c r="I1022" s="37" t="e">
        <f t="shared" si="15"/>
        <v>#DIV/0!</v>
      </c>
    </row>
    <row r="1023" spans="1:9" x14ac:dyDescent="0.25">
      <c r="A1023">
        <f>INDEX('Resultado Final'!$A:$A,MATCH(E1023,'Resultado Final'!$E:$E,0))</f>
        <v>1</v>
      </c>
      <c r="B1023" t="e">
        <f>'Média Saneada'!#REF!</f>
        <v>#REF!</v>
      </c>
      <c r="C1023">
        <f>DW!$H1023</f>
        <v>0</v>
      </c>
      <c r="D1023">
        <f>DW!$I1023</f>
        <v>0</v>
      </c>
      <c r="E1023">
        <f>DW!$G1023</f>
        <v>0</v>
      </c>
      <c r="F1023" t="e">
        <f>VLOOKUP(E1023,'Resultado Final'!$E$3:$L$103,4,FALSE)</f>
        <v>#DIV/0!</v>
      </c>
      <c r="G1023" t="e">
        <f>VLOOKUP(E1023,'Resultado Final'!$E$3:$L$103,5,FALSE)</f>
        <v>#DIV/0!</v>
      </c>
      <c r="H1023">
        <f>DW!$K1023</f>
        <v>0</v>
      </c>
      <c r="I1023" s="37" t="e">
        <f t="shared" si="15"/>
        <v>#DIV/0!</v>
      </c>
    </row>
    <row r="1024" spans="1:9" x14ac:dyDescent="0.25">
      <c r="A1024">
        <f>INDEX('Resultado Final'!$A:$A,MATCH(E1024,'Resultado Final'!$E:$E,0))</f>
        <v>1</v>
      </c>
      <c r="B1024" t="e">
        <f>'Média Saneada'!#REF!</f>
        <v>#REF!</v>
      </c>
      <c r="C1024">
        <f>DW!$H1024</f>
        <v>0</v>
      </c>
      <c r="D1024">
        <f>DW!$I1024</f>
        <v>0</v>
      </c>
      <c r="E1024">
        <f>DW!$G1024</f>
        <v>0</v>
      </c>
      <c r="F1024" t="e">
        <f>VLOOKUP(E1024,'Resultado Final'!$E$3:$L$103,4,FALSE)</f>
        <v>#DIV/0!</v>
      </c>
      <c r="G1024" t="e">
        <f>VLOOKUP(E1024,'Resultado Final'!$E$3:$L$103,5,FALSE)</f>
        <v>#DIV/0!</v>
      </c>
      <c r="H1024">
        <f>DW!$K1024</f>
        <v>0</v>
      </c>
      <c r="I1024" s="37" t="e">
        <f t="shared" si="15"/>
        <v>#DIV/0!</v>
      </c>
    </row>
    <row r="1025" spans="1:9" x14ac:dyDescent="0.25">
      <c r="A1025">
        <f>INDEX('Resultado Final'!$A:$A,MATCH(E1025,'Resultado Final'!$E:$E,0))</f>
        <v>1</v>
      </c>
      <c r="B1025" t="e">
        <f>'Média Saneada'!#REF!</f>
        <v>#REF!</v>
      </c>
      <c r="C1025">
        <f>DW!$H1025</f>
        <v>0</v>
      </c>
      <c r="D1025">
        <f>DW!$I1025</f>
        <v>0</v>
      </c>
      <c r="E1025">
        <f>DW!$G1025</f>
        <v>0</v>
      </c>
      <c r="F1025" t="e">
        <f>VLOOKUP(E1025,'Resultado Final'!$E$3:$L$103,4,FALSE)</f>
        <v>#DIV/0!</v>
      </c>
      <c r="G1025" t="e">
        <f>VLOOKUP(E1025,'Resultado Final'!$E$3:$L$103,5,FALSE)</f>
        <v>#DIV/0!</v>
      </c>
      <c r="H1025">
        <f>DW!$K1025</f>
        <v>0</v>
      </c>
      <c r="I1025" s="37" t="e">
        <f t="shared" si="15"/>
        <v>#DIV/0!</v>
      </c>
    </row>
    <row r="1026" spans="1:9" x14ac:dyDescent="0.25">
      <c r="A1026">
        <f>INDEX('Resultado Final'!$A:$A,MATCH(E1026,'Resultado Final'!$E:$E,0))</f>
        <v>1</v>
      </c>
      <c r="B1026" t="e">
        <f>'Média Saneada'!#REF!</f>
        <v>#REF!</v>
      </c>
      <c r="C1026">
        <f>DW!$H1026</f>
        <v>0</v>
      </c>
      <c r="D1026">
        <f>DW!$I1026</f>
        <v>0</v>
      </c>
      <c r="E1026">
        <f>DW!$G1026</f>
        <v>0</v>
      </c>
      <c r="F1026" t="e">
        <f>VLOOKUP(E1026,'Resultado Final'!$E$3:$L$103,4,FALSE)</f>
        <v>#DIV/0!</v>
      </c>
      <c r="G1026" t="e">
        <f>VLOOKUP(E1026,'Resultado Final'!$E$3:$L$103,5,FALSE)</f>
        <v>#DIV/0!</v>
      </c>
      <c r="H1026">
        <f>DW!$K1026</f>
        <v>0</v>
      </c>
      <c r="I1026" s="37" t="e">
        <f t="shared" si="15"/>
        <v>#DIV/0!</v>
      </c>
    </row>
    <row r="1027" spans="1:9" x14ac:dyDescent="0.25">
      <c r="A1027">
        <f>INDEX('Resultado Final'!$A:$A,MATCH(E1027,'Resultado Final'!$E:$E,0))</f>
        <v>1</v>
      </c>
      <c r="B1027" t="e">
        <f>'Média Saneada'!#REF!</f>
        <v>#REF!</v>
      </c>
      <c r="C1027">
        <f>DW!$H1027</f>
        <v>0</v>
      </c>
      <c r="D1027">
        <f>DW!$I1027</f>
        <v>0</v>
      </c>
      <c r="E1027">
        <f>DW!$G1027</f>
        <v>0</v>
      </c>
      <c r="F1027" t="e">
        <f>VLOOKUP(E1027,'Resultado Final'!$E$3:$L$103,4,FALSE)</f>
        <v>#DIV/0!</v>
      </c>
      <c r="G1027" t="e">
        <f>VLOOKUP(E1027,'Resultado Final'!$E$3:$L$103,5,FALSE)</f>
        <v>#DIV/0!</v>
      </c>
      <c r="H1027">
        <f>DW!$K1027</f>
        <v>0</v>
      </c>
      <c r="I1027" s="37" t="e">
        <f t="shared" ref="I1027:I1090" si="16">IF(AND($H1027&lt;$F1027,$H1027&gt;$G1027),$H1027,"Desconsiderado para o cálculo final da Média")</f>
        <v>#DIV/0!</v>
      </c>
    </row>
    <row r="1028" spans="1:9" x14ac:dyDescent="0.25">
      <c r="A1028">
        <f>INDEX('Resultado Final'!$A:$A,MATCH(E1028,'Resultado Final'!$E:$E,0))</f>
        <v>1</v>
      </c>
      <c r="B1028" t="e">
        <f>'Média Saneada'!#REF!</f>
        <v>#REF!</v>
      </c>
      <c r="C1028">
        <f>DW!$H1028</f>
        <v>0</v>
      </c>
      <c r="D1028">
        <f>DW!$I1028</f>
        <v>0</v>
      </c>
      <c r="E1028">
        <f>DW!$G1028</f>
        <v>0</v>
      </c>
      <c r="F1028" t="e">
        <f>VLOOKUP(E1028,'Resultado Final'!$E$3:$L$103,4,FALSE)</f>
        <v>#DIV/0!</v>
      </c>
      <c r="G1028" t="e">
        <f>VLOOKUP(E1028,'Resultado Final'!$E$3:$L$103,5,FALSE)</f>
        <v>#DIV/0!</v>
      </c>
      <c r="H1028">
        <f>DW!$K1028</f>
        <v>0</v>
      </c>
      <c r="I1028" s="37" t="e">
        <f t="shared" si="16"/>
        <v>#DIV/0!</v>
      </c>
    </row>
    <row r="1029" spans="1:9" x14ac:dyDescent="0.25">
      <c r="A1029">
        <f>INDEX('Resultado Final'!$A:$A,MATCH(E1029,'Resultado Final'!$E:$E,0))</f>
        <v>1</v>
      </c>
      <c r="B1029" t="e">
        <f>'Média Saneada'!#REF!</f>
        <v>#REF!</v>
      </c>
      <c r="C1029">
        <f>DW!$H1029</f>
        <v>0</v>
      </c>
      <c r="D1029">
        <f>DW!$I1029</f>
        <v>0</v>
      </c>
      <c r="E1029">
        <f>DW!$G1029</f>
        <v>0</v>
      </c>
      <c r="F1029" t="e">
        <f>VLOOKUP(E1029,'Resultado Final'!$E$3:$L$103,4,FALSE)</f>
        <v>#DIV/0!</v>
      </c>
      <c r="G1029" t="e">
        <f>VLOOKUP(E1029,'Resultado Final'!$E$3:$L$103,5,FALSE)</f>
        <v>#DIV/0!</v>
      </c>
      <c r="H1029">
        <f>DW!$K1029</f>
        <v>0</v>
      </c>
      <c r="I1029" s="37" t="e">
        <f t="shared" si="16"/>
        <v>#DIV/0!</v>
      </c>
    </row>
    <row r="1030" spans="1:9" x14ac:dyDescent="0.25">
      <c r="A1030">
        <f>INDEX('Resultado Final'!$A:$A,MATCH(E1030,'Resultado Final'!$E:$E,0))</f>
        <v>1</v>
      </c>
      <c r="B1030" t="e">
        <f>'Média Saneada'!#REF!</f>
        <v>#REF!</v>
      </c>
      <c r="C1030">
        <f>DW!$H1030</f>
        <v>0</v>
      </c>
      <c r="D1030">
        <f>DW!$I1030</f>
        <v>0</v>
      </c>
      <c r="E1030">
        <f>DW!$G1030</f>
        <v>0</v>
      </c>
      <c r="F1030" t="e">
        <f>VLOOKUP(E1030,'Resultado Final'!$E$3:$L$103,4,FALSE)</f>
        <v>#DIV/0!</v>
      </c>
      <c r="G1030" t="e">
        <f>VLOOKUP(E1030,'Resultado Final'!$E$3:$L$103,5,FALSE)</f>
        <v>#DIV/0!</v>
      </c>
      <c r="H1030">
        <f>DW!$K1030</f>
        <v>0</v>
      </c>
      <c r="I1030" s="37" t="e">
        <f t="shared" si="16"/>
        <v>#DIV/0!</v>
      </c>
    </row>
    <row r="1031" spans="1:9" x14ac:dyDescent="0.25">
      <c r="A1031">
        <f>INDEX('Resultado Final'!$A:$A,MATCH(E1031,'Resultado Final'!$E:$E,0))</f>
        <v>1</v>
      </c>
      <c r="B1031" t="e">
        <f>'Média Saneada'!#REF!</f>
        <v>#REF!</v>
      </c>
      <c r="C1031">
        <f>DW!$H1031</f>
        <v>0</v>
      </c>
      <c r="D1031">
        <f>DW!$I1031</f>
        <v>0</v>
      </c>
      <c r="E1031">
        <f>DW!$G1031</f>
        <v>0</v>
      </c>
      <c r="F1031" t="e">
        <f>VLOOKUP(E1031,'Resultado Final'!$E$3:$L$103,4,FALSE)</f>
        <v>#DIV/0!</v>
      </c>
      <c r="G1031" t="e">
        <f>VLOOKUP(E1031,'Resultado Final'!$E$3:$L$103,5,FALSE)</f>
        <v>#DIV/0!</v>
      </c>
      <c r="H1031">
        <f>DW!$K1031</f>
        <v>0</v>
      </c>
      <c r="I1031" s="37" t="e">
        <f t="shared" si="16"/>
        <v>#DIV/0!</v>
      </c>
    </row>
    <row r="1032" spans="1:9" x14ac:dyDescent="0.25">
      <c r="A1032">
        <f>INDEX('Resultado Final'!$A:$A,MATCH(E1032,'Resultado Final'!$E:$E,0))</f>
        <v>1</v>
      </c>
      <c r="B1032" t="e">
        <f>'Média Saneada'!#REF!</f>
        <v>#REF!</v>
      </c>
      <c r="C1032">
        <f>DW!$H1032</f>
        <v>0</v>
      </c>
      <c r="D1032">
        <f>DW!$I1032</f>
        <v>0</v>
      </c>
      <c r="E1032">
        <f>DW!$G1032</f>
        <v>0</v>
      </c>
      <c r="F1032" t="e">
        <f>VLOOKUP(E1032,'Resultado Final'!$E$3:$L$103,4,FALSE)</f>
        <v>#DIV/0!</v>
      </c>
      <c r="G1032" t="e">
        <f>VLOOKUP(E1032,'Resultado Final'!$E$3:$L$103,5,FALSE)</f>
        <v>#DIV/0!</v>
      </c>
      <c r="H1032">
        <f>DW!$K1032</f>
        <v>0</v>
      </c>
      <c r="I1032" s="37" t="e">
        <f t="shared" si="16"/>
        <v>#DIV/0!</v>
      </c>
    </row>
    <row r="1033" spans="1:9" x14ac:dyDescent="0.25">
      <c r="A1033">
        <f>INDEX('Resultado Final'!$A:$A,MATCH(E1033,'Resultado Final'!$E:$E,0))</f>
        <v>1</v>
      </c>
      <c r="B1033" t="e">
        <f>'Média Saneada'!#REF!</f>
        <v>#REF!</v>
      </c>
      <c r="C1033">
        <f>DW!$H1033</f>
        <v>0</v>
      </c>
      <c r="D1033">
        <f>DW!$I1033</f>
        <v>0</v>
      </c>
      <c r="E1033">
        <f>DW!$G1033</f>
        <v>0</v>
      </c>
      <c r="F1033" t="e">
        <f>VLOOKUP(E1033,'Resultado Final'!$E$3:$L$103,4,FALSE)</f>
        <v>#DIV/0!</v>
      </c>
      <c r="G1033" t="e">
        <f>VLOOKUP(E1033,'Resultado Final'!$E$3:$L$103,5,FALSE)</f>
        <v>#DIV/0!</v>
      </c>
      <c r="H1033">
        <f>DW!$K1033</f>
        <v>0</v>
      </c>
      <c r="I1033" s="37" t="e">
        <f t="shared" si="16"/>
        <v>#DIV/0!</v>
      </c>
    </row>
    <row r="1034" spans="1:9" x14ac:dyDescent="0.25">
      <c r="A1034">
        <f>INDEX('Resultado Final'!$A:$A,MATCH(E1034,'Resultado Final'!$E:$E,0))</f>
        <v>1</v>
      </c>
      <c r="B1034" t="e">
        <f>'Média Saneada'!#REF!</f>
        <v>#REF!</v>
      </c>
      <c r="C1034">
        <f>DW!$H1034</f>
        <v>0</v>
      </c>
      <c r="D1034">
        <f>DW!$I1034</f>
        <v>0</v>
      </c>
      <c r="E1034">
        <f>DW!$G1034</f>
        <v>0</v>
      </c>
      <c r="F1034" t="e">
        <f>VLOOKUP(E1034,'Resultado Final'!$E$3:$L$103,4,FALSE)</f>
        <v>#DIV/0!</v>
      </c>
      <c r="G1034" t="e">
        <f>VLOOKUP(E1034,'Resultado Final'!$E$3:$L$103,5,FALSE)</f>
        <v>#DIV/0!</v>
      </c>
      <c r="H1034">
        <f>DW!$K1034</f>
        <v>0</v>
      </c>
      <c r="I1034" s="37" t="e">
        <f t="shared" si="16"/>
        <v>#DIV/0!</v>
      </c>
    </row>
    <row r="1035" spans="1:9" x14ac:dyDescent="0.25">
      <c r="A1035">
        <f>INDEX('Resultado Final'!$A:$A,MATCH(E1035,'Resultado Final'!$E:$E,0))</f>
        <v>1</v>
      </c>
      <c r="B1035" t="e">
        <f>'Média Saneada'!#REF!</f>
        <v>#REF!</v>
      </c>
      <c r="C1035">
        <f>DW!$H1035</f>
        <v>0</v>
      </c>
      <c r="D1035">
        <f>DW!$I1035</f>
        <v>0</v>
      </c>
      <c r="E1035">
        <f>DW!$G1035</f>
        <v>0</v>
      </c>
      <c r="F1035" t="e">
        <f>VLOOKUP(E1035,'Resultado Final'!$E$3:$L$103,4,FALSE)</f>
        <v>#DIV/0!</v>
      </c>
      <c r="G1035" t="e">
        <f>VLOOKUP(E1035,'Resultado Final'!$E$3:$L$103,5,FALSE)</f>
        <v>#DIV/0!</v>
      </c>
      <c r="H1035">
        <f>DW!$K1035</f>
        <v>0</v>
      </c>
      <c r="I1035" s="37" t="e">
        <f t="shared" si="16"/>
        <v>#DIV/0!</v>
      </c>
    </row>
    <row r="1036" spans="1:9" x14ac:dyDescent="0.25">
      <c r="A1036">
        <f>INDEX('Resultado Final'!$A:$A,MATCH(E1036,'Resultado Final'!$E:$E,0))</f>
        <v>1</v>
      </c>
      <c r="B1036" t="e">
        <f>'Média Saneada'!#REF!</f>
        <v>#REF!</v>
      </c>
      <c r="C1036">
        <f>DW!$H1036</f>
        <v>0</v>
      </c>
      <c r="D1036">
        <f>DW!$I1036</f>
        <v>0</v>
      </c>
      <c r="E1036">
        <f>DW!$G1036</f>
        <v>0</v>
      </c>
      <c r="F1036" t="e">
        <f>VLOOKUP(E1036,'Resultado Final'!$E$3:$L$103,4,FALSE)</f>
        <v>#DIV/0!</v>
      </c>
      <c r="G1036" t="e">
        <f>VLOOKUP(E1036,'Resultado Final'!$E$3:$L$103,5,FALSE)</f>
        <v>#DIV/0!</v>
      </c>
      <c r="H1036">
        <f>DW!$K1036</f>
        <v>0</v>
      </c>
      <c r="I1036" s="37" t="e">
        <f t="shared" si="16"/>
        <v>#DIV/0!</v>
      </c>
    </row>
    <row r="1037" spans="1:9" x14ac:dyDescent="0.25">
      <c r="A1037">
        <f>INDEX('Resultado Final'!$A:$A,MATCH(E1037,'Resultado Final'!$E:$E,0))</f>
        <v>1</v>
      </c>
      <c r="B1037" t="e">
        <f>'Média Saneada'!#REF!</f>
        <v>#REF!</v>
      </c>
      <c r="C1037">
        <f>DW!$H1037</f>
        <v>0</v>
      </c>
      <c r="D1037">
        <f>DW!$I1037</f>
        <v>0</v>
      </c>
      <c r="E1037">
        <f>DW!$G1037</f>
        <v>0</v>
      </c>
      <c r="F1037" t="e">
        <f>VLOOKUP(E1037,'Resultado Final'!$E$3:$L$103,4,FALSE)</f>
        <v>#DIV/0!</v>
      </c>
      <c r="G1037" t="e">
        <f>VLOOKUP(E1037,'Resultado Final'!$E$3:$L$103,5,FALSE)</f>
        <v>#DIV/0!</v>
      </c>
      <c r="H1037">
        <f>DW!$K1037</f>
        <v>0</v>
      </c>
      <c r="I1037" s="37" t="e">
        <f t="shared" si="16"/>
        <v>#DIV/0!</v>
      </c>
    </row>
    <row r="1038" spans="1:9" x14ac:dyDescent="0.25">
      <c r="A1038">
        <f>INDEX('Resultado Final'!$A:$A,MATCH(E1038,'Resultado Final'!$E:$E,0))</f>
        <v>1</v>
      </c>
      <c r="B1038" t="e">
        <f>'Média Saneada'!#REF!</f>
        <v>#REF!</v>
      </c>
      <c r="C1038">
        <f>DW!$H1038</f>
        <v>0</v>
      </c>
      <c r="D1038">
        <f>DW!$I1038</f>
        <v>0</v>
      </c>
      <c r="E1038">
        <f>DW!$G1038</f>
        <v>0</v>
      </c>
      <c r="F1038" t="e">
        <f>VLOOKUP(E1038,'Resultado Final'!$E$3:$L$103,4,FALSE)</f>
        <v>#DIV/0!</v>
      </c>
      <c r="G1038" t="e">
        <f>VLOOKUP(E1038,'Resultado Final'!$E$3:$L$103,5,FALSE)</f>
        <v>#DIV/0!</v>
      </c>
      <c r="H1038">
        <f>DW!$K1038</f>
        <v>0</v>
      </c>
      <c r="I1038" s="37" t="e">
        <f t="shared" si="16"/>
        <v>#DIV/0!</v>
      </c>
    </row>
    <row r="1039" spans="1:9" x14ac:dyDescent="0.25">
      <c r="A1039">
        <f>INDEX('Resultado Final'!$A:$A,MATCH(E1039,'Resultado Final'!$E:$E,0))</f>
        <v>1</v>
      </c>
      <c r="B1039" t="e">
        <f>'Média Saneada'!#REF!</f>
        <v>#REF!</v>
      </c>
      <c r="C1039">
        <f>DW!$H1039</f>
        <v>0</v>
      </c>
      <c r="D1039">
        <f>DW!$I1039</f>
        <v>0</v>
      </c>
      <c r="E1039">
        <f>DW!$G1039</f>
        <v>0</v>
      </c>
      <c r="F1039" t="e">
        <f>VLOOKUP(E1039,'Resultado Final'!$E$3:$L$103,4,FALSE)</f>
        <v>#DIV/0!</v>
      </c>
      <c r="G1039" t="e">
        <f>VLOOKUP(E1039,'Resultado Final'!$E$3:$L$103,5,FALSE)</f>
        <v>#DIV/0!</v>
      </c>
      <c r="H1039">
        <f>DW!$K1039</f>
        <v>0</v>
      </c>
      <c r="I1039" s="37" t="e">
        <f t="shared" si="16"/>
        <v>#DIV/0!</v>
      </c>
    </row>
    <row r="1040" spans="1:9" x14ac:dyDescent="0.25">
      <c r="A1040">
        <f>INDEX('Resultado Final'!$A:$A,MATCH(E1040,'Resultado Final'!$E:$E,0))</f>
        <v>1</v>
      </c>
      <c r="B1040" t="e">
        <f>'Média Saneada'!#REF!</f>
        <v>#REF!</v>
      </c>
      <c r="C1040">
        <f>DW!$H1040</f>
        <v>0</v>
      </c>
      <c r="D1040">
        <f>DW!$I1040</f>
        <v>0</v>
      </c>
      <c r="E1040">
        <f>DW!$G1040</f>
        <v>0</v>
      </c>
      <c r="F1040" t="e">
        <f>VLOOKUP(E1040,'Resultado Final'!$E$3:$L$103,4,FALSE)</f>
        <v>#DIV/0!</v>
      </c>
      <c r="G1040" t="e">
        <f>VLOOKUP(E1040,'Resultado Final'!$E$3:$L$103,5,FALSE)</f>
        <v>#DIV/0!</v>
      </c>
      <c r="H1040">
        <f>DW!$K1040</f>
        <v>0</v>
      </c>
      <c r="I1040" s="37" t="e">
        <f t="shared" si="16"/>
        <v>#DIV/0!</v>
      </c>
    </row>
    <row r="1041" spans="1:9" x14ac:dyDescent="0.25">
      <c r="A1041">
        <f>INDEX('Resultado Final'!$A:$A,MATCH(E1041,'Resultado Final'!$E:$E,0))</f>
        <v>1</v>
      </c>
      <c r="B1041" t="e">
        <f>'Média Saneada'!#REF!</f>
        <v>#REF!</v>
      </c>
      <c r="C1041">
        <f>DW!$H1041</f>
        <v>0</v>
      </c>
      <c r="D1041">
        <f>DW!$I1041</f>
        <v>0</v>
      </c>
      <c r="E1041">
        <f>DW!$G1041</f>
        <v>0</v>
      </c>
      <c r="F1041" t="e">
        <f>VLOOKUP(E1041,'Resultado Final'!$E$3:$L$103,4,FALSE)</f>
        <v>#DIV/0!</v>
      </c>
      <c r="G1041" t="e">
        <f>VLOOKUP(E1041,'Resultado Final'!$E$3:$L$103,5,FALSE)</f>
        <v>#DIV/0!</v>
      </c>
      <c r="H1041">
        <f>DW!$K1041</f>
        <v>0</v>
      </c>
      <c r="I1041" s="37" t="e">
        <f t="shared" si="16"/>
        <v>#DIV/0!</v>
      </c>
    </row>
    <row r="1042" spans="1:9" x14ac:dyDescent="0.25">
      <c r="A1042">
        <f>INDEX('Resultado Final'!$A:$A,MATCH(E1042,'Resultado Final'!$E:$E,0))</f>
        <v>1</v>
      </c>
      <c r="B1042" t="e">
        <f>'Média Saneada'!#REF!</f>
        <v>#REF!</v>
      </c>
      <c r="C1042">
        <f>DW!$H1042</f>
        <v>0</v>
      </c>
      <c r="D1042">
        <f>DW!$I1042</f>
        <v>0</v>
      </c>
      <c r="E1042">
        <f>DW!$G1042</f>
        <v>0</v>
      </c>
      <c r="F1042" t="e">
        <f>VLOOKUP(E1042,'Resultado Final'!$E$3:$L$103,4,FALSE)</f>
        <v>#DIV/0!</v>
      </c>
      <c r="G1042" t="e">
        <f>VLOOKUP(E1042,'Resultado Final'!$E$3:$L$103,5,FALSE)</f>
        <v>#DIV/0!</v>
      </c>
      <c r="H1042">
        <f>DW!$K1042</f>
        <v>0</v>
      </c>
      <c r="I1042" s="37" t="e">
        <f t="shared" si="16"/>
        <v>#DIV/0!</v>
      </c>
    </row>
    <row r="1043" spans="1:9" x14ac:dyDescent="0.25">
      <c r="A1043">
        <f>INDEX('Resultado Final'!$A:$A,MATCH(E1043,'Resultado Final'!$E:$E,0))</f>
        <v>1</v>
      </c>
      <c r="B1043" t="e">
        <f>'Média Saneada'!#REF!</f>
        <v>#REF!</v>
      </c>
      <c r="C1043">
        <f>DW!$H1043</f>
        <v>0</v>
      </c>
      <c r="D1043">
        <f>DW!$I1043</f>
        <v>0</v>
      </c>
      <c r="E1043">
        <f>DW!$G1043</f>
        <v>0</v>
      </c>
      <c r="F1043" t="e">
        <f>VLOOKUP(E1043,'Resultado Final'!$E$3:$L$103,4,FALSE)</f>
        <v>#DIV/0!</v>
      </c>
      <c r="G1043" t="e">
        <f>VLOOKUP(E1043,'Resultado Final'!$E$3:$L$103,5,FALSE)</f>
        <v>#DIV/0!</v>
      </c>
      <c r="H1043">
        <f>DW!$K1043</f>
        <v>0</v>
      </c>
      <c r="I1043" s="37" t="e">
        <f t="shared" si="16"/>
        <v>#DIV/0!</v>
      </c>
    </row>
    <row r="1044" spans="1:9" x14ac:dyDescent="0.25">
      <c r="A1044">
        <f>INDEX('Resultado Final'!$A:$A,MATCH(E1044,'Resultado Final'!$E:$E,0))</f>
        <v>1</v>
      </c>
      <c r="B1044" t="e">
        <f>'Média Saneada'!#REF!</f>
        <v>#REF!</v>
      </c>
      <c r="C1044">
        <f>DW!$H1044</f>
        <v>0</v>
      </c>
      <c r="D1044">
        <f>DW!$I1044</f>
        <v>0</v>
      </c>
      <c r="E1044">
        <f>DW!$G1044</f>
        <v>0</v>
      </c>
      <c r="F1044" t="e">
        <f>VLOOKUP(E1044,'Resultado Final'!$E$3:$L$103,4,FALSE)</f>
        <v>#DIV/0!</v>
      </c>
      <c r="G1044" t="e">
        <f>VLOOKUP(E1044,'Resultado Final'!$E$3:$L$103,5,FALSE)</f>
        <v>#DIV/0!</v>
      </c>
      <c r="H1044">
        <f>DW!$K1044</f>
        <v>0</v>
      </c>
      <c r="I1044" s="37" t="e">
        <f t="shared" si="16"/>
        <v>#DIV/0!</v>
      </c>
    </row>
    <row r="1045" spans="1:9" x14ac:dyDescent="0.25">
      <c r="A1045">
        <f>INDEX('Resultado Final'!$A:$A,MATCH(E1045,'Resultado Final'!$E:$E,0))</f>
        <v>1</v>
      </c>
      <c r="B1045" t="e">
        <f>'Média Saneada'!#REF!</f>
        <v>#REF!</v>
      </c>
      <c r="C1045">
        <f>DW!$H1045</f>
        <v>0</v>
      </c>
      <c r="D1045">
        <f>DW!$I1045</f>
        <v>0</v>
      </c>
      <c r="E1045">
        <f>DW!$G1045</f>
        <v>0</v>
      </c>
      <c r="F1045" t="e">
        <f>VLOOKUP(E1045,'Resultado Final'!$E$3:$L$103,4,FALSE)</f>
        <v>#DIV/0!</v>
      </c>
      <c r="G1045" t="e">
        <f>VLOOKUP(E1045,'Resultado Final'!$E$3:$L$103,5,FALSE)</f>
        <v>#DIV/0!</v>
      </c>
      <c r="H1045">
        <f>DW!$K1045</f>
        <v>0</v>
      </c>
      <c r="I1045" s="37" t="e">
        <f t="shared" si="16"/>
        <v>#DIV/0!</v>
      </c>
    </row>
    <row r="1046" spans="1:9" x14ac:dyDescent="0.25">
      <c r="A1046">
        <f>INDEX('Resultado Final'!$A:$A,MATCH(E1046,'Resultado Final'!$E:$E,0))</f>
        <v>1</v>
      </c>
      <c r="B1046" t="e">
        <f>'Média Saneada'!#REF!</f>
        <v>#REF!</v>
      </c>
      <c r="C1046">
        <f>DW!$H1046</f>
        <v>0</v>
      </c>
      <c r="D1046">
        <f>DW!$I1046</f>
        <v>0</v>
      </c>
      <c r="E1046">
        <f>DW!$G1046</f>
        <v>0</v>
      </c>
      <c r="F1046" t="e">
        <f>VLOOKUP(E1046,'Resultado Final'!$E$3:$L$103,4,FALSE)</f>
        <v>#DIV/0!</v>
      </c>
      <c r="G1046" t="e">
        <f>VLOOKUP(E1046,'Resultado Final'!$E$3:$L$103,5,FALSE)</f>
        <v>#DIV/0!</v>
      </c>
      <c r="H1046">
        <f>DW!$K1046</f>
        <v>0</v>
      </c>
      <c r="I1046" s="37" t="e">
        <f t="shared" si="16"/>
        <v>#DIV/0!</v>
      </c>
    </row>
    <row r="1047" spans="1:9" x14ac:dyDescent="0.25">
      <c r="A1047">
        <f>INDEX('Resultado Final'!$A:$A,MATCH(E1047,'Resultado Final'!$E:$E,0))</f>
        <v>1</v>
      </c>
      <c r="B1047" t="e">
        <f>'Média Saneada'!#REF!</f>
        <v>#REF!</v>
      </c>
      <c r="C1047">
        <f>DW!$H1047</f>
        <v>0</v>
      </c>
      <c r="D1047">
        <f>DW!$I1047</f>
        <v>0</v>
      </c>
      <c r="E1047">
        <f>DW!$G1047</f>
        <v>0</v>
      </c>
      <c r="F1047" t="e">
        <f>VLOOKUP(E1047,'Resultado Final'!$E$3:$L$103,4,FALSE)</f>
        <v>#DIV/0!</v>
      </c>
      <c r="G1047" t="e">
        <f>VLOOKUP(E1047,'Resultado Final'!$E$3:$L$103,5,FALSE)</f>
        <v>#DIV/0!</v>
      </c>
      <c r="H1047">
        <f>DW!$K1047</f>
        <v>0</v>
      </c>
      <c r="I1047" s="37" t="e">
        <f t="shared" si="16"/>
        <v>#DIV/0!</v>
      </c>
    </row>
    <row r="1048" spans="1:9" x14ac:dyDescent="0.25">
      <c r="A1048">
        <f>INDEX('Resultado Final'!$A:$A,MATCH(E1048,'Resultado Final'!$E:$E,0))</f>
        <v>1</v>
      </c>
      <c r="B1048" t="e">
        <f>'Média Saneada'!#REF!</f>
        <v>#REF!</v>
      </c>
      <c r="C1048">
        <f>DW!$H1048</f>
        <v>0</v>
      </c>
      <c r="D1048">
        <f>DW!$I1048</f>
        <v>0</v>
      </c>
      <c r="E1048">
        <f>DW!$G1048</f>
        <v>0</v>
      </c>
      <c r="F1048" t="e">
        <f>VLOOKUP(E1048,'Resultado Final'!$E$3:$L$103,4,FALSE)</f>
        <v>#DIV/0!</v>
      </c>
      <c r="G1048" t="e">
        <f>VLOOKUP(E1048,'Resultado Final'!$E$3:$L$103,5,FALSE)</f>
        <v>#DIV/0!</v>
      </c>
      <c r="H1048">
        <f>DW!$K1048</f>
        <v>0</v>
      </c>
      <c r="I1048" s="37" t="e">
        <f t="shared" si="16"/>
        <v>#DIV/0!</v>
      </c>
    </row>
    <row r="1049" spans="1:9" x14ac:dyDescent="0.25">
      <c r="A1049">
        <f>INDEX('Resultado Final'!$A:$A,MATCH(E1049,'Resultado Final'!$E:$E,0))</f>
        <v>1</v>
      </c>
      <c r="B1049" t="e">
        <f>'Média Saneada'!#REF!</f>
        <v>#REF!</v>
      </c>
      <c r="C1049">
        <f>DW!$H1049</f>
        <v>0</v>
      </c>
      <c r="D1049">
        <f>DW!$I1049</f>
        <v>0</v>
      </c>
      <c r="E1049">
        <f>DW!$G1049</f>
        <v>0</v>
      </c>
      <c r="F1049" t="e">
        <f>VLOOKUP(E1049,'Resultado Final'!$E$3:$L$103,4,FALSE)</f>
        <v>#DIV/0!</v>
      </c>
      <c r="G1049" t="e">
        <f>VLOOKUP(E1049,'Resultado Final'!$E$3:$L$103,5,FALSE)</f>
        <v>#DIV/0!</v>
      </c>
      <c r="H1049">
        <f>DW!$K1049</f>
        <v>0</v>
      </c>
      <c r="I1049" s="37" t="e">
        <f t="shared" si="16"/>
        <v>#DIV/0!</v>
      </c>
    </row>
    <row r="1050" spans="1:9" x14ac:dyDescent="0.25">
      <c r="A1050">
        <f>INDEX('Resultado Final'!$A:$A,MATCH(E1050,'Resultado Final'!$E:$E,0))</f>
        <v>1</v>
      </c>
      <c r="B1050" t="e">
        <f>'Média Saneada'!#REF!</f>
        <v>#REF!</v>
      </c>
      <c r="C1050">
        <f>DW!$H1050</f>
        <v>0</v>
      </c>
      <c r="D1050">
        <f>DW!$I1050</f>
        <v>0</v>
      </c>
      <c r="E1050">
        <f>DW!$G1050</f>
        <v>0</v>
      </c>
      <c r="F1050" t="e">
        <f>VLOOKUP(E1050,'Resultado Final'!$E$3:$L$103,4,FALSE)</f>
        <v>#DIV/0!</v>
      </c>
      <c r="G1050" t="e">
        <f>VLOOKUP(E1050,'Resultado Final'!$E$3:$L$103,5,FALSE)</f>
        <v>#DIV/0!</v>
      </c>
      <c r="H1050">
        <f>DW!$K1050</f>
        <v>0</v>
      </c>
      <c r="I1050" s="37" t="e">
        <f t="shared" si="16"/>
        <v>#DIV/0!</v>
      </c>
    </row>
    <row r="1051" spans="1:9" x14ac:dyDescent="0.25">
      <c r="A1051">
        <f>INDEX('Resultado Final'!$A:$A,MATCH(E1051,'Resultado Final'!$E:$E,0))</f>
        <v>1</v>
      </c>
      <c r="B1051" t="e">
        <f>'Média Saneada'!#REF!</f>
        <v>#REF!</v>
      </c>
      <c r="C1051">
        <f>DW!$H1051</f>
        <v>0</v>
      </c>
      <c r="D1051">
        <f>DW!$I1051</f>
        <v>0</v>
      </c>
      <c r="E1051">
        <f>DW!$G1051</f>
        <v>0</v>
      </c>
      <c r="F1051" t="e">
        <f>VLOOKUP(E1051,'Resultado Final'!$E$3:$L$103,4,FALSE)</f>
        <v>#DIV/0!</v>
      </c>
      <c r="G1051" t="e">
        <f>VLOOKUP(E1051,'Resultado Final'!$E$3:$L$103,5,FALSE)</f>
        <v>#DIV/0!</v>
      </c>
      <c r="H1051">
        <f>DW!$K1051</f>
        <v>0</v>
      </c>
      <c r="I1051" s="37" t="e">
        <f t="shared" si="16"/>
        <v>#DIV/0!</v>
      </c>
    </row>
    <row r="1052" spans="1:9" x14ac:dyDescent="0.25">
      <c r="A1052">
        <f>INDEX('Resultado Final'!$A:$A,MATCH(E1052,'Resultado Final'!$E:$E,0))</f>
        <v>1</v>
      </c>
      <c r="B1052" t="e">
        <f>'Média Saneada'!#REF!</f>
        <v>#REF!</v>
      </c>
      <c r="C1052">
        <f>DW!$H1052</f>
        <v>0</v>
      </c>
      <c r="D1052">
        <f>DW!$I1052</f>
        <v>0</v>
      </c>
      <c r="E1052">
        <f>DW!$G1052</f>
        <v>0</v>
      </c>
      <c r="F1052" t="e">
        <f>VLOOKUP(E1052,'Resultado Final'!$E$3:$L$103,4,FALSE)</f>
        <v>#DIV/0!</v>
      </c>
      <c r="G1052" t="e">
        <f>VLOOKUP(E1052,'Resultado Final'!$E$3:$L$103,5,FALSE)</f>
        <v>#DIV/0!</v>
      </c>
      <c r="H1052">
        <f>DW!$K1052</f>
        <v>0</v>
      </c>
      <c r="I1052" s="37" t="e">
        <f t="shared" si="16"/>
        <v>#DIV/0!</v>
      </c>
    </row>
    <row r="1053" spans="1:9" x14ac:dyDescent="0.25">
      <c r="A1053">
        <f>INDEX('Resultado Final'!$A:$A,MATCH(E1053,'Resultado Final'!$E:$E,0))</f>
        <v>1</v>
      </c>
      <c r="B1053" t="e">
        <f>'Média Saneada'!#REF!</f>
        <v>#REF!</v>
      </c>
      <c r="C1053">
        <f>DW!$H1053</f>
        <v>0</v>
      </c>
      <c r="D1053">
        <f>DW!$I1053</f>
        <v>0</v>
      </c>
      <c r="E1053">
        <f>DW!$G1053</f>
        <v>0</v>
      </c>
      <c r="F1053" t="e">
        <f>VLOOKUP(E1053,'Resultado Final'!$E$3:$L$103,4,FALSE)</f>
        <v>#DIV/0!</v>
      </c>
      <c r="G1053" t="e">
        <f>VLOOKUP(E1053,'Resultado Final'!$E$3:$L$103,5,FALSE)</f>
        <v>#DIV/0!</v>
      </c>
      <c r="H1053">
        <f>DW!$K1053</f>
        <v>0</v>
      </c>
      <c r="I1053" s="37" t="e">
        <f t="shared" si="16"/>
        <v>#DIV/0!</v>
      </c>
    </row>
    <row r="1054" spans="1:9" x14ac:dyDescent="0.25">
      <c r="A1054">
        <f>INDEX('Resultado Final'!$A:$A,MATCH(E1054,'Resultado Final'!$E:$E,0))</f>
        <v>1</v>
      </c>
      <c r="B1054" t="e">
        <f>'Média Saneada'!#REF!</f>
        <v>#REF!</v>
      </c>
      <c r="C1054">
        <f>DW!$H1054</f>
        <v>0</v>
      </c>
      <c r="D1054">
        <f>DW!$I1054</f>
        <v>0</v>
      </c>
      <c r="E1054">
        <f>DW!$G1054</f>
        <v>0</v>
      </c>
      <c r="F1054" t="e">
        <f>VLOOKUP(E1054,'Resultado Final'!$E$3:$L$103,4,FALSE)</f>
        <v>#DIV/0!</v>
      </c>
      <c r="G1054" t="e">
        <f>VLOOKUP(E1054,'Resultado Final'!$E$3:$L$103,5,FALSE)</f>
        <v>#DIV/0!</v>
      </c>
      <c r="H1054">
        <f>DW!$K1054</f>
        <v>0</v>
      </c>
      <c r="I1054" s="37" t="e">
        <f t="shared" si="16"/>
        <v>#DIV/0!</v>
      </c>
    </row>
    <row r="1055" spans="1:9" x14ac:dyDescent="0.25">
      <c r="A1055">
        <f>INDEX('Resultado Final'!$A:$A,MATCH(E1055,'Resultado Final'!$E:$E,0))</f>
        <v>1</v>
      </c>
      <c r="B1055" t="e">
        <f>'Média Saneada'!#REF!</f>
        <v>#REF!</v>
      </c>
      <c r="C1055">
        <f>DW!$H1055</f>
        <v>0</v>
      </c>
      <c r="D1055">
        <f>DW!$I1055</f>
        <v>0</v>
      </c>
      <c r="E1055">
        <f>DW!$G1055</f>
        <v>0</v>
      </c>
      <c r="F1055" t="e">
        <f>VLOOKUP(E1055,'Resultado Final'!$E$3:$L$103,4,FALSE)</f>
        <v>#DIV/0!</v>
      </c>
      <c r="G1055" t="e">
        <f>VLOOKUP(E1055,'Resultado Final'!$E$3:$L$103,5,FALSE)</f>
        <v>#DIV/0!</v>
      </c>
      <c r="H1055">
        <f>DW!$K1055</f>
        <v>0</v>
      </c>
      <c r="I1055" s="37" t="e">
        <f t="shared" si="16"/>
        <v>#DIV/0!</v>
      </c>
    </row>
    <row r="1056" spans="1:9" x14ac:dyDescent="0.25">
      <c r="A1056">
        <f>INDEX('Resultado Final'!$A:$A,MATCH(E1056,'Resultado Final'!$E:$E,0))</f>
        <v>1</v>
      </c>
      <c r="B1056" t="e">
        <f>'Média Saneada'!#REF!</f>
        <v>#REF!</v>
      </c>
      <c r="C1056">
        <f>DW!$H1056</f>
        <v>0</v>
      </c>
      <c r="D1056">
        <f>DW!$I1056</f>
        <v>0</v>
      </c>
      <c r="E1056">
        <f>DW!$G1056</f>
        <v>0</v>
      </c>
      <c r="F1056" t="e">
        <f>VLOOKUP(E1056,'Resultado Final'!$E$3:$L$103,4,FALSE)</f>
        <v>#DIV/0!</v>
      </c>
      <c r="G1056" t="e">
        <f>VLOOKUP(E1056,'Resultado Final'!$E$3:$L$103,5,FALSE)</f>
        <v>#DIV/0!</v>
      </c>
      <c r="H1056">
        <f>DW!$K1056</f>
        <v>0</v>
      </c>
      <c r="I1056" s="37" t="e">
        <f t="shared" si="16"/>
        <v>#DIV/0!</v>
      </c>
    </row>
    <row r="1057" spans="1:9" x14ac:dyDescent="0.25">
      <c r="A1057">
        <f>INDEX('Resultado Final'!$A:$A,MATCH(E1057,'Resultado Final'!$E:$E,0))</f>
        <v>1</v>
      </c>
      <c r="B1057" t="e">
        <f>'Média Saneada'!#REF!</f>
        <v>#REF!</v>
      </c>
      <c r="C1057">
        <f>DW!$H1057</f>
        <v>0</v>
      </c>
      <c r="D1057">
        <f>DW!$I1057</f>
        <v>0</v>
      </c>
      <c r="E1057">
        <f>DW!$G1057</f>
        <v>0</v>
      </c>
      <c r="F1057" t="e">
        <f>VLOOKUP(E1057,'Resultado Final'!$E$3:$L$103,4,FALSE)</f>
        <v>#DIV/0!</v>
      </c>
      <c r="G1057" t="e">
        <f>VLOOKUP(E1057,'Resultado Final'!$E$3:$L$103,5,FALSE)</f>
        <v>#DIV/0!</v>
      </c>
      <c r="H1057">
        <f>DW!$K1057</f>
        <v>0</v>
      </c>
      <c r="I1057" s="37" t="e">
        <f t="shared" si="16"/>
        <v>#DIV/0!</v>
      </c>
    </row>
    <row r="1058" spans="1:9" x14ac:dyDescent="0.25">
      <c r="A1058">
        <f>INDEX('Resultado Final'!$A:$A,MATCH(E1058,'Resultado Final'!$E:$E,0))</f>
        <v>1</v>
      </c>
      <c r="B1058" t="e">
        <f>'Média Saneada'!#REF!</f>
        <v>#REF!</v>
      </c>
      <c r="C1058">
        <f>DW!$H1058</f>
        <v>0</v>
      </c>
      <c r="D1058">
        <f>DW!$I1058</f>
        <v>0</v>
      </c>
      <c r="E1058">
        <f>DW!$G1058</f>
        <v>0</v>
      </c>
      <c r="F1058" t="e">
        <f>VLOOKUP(E1058,'Resultado Final'!$E$3:$L$103,4,FALSE)</f>
        <v>#DIV/0!</v>
      </c>
      <c r="G1058" t="e">
        <f>VLOOKUP(E1058,'Resultado Final'!$E$3:$L$103,5,FALSE)</f>
        <v>#DIV/0!</v>
      </c>
      <c r="H1058">
        <f>DW!$K1058</f>
        <v>0</v>
      </c>
      <c r="I1058" s="37" t="e">
        <f t="shared" si="16"/>
        <v>#DIV/0!</v>
      </c>
    </row>
    <row r="1059" spans="1:9" x14ac:dyDescent="0.25">
      <c r="A1059">
        <f>INDEX('Resultado Final'!$A:$A,MATCH(E1059,'Resultado Final'!$E:$E,0))</f>
        <v>1</v>
      </c>
      <c r="B1059" t="e">
        <f>'Média Saneada'!#REF!</f>
        <v>#REF!</v>
      </c>
      <c r="C1059">
        <f>DW!$H1059</f>
        <v>0</v>
      </c>
      <c r="D1059">
        <f>DW!$I1059</f>
        <v>0</v>
      </c>
      <c r="E1059">
        <f>DW!$G1059</f>
        <v>0</v>
      </c>
      <c r="F1059" t="e">
        <f>VLOOKUP(E1059,'Resultado Final'!$E$3:$L$103,4,FALSE)</f>
        <v>#DIV/0!</v>
      </c>
      <c r="G1059" t="e">
        <f>VLOOKUP(E1059,'Resultado Final'!$E$3:$L$103,5,FALSE)</f>
        <v>#DIV/0!</v>
      </c>
      <c r="H1059">
        <f>DW!$K1059</f>
        <v>0</v>
      </c>
      <c r="I1059" s="37" t="e">
        <f t="shared" si="16"/>
        <v>#DIV/0!</v>
      </c>
    </row>
    <row r="1060" spans="1:9" x14ac:dyDescent="0.25">
      <c r="A1060">
        <f>INDEX('Resultado Final'!$A:$A,MATCH(E1060,'Resultado Final'!$E:$E,0))</f>
        <v>1</v>
      </c>
      <c r="B1060" t="e">
        <f>'Média Saneada'!#REF!</f>
        <v>#REF!</v>
      </c>
      <c r="C1060">
        <f>DW!$H1060</f>
        <v>0</v>
      </c>
      <c r="D1060">
        <f>DW!$I1060</f>
        <v>0</v>
      </c>
      <c r="E1060">
        <f>DW!$G1060</f>
        <v>0</v>
      </c>
      <c r="F1060" t="e">
        <f>VLOOKUP(E1060,'Resultado Final'!$E$3:$L$103,4,FALSE)</f>
        <v>#DIV/0!</v>
      </c>
      <c r="G1060" t="e">
        <f>VLOOKUP(E1060,'Resultado Final'!$E$3:$L$103,5,FALSE)</f>
        <v>#DIV/0!</v>
      </c>
      <c r="H1060">
        <f>DW!$K1060</f>
        <v>0</v>
      </c>
      <c r="I1060" s="37" t="e">
        <f t="shared" si="16"/>
        <v>#DIV/0!</v>
      </c>
    </row>
    <row r="1061" spans="1:9" x14ac:dyDescent="0.25">
      <c r="A1061">
        <f>INDEX('Resultado Final'!$A:$A,MATCH(E1061,'Resultado Final'!$E:$E,0))</f>
        <v>1</v>
      </c>
      <c r="B1061" t="e">
        <f>'Média Saneada'!#REF!</f>
        <v>#REF!</v>
      </c>
      <c r="C1061">
        <f>DW!$H1061</f>
        <v>0</v>
      </c>
      <c r="D1061">
        <f>DW!$I1061</f>
        <v>0</v>
      </c>
      <c r="E1061">
        <f>DW!$G1061</f>
        <v>0</v>
      </c>
      <c r="F1061" t="e">
        <f>VLOOKUP(E1061,'Resultado Final'!$E$3:$L$103,4,FALSE)</f>
        <v>#DIV/0!</v>
      </c>
      <c r="G1061" t="e">
        <f>VLOOKUP(E1061,'Resultado Final'!$E$3:$L$103,5,FALSE)</f>
        <v>#DIV/0!</v>
      </c>
      <c r="H1061">
        <f>DW!$K1061</f>
        <v>0</v>
      </c>
      <c r="I1061" s="37" t="e">
        <f t="shared" si="16"/>
        <v>#DIV/0!</v>
      </c>
    </row>
    <row r="1062" spans="1:9" x14ac:dyDescent="0.25">
      <c r="A1062">
        <f>INDEX('Resultado Final'!$A:$A,MATCH(E1062,'Resultado Final'!$E:$E,0))</f>
        <v>1</v>
      </c>
      <c r="B1062" t="e">
        <f>'Média Saneada'!#REF!</f>
        <v>#REF!</v>
      </c>
      <c r="C1062">
        <f>DW!$H1062</f>
        <v>0</v>
      </c>
      <c r="D1062">
        <f>DW!$I1062</f>
        <v>0</v>
      </c>
      <c r="E1062">
        <f>DW!$G1062</f>
        <v>0</v>
      </c>
      <c r="F1062" t="e">
        <f>VLOOKUP(E1062,'Resultado Final'!$E$3:$L$103,4,FALSE)</f>
        <v>#DIV/0!</v>
      </c>
      <c r="G1062" t="e">
        <f>VLOOKUP(E1062,'Resultado Final'!$E$3:$L$103,5,FALSE)</f>
        <v>#DIV/0!</v>
      </c>
      <c r="H1062">
        <f>DW!$K1062</f>
        <v>0</v>
      </c>
      <c r="I1062" s="37" t="e">
        <f t="shared" si="16"/>
        <v>#DIV/0!</v>
      </c>
    </row>
    <row r="1063" spans="1:9" x14ac:dyDescent="0.25">
      <c r="A1063">
        <f>INDEX('Resultado Final'!$A:$A,MATCH(E1063,'Resultado Final'!$E:$E,0))</f>
        <v>1</v>
      </c>
      <c r="B1063" t="e">
        <f>'Média Saneada'!#REF!</f>
        <v>#REF!</v>
      </c>
      <c r="C1063">
        <f>DW!$H1063</f>
        <v>0</v>
      </c>
      <c r="D1063">
        <f>DW!$I1063</f>
        <v>0</v>
      </c>
      <c r="E1063">
        <f>DW!$G1063</f>
        <v>0</v>
      </c>
      <c r="F1063" t="e">
        <f>VLOOKUP(E1063,'Resultado Final'!$E$3:$L$103,4,FALSE)</f>
        <v>#DIV/0!</v>
      </c>
      <c r="G1063" t="e">
        <f>VLOOKUP(E1063,'Resultado Final'!$E$3:$L$103,5,FALSE)</f>
        <v>#DIV/0!</v>
      </c>
      <c r="H1063">
        <f>DW!$K1063</f>
        <v>0</v>
      </c>
      <c r="I1063" s="37" t="e">
        <f t="shared" si="16"/>
        <v>#DIV/0!</v>
      </c>
    </row>
    <row r="1064" spans="1:9" x14ac:dyDescent="0.25">
      <c r="A1064">
        <f>INDEX('Resultado Final'!$A:$A,MATCH(E1064,'Resultado Final'!$E:$E,0))</f>
        <v>1</v>
      </c>
      <c r="B1064" t="e">
        <f>'Média Saneada'!#REF!</f>
        <v>#REF!</v>
      </c>
      <c r="C1064">
        <f>DW!$H1064</f>
        <v>0</v>
      </c>
      <c r="D1064">
        <f>DW!$I1064</f>
        <v>0</v>
      </c>
      <c r="E1064">
        <f>DW!$G1064</f>
        <v>0</v>
      </c>
      <c r="F1064" t="e">
        <f>VLOOKUP(E1064,'Resultado Final'!$E$3:$L$103,4,FALSE)</f>
        <v>#DIV/0!</v>
      </c>
      <c r="G1064" t="e">
        <f>VLOOKUP(E1064,'Resultado Final'!$E$3:$L$103,5,FALSE)</f>
        <v>#DIV/0!</v>
      </c>
      <c r="H1064">
        <f>DW!$K1064</f>
        <v>0</v>
      </c>
      <c r="I1064" s="37" t="e">
        <f t="shared" si="16"/>
        <v>#DIV/0!</v>
      </c>
    </row>
    <row r="1065" spans="1:9" x14ac:dyDescent="0.25">
      <c r="A1065">
        <f>INDEX('Resultado Final'!$A:$A,MATCH(E1065,'Resultado Final'!$E:$E,0))</f>
        <v>1</v>
      </c>
      <c r="B1065" t="e">
        <f>'Média Saneada'!#REF!</f>
        <v>#REF!</v>
      </c>
      <c r="C1065">
        <f>DW!$H1065</f>
        <v>0</v>
      </c>
      <c r="D1065">
        <f>DW!$I1065</f>
        <v>0</v>
      </c>
      <c r="E1065">
        <f>DW!$G1065</f>
        <v>0</v>
      </c>
      <c r="F1065" t="e">
        <f>VLOOKUP(E1065,'Resultado Final'!$E$3:$L$103,4,FALSE)</f>
        <v>#DIV/0!</v>
      </c>
      <c r="G1065" t="e">
        <f>VLOOKUP(E1065,'Resultado Final'!$E$3:$L$103,5,FALSE)</f>
        <v>#DIV/0!</v>
      </c>
      <c r="H1065">
        <f>DW!$K1065</f>
        <v>0</v>
      </c>
      <c r="I1065" s="37" t="e">
        <f t="shared" si="16"/>
        <v>#DIV/0!</v>
      </c>
    </row>
    <row r="1066" spans="1:9" x14ac:dyDescent="0.25">
      <c r="A1066">
        <f>INDEX('Resultado Final'!$A:$A,MATCH(E1066,'Resultado Final'!$E:$E,0))</f>
        <v>1</v>
      </c>
      <c r="B1066" t="e">
        <f>'Média Saneada'!#REF!</f>
        <v>#REF!</v>
      </c>
      <c r="C1066">
        <f>DW!$H1066</f>
        <v>0</v>
      </c>
      <c r="D1066">
        <f>DW!$I1066</f>
        <v>0</v>
      </c>
      <c r="E1066">
        <f>DW!$G1066</f>
        <v>0</v>
      </c>
      <c r="F1066" t="e">
        <f>VLOOKUP(E1066,'Resultado Final'!$E$3:$L$103,4,FALSE)</f>
        <v>#DIV/0!</v>
      </c>
      <c r="G1066" t="e">
        <f>VLOOKUP(E1066,'Resultado Final'!$E$3:$L$103,5,FALSE)</f>
        <v>#DIV/0!</v>
      </c>
      <c r="H1066">
        <f>DW!$K1066</f>
        <v>0</v>
      </c>
      <c r="I1066" s="37" t="e">
        <f t="shared" si="16"/>
        <v>#DIV/0!</v>
      </c>
    </row>
    <row r="1067" spans="1:9" x14ac:dyDescent="0.25">
      <c r="A1067">
        <f>INDEX('Resultado Final'!$A:$A,MATCH(E1067,'Resultado Final'!$E:$E,0))</f>
        <v>1</v>
      </c>
      <c r="B1067" t="e">
        <f>'Média Saneada'!#REF!</f>
        <v>#REF!</v>
      </c>
      <c r="C1067">
        <f>DW!$H1067</f>
        <v>0</v>
      </c>
      <c r="D1067">
        <f>DW!$I1067</f>
        <v>0</v>
      </c>
      <c r="E1067">
        <f>DW!$G1067</f>
        <v>0</v>
      </c>
      <c r="F1067" t="e">
        <f>VLOOKUP(E1067,'Resultado Final'!$E$3:$L$103,4,FALSE)</f>
        <v>#DIV/0!</v>
      </c>
      <c r="G1067" t="e">
        <f>VLOOKUP(E1067,'Resultado Final'!$E$3:$L$103,5,FALSE)</f>
        <v>#DIV/0!</v>
      </c>
      <c r="H1067">
        <f>DW!$K1067</f>
        <v>0</v>
      </c>
      <c r="I1067" s="37" t="e">
        <f t="shared" si="16"/>
        <v>#DIV/0!</v>
      </c>
    </row>
    <row r="1068" spans="1:9" x14ac:dyDescent="0.25">
      <c r="A1068">
        <f>INDEX('Resultado Final'!$A:$A,MATCH(E1068,'Resultado Final'!$E:$E,0))</f>
        <v>1</v>
      </c>
      <c r="B1068" t="e">
        <f>'Média Saneada'!#REF!</f>
        <v>#REF!</v>
      </c>
      <c r="C1068">
        <f>DW!$H1068</f>
        <v>0</v>
      </c>
      <c r="D1068">
        <f>DW!$I1068</f>
        <v>0</v>
      </c>
      <c r="E1068">
        <f>DW!$G1068</f>
        <v>0</v>
      </c>
      <c r="F1068" t="e">
        <f>VLOOKUP(E1068,'Resultado Final'!$E$3:$L$103,4,FALSE)</f>
        <v>#DIV/0!</v>
      </c>
      <c r="G1068" t="e">
        <f>VLOOKUP(E1068,'Resultado Final'!$E$3:$L$103,5,FALSE)</f>
        <v>#DIV/0!</v>
      </c>
      <c r="H1068">
        <f>DW!$K1068</f>
        <v>0</v>
      </c>
      <c r="I1068" s="37" t="e">
        <f t="shared" si="16"/>
        <v>#DIV/0!</v>
      </c>
    </row>
    <row r="1069" spans="1:9" x14ac:dyDescent="0.25">
      <c r="A1069">
        <f>INDEX('Resultado Final'!$A:$A,MATCH(E1069,'Resultado Final'!$E:$E,0))</f>
        <v>1</v>
      </c>
      <c r="B1069" t="e">
        <f>'Média Saneada'!#REF!</f>
        <v>#REF!</v>
      </c>
      <c r="C1069">
        <f>DW!$H1069</f>
        <v>0</v>
      </c>
      <c r="D1069">
        <f>DW!$I1069</f>
        <v>0</v>
      </c>
      <c r="E1069">
        <f>DW!$G1069</f>
        <v>0</v>
      </c>
      <c r="F1069" t="e">
        <f>VLOOKUP(E1069,'Resultado Final'!$E$3:$L$103,4,FALSE)</f>
        <v>#DIV/0!</v>
      </c>
      <c r="G1069" t="e">
        <f>VLOOKUP(E1069,'Resultado Final'!$E$3:$L$103,5,FALSE)</f>
        <v>#DIV/0!</v>
      </c>
      <c r="H1069">
        <f>DW!$K1069</f>
        <v>0</v>
      </c>
      <c r="I1069" s="37" t="e">
        <f t="shared" si="16"/>
        <v>#DIV/0!</v>
      </c>
    </row>
    <row r="1070" spans="1:9" x14ac:dyDescent="0.25">
      <c r="A1070">
        <f>INDEX('Resultado Final'!$A:$A,MATCH(E1070,'Resultado Final'!$E:$E,0))</f>
        <v>1</v>
      </c>
      <c r="B1070" t="e">
        <f>'Média Saneada'!#REF!</f>
        <v>#REF!</v>
      </c>
      <c r="C1070">
        <f>DW!$H1070</f>
        <v>0</v>
      </c>
      <c r="D1070">
        <f>DW!$I1070</f>
        <v>0</v>
      </c>
      <c r="E1070">
        <f>DW!$G1070</f>
        <v>0</v>
      </c>
      <c r="F1070" t="e">
        <f>VLOOKUP(E1070,'Resultado Final'!$E$3:$L$103,4,FALSE)</f>
        <v>#DIV/0!</v>
      </c>
      <c r="G1070" t="e">
        <f>VLOOKUP(E1070,'Resultado Final'!$E$3:$L$103,5,FALSE)</f>
        <v>#DIV/0!</v>
      </c>
      <c r="H1070">
        <f>DW!$K1070</f>
        <v>0</v>
      </c>
      <c r="I1070" s="37" t="e">
        <f t="shared" si="16"/>
        <v>#DIV/0!</v>
      </c>
    </row>
    <row r="1071" spans="1:9" x14ac:dyDescent="0.25">
      <c r="A1071">
        <f>INDEX('Resultado Final'!$A:$A,MATCH(E1071,'Resultado Final'!$E:$E,0))</f>
        <v>1</v>
      </c>
      <c r="B1071" t="e">
        <f>'Média Saneada'!#REF!</f>
        <v>#REF!</v>
      </c>
      <c r="C1071">
        <f>DW!$H1071</f>
        <v>0</v>
      </c>
      <c r="D1071">
        <f>DW!$I1071</f>
        <v>0</v>
      </c>
      <c r="E1071">
        <f>DW!$G1071</f>
        <v>0</v>
      </c>
      <c r="F1071" t="e">
        <f>VLOOKUP(E1071,'Resultado Final'!$E$3:$L$103,4,FALSE)</f>
        <v>#DIV/0!</v>
      </c>
      <c r="G1071" t="e">
        <f>VLOOKUP(E1071,'Resultado Final'!$E$3:$L$103,5,FALSE)</f>
        <v>#DIV/0!</v>
      </c>
      <c r="H1071">
        <f>DW!$K1071</f>
        <v>0</v>
      </c>
      <c r="I1071" s="37" t="e">
        <f t="shared" si="16"/>
        <v>#DIV/0!</v>
      </c>
    </row>
    <row r="1072" spans="1:9" x14ac:dyDescent="0.25">
      <c r="A1072">
        <f>INDEX('Resultado Final'!$A:$A,MATCH(E1072,'Resultado Final'!$E:$E,0))</f>
        <v>1</v>
      </c>
      <c r="B1072" t="e">
        <f>'Média Saneada'!#REF!</f>
        <v>#REF!</v>
      </c>
      <c r="C1072">
        <f>DW!$H1072</f>
        <v>0</v>
      </c>
      <c r="D1072">
        <f>DW!$I1072</f>
        <v>0</v>
      </c>
      <c r="E1072">
        <f>DW!$G1072</f>
        <v>0</v>
      </c>
      <c r="F1072" t="e">
        <f>VLOOKUP(E1072,'Resultado Final'!$E$3:$L$103,4,FALSE)</f>
        <v>#DIV/0!</v>
      </c>
      <c r="G1072" t="e">
        <f>VLOOKUP(E1072,'Resultado Final'!$E$3:$L$103,5,FALSE)</f>
        <v>#DIV/0!</v>
      </c>
      <c r="H1072">
        <f>DW!$K1072</f>
        <v>0</v>
      </c>
      <c r="I1072" s="37" t="e">
        <f t="shared" si="16"/>
        <v>#DIV/0!</v>
      </c>
    </row>
    <row r="1073" spans="1:9" x14ac:dyDescent="0.25">
      <c r="A1073">
        <f>INDEX('Resultado Final'!$A:$A,MATCH(E1073,'Resultado Final'!$E:$E,0))</f>
        <v>1</v>
      </c>
      <c r="B1073" t="e">
        <f>'Média Saneada'!#REF!</f>
        <v>#REF!</v>
      </c>
      <c r="C1073">
        <f>DW!$H1073</f>
        <v>0</v>
      </c>
      <c r="D1073">
        <f>DW!$I1073</f>
        <v>0</v>
      </c>
      <c r="E1073">
        <f>DW!$G1073</f>
        <v>0</v>
      </c>
      <c r="F1073" t="e">
        <f>VLOOKUP(E1073,'Resultado Final'!$E$3:$L$103,4,FALSE)</f>
        <v>#DIV/0!</v>
      </c>
      <c r="G1073" t="e">
        <f>VLOOKUP(E1073,'Resultado Final'!$E$3:$L$103,5,FALSE)</f>
        <v>#DIV/0!</v>
      </c>
      <c r="H1073">
        <f>DW!$K1073</f>
        <v>0</v>
      </c>
      <c r="I1073" s="37" t="e">
        <f t="shared" si="16"/>
        <v>#DIV/0!</v>
      </c>
    </row>
    <row r="1074" spans="1:9" x14ac:dyDescent="0.25">
      <c r="A1074">
        <f>INDEX('Resultado Final'!$A:$A,MATCH(E1074,'Resultado Final'!$E:$E,0))</f>
        <v>1</v>
      </c>
      <c r="B1074" t="e">
        <f>'Média Saneada'!#REF!</f>
        <v>#REF!</v>
      </c>
      <c r="C1074">
        <f>DW!$H1074</f>
        <v>0</v>
      </c>
      <c r="D1074">
        <f>DW!$I1074</f>
        <v>0</v>
      </c>
      <c r="E1074">
        <f>DW!$G1074</f>
        <v>0</v>
      </c>
      <c r="F1074" t="e">
        <f>VLOOKUP(E1074,'Resultado Final'!$E$3:$L$103,4,FALSE)</f>
        <v>#DIV/0!</v>
      </c>
      <c r="G1074" t="e">
        <f>VLOOKUP(E1074,'Resultado Final'!$E$3:$L$103,5,FALSE)</f>
        <v>#DIV/0!</v>
      </c>
      <c r="H1074">
        <f>DW!$K1074</f>
        <v>0</v>
      </c>
      <c r="I1074" s="37" t="e">
        <f t="shared" si="16"/>
        <v>#DIV/0!</v>
      </c>
    </row>
    <row r="1075" spans="1:9" x14ac:dyDescent="0.25">
      <c r="A1075">
        <f>INDEX('Resultado Final'!$A:$A,MATCH(E1075,'Resultado Final'!$E:$E,0))</f>
        <v>1</v>
      </c>
      <c r="B1075" t="e">
        <f>'Média Saneada'!#REF!</f>
        <v>#REF!</v>
      </c>
      <c r="C1075">
        <f>DW!$H1075</f>
        <v>0</v>
      </c>
      <c r="D1075">
        <f>DW!$I1075</f>
        <v>0</v>
      </c>
      <c r="E1075">
        <f>DW!$G1075</f>
        <v>0</v>
      </c>
      <c r="F1075" t="e">
        <f>VLOOKUP(E1075,'Resultado Final'!$E$3:$L$103,4,FALSE)</f>
        <v>#DIV/0!</v>
      </c>
      <c r="G1075" t="e">
        <f>VLOOKUP(E1075,'Resultado Final'!$E$3:$L$103,5,FALSE)</f>
        <v>#DIV/0!</v>
      </c>
      <c r="H1075">
        <f>DW!$K1075</f>
        <v>0</v>
      </c>
      <c r="I1075" s="37" t="e">
        <f t="shared" si="16"/>
        <v>#DIV/0!</v>
      </c>
    </row>
    <row r="1076" spans="1:9" x14ac:dyDescent="0.25">
      <c r="A1076">
        <f>INDEX('Resultado Final'!$A:$A,MATCH(E1076,'Resultado Final'!$E:$E,0))</f>
        <v>1</v>
      </c>
      <c r="B1076" t="e">
        <f>'Média Saneada'!#REF!</f>
        <v>#REF!</v>
      </c>
      <c r="C1076">
        <f>DW!$H1076</f>
        <v>0</v>
      </c>
      <c r="D1076">
        <f>DW!$I1076</f>
        <v>0</v>
      </c>
      <c r="E1076">
        <f>DW!$G1076</f>
        <v>0</v>
      </c>
      <c r="F1076" t="e">
        <f>VLOOKUP(E1076,'Resultado Final'!$E$3:$L$103,4,FALSE)</f>
        <v>#DIV/0!</v>
      </c>
      <c r="G1076" t="e">
        <f>VLOOKUP(E1076,'Resultado Final'!$E$3:$L$103,5,FALSE)</f>
        <v>#DIV/0!</v>
      </c>
      <c r="H1076">
        <f>DW!$K1076</f>
        <v>0</v>
      </c>
      <c r="I1076" s="37" t="e">
        <f t="shared" si="16"/>
        <v>#DIV/0!</v>
      </c>
    </row>
    <row r="1077" spans="1:9" x14ac:dyDescent="0.25">
      <c r="A1077">
        <f>INDEX('Resultado Final'!$A:$A,MATCH(E1077,'Resultado Final'!$E:$E,0))</f>
        <v>1</v>
      </c>
      <c r="B1077" t="e">
        <f>'Média Saneada'!#REF!</f>
        <v>#REF!</v>
      </c>
      <c r="C1077">
        <f>DW!$H1077</f>
        <v>0</v>
      </c>
      <c r="D1077">
        <f>DW!$I1077</f>
        <v>0</v>
      </c>
      <c r="E1077">
        <f>DW!$G1077</f>
        <v>0</v>
      </c>
      <c r="F1077" t="e">
        <f>VLOOKUP(E1077,'Resultado Final'!$E$3:$L$103,4,FALSE)</f>
        <v>#DIV/0!</v>
      </c>
      <c r="G1077" t="e">
        <f>VLOOKUP(E1077,'Resultado Final'!$E$3:$L$103,5,FALSE)</f>
        <v>#DIV/0!</v>
      </c>
      <c r="H1077">
        <f>DW!$K1077</f>
        <v>0</v>
      </c>
      <c r="I1077" s="37" t="e">
        <f t="shared" si="16"/>
        <v>#DIV/0!</v>
      </c>
    </row>
    <row r="1078" spans="1:9" x14ac:dyDescent="0.25">
      <c r="A1078">
        <f>INDEX('Resultado Final'!$A:$A,MATCH(E1078,'Resultado Final'!$E:$E,0))</f>
        <v>1</v>
      </c>
      <c r="B1078" t="e">
        <f>'Média Saneada'!#REF!</f>
        <v>#REF!</v>
      </c>
      <c r="C1078">
        <f>DW!$H1078</f>
        <v>0</v>
      </c>
      <c r="D1078">
        <f>DW!$I1078</f>
        <v>0</v>
      </c>
      <c r="E1078">
        <f>DW!$G1078</f>
        <v>0</v>
      </c>
      <c r="F1078" t="e">
        <f>VLOOKUP(E1078,'Resultado Final'!$E$3:$L$103,4,FALSE)</f>
        <v>#DIV/0!</v>
      </c>
      <c r="G1078" t="e">
        <f>VLOOKUP(E1078,'Resultado Final'!$E$3:$L$103,5,FALSE)</f>
        <v>#DIV/0!</v>
      </c>
      <c r="H1078">
        <f>DW!$K1078</f>
        <v>0</v>
      </c>
      <c r="I1078" s="37" t="e">
        <f t="shared" si="16"/>
        <v>#DIV/0!</v>
      </c>
    </row>
    <row r="1079" spans="1:9" x14ac:dyDescent="0.25">
      <c r="A1079">
        <f>INDEX('Resultado Final'!$A:$A,MATCH(E1079,'Resultado Final'!$E:$E,0))</f>
        <v>1</v>
      </c>
      <c r="B1079" t="e">
        <f>'Média Saneada'!#REF!</f>
        <v>#REF!</v>
      </c>
      <c r="C1079">
        <f>DW!$H1079</f>
        <v>0</v>
      </c>
      <c r="D1079">
        <f>DW!$I1079</f>
        <v>0</v>
      </c>
      <c r="E1079">
        <f>DW!$G1079</f>
        <v>0</v>
      </c>
      <c r="F1079" t="e">
        <f>VLOOKUP(E1079,'Resultado Final'!$E$3:$L$103,4,FALSE)</f>
        <v>#DIV/0!</v>
      </c>
      <c r="G1079" t="e">
        <f>VLOOKUP(E1079,'Resultado Final'!$E$3:$L$103,5,FALSE)</f>
        <v>#DIV/0!</v>
      </c>
      <c r="H1079">
        <f>DW!$K1079</f>
        <v>0</v>
      </c>
      <c r="I1079" s="37" t="e">
        <f t="shared" si="16"/>
        <v>#DIV/0!</v>
      </c>
    </row>
    <row r="1080" spans="1:9" x14ac:dyDescent="0.25">
      <c r="A1080">
        <f>INDEX('Resultado Final'!$A:$A,MATCH(E1080,'Resultado Final'!$E:$E,0))</f>
        <v>1</v>
      </c>
      <c r="B1080" t="e">
        <f>'Média Saneada'!#REF!</f>
        <v>#REF!</v>
      </c>
      <c r="C1080">
        <f>DW!$H1080</f>
        <v>0</v>
      </c>
      <c r="D1080">
        <f>DW!$I1080</f>
        <v>0</v>
      </c>
      <c r="E1080">
        <f>DW!$G1080</f>
        <v>0</v>
      </c>
      <c r="F1080" t="e">
        <f>VLOOKUP(E1080,'Resultado Final'!$E$3:$L$103,4,FALSE)</f>
        <v>#DIV/0!</v>
      </c>
      <c r="G1080" t="e">
        <f>VLOOKUP(E1080,'Resultado Final'!$E$3:$L$103,5,FALSE)</f>
        <v>#DIV/0!</v>
      </c>
      <c r="H1080">
        <f>DW!$K1080</f>
        <v>0</v>
      </c>
      <c r="I1080" s="37" t="e">
        <f t="shared" si="16"/>
        <v>#DIV/0!</v>
      </c>
    </row>
    <row r="1081" spans="1:9" x14ac:dyDescent="0.25">
      <c r="A1081">
        <f>INDEX('Resultado Final'!$A:$A,MATCH(E1081,'Resultado Final'!$E:$E,0))</f>
        <v>1</v>
      </c>
      <c r="B1081" t="e">
        <f>'Média Saneada'!#REF!</f>
        <v>#REF!</v>
      </c>
      <c r="C1081">
        <f>DW!$H1081</f>
        <v>0</v>
      </c>
      <c r="D1081">
        <f>DW!$I1081</f>
        <v>0</v>
      </c>
      <c r="E1081">
        <f>DW!$G1081</f>
        <v>0</v>
      </c>
      <c r="F1081" t="e">
        <f>VLOOKUP(E1081,'Resultado Final'!$E$3:$L$103,4,FALSE)</f>
        <v>#DIV/0!</v>
      </c>
      <c r="G1081" t="e">
        <f>VLOOKUP(E1081,'Resultado Final'!$E$3:$L$103,5,FALSE)</f>
        <v>#DIV/0!</v>
      </c>
      <c r="H1081">
        <f>DW!$K1081</f>
        <v>0</v>
      </c>
      <c r="I1081" s="37" t="e">
        <f t="shared" si="16"/>
        <v>#DIV/0!</v>
      </c>
    </row>
    <row r="1082" spans="1:9" x14ac:dyDescent="0.25">
      <c r="A1082">
        <f>INDEX('Resultado Final'!$A:$A,MATCH(E1082,'Resultado Final'!$E:$E,0))</f>
        <v>1</v>
      </c>
      <c r="B1082" t="e">
        <f>'Média Saneada'!#REF!</f>
        <v>#REF!</v>
      </c>
      <c r="C1082">
        <f>DW!$H1082</f>
        <v>0</v>
      </c>
      <c r="D1082">
        <f>DW!$I1082</f>
        <v>0</v>
      </c>
      <c r="E1082">
        <f>DW!$G1082</f>
        <v>0</v>
      </c>
      <c r="F1082" t="e">
        <f>VLOOKUP(E1082,'Resultado Final'!$E$3:$L$103,4,FALSE)</f>
        <v>#DIV/0!</v>
      </c>
      <c r="G1082" t="e">
        <f>VLOOKUP(E1082,'Resultado Final'!$E$3:$L$103,5,FALSE)</f>
        <v>#DIV/0!</v>
      </c>
      <c r="H1082">
        <f>DW!$K1082</f>
        <v>0</v>
      </c>
      <c r="I1082" s="37" t="e">
        <f t="shared" si="16"/>
        <v>#DIV/0!</v>
      </c>
    </row>
    <row r="1083" spans="1:9" x14ac:dyDescent="0.25">
      <c r="A1083">
        <f>INDEX('Resultado Final'!$A:$A,MATCH(E1083,'Resultado Final'!$E:$E,0))</f>
        <v>1</v>
      </c>
      <c r="B1083" t="e">
        <f>'Média Saneada'!#REF!</f>
        <v>#REF!</v>
      </c>
      <c r="C1083">
        <f>DW!$H1083</f>
        <v>0</v>
      </c>
      <c r="D1083">
        <f>DW!$I1083</f>
        <v>0</v>
      </c>
      <c r="E1083">
        <f>DW!$G1083</f>
        <v>0</v>
      </c>
      <c r="F1083" t="e">
        <f>VLOOKUP(E1083,'Resultado Final'!$E$3:$L$103,4,FALSE)</f>
        <v>#DIV/0!</v>
      </c>
      <c r="G1083" t="e">
        <f>VLOOKUP(E1083,'Resultado Final'!$E$3:$L$103,5,FALSE)</f>
        <v>#DIV/0!</v>
      </c>
      <c r="H1083">
        <f>DW!$K1083</f>
        <v>0</v>
      </c>
      <c r="I1083" s="37" t="e">
        <f t="shared" si="16"/>
        <v>#DIV/0!</v>
      </c>
    </row>
    <row r="1084" spans="1:9" x14ac:dyDescent="0.25">
      <c r="A1084">
        <f>INDEX('Resultado Final'!$A:$A,MATCH(E1084,'Resultado Final'!$E:$E,0))</f>
        <v>1</v>
      </c>
      <c r="B1084" t="e">
        <f>'Média Saneada'!#REF!</f>
        <v>#REF!</v>
      </c>
      <c r="C1084">
        <f>DW!$H1084</f>
        <v>0</v>
      </c>
      <c r="D1084">
        <f>DW!$I1084</f>
        <v>0</v>
      </c>
      <c r="E1084">
        <f>DW!$G1084</f>
        <v>0</v>
      </c>
      <c r="F1084" t="e">
        <f>VLOOKUP(E1084,'Resultado Final'!$E$3:$L$103,4,FALSE)</f>
        <v>#DIV/0!</v>
      </c>
      <c r="G1084" t="e">
        <f>VLOOKUP(E1084,'Resultado Final'!$E$3:$L$103,5,FALSE)</f>
        <v>#DIV/0!</v>
      </c>
      <c r="H1084">
        <f>DW!$K1084</f>
        <v>0</v>
      </c>
      <c r="I1084" s="37" t="e">
        <f t="shared" si="16"/>
        <v>#DIV/0!</v>
      </c>
    </row>
    <row r="1085" spans="1:9" x14ac:dyDescent="0.25">
      <c r="A1085">
        <f>INDEX('Resultado Final'!$A:$A,MATCH(E1085,'Resultado Final'!$E:$E,0))</f>
        <v>1</v>
      </c>
      <c r="B1085" t="e">
        <f>'Média Saneada'!#REF!</f>
        <v>#REF!</v>
      </c>
      <c r="C1085">
        <f>DW!$H1085</f>
        <v>0</v>
      </c>
      <c r="D1085">
        <f>DW!$I1085</f>
        <v>0</v>
      </c>
      <c r="E1085">
        <f>DW!$G1085</f>
        <v>0</v>
      </c>
      <c r="F1085" t="e">
        <f>VLOOKUP(E1085,'Resultado Final'!$E$3:$L$103,4,FALSE)</f>
        <v>#DIV/0!</v>
      </c>
      <c r="G1085" t="e">
        <f>VLOOKUP(E1085,'Resultado Final'!$E$3:$L$103,5,FALSE)</f>
        <v>#DIV/0!</v>
      </c>
      <c r="H1085">
        <f>DW!$K1085</f>
        <v>0</v>
      </c>
      <c r="I1085" s="37" t="e">
        <f t="shared" si="16"/>
        <v>#DIV/0!</v>
      </c>
    </row>
    <row r="1086" spans="1:9" x14ac:dyDescent="0.25">
      <c r="A1086">
        <f>INDEX('Resultado Final'!$A:$A,MATCH(E1086,'Resultado Final'!$E:$E,0))</f>
        <v>1</v>
      </c>
      <c r="B1086" t="e">
        <f>'Média Saneada'!#REF!</f>
        <v>#REF!</v>
      </c>
      <c r="C1086">
        <f>DW!$H1086</f>
        <v>0</v>
      </c>
      <c r="D1086">
        <f>DW!$I1086</f>
        <v>0</v>
      </c>
      <c r="E1086">
        <f>DW!$G1086</f>
        <v>0</v>
      </c>
      <c r="F1086" t="e">
        <f>VLOOKUP(E1086,'Resultado Final'!$E$3:$L$103,4,FALSE)</f>
        <v>#DIV/0!</v>
      </c>
      <c r="G1086" t="e">
        <f>VLOOKUP(E1086,'Resultado Final'!$E$3:$L$103,5,FALSE)</f>
        <v>#DIV/0!</v>
      </c>
      <c r="H1086">
        <f>DW!$K1086</f>
        <v>0</v>
      </c>
      <c r="I1086" s="37" t="e">
        <f t="shared" si="16"/>
        <v>#DIV/0!</v>
      </c>
    </row>
    <row r="1087" spans="1:9" x14ac:dyDescent="0.25">
      <c r="A1087">
        <f>INDEX('Resultado Final'!$A:$A,MATCH(E1087,'Resultado Final'!$E:$E,0))</f>
        <v>1</v>
      </c>
      <c r="B1087" t="e">
        <f>'Média Saneada'!#REF!</f>
        <v>#REF!</v>
      </c>
      <c r="C1087">
        <f>DW!$H1087</f>
        <v>0</v>
      </c>
      <c r="D1087">
        <f>DW!$I1087</f>
        <v>0</v>
      </c>
      <c r="E1087">
        <f>DW!$G1087</f>
        <v>0</v>
      </c>
      <c r="F1087" t="e">
        <f>VLOOKUP(E1087,'Resultado Final'!$E$3:$L$103,4,FALSE)</f>
        <v>#DIV/0!</v>
      </c>
      <c r="G1087" t="e">
        <f>VLOOKUP(E1087,'Resultado Final'!$E$3:$L$103,5,FALSE)</f>
        <v>#DIV/0!</v>
      </c>
      <c r="H1087">
        <f>DW!$K1087</f>
        <v>0</v>
      </c>
      <c r="I1087" s="37" t="e">
        <f t="shared" si="16"/>
        <v>#DIV/0!</v>
      </c>
    </row>
    <row r="1088" spans="1:9" x14ac:dyDescent="0.25">
      <c r="A1088">
        <f>INDEX('Resultado Final'!$A:$A,MATCH(E1088,'Resultado Final'!$E:$E,0))</f>
        <v>1</v>
      </c>
      <c r="B1088" t="e">
        <f>'Média Saneada'!#REF!</f>
        <v>#REF!</v>
      </c>
      <c r="C1088">
        <f>DW!$H1088</f>
        <v>0</v>
      </c>
      <c r="D1088">
        <f>DW!$I1088</f>
        <v>0</v>
      </c>
      <c r="E1088">
        <f>DW!$G1088</f>
        <v>0</v>
      </c>
      <c r="F1088" t="e">
        <f>VLOOKUP(E1088,'Resultado Final'!$E$3:$L$103,4,FALSE)</f>
        <v>#DIV/0!</v>
      </c>
      <c r="G1088" t="e">
        <f>VLOOKUP(E1088,'Resultado Final'!$E$3:$L$103,5,FALSE)</f>
        <v>#DIV/0!</v>
      </c>
      <c r="H1088">
        <f>DW!$K1088</f>
        <v>0</v>
      </c>
      <c r="I1088" s="37" t="e">
        <f t="shared" si="16"/>
        <v>#DIV/0!</v>
      </c>
    </row>
    <row r="1089" spans="1:9" x14ac:dyDescent="0.25">
      <c r="A1089">
        <f>INDEX('Resultado Final'!$A:$A,MATCH(E1089,'Resultado Final'!$E:$E,0))</f>
        <v>1</v>
      </c>
      <c r="B1089" t="e">
        <f>'Média Saneada'!#REF!</f>
        <v>#REF!</v>
      </c>
      <c r="C1089">
        <f>DW!$H1089</f>
        <v>0</v>
      </c>
      <c r="D1089">
        <f>DW!$I1089</f>
        <v>0</v>
      </c>
      <c r="E1089">
        <f>DW!$G1089</f>
        <v>0</v>
      </c>
      <c r="F1089" t="e">
        <f>VLOOKUP(E1089,'Resultado Final'!$E$3:$L$103,4,FALSE)</f>
        <v>#DIV/0!</v>
      </c>
      <c r="G1089" t="e">
        <f>VLOOKUP(E1089,'Resultado Final'!$E$3:$L$103,5,FALSE)</f>
        <v>#DIV/0!</v>
      </c>
      <c r="H1089">
        <f>DW!$K1089</f>
        <v>0</v>
      </c>
      <c r="I1089" s="37" t="e">
        <f t="shared" si="16"/>
        <v>#DIV/0!</v>
      </c>
    </row>
    <row r="1090" spans="1:9" x14ac:dyDescent="0.25">
      <c r="A1090">
        <f>INDEX('Resultado Final'!$A:$A,MATCH(E1090,'Resultado Final'!$E:$E,0))</f>
        <v>1</v>
      </c>
      <c r="B1090" t="e">
        <f>'Média Saneada'!#REF!</f>
        <v>#REF!</v>
      </c>
      <c r="C1090">
        <f>DW!$H1090</f>
        <v>0</v>
      </c>
      <c r="D1090">
        <f>DW!$I1090</f>
        <v>0</v>
      </c>
      <c r="E1090">
        <f>DW!$G1090</f>
        <v>0</v>
      </c>
      <c r="F1090" t="e">
        <f>VLOOKUP(E1090,'Resultado Final'!$E$3:$L$103,4,FALSE)</f>
        <v>#DIV/0!</v>
      </c>
      <c r="G1090" t="e">
        <f>VLOOKUP(E1090,'Resultado Final'!$E$3:$L$103,5,FALSE)</f>
        <v>#DIV/0!</v>
      </c>
      <c r="H1090">
        <f>DW!$K1090</f>
        <v>0</v>
      </c>
      <c r="I1090" s="37" t="e">
        <f t="shared" si="16"/>
        <v>#DIV/0!</v>
      </c>
    </row>
    <row r="1091" spans="1:9" x14ac:dyDescent="0.25">
      <c r="A1091">
        <f>INDEX('Resultado Final'!$A:$A,MATCH(E1091,'Resultado Final'!$E:$E,0))</f>
        <v>1</v>
      </c>
      <c r="B1091" t="e">
        <f>'Média Saneada'!#REF!</f>
        <v>#REF!</v>
      </c>
      <c r="C1091">
        <f>DW!$H1091</f>
        <v>0</v>
      </c>
      <c r="D1091">
        <f>DW!$I1091</f>
        <v>0</v>
      </c>
      <c r="E1091">
        <f>DW!$G1091</f>
        <v>0</v>
      </c>
      <c r="F1091" t="e">
        <f>VLOOKUP(E1091,'Resultado Final'!$E$3:$L$103,4,FALSE)</f>
        <v>#DIV/0!</v>
      </c>
      <c r="G1091" t="e">
        <f>VLOOKUP(E1091,'Resultado Final'!$E$3:$L$103,5,FALSE)</f>
        <v>#DIV/0!</v>
      </c>
      <c r="H1091">
        <f>DW!$K1091</f>
        <v>0</v>
      </c>
      <c r="I1091" s="37" t="e">
        <f t="shared" ref="I1091:I1154" si="17">IF(AND($H1091&lt;$F1091,$H1091&gt;$G1091),$H1091,"Desconsiderado para o cálculo final da Média")</f>
        <v>#DIV/0!</v>
      </c>
    </row>
    <row r="1092" spans="1:9" x14ac:dyDescent="0.25">
      <c r="A1092">
        <f>INDEX('Resultado Final'!$A:$A,MATCH(E1092,'Resultado Final'!$E:$E,0))</f>
        <v>1</v>
      </c>
      <c r="B1092" t="e">
        <f>'Média Saneada'!#REF!</f>
        <v>#REF!</v>
      </c>
      <c r="C1092">
        <f>DW!$H1092</f>
        <v>0</v>
      </c>
      <c r="D1092">
        <f>DW!$I1092</f>
        <v>0</v>
      </c>
      <c r="E1092">
        <f>DW!$G1092</f>
        <v>0</v>
      </c>
      <c r="F1092" t="e">
        <f>VLOOKUP(E1092,'Resultado Final'!$E$3:$L$103,4,FALSE)</f>
        <v>#DIV/0!</v>
      </c>
      <c r="G1092" t="e">
        <f>VLOOKUP(E1092,'Resultado Final'!$E$3:$L$103,5,FALSE)</f>
        <v>#DIV/0!</v>
      </c>
      <c r="H1092">
        <f>DW!$K1092</f>
        <v>0</v>
      </c>
      <c r="I1092" s="37" t="e">
        <f t="shared" si="17"/>
        <v>#DIV/0!</v>
      </c>
    </row>
    <row r="1093" spans="1:9" x14ac:dyDescent="0.25">
      <c r="A1093">
        <f>INDEX('Resultado Final'!$A:$A,MATCH(E1093,'Resultado Final'!$E:$E,0))</f>
        <v>1</v>
      </c>
      <c r="B1093" t="e">
        <f>'Média Saneada'!#REF!</f>
        <v>#REF!</v>
      </c>
      <c r="C1093">
        <f>DW!$H1093</f>
        <v>0</v>
      </c>
      <c r="D1093">
        <f>DW!$I1093</f>
        <v>0</v>
      </c>
      <c r="E1093">
        <f>DW!$G1093</f>
        <v>0</v>
      </c>
      <c r="F1093" t="e">
        <f>VLOOKUP(E1093,'Resultado Final'!$E$3:$L$103,4,FALSE)</f>
        <v>#DIV/0!</v>
      </c>
      <c r="G1093" t="e">
        <f>VLOOKUP(E1093,'Resultado Final'!$E$3:$L$103,5,FALSE)</f>
        <v>#DIV/0!</v>
      </c>
      <c r="H1093">
        <f>DW!$K1093</f>
        <v>0</v>
      </c>
      <c r="I1093" s="37" t="e">
        <f t="shared" si="17"/>
        <v>#DIV/0!</v>
      </c>
    </row>
    <row r="1094" spans="1:9" x14ac:dyDescent="0.25">
      <c r="A1094">
        <f>INDEX('Resultado Final'!$A:$A,MATCH(E1094,'Resultado Final'!$E:$E,0))</f>
        <v>1</v>
      </c>
      <c r="B1094" t="e">
        <f>'Média Saneada'!#REF!</f>
        <v>#REF!</v>
      </c>
      <c r="C1094">
        <f>DW!$H1094</f>
        <v>0</v>
      </c>
      <c r="D1094">
        <f>DW!$I1094</f>
        <v>0</v>
      </c>
      <c r="E1094">
        <f>DW!$G1094</f>
        <v>0</v>
      </c>
      <c r="F1094" t="e">
        <f>VLOOKUP(E1094,'Resultado Final'!$E$3:$L$103,4,FALSE)</f>
        <v>#DIV/0!</v>
      </c>
      <c r="G1094" t="e">
        <f>VLOOKUP(E1094,'Resultado Final'!$E$3:$L$103,5,FALSE)</f>
        <v>#DIV/0!</v>
      </c>
      <c r="H1094">
        <f>DW!$K1094</f>
        <v>0</v>
      </c>
      <c r="I1094" s="37" t="e">
        <f t="shared" si="17"/>
        <v>#DIV/0!</v>
      </c>
    </row>
    <row r="1095" spans="1:9" x14ac:dyDescent="0.25">
      <c r="A1095">
        <f>INDEX('Resultado Final'!$A:$A,MATCH(E1095,'Resultado Final'!$E:$E,0))</f>
        <v>1</v>
      </c>
      <c r="B1095" t="e">
        <f>'Média Saneada'!#REF!</f>
        <v>#REF!</v>
      </c>
      <c r="C1095">
        <f>DW!$H1095</f>
        <v>0</v>
      </c>
      <c r="D1095">
        <f>DW!$I1095</f>
        <v>0</v>
      </c>
      <c r="E1095">
        <f>DW!$G1095</f>
        <v>0</v>
      </c>
      <c r="F1095" t="e">
        <f>VLOOKUP(E1095,'Resultado Final'!$E$3:$L$103,4,FALSE)</f>
        <v>#DIV/0!</v>
      </c>
      <c r="G1095" t="e">
        <f>VLOOKUP(E1095,'Resultado Final'!$E$3:$L$103,5,FALSE)</f>
        <v>#DIV/0!</v>
      </c>
      <c r="H1095">
        <f>DW!$K1095</f>
        <v>0</v>
      </c>
      <c r="I1095" s="37" t="e">
        <f t="shared" si="17"/>
        <v>#DIV/0!</v>
      </c>
    </row>
    <row r="1096" spans="1:9" x14ac:dyDescent="0.25">
      <c r="A1096">
        <f>INDEX('Resultado Final'!$A:$A,MATCH(E1096,'Resultado Final'!$E:$E,0))</f>
        <v>1</v>
      </c>
      <c r="B1096" t="e">
        <f>'Média Saneada'!#REF!</f>
        <v>#REF!</v>
      </c>
      <c r="C1096">
        <f>DW!$H1096</f>
        <v>0</v>
      </c>
      <c r="D1096">
        <f>DW!$I1096</f>
        <v>0</v>
      </c>
      <c r="E1096">
        <f>DW!$G1096</f>
        <v>0</v>
      </c>
      <c r="F1096" t="e">
        <f>VLOOKUP(E1096,'Resultado Final'!$E$3:$L$103,4,FALSE)</f>
        <v>#DIV/0!</v>
      </c>
      <c r="G1096" t="e">
        <f>VLOOKUP(E1096,'Resultado Final'!$E$3:$L$103,5,FALSE)</f>
        <v>#DIV/0!</v>
      </c>
      <c r="H1096">
        <f>DW!$K1096</f>
        <v>0</v>
      </c>
      <c r="I1096" s="37" t="e">
        <f t="shared" si="17"/>
        <v>#DIV/0!</v>
      </c>
    </row>
    <row r="1097" spans="1:9" x14ac:dyDescent="0.25">
      <c r="A1097">
        <f>INDEX('Resultado Final'!$A:$A,MATCH(E1097,'Resultado Final'!$E:$E,0))</f>
        <v>1</v>
      </c>
      <c r="B1097" t="e">
        <f>'Média Saneada'!#REF!</f>
        <v>#REF!</v>
      </c>
      <c r="C1097">
        <f>DW!$H1097</f>
        <v>0</v>
      </c>
      <c r="D1097">
        <f>DW!$I1097</f>
        <v>0</v>
      </c>
      <c r="E1097">
        <f>DW!$G1097</f>
        <v>0</v>
      </c>
      <c r="F1097" t="e">
        <f>VLOOKUP(E1097,'Resultado Final'!$E$3:$L$103,4,FALSE)</f>
        <v>#DIV/0!</v>
      </c>
      <c r="G1097" t="e">
        <f>VLOOKUP(E1097,'Resultado Final'!$E$3:$L$103,5,FALSE)</f>
        <v>#DIV/0!</v>
      </c>
      <c r="H1097">
        <f>DW!$K1097</f>
        <v>0</v>
      </c>
      <c r="I1097" s="37" t="e">
        <f t="shared" si="17"/>
        <v>#DIV/0!</v>
      </c>
    </row>
    <row r="1098" spans="1:9" x14ac:dyDescent="0.25">
      <c r="A1098">
        <f>INDEX('Resultado Final'!$A:$A,MATCH(E1098,'Resultado Final'!$E:$E,0))</f>
        <v>1</v>
      </c>
      <c r="B1098" t="e">
        <f>'Média Saneada'!#REF!</f>
        <v>#REF!</v>
      </c>
      <c r="C1098">
        <f>DW!$H1098</f>
        <v>0</v>
      </c>
      <c r="D1098">
        <f>DW!$I1098</f>
        <v>0</v>
      </c>
      <c r="E1098">
        <f>DW!$G1098</f>
        <v>0</v>
      </c>
      <c r="F1098" t="e">
        <f>VLOOKUP(E1098,'Resultado Final'!$E$3:$L$103,4,FALSE)</f>
        <v>#DIV/0!</v>
      </c>
      <c r="G1098" t="e">
        <f>VLOOKUP(E1098,'Resultado Final'!$E$3:$L$103,5,FALSE)</f>
        <v>#DIV/0!</v>
      </c>
      <c r="H1098">
        <f>DW!$K1098</f>
        <v>0</v>
      </c>
      <c r="I1098" s="37" t="e">
        <f t="shared" si="17"/>
        <v>#DIV/0!</v>
      </c>
    </row>
    <row r="1099" spans="1:9" x14ac:dyDescent="0.25">
      <c r="A1099">
        <f>INDEX('Resultado Final'!$A:$A,MATCH(E1099,'Resultado Final'!$E:$E,0))</f>
        <v>1</v>
      </c>
      <c r="B1099" t="e">
        <f>'Média Saneada'!#REF!</f>
        <v>#REF!</v>
      </c>
      <c r="C1099">
        <f>DW!$H1099</f>
        <v>0</v>
      </c>
      <c r="D1099">
        <f>DW!$I1099</f>
        <v>0</v>
      </c>
      <c r="E1099">
        <f>DW!$G1099</f>
        <v>0</v>
      </c>
      <c r="F1099" t="e">
        <f>VLOOKUP(E1099,'Resultado Final'!$E$3:$L$103,4,FALSE)</f>
        <v>#DIV/0!</v>
      </c>
      <c r="G1099" t="e">
        <f>VLOOKUP(E1099,'Resultado Final'!$E$3:$L$103,5,FALSE)</f>
        <v>#DIV/0!</v>
      </c>
      <c r="H1099">
        <f>DW!$K1099</f>
        <v>0</v>
      </c>
      <c r="I1099" s="37" t="e">
        <f t="shared" si="17"/>
        <v>#DIV/0!</v>
      </c>
    </row>
    <row r="1100" spans="1:9" x14ac:dyDescent="0.25">
      <c r="A1100">
        <f>INDEX('Resultado Final'!$A:$A,MATCH(E1100,'Resultado Final'!$E:$E,0))</f>
        <v>1</v>
      </c>
      <c r="B1100" t="e">
        <f>'Média Saneada'!#REF!</f>
        <v>#REF!</v>
      </c>
      <c r="C1100">
        <f>DW!$H1100</f>
        <v>0</v>
      </c>
      <c r="D1100">
        <f>DW!$I1100</f>
        <v>0</v>
      </c>
      <c r="E1100">
        <f>DW!$G1100</f>
        <v>0</v>
      </c>
      <c r="F1100" t="e">
        <f>VLOOKUP(E1100,'Resultado Final'!$E$3:$L$103,4,FALSE)</f>
        <v>#DIV/0!</v>
      </c>
      <c r="G1100" t="e">
        <f>VLOOKUP(E1100,'Resultado Final'!$E$3:$L$103,5,FALSE)</f>
        <v>#DIV/0!</v>
      </c>
      <c r="H1100">
        <f>DW!$K1100</f>
        <v>0</v>
      </c>
      <c r="I1100" s="37" t="e">
        <f t="shared" si="17"/>
        <v>#DIV/0!</v>
      </c>
    </row>
    <row r="1101" spans="1:9" x14ac:dyDescent="0.25">
      <c r="A1101">
        <f>INDEX('Resultado Final'!$A:$A,MATCH(E1101,'Resultado Final'!$E:$E,0))</f>
        <v>1</v>
      </c>
      <c r="B1101" t="e">
        <f>'Média Saneada'!#REF!</f>
        <v>#REF!</v>
      </c>
      <c r="C1101">
        <f>DW!$H1101</f>
        <v>0</v>
      </c>
      <c r="D1101">
        <f>DW!$I1101</f>
        <v>0</v>
      </c>
      <c r="E1101">
        <f>DW!$G1101</f>
        <v>0</v>
      </c>
      <c r="F1101" t="e">
        <f>VLOOKUP(E1101,'Resultado Final'!$E$3:$L$103,4,FALSE)</f>
        <v>#DIV/0!</v>
      </c>
      <c r="G1101" t="e">
        <f>VLOOKUP(E1101,'Resultado Final'!$E$3:$L$103,5,FALSE)</f>
        <v>#DIV/0!</v>
      </c>
      <c r="H1101">
        <f>DW!$K1101</f>
        <v>0</v>
      </c>
      <c r="I1101" s="37" t="e">
        <f t="shared" si="17"/>
        <v>#DIV/0!</v>
      </c>
    </row>
    <row r="1102" spans="1:9" x14ac:dyDescent="0.25">
      <c r="A1102">
        <f>INDEX('Resultado Final'!$A:$A,MATCH(E1102,'Resultado Final'!$E:$E,0))</f>
        <v>1</v>
      </c>
      <c r="B1102" t="e">
        <f>'Média Saneada'!#REF!</f>
        <v>#REF!</v>
      </c>
      <c r="C1102">
        <f>DW!$H1102</f>
        <v>0</v>
      </c>
      <c r="D1102">
        <f>DW!$I1102</f>
        <v>0</v>
      </c>
      <c r="E1102">
        <f>DW!$G1102</f>
        <v>0</v>
      </c>
      <c r="F1102" t="e">
        <f>VLOOKUP(E1102,'Resultado Final'!$E$3:$L$103,4,FALSE)</f>
        <v>#DIV/0!</v>
      </c>
      <c r="G1102" t="e">
        <f>VLOOKUP(E1102,'Resultado Final'!$E$3:$L$103,5,FALSE)</f>
        <v>#DIV/0!</v>
      </c>
      <c r="H1102">
        <f>DW!$K1102</f>
        <v>0</v>
      </c>
      <c r="I1102" s="37" t="e">
        <f t="shared" si="17"/>
        <v>#DIV/0!</v>
      </c>
    </row>
    <row r="1103" spans="1:9" x14ac:dyDescent="0.25">
      <c r="A1103">
        <f>INDEX('Resultado Final'!$A:$A,MATCH(E1103,'Resultado Final'!$E:$E,0))</f>
        <v>1</v>
      </c>
      <c r="B1103" t="e">
        <f>'Média Saneada'!#REF!</f>
        <v>#REF!</v>
      </c>
      <c r="C1103">
        <f>DW!$H1103</f>
        <v>0</v>
      </c>
      <c r="D1103">
        <f>DW!$I1103</f>
        <v>0</v>
      </c>
      <c r="E1103">
        <f>DW!$G1103</f>
        <v>0</v>
      </c>
      <c r="F1103" t="e">
        <f>VLOOKUP(E1103,'Resultado Final'!$E$3:$L$103,4,FALSE)</f>
        <v>#DIV/0!</v>
      </c>
      <c r="G1103" t="e">
        <f>VLOOKUP(E1103,'Resultado Final'!$E$3:$L$103,5,FALSE)</f>
        <v>#DIV/0!</v>
      </c>
      <c r="H1103">
        <f>DW!$K1103</f>
        <v>0</v>
      </c>
      <c r="I1103" s="37" t="e">
        <f t="shared" si="17"/>
        <v>#DIV/0!</v>
      </c>
    </row>
    <row r="1104" spans="1:9" x14ac:dyDescent="0.25">
      <c r="A1104">
        <f>INDEX('Resultado Final'!$A:$A,MATCH(E1104,'Resultado Final'!$E:$E,0))</f>
        <v>1</v>
      </c>
      <c r="B1104" t="e">
        <f>'Média Saneada'!#REF!</f>
        <v>#REF!</v>
      </c>
      <c r="C1104">
        <f>DW!$H1104</f>
        <v>0</v>
      </c>
      <c r="D1104">
        <f>DW!$I1104</f>
        <v>0</v>
      </c>
      <c r="E1104">
        <f>DW!$G1104</f>
        <v>0</v>
      </c>
      <c r="F1104" t="e">
        <f>VLOOKUP(E1104,'Resultado Final'!$E$3:$L$103,4,FALSE)</f>
        <v>#DIV/0!</v>
      </c>
      <c r="G1104" t="e">
        <f>VLOOKUP(E1104,'Resultado Final'!$E$3:$L$103,5,FALSE)</f>
        <v>#DIV/0!</v>
      </c>
      <c r="H1104">
        <f>DW!$K1104</f>
        <v>0</v>
      </c>
      <c r="I1104" s="37" t="e">
        <f t="shared" si="17"/>
        <v>#DIV/0!</v>
      </c>
    </row>
    <row r="1105" spans="1:9" x14ac:dyDescent="0.25">
      <c r="A1105">
        <f>INDEX('Resultado Final'!$A:$A,MATCH(E1105,'Resultado Final'!$E:$E,0))</f>
        <v>1</v>
      </c>
      <c r="B1105" t="e">
        <f>'Média Saneada'!#REF!</f>
        <v>#REF!</v>
      </c>
      <c r="C1105">
        <f>DW!$H1105</f>
        <v>0</v>
      </c>
      <c r="D1105">
        <f>DW!$I1105</f>
        <v>0</v>
      </c>
      <c r="E1105">
        <f>DW!$G1105</f>
        <v>0</v>
      </c>
      <c r="F1105" t="e">
        <f>VLOOKUP(E1105,'Resultado Final'!$E$3:$L$103,4,FALSE)</f>
        <v>#DIV/0!</v>
      </c>
      <c r="G1105" t="e">
        <f>VLOOKUP(E1105,'Resultado Final'!$E$3:$L$103,5,FALSE)</f>
        <v>#DIV/0!</v>
      </c>
      <c r="H1105">
        <f>DW!$K1105</f>
        <v>0</v>
      </c>
      <c r="I1105" s="37" t="e">
        <f t="shared" si="17"/>
        <v>#DIV/0!</v>
      </c>
    </row>
    <row r="1106" spans="1:9" x14ac:dyDescent="0.25">
      <c r="A1106">
        <f>INDEX('Resultado Final'!$A:$A,MATCH(E1106,'Resultado Final'!$E:$E,0))</f>
        <v>1</v>
      </c>
      <c r="B1106" t="e">
        <f>'Média Saneada'!#REF!</f>
        <v>#REF!</v>
      </c>
      <c r="C1106">
        <f>DW!$H1106</f>
        <v>0</v>
      </c>
      <c r="D1106">
        <f>DW!$I1106</f>
        <v>0</v>
      </c>
      <c r="E1106">
        <f>DW!$G1106</f>
        <v>0</v>
      </c>
      <c r="F1106" t="e">
        <f>VLOOKUP(E1106,'Resultado Final'!$E$3:$L$103,4,FALSE)</f>
        <v>#DIV/0!</v>
      </c>
      <c r="G1106" t="e">
        <f>VLOOKUP(E1106,'Resultado Final'!$E$3:$L$103,5,FALSE)</f>
        <v>#DIV/0!</v>
      </c>
      <c r="H1106">
        <f>DW!$K1106</f>
        <v>0</v>
      </c>
      <c r="I1106" s="37" t="e">
        <f t="shared" si="17"/>
        <v>#DIV/0!</v>
      </c>
    </row>
    <row r="1107" spans="1:9" x14ac:dyDescent="0.25">
      <c r="A1107">
        <f>INDEX('Resultado Final'!$A:$A,MATCH(E1107,'Resultado Final'!$E:$E,0))</f>
        <v>1</v>
      </c>
      <c r="B1107" t="e">
        <f>'Média Saneada'!#REF!</f>
        <v>#REF!</v>
      </c>
      <c r="C1107">
        <f>DW!$H1107</f>
        <v>0</v>
      </c>
      <c r="D1107">
        <f>DW!$I1107</f>
        <v>0</v>
      </c>
      <c r="E1107">
        <f>DW!$G1107</f>
        <v>0</v>
      </c>
      <c r="F1107" t="e">
        <f>VLOOKUP(E1107,'Resultado Final'!$E$3:$L$103,4,FALSE)</f>
        <v>#DIV/0!</v>
      </c>
      <c r="G1107" t="e">
        <f>VLOOKUP(E1107,'Resultado Final'!$E$3:$L$103,5,FALSE)</f>
        <v>#DIV/0!</v>
      </c>
      <c r="H1107">
        <f>DW!$K1107</f>
        <v>0</v>
      </c>
      <c r="I1107" s="37" t="e">
        <f t="shared" si="17"/>
        <v>#DIV/0!</v>
      </c>
    </row>
    <row r="1108" spans="1:9" x14ac:dyDescent="0.25">
      <c r="A1108">
        <f>INDEX('Resultado Final'!$A:$A,MATCH(E1108,'Resultado Final'!$E:$E,0))</f>
        <v>1</v>
      </c>
      <c r="B1108" t="e">
        <f>'Média Saneada'!#REF!</f>
        <v>#REF!</v>
      </c>
      <c r="C1108">
        <f>DW!$H1108</f>
        <v>0</v>
      </c>
      <c r="D1108">
        <f>DW!$I1108</f>
        <v>0</v>
      </c>
      <c r="E1108">
        <f>DW!$G1108</f>
        <v>0</v>
      </c>
      <c r="F1108" t="e">
        <f>VLOOKUP(E1108,'Resultado Final'!$E$3:$L$103,4,FALSE)</f>
        <v>#DIV/0!</v>
      </c>
      <c r="G1108" t="e">
        <f>VLOOKUP(E1108,'Resultado Final'!$E$3:$L$103,5,FALSE)</f>
        <v>#DIV/0!</v>
      </c>
      <c r="H1108">
        <f>DW!$K1108</f>
        <v>0</v>
      </c>
      <c r="I1108" s="37" t="e">
        <f t="shared" si="17"/>
        <v>#DIV/0!</v>
      </c>
    </row>
    <row r="1109" spans="1:9" x14ac:dyDescent="0.25">
      <c r="A1109">
        <f>INDEX('Resultado Final'!$A:$A,MATCH(E1109,'Resultado Final'!$E:$E,0))</f>
        <v>1</v>
      </c>
      <c r="B1109" t="e">
        <f>'Média Saneada'!#REF!</f>
        <v>#REF!</v>
      </c>
      <c r="C1109">
        <f>DW!$H1109</f>
        <v>0</v>
      </c>
      <c r="D1109">
        <f>DW!$I1109</f>
        <v>0</v>
      </c>
      <c r="E1109">
        <f>DW!$G1109</f>
        <v>0</v>
      </c>
      <c r="F1109" t="e">
        <f>VLOOKUP(E1109,'Resultado Final'!$E$3:$L$103,4,FALSE)</f>
        <v>#DIV/0!</v>
      </c>
      <c r="G1109" t="e">
        <f>VLOOKUP(E1109,'Resultado Final'!$E$3:$L$103,5,FALSE)</f>
        <v>#DIV/0!</v>
      </c>
      <c r="H1109">
        <f>DW!$K1109</f>
        <v>0</v>
      </c>
      <c r="I1109" s="37" t="e">
        <f t="shared" si="17"/>
        <v>#DIV/0!</v>
      </c>
    </row>
    <row r="1110" spans="1:9" x14ac:dyDescent="0.25">
      <c r="A1110">
        <f>INDEX('Resultado Final'!$A:$A,MATCH(E1110,'Resultado Final'!$E:$E,0))</f>
        <v>1</v>
      </c>
      <c r="B1110" t="e">
        <f>'Média Saneada'!#REF!</f>
        <v>#REF!</v>
      </c>
      <c r="C1110">
        <f>DW!$H1110</f>
        <v>0</v>
      </c>
      <c r="D1110">
        <f>DW!$I1110</f>
        <v>0</v>
      </c>
      <c r="E1110">
        <f>DW!$G1110</f>
        <v>0</v>
      </c>
      <c r="F1110" t="e">
        <f>VLOOKUP(E1110,'Resultado Final'!$E$3:$L$103,4,FALSE)</f>
        <v>#DIV/0!</v>
      </c>
      <c r="G1110" t="e">
        <f>VLOOKUP(E1110,'Resultado Final'!$E$3:$L$103,5,FALSE)</f>
        <v>#DIV/0!</v>
      </c>
      <c r="H1110">
        <f>DW!$K1110</f>
        <v>0</v>
      </c>
      <c r="I1110" s="37" t="e">
        <f t="shared" si="17"/>
        <v>#DIV/0!</v>
      </c>
    </row>
    <row r="1111" spans="1:9" x14ac:dyDescent="0.25">
      <c r="A1111">
        <f>INDEX('Resultado Final'!$A:$A,MATCH(E1111,'Resultado Final'!$E:$E,0))</f>
        <v>1</v>
      </c>
      <c r="B1111" t="e">
        <f>'Média Saneada'!#REF!</f>
        <v>#REF!</v>
      </c>
      <c r="C1111">
        <f>DW!$H1111</f>
        <v>0</v>
      </c>
      <c r="D1111">
        <f>DW!$I1111</f>
        <v>0</v>
      </c>
      <c r="E1111">
        <f>DW!$G1111</f>
        <v>0</v>
      </c>
      <c r="F1111" t="e">
        <f>VLOOKUP(E1111,'Resultado Final'!$E$3:$L$103,4,FALSE)</f>
        <v>#DIV/0!</v>
      </c>
      <c r="G1111" t="e">
        <f>VLOOKUP(E1111,'Resultado Final'!$E$3:$L$103,5,FALSE)</f>
        <v>#DIV/0!</v>
      </c>
      <c r="H1111">
        <f>DW!$K1111</f>
        <v>0</v>
      </c>
      <c r="I1111" s="37" t="e">
        <f t="shared" si="17"/>
        <v>#DIV/0!</v>
      </c>
    </row>
    <row r="1112" spans="1:9" x14ac:dyDescent="0.25">
      <c r="A1112">
        <f>INDEX('Resultado Final'!$A:$A,MATCH(E1112,'Resultado Final'!$E:$E,0))</f>
        <v>1</v>
      </c>
      <c r="B1112" t="e">
        <f>'Média Saneada'!#REF!</f>
        <v>#REF!</v>
      </c>
      <c r="C1112">
        <f>DW!$H1112</f>
        <v>0</v>
      </c>
      <c r="D1112">
        <f>DW!$I1112</f>
        <v>0</v>
      </c>
      <c r="E1112">
        <f>DW!$G1112</f>
        <v>0</v>
      </c>
      <c r="F1112" t="e">
        <f>VLOOKUP(E1112,'Resultado Final'!$E$3:$L$103,4,FALSE)</f>
        <v>#DIV/0!</v>
      </c>
      <c r="G1112" t="e">
        <f>VLOOKUP(E1112,'Resultado Final'!$E$3:$L$103,5,FALSE)</f>
        <v>#DIV/0!</v>
      </c>
      <c r="H1112">
        <f>DW!$K1112</f>
        <v>0</v>
      </c>
      <c r="I1112" s="37" t="e">
        <f t="shared" si="17"/>
        <v>#DIV/0!</v>
      </c>
    </row>
    <row r="1113" spans="1:9" x14ac:dyDescent="0.25">
      <c r="A1113">
        <f>INDEX('Resultado Final'!$A:$A,MATCH(E1113,'Resultado Final'!$E:$E,0))</f>
        <v>1</v>
      </c>
      <c r="B1113" t="e">
        <f>'Média Saneada'!#REF!</f>
        <v>#REF!</v>
      </c>
      <c r="C1113">
        <f>DW!$H1113</f>
        <v>0</v>
      </c>
      <c r="D1113">
        <f>DW!$I1113</f>
        <v>0</v>
      </c>
      <c r="E1113">
        <f>DW!$G1113</f>
        <v>0</v>
      </c>
      <c r="F1113" t="e">
        <f>VLOOKUP(E1113,'Resultado Final'!$E$3:$L$103,4,FALSE)</f>
        <v>#DIV/0!</v>
      </c>
      <c r="G1113" t="e">
        <f>VLOOKUP(E1113,'Resultado Final'!$E$3:$L$103,5,FALSE)</f>
        <v>#DIV/0!</v>
      </c>
      <c r="H1113">
        <f>DW!$K1113</f>
        <v>0</v>
      </c>
      <c r="I1113" s="37" t="e">
        <f t="shared" si="17"/>
        <v>#DIV/0!</v>
      </c>
    </row>
    <row r="1114" spans="1:9" x14ac:dyDescent="0.25">
      <c r="A1114">
        <f>INDEX('Resultado Final'!$A:$A,MATCH(E1114,'Resultado Final'!$E:$E,0))</f>
        <v>1</v>
      </c>
      <c r="B1114" t="e">
        <f>'Média Saneada'!#REF!</f>
        <v>#REF!</v>
      </c>
      <c r="C1114">
        <f>DW!$H1114</f>
        <v>0</v>
      </c>
      <c r="D1114">
        <f>DW!$I1114</f>
        <v>0</v>
      </c>
      <c r="E1114">
        <f>DW!$G1114</f>
        <v>0</v>
      </c>
      <c r="F1114" t="e">
        <f>VLOOKUP(E1114,'Resultado Final'!$E$3:$L$103,4,FALSE)</f>
        <v>#DIV/0!</v>
      </c>
      <c r="G1114" t="e">
        <f>VLOOKUP(E1114,'Resultado Final'!$E$3:$L$103,5,FALSE)</f>
        <v>#DIV/0!</v>
      </c>
      <c r="H1114">
        <f>DW!$K1114</f>
        <v>0</v>
      </c>
      <c r="I1114" s="37" t="e">
        <f t="shared" si="17"/>
        <v>#DIV/0!</v>
      </c>
    </row>
    <row r="1115" spans="1:9" x14ac:dyDescent="0.25">
      <c r="A1115">
        <f>INDEX('Resultado Final'!$A:$A,MATCH(E1115,'Resultado Final'!$E:$E,0))</f>
        <v>1</v>
      </c>
      <c r="B1115" t="e">
        <f>'Média Saneada'!#REF!</f>
        <v>#REF!</v>
      </c>
      <c r="C1115">
        <f>DW!$H1115</f>
        <v>0</v>
      </c>
      <c r="D1115">
        <f>DW!$I1115</f>
        <v>0</v>
      </c>
      <c r="E1115">
        <f>DW!$G1115</f>
        <v>0</v>
      </c>
      <c r="F1115" t="e">
        <f>VLOOKUP(E1115,'Resultado Final'!$E$3:$L$103,4,FALSE)</f>
        <v>#DIV/0!</v>
      </c>
      <c r="G1115" t="e">
        <f>VLOOKUP(E1115,'Resultado Final'!$E$3:$L$103,5,FALSE)</f>
        <v>#DIV/0!</v>
      </c>
      <c r="H1115">
        <f>DW!$K1115</f>
        <v>0</v>
      </c>
      <c r="I1115" s="37" t="e">
        <f t="shared" si="17"/>
        <v>#DIV/0!</v>
      </c>
    </row>
    <row r="1116" spans="1:9" x14ac:dyDescent="0.25">
      <c r="A1116">
        <f>INDEX('Resultado Final'!$A:$A,MATCH(E1116,'Resultado Final'!$E:$E,0))</f>
        <v>1</v>
      </c>
      <c r="B1116" t="e">
        <f>'Média Saneada'!#REF!</f>
        <v>#REF!</v>
      </c>
      <c r="C1116">
        <f>DW!$H1116</f>
        <v>0</v>
      </c>
      <c r="D1116">
        <f>DW!$I1116</f>
        <v>0</v>
      </c>
      <c r="E1116">
        <f>DW!$G1116</f>
        <v>0</v>
      </c>
      <c r="F1116" t="e">
        <f>VLOOKUP(E1116,'Resultado Final'!$E$3:$L$103,4,FALSE)</f>
        <v>#DIV/0!</v>
      </c>
      <c r="G1116" t="e">
        <f>VLOOKUP(E1116,'Resultado Final'!$E$3:$L$103,5,FALSE)</f>
        <v>#DIV/0!</v>
      </c>
      <c r="H1116">
        <f>DW!$K1116</f>
        <v>0</v>
      </c>
      <c r="I1116" s="37" t="e">
        <f t="shared" si="17"/>
        <v>#DIV/0!</v>
      </c>
    </row>
    <row r="1117" spans="1:9" x14ac:dyDescent="0.25">
      <c r="A1117">
        <f>INDEX('Resultado Final'!$A:$A,MATCH(E1117,'Resultado Final'!$E:$E,0))</f>
        <v>1</v>
      </c>
      <c r="B1117" t="e">
        <f>'Média Saneada'!#REF!</f>
        <v>#REF!</v>
      </c>
      <c r="C1117">
        <f>DW!$H1117</f>
        <v>0</v>
      </c>
      <c r="D1117">
        <f>DW!$I1117</f>
        <v>0</v>
      </c>
      <c r="E1117">
        <f>DW!$G1117</f>
        <v>0</v>
      </c>
      <c r="F1117" t="e">
        <f>VLOOKUP(E1117,'Resultado Final'!$E$3:$L$103,4,FALSE)</f>
        <v>#DIV/0!</v>
      </c>
      <c r="G1117" t="e">
        <f>VLOOKUP(E1117,'Resultado Final'!$E$3:$L$103,5,FALSE)</f>
        <v>#DIV/0!</v>
      </c>
      <c r="H1117">
        <f>DW!$K1117</f>
        <v>0</v>
      </c>
      <c r="I1117" s="37" t="e">
        <f t="shared" si="17"/>
        <v>#DIV/0!</v>
      </c>
    </row>
    <row r="1118" spans="1:9" x14ac:dyDescent="0.25">
      <c r="A1118">
        <f>INDEX('Resultado Final'!$A:$A,MATCH(E1118,'Resultado Final'!$E:$E,0))</f>
        <v>1</v>
      </c>
      <c r="B1118" t="e">
        <f>'Média Saneada'!#REF!</f>
        <v>#REF!</v>
      </c>
      <c r="C1118">
        <f>DW!$H1118</f>
        <v>0</v>
      </c>
      <c r="D1118">
        <f>DW!$I1118</f>
        <v>0</v>
      </c>
      <c r="E1118">
        <f>DW!$G1118</f>
        <v>0</v>
      </c>
      <c r="F1118" t="e">
        <f>VLOOKUP(E1118,'Resultado Final'!$E$3:$L$103,4,FALSE)</f>
        <v>#DIV/0!</v>
      </c>
      <c r="G1118" t="e">
        <f>VLOOKUP(E1118,'Resultado Final'!$E$3:$L$103,5,FALSE)</f>
        <v>#DIV/0!</v>
      </c>
      <c r="H1118">
        <f>DW!$K1118</f>
        <v>0</v>
      </c>
      <c r="I1118" s="37" t="e">
        <f t="shared" si="17"/>
        <v>#DIV/0!</v>
      </c>
    </row>
    <row r="1119" spans="1:9" x14ac:dyDescent="0.25">
      <c r="A1119">
        <f>INDEX('Resultado Final'!$A:$A,MATCH(E1119,'Resultado Final'!$E:$E,0))</f>
        <v>1</v>
      </c>
      <c r="B1119" t="e">
        <f>'Média Saneada'!#REF!</f>
        <v>#REF!</v>
      </c>
      <c r="C1119">
        <f>DW!$H1119</f>
        <v>0</v>
      </c>
      <c r="D1119">
        <f>DW!$I1119</f>
        <v>0</v>
      </c>
      <c r="E1119">
        <f>DW!$G1119</f>
        <v>0</v>
      </c>
      <c r="F1119" t="e">
        <f>VLOOKUP(E1119,'Resultado Final'!$E$3:$L$103,4,FALSE)</f>
        <v>#DIV/0!</v>
      </c>
      <c r="G1119" t="e">
        <f>VLOOKUP(E1119,'Resultado Final'!$E$3:$L$103,5,FALSE)</f>
        <v>#DIV/0!</v>
      </c>
      <c r="H1119">
        <f>DW!$K1119</f>
        <v>0</v>
      </c>
      <c r="I1119" s="37" t="e">
        <f t="shared" si="17"/>
        <v>#DIV/0!</v>
      </c>
    </row>
    <row r="1120" spans="1:9" x14ac:dyDescent="0.25">
      <c r="A1120">
        <f>INDEX('Resultado Final'!$A:$A,MATCH(E1120,'Resultado Final'!$E:$E,0))</f>
        <v>1</v>
      </c>
      <c r="B1120" t="e">
        <f>'Média Saneada'!#REF!</f>
        <v>#REF!</v>
      </c>
      <c r="C1120">
        <f>DW!$H1120</f>
        <v>0</v>
      </c>
      <c r="D1120">
        <f>DW!$I1120</f>
        <v>0</v>
      </c>
      <c r="E1120">
        <f>DW!$G1120</f>
        <v>0</v>
      </c>
      <c r="F1120" t="e">
        <f>VLOOKUP(E1120,'Resultado Final'!$E$3:$L$103,4,FALSE)</f>
        <v>#DIV/0!</v>
      </c>
      <c r="G1120" t="e">
        <f>VLOOKUP(E1120,'Resultado Final'!$E$3:$L$103,5,FALSE)</f>
        <v>#DIV/0!</v>
      </c>
      <c r="H1120">
        <f>DW!$K1120</f>
        <v>0</v>
      </c>
      <c r="I1120" s="37" t="e">
        <f t="shared" si="17"/>
        <v>#DIV/0!</v>
      </c>
    </row>
    <row r="1121" spans="1:9" x14ac:dyDescent="0.25">
      <c r="A1121">
        <f>INDEX('Resultado Final'!$A:$A,MATCH(E1121,'Resultado Final'!$E:$E,0))</f>
        <v>1</v>
      </c>
      <c r="B1121" t="e">
        <f>'Média Saneada'!#REF!</f>
        <v>#REF!</v>
      </c>
      <c r="C1121">
        <f>DW!$H1121</f>
        <v>0</v>
      </c>
      <c r="D1121">
        <f>DW!$I1121</f>
        <v>0</v>
      </c>
      <c r="E1121">
        <f>DW!$G1121</f>
        <v>0</v>
      </c>
      <c r="F1121" t="e">
        <f>VLOOKUP(E1121,'Resultado Final'!$E$3:$L$103,4,FALSE)</f>
        <v>#DIV/0!</v>
      </c>
      <c r="G1121" t="e">
        <f>VLOOKUP(E1121,'Resultado Final'!$E$3:$L$103,5,FALSE)</f>
        <v>#DIV/0!</v>
      </c>
      <c r="H1121">
        <f>DW!$K1121</f>
        <v>0</v>
      </c>
      <c r="I1121" s="37" t="e">
        <f t="shared" si="17"/>
        <v>#DIV/0!</v>
      </c>
    </row>
    <row r="1122" spans="1:9" x14ac:dyDescent="0.25">
      <c r="A1122">
        <f>INDEX('Resultado Final'!$A:$A,MATCH(E1122,'Resultado Final'!$E:$E,0))</f>
        <v>1</v>
      </c>
      <c r="B1122" t="e">
        <f>'Média Saneada'!#REF!</f>
        <v>#REF!</v>
      </c>
      <c r="C1122">
        <f>DW!$H1122</f>
        <v>0</v>
      </c>
      <c r="D1122">
        <f>DW!$I1122</f>
        <v>0</v>
      </c>
      <c r="E1122">
        <f>DW!$G1122</f>
        <v>0</v>
      </c>
      <c r="F1122" t="e">
        <f>VLOOKUP(E1122,'Resultado Final'!$E$3:$L$103,4,FALSE)</f>
        <v>#DIV/0!</v>
      </c>
      <c r="G1122" t="e">
        <f>VLOOKUP(E1122,'Resultado Final'!$E$3:$L$103,5,FALSE)</f>
        <v>#DIV/0!</v>
      </c>
      <c r="H1122">
        <f>DW!$K1122</f>
        <v>0</v>
      </c>
      <c r="I1122" s="37" t="e">
        <f t="shared" si="17"/>
        <v>#DIV/0!</v>
      </c>
    </row>
    <row r="1123" spans="1:9" x14ac:dyDescent="0.25">
      <c r="A1123">
        <f>INDEX('Resultado Final'!$A:$A,MATCH(E1123,'Resultado Final'!$E:$E,0))</f>
        <v>1</v>
      </c>
      <c r="B1123" t="e">
        <f>'Média Saneada'!#REF!</f>
        <v>#REF!</v>
      </c>
      <c r="C1123">
        <f>DW!$H1123</f>
        <v>0</v>
      </c>
      <c r="D1123">
        <f>DW!$I1123</f>
        <v>0</v>
      </c>
      <c r="E1123">
        <f>DW!$G1123</f>
        <v>0</v>
      </c>
      <c r="F1123" t="e">
        <f>VLOOKUP(E1123,'Resultado Final'!$E$3:$L$103,4,FALSE)</f>
        <v>#DIV/0!</v>
      </c>
      <c r="G1123" t="e">
        <f>VLOOKUP(E1123,'Resultado Final'!$E$3:$L$103,5,FALSE)</f>
        <v>#DIV/0!</v>
      </c>
      <c r="H1123">
        <f>DW!$K1123</f>
        <v>0</v>
      </c>
      <c r="I1123" s="37" t="e">
        <f t="shared" si="17"/>
        <v>#DIV/0!</v>
      </c>
    </row>
    <row r="1124" spans="1:9" x14ac:dyDescent="0.25">
      <c r="A1124">
        <f>INDEX('Resultado Final'!$A:$A,MATCH(E1124,'Resultado Final'!$E:$E,0))</f>
        <v>1</v>
      </c>
      <c r="B1124" t="e">
        <f>'Média Saneada'!#REF!</f>
        <v>#REF!</v>
      </c>
      <c r="C1124">
        <f>DW!$H1124</f>
        <v>0</v>
      </c>
      <c r="D1124">
        <f>DW!$I1124</f>
        <v>0</v>
      </c>
      <c r="E1124">
        <f>DW!$G1124</f>
        <v>0</v>
      </c>
      <c r="F1124" t="e">
        <f>VLOOKUP(E1124,'Resultado Final'!$E$3:$L$103,4,FALSE)</f>
        <v>#DIV/0!</v>
      </c>
      <c r="G1124" t="e">
        <f>VLOOKUP(E1124,'Resultado Final'!$E$3:$L$103,5,FALSE)</f>
        <v>#DIV/0!</v>
      </c>
      <c r="H1124">
        <f>DW!$K1124</f>
        <v>0</v>
      </c>
      <c r="I1124" s="37" t="e">
        <f t="shared" si="17"/>
        <v>#DIV/0!</v>
      </c>
    </row>
    <row r="1125" spans="1:9" x14ac:dyDescent="0.25">
      <c r="A1125">
        <f>INDEX('Resultado Final'!$A:$A,MATCH(E1125,'Resultado Final'!$E:$E,0))</f>
        <v>1</v>
      </c>
      <c r="B1125" t="e">
        <f>'Média Saneada'!#REF!</f>
        <v>#REF!</v>
      </c>
      <c r="C1125">
        <f>DW!$H1125</f>
        <v>0</v>
      </c>
      <c r="D1125">
        <f>DW!$I1125</f>
        <v>0</v>
      </c>
      <c r="E1125">
        <f>DW!$G1125</f>
        <v>0</v>
      </c>
      <c r="F1125" t="e">
        <f>VLOOKUP(E1125,'Resultado Final'!$E$3:$L$103,4,FALSE)</f>
        <v>#DIV/0!</v>
      </c>
      <c r="G1125" t="e">
        <f>VLOOKUP(E1125,'Resultado Final'!$E$3:$L$103,5,FALSE)</f>
        <v>#DIV/0!</v>
      </c>
      <c r="H1125">
        <f>DW!$K1125</f>
        <v>0</v>
      </c>
      <c r="I1125" s="37" t="e">
        <f t="shared" si="17"/>
        <v>#DIV/0!</v>
      </c>
    </row>
    <row r="1126" spans="1:9" x14ac:dyDescent="0.25">
      <c r="A1126">
        <f>INDEX('Resultado Final'!$A:$A,MATCH(E1126,'Resultado Final'!$E:$E,0))</f>
        <v>1</v>
      </c>
      <c r="B1126" t="e">
        <f>'Média Saneada'!#REF!</f>
        <v>#REF!</v>
      </c>
      <c r="C1126">
        <f>DW!$H1126</f>
        <v>0</v>
      </c>
      <c r="D1126">
        <f>DW!$I1126</f>
        <v>0</v>
      </c>
      <c r="E1126">
        <f>DW!$G1126</f>
        <v>0</v>
      </c>
      <c r="F1126" t="e">
        <f>VLOOKUP(E1126,'Resultado Final'!$E$3:$L$103,4,FALSE)</f>
        <v>#DIV/0!</v>
      </c>
      <c r="G1126" t="e">
        <f>VLOOKUP(E1126,'Resultado Final'!$E$3:$L$103,5,FALSE)</f>
        <v>#DIV/0!</v>
      </c>
      <c r="H1126">
        <f>DW!$K1126</f>
        <v>0</v>
      </c>
      <c r="I1126" s="37" t="e">
        <f t="shared" si="17"/>
        <v>#DIV/0!</v>
      </c>
    </row>
    <row r="1127" spans="1:9" x14ac:dyDescent="0.25">
      <c r="A1127">
        <f>INDEX('Resultado Final'!$A:$A,MATCH(E1127,'Resultado Final'!$E:$E,0))</f>
        <v>1</v>
      </c>
      <c r="B1127" t="e">
        <f>'Média Saneada'!#REF!</f>
        <v>#REF!</v>
      </c>
      <c r="C1127">
        <f>DW!$H1127</f>
        <v>0</v>
      </c>
      <c r="D1127">
        <f>DW!$I1127</f>
        <v>0</v>
      </c>
      <c r="E1127">
        <f>DW!$G1127</f>
        <v>0</v>
      </c>
      <c r="F1127" t="e">
        <f>VLOOKUP(E1127,'Resultado Final'!$E$3:$L$103,4,FALSE)</f>
        <v>#DIV/0!</v>
      </c>
      <c r="G1127" t="e">
        <f>VLOOKUP(E1127,'Resultado Final'!$E$3:$L$103,5,FALSE)</f>
        <v>#DIV/0!</v>
      </c>
      <c r="H1127">
        <f>DW!$K1127</f>
        <v>0</v>
      </c>
      <c r="I1127" s="37" t="e">
        <f t="shared" si="17"/>
        <v>#DIV/0!</v>
      </c>
    </row>
    <row r="1128" spans="1:9" x14ac:dyDescent="0.25">
      <c r="A1128">
        <f>INDEX('Resultado Final'!$A:$A,MATCH(E1128,'Resultado Final'!$E:$E,0))</f>
        <v>1</v>
      </c>
      <c r="B1128" t="e">
        <f>'Média Saneada'!#REF!</f>
        <v>#REF!</v>
      </c>
      <c r="C1128">
        <f>DW!$H1128</f>
        <v>0</v>
      </c>
      <c r="D1128">
        <f>DW!$I1128</f>
        <v>0</v>
      </c>
      <c r="E1128">
        <f>DW!$G1128</f>
        <v>0</v>
      </c>
      <c r="F1128" t="e">
        <f>VLOOKUP(E1128,'Resultado Final'!$E$3:$L$103,4,FALSE)</f>
        <v>#DIV/0!</v>
      </c>
      <c r="G1128" t="e">
        <f>VLOOKUP(E1128,'Resultado Final'!$E$3:$L$103,5,FALSE)</f>
        <v>#DIV/0!</v>
      </c>
      <c r="H1128">
        <f>DW!$K1128</f>
        <v>0</v>
      </c>
      <c r="I1128" s="37" t="e">
        <f t="shared" si="17"/>
        <v>#DIV/0!</v>
      </c>
    </row>
    <row r="1129" spans="1:9" x14ac:dyDescent="0.25">
      <c r="A1129">
        <f>INDEX('Resultado Final'!$A:$A,MATCH(E1129,'Resultado Final'!$E:$E,0))</f>
        <v>1</v>
      </c>
      <c r="B1129" t="e">
        <f>'Média Saneada'!#REF!</f>
        <v>#REF!</v>
      </c>
      <c r="C1129">
        <f>DW!$H1129</f>
        <v>0</v>
      </c>
      <c r="D1129">
        <f>DW!$I1129</f>
        <v>0</v>
      </c>
      <c r="E1129">
        <f>DW!$G1129</f>
        <v>0</v>
      </c>
      <c r="F1129" t="e">
        <f>VLOOKUP(E1129,'Resultado Final'!$E$3:$L$103,4,FALSE)</f>
        <v>#DIV/0!</v>
      </c>
      <c r="G1129" t="e">
        <f>VLOOKUP(E1129,'Resultado Final'!$E$3:$L$103,5,FALSE)</f>
        <v>#DIV/0!</v>
      </c>
      <c r="H1129">
        <f>DW!$K1129</f>
        <v>0</v>
      </c>
      <c r="I1129" s="37" t="e">
        <f t="shared" si="17"/>
        <v>#DIV/0!</v>
      </c>
    </row>
    <row r="1130" spans="1:9" x14ac:dyDescent="0.25">
      <c r="A1130">
        <f>INDEX('Resultado Final'!$A:$A,MATCH(E1130,'Resultado Final'!$E:$E,0))</f>
        <v>1</v>
      </c>
      <c r="B1130" t="e">
        <f>'Média Saneada'!#REF!</f>
        <v>#REF!</v>
      </c>
      <c r="C1130">
        <f>DW!$H1130</f>
        <v>0</v>
      </c>
      <c r="D1130">
        <f>DW!$I1130</f>
        <v>0</v>
      </c>
      <c r="E1130">
        <f>DW!$G1130</f>
        <v>0</v>
      </c>
      <c r="F1130" t="e">
        <f>VLOOKUP(E1130,'Resultado Final'!$E$3:$L$103,4,FALSE)</f>
        <v>#DIV/0!</v>
      </c>
      <c r="G1130" t="e">
        <f>VLOOKUP(E1130,'Resultado Final'!$E$3:$L$103,5,FALSE)</f>
        <v>#DIV/0!</v>
      </c>
      <c r="H1130">
        <f>DW!$K1130</f>
        <v>0</v>
      </c>
      <c r="I1130" s="37" t="e">
        <f t="shared" si="17"/>
        <v>#DIV/0!</v>
      </c>
    </row>
    <row r="1131" spans="1:9" x14ac:dyDescent="0.25">
      <c r="A1131">
        <f>INDEX('Resultado Final'!$A:$A,MATCH(E1131,'Resultado Final'!$E:$E,0))</f>
        <v>1</v>
      </c>
      <c r="B1131" t="e">
        <f>'Média Saneada'!#REF!</f>
        <v>#REF!</v>
      </c>
      <c r="C1131">
        <f>DW!$H1131</f>
        <v>0</v>
      </c>
      <c r="D1131">
        <f>DW!$I1131</f>
        <v>0</v>
      </c>
      <c r="E1131">
        <f>DW!$G1131</f>
        <v>0</v>
      </c>
      <c r="F1131" t="e">
        <f>VLOOKUP(E1131,'Resultado Final'!$E$3:$L$103,4,FALSE)</f>
        <v>#DIV/0!</v>
      </c>
      <c r="G1131" t="e">
        <f>VLOOKUP(E1131,'Resultado Final'!$E$3:$L$103,5,FALSE)</f>
        <v>#DIV/0!</v>
      </c>
      <c r="H1131">
        <f>DW!$K1131</f>
        <v>0</v>
      </c>
      <c r="I1131" s="37" t="e">
        <f t="shared" si="17"/>
        <v>#DIV/0!</v>
      </c>
    </row>
    <row r="1132" spans="1:9" x14ac:dyDescent="0.25">
      <c r="A1132">
        <f>INDEX('Resultado Final'!$A:$A,MATCH(E1132,'Resultado Final'!$E:$E,0))</f>
        <v>1</v>
      </c>
      <c r="B1132" t="e">
        <f>'Média Saneada'!#REF!</f>
        <v>#REF!</v>
      </c>
      <c r="C1132">
        <f>DW!$H1132</f>
        <v>0</v>
      </c>
      <c r="D1132">
        <f>DW!$I1132</f>
        <v>0</v>
      </c>
      <c r="E1132">
        <f>DW!$G1132</f>
        <v>0</v>
      </c>
      <c r="F1132" t="e">
        <f>VLOOKUP(E1132,'Resultado Final'!$E$3:$L$103,4,FALSE)</f>
        <v>#DIV/0!</v>
      </c>
      <c r="G1132" t="e">
        <f>VLOOKUP(E1132,'Resultado Final'!$E$3:$L$103,5,FALSE)</f>
        <v>#DIV/0!</v>
      </c>
      <c r="H1132">
        <f>DW!$K1132</f>
        <v>0</v>
      </c>
      <c r="I1132" s="37" t="e">
        <f t="shared" si="17"/>
        <v>#DIV/0!</v>
      </c>
    </row>
    <row r="1133" spans="1:9" x14ac:dyDescent="0.25">
      <c r="A1133">
        <f>INDEX('Resultado Final'!$A:$A,MATCH(E1133,'Resultado Final'!$E:$E,0))</f>
        <v>1</v>
      </c>
      <c r="B1133" t="e">
        <f>'Média Saneada'!#REF!</f>
        <v>#REF!</v>
      </c>
      <c r="C1133">
        <f>DW!$H1133</f>
        <v>0</v>
      </c>
      <c r="D1133">
        <f>DW!$I1133</f>
        <v>0</v>
      </c>
      <c r="E1133">
        <f>DW!$G1133</f>
        <v>0</v>
      </c>
      <c r="F1133" t="e">
        <f>VLOOKUP(E1133,'Resultado Final'!$E$3:$L$103,4,FALSE)</f>
        <v>#DIV/0!</v>
      </c>
      <c r="G1133" t="e">
        <f>VLOOKUP(E1133,'Resultado Final'!$E$3:$L$103,5,FALSE)</f>
        <v>#DIV/0!</v>
      </c>
      <c r="H1133">
        <f>DW!$K1133</f>
        <v>0</v>
      </c>
      <c r="I1133" s="37" t="e">
        <f t="shared" si="17"/>
        <v>#DIV/0!</v>
      </c>
    </row>
    <row r="1134" spans="1:9" x14ac:dyDescent="0.25">
      <c r="A1134">
        <f>INDEX('Resultado Final'!$A:$A,MATCH(E1134,'Resultado Final'!$E:$E,0))</f>
        <v>1</v>
      </c>
      <c r="B1134" t="e">
        <f>'Média Saneada'!#REF!</f>
        <v>#REF!</v>
      </c>
      <c r="C1134">
        <f>DW!$H1134</f>
        <v>0</v>
      </c>
      <c r="D1134">
        <f>DW!$I1134</f>
        <v>0</v>
      </c>
      <c r="E1134">
        <f>DW!$G1134</f>
        <v>0</v>
      </c>
      <c r="F1134" t="e">
        <f>VLOOKUP(E1134,'Resultado Final'!$E$3:$L$103,4,FALSE)</f>
        <v>#DIV/0!</v>
      </c>
      <c r="G1134" t="e">
        <f>VLOOKUP(E1134,'Resultado Final'!$E$3:$L$103,5,FALSE)</f>
        <v>#DIV/0!</v>
      </c>
      <c r="H1134">
        <f>DW!$K1134</f>
        <v>0</v>
      </c>
      <c r="I1134" s="37" t="e">
        <f t="shared" si="17"/>
        <v>#DIV/0!</v>
      </c>
    </row>
    <row r="1135" spans="1:9" x14ac:dyDescent="0.25">
      <c r="A1135">
        <f>INDEX('Resultado Final'!$A:$A,MATCH(E1135,'Resultado Final'!$E:$E,0))</f>
        <v>1</v>
      </c>
      <c r="B1135" t="e">
        <f>'Média Saneada'!#REF!</f>
        <v>#REF!</v>
      </c>
      <c r="C1135">
        <f>DW!$H1135</f>
        <v>0</v>
      </c>
      <c r="D1135">
        <f>DW!$I1135</f>
        <v>0</v>
      </c>
      <c r="E1135">
        <f>DW!$G1135</f>
        <v>0</v>
      </c>
      <c r="F1135" t="e">
        <f>VLOOKUP(E1135,'Resultado Final'!$E$3:$L$103,4,FALSE)</f>
        <v>#DIV/0!</v>
      </c>
      <c r="G1135" t="e">
        <f>VLOOKUP(E1135,'Resultado Final'!$E$3:$L$103,5,FALSE)</f>
        <v>#DIV/0!</v>
      </c>
      <c r="H1135">
        <f>DW!$K1135</f>
        <v>0</v>
      </c>
      <c r="I1135" s="37" t="e">
        <f t="shared" si="17"/>
        <v>#DIV/0!</v>
      </c>
    </row>
    <row r="1136" spans="1:9" x14ac:dyDescent="0.25">
      <c r="A1136">
        <f>INDEX('Resultado Final'!$A:$A,MATCH(E1136,'Resultado Final'!$E:$E,0))</f>
        <v>1</v>
      </c>
      <c r="B1136" t="e">
        <f>'Média Saneada'!#REF!</f>
        <v>#REF!</v>
      </c>
      <c r="C1136">
        <f>DW!$H1136</f>
        <v>0</v>
      </c>
      <c r="D1136">
        <f>DW!$I1136</f>
        <v>0</v>
      </c>
      <c r="E1136">
        <f>DW!$G1136</f>
        <v>0</v>
      </c>
      <c r="F1136" t="e">
        <f>VLOOKUP(E1136,'Resultado Final'!$E$3:$L$103,4,FALSE)</f>
        <v>#DIV/0!</v>
      </c>
      <c r="G1136" t="e">
        <f>VLOOKUP(E1136,'Resultado Final'!$E$3:$L$103,5,FALSE)</f>
        <v>#DIV/0!</v>
      </c>
      <c r="H1136">
        <f>DW!$K1136</f>
        <v>0</v>
      </c>
      <c r="I1136" s="37" t="e">
        <f t="shared" si="17"/>
        <v>#DIV/0!</v>
      </c>
    </row>
    <row r="1137" spans="1:9" x14ac:dyDescent="0.25">
      <c r="A1137">
        <f>INDEX('Resultado Final'!$A:$A,MATCH(E1137,'Resultado Final'!$E:$E,0))</f>
        <v>1</v>
      </c>
      <c r="B1137" t="e">
        <f>'Média Saneada'!#REF!</f>
        <v>#REF!</v>
      </c>
      <c r="C1137">
        <f>DW!$H1137</f>
        <v>0</v>
      </c>
      <c r="D1137">
        <f>DW!$I1137</f>
        <v>0</v>
      </c>
      <c r="E1137">
        <f>DW!$G1137</f>
        <v>0</v>
      </c>
      <c r="F1137" t="e">
        <f>VLOOKUP(E1137,'Resultado Final'!$E$3:$L$103,4,FALSE)</f>
        <v>#DIV/0!</v>
      </c>
      <c r="G1137" t="e">
        <f>VLOOKUP(E1137,'Resultado Final'!$E$3:$L$103,5,FALSE)</f>
        <v>#DIV/0!</v>
      </c>
      <c r="H1137">
        <f>DW!$K1137</f>
        <v>0</v>
      </c>
      <c r="I1137" s="37" t="e">
        <f t="shared" si="17"/>
        <v>#DIV/0!</v>
      </c>
    </row>
    <row r="1138" spans="1:9" x14ac:dyDescent="0.25">
      <c r="A1138">
        <f>INDEX('Resultado Final'!$A:$A,MATCH(E1138,'Resultado Final'!$E:$E,0))</f>
        <v>1</v>
      </c>
      <c r="B1138" t="e">
        <f>'Média Saneada'!#REF!</f>
        <v>#REF!</v>
      </c>
      <c r="C1138">
        <f>DW!$H1138</f>
        <v>0</v>
      </c>
      <c r="D1138">
        <f>DW!$I1138</f>
        <v>0</v>
      </c>
      <c r="E1138">
        <f>DW!$G1138</f>
        <v>0</v>
      </c>
      <c r="F1138" t="e">
        <f>VLOOKUP(E1138,'Resultado Final'!$E$3:$L$103,4,FALSE)</f>
        <v>#DIV/0!</v>
      </c>
      <c r="G1138" t="e">
        <f>VLOOKUP(E1138,'Resultado Final'!$E$3:$L$103,5,FALSE)</f>
        <v>#DIV/0!</v>
      </c>
      <c r="H1138">
        <f>DW!$K1138</f>
        <v>0</v>
      </c>
      <c r="I1138" s="37" t="e">
        <f t="shared" si="17"/>
        <v>#DIV/0!</v>
      </c>
    </row>
    <row r="1139" spans="1:9" x14ac:dyDescent="0.25">
      <c r="A1139">
        <f>INDEX('Resultado Final'!$A:$A,MATCH(E1139,'Resultado Final'!$E:$E,0))</f>
        <v>1</v>
      </c>
      <c r="B1139" t="e">
        <f>'Média Saneada'!#REF!</f>
        <v>#REF!</v>
      </c>
      <c r="C1139">
        <f>DW!$H1139</f>
        <v>0</v>
      </c>
      <c r="D1139">
        <f>DW!$I1139</f>
        <v>0</v>
      </c>
      <c r="E1139">
        <f>DW!$G1139</f>
        <v>0</v>
      </c>
      <c r="F1139" t="e">
        <f>VLOOKUP(E1139,'Resultado Final'!$E$3:$L$103,4,FALSE)</f>
        <v>#DIV/0!</v>
      </c>
      <c r="G1139" t="e">
        <f>VLOOKUP(E1139,'Resultado Final'!$E$3:$L$103,5,FALSE)</f>
        <v>#DIV/0!</v>
      </c>
      <c r="H1139">
        <f>DW!$K1139</f>
        <v>0</v>
      </c>
      <c r="I1139" s="37" t="e">
        <f t="shared" si="17"/>
        <v>#DIV/0!</v>
      </c>
    </row>
    <row r="1140" spans="1:9" x14ac:dyDescent="0.25">
      <c r="A1140">
        <f>INDEX('Resultado Final'!$A:$A,MATCH(E1140,'Resultado Final'!$E:$E,0))</f>
        <v>1</v>
      </c>
      <c r="B1140" t="e">
        <f>'Média Saneada'!#REF!</f>
        <v>#REF!</v>
      </c>
      <c r="C1140">
        <f>DW!$H1140</f>
        <v>0</v>
      </c>
      <c r="D1140">
        <f>DW!$I1140</f>
        <v>0</v>
      </c>
      <c r="E1140">
        <f>DW!$G1140</f>
        <v>0</v>
      </c>
      <c r="F1140" t="e">
        <f>VLOOKUP(E1140,'Resultado Final'!$E$3:$L$103,4,FALSE)</f>
        <v>#DIV/0!</v>
      </c>
      <c r="G1140" t="e">
        <f>VLOOKUP(E1140,'Resultado Final'!$E$3:$L$103,5,FALSE)</f>
        <v>#DIV/0!</v>
      </c>
      <c r="H1140">
        <f>DW!$K1140</f>
        <v>0</v>
      </c>
      <c r="I1140" s="37" t="e">
        <f t="shared" si="17"/>
        <v>#DIV/0!</v>
      </c>
    </row>
    <row r="1141" spans="1:9" x14ac:dyDescent="0.25">
      <c r="A1141">
        <f>INDEX('Resultado Final'!$A:$A,MATCH(E1141,'Resultado Final'!$E:$E,0))</f>
        <v>1</v>
      </c>
      <c r="B1141" t="e">
        <f>'Média Saneada'!#REF!</f>
        <v>#REF!</v>
      </c>
      <c r="C1141">
        <f>DW!$H1141</f>
        <v>0</v>
      </c>
      <c r="D1141">
        <f>DW!$I1141</f>
        <v>0</v>
      </c>
      <c r="E1141">
        <f>DW!$G1141</f>
        <v>0</v>
      </c>
      <c r="F1141" t="e">
        <f>VLOOKUP(E1141,'Resultado Final'!$E$3:$L$103,4,FALSE)</f>
        <v>#DIV/0!</v>
      </c>
      <c r="G1141" t="e">
        <f>VLOOKUP(E1141,'Resultado Final'!$E$3:$L$103,5,FALSE)</f>
        <v>#DIV/0!</v>
      </c>
      <c r="H1141">
        <f>DW!$K1141</f>
        <v>0</v>
      </c>
      <c r="I1141" s="37" t="e">
        <f t="shared" si="17"/>
        <v>#DIV/0!</v>
      </c>
    </row>
    <row r="1142" spans="1:9" x14ac:dyDescent="0.25">
      <c r="A1142">
        <f>INDEX('Resultado Final'!$A:$A,MATCH(E1142,'Resultado Final'!$E:$E,0))</f>
        <v>1</v>
      </c>
      <c r="B1142" t="e">
        <f>'Média Saneada'!#REF!</f>
        <v>#REF!</v>
      </c>
      <c r="C1142">
        <f>DW!$H1142</f>
        <v>0</v>
      </c>
      <c r="D1142">
        <f>DW!$I1142</f>
        <v>0</v>
      </c>
      <c r="E1142">
        <f>DW!$G1142</f>
        <v>0</v>
      </c>
      <c r="F1142" t="e">
        <f>VLOOKUP(E1142,'Resultado Final'!$E$3:$L$103,4,FALSE)</f>
        <v>#DIV/0!</v>
      </c>
      <c r="G1142" t="e">
        <f>VLOOKUP(E1142,'Resultado Final'!$E$3:$L$103,5,FALSE)</f>
        <v>#DIV/0!</v>
      </c>
      <c r="H1142">
        <f>DW!$K1142</f>
        <v>0</v>
      </c>
      <c r="I1142" s="37" t="e">
        <f t="shared" si="17"/>
        <v>#DIV/0!</v>
      </c>
    </row>
    <row r="1143" spans="1:9" x14ac:dyDescent="0.25">
      <c r="A1143">
        <f>INDEX('Resultado Final'!$A:$A,MATCH(E1143,'Resultado Final'!$E:$E,0))</f>
        <v>1</v>
      </c>
      <c r="B1143" t="e">
        <f>'Média Saneada'!#REF!</f>
        <v>#REF!</v>
      </c>
      <c r="C1143">
        <f>DW!$H1143</f>
        <v>0</v>
      </c>
      <c r="D1143">
        <f>DW!$I1143</f>
        <v>0</v>
      </c>
      <c r="E1143">
        <f>DW!$G1143</f>
        <v>0</v>
      </c>
      <c r="F1143" t="e">
        <f>VLOOKUP(E1143,'Resultado Final'!$E$3:$L$103,4,FALSE)</f>
        <v>#DIV/0!</v>
      </c>
      <c r="G1143" t="e">
        <f>VLOOKUP(E1143,'Resultado Final'!$E$3:$L$103,5,FALSE)</f>
        <v>#DIV/0!</v>
      </c>
      <c r="H1143">
        <f>DW!$K1143</f>
        <v>0</v>
      </c>
      <c r="I1143" s="37" t="e">
        <f t="shared" si="17"/>
        <v>#DIV/0!</v>
      </c>
    </row>
    <row r="1144" spans="1:9" x14ac:dyDescent="0.25">
      <c r="A1144">
        <f>INDEX('Resultado Final'!$A:$A,MATCH(E1144,'Resultado Final'!$E:$E,0))</f>
        <v>1</v>
      </c>
      <c r="B1144" t="e">
        <f>'Média Saneada'!#REF!</f>
        <v>#REF!</v>
      </c>
      <c r="C1144">
        <f>DW!$H1144</f>
        <v>0</v>
      </c>
      <c r="D1144">
        <f>DW!$I1144</f>
        <v>0</v>
      </c>
      <c r="E1144">
        <f>DW!$G1144</f>
        <v>0</v>
      </c>
      <c r="F1144" t="e">
        <f>VLOOKUP(E1144,'Resultado Final'!$E$3:$L$103,4,FALSE)</f>
        <v>#DIV/0!</v>
      </c>
      <c r="G1144" t="e">
        <f>VLOOKUP(E1144,'Resultado Final'!$E$3:$L$103,5,FALSE)</f>
        <v>#DIV/0!</v>
      </c>
      <c r="H1144">
        <f>DW!$K1144</f>
        <v>0</v>
      </c>
      <c r="I1144" s="37" t="e">
        <f t="shared" si="17"/>
        <v>#DIV/0!</v>
      </c>
    </row>
    <row r="1145" spans="1:9" x14ac:dyDescent="0.25">
      <c r="A1145">
        <f>INDEX('Resultado Final'!$A:$A,MATCH(E1145,'Resultado Final'!$E:$E,0))</f>
        <v>1</v>
      </c>
      <c r="B1145" t="e">
        <f>'Média Saneada'!#REF!</f>
        <v>#REF!</v>
      </c>
      <c r="C1145">
        <f>DW!$H1145</f>
        <v>0</v>
      </c>
      <c r="D1145">
        <f>DW!$I1145</f>
        <v>0</v>
      </c>
      <c r="E1145">
        <f>DW!$G1145</f>
        <v>0</v>
      </c>
      <c r="F1145" t="e">
        <f>VLOOKUP(E1145,'Resultado Final'!$E$3:$L$103,4,FALSE)</f>
        <v>#DIV/0!</v>
      </c>
      <c r="G1145" t="e">
        <f>VLOOKUP(E1145,'Resultado Final'!$E$3:$L$103,5,FALSE)</f>
        <v>#DIV/0!</v>
      </c>
      <c r="H1145">
        <f>DW!$K1145</f>
        <v>0</v>
      </c>
      <c r="I1145" s="37" t="e">
        <f t="shared" si="17"/>
        <v>#DIV/0!</v>
      </c>
    </row>
    <row r="1146" spans="1:9" x14ac:dyDescent="0.25">
      <c r="A1146">
        <f>INDEX('Resultado Final'!$A:$A,MATCH(E1146,'Resultado Final'!$E:$E,0))</f>
        <v>1</v>
      </c>
      <c r="B1146" t="e">
        <f>'Média Saneada'!#REF!</f>
        <v>#REF!</v>
      </c>
      <c r="C1146">
        <f>DW!$H1146</f>
        <v>0</v>
      </c>
      <c r="D1146">
        <f>DW!$I1146</f>
        <v>0</v>
      </c>
      <c r="E1146">
        <f>DW!$G1146</f>
        <v>0</v>
      </c>
      <c r="F1146" t="e">
        <f>VLOOKUP(E1146,'Resultado Final'!$E$3:$L$103,4,FALSE)</f>
        <v>#DIV/0!</v>
      </c>
      <c r="G1146" t="e">
        <f>VLOOKUP(E1146,'Resultado Final'!$E$3:$L$103,5,FALSE)</f>
        <v>#DIV/0!</v>
      </c>
      <c r="H1146">
        <f>DW!$K1146</f>
        <v>0</v>
      </c>
      <c r="I1146" s="37" t="e">
        <f t="shared" si="17"/>
        <v>#DIV/0!</v>
      </c>
    </row>
    <row r="1147" spans="1:9" x14ac:dyDescent="0.25">
      <c r="A1147">
        <f>INDEX('Resultado Final'!$A:$A,MATCH(E1147,'Resultado Final'!$E:$E,0))</f>
        <v>1</v>
      </c>
      <c r="B1147" t="e">
        <f>'Média Saneada'!#REF!</f>
        <v>#REF!</v>
      </c>
      <c r="C1147">
        <f>DW!$H1147</f>
        <v>0</v>
      </c>
      <c r="D1147">
        <f>DW!$I1147</f>
        <v>0</v>
      </c>
      <c r="E1147">
        <f>DW!$G1147</f>
        <v>0</v>
      </c>
      <c r="F1147" t="e">
        <f>VLOOKUP(E1147,'Resultado Final'!$E$3:$L$103,4,FALSE)</f>
        <v>#DIV/0!</v>
      </c>
      <c r="G1147" t="e">
        <f>VLOOKUP(E1147,'Resultado Final'!$E$3:$L$103,5,FALSE)</f>
        <v>#DIV/0!</v>
      </c>
      <c r="H1147">
        <f>DW!$K1147</f>
        <v>0</v>
      </c>
      <c r="I1147" s="37" t="e">
        <f t="shared" si="17"/>
        <v>#DIV/0!</v>
      </c>
    </row>
    <row r="1148" spans="1:9" x14ac:dyDescent="0.25">
      <c r="A1148">
        <f>INDEX('Resultado Final'!$A:$A,MATCH(E1148,'Resultado Final'!$E:$E,0))</f>
        <v>1</v>
      </c>
      <c r="B1148" t="e">
        <f>'Média Saneada'!#REF!</f>
        <v>#REF!</v>
      </c>
      <c r="C1148">
        <f>DW!$H1148</f>
        <v>0</v>
      </c>
      <c r="D1148">
        <f>DW!$I1148</f>
        <v>0</v>
      </c>
      <c r="E1148">
        <f>DW!$G1148</f>
        <v>0</v>
      </c>
      <c r="F1148" t="e">
        <f>VLOOKUP(E1148,'Resultado Final'!$E$3:$L$103,4,FALSE)</f>
        <v>#DIV/0!</v>
      </c>
      <c r="G1148" t="e">
        <f>VLOOKUP(E1148,'Resultado Final'!$E$3:$L$103,5,FALSE)</f>
        <v>#DIV/0!</v>
      </c>
      <c r="H1148">
        <f>DW!$K1148</f>
        <v>0</v>
      </c>
      <c r="I1148" s="37" t="e">
        <f t="shared" si="17"/>
        <v>#DIV/0!</v>
      </c>
    </row>
    <row r="1149" spans="1:9" x14ac:dyDescent="0.25">
      <c r="A1149">
        <f>INDEX('Resultado Final'!$A:$A,MATCH(E1149,'Resultado Final'!$E:$E,0))</f>
        <v>1</v>
      </c>
      <c r="B1149" t="e">
        <f>'Média Saneada'!#REF!</f>
        <v>#REF!</v>
      </c>
      <c r="C1149">
        <f>DW!$H1149</f>
        <v>0</v>
      </c>
      <c r="D1149">
        <f>DW!$I1149</f>
        <v>0</v>
      </c>
      <c r="E1149">
        <f>DW!$G1149</f>
        <v>0</v>
      </c>
      <c r="F1149" t="e">
        <f>VLOOKUP(E1149,'Resultado Final'!$E$3:$L$103,4,FALSE)</f>
        <v>#DIV/0!</v>
      </c>
      <c r="G1149" t="e">
        <f>VLOOKUP(E1149,'Resultado Final'!$E$3:$L$103,5,FALSE)</f>
        <v>#DIV/0!</v>
      </c>
      <c r="H1149">
        <f>DW!$K1149</f>
        <v>0</v>
      </c>
      <c r="I1149" s="37" t="e">
        <f t="shared" si="17"/>
        <v>#DIV/0!</v>
      </c>
    </row>
    <row r="1150" spans="1:9" x14ac:dyDescent="0.25">
      <c r="A1150">
        <f>INDEX('Resultado Final'!$A:$A,MATCH(E1150,'Resultado Final'!$E:$E,0))</f>
        <v>1</v>
      </c>
      <c r="B1150" t="e">
        <f>'Média Saneada'!#REF!</f>
        <v>#REF!</v>
      </c>
      <c r="C1150">
        <f>DW!$H1150</f>
        <v>0</v>
      </c>
      <c r="D1150">
        <f>DW!$I1150</f>
        <v>0</v>
      </c>
      <c r="E1150">
        <f>DW!$G1150</f>
        <v>0</v>
      </c>
      <c r="F1150" t="e">
        <f>VLOOKUP(E1150,'Resultado Final'!$E$3:$L$103,4,FALSE)</f>
        <v>#DIV/0!</v>
      </c>
      <c r="G1150" t="e">
        <f>VLOOKUP(E1150,'Resultado Final'!$E$3:$L$103,5,FALSE)</f>
        <v>#DIV/0!</v>
      </c>
      <c r="H1150">
        <f>DW!$K1150</f>
        <v>0</v>
      </c>
      <c r="I1150" s="37" t="e">
        <f t="shared" si="17"/>
        <v>#DIV/0!</v>
      </c>
    </row>
    <row r="1151" spans="1:9" x14ac:dyDescent="0.25">
      <c r="A1151">
        <f>INDEX('Resultado Final'!$A:$A,MATCH(E1151,'Resultado Final'!$E:$E,0))</f>
        <v>1</v>
      </c>
      <c r="B1151" t="e">
        <f>'Média Saneada'!#REF!</f>
        <v>#REF!</v>
      </c>
      <c r="C1151">
        <f>DW!$H1151</f>
        <v>0</v>
      </c>
      <c r="D1151">
        <f>DW!$I1151</f>
        <v>0</v>
      </c>
      <c r="E1151">
        <f>DW!$G1151</f>
        <v>0</v>
      </c>
      <c r="F1151" t="e">
        <f>VLOOKUP(E1151,'Resultado Final'!$E$3:$L$103,4,FALSE)</f>
        <v>#DIV/0!</v>
      </c>
      <c r="G1151" t="e">
        <f>VLOOKUP(E1151,'Resultado Final'!$E$3:$L$103,5,FALSE)</f>
        <v>#DIV/0!</v>
      </c>
      <c r="H1151">
        <f>DW!$K1151</f>
        <v>0</v>
      </c>
      <c r="I1151" s="37" t="e">
        <f t="shared" si="17"/>
        <v>#DIV/0!</v>
      </c>
    </row>
    <row r="1152" spans="1:9" x14ac:dyDescent="0.25">
      <c r="A1152">
        <f>INDEX('Resultado Final'!$A:$A,MATCH(E1152,'Resultado Final'!$E:$E,0))</f>
        <v>1</v>
      </c>
      <c r="B1152" t="e">
        <f>'Média Saneada'!#REF!</f>
        <v>#REF!</v>
      </c>
      <c r="C1152">
        <f>DW!$H1152</f>
        <v>0</v>
      </c>
      <c r="D1152">
        <f>DW!$I1152</f>
        <v>0</v>
      </c>
      <c r="E1152">
        <f>DW!$G1152</f>
        <v>0</v>
      </c>
      <c r="F1152" t="e">
        <f>VLOOKUP(E1152,'Resultado Final'!$E$3:$L$103,4,FALSE)</f>
        <v>#DIV/0!</v>
      </c>
      <c r="G1152" t="e">
        <f>VLOOKUP(E1152,'Resultado Final'!$E$3:$L$103,5,FALSE)</f>
        <v>#DIV/0!</v>
      </c>
      <c r="H1152">
        <f>DW!$K1152</f>
        <v>0</v>
      </c>
      <c r="I1152" s="37" t="e">
        <f t="shared" si="17"/>
        <v>#DIV/0!</v>
      </c>
    </row>
    <row r="1153" spans="1:9" x14ac:dyDescent="0.25">
      <c r="A1153">
        <f>INDEX('Resultado Final'!$A:$A,MATCH(E1153,'Resultado Final'!$E:$E,0))</f>
        <v>1</v>
      </c>
      <c r="B1153" t="e">
        <f>'Média Saneada'!#REF!</f>
        <v>#REF!</v>
      </c>
      <c r="C1153">
        <f>DW!$H1153</f>
        <v>0</v>
      </c>
      <c r="D1153">
        <f>DW!$I1153</f>
        <v>0</v>
      </c>
      <c r="E1153">
        <f>DW!$G1153</f>
        <v>0</v>
      </c>
      <c r="F1153" t="e">
        <f>VLOOKUP(E1153,'Resultado Final'!$E$3:$L$103,4,FALSE)</f>
        <v>#DIV/0!</v>
      </c>
      <c r="G1153" t="e">
        <f>VLOOKUP(E1153,'Resultado Final'!$E$3:$L$103,5,FALSE)</f>
        <v>#DIV/0!</v>
      </c>
      <c r="H1153">
        <f>DW!$K1153</f>
        <v>0</v>
      </c>
      <c r="I1153" s="37" t="e">
        <f t="shared" si="17"/>
        <v>#DIV/0!</v>
      </c>
    </row>
    <row r="1154" spans="1:9" x14ac:dyDescent="0.25">
      <c r="A1154">
        <f>INDEX('Resultado Final'!$A:$A,MATCH(E1154,'Resultado Final'!$E:$E,0))</f>
        <v>1</v>
      </c>
      <c r="B1154" t="e">
        <f>'Média Saneada'!#REF!</f>
        <v>#REF!</v>
      </c>
      <c r="C1154">
        <f>DW!$H1154</f>
        <v>0</v>
      </c>
      <c r="D1154">
        <f>DW!$I1154</f>
        <v>0</v>
      </c>
      <c r="E1154">
        <f>DW!$G1154</f>
        <v>0</v>
      </c>
      <c r="F1154" t="e">
        <f>VLOOKUP(E1154,'Resultado Final'!$E$3:$L$103,4,FALSE)</f>
        <v>#DIV/0!</v>
      </c>
      <c r="G1154" t="e">
        <f>VLOOKUP(E1154,'Resultado Final'!$E$3:$L$103,5,FALSE)</f>
        <v>#DIV/0!</v>
      </c>
      <c r="H1154">
        <f>DW!$K1154</f>
        <v>0</v>
      </c>
      <c r="I1154" s="37" t="e">
        <f t="shared" si="17"/>
        <v>#DIV/0!</v>
      </c>
    </row>
    <row r="1155" spans="1:9" x14ac:dyDescent="0.25">
      <c r="A1155">
        <f>INDEX('Resultado Final'!$A:$A,MATCH(E1155,'Resultado Final'!$E:$E,0))</f>
        <v>1</v>
      </c>
      <c r="B1155" t="e">
        <f>'Média Saneada'!#REF!</f>
        <v>#REF!</v>
      </c>
      <c r="C1155">
        <f>DW!$H1155</f>
        <v>0</v>
      </c>
      <c r="D1155">
        <f>DW!$I1155</f>
        <v>0</v>
      </c>
      <c r="E1155">
        <f>DW!$G1155</f>
        <v>0</v>
      </c>
      <c r="F1155" t="e">
        <f>VLOOKUP(E1155,'Resultado Final'!$E$3:$L$103,4,FALSE)</f>
        <v>#DIV/0!</v>
      </c>
      <c r="G1155" t="e">
        <f>VLOOKUP(E1155,'Resultado Final'!$E$3:$L$103,5,FALSE)</f>
        <v>#DIV/0!</v>
      </c>
      <c r="H1155">
        <f>DW!$K1155</f>
        <v>0</v>
      </c>
      <c r="I1155" s="37" t="e">
        <f t="shared" ref="I1155:I1218" si="18">IF(AND($H1155&lt;$F1155,$H1155&gt;$G1155),$H1155,"Desconsiderado para o cálculo final da Média")</f>
        <v>#DIV/0!</v>
      </c>
    </row>
    <row r="1156" spans="1:9" x14ac:dyDescent="0.25">
      <c r="A1156">
        <f>INDEX('Resultado Final'!$A:$A,MATCH(E1156,'Resultado Final'!$E:$E,0))</f>
        <v>1</v>
      </c>
      <c r="B1156" t="e">
        <f>'Média Saneada'!#REF!</f>
        <v>#REF!</v>
      </c>
      <c r="C1156">
        <f>DW!$H1156</f>
        <v>0</v>
      </c>
      <c r="D1156">
        <f>DW!$I1156</f>
        <v>0</v>
      </c>
      <c r="E1156">
        <f>DW!$G1156</f>
        <v>0</v>
      </c>
      <c r="F1156" t="e">
        <f>VLOOKUP(E1156,'Resultado Final'!$E$3:$L$103,4,FALSE)</f>
        <v>#DIV/0!</v>
      </c>
      <c r="G1156" t="e">
        <f>VLOOKUP(E1156,'Resultado Final'!$E$3:$L$103,5,FALSE)</f>
        <v>#DIV/0!</v>
      </c>
      <c r="H1156">
        <f>DW!$K1156</f>
        <v>0</v>
      </c>
      <c r="I1156" s="37" t="e">
        <f t="shared" si="18"/>
        <v>#DIV/0!</v>
      </c>
    </row>
    <row r="1157" spans="1:9" x14ac:dyDescent="0.25">
      <c r="A1157">
        <f>INDEX('Resultado Final'!$A:$A,MATCH(E1157,'Resultado Final'!$E:$E,0))</f>
        <v>1</v>
      </c>
      <c r="B1157" t="e">
        <f>'Média Saneada'!#REF!</f>
        <v>#REF!</v>
      </c>
      <c r="C1157">
        <f>DW!$H1157</f>
        <v>0</v>
      </c>
      <c r="D1157">
        <f>DW!$I1157</f>
        <v>0</v>
      </c>
      <c r="E1157">
        <f>DW!$G1157</f>
        <v>0</v>
      </c>
      <c r="F1157" t="e">
        <f>VLOOKUP(E1157,'Resultado Final'!$E$3:$L$103,4,FALSE)</f>
        <v>#DIV/0!</v>
      </c>
      <c r="G1157" t="e">
        <f>VLOOKUP(E1157,'Resultado Final'!$E$3:$L$103,5,FALSE)</f>
        <v>#DIV/0!</v>
      </c>
      <c r="H1157">
        <f>DW!$K1157</f>
        <v>0</v>
      </c>
      <c r="I1157" s="37" t="e">
        <f t="shared" si="18"/>
        <v>#DIV/0!</v>
      </c>
    </row>
    <row r="1158" spans="1:9" x14ac:dyDescent="0.25">
      <c r="A1158">
        <f>INDEX('Resultado Final'!$A:$A,MATCH(E1158,'Resultado Final'!$E:$E,0))</f>
        <v>1</v>
      </c>
      <c r="B1158" t="e">
        <f>'Média Saneada'!#REF!</f>
        <v>#REF!</v>
      </c>
      <c r="C1158">
        <f>DW!$H1158</f>
        <v>0</v>
      </c>
      <c r="D1158">
        <f>DW!$I1158</f>
        <v>0</v>
      </c>
      <c r="E1158">
        <f>DW!$G1158</f>
        <v>0</v>
      </c>
      <c r="F1158" t="e">
        <f>VLOOKUP(E1158,'Resultado Final'!$E$3:$L$103,4,FALSE)</f>
        <v>#DIV/0!</v>
      </c>
      <c r="G1158" t="e">
        <f>VLOOKUP(E1158,'Resultado Final'!$E$3:$L$103,5,FALSE)</f>
        <v>#DIV/0!</v>
      </c>
      <c r="H1158">
        <f>DW!$K1158</f>
        <v>0</v>
      </c>
      <c r="I1158" s="37" t="e">
        <f t="shared" si="18"/>
        <v>#DIV/0!</v>
      </c>
    </row>
    <row r="1159" spans="1:9" x14ac:dyDescent="0.25">
      <c r="A1159">
        <f>INDEX('Resultado Final'!$A:$A,MATCH(E1159,'Resultado Final'!$E:$E,0))</f>
        <v>1</v>
      </c>
      <c r="B1159" t="e">
        <f>'Média Saneada'!#REF!</f>
        <v>#REF!</v>
      </c>
      <c r="C1159">
        <f>DW!$H1159</f>
        <v>0</v>
      </c>
      <c r="D1159">
        <f>DW!$I1159</f>
        <v>0</v>
      </c>
      <c r="E1159">
        <f>DW!$G1159</f>
        <v>0</v>
      </c>
      <c r="F1159" t="e">
        <f>VLOOKUP(E1159,'Resultado Final'!$E$3:$L$103,4,FALSE)</f>
        <v>#DIV/0!</v>
      </c>
      <c r="G1159" t="e">
        <f>VLOOKUP(E1159,'Resultado Final'!$E$3:$L$103,5,FALSE)</f>
        <v>#DIV/0!</v>
      </c>
      <c r="H1159">
        <f>DW!$K1159</f>
        <v>0</v>
      </c>
      <c r="I1159" s="37" t="e">
        <f t="shared" si="18"/>
        <v>#DIV/0!</v>
      </c>
    </row>
    <row r="1160" spans="1:9" x14ac:dyDescent="0.25">
      <c r="A1160">
        <f>INDEX('Resultado Final'!$A:$A,MATCH(E1160,'Resultado Final'!$E:$E,0))</f>
        <v>1</v>
      </c>
      <c r="B1160" t="e">
        <f>'Média Saneada'!#REF!</f>
        <v>#REF!</v>
      </c>
      <c r="C1160">
        <f>DW!$H1160</f>
        <v>0</v>
      </c>
      <c r="D1160">
        <f>DW!$I1160</f>
        <v>0</v>
      </c>
      <c r="E1160">
        <f>DW!$G1160</f>
        <v>0</v>
      </c>
      <c r="F1160" t="e">
        <f>VLOOKUP(E1160,'Resultado Final'!$E$3:$L$103,4,FALSE)</f>
        <v>#DIV/0!</v>
      </c>
      <c r="G1160" t="e">
        <f>VLOOKUP(E1160,'Resultado Final'!$E$3:$L$103,5,FALSE)</f>
        <v>#DIV/0!</v>
      </c>
      <c r="H1160">
        <f>DW!$K1160</f>
        <v>0</v>
      </c>
      <c r="I1160" s="37" t="e">
        <f t="shared" si="18"/>
        <v>#DIV/0!</v>
      </c>
    </row>
    <row r="1161" spans="1:9" x14ac:dyDescent="0.25">
      <c r="A1161">
        <f>INDEX('Resultado Final'!$A:$A,MATCH(E1161,'Resultado Final'!$E:$E,0))</f>
        <v>1</v>
      </c>
      <c r="B1161" t="e">
        <f>'Média Saneada'!#REF!</f>
        <v>#REF!</v>
      </c>
      <c r="C1161">
        <f>DW!$H1161</f>
        <v>0</v>
      </c>
      <c r="D1161">
        <f>DW!$I1161</f>
        <v>0</v>
      </c>
      <c r="E1161">
        <f>DW!$G1161</f>
        <v>0</v>
      </c>
      <c r="F1161" t="e">
        <f>VLOOKUP(E1161,'Resultado Final'!$E$3:$L$103,4,FALSE)</f>
        <v>#DIV/0!</v>
      </c>
      <c r="G1161" t="e">
        <f>VLOOKUP(E1161,'Resultado Final'!$E$3:$L$103,5,FALSE)</f>
        <v>#DIV/0!</v>
      </c>
      <c r="H1161">
        <f>DW!$K1161</f>
        <v>0</v>
      </c>
      <c r="I1161" s="37" t="e">
        <f t="shared" si="18"/>
        <v>#DIV/0!</v>
      </c>
    </row>
    <row r="1162" spans="1:9" x14ac:dyDescent="0.25">
      <c r="A1162">
        <f>INDEX('Resultado Final'!$A:$A,MATCH(E1162,'Resultado Final'!$E:$E,0))</f>
        <v>1</v>
      </c>
      <c r="B1162" t="e">
        <f>'Média Saneada'!#REF!</f>
        <v>#REF!</v>
      </c>
      <c r="C1162">
        <f>DW!$H1162</f>
        <v>0</v>
      </c>
      <c r="D1162">
        <f>DW!$I1162</f>
        <v>0</v>
      </c>
      <c r="E1162">
        <f>DW!$G1162</f>
        <v>0</v>
      </c>
      <c r="F1162" t="e">
        <f>VLOOKUP(E1162,'Resultado Final'!$E$3:$L$103,4,FALSE)</f>
        <v>#DIV/0!</v>
      </c>
      <c r="G1162" t="e">
        <f>VLOOKUP(E1162,'Resultado Final'!$E$3:$L$103,5,FALSE)</f>
        <v>#DIV/0!</v>
      </c>
      <c r="H1162">
        <f>DW!$K1162</f>
        <v>0</v>
      </c>
      <c r="I1162" s="37" t="e">
        <f t="shared" si="18"/>
        <v>#DIV/0!</v>
      </c>
    </row>
    <row r="1163" spans="1:9" x14ac:dyDescent="0.25">
      <c r="A1163">
        <f>INDEX('Resultado Final'!$A:$A,MATCH(E1163,'Resultado Final'!$E:$E,0))</f>
        <v>1</v>
      </c>
      <c r="B1163" t="e">
        <f>'Média Saneada'!#REF!</f>
        <v>#REF!</v>
      </c>
      <c r="C1163">
        <f>DW!$H1163</f>
        <v>0</v>
      </c>
      <c r="D1163">
        <f>DW!$I1163</f>
        <v>0</v>
      </c>
      <c r="E1163">
        <f>DW!$G1163</f>
        <v>0</v>
      </c>
      <c r="F1163" t="e">
        <f>VLOOKUP(E1163,'Resultado Final'!$E$3:$L$103,4,FALSE)</f>
        <v>#DIV/0!</v>
      </c>
      <c r="G1163" t="e">
        <f>VLOOKUP(E1163,'Resultado Final'!$E$3:$L$103,5,FALSE)</f>
        <v>#DIV/0!</v>
      </c>
      <c r="H1163">
        <f>DW!$K1163</f>
        <v>0</v>
      </c>
      <c r="I1163" s="37" t="e">
        <f t="shared" si="18"/>
        <v>#DIV/0!</v>
      </c>
    </row>
    <row r="1164" spans="1:9" x14ac:dyDescent="0.25">
      <c r="A1164">
        <f>INDEX('Resultado Final'!$A:$A,MATCH(E1164,'Resultado Final'!$E:$E,0))</f>
        <v>1</v>
      </c>
      <c r="B1164" t="e">
        <f>'Média Saneada'!#REF!</f>
        <v>#REF!</v>
      </c>
      <c r="C1164">
        <f>DW!$H1164</f>
        <v>0</v>
      </c>
      <c r="D1164">
        <f>DW!$I1164</f>
        <v>0</v>
      </c>
      <c r="E1164">
        <f>DW!$G1164</f>
        <v>0</v>
      </c>
      <c r="F1164" t="e">
        <f>VLOOKUP(E1164,'Resultado Final'!$E$3:$L$103,4,FALSE)</f>
        <v>#DIV/0!</v>
      </c>
      <c r="G1164" t="e">
        <f>VLOOKUP(E1164,'Resultado Final'!$E$3:$L$103,5,FALSE)</f>
        <v>#DIV/0!</v>
      </c>
      <c r="H1164">
        <f>DW!$K1164</f>
        <v>0</v>
      </c>
      <c r="I1164" s="37" t="e">
        <f t="shared" si="18"/>
        <v>#DIV/0!</v>
      </c>
    </row>
    <row r="1165" spans="1:9" x14ac:dyDescent="0.25">
      <c r="A1165">
        <f>INDEX('Resultado Final'!$A:$A,MATCH(E1165,'Resultado Final'!$E:$E,0))</f>
        <v>1</v>
      </c>
      <c r="B1165" t="e">
        <f>'Média Saneada'!#REF!</f>
        <v>#REF!</v>
      </c>
      <c r="C1165">
        <f>DW!$H1165</f>
        <v>0</v>
      </c>
      <c r="D1165">
        <f>DW!$I1165</f>
        <v>0</v>
      </c>
      <c r="E1165">
        <f>DW!$G1165</f>
        <v>0</v>
      </c>
      <c r="F1165" t="e">
        <f>VLOOKUP(E1165,'Resultado Final'!$E$3:$L$103,4,FALSE)</f>
        <v>#DIV/0!</v>
      </c>
      <c r="G1165" t="e">
        <f>VLOOKUP(E1165,'Resultado Final'!$E$3:$L$103,5,FALSE)</f>
        <v>#DIV/0!</v>
      </c>
      <c r="H1165">
        <f>DW!$K1165</f>
        <v>0</v>
      </c>
      <c r="I1165" s="37" t="e">
        <f t="shared" si="18"/>
        <v>#DIV/0!</v>
      </c>
    </row>
    <row r="1166" spans="1:9" x14ac:dyDescent="0.25">
      <c r="A1166">
        <f>INDEX('Resultado Final'!$A:$A,MATCH(E1166,'Resultado Final'!$E:$E,0))</f>
        <v>1</v>
      </c>
      <c r="B1166" t="e">
        <f>'Média Saneada'!#REF!</f>
        <v>#REF!</v>
      </c>
      <c r="C1166">
        <f>DW!$H1166</f>
        <v>0</v>
      </c>
      <c r="D1166">
        <f>DW!$I1166</f>
        <v>0</v>
      </c>
      <c r="E1166">
        <f>DW!$G1166</f>
        <v>0</v>
      </c>
      <c r="F1166" t="e">
        <f>VLOOKUP(E1166,'Resultado Final'!$E$3:$L$103,4,FALSE)</f>
        <v>#DIV/0!</v>
      </c>
      <c r="G1166" t="e">
        <f>VLOOKUP(E1166,'Resultado Final'!$E$3:$L$103,5,FALSE)</f>
        <v>#DIV/0!</v>
      </c>
      <c r="H1166">
        <f>DW!$K1166</f>
        <v>0</v>
      </c>
      <c r="I1166" s="37" t="e">
        <f t="shared" si="18"/>
        <v>#DIV/0!</v>
      </c>
    </row>
    <row r="1167" spans="1:9" x14ac:dyDescent="0.25">
      <c r="A1167">
        <f>INDEX('Resultado Final'!$A:$A,MATCH(E1167,'Resultado Final'!$E:$E,0))</f>
        <v>1</v>
      </c>
      <c r="B1167" t="e">
        <f>'Média Saneada'!#REF!</f>
        <v>#REF!</v>
      </c>
      <c r="C1167">
        <f>DW!$H1167</f>
        <v>0</v>
      </c>
      <c r="D1167">
        <f>DW!$I1167</f>
        <v>0</v>
      </c>
      <c r="E1167">
        <f>DW!$G1167</f>
        <v>0</v>
      </c>
      <c r="F1167" t="e">
        <f>VLOOKUP(E1167,'Resultado Final'!$E$3:$L$103,4,FALSE)</f>
        <v>#DIV/0!</v>
      </c>
      <c r="G1167" t="e">
        <f>VLOOKUP(E1167,'Resultado Final'!$E$3:$L$103,5,FALSE)</f>
        <v>#DIV/0!</v>
      </c>
      <c r="H1167">
        <f>DW!$K1167</f>
        <v>0</v>
      </c>
      <c r="I1167" s="37" t="e">
        <f t="shared" si="18"/>
        <v>#DIV/0!</v>
      </c>
    </row>
    <row r="1168" spans="1:9" x14ac:dyDescent="0.25">
      <c r="A1168">
        <f>INDEX('Resultado Final'!$A:$A,MATCH(E1168,'Resultado Final'!$E:$E,0))</f>
        <v>1</v>
      </c>
      <c r="B1168" t="e">
        <f>'Média Saneada'!#REF!</f>
        <v>#REF!</v>
      </c>
      <c r="C1168">
        <f>DW!$H1168</f>
        <v>0</v>
      </c>
      <c r="D1168">
        <f>DW!$I1168</f>
        <v>0</v>
      </c>
      <c r="E1168">
        <f>DW!$G1168</f>
        <v>0</v>
      </c>
      <c r="F1168" t="e">
        <f>VLOOKUP(E1168,'Resultado Final'!$E$3:$L$103,4,FALSE)</f>
        <v>#DIV/0!</v>
      </c>
      <c r="G1168" t="e">
        <f>VLOOKUP(E1168,'Resultado Final'!$E$3:$L$103,5,FALSE)</f>
        <v>#DIV/0!</v>
      </c>
      <c r="H1168">
        <f>DW!$K1168</f>
        <v>0</v>
      </c>
      <c r="I1168" s="37" t="e">
        <f t="shared" si="18"/>
        <v>#DIV/0!</v>
      </c>
    </row>
    <row r="1169" spans="1:9" x14ac:dyDescent="0.25">
      <c r="A1169">
        <f>INDEX('Resultado Final'!$A:$A,MATCH(E1169,'Resultado Final'!$E:$E,0))</f>
        <v>1</v>
      </c>
      <c r="B1169" t="e">
        <f>'Média Saneada'!#REF!</f>
        <v>#REF!</v>
      </c>
      <c r="C1169">
        <f>DW!$H1169</f>
        <v>0</v>
      </c>
      <c r="D1169">
        <f>DW!$I1169</f>
        <v>0</v>
      </c>
      <c r="E1169">
        <f>DW!$G1169</f>
        <v>0</v>
      </c>
      <c r="F1169" t="e">
        <f>VLOOKUP(E1169,'Resultado Final'!$E$3:$L$103,4,FALSE)</f>
        <v>#DIV/0!</v>
      </c>
      <c r="G1169" t="e">
        <f>VLOOKUP(E1169,'Resultado Final'!$E$3:$L$103,5,FALSE)</f>
        <v>#DIV/0!</v>
      </c>
      <c r="H1169">
        <f>DW!$K1169</f>
        <v>0</v>
      </c>
      <c r="I1169" s="37" t="e">
        <f t="shared" si="18"/>
        <v>#DIV/0!</v>
      </c>
    </row>
    <row r="1170" spans="1:9" x14ac:dyDescent="0.25">
      <c r="A1170">
        <f>INDEX('Resultado Final'!$A:$A,MATCH(E1170,'Resultado Final'!$E:$E,0))</f>
        <v>1</v>
      </c>
      <c r="B1170" t="e">
        <f>'Média Saneada'!#REF!</f>
        <v>#REF!</v>
      </c>
      <c r="C1170">
        <f>DW!$H1170</f>
        <v>0</v>
      </c>
      <c r="D1170">
        <f>DW!$I1170</f>
        <v>0</v>
      </c>
      <c r="E1170">
        <f>DW!$G1170</f>
        <v>0</v>
      </c>
      <c r="F1170" t="e">
        <f>VLOOKUP(E1170,'Resultado Final'!$E$3:$L$103,4,FALSE)</f>
        <v>#DIV/0!</v>
      </c>
      <c r="G1170" t="e">
        <f>VLOOKUP(E1170,'Resultado Final'!$E$3:$L$103,5,FALSE)</f>
        <v>#DIV/0!</v>
      </c>
      <c r="H1170">
        <f>DW!$K1170</f>
        <v>0</v>
      </c>
      <c r="I1170" s="37" t="e">
        <f t="shared" si="18"/>
        <v>#DIV/0!</v>
      </c>
    </row>
    <row r="1171" spans="1:9" x14ac:dyDescent="0.25">
      <c r="A1171">
        <f>INDEX('Resultado Final'!$A:$A,MATCH(E1171,'Resultado Final'!$E:$E,0))</f>
        <v>1</v>
      </c>
      <c r="B1171" t="e">
        <f>'Média Saneada'!#REF!</f>
        <v>#REF!</v>
      </c>
      <c r="C1171">
        <f>DW!$H1171</f>
        <v>0</v>
      </c>
      <c r="D1171">
        <f>DW!$I1171</f>
        <v>0</v>
      </c>
      <c r="E1171">
        <f>DW!$G1171</f>
        <v>0</v>
      </c>
      <c r="F1171" t="e">
        <f>VLOOKUP(E1171,'Resultado Final'!$E$3:$L$103,4,FALSE)</f>
        <v>#DIV/0!</v>
      </c>
      <c r="G1171" t="e">
        <f>VLOOKUP(E1171,'Resultado Final'!$E$3:$L$103,5,FALSE)</f>
        <v>#DIV/0!</v>
      </c>
      <c r="H1171">
        <f>DW!$K1171</f>
        <v>0</v>
      </c>
      <c r="I1171" s="37" t="e">
        <f t="shared" si="18"/>
        <v>#DIV/0!</v>
      </c>
    </row>
    <row r="1172" spans="1:9" x14ac:dyDescent="0.25">
      <c r="A1172">
        <f>INDEX('Resultado Final'!$A:$A,MATCH(E1172,'Resultado Final'!$E:$E,0))</f>
        <v>1</v>
      </c>
      <c r="B1172" t="e">
        <f>'Média Saneada'!#REF!</f>
        <v>#REF!</v>
      </c>
      <c r="C1172">
        <f>DW!$H1172</f>
        <v>0</v>
      </c>
      <c r="D1172">
        <f>DW!$I1172</f>
        <v>0</v>
      </c>
      <c r="E1172">
        <f>DW!$G1172</f>
        <v>0</v>
      </c>
      <c r="F1172" t="e">
        <f>VLOOKUP(E1172,'Resultado Final'!$E$3:$L$103,4,FALSE)</f>
        <v>#DIV/0!</v>
      </c>
      <c r="G1172" t="e">
        <f>VLOOKUP(E1172,'Resultado Final'!$E$3:$L$103,5,FALSE)</f>
        <v>#DIV/0!</v>
      </c>
      <c r="H1172">
        <f>DW!$K1172</f>
        <v>0</v>
      </c>
      <c r="I1172" s="37" t="e">
        <f t="shared" si="18"/>
        <v>#DIV/0!</v>
      </c>
    </row>
    <row r="1173" spans="1:9" x14ac:dyDescent="0.25">
      <c r="A1173">
        <f>INDEX('Resultado Final'!$A:$A,MATCH(E1173,'Resultado Final'!$E:$E,0))</f>
        <v>1</v>
      </c>
      <c r="B1173" t="e">
        <f>'Média Saneada'!#REF!</f>
        <v>#REF!</v>
      </c>
      <c r="C1173">
        <f>DW!$H1173</f>
        <v>0</v>
      </c>
      <c r="D1173">
        <f>DW!$I1173</f>
        <v>0</v>
      </c>
      <c r="E1173">
        <f>DW!$G1173</f>
        <v>0</v>
      </c>
      <c r="F1173" t="e">
        <f>VLOOKUP(E1173,'Resultado Final'!$E$3:$L$103,4,FALSE)</f>
        <v>#DIV/0!</v>
      </c>
      <c r="G1173" t="e">
        <f>VLOOKUP(E1173,'Resultado Final'!$E$3:$L$103,5,FALSE)</f>
        <v>#DIV/0!</v>
      </c>
      <c r="H1173">
        <f>DW!$K1173</f>
        <v>0</v>
      </c>
      <c r="I1173" s="37" t="e">
        <f t="shared" si="18"/>
        <v>#DIV/0!</v>
      </c>
    </row>
    <row r="1174" spans="1:9" x14ac:dyDescent="0.25">
      <c r="A1174">
        <f>INDEX('Resultado Final'!$A:$A,MATCH(E1174,'Resultado Final'!$E:$E,0))</f>
        <v>1</v>
      </c>
      <c r="B1174" t="e">
        <f>'Média Saneada'!#REF!</f>
        <v>#REF!</v>
      </c>
      <c r="C1174">
        <f>DW!$H1174</f>
        <v>0</v>
      </c>
      <c r="D1174">
        <f>DW!$I1174</f>
        <v>0</v>
      </c>
      <c r="E1174">
        <f>DW!$G1174</f>
        <v>0</v>
      </c>
      <c r="F1174" t="e">
        <f>VLOOKUP(E1174,'Resultado Final'!$E$3:$L$103,4,FALSE)</f>
        <v>#DIV/0!</v>
      </c>
      <c r="G1174" t="e">
        <f>VLOOKUP(E1174,'Resultado Final'!$E$3:$L$103,5,FALSE)</f>
        <v>#DIV/0!</v>
      </c>
      <c r="H1174">
        <f>DW!$K1174</f>
        <v>0</v>
      </c>
      <c r="I1174" s="37" t="e">
        <f t="shared" si="18"/>
        <v>#DIV/0!</v>
      </c>
    </row>
    <row r="1175" spans="1:9" x14ac:dyDescent="0.25">
      <c r="A1175">
        <f>INDEX('Resultado Final'!$A:$A,MATCH(E1175,'Resultado Final'!$E:$E,0))</f>
        <v>1</v>
      </c>
      <c r="B1175" t="e">
        <f>'Média Saneada'!#REF!</f>
        <v>#REF!</v>
      </c>
      <c r="C1175">
        <f>DW!$H1175</f>
        <v>0</v>
      </c>
      <c r="D1175">
        <f>DW!$I1175</f>
        <v>0</v>
      </c>
      <c r="E1175">
        <f>DW!$G1175</f>
        <v>0</v>
      </c>
      <c r="F1175" t="e">
        <f>VLOOKUP(E1175,'Resultado Final'!$E$3:$L$103,4,FALSE)</f>
        <v>#DIV/0!</v>
      </c>
      <c r="G1175" t="e">
        <f>VLOOKUP(E1175,'Resultado Final'!$E$3:$L$103,5,FALSE)</f>
        <v>#DIV/0!</v>
      </c>
      <c r="H1175">
        <f>DW!$K1175</f>
        <v>0</v>
      </c>
      <c r="I1175" s="37" t="e">
        <f t="shared" si="18"/>
        <v>#DIV/0!</v>
      </c>
    </row>
    <row r="1176" spans="1:9" x14ac:dyDescent="0.25">
      <c r="A1176">
        <f>INDEX('Resultado Final'!$A:$A,MATCH(E1176,'Resultado Final'!$E:$E,0))</f>
        <v>1</v>
      </c>
      <c r="B1176" t="e">
        <f>'Média Saneada'!#REF!</f>
        <v>#REF!</v>
      </c>
      <c r="C1176">
        <f>DW!$H1176</f>
        <v>0</v>
      </c>
      <c r="D1176">
        <f>DW!$I1176</f>
        <v>0</v>
      </c>
      <c r="E1176">
        <f>DW!$G1176</f>
        <v>0</v>
      </c>
      <c r="F1176" t="e">
        <f>VLOOKUP(E1176,'Resultado Final'!$E$3:$L$103,4,FALSE)</f>
        <v>#DIV/0!</v>
      </c>
      <c r="G1176" t="e">
        <f>VLOOKUP(E1176,'Resultado Final'!$E$3:$L$103,5,FALSE)</f>
        <v>#DIV/0!</v>
      </c>
      <c r="H1176">
        <f>DW!$K1176</f>
        <v>0</v>
      </c>
      <c r="I1176" s="37" t="e">
        <f t="shared" si="18"/>
        <v>#DIV/0!</v>
      </c>
    </row>
    <row r="1177" spans="1:9" x14ac:dyDescent="0.25">
      <c r="A1177">
        <f>INDEX('Resultado Final'!$A:$A,MATCH(E1177,'Resultado Final'!$E:$E,0))</f>
        <v>1</v>
      </c>
      <c r="B1177" t="e">
        <f>'Média Saneada'!#REF!</f>
        <v>#REF!</v>
      </c>
      <c r="C1177">
        <f>DW!$H1177</f>
        <v>0</v>
      </c>
      <c r="D1177">
        <f>DW!$I1177</f>
        <v>0</v>
      </c>
      <c r="E1177">
        <f>DW!$G1177</f>
        <v>0</v>
      </c>
      <c r="F1177" t="e">
        <f>VLOOKUP(E1177,'Resultado Final'!$E$3:$L$103,4,FALSE)</f>
        <v>#DIV/0!</v>
      </c>
      <c r="G1177" t="e">
        <f>VLOOKUP(E1177,'Resultado Final'!$E$3:$L$103,5,FALSE)</f>
        <v>#DIV/0!</v>
      </c>
      <c r="H1177">
        <f>DW!$K1177</f>
        <v>0</v>
      </c>
      <c r="I1177" s="37" t="e">
        <f t="shared" si="18"/>
        <v>#DIV/0!</v>
      </c>
    </row>
    <row r="1178" spans="1:9" x14ac:dyDescent="0.25">
      <c r="A1178">
        <f>INDEX('Resultado Final'!$A:$A,MATCH(E1178,'Resultado Final'!$E:$E,0))</f>
        <v>1</v>
      </c>
      <c r="B1178" t="e">
        <f>'Média Saneada'!#REF!</f>
        <v>#REF!</v>
      </c>
      <c r="C1178">
        <f>DW!$H1178</f>
        <v>0</v>
      </c>
      <c r="D1178">
        <f>DW!$I1178</f>
        <v>0</v>
      </c>
      <c r="E1178">
        <f>DW!$G1178</f>
        <v>0</v>
      </c>
      <c r="F1178" t="e">
        <f>VLOOKUP(E1178,'Resultado Final'!$E$3:$L$103,4,FALSE)</f>
        <v>#DIV/0!</v>
      </c>
      <c r="G1178" t="e">
        <f>VLOOKUP(E1178,'Resultado Final'!$E$3:$L$103,5,FALSE)</f>
        <v>#DIV/0!</v>
      </c>
      <c r="H1178">
        <f>DW!$K1178</f>
        <v>0</v>
      </c>
      <c r="I1178" s="37" t="e">
        <f t="shared" si="18"/>
        <v>#DIV/0!</v>
      </c>
    </row>
    <row r="1179" spans="1:9" x14ac:dyDescent="0.25">
      <c r="A1179">
        <f>INDEX('Resultado Final'!$A:$A,MATCH(E1179,'Resultado Final'!$E:$E,0))</f>
        <v>1</v>
      </c>
      <c r="B1179" t="e">
        <f>'Média Saneada'!#REF!</f>
        <v>#REF!</v>
      </c>
      <c r="C1179">
        <f>DW!$H1179</f>
        <v>0</v>
      </c>
      <c r="D1179">
        <f>DW!$I1179</f>
        <v>0</v>
      </c>
      <c r="E1179">
        <f>DW!$G1179</f>
        <v>0</v>
      </c>
      <c r="F1179" t="e">
        <f>VLOOKUP(E1179,'Resultado Final'!$E$3:$L$103,4,FALSE)</f>
        <v>#DIV/0!</v>
      </c>
      <c r="G1179" t="e">
        <f>VLOOKUP(E1179,'Resultado Final'!$E$3:$L$103,5,FALSE)</f>
        <v>#DIV/0!</v>
      </c>
      <c r="H1179">
        <f>DW!$K1179</f>
        <v>0</v>
      </c>
      <c r="I1179" s="37" t="e">
        <f t="shared" si="18"/>
        <v>#DIV/0!</v>
      </c>
    </row>
    <row r="1180" spans="1:9" x14ac:dyDescent="0.25">
      <c r="A1180">
        <f>INDEX('Resultado Final'!$A:$A,MATCH(E1180,'Resultado Final'!$E:$E,0))</f>
        <v>1</v>
      </c>
      <c r="B1180" t="e">
        <f>'Média Saneada'!#REF!</f>
        <v>#REF!</v>
      </c>
      <c r="C1180">
        <f>DW!$H1180</f>
        <v>0</v>
      </c>
      <c r="D1180">
        <f>DW!$I1180</f>
        <v>0</v>
      </c>
      <c r="E1180">
        <f>DW!$G1180</f>
        <v>0</v>
      </c>
      <c r="F1180" t="e">
        <f>VLOOKUP(E1180,'Resultado Final'!$E$3:$L$103,4,FALSE)</f>
        <v>#DIV/0!</v>
      </c>
      <c r="G1180" t="e">
        <f>VLOOKUP(E1180,'Resultado Final'!$E$3:$L$103,5,FALSE)</f>
        <v>#DIV/0!</v>
      </c>
      <c r="H1180">
        <f>DW!$K1180</f>
        <v>0</v>
      </c>
      <c r="I1180" s="37" t="e">
        <f t="shared" si="18"/>
        <v>#DIV/0!</v>
      </c>
    </row>
    <row r="1181" spans="1:9" x14ac:dyDescent="0.25">
      <c r="A1181">
        <f>INDEX('Resultado Final'!$A:$A,MATCH(E1181,'Resultado Final'!$E:$E,0))</f>
        <v>1</v>
      </c>
      <c r="B1181" t="e">
        <f>'Média Saneada'!#REF!</f>
        <v>#REF!</v>
      </c>
      <c r="C1181">
        <f>DW!$H1181</f>
        <v>0</v>
      </c>
      <c r="D1181">
        <f>DW!$I1181</f>
        <v>0</v>
      </c>
      <c r="E1181">
        <f>DW!$G1181</f>
        <v>0</v>
      </c>
      <c r="F1181" t="e">
        <f>VLOOKUP(E1181,'Resultado Final'!$E$3:$L$103,4,FALSE)</f>
        <v>#DIV/0!</v>
      </c>
      <c r="G1181" t="e">
        <f>VLOOKUP(E1181,'Resultado Final'!$E$3:$L$103,5,FALSE)</f>
        <v>#DIV/0!</v>
      </c>
      <c r="H1181">
        <f>DW!$K1181</f>
        <v>0</v>
      </c>
      <c r="I1181" s="37" t="e">
        <f t="shared" si="18"/>
        <v>#DIV/0!</v>
      </c>
    </row>
    <row r="1182" spans="1:9" x14ac:dyDescent="0.25">
      <c r="A1182">
        <f>INDEX('Resultado Final'!$A:$A,MATCH(E1182,'Resultado Final'!$E:$E,0))</f>
        <v>1</v>
      </c>
      <c r="B1182" t="e">
        <f>'Média Saneada'!#REF!</f>
        <v>#REF!</v>
      </c>
      <c r="C1182">
        <f>DW!$H1182</f>
        <v>0</v>
      </c>
      <c r="D1182">
        <f>DW!$I1182</f>
        <v>0</v>
      </c>
      <c r="E1182">
        <f>DW!$G1182</f>
        <v>0</v>
      </c>
      <c r="F1182" t="e">
        <f>VLOOKUP(E1182,'Resultado Final'!$E$3:$L$103,4,FALSE)</f>
        <v>#DIV/0!</v>
      </c>
      <c r="G1182" t="e">
        <f>VLOOKUP(E1182,'Resultado Final'!$E$3:$L$103,5,FALSE)</f>
        <v>#DIV/0!</v>
      </c>
      <c r="H1182">
        <f>DW!$K1182</f>
        <v>0</v>
      </c>
      <c r="I1182" s="37" t="e">
        <f t="shared" si="18"/>
        <v>#DIV/0!</v>
      </c>
    </row>
    <row r="1183" spans="1:9" x14ac:dyDescent="0.25">
      <c r="A1183">
        <f>INDEX('Resultado Final'!$A:$A,MATCH(E1183,'Resultado Final'!$E:$E,0))</f>
        <v>1</v>
      </c>
      <c r="B1183" t="e">
        <f>'Média Saneada'!#REF!</f>
        <v>#REF!</v>
      </c>
      <c r="C1183">
        <f>DW!$H1183</f>
        <v>0</v>
      </c>
      <c r="D1183">
        <f>DW!$I1183</f>
        <v>0</v>
      </c>
      <c r="E1183">
        <f>DW!$G1183</f>
        <v>0</v>
      </c>
      <c r="F1183" t="e">
        <f>VLOOKUP(E1183,'Resultado Final'!$E$3:$L$103,4,FALSE)</f>
        <v>#DIV/0!</v>
      </c>
      <c r="G1183" t="e">
        <f>VLOOKUP(E1183,'Resultado Final'!$E$3:$L$103,5,FALSE)</f>
        <v>#DIV/0!</v>
      </c>
      <c r="H1183">
        <f>DW!$K1183</f>
        <v>0</v>
      </c>
      <c r="I1183" s="37" t="e">
        <f t="shared" si="18"/>
        <v>#DIV/0!</v>
      </c>
    </row>
    <row r="1184" spans="1:9" x14ac:dyDescent="0.25">
      <c r="A1184">
        <f>INDEX('Resultado Final'!$A:$A,MATCH(E1184,'Resultado Final'!$E:$E,0))</f>
        <v>1</v>
      </c>
      <c r="B1184" t="e">
        <f>'Média Saneada'!#REF!</f>
        <v>#REF!</v>
      </c>
      <c r="C1184">
        <f>DW!$H1184</f>
        <v>0</v>
      </c>
      <c r="D1184">
        <f>DW!$I1184</f>
        <v>0</v>
      </c>
      <c r="E1184">
        <f>DW!$G1184</f>
        <v>0</v>
      </c>
      <c r="F1184" t="e">
        <f>VLOOKUP(E1184,'Resultado Final'!$E$3:$L$103,4,FALSE)</f>
        <v>#DIV/0!</v>
      </c>
      <c r="G1184" t="e">
        <f>VLOOKUP(E1184,'Resultado Final'!$E$3:$L$103,5,FALSE)</f>
        <v>#DIV/0!</v>
      </c>
      <c r="H1184">
        <f>DW!$K1184</f>
        <v>0</v>
      </c>
      <c r="I1184" s="37" t="e">
        <f t="shared" si="18"/>
        <v>#DIV/0!</v>
      </c>
    </row>
    <row r="1185" spans="1:9" x14ac:dyDescent="0.25">
      <c r="A1185">
        <f>INDEX('Resultado Final'!$A:$A,MATCH(E1185,'Resultado Final'!$E:$E,0))</f>
        <v>1</v>
      </c>
      <c r="B1185" t="e">
        <f>'Média Saneada'!#REF!</f>
        <v>#REF!</v>
      </c>
      <c r="C1185">
        <f>DW!$H1185</f>
        <v>0</v>
      </c>
      <c r="D1185">
        <f>DW!$I1185</f>
        <v>0</v>
      </c>
      <c r="E1185">
        <f>DW!$G1185</f>
        <v>0</v>
      </c>
      <c r="F1185" t="e">
        <f>VLOOKUP(E1185,'Resultado Final'!$E$3:$L$103,4,FALSE)</f>
        <v>#DIV/0!</v>
      </c>
      <c r="G1185" t="e">
        <f>VLOOKUP(E1185,'Resultado Final'!$E$3:$L$103,5,FALSE)</f>
        <v>#DIV/0!</v>
      </c>
      <c r="H1185">
        <f>DW!$K1185</f>
        <v>0</v>
      </c>
      <c r="I1185" s="37" t="e">
        <f t="shared" si="18"/>
        <v>#DIV/0!</v>
      </c>
    </row>
    <row r="1186" spans="1:9" x14ac:dyDescent="0.25">
      <c r="A1186">
        <f>INDEX('Resultado Final'!$A:$A,MATCH(E1186,'Resultado Final'!$E:$E,0))</f>
        <v>1</v>
      </c>
      <c r="B1186" t="e">
        <f>'Média Saneada'!#REF!</f>
        <v>#REF!</v>
      </c>
      <c r="C1186">
        <f>DW!$H1186</f>
        <v>0</v>
      </c>
      <c r="D1186">
        <f>DW!$I1186</f>
        <v>0</v>
      </c>
      <c r="E1186">
        <f>DW!$G1186</f>
        <v>0</v>
      </c>
      <c r="F1186" t="e">
        <f>VLOOKUP(E1186,'Resultado Final'!$E$3:$L$103,4,FALSE)</f>
        <v>#DIV/0!</v>
      </c>
      <c r="G1186" t="e">
        <f>VLOOKUP(E1186,'Resultado Final'!$E$3:$L$103,5,FALSE)</f>
        <v>#DIV/0!</v>
      </c>
      <c r="H1186">
        <f>DW!$K1186</f>
        <v>0</v>
      </c>
      <c r="I1186" s="37" t="e">
        <f t="shared" si="18"/>
        <v>#DIV/0!</v>
      </c>
    </row>
    <row r="1187" spans="1:9" x14ac:dyDescent="0.25">
      <c r="A1187">
        <f>INDEX('Resultado Final'!$A:$A,MATCH(E1187,'Resultado Final'!$E:$E,0))</f>
        <v>1</v>
      </c>
      <c r="B1187" t="e">
        <f>'Média Saneada'!#REF!</f>
        <v>#REF!</v>
      </c>
      <c r="C1187">
        <f>DW!$H1187</f>
        <v>0</v>
      </c>
      <c r="D1187">
        <f>DW!$I1187</f>
        <v>0</v>
      </c>
      <c r="E1187">
        <f>DW!$G1187</f>
        <v>0</v>
      </c>
      <c r="F1187" t="e">
        <f>VLOOKUP(E1187,'Resultado Final'!$E$3:$L$103,4,FALSE)</f>
        <v>#DIV/0!</v>
      </c>
      <c r="G1187" t="e">
        <f>VLOOKUP(E1187,'Resultado Final'!$E$3:$L$103,5,FALSE)</f>
        <v>#DIV/0!</v>
      </c>
      <c r="H1187">
        <f>DW!$K1187</f>
        <v>0</v>
      </c>
      <c r="I1187" s="37" t="e">
        <f t="shared" si="18"/>
        <v>#DIV/0!</v>
      </c>
    </row>
    <row r="1188" spans="1:9" x14ac:dyDescent="0.25">
      <c r="A1188">
        <f>INDEX('Resultado Final'!$A:$A,MATCH(E1188,'Resultado Final'!$E:$E,0))</f>
        <v>1</v>
      </c>
      <c r="B1188" t="e">
        <f>'Média Saneada'!#REF!</f>
        <v>#REF!</v>
      </c>
      <c r="C1188">
        <f>DW!$H1188</f>
        <v>0</v>
      </c>
      <c r="D1188">
        <f>DW!$I1188</f>
        <v>0</v>
      </c>
      <c r="E1188">
        <f>DW!$G1188</f>
        <v>0</v>
      </c>
      <c r="F1188" t="e">
        <f>VLOOKUP(E1188,'Resultado Final'!$E$3:$L$103,4,FALSE)</f>
        <v>#DIV/0!</v>
      </c>
      <c r="G1188" t="e">
        <f>VLOOKUP(E1188,'Resultado Final'!$E$3:$L$103,5,FALSE)</f>
        <v>#DIV/0!</v>
      </c>
      <c r="H1188">
        <f>DW!$K1188</f>
        <v>0</v>
      </c>
      <c r="I1188" s="37" t="e">
        <f t="shared" si="18"/>
        <v>#DIV/0!</v>
      </c>
    </row>
    <row r="1189" spans="1:9" x14ac:dyDescent="0.25">
      <c r="A1189">
        <f>INDEX('Resultado Final'!$A:$A,MATCH(E1189,'Resultado Final'!$E:$E,0))</f>
        <v>1</v>
      </c>
      <c r="B1189" t="e">
        <f>'Média Saneada'!#REF!</f>
        <v>#REF!</v>
      </c>
      <c r="C1189">
        <f>DW!$H1189</f>
        <v>0</v>
      </c>
      <c r="D1189">
        <f>DW!$I1189</f>
        <v>0</v>
      </c>
      <c r="E1189">
        <f>DW!$G1189</f>
        <v>0</v>
      </c>
      <c r="F1189" t="e">
        <f>VLOOKUP(E1189,'Resultado Final'!$E$3:$L$103,4,FALSE)</f>
        <v>#DIV/0!</v>
      </c>
      <c r="G1189" t="e">
        <f>VLOOKUP(E1189,'Resultado Final'!$E$3:$L$103,5,FALSE)</f>
        <v>#DIV/0!</v>
      </c>
      <c r="H1189">
        <f>DW!$K1189</f>
        <v>0</v>
      </c>
      <c r="I1189" s="37" t="e">
        <f t="shared" si="18"/>
        <v>#DIV/0!</v>
      </c>
    </row>
    <row r="1190" spans="1:9" x14ac:dyDescent="0.25">
      <c r="A1190">
        <f>INDEX('Resultado Final'!$A:$A,MATCH(E1190,'Resultado Final'!$E:$E,0))</f>
        <v>1</v>
      </c>
      <c r="B1190" t="e">
        <f>'Média Saneada'!#REF!</f>
        <v>#REF!</v>
      </c>
      <c r="C1190">
        <f>DW!$H1190</f>
        <v>0</v>
      </c>
      <c r="D1190">
        <f>DW!$I1190</f>
        <v>0</v>
      </c>
      <c r="E1190">
        <f>DW!$G1190</f>
        <v>0</v>
      </c>
      <c r="F1190" t="e">
        <f>VLOOKUP(E1190,'Resultado Final'!$E$3:$L$103,4,FALSE)</f>
        <v>#DIV/0!</v>
      </c>
      <c r="G1190" t="e">
        <f>VLOOKUP(E1190,'Resultado Final'!$E$3:$L$103,5,FALSE)</f>
        <v>#DIV/0!</v>
      </c>
      <c r="H1190">
        <f>DW!$K1190</f>
        <v>0</v>
      </c>
      <c r="I1190" s="37" t="e">
        <f t="shared" si="18"/>
        <v>#DIV/0!</v>
      </c>
    </row>
    <row r="1191" spans="1:9" x14ac:dyDescent="0.25">
      <c r="A1191">
        <f>INDEX('Resultado Final'!$A:$A,MATCH(E1191,'Resultado Final'!$E:$E,0))</f>
        <v>1</v>
      </c>
      <c r="B1191" t="e">
        <f>'Média Saneada'!#REF!</f>
        <v>#REF!</v>
      </c>
      <c r="C1191">
        <f>DW!$H1191</f>
        <v>0</v>
      </c>
      <c r="D1191">
        <f>DW!$I1191</f>
        <v>0</v>
      </c>
      <c r="E1191">
        <f>DW!$G1191</f>
        <v>0</v>
      </c>
      <c r="F1191" t="e">
        <f>VLOOKUP(E1191,'Resultado Final'!$E$3:$L$103,4,FALSE)</f>
        <v>#DIV/0!</v>
      </c>
      <c r="G1191" t="e">
        <f>VLOOKUP(E1191,'Resultado Final'!$E$3:$L$103,5,FALSE)</f>
        <v>#DIV/0!</v>
      </c>
      <c r="H1191">
        <f>DW!$K1191</f>
        <v>0</v>
      </c>
      <c r="I1191" s="37" t="e">
        <f t="shared" si="18"/>
        <v>#DIV/0!</v>
      </c>
    </row>
    <row r="1192" spans="1:9" x14ac:dyDescent="0.25">
      <c r="A1192">
        <f>INDEX('Resultado Final'!$A:$A,MATCH(E1192,'Resultado Final'!$E:$E,0))</f>
        <v>1</v>
      </c>
      <c r="B1192" t="e">
        <f>'Média Saneada'!#REF!</f>
        <v>#REF!</v>
      </c>
      <c r="C1192">
        <f>DW!$H1192</f>
        <v>0</v>
      </c>
      <c r="D1192">
        <f>DW!$I1192</f>
        <v>0</v>
      </c>
      <c r="E1192">
        <f>DW!$G1192</f>
        <v>0</v>
      </c>
      <c r="F1192" t="e">
        <f>VLOOKUP(E1192,'Resultado Final'!$E$3:$L$103,4,FALSE)</f>
        <v>#DIV/0!</v>
      </c>
      <c r="G1192" t="e">
        <f>VLOOKUP(E1192,'Resultado Final'!$E$3:$L$103,5,FALSE)</f>
        <v>#DIV/0!</v>
      </c>
      <c r="H1192">
        <f>DW!$K1192</f>
        <v>0</v>
      </c>
      <c r="I1192" s="37" t="e">
        <f t="shared" si="18"/>
        <v>#DIV/0!</v>
      </c>
    </row>
    <row r="1193" spans="1:9" x14ac:dyDescent="0.25">
      <c r="A1193">
        <f>INDEX('Resultado Final'!$A:$A,MATCH(E1193,'Resultado Final'!$E:$E,0))</f>
        <v>1</v>
      </c>
      <c r="B1193" t="e">
        <f>'Média Saneada'!#REF!</f>
        <v>#REF!</v>
      </c>
      <c r="C1193">
        <f>DW!$H1193</f>
        <v>0</v>
      </c>
      <c r="D1193">
        <f>DW!$I1193</f>
        <v>0</v>
      </c>
      <c r="E1193">
        <f>DW!$G1193</f>
        <v>0</v>
      </c>
      <c r="F1193" t="e">
        <f>VLOOKUP(E1193,'Resultado Final'!$E$3:$L$103,4,FALSE)</f>
        <v>#DIV/0!</v>
      </c>
      <c r="G1193" t="e">
        <f>VLOOKUP(E1193,'Resultado Final'!$E$3:$L$103,5,FALSE)</f>
        <v>#DIV/0!</v>
      </c>
      <c r="H1193">
        <f>DW!$K1193</f>
        <v>0</v>
      </c>
      <c r="I1193" s="37" t="e">
        <f t="shared" si="18"/>
        <v>#DIV/0!</v>
      </c>
    </row>
    <row r="1194" spans="1:9" x14ac:dyDescent="0.25">
      <c r="A1194">
        <f>INDEX('Resultado Final'!$A:$A,MATCH(E1194,'Resultado Final'!$E:$E,0))</f>
        <v>1</v>
      </c>
      <c r="B1194" t="e">
        <f>'Média Saneada'!#REF!</f>
        <v>#REF!</v>
      </c>
      <c r="C1194">
        <f>DW!$H1194</f>
        <v>0</v>
      </c>
      <c r="D1194">
        <f>DW!$I1194</f>
        <v>0</v>
      </c>
      <c r="E1194">
        <f>DW!$G1194</f>
        <v>0</v>
      </c>
      <c r="F1194" t="e">
        <f>VLOOKUP(E1194,'Resultado Final'!$E$3:$L$103,4,FALSE)</f>
        <v>#DIV/0!</v>
      </c>
      <c r="G1194" t="e">
        <f>VLOOKUP(E1194,'Resultado Final'!$E$3:$L$103,5,FALSE)</f>
        <v>#DIV/0!</v>
      </c>
      <c r="H1194">
        <f>DW!$K1194</f>
        <v>0</v>
      </c>
      <c r="I1194" s="37" t="e">
        <f t="shared" si="18"/>
        <v>#DIV/0!</v>
      </c>
    </row>
    <row r="1195" spans="1:9" x14ac:dyDescent="0.25">
      <c r="A1195">
        <f>INDEX('Resultado Final'!$A:$A,MATCH(E1195,'Resultado Final'!$E:$E,0))</f>
        <v>1</v>
      </c>
      <c r="B1195" t="e">
        <f>'Média Saneada'!#REF!</f>
        <v>#REF!</v>
      </c>
      <c r="C1195">
        <f>DW!$H1195</f>
        <v>0</v>
      </c>
      <c r="D1195">
        <f>DW!$I1195</f>
        <v>0</v>
      </c>
      <c r="E1195">
        <f>DW!$G1195</f>
        <v>0</v>
      </c>
      <c r="F1195" t="e">
        <f>VLOOKUP(E1195,'Resultado Final'!$E$3:$L$103,4,FALSE)</f>
        <v>#DIV/0!</v>
      </c>
      <c r="G1195" t="e">
        <f>VLOOKUP(E1195,'Resultado Final'!$E$3:$L$103,5,FALSE)</f>
        <v>#DIV/0!</v>
      </c>
      <c r="H1195">
        <f>DW!$K1195</f>
        <v>0</v>
      </c>
      <c r="I1195" s="37" t="e">
        <f t="shared" si="18"/>
        <v>#DIV/0!</v>
      </c>
    </row>
    <row r="1196" spans="1:9" x14ac:dyDescent="0.25">
      <c r="A1196">
        <f>INDEX('Resultado Final'!$A:$A,MATCH(E1196,'Resultado Final'!$E:$E,0))</f>
        <v>1</v>
      </c>
      <c r="B1196" t="e">
        <f>'Média Saneada'!#REF!</f>
        <v>#REF!</v>
      </c>
      <c r="C1196">
        <f>DW!$H1196</f>
        <v>0</v>
      </c>
      <c r="D1196">
        <f>DW!$I1196</f>
        <v>0</v>
      </c>
      <c r="E1196">
        <f>DW!$G1196</f>
        <v>0</v>
      </c>
      <c r="F1196" t="e">
        <f>VLOOKUP(E1196,'Resultado Final'!$E$3:$L$103,4,FALSE)</f>
        <v>#DIV/0!</v>
      </c>
      <c r="G1196" t="e">
        <f>VLOOKUP(E1196,'Resultado Final'!$E$3:$L$103,5,FALSE)</f>
        <v>#DIV/0!</v>
      </c>
      <c r="H1196">
        <f>DW!$K1196</f>
        <v>0</v>
      </c>
      <c r="I1196" s="37" t="e">
        <f t="shared" si="18"/>
        <v>#DIV/0!</v>
      </c>
    </row>
    <row r="1197" spans="1:9" x14ac:dyDescent="0.25">
      <c r="A1197">
        <f>INDEX('Resultado Final'!$A:$A,MATCH(E1197,'Resultado Final'!$E:$E,0))</f>
        <v>1</v>
      </c>
      <c r="B1197" t="e">
        <f>'Média Saneada'!#REF!</f>
        <v>#REF!</v>
      </c>
      <c r="C1197">
        <f>DW!$H1197</f>
        <v>0</v>
      </c>
      <c r="D1197">
        <f>DW!$I1197</f>
        <v>0</v>
      </c>
      <c r="E1197">
        <f>DW!$G1197</f>
        <v>0</v>
      </c>
      <c r="F1197" t="e">
        <f>VLOOKUP(E1197,'Resultado Final'!$E$3:$L$103,4,FALSE)</f>
        <v>#DIV/0!</v>
      </c>
      <c r="G1197" t="e">
        <f>VLOOKUP(E1197,'Resultado Final'!$E$3:$L$103,5,FALSE)</f>
        <v>#DIV/0!</v>
      </c>
      <c r="H1197">
        <f>DW!$K1197</f>
        <v>0</v>
      </c>
      <c r="I1197" s="37" t="e">
        <f t="shared" si="18"/>
        <v>#DIV/0!</v>
      </c>
    </row>
    <row r="1198" spans="1:9" x14ac:dyDescent="0.25">
      <c r="A1198">
        <f>INDEX('Resultado Final'!$A:$A,MATCH(E1198,'Resultado Final'!$E:$E,0))</f>
        <v>1</v>
      </c>
      <c r="B1198" t="e">
        <f>'Média Saneada'!#REF!</f>
        <v>#REF!</v>
      </c>
      <c r="C1198">
        <f>DW!$H1198</f>
        <v>0</v>
      </c>
      <c r="D1198">
        <f>DW!$I1198</f>
        <v>0</v>
      </c>
      <c r="E1198">
        <f>DW!$G1198</f>
        <v>0</v>
      </c>
      <c r="F1198" t="e">
        <f>VLOOKUP(E1198,'Resultado Final'!$E$3:$L$103,4,FALSE)</f>
        <v>#DIV/0!</v>
      </c>
      <c r="G1198" t="e">
        <f>VLOOKUP(E1198,'Resultado Final'!$E$3:$L$103,5,FALSE)</f>
        <v>#DIV/0!</v>
      </c>
      <c r="H1198">
        <f>DW!$K1198</f>
        <v>0</v>
      </c>
      <c r="I1198" s="37" t="e">
        <f t="shared" si="18"/>
        <v>#DIV/0!</v>
      </c>
    </row>
    <row r="1199" spans="1:9" x14ac:dyDescent="0.25">
      <c r="A1199">
        <f>INDEX('Resultado Final'!$A:$A,MATCH(E1199,'Resultado Final'!$E:$E,0))</f>
        <v>1</v>
      </c>
      <c r="B1199" t="e">
        <f>'Média Saneada'!#REF!</f>
        <v>#REF!</v>
      </c>
      <c r="C1199">
        <f>DW!$H1199</f>
        <v>0</v>
      </c>
      <c r="D1199">
        <f>DW!$I1199</f>
        <v>0</v>
      </c>
      <c r="E1199">
        <f>DW!$G1199</f>
        <v>0</v>
      </c>
      <c r="F1199" t="e">
        <f>VLOOKUP(E1199,'Resultado Final'!$E$3:$L$103,4,FALSE)</f>
        <v>#DIV/0!</v>
      </c>
      <c r="G1199" t="e">
        <f>VLOOKUP(E1199,'Resultado Final'!$E$3:$L$103,5,FALSE)</f>
        <v>#DIV/0!</v>
      </c>
      <c r="H1199">
        <f>DW!$K1199</f>
        <v>0</v>
      </c>
      <c r="I1199" s="37" t="e">
        <f t="shared" si="18"/>
        <v>#DIV/0!</v>
      </c>
    </row>
    <row r="1200" spans="1:9" x14ac:dyDescent="0.25">
      <c r="A1200">
        <f>INDEX('Resultado Final'!$A:$A,MATCH(E1200,'Resultado Final'!$E:$E,0))</f>
        <v>1</v>
      </c>
      <c r="B1200" t="e">
        <f>'Média Saneada'!#REF!</f>
        <v>#REF!</v>
      </c>
      <c r="C1200">
        <f>DW!$H1200</f>
        <v>0</v>
      </c>
      <c r="D1200">
        <f>DW!$I1200</f>
        <v>0</v>
      </c>
      <c r="E1200">
        <f>DW!$G1200</f>
        <v>0</v>
      </c>
      <c r="F1200" t="e">
        <f>VLOOKUP(E1200,'Resultado Final'!$E$3:$L$103,4,FALSE)</f>
        <v>#DIV/0!</v>
      </c>
      <c r="G1200" t="e">
        <f>VLOOKUP(E1200,'Resultado Final'!$E$3:$L$103,5,FALSE)</f>
        <v>#DIV/0!</v>
      </c>
      <c r="H1200">
        <f>DW!$K1200</f>
        <v>0</v>
      </c>
      <c r="I1200" s="37" t="e">
        <f t="shared" si="18"/>
        <v>#DIV/0!</v>
      </c>
    </row>
    <row r="1201" spans="1:9" x14ac:dyDescent="0.25">
      <c r="A1201">
        <f>INDEX('Resultado Final'!$A:$A,MATCH(E1201,'Resultado Final'!$E:$E,0))</f>
        <v>1</v>
      </c>
      <c r="B1201" t="e">
        <f>'Média Saneada'!#REF!</f>
        <v>#REF!</v>
      </c>
      <c r="C1201">
        <f>DW!$H1201</f>
        <v>0</v>
      </c>
      <c r="D1201">
        <f>DW!$I1201</f>
        <v>0</v>
      </c>
      <c r="E1201">
        <f>DW!$G1201</f>
        <v>0</v>
      </c>
      <c r="F1201" t="e">
        <f>VLOOKUP(E1201,'Resultado Final'!$E$3:$L$103,4,FALSE)</f>
        <v>#DIV/0!</v>
      </c>
      <c r="G1201" t="e">
        <f>VLOOKUP(E1201,'Resultado Final'!$E$3:$L$103,5,FALSE)</f>
        <v>#DIV/0!</v>
      </c>
      <c r="H1201">
        <f>DW!$K1201</f>
        <v>0</v>
      </c>
      <c r="I1201" s="37" t="e">
        <f t="shared" si="18"/>
        <v>#DIV/0!</v>
      </c>
    </row>
    <row r="1202" spans="1:9" x14ac:dyDescent="0.25">
      <c r="A1202">
        <f>INDEX('Resultado Final'!$A:$A,MATCH(E1202,'Resultado Final'!$E:$E,0))</f>
        <v>1</v>
      </c>
      <c r="B1202" t="e">
        <f>'Média Saneada'!#REF!</f>
        <v>#REF!</v>
      </c>
      <c r="C1202">
        <f>DW!$H1202</f>
        <v>0</v>
      </c>
      <c r="D1202">
        <f>DW!$I1202</f>
        <v>0</v>
      </c>
      <c r="E1202">
        <f>DW!$G1202</f>
        <v>0</v>
      </c>
      <c r="F1202" t="e">
        <f>VLOOKUP(E1202,'Resultado Final'!$E$3:$L$103,4,FALSE)</f>
        <v>#DIV/0!</v>
      </c>
      <c r="G1202" t="e">
        <f>VLOOKUP(E1202,'Resultado Final'!$E$3:$L$103,5,FALSE)</f>
        <v>#DIV/0!</v>
      </c>
      <c r="H1202">
        <f>DW!$K1202</f>
        <v>0</v>
      </c>
      <c r="I1202" s="37" t="e">
        <f t="shared" si="18"/>
        <v>#DIV/0!</v>
      </c>
    </row>
    <row r="1203" spans="1:9" x14ac:dyDescent="0.25">
      <c r="A1203">
        <f>INDEX('Resultado Final'!$A:$A,MATCH(E1203,'Resultado Final'!$E:$E,0))</f>
        <v>1</v>
      </c>
      <c r="B1203" t="e">
        <f>'Média Saneada'!#REF!</f>
        <v>#REF!</v>
      </c>
      <c r="C1203">
        <f>DW!$H1203</f>
        <v>0</v>
      </c>
      <c r="D1203">
        <f>DW!$I1203</f>
        <v>0</v>
      </c>
      <c r="E1203">
        <f>DW!$G1203</f>
        <v>0</v>
      </c>
      <c r="F1203" t="e">
        <f>VLOOKUP(E1203,'Resultado Final'!$E$3:$L$103,4,FALSE)</f>
        <v>#DIV/0!</v>
      </c>
      <c r="G1203" t="e">
        <f>VLOOKUP(E1203,'Resultado Final'!$E$3:$L$103,5,FALSE)</f>
        <v>#DIV/0!</v>
      </c>
      <c r="H1203">
        <f>DW!$K1203</f>
        <v>0</v>
      </c>
      <c r="I1203" s="37" t="e">
        <f t="shared" si="18"/>
        <v>#DIV/0!</v>
      </c>
    </row>
    <row r="1204" spans="1:9" x14ac:dyDescent="0.25">
      <c r="A1204">
        <f>INDEX('Resultado Final'!$A:$A,MATCH(E1204,'Resultado Final'!$E:$E,0))</f>
        <v>1</v>
      </c>
      <c r="B1204" t="e">
        <f>'Média Saneada'!#REF!</f>
        <v>#REF!</v>
      </c>
      <c r="C1204">
        <f>DW!$H1204</f>
        <v>0</v>
      </c>
      <c r="D1204">
        <f>DW!$I1204</f>
        <v>0</v>
      </c>
      <c r="E1204">
        <f>DW!$G1204</f>
        <v>0</v>
      </c>
      <c r="F1204" t="e">
        <f>VLOOKUP(E1204,'Resultado Final'!$E$3:$L$103,4,FALSE)</f>
        <v>#DIV/0!</v>
      </c>
      <c r="G1204" t="e">
        <f>VLOOKUP(E1204,'Resultado Final'!$E$3:$L$103,5,FALSE)</f>
        <v>#DIV/0!</v>
      </c>
      <c r="H1204">
        <f>DW!$K1204</f>
        <v>0</v>
      </c>
      <c r="I1204" s="37" t="e">
        <f t="shared" si="18"/>
        <v>#DIV/0!</v>
      </c>
    </row>
    <row r="1205" spans="1:9" x14ac:dyDescent="0.25">
      <c r="A1205">
        <f>INDEX('Resultado Final'!$A:$A,MATCH(E1205,'Resultado Final'!$E:$E,0))</f>
        <v>1</v>
      </c>
      <c r="B1205" t="e">
        <f>'Média Saneada'!#REF!</f>
        <v>#REF!</v>
      </c>
      <c r="C1205">
        <f>DW!$H1205</f>
        <v>0</v>
      </c>
      <c r="D1205">
        <f>DW!$I1205</f>
        <v>0</v>
      </c>
      <c r="E1205">
        <f>DW!$G1205</f>
        <v>0</v>
      </c>
      <c r="F1205" t="e">
        <f>VLOOKUP(E1205,'Resultado Final'!$E$3:$L$103,4,FALSE)</f>
        <v>#DIV/0!</v>
      </c>
      <c r="G1205" t="e">
        <f>VLOOKUP(E1205,'Resultado Final'!$E$3:$L$103,5,FALSE)</f>
        <v>#DIV/0!</v>
      </c>
      <c r="H1205">
        <f>DW!$K1205</f>
        <v>0</v>
      </c>
      <c r="I1205" s="37" t="e">
        <f t="shared" si="18"/>
        <v>#DIV/0!</v>
      </c>
    </row>
    <row r="1206" spans="1:9" x14ac:dyDescent="0.25">
      <c r="A1206">
        <f>INDEX('Resultado Final'!$A:$A,MATCH(E1206,'Resultado Final'!$E:$E,0))</f>
        <v>1</v>
      </c>
      <c r="B1206" t="e">
        <f>'Média Saneada'!#REF!</f>
        <v>#REF!</v>
      </c>
      <c r="C1206">
        <f>DW!$H1206</f>
        <v>0</v>
      </c>
      <c r="D1206">
        <f>DW!$I1206</f>
        <v>0</v>
      </c>
      <c r="E1206">
        <f>DW!$G1206</f>
        <v>0</v>
      </c>
      <c r="F1206" t="e">
        <f>VLOOKUP(E1206,'Resultado Final'!$E$3:$L$103,4,FALSE)</f>
        <v>#DIV/0!</v>
      </c>
      <c r="G1206" t="e">
        <f>VLOOKUP(E1206,'Resultado Final'!$E$3:$L$103,5,FALSE)</f>
        <v>#DIV/0!</v>
      </c>
      <c r="H1206">
        <f>DW!$K1206</f>
        <v>0</v>
      </c>
      <c r="I1206" s="37" t="e">
        <f t="shared" si="18"/>
        <v>#DIV/0!</v>
      </c>
    </row>
    <row r="1207" spans="1:9" x14ac:dyDescent="0.25">
      <c r="A1207">
        <f>INDEX('Resultado Final'!$A:$A,MATCH(E1207,'Resultado Final'!$E:$E,0))</f>
        <v>1</v>
      </c>
      <c r="B1207" t="e">
        <f>'Média Saneada'!#REF!</f>
        <v>#REF!</v>
      </c>
      <c r="C1207">
        <f>DW!$H1207</f>
        <v>0</v>
      </c>
      <c r="D1207">
        <f>DW!$I1207</f>
        <v>0</v>
      </c>
      <c r="E1207">
        <f>DW!$G1207</f>
        <v>0</v>
      </c>
      <c r="F1207" t="e">
        <f>VLOOKUP(E1207,'Resultado Final'!$E$3:$L$103,4,FALSE)</f>
        <v>#DIV/0!</v>
      </c>
      <c r="G1207" t="e">
        <f>VLOOKUP(E1207,'Resultado Final'!$E$3:$L$103,5,FALSE)</f>
        <v>#DIV/0!</v>
      </c>
      <c r="H1207">
        <f>DW!$K1207</f>
        <v>0</v>
      </c>
      <c r="I1207" s="37" t="e">
        <f t="shared" si="18"/>
        <v>#DIV/0!</v>
      </c>
    </row>
    <row r="1208" spans="1:9" x14ac:dyDescent="0.25">
      <c r="A1208">
        <f>INDEX('Resultado Final'!$A:$A,MATCH(E1208,'Resultado Final'!$E:$E,0))</f>
        <v>1</v>
      </c>
      <c r="B1208" t="e">
        <f>'Média Saneada'!#REF!</f>
        <v>#REF!</v>
      </c>
      <c r="C1208">
        <f>DW!$H1208</f>
        <v>0</v>
      </c>
      <c r="D1208">
        <f>DW!$I1208</f>
        <v>0</v>
      </c>
      <c r="E1208">
        <f>DW!$G1208</f>
        <v>0</v>
      </c>
      <c r="F1208" t="e">
        <f>VLOOKUP(E1208,'Resultado Final'!$E$3:$L$103,4,FALSE)</f>
        <v>#DIV/0!</v>
      </c>
      <c r="G1208" t="e">
        <f>VLOOKUP(E1208,'Resultado Final'!$E$3:$L$103,5,FALSE)</f>
        <v>#DIV/0!</v>
      </c>
      <c r="H1208">
        <f>DW!$K1208</f>
        <v>0</v>
      </c>
      <c r="I1208" s="37" t="e">
        <f t="shared" si="18"/>
        <v>#DIV/0!</v>
      </c>
    </row>
    <row r="1209" spans="1:9" x14ac:dyDescent="0.25">
      <c r="A1209">
        <f>INDEX('Resultado Final'!$A:$A,MATCH(E1209,'Resultado Final'!$E:$E,0))</f>
        <v>1</v>
      </c>
      <c r="B1209" t="e">
        <f>'Média Saneada'!#REF!</f>
        <v>#REF!</v>
      </c>
      <c r="C1209">
        <f>DW!$H1209</f>
        <v>0</v>
      </c>
      <c r="D1209">
        <f>DW!$I1209</f>
        <v>0</v>
      </c>
      <c r="E1209">
        <f>DW!$G1209</f>
        <v>0</v>
      </c>
      <c r="F1209" t="e">
        <f>VLOOKUP(E1209,'Resultado Final'!$E$3:$L$103,4,FALSE)</f>
        <v>#DIV/0!</v>
      </c>
      <c r="G1209" t="e">
        <f>VLOOKUP(E1209,'Resultado Final'!$E$3:$L$103,5,FALSE)</f>
        <v>#DIV/0!</v>
      </c>
      <c r="H1209">
        <f>DW!$K1209</f>
        <v>0</v>
      </c>
      <c r="I1209" s="37" t="e">
        <f t="shared" si="18"/>
        <v>#DIV/0!</v>
      </c>
    </row>
    <row r="1210" spans="1:9" x14ac:dyDescent="0.25">
      <c r="A1210">
        <f>INDEX('Resultado Final'!$A:$A,MATCH(E1210,'Resultado Final'!$E:$E,0))</f>
        <v>1</v>
      </c>
      <c r="B1210" t="e">
        <f>'Média Saneada'!#REF!</f>
        <v>#REF!</v>
      </c>
      <c r="C1210">
        <f>DW!$H1210</f>
        <v>0</v>
      </c>
      <c r="D1210">
        <f>DW!$I1210</f>
        <v>0</v>
      </c>
      <c r="E1210">
        <f>DW!$G1210</f>
        <v>0</v>
      </c>
      <c r="F1210" t="e">
        <f>VLOOKUP(E1210,'Resultado Final'!$E$3:$L$103,4,FALSE)</f>
        <v>#DIV/0!</v>
      </c>
      <c r="G1210" t="e">
        <f>VLOOKUP(E1210,'Resultado Final'!$E$3:$L$103,5,FALSE)</f>
        <v>#DIV/0!</v>
      </c>
      <c r="H1210">
        <f>DW!$K1210</f>
        <v>0</v>
      </c>
      <c r="I1210" s="37" t="e">
        <f t="shared" si="18"/>
        <v>#DIV/0!</v>
      </c>
    </row>
    <row r="1211" spans="1:9" x14ac:dyDescent="0.25">
      <c r="A1211">
        <f>INDEX('Resultado Final'!$A:$A,MATCH(E1211,'Resultado Final'!$E:$E,0))</f>
        <v>1</v>
      </c>
      <c r="B1211" t="e">
        <f>'Média Saneada'!#REF!</f>
        <v>#REF!</v>
      </c>
      <c r="C1211">
        <f>DW!$H1211</f>
        <v>0</v>
      </c>
      <c r="D1211">
        <f>DW!$I1211</f>
        <v>0</v>
      </c>
      <c r="E1211">
        <f>DW!$G1211</f>
        <v>0</v>
      </c>
      <c r="F1211" t="e">
        <f>VLOOKUP(E1211,'Resultado Final'!$E$3:$L$103,4,FALSE)</f>
        <v>#DIV/0!</v>
      </c>
      <c r="G1211" t="e">
        <f>VLOOKUP(E1211,'Resultado Final'!$E$3:$L$103,5,FALSE)</f>
        <v>#DIV/0!</v>
      </c>
      <c r="H1211">
        <f>DW!$K1211</f>
        <v>0</v>
      </c>
      <c r="I1211" s="37" t="e">
        <f t="shared" si="18"/>
        <v>#DIV/0!</v>
      </c>
    </row>
    <row r="1212" spans="1:9" x14ac:dyDescent="0.25">
      <c r="A1212">
        <f>INDEX('Resultado Final'!$A:$A,MATCH(E1212,'Resultado Final'!$E:$E,0))</f>
        <v>1</v>
      </c>
      <c r="B1212" t="e">
        <f>'Média Saneada'!#REF!</f>
        <v>#REF!</v>
      </c>
      <c r="C1212">
        <f>DW!$H1212</f>
        <v>0</v>
      </c>
      <c r="D1212">
        <f>DW!$I1212</f>
        <v>0</v>
      </c>
      <c r="E1212">
        <f>DW!$G1212</f>
        <v>0</v>
      </c>
      <c r="F1212" t="e">
        <f>VLOOKUP(E1212,'Resultado Final'!$E$3:$L$103,4,FALSE)</f>
        <v>#DIV/0!</v>
      </c>
      <c r="G1212" t="e">
        <f>VLOOKUP(E1212,'Resultado Final'!$E$3:$L$103,5,FALSE)</f>
        <v>#DIV/0!</v>
      </c>
      <c r="H1212">
        <f>DW!$K1212</f>
        <v>0</v>
      </c>
      <c r="I1212" s="37" t="e">
        <f t="shared" si="18"/>
        <v>#DIV/0!</v>
      </c>
    </row>
    <row r="1213" spans="1:9" x14ac:dyDescent="0.25">
      <c r="A1213">
        <f>INDEX('Resultado Final'!$A:$A,MATCH(E1213,'Resultado Final'!$E:$E,0))</f>
        <v>1</v>
      </c>
      <c r="B1213" t="e">
        <f>'Média Saneada'!#REF!</f>
        <v>#REF!</v>
      </c>
      <c r="C1213">
        <f>DW!$H1213</f>
        <v>0</v>
      </c>
      <c r="D1213">
        <f>DW!$I1213</f>
        <v>0</v>
      </c>
      <c r="E1213">
        <f>DW!$G1213</f>
        <v>0</v>
      </c>
      <c r="F1213" t="e">
        <f>VLOOKUP(E1213,'Resultado Final'!$E$3:$L$103,4,FALSE)</f>
        <v>#DIV/0!</v>
      </c>
      <c r="G1213" t="e">
        <f>VLOOKUP(E1213,'Resultado Final'!$E$3:$L$103,5,FALSE)</f>
        <v>#DIV/0!</v>
      </c>
      <c r="H1213">
        <f>DW!$K1213</f>
        <v>0</v>
      </c>
      <c r="I1213" s="37" t="e">
        <f t="shared" si="18"/>
        <v>#DIV/0!</v>
      </c>
    </row>
    <row r="1214" spans="1:9" x14ac:dyDescent="0.25">
      <c r="A1214">
        <f>INDEX('Resultado Final'!$A:$A,MATCH(E1214,'Resultado Final'!$E:$E,0))</f>
        <v>1</v>
      </c>
      <c r="B1214" t="e">
        <f>'Média Saneada'!#REF!</f>
        <v>#REF!</v>
      </c>
      <c r="C1214">
        <f>DW!$H1214</f>
        <v>0</v>
      </c>
      <c r="D1214">
        <f>DW!$I1214</f>
        <v>0</v>
      </c>
      <c r="E1214">
        <f>DW!$G1214</f>
        <v>0</v>
      </c>
      <c r="F1214" t="e">
        <f>VLOOKUP(E1214,'Resultado Final'!$E$3:$L$103,4,FALSE)</f>
        <v>#DIV/0!</v>
      </c>
      <c r="G1214" t="e">
        <f>VLOOKUP(E1214,'Resultado Final'!$E$3:$L$103,5,FALSE)</f>
        <v>#DIV/0!</v>
      </c>
      <c r="H1214">
        <f>DW!$K1214</f>
        <v>0</v>
      </c>
      <c r="I1214" s="37" t="e">
        <f t="shared" si="18"/>
        <v>#DIV/0!</v>
      </c>
    </row>
    <row r="1215" spans="1:9" x14ac:dyDescent="0.25">
      <c r="A1215">
        <f>INDEX('Resultado Final'!$A:$A,MATCH(E1215,'Resultado Final'!$E:$E,0))</f>
        <v>1</v>
      </c>
      <c r="B1215" t="e">
        <f>'Média Saneada'!#REF!</f>
        <v>#REF!</v>
      </c>
      <c r="C1215">
        <f>DW!$H1215</f>
        <v>0</v>
      </c>
      <c r="D1215">
        <f>DW!$I1215</f>
        <v>0</v>
      </c>
      <c r="E1215">
        <f>DW!$G1215</f>
        <v>0</v>
      </c>
      <c r="F1215" t="e">
        <f>VLOOKUP(E1215,'Resultado Final'!$E$3:$L$103,4,FALSE)</f>
        <v>#DIV/0!</v>
      </c>
      <c r="G1215" t="e">
        <f>VLOOKUP(E1215,'Resultado Final'!$E$3:$L$103,5,FALSE)</f>
        <v>#DIV/0!</v>
      </c>
      <c r="H1215">
        <f>DW!$K1215</f>
        <v>0</v>
      </c>
      <c r="I1215" s="37" t="e">
        <f t="shared" si="18"/>
        <v>#DIV/0!</v>
      </c>
    </row>
    <row r="1216" spans="1:9" x14ac:dyDescent="0.25">
      <c r="A1216">
        <f>INDEX('Resultado Final'!$A:$A,MATCH(E1216,'Resultado Final'!$E:$E,0))</f>
        <v>1</v>
      </c>
      <c r="B1216" t="e">
        <f>'Média Saneada'!#REF!</f>
        <v>#REF!</v>
      </c>
      <c r="C1216">
        <f>DW!$H1216</f>
        <v>0</v>
      </c>
      <c r="D1216">
        <f>DW!$I1216</f>
        <v>0</v>
      </c>
      <c r="E1216">
        <f>DW!$G1216</f>
        <v>0</v>
      </c>
      <c r="F1216" t="e">
        <f>VLOOKUP(E1216,'Resultado Final'!$E$3:$L$103,4,FALSE)</f>
        <v>#DIV/0!</v>
      </c>
      <c r="G1216" t="e">
        <f>VLOOKUP(E1216,'Resultado Final'!$E$3:$L$103,5,FALSE)</f>
        <v>#DIV/0!</v>
      </c>
      <c r="H1216">
        <f>DW!$K1216</f>
        <v>0</v>
      </c>
      <c r="I1216" s="37" t="e">
        <f t="shared" si="18"/>
        <v>#DIV/0!</v>
      </c>
    </row>
    <row r="1217" spans="1:9" x14ac:dyDescent="0.25">
      <c r="A1217">
        <f>INDEX('Resultado Final'!$A:$A,MATCH(E1217,'Resultado Final'!$E:$E,0))</f>
        <v>1</v>
      </c>
      <c r="B1217" t="e">
        <f>'Média Saneada'!#REF!</f>
        <v>#REF!</v>
      </c>
      <c r="C1217">
        <f>DW!$H1217</f>
        <v>0</v>
      </c>
      <c r="D1217">
        <f>DW!$I1217</f>
        <v>0</v>
      </c>
      <c r="E1217">
        <f>DW!$G1217</f>
        <v>0</v>
      </c>
      <c r="F1217" t="e">
        <f>VLOOKUP(E1217,'Resultado Final'!$E$3:$L$103,4,FALSE)</f>
        <v>#DIV/0!</v>
      </c>
      <c r="G1217" t="e">
        <f>VLOOKUP(E1217,'Resultado Final'!$E$3:$L$103,5,FALSE)</f>
        <v>#DIV/0!</v>
      </c>
      <c r="H1217">
        <f>DW!$K1217</f>
        <v>0</v>
      </c>
      <c r="I1217" s="37" t="e">
        <f t="shared" si="18"/>
        <v>#DIV/0!</v>
      </c>
    </row>
    <row r="1218" spans="1:9" x14ac:dyDescent="0.25">
      <c r="A1218">
        <f>INDEX('Resultado Final'!$A:$A,MATCH(E1218,'Resultado Final'!$E:$E,0))</f>
        <v>1</v>
      </c>
      <c r="B1218" t="e">
        <f>'Média Saneada'!#REF!</f>
        <v>#REF!</v>
      </c>
      <c r="C1218">
        <f>DW!$H1218</f>
        <v>0</v>
      </c>
      <c r="D1218">
        <f>DW!$I1218</f>
        <v>0</v>
      </c>
      <c r="E1218">
        <f>DW!$G1218</f>
        <v>0</v>
      </c>
      <c r="F1218" t="e">
        <f>VLOOKUP(E1218,'Resultado Final'!$E$3:$L$103,4,FALSE)</f>
        <v>#DIV/0!</v>
      </c>
      <c r="G1218" t="e">
        <f>VLOOKUP(E1218,'Resultado Final'!$E$3:$L$103,5,FALSE)</f>
        <v>#DIV/0!</v>
      </c>
      <c r="H1218">
        <f>DW!$K1218</f>
        <v>0</v>
      </c>
      <c r="I1218" s="37" t="e">
        <f t="shared" si="18"/>
        <v>#DIV/0!</v>
      </c>
    </row>
    <row r="1219" spans="1:9" x14ac:dyDescent="0.25">
      <c r="A1219">
        <f>INDEX('Resultado Final'!$A:$A,MATCH(E1219,'Resultado Final'!$E:$E,0))</f>
        <v>1</v>
      </c>
      <c r="B1219" t="e">
        <f>'Média Saneada'!#REF!</f>
        <v>#REF!</v>
      </c>
      <c r="C1219">
        <f>DW!$H1219</f>
        <v>0</v>
      </c>
      <c r="D1219">
        <f>DW!$I1219</f>
        <v>0</v>
      </c>
      <c r="E1219">
        <f>DW!$G1219</f>
        <v>0</v>
      </c>
      <c r="F1219" t="e">
        <f>VLOOKUP(E1219,'Resultado Final'!$E$3:$L$103,4,FALSE)</f>
        <v>#DIV/0!</v>
      </c>
      <c r="G1219" t="e">
        <f>VLOOKUP(E1219,'Resultado Final'!$E$3:$L$103,5,FALSE)</f>
        <v>#DIV/0!</v>
      </c>
      <c r="H1219">
        <f>DW!$K1219</f>
        <v>0</v>
      </c>
      <c r="I1219" s="37" t="e">
        <f t="shared" ref="I1219:I1282" si="19">IF(AND($H1219&lt;$F1219,$H1219&gt;$G1219),$H1219,"Desconsiderado para o cálculo final da Média")</f>
        <v>#DIV/0!</v>
      </c>
    </row>
    <row r="1220" spans="1:9" x14ac:dyDescent="0.25">
      <c r="A1220">
        <f>INDEX('Resultado Final'!$A:$A,MATCH(E1220,'Resultado Final'!$E:$E,0))</f>
        <v>1</v>
      </c>
      <c r="B1220" t="e">
        <f>'Média Saneada'!#REF!</f>
        <v>#REF!</v>
      </c>
      <c r="C1220">
        <f>DW!$H1220</f>
        <v>0</v>
      </c>
      <c r="D1220">
        <f>DW!$I1220</f>
        <v>0</v>
      </c>
      <c r="E1220">
        <f>DW!$G1220</f>
        <v>0</v>
      </c>
      <c r="F1220" t="e">
        <f>VLOOKUP(E1220,'Resultado Final'!$E$3:$L$103,4,FALSE)</f>
        <v>#DIV/0!</v>
      </c>
      <c r="G1220" t="e">
        <f>VLOOKUP(E1220,'Resultado Final'!$E$3:$L$103,5,FALSE)</f>
        <v>#DIV/0!</v>
      </c>
      <c r="H1220">
        <f>DW!$K1220</f>
        <v>0</v>
      </c>
      <c r="I1220" s="37" t="e">
        <f t="shared" si="19"/>
        <v>#DIV/0!</v>
      </c>
    </row>
    <row r="1221" spans="1:9" x14ac:dyDescent="0.25">
      <c r="A1221">
        <f>INDEX('Resultado Final'!$A:$A,MATCH(E1221,'Resultado Final'!$E:$E,0))</f>
        <v>1</v>
      </c>
      <c r="B1221" t="e">
        <f>'Média Saneada'!#REF!</f>
        <v>#REF!</v>
      </c>
      <c r="C1221">
        <f>DW!$H1221</f>
        <v>0</v>
      </c>
      <c r="D1221">
        <f>DW!$I1221</f>
        <v>0</v>
      </c>
      <c r="E1221">
        <f>DW!$G1221</f>
        <v>0</v>
      </c>
      <c r="F1221" t="e">
        <f>VLOOKUP(E1221,'Resultado Final'!$E$3:$L$103,4,FALSE)</f>
        <v>#DIV/0!</v>
      </c>
      <c r="G1221" t="e">
        <f>VLOOKUP(E1221,'Resultado Final'!$E$3:$L$103,5,FALSE)</f>
        <v>#DIV/0!</v>
      </c>
      <c r="H1221">
        <f>DW!$K1221</f>
        <v>0</v>
      </c>
      <c r="I1221" s="37" t="e">
        <f t="shared" si="19"/>
        <v>#DIV/0!</v>
      </c>
    </row>
    <row r="1222" spans="1:9" x14ac:dyDescent="0.25">
      <c r="A1222">
        <f>INDEX('Resultado Final'!$A:$A,MATCH(E1222,'Resultado Final'!$E:$E,0))</f>
        <v>1</v>
      </c>
      <c r="B1222" t="e">
        <f>'Média Saneada'!#REF!</f>
        <v>#REF!</v>
      </c>
      <c r="C1222">
        <f>DW!$H1222</f>
        <v>0</v>
      </c>
      <c r="D1222">
        <f>DW!$I1222</f>
        <v>0</v>
      </c>
      <c r="E1222">
        <f>DW!$G1222</f>
        <v>0</v>
      </c>
      <c r="F1222" t="e">
        <f>VLOOKUP(E1222,'Resultado Final'!$E$3:$L$103,4,FALSE)</f>
        <v>#DIV/0!</v>
      </c>
      <c r="G1222" t="e">
        <f>VLOOKUP(E1222,'Resultado Final'!$E$3:$L$103,5,FALSE)</f>
        <v>#DIV/0!</v>
      </c>
      <c r="H1222">
        <f>DW!$K1222</f>
        <v>0</v>
      </c>
      <c r="I1222" s="37" t="e">
        <f t="shared" si="19"/>
        <v>#DIV/0!</v>
      </c>
    </row>
    <row r="1223" spans="1:9" x14ac:dyDescent="0.25">
      <c r="A1223">
        <f>INDEX('Resultado Final'!$A:$A,MATCH(E1223,'Resultado Final'!$E:$E,0))</f>
        <v>1</v>
      </c>
      <c r="B1223" t="e">
        <f>'Média Saneada'!#REF!</f>
        <v>#REF!</v>
      </c>
      <c r="C1223">
        <f>DW!$H1223</f>
        <v>0</v>
      </c>
      <c r="D1223">
        <f>DW!$I1223</f>
        <v>0</v>
      </c>
      <c r="E1223">
        <f>DW!$G1223</f>
        <v>0</v>
      </c>
      <c r="F1223" t="e">
        <f>VLOOKUP(E1223,'Resultado Final'!$E$3:$L$103,4,FALSE)</f>
        <v>#DIV/0!</v>
      </c>
      <c r="G1223" t="e">
        <f>VLOOKUP(E1223,'Resultado Final'!$E$3:$L$103,5,FALSE)</f>
        <v>#DIV/0!</v>
      </c>
      <c r="H1223">
        <f>DW!$K1223</f>
        <v>0</v>
      </c>
      <c r="I1223" s="37" t="e">
        <f t="shared" si="19"/>
        <v>#DIV/0!</v>
      </c>
    </row>
    <row r="1224" spans="1:9" x14ac:dyDescent="0.25">
      <c r="A1224">
        <f>INDEX('Resultado Final'!$A:$A,MATCH(E1224,'Resultado Final'!$E:$E,0))</f>
        <v>1</v>
      </c>
      <c r="B1224" t="e">
        <f>'Média Saneada'!#REF!</f>
        <v>#REF!</v>
      </c>
      <c r="C1224">
        <f>DW!$H1224</f>
        <v>0</v>
      </c>
      <c r="D1224">
        <f>DW!$I1224</f>
        <v>0</v>
      </c>
      <c r="E1224">
        <f>DW!$G1224</f>
        <v>0</v>
      </c>
      <c r="F1224" t="e">
        <f>VLOOKUP(E1224,'Resultado Final'!$E$3:$L$103,4,FALSE)</f>
        <v>#DIV/0!</v>
      </c>
      <c r="G1224" t="e">
        <f>VLOOKUP(E1224,'Resultado Final'!$E$3:$L$103,5,FALSE)</f>
        <v>#DIV/0!</v>
      </c>
      <c r="H1224">
        <f>DW!$K1224</f>
        <v>0</v>
      </c>
      <c r="I1224" s="37" t="e">
        <f t="shared" si="19"/>
        <v>#DIV/0!</v>
      </c>
    </row>
    <row r="1225" spans="1:9" x14ac:dyDescent="0.25">
      <c r="A1225">
        <f>INDEX('Resultado Final'!$A:$A,MATCH(E1225,'Resultado Final'!$E:$E,0))</f>
        <v>1</v>
      </c>
      <c r="B1225" t="e">
        <f>'Média Saneada'!#REF!</f>
        <v>#REF!</v>
      </c>
      <c r="C1225">
        <f>DW!$H1225</f>
        <v>0</v>
      </c>
      <c r="D1225">
        <f>DW!$I1225</f>
        <v>0</v>
      </c>
      <c r="E1225">
        <f>DW!$G1225</f>
        <v>0</v>
      </c>
      <c r="F1225" t="e">
        <f>VLOOKUP(E1225,'Resultado Final'!$E$3:$L$103,4,FALSE)</f>
        <v>#DIV/0!</v>
      </c>
      <c r="G1225" t="e">
        <f>VLOOKUP(E1225,'Resultado Final'!$E$3:$L$103,5,FALSE)</f>
        <v>#DIV/0!</v>
      </c>
      <c r="H1225">
        <f>DW!$K1225</f>
        <v>0</v>
      </c>
      <c r="I1225" s="37" t="e">
        <f t="shared" si="19"/>
        <v>#DIV/0!</v>
      </c>
    </row>
    <row r="1226" spans="1:9" x14ac:dyDescent="0.25">
      <c r="A1226">
        <f>INDEX('Resultado Final'!$A:$A,MATCH(E1226,'Resultado Final'!$E:$E,0))</f>
        <v>1</v>
      </c>
      <c r="B1226" t="e">
        <f>'Média Saneada'!#REF!</f>
        <v>#REF!</v>
      </c>
      <c r="C1226">
        <f>DW!$H1226</f>
        <v>0</v>
      </c>
      <c r="D1226">
        <f>DW!$I1226</f>
        <v>0</v>
      </c>
      <c r="E1226">
        <f>DW!$G1226</f>
        <v>0</v>
      </c>
      <c r="F1226" t="e">
        <f>VLOOKUP(E1226,'Resultado Final'!$E$3:$L$103,4,FALSE)</f>
        <v>#DIV/0!</v>
      </c>
      <c r="G1226" t="e">
        <f>VLOOKUP(E1226,'Resultado Final'!$E$3:$L$103,5,FALSE)</f>
        <v>#DIV/0!</v>
      </c>
      <c r="H1226">
        <f>DW!$K1226</f>
        <v>0</v>
      </c>
      <c r="I1226" s="37" t="e">
        <f t="shared" si="19"/>
        <v>#DIV/0!</v>
      </c>
    </row>
    <row r="1227" spans="1:9" x14ac:dyDescent="0.25">
      <c r="A1227">
        <f>INDEX('Resultado Final'!$A:$A,MATCH(E1227,'Resultado Final'!$E:$E,0))</f>
        <v>1</v>
      </c>
      <c r="B1227" t="e">
        <f>'Média Saneada'!#REF!</f>
        <v>#REF!</v>
      </c>
      <c r="C1227">
        <f>DW!$H1227</f>
        <v>0</v>
      </c>
      <c r="D1227">
        <f>DW!$I1227</f>
        <v>0</v>
      </c>
      <c r="E1227">
        <f>DW!$G1227</f>
        <v>0</v>
      </c>
      <c r="F1227" t="e">
        <f>VLOOKUP(E1227,'Resultado Final'!$E$3:$L$103,4,FALSE)</f>
        <v>#DIV/0!</v>
      </c>
      <c r="G1227" t="e">
        <f>VLOOKUP(E1227,'Resultado Final'!$E$3:$L$103,5,FALSE)</f>
        <v>#DIV/0!</v>
      </c>
      <c r="H1227">
        <f>DW!$K1227</f>
        <v>0</v>
      </c>
      <c r="I1227" s="37" t="e">
        <f t="shared" si="19"/>
        <v>#DIV/0!</v>
      </c>
    </row>
    <row r="1228" spans="1:9" x14ac:dyDescent="0.25">
      <c r="A1228">
        <f>INDEX('Resultado Final'!$A:$A,MATCH(E1228,'Resultado Final'!$E:$E,0))</f>
        <v>1</v>
      </c>
      <c r="B1228" t="e">
        <f>'Média Saneada'!#REF!</f>
        <v>#REF!</v>
      </c>
      <c r="C1228">
        <f>DW!$H1228</f>
        <v>0</v>
      </c>
      <c r="D1228">
        <f>DW!$I1228</f>
        <v>0</v>
      </c>
      <c r="E1228">
        <f>DW!$G1228</f>
        <v>0</v>
      </c>
      <c r="F1228" t="e">
        <f>VLOOKUP(E1228,'Resultado Final'!$E$3:$L$103,4,FALSE)</f>
        <v>#DIV/0!</v>
      </c>
      <c r="G1228" t="e">
        <f>VLOOKUP(E1228,'Resultado Final'!$E$3:$L$103,5,FALSE)</f>
        <v>#DIV/0!</v>
      </c>
      <c r="H1228">
        <f>DW!$K1228</f>
        <v>0</v>
      </c>
      <c r="I1228" s="37" t="e">
        <f t="shared" si="19"/>
        <v>#DIV/0!</v>
      </c>
    </row>
    <row r="1229" spans="1:9" x14ac:dyDescent="0.25">
      <c r="A1229">
        <f>INDEX('Resultado Final'!$A:$A,MATCH(E1229,'Resultado Final'!$E:$E,0))</f>
        <v>1</v>
      </c>
      <c r="B1229" t="e">
        <f>'Média Saneada'!#REF!</f>
        <v>#REF!</v>
      </c>
      <c r="C1229">
        <f>DW!$H1229</f>
        <v>0</v>
      </c>
      <c r="D1229">
        <f>DW!$I1229</f>
        <v>0</v>
      </c>
      <c r="E1229">
        <f>DW!$G1229</f>
        <v>0</v>
      </c>
      <c r="F1229" t="e">
        <f>VLOOKUP(E1229,'Resultado Final'!$E$3:$L$103,4,FALSE)</f>
        <v>#DIV/0!</v>
      </c>
      <c r="G1229" t="e">
        <f>VLOOKUP(E1229,'Resultado Final'!$E$3:$L$103,5,FALSE)</f>
        <v>#DIV/0!</v>
      </c>
      <c r="H1229">
        <f>DW!$K1229</f>
        <v>0</v>
      </c>
      <c r="I1229" s="37" t="e">
        <f t="shared" si="19"/>
        <v>#DIV/0!</v>
      </c>
    </row>
    <row r="1230" spans="1:9" x14ac:dyDescent="0.25">
      <c r="A1230">
        <f>INDEX('Resultado Final'!$A:$A,MATCH(E1230,'Resultado Final'!$E:$E,0))</f>
        <v>1</v>
      </c>
      <c r="B1230" t="e">
        <f>'Média Saneada'!#REF!</f>
        <v>#REF!</v>
      </c>
      <c r="C1230">
        <f>DW!$H1230</f>
        <v>0</v>
      </c>
      <c r="D1230">
        <f>DW!$I1230</f>
        <v>0</v>
      </c>
      <c r="E1230">
        <f>DW!$G1230</f>
        <v>0</v>
      </c>
      <c r="F1230" t="e">
        <f>VLOOKUP(E1230,'Resultado Final'!$E$3:$L$103,4,FALSE)</f>
        <v>#DIV/0!</v>
      </c>
      <c r="G1230" t="e">
        <f>VLOOKUP(E1230,'Resultado Final'!$E$3:$L$103,5,FALSE)</f>
        <v>#DIV/0!</v>
      </c>
      <c r="H1230">
        <f>DW!$K1230</f>
        <v>0</v>
      </c>
      <c r="I1230" s="37" t="e">
        <f t="shared" si="19"/>
        <v>#DIV/0!</v>
      </c>
    </row>
    <row r="1231" spans="1:9" x14ac:dyDescent="0.25">
      <c r="A1231">
        <f>INDEX('Resultado Final'!$A:$A,MATCH(E1231,'Resultado Final'!$E:$E,0))</f>
        <v>1</v>
      </c>
      <c r="B1231" t="e">
        <f>'Média Saneada'!#REF!</f>
        <v>#REF!</v>
      </c>
      <c r="C1231">
        <f>DW!$H1231</f>
        <v>0</v>
      </c>
      <c r="D1231">
        <f>DW!$I1231</f>
        <v>0</v>
      </c>
      <c r="E1231">
        <f>DW!$G1231</f>
        <v>0</v>
      </c>
      <c r="F1231" t="e">
        <f>VLOOKUP(E1231,'Resultado Final'!$E$3:$L$103,4,FALSE)</f>
        <v>#DIV/0!</v>
      </c>
      <c r="G1231" t="e">
        <f>VLOOKUP(E1231,'Resultado Final'!$E$3:$L$103,5,FALSE)</f>
        <v>#DIV/0!</v>
      </c>
      <c r="H1231">
        <f>DW!$K1231</f>
        <v>0</v>
      </c>
      <c r="I1231" s="37" t="e">
        <f t="shared" si="19"/>
        <v>#DIV/0!</v>
      </c>
    </row>
    <row r="1232" spans="1:9" x14ac:dyDescent="0.25">
      <c r="A1232">
        <f>INDEX('Resultado Final'!$A:$A,MATCH(E1232,'Resultado Final'!$E:$E,0))</f>
        <v>1</v>
      </c>
      <c r="B1232" t="e">
        <f>'Média Saneada'!#REF!</f>
        <v>#REF!</v>
      </c>
      <c r="C1232">
        <f>DW!$H1232</f>
        <v>0</v>
      </c>
      <c r="D1232">
        <f>DW!$I1232</f>
        <v>0</v>
      </c>
      <c r="E1232">
        <f>DW!$G1232</f>
        <v>0</v>
      </c>
      <c r="F1232" t="e">
        <f>VLOOKUP(E1232,'Resultado Final'!$E$3:$L$103,4,FALSE)</f>
        <v>#DIV/0!</v>
      </c>
      <c r="G1232" t="e">
        <f>VLOOKUP(E1232,'Resultado Final'!$E$3:$L$103,5,FALSE)</f>
        <v>#DIV/0!</v>
      </c>
      <c r="H1232">
        <f>DW!$K1232</f>
        <v>0</v>
      </c>
      <c r="I1232" s="37" t="e">
        <f t="shared" si="19"/>
        <v>#DIV/0!</v>
      </c>
    </row>
    <row r="1233" spans="1:9" x14ac:dyDescent="0.25">
      <c r="A1233">
        <f>INDEX('Resultado Final'!$A:$A,MATCH(E1233,'Resultado Final'!$E:$E,0))</f>
        <v>1</v>
      </c>
      <c r="B1233" t="e">
        <f>'Média Saneada'!#REF!</f>
        <v>#REF!</v>
      </c>
      <c r="C1233">
        <f>DW!$H1233</f>
        <v>0</v>
      </c>
      <c r="D1233">
        <f>DW!$I1233</f>
        <v>0</v>
      </c>
      <c r="E1233">
        <f>DW!$G1233</f>
        <v>0</v>
      </c>
      <c r="F1233" t="e">
        <f>VLOOKUP(E1233,'Resultado Final'!$E$3:$L$103,4,FALSE)</f>
        <v>#DIV/0!</v>
      </c>
      <c r="G1233" t="e">
        <f>VLOOKUP(E1233,'Resultado Final'!$E$3:$L$103,5,FALSE)</f>
        <v>#DIV/0!</v>
      </c>
      <c r="H1233">
        <f>DW!$K1233</f>
        <v>0</v>
      </c>
      <c r="I1233" s="37" t="e">
        <f t="shared" si="19"/>
        <v>#DIV/0!</v>
      </c>
    </row>
    <row r="1234" spans="1:9" x14ac:dyDescent="0.25">
      <c r="A1234">
        <f>INDEX('Resultado Final'!$A:$A,MATCH(E1234,'Resultado Final'!$E:$E,0))</f>
        <v>1</v>
      </c>
      <c r="B1234" t="e">
        <f>'Média Saneada'!#REF!</f>
        <v>#REF!</v>
      </c>
      <c r="C1234">
        <f>DW!$H1234</f>
        <v>0</v>
      </c>
      <c r="D1234">
        <f>DW!$I1234</f>
        <v>0</v>
      </c>
      <c r="E1234">
        <f>DW!$G1234</f>
        <v>0</v>
      </c>
      <c r="F1234" t="e">
        <f>VLOOKUP(E1234,'Resultado Final'!$E$3:$L$103,4,FALSE)</f>
        <v>#DIV/0!</v>
      </c>
      <c r="G1234" t="e">
        <f>VLOOKUP(E1234,'Resultado Final'!$E$3:$L$103,5,FALSE)</f>
        <v>#DIV/0!</v>
      </c>
      <c r="H1234">
        <f>DW!$K1234</f>
        <v>0</v>
      </c>
      <c r="I1234" s="37" t="e">
        <f t="shared" si="19"/>
        <v>#DIV/0!</v>
      </c>
    </row>
    <row r="1235" spans="1:9" x14ac:dyDescent="0.25">
      <c r="A1235">
        <f>INDEX('Resultado Final'!$A:$A,MATCH(E1235,'Resultado Final'!$E:$E,0))</f>
        <v>1</v>
      </c>
      <c r="B1235" t="e">
        <f>'Média Saneada'!#REF!</f>
        <v>#REF!</v>
      </c>
      <c r="C1235">
        <f>DW!$H1235</f>
        <v>0</v>
      </c>
      <c r="D1235">
        <f>DW!$I1235</f>
        <v>0</v>
      </c>
      <c r="E1235">
        <f>DW!$G1235</f>
        <v>0</v>
      </c>
      <c r="F1235" t="e">
        <f>VLOOKUP(E1235,'Resultado Final'!$E$3:$L$103,4,FALSE)</f>
        <v>#DIV/0!</v>
      </c>
      <c r="G1235" t="e">
        <f>VLOOKUP(E1235,'Resultado Final'!$E$3:$L$103,5,FALSE)</f>
        <v>#DIV/0!</v>
      </c>
      <c r="H1235">
        <f>DW!$K1235</f>
        <v>0</v>
      </c>
      <c r="I1235" s="37" t="e">
        <f t="shared" si="19"/>
        <v>#DIV/0!</v>
      </c>
    </row>
    <row r="1236" spans="1:9" x14ac:dyDescent="0.25">
      <c r="A1236">
        <f>INDEX('Resultado Final'!$A:$A,MATCH(E1236,'Resultado Final'!$E:$E,0))</f>
        <v>1</v>
      </c>
      <c r="B1236" t="e">
        <f>'Média Saneada'!#REF!</f>
        <v>#REF!</v>
      </c>
      <c r="C1236">
        <f>DW!$H1236</f>
        <v>0</v>
      </c>
      <c r="D1236">
        <f>DW!$I1236</f>
        <v>0</v>
      </c>
      <c r="E1236">
        <f>DW!$G1236</f>
        <v>0</v>
      </c>
      <c r="F1236" t="e">
        <f>VLOOKUP(E1236,'Resultado Final'!$E$3:$L$103,4,FALSE)</f>
        <v>#DIV/0!</v>
      </c>
      <c r="G1236" t="e">
        <f>VLOOKUP(E1236,'Resultado Final'!$E$3:$L$103,5,FALSE)</f>
        <v>#DIV/0!</v>
      </c>
      <c r="H1236">
        <f>DW!$K1236</f>
        <v>0</v>
      </c>
      <c r="I1236" s="37" t="e">
        <f t="shared" si="19"/>
        <v>#DIV/0!</v>
      </c>
    </row>
    <row r="1237" spans="1:9" x14ac:dyDescent="0.25">
      <c r="A1237">
        <f>INDEX('Resultado Final'!$A:$A,MATCH(E1237,'Resultado Final'!$E:$E,0))</f>
        <v>1</v>
      </c>
      <c r="B1237" t="e">
        <f>'Média Saneada'!#REF!</f>
        <v>#REF!</v>
      </c>
      <c r="C1237">
        <f>DW!$H1237</f>
        <v>0</v>
      </c>
      <c r="D1237">
        <f>DW!$I1237</f>
        <v>0</v>
      </c>
      <c r="E1237">
        <f>DW!$G1237</f>
        <v>0</v>
      </c>
      <c r="F1237" t="e">
        <f>VLOOKUP(E1237,'Resultado Final'!$E$3:$L$103,4,FALSE)</f>
        <v>#DIV/0!</v>
      </c>
      <c r="G1237" t="e">
        <f>VLOOKUP(E1237,'Resultado Final'!$E$3:$L$103,5,FALSE)</f>
        <v>#DIV/0!</v>
      </c>
      <c r="H1237">
        <f>DW!$K1237</f>
        <v>0</v>
      </c>
      <c r="I1237" s="37" t="e">
        <f t="shared" si="19"/>
        <v>#DIV/0!</v>
      </c>
    </row>
    <row r="1238" spans="1:9" x14ac:dyDescent="0.25">
      <c r="A1238">
        <f>INDEX('Resultado Final'!$A:$A,MATCH(E1238,'Resultado Final'!$E:$E,0))</f>
        <v>1</v>
      </c>
      <c r="B1238" t="e">
        <f>'Média Saneada'!#REF!</f>
        <v>#REF!</v>
      </c>
      <c r="C1238">
        <f>DW!$H1238</f>
        <v>0</v>
      </c>
      <c r="D1238">
        <f>DW!$I1238</f>
        <v>0</v>
      </c>
      <c r="E1238">
        <f>DW!$G1238</f>
        <v>0</v>
      </c>
      <c r="F1238" t="e">
        <f>VLOOKUP(E1238,'Resultado Final'!$E$3:$L$103,4,FALSE)</f>
        <v>#DIV/0!</v>
      </c>
      <c r="G1238" t="e">
        <f>VLOOKUP(E1238,'Resultado Final'!$E$3:$L$103,5,FALSE)</f>
        <v>#DIV/0!</v>
      </c>
      <c r="H1238">
        <f>DW!$K1238</f>
        <v>0</v>
      </c>
      <c r="I1238" s="37" t="e">
        <f t="shared" si="19"/>
        <v>#DIV/0!</v>
      </c>
    </row>
    <row r="1239" spans="1:9" x14ac:dyDescent="0.25">
      <c r="A1239">
        <f>INDEX('Resultado Final'!$A:$A,MATCH(E1239,'Resultado Final'!$E:$E,0))</f>
        <v>1</v>
      </c>
      <c r="B1239" t="e">
        <f>'Média Saneada'!#REF!</f>
        <v>#REF!</v>
      </c>
      <c r="C1239">
        <f>DW!$H1239</f>
        <v>0</v>
      </c>
      <c r="D1239">
        <f>DW!$I1239</f>
        <v>0</v>
      </c>
      <c r="E1239">
        <f>DW!$G1239</f>
        <v>0</v>
      </c>
      <c r="F1239" t="e">
        <f>VLOOKUP(E1239,'Resultado Final'!$E$3:$L$103,4,FALSE)</f>
        <v>#DIV/0!</v>
      </c>
      <c r="G1239" t="e">
        <f>VLOOKUP(E1239,'Resultado Final'!$E$3:$L$103,5,FALSE)</f>
        <v>#DIV/0!</v>
      </c>
      <c r="H1239">
        <f>DW!$K1239</f>
        <v>0</v>
      </c>
      <c r="I1239" s="37" t="e">
        <f t="shared" si="19"/>
        <v>#DIV/0!</v>
      </c>
    </row>
    <row r="1240" spans="1:9" x14ac:dyDescent="0.25">
      <c r="A1240">
        <f>INDEX('Resultado Final'!$A:$A,MATCH(E1240,'Resultado Final'!$E:$E,0))</f>
        <v>1</v>
      </c>
      <c r="B1240" t="e">
        <f>'Média Saneada'!#REF!</f>
        <v>#REF!</v>
      </c>
      <c r="C1240">
        <f>DW!$H1240</f>
        <v>0</v>
      </c>
      <c r="D1240">
        <f>DW!$I1240</f>
        <v>0</v>
      </c>
      <c r="E1240">
        <f>DW!$G1240</f>
        <v>0</v>
      </c>
      <c r="F1240" t="e">
        <f>VLOOKUP(E1240,'Resultado Final'!$E$3:$L$103,4,FALSE)</f>
        <v>#DIV/0!</v>
      </c>
      <c r="G1240" t="e">
        <f>VLOOKUP(E1240,'Resultado Final'!$E$3:$L$103,5,FALSE)</f>
        <v>#DIV/0!</v>
      </c>
      <c r="H1240">
        <f>DW!$K1240</f>
        <v>0</v>
      </c>
      <c r="I1240" s="37" t="e">
        <f t="shared" si="19"/>
        <v>#DIV/0!</v>
      </c>
    </row>
    <row r="1241" spans="1:9" x14ac:dyDescent="0.25">
      <c r="A1241">
        <f>INDEX('Resultado Final'!$A:$A,MATCH(E1241,'Resultado Final'!$E:$E,0))</f>
        <v>1</v>
      </c>
      <c r="B1241" t="e">
        <f>'Média Saneada'!#REF!</f>
        <v>#REF!</v>
      </c>
      <c r="C1241">
        <f>DW!$H1241</f>
        <v>0</v>
      </c>
      <c r="D1241">
        <f>DW!$I1241</f>
        <v>0</v>
      </c>
      <c r="E1241">
        <f>DW!$G1241</f>
        <v>0</v>
      </c>
      <c r="F1241" t="e">
        <f>VLOOKUP(E1241,'Resultado Final'!$E$3:$L$103,4,FALSE)</f>
        <v>#DIV/0!</v>
      </c>
      <c r="G1241" t="e">
        <f>VLOOKUP(E1241,'Resultado Final'!$E$3:$L$103,5,FALSE)</f>
        <v>#DIV/0!</v>
      </c>
      <c r="H1241">
        <f>DW!$K1241</f>
        <v>0</v>
      </c>
      <c r="I1241" s="37" t="e">
        <f t="shared" si="19"/>
        <v>#DIV/0!</v>
      </c>
    </row>
    <row r="1242" spans="1:9" x14ac:dyDescent="0.25">
      <c r="A1242">
        <f>INDEX('Resultado Final'!$A:$A,MATCH(E1242,'Resultado Final'!$E:$E,0))</f>
        <v>1</v>
      </c>
      <c r="B1242" t="e">
        <f>'Média Saneada'!#REF!</f>
        <v>#REF!</v>
      </c>
      <c r="C1242">
        <f>DW!$H1242</f>
        <v>0</v>
      </c>
      <c r="D1242">
        <f>DW!$I1242</f>
        <v>0</v>
      </c>
      <c r="E1242">
        <f>DW!$G1242</f>
        <v>0</v>
      </c>
      <c r="F1242" t="e">
        <f>VLOOKUP(E1242,'Resultado Final'!$E$3:$L$103,4,FALSE)</f>
        <v>#DIV/0!</v>
      </c>
      <c r="G1242" t="e">
        <f>VLOOKUP(E1242,'Resultado Final'!$E$3:$L$103,5,FALSE)</f>
        <v>#DIV/0!</v>
      </c>
      <c r="H1242">
        <f>DW!$K1242</f>
        <v>0</v>
      </c>
      <c r="I1242" s="37" t="e">
        <f t="shared" si="19"/>
        <v>#DIV/0!</v>
      </c>
    </row>
    <row r="1243" spans="1:9" x14ac:dyDescent="0.25">
      <c r="A1243">
        <f>INDEX('Resultado Final'!$A:$A,MATCH(E1243,'Resultado Final'!$E:$E,0))</f>
        <v>1</v>
      </c>
      <c r="B1243" t="e">
        <f>'Média Saneada'!#REF!</f>
        <v>#REF!</v>
      </c>
      <c r="C1243">
        <f>DW!$H1243</f>
        <v>0</v>
      </c>
      <c r="D1243">
        <f>DW!$I1243</f>
        <v>0</v>
      </c>
      <c r="E1243">
        <f>DW!$G1243</f>
        <v>0</v>
      </c>
      <c r="F1243" t="e">
        <f>VLOOKUP(E1243,'Resultado Final'!$E$3:$L$103,4,FALSE)</f>
        <v>#DIV/0!</v>
      </c>
      <c r="G1243" t="e">
        <f>VLOOKUP(E1243,'Resultado Final'!$E$3:$L$103,5,FALSE)</f>
        <v>#DIV/0!</v>
      </c>
      <c r="H1243">
        <f>DW!$K1243</f>
        <v>0</v>
      </c>
      <c r="I1243" s="37" t="e">
        <f t="shared" si="19"/>
        <v>#DIV/0!</v>
      </c>
    </row>
    <row r="1244" spans="1:9" x14ac:dyDescent="0.25">
      <c r="A1244">
        <f>INDEX('Resultado Final'!$A:$A,MATCH(E1244,'Resultado Final'!$E:$E,0))</f>
        <v>1</v>
      </c>
      <c r="B1244" t="e">
        <f>'Média Saneada'!#REF!</f>
        <v>#REF!</v>
      </c>
      <c r="C1244">
        <f>DW!$H1244</f>
        <v>0</v>
      </c>
      <c r="D1244">
        <f>DW!$I1244</f>
        <v>0</v>
      </c>
      <c r="E1244">
        <f>DW!$G1244</f>
        <v>0</v>
      </c>
      <c r="F1244" t="e">
        <f>VLOOKUP(E1244,'Resultado Final'!$E$3:$L$103,4,FALSE)</f>
        <v>#DIV/0!</v>
      </c>
      <c r="G1244" t="e">
        <f>VLOOKUP(E1244,'Resultado Final'!$E$3:$L$103,5,FALSE)</f>
        <v>#DIV/0!</v>
      </c>
      <c r="H1244">
        <f>DW!$K1244</f>
        <v>0</v>
      </c>
      <c r="I1244" s="37" t="e">
        <f t="shared" si="19"/>
        <v>#DIV/0!</v>
      </c>
    </row>
    <row r="1245" spans="1:9" x14ac:dyDescent="0.25">
      <c r="A1245">
        <f>INDEX('Resultado Final'!$A:$A,MATCH(E1245,'Resultado Final'!$E:$E,0))</f>
        <v>1</v>
      </c>
      <c r="B1245" t="e">
        <f>'Média Saneada'!#REF!</f>
        <v>#REF!</v>
      </c>
      <c r="C1245">
        <f>DW!$H1245</f>
        <v>0</v>
      </c>
      <c r="D1245">
        <f>DW!$I1245</f>
        <v>0</v>
      </c>
      <c r="E1245">
        <f>DW!$G1245</f>
        <v>0</v>
      </c>
      <c r="F1245" t="e">
        <f>VLOOKUP(E1245,'Resultado Final'!$E$3:$L$103,4,FALSE)</f>
        <v>#DIV/0!</v>
      </c>
      <c r="G1245" t="e">
        <f>VLOOKUP(E1245,'Resultado Final'!$E$3:$L$103,5,FALSE)</f>
        <v>#DIV/0!</v>
      </c>
      <c r="H1245">
        <f>DW!$K1245</f>
        <v>0</v>
      </c>
      <c r="I1245" s="37" t="e">
        <f t="shared" si="19"/>
        <v>#DIV/0!</v>
      </c>
    </row>
    <row r="1246" spans="1:9" x14ac:dyDescent="0.25">
      <c r="A1246">
        <f>INDEX('Resultado Final'!$A:$A,MATCH(E1246,'Resultado Final'!$E:$E,0))</f>
        <v>1</v>
      </c>
      <c r="B1246" t="e">
        <f>'Média Saneada'!#REF!</f>
        <v>#REF!</v>
      </c>
      <c r="C1246">
        <f>DW!$H1246</f>
        <v>0</v>
      </c>
      <c r="D1246">
        <f>DW!$I1246</f>
        <v>0</v>
      </c>
      <c r="E1246">
        <f>DW!$G1246</f>
        <v>0</v>
      </c>
      <c r="F1246" t="e">
        <f>VLOOKUP(E1246,'Resultado Final'!$E$3:$L$103,4,FALSE)</f>
        <v>#DIV/0!</v>
      </c>
      <c r="G1246" t="e">
        <f>VLOOKUP(E1246,'Resultado Final'!$E$3:$L$103,5,FALSE)</f>
        <v>#DIV/0!</v>
      </c>
      <c r="H1246">
        <f>DW!$K1246</f>
        <v>0</v>
      </c>
      <c r="I1246" s="37" t="e">
        <f t="shared" si="19"/>
        <v>#DIV/0!</v>
      </c>
    </row>
    <row r="1247" spans="1:9" x14ac:dyDescent="0.25">
      <c r="A1247">
        <f>INDEX('Resultado Final'!$A:$A,MATCH(E1247,'Resultado Final'!$E:$E,0))</f>
        <v>1</v>
      </c>
      <c r="B1247" t="e">
        <f>'Média Saneada'!#REF!</f>
        <v>#REF!</v>
      </c>
      <c r="C1247">
        <f>DW!$H1247</f>
        <v>0</v>
      </c>
      <c r="D1247">
        <f>DW!$I1247</f>
        <v>0</v>
      </c>
      <c r="E1247">
        <f>DW!$G1247</f>
        <v>0</v>
      </c>
      <c r="F1247" t="e">
        <f>VLOOKUP(E1247,'Resultado Final'!$E$3:$L$103,4,FALSE)</f>
        <v>#DIV/0!</v>
      </c>
      <c r="G1247" t="e">
        <f>VLOOKUP(E1247,'Resultado Final'!$E$3:$L$103,5,FALSE)</f>
        <v>#DIV/0!</v>
      </c>
      <c r="H1247">
        <f>DW!$K1247</f>
        <v>0</v>
      </c>
      <c r="I1247" s="37" t="e">
        <f t="shared" si="19"/>
        <v>#DIV/0!</v>
      </c>
    </row>
    <row r="1248" spans="1:9" x14ac:dyDescent="0.25">
      <c r="A1248">
        <f>INDEX('Resultado Final'!$A:$A,MATCH(E1248,'Resultado Final'!$E:$E,0))</f>
        <v>1</v>
      </c>
      <c r="B1248" t="e">
        <f>'Média Saneada'!#REF!</f>
        <v>#REF!</v>
      </c>
      <c r="C1248">
        <f>DW!$H1248</f>
        <v>0</v>
      </c>
      <c r="D1248">
        <f>DW!$I1248</f>
        <v>0</v>
      </c>
      <c r="E1248">
        <f>DW!$G1248</f>
        <v>0</v>
      </c>
      <c r="F1248" t="e">
        <f>VLOOKUP(E1248,'Resultado Final'!$E$3:$L$103,4,FALSE)</f>
        <v>#DIV/0!</v>
      </c>
      <c r="G1248" t="e">
        <f>VLOOKUP(E1248,'Resultado Final'!$E$3:$L$103,5,FALSE)</f>
        <v>#DIV/0!</v>
      </c>
      <c r="H1248">
        <f>DW!$K1248</f>
        <v>0</v>
      </c>
      <c r="I1248" s="37" t="e">
        <f t="shared" si="19"/>
        <v>#DIV/0!</v>
      </c>
    </row>
    <row r="1249" spans="1:9" x14ac:dyDescent="0.25">
      <c r="A1249">
        <f>INDEX('Resultado Final'!$A:$A,MATCH(E1249,'Resultado Final'!$E:$E,0))</f>
        <v>1</v>
      </c>
      <c r="B1249" t="e">
        <f>'Média Saneada'!#REF!</f>
        <v>#REF!</v>
      </c>
      <c r="C1249">
        <f>DW!$H1249</f>
        <v>0</v>
      </c>
      <c r="D1249">
        <f>DW!$I1249</f>
        <v>0</v>
      </c>
      <c r="E1249">
        <f>DW!$G1249</f>
        <v>0</v>
      </c>
      <c r="F1249" t="e">
        <f>VLOOKUP(E1249,'Resultado Final'!$E$3:$L$103,4,FALSE)</f>
        <v>#DIV/0!</v>
      </c>
      <c r="G1249" t="e">
        <f>VLOOKUP(E1249,'Resultado Final'!$E$3:$L$103,5,FALSE)</f>
        <v>#DIV/0!</v>
      </c>
      <c r="H1249">
        <f>DW!$K1249</f>
        <v>0</v>
      </c>
      <c r="I1249" s="37" t="e">
        <f t="shared" si="19"/>
        <v>#DIV/0!</v>
      </c>
    </row>
    <row r="1250" spans="1:9" x14ac:dyDescent="0.25">
      <c r="A1250">
        <f>INDEX('Resultado Final'!$A:$A,MATCH(E1250,'Resultado Final'!$E:$E,0))</f>
        <v>1</v>
      </c>
      <c r="B1250" t="e">
        <f>'Média Saneada'!#REF!</f>
        <v>#REF!</v>
      </c>
      <c r="C1250">
        <f>DW!$H1250</f>
        <v>0</v>
      </c>
      <c r="D1250">
        <f>DW!$I1250</f>
        <v>0</v>
      </c>
      <c r="E1250">
        <f>DW!$G1250</f>
        <v>0</v>
      </c>
      <c r="F1250" t="e">
        <f>VLOOKUP(E1250,'Resultado Final'!$E$3:$L$103,4,FALSE)</f>
        <v>#DIV/0!</v>
      </c>
      <c r="G1250" t="e">
        <f>VLOOKUP(E1250,'Resultado Final'!$E$3:$L$103,5,FALSE)</f>
        <v>#DIV/0!</v>
      </c>
      <c r="H1250">
        <f>DW!$K1250</f>
        <v>0</v>
      </c>
      <c r="I1250" s="37" t="e">
        <f t="shared" si="19"/>
        <v>#DIV/0!</v>
      </c>
    </row>
    <row r="1251" spans="1:9" x14ac:dyDescent="0.25">
      <c r="A1251">
        <f>INDEX('Resultado Final'!$A:$A,MATCH(E1251,'Resultado Final'!$E:$E,0))</f>
        <v>1</v>
      </c>
      <c r="B1251" t="e">
        <f>'Média Saneada'!#REF!</f>
        <v>#REF!</v>
      </c>
      <c r="C1251">
        <f>DW!$H1251</f>
        <v>0</v>
      </c>
      <c r="D1251">
        <f>DW!$I1251</f>
        <v>0</v>
      </c>
      <c r="E1251">
        <f>DW!$G1251</f>
        <v>0</v>
      </c>
      <c r="F1251" t="e">
        <f>VLOOKUP(E1251,'Resultado Final'!$E$3:$L$103,4,FALSE)</f>
        <v>#DIV/0!</v>
      </c>
      <c r="G1251" t="e">
        <f>VLOOKUP(E1251,'Resultado Final'!$E$3:$L$103,5,FALSE)</f>
        <v>#DIV/0!</v>
      </c>
      <c r="H1251">
        <f>DW!$K1251</f>
        <v>0</v>
      </c>
      <c r="I1251" s="37" t="e">
        <f t="shared" si="19"/>
        <v>#DIV/0!</v>
      </c>
    </row>
    <row r="1252" spans="1:9" x14ac:dyDescent="0.25">
      <c r="A1252">
        <f>INDEX('Resultado Final'!$A:$A,MATCH(E1252,'Resultado Final'!$E:$E,0))</f>
        <v>1</v>
      </c>
      <c r="B1252" t="e">
        <f>'Média Saneada'!#REF!</f>
        <v>#REF!</v>
      </c>
      <c r="C1252">
        <f>DW!$H1252</f>
        <v>0</v>
      </c>
      <c r="D1252">
        <f>DW!$I1252</f>
        <v>0</v>
      </c>
      <c r="E1252">
        <f>DW!$G1252</f>
        <v>0</v>
      </c>
      <c r="F1252" t="e">
        <f>VLOOKUP(E1252,'Resultado Final'!$E$3:$L$103,4,FALSE)</f>
        <v>#DIV/0!</v>
      </c>
      <c r="G1252" t="e">
        <f>VLOOKUP(E1252,'Resultado Final'!$E$3:$L$103,5,FALSE)</f>
        <v>#DIV/0!</v>
      </c>
      <c r="H1252">
        <f>DW!$K1252</f>
        <v>0</v>
      </c>
      <c r="I1252" s="37" t="e">
        <f t="shared" si="19"/>
        <v>#DIV/0!</v>
      </c>
    </row>
    <row r="1253" spans="1:9" x14ac:dyDescent="0.25">
      <c r="A1253">
        <f>INDEX('Resultado Final'!$A:$A,MATCH(E1253,'Resultado Final'!$E:$E,0))</f>
        <v>1</v>
      </c>
      <c r="B1253" t="e">
        <f>'Média Saneada'!#REF!</f>
        <v>#REF!</v>
      </c>
      <c r="C1253">
        <f>DW!$H1253</f>
        <v>0</v>
      </c>
      <c r="D1253">
        <f>DW!$I1253</f>
        <v>0</v>
      </c>
      <c r="E1253">
        <f>DW!$G1253</f>
        <v>0</v>
      </c>
      <c r="F1253" t="e">
        <f>VLOOKUP(E1253,'Resultado Final'!$E$3:$L$103,4,FALSE)</f>
        <v>#DIV/0!</v>
      </c>
      <c r="G1253" t="e">
        <f>VLOOKUP(E1253,'Resultado Final'!$E$3:$L$103,5,FALSE)</f>
        <v>#DIV/0!</v>
      </c>
      <c r="H1253">
        <f>DW!$K1253</f>
        <v>0</v>
      </c>
      <c r="I1253" s="37" t="e">
        <f t="shared" si="19"/>
        <v>#DIV/0!</v>
      </c>
    </row>
    <row r="1254" spans="1:9" x14ac:dyDescent="0.25">
      <c r="A1254">
        <f>INDEX('Resultado Final'!$A:$A,MATCH(E1254,'Resultado Final'!$E:$E,0))</f>
        <v>1</v>
      </c>
      <c r="B1254" t="e">
        <f>'Média Saneada'!#REF!</f>
        <v>#REF!</v>
      </c>
      <c r="C1254">
        <f>DW!$H1254</f>
        <v>0</v>
      </c>
      <c r="D1254">
        <f>DW!$I1254</f>
        <v>0</v>
      </c>
      <c r="E1254">
        <f>DW!$G1254</f>
        <v>0</v>
      </c>
      <c r="F1254" t="e">
        <f>VLOOKUP(E1254,'Resultado Final'!$E$3:$L$103,4,FALSE)</f>
        <v>#DIV/0!</v>
      </c>
      <c r="G1254" t="e">
        <f>VLOOKUP(E1254,'Resultado Final'!$E$3:$L$103,5,FALSE)</f>
        <v>#DIV/0!</v>
      </c>
      <c r="H1254">
        <f>DW!$K1254</f>
        <v>0</v>
      </c>
      <c r="I1254" s="37" t="e">
        <f t="shared" si="19"/>
        <v>#DIV/0!</v>
      </c>
    </row>
    <row r="1255" spans="1:9" x14ac:dyDescent="0.25">
      <c r="A1255">
        <f>INDEX('Resultado Final'!$A:$A,MATCH(E1255,'Resultado Final'!$E:$E,0))</f>
        <v>1</v>
      </c>
      <c r="B1255" t="e">
        <f>'Média Saneada'!#REF!</f>
        <v>#REF!</v>
      </c>
      <c r="C1255">
        <f>DW!$H1255</f>
        <v>0</v>
      </c>
      <c r="D1255">
        <f>DW!$I1255</f>
        <v>0</v>
      </c>
      <c r="E1255">
        <f>DW!$G1255</f>
        <v>0</v>
      </c>
      <c r="F1255" t="e">
        <f>VLOOKUP(E1255,'Resultado Final'!$E$3:$L$103,4,FALSE)</f>
        <v>#DIV/0!</v>
      </c>
      <c r="G1255" t="e">
        <f>VLOOKUP(E1255,'Resultado Final'!$E$3:$L$103,5,FALSE)</f>
        <v>#DIV/0!</v>
      </c>
      <c r="H1255">
        <f>DW!$K1255</f>
        <v>0</v>
      </c>
      <c r="I1255" s="37" t="e">
        <f t="shared" si="19"/>
        <v>#DIV/0!</v>
      </c>
    </row>
    <row r="1256" spans="1:9" x14ac:dyDescent="0.25">
      <c r="A1256">
        <f>INDEX('Resultado Final'!$A:$A,MATCH(E1256,'Resultado Final'!$E:$E,0))</f>
        <v>1</v>
      </c>
      <c r="B1256" t="e">
        <f>'Média Saneada'!#REF!</f>
        <v>#REF!</v>
      </c>
      <c r="C1256">
        <f>DW!$H1256</f>
        <v>0</v>
      </c>
      <c r="D1256">
        <f>DW!$I1256</f>
        <v>0</v>
      </c>
      <c r="E1256">
        <f>DW!$G1256</f>
        <v>0</v>
      </c>
      <c r="F1256" t="e">
        <f>VLOOKUP(E1256,'Resultado Final'!$E$3:$L$103,4,FALSE)</f>
        <v>#DIV/0!</v>
      </c>
      <c r="G1256" t="e">
        <f>VLOOKUP(E1256,'Resultado Final'!$E$3:$L$103,5,FALSE)</f>
        <v>#DIV/0!</v>
      </c>
      <c r="H1256">
        <f>DW!$K1256</f>
        <v>0</v>
      </c>
      <c r="I1256" s="37" t="e">
        <f t="shared" si="19"/>
        <v>#DIV/0!</v>
      </c>
    </row>
    <row r="1257" spans="1:9" x14ac:dyDescent="0.25">
      <c r="A1257">
        <f>INDEX('Resultado Final'!$A:$A,MATCH(E1257,'Resultado Final'!$E:$E,0))</f>
        <v>1</v>
      </c>
      <c r="B1257" t="e">
        <f>'Média Saneada'!#REF!</f>
        <v>#REF!</v>
      </c>
      <c r="C1257">
        <f>DW!$H1257</f>
        <v>0</v>
      </c>
      <c r="D1257">
        <f>DW!$I1257</f>
        <v>0</v>
      </c>
      <c r="E1257">
        <f>DW!$G1257</f>
        <v>0</v>
      </c>
      <c r="F1257" t="e">
        <f>VLOOKUP(E1257,'Resultado Final'!$E$3:$L$103,4,FALSE)</f>
        <v>#DIV/0!</v>
      </c>
      <c r="G1257" t="e">
        <f>VLOOKUP(E1257,'Resultado Final'!$E$3:$L$103,5,FALSE)</f>
        <v>#DIV/0!</v>
      </c>
      <c r="H1257">
        <f>DW!$K1257</f>
        <v>0</v>
      </c>
      <c r="I1257" s="37" t="e">
        <f t="shared" si="19"/>
        <v>#DIV/0!</v>
      </c>
    </row>
    <row r="1258" spans="1:9" x14ac:dyDescent="0.25">
      <c r="A1258">
        <f>INDEX('Resultado Final'!$A:$A,MATCH(E1258,'Resultado Final'!$E:$E,0))</f>
        <v>1</v>
      </c>
      <c r="B1258" t="e">
        <f>'Média Saneada'!#REF!</f>
        <v>#REF!</v>
      </c>
      <c r="C1258">
        <f>DW!$H1258</f>
        <v>0</v>
      </c>
      <c r="D1258">
        <f>DW!$I1258</f>
        <v>0</v>
      </c>
      <c r="E1258">
        <f>DW!$G1258</f>
        <v>0</v>
      </c>
      <c r="F1258" t="e">
        <f>VLOOKUP(E1258,'Resultado Final'!$E$3:$L$103,4,FALSE)</f>
        <v>#DIV/0!</v>
      </c>
      <c r="G1258" t="e">
        <f>VLOOKUP(E1258,'Resultado Final'!$E$3:$L$103,5,FALSE)</f>
        <v>#DIV/0!</v>
      </c>
      <c r="H1258">
        <f>DW!$K1258</f>
        <v>0</v>
      </c>
      <c r="I1258" s="37" t="e">
        <f t="shared" si="19"/>
        <v>#DIV/0!</v>
      </c>
    </row>
    <row r="1259" spans="1:9" x14ac:dyDescent="0.25">
      <c r="A1259">
        <f>INDEX('Resultado Final'!$A:$A,MATCH(E1259,'Resultado Final'!$E:$E,0))</f>
        <v>1</v>
      </c>
      <c r="B1259" t="e">
        <f>'Média Saneada'!#REF!</f>
        <v>#REF!</v>
      </c>
      <c r="C1259">
        <f>DW!$H1259</f>
        <v>0</v>
      </c>
      <c r="D1259">
        <f>DW!$I1259</f>
        <v>0</v>
      </c>
      <c r="E1259">
        <f>DW!$G1259</f>
        <v>0</v>
      </c>
      <c r="F1259" t="e">
        <f>VLOOKUP(E1259,'Resultado Final'!$E$3:$L$103,4,FALSE)</f>
        <v>#DIV/0!</v>
      </c>
      <c r="G1259" t="e">
        <f>VLOOKUP(E1259,'Resultado Final'!$E$3:$L$103,5,FALSE)</f>
        <v>#DIV/0!</v>
      </c>
      <c r="H1259">
        <f>DW!$K1259</f>
        <v>0</v>
      </c>
      <c r="I1259" s="37" t="e">
        <f t="shared" si="19"/>
        <v>#DIV/0!</v>
      </c>
    </row>
    <row r="1260" spans="1:9" x14ac:dyDescent="0.25">
      <c r="A1260">
        <f>INDEX('Resultado Final'!$A:$A,MATCH(E1260,'Resultado Final'!$E:$E,0))</f>
        <v>1</v>
      </c>
      <c r="B1260" t="e">
        <f>'Média Saneada'!#REF!</f>
        <v>#REF!</v>
      </c>
      <c r="C1260">
        <f>DW!$H1260</f>
        <v>0</v>
      </c>
      <c r="D1260">
        <f>DW!$I1260</f>
        <v>0</v>
      </c>
      <c r="E1260">
        <f>DW!$G1260</f>
        <v>0</v>
      </c>
      <c r="F1260" t="e">
        <f>VLOOKUP(E1260,'Resultado Final'!$E$3:$L$103,4,FALSE)</f>
        <v>#DIV/0!</v>
      </c>
      <c r="G1260" t="e">
        <f>VLOOKUP(E1260,'Resultado Final'!$E$3:$L$103,5,FALSE)</f>
        <v>#DIV/0!</v>
      </c>
      <c r="H1260">
        <f>DW!$K1260</f>
        <v>0</v>
      </c>
      <c r="I1260" s="37" t="e">
        <f t="shared" si="19"/>
        <v>#DIV/0!</v>
      </c>
    </row>
    <row r="1261" spans="1:9" x14ac:dyDescent="0.25">
      <c r="A1261">
        <f>INDEX('Resultado Final'!$A:$A,MATCH(E1261,'Resultado Final'!$E:$E,0))</f>
        <v>1</v>
      </c>
      <c r="B1261" t="e">
        <f>'Média Saneada'!#REF!</f>
        <v>#REF!</v>
      </c>
      <c r="C1261">
        <f>DW!$H1261</f>
        <v>0</v>
      </c>
      <c r="D1261">
        <f>DW!$I1261</f>
        <v>0</v>
      </c>
      <c r="E1261">
        <f>DW!$G1261</f>
        <v>0</v>
      </c>
      <c r="F1261" t="e">
        <f>VLOOKUP(E1261,'Resultado Final'!$E$3:$L$103,4,FALSE)</f>
        <v>#DIV/0!</v>
      </c>
      <c r="G1261" t="e">
        <f>VLOOKUP(E1261,'Resultado Final'!$E$3:$L$103,5,FALSE)</f>
        <v>#DIV/0!</v>
      </c>
      <c r="H1261">
        <f>DW!$K1261</f>
        <v>0</v>
      </c>
      <c r="I1261" s="37" t="e">
        <f t="shared" si="19"/>
        <v>#DIV/0!</v>
      </c>
    </row>
    <row r="1262" spans="1:9" x14ac:dyDescent="0.25">
      <c r="A1262">
        <f>INDEX('Resultado Final'!$A:$A,MATCH(E1262,'Resultado Final'!$E:$E,0))</f>
        <v>1</v>
      </c>
      <c r="B1262" t="e">
        <f>'Média Saneada'!#REF!</f>
        <v>#REF!</v>
      </c>
      <c r="C1262">
        <f>DW!$H1262</f>
        <v>0</v>
      </c>
      <c r="D1262">
        <f>DW!$I1262</f>
        <v>0</v>
      </c>
      <c r="E1262">
        <f>DW!$G1262</f>
        <v>0</v>
      </c>
      <c r="F1262" t="e">
        <f>VLOOKUP(E1262,'Resultado Final'!$E$3:$L$103,4,FALSE)</f>
        <v>#DIV/0!</v>
      </c>
      <c r="G1262" t="e">
        <f>VLOOKUP(E1262,'Resultado Final'!$E$3:$L$103,5,FALSE)</f>
        <v>#DIV/0!</v>
      </c>
      <c r="H1262">
        <f>DW!$K1262</f>
        <v>0</v>
      </c>
      <c r="I1262" s="37" t="e">
        <f t="shared" si="19"/>
        <v>#DIV/0!</v>
      </c>
    </row>
    <row r="1263" spans="1:9" x14ac:dyDescent="0.25">
      <c r="A1263">
        <f>INDEX('Resultado Final'!$A:$A,MATCH(E1263,'Resultado Final'!$E:$E,0))</f>
        <v>1</v>
      </c>
      <c r="B1263" t="e">
        <f>'Média Saneada'!#REF!</f>
        <v>#REF!</v>
      </c>
      <c r="C1263">
        <f>DW!$H1263</f>
        <v>0</v>
      </c>
      <c r="D1263">
        <f>DW!$I1263</f>
        <v>0</v>
      </c>
      <c r="E1263">
        <f>DW!$G1263</f>
        <v>0</v>
      </c>
      <c r="F1263" t="e">
        <f>VLOOKUP(E1263,'Resultado Final'!$E$3:$L$103,4,FALSE)</f>
        <v>#DIV/0!</v>
      </c>
      <c r="G1263" t="e">
        <f>VLOOKUP(E1263,'Resultado Final'!$E$3:$L$103,5,FALSE)</f>
        <v>#DIV/0!</v>
      </c>
      <c r="H1263">
        <f>DW!$K1263</f>
        <v>0</v>
      </c>
      <c r="I1263" s="37" t="e">
        <f t="shared" si="19"/>
        <v>#DIV/0!</v>
      </c>
    </row>
    <row r="1264" spans="1:9" x14ac:dyDescent="0.25">
      <c r="A1264">
        <f>INDEX('Resultado Final'!$A:$A,MATCH(E1264,'Resultado Final'!$E:$E,0))</f>
        <v>1</v>
      </c>
      <c r="B1264" t="e">
        <f>'Média Saneada'!#REF!</f>
        <v>#REF!</v>
      </c>
      <c r="C1264">
        <f>DW!$H1264</f>
        <v>0</v>
      </c>
      <c r="D1264">
        <f>DW!$I1264</f>
        <v>0</v>
      </c>
      <c r="E1264">
        <f>DW!$G1264</f>
        <v>0</v>
      </c>
      <c r="F1264" t="e">
        <f>VLOOKUP(E1264,'Resultado Final'!$E$3:$L$103,4,FALSE)</f>
        <v>#DIV/0!</v>
      </c>
      <c r="G1264" t="e">
        <f>VLOOKUP(E1264,'Resultado Final'!$E$3:$L$103,5,FALSE)</f>
        <v>#DIV/0!</v>
      </c>
      <c r="H1264">
        <f>DW!$K1264</f>
        <v>0</v>
      </c>
      <c r="I1264" s="37" t="e">
        <f t="shared" si="19"/>
        <v>#DIV/0!</v>
      </c>
    </row>
    <row r="1265" spans="1:9" x14ac:dyDescent="0.25">
      <c r="A1265">
        <f>INDEX('Resultado Final'!$A:$A,MATCH(E1265,'Resultado Final'!$E:$E,0))</f>
        <v>1</v>
      </c>
      <c r="B1265" t="e">
        <f>'Média Saneada'!#REF!</f>
        <v>#REF!</v>
      </c>
      <c r="C1265">
        <f>DW!$H1265</f>
        <v>0</v>
      </c>
      <c r="D1265">
        <f>DW!$I1265</f>
        <v>0</v>
      </c>
      <c r="E1265">
        <f>DW!$G1265</f>
        <v>0</v>
      </c>
      <c r="F1265" t="e">
        <f>VLOOKUP(E1265,'Resultado Final'!$E$3:$L$103,4,FALSE)</f>
        <v>#DIV/0!</v>
      </c>
      <c r="G1265" t="e">
        <f>VLOOKUP(E1265,'Resultado Final'!$E$3:$L$103,5,FALSE)</f>
        <v>#DIV/0!</v>
      </c>
      <c r="H1265">
        <f>DW!$K1265</f>
        <v>0</v>
      </c>
      <c r="I1265" s="37" t="e">
        <f t="shared" si="19"/>
        <v>#DIV/0!</v>
      </c>
    </row>
    <row r="1266" spans="1:9" x14ac:dyDescent="0.25">
      <c r="A1266">
        <f>INDEX('Resultado Final'!$A:$A,MATCH(E1266,'Resultado Final'!$E:$E,0))</f>
        <v>1</v>
      </c>
      <c r="B1266" t="e">
        <f>'Média Saneada'!#REF!</f>
        <v>#REF!</v>
      </c>
      <c r="C1266">
        <f>DW!$H1266</f>
        <v>0</v>
      </c>
      <c r="D1266">
        <f>DW!$I1266</f>
        <v>0</v>
      </c>
      <c r="E1266">
        <f>DW!$G1266</f>
        <v>0</v>
      </c>
      <c r="F1266" t="e">
        <f>VLOOKUP(E1266,'Resultado Final'!$E$3:$L$103,4,FALSE)</f>
        <v>#DIV/0!</v>
      </c>
      <c r="G1266" t="e">
        <f>VLOOKUP(E1266,'Resultado Final'!$E$3:$L$103,5,FALSE)</f>
        <v>#DIV/0!</v>
      </c>
      <c r="H1266">
        <f>DW!$K1266</f>
        <v>0</v>
      </c>
      <c r="I1266" s="37" t="e">
        <f t="shared" si="19"/>
        <v>#DIV/0!</v>
      </c>
    </row>
    <row r="1267" spans="1:9" x14ac:dyDescent="0.25">
      <c r="A1267">
        <f>INDEX('Resultado Final'!$A:$A,MATCH(E1267,'Resultado Final'!$E:$E,0))</f>
        <v>1</v>
      </c>
      <c r="B1267" t="e">
        <f>'Média Saneada'!#REF!</f>
        <v>#REF!</v>
      </c>
      <c r="C1267">
        <f>DW!$H1267</f>
        <v>0</v>
      </c>
      <c r="D1267">
        <f>DW!$I1267</f>
        <v>0</v>
      </c>
      <c r="E1267">
        <f>DW!$G1267</f>
        <v>0</v>
      </c>
      <c r="F1267" t="e">
        <f>VLOOKUP(E1267,'Resultado Final'!$E$3:$L$103,4,FALSE)</f>
        <v>#DIV/0!</v>
      </c>
      <c r="G1267" t="e">
        <f>VLOOKUP(E1267,'Resultado Final'!$E$3:$L$103,5,FALSE)</f>
        <v>#DIV/0!</v>
      </c>
      <c r="H1267">
        <f>DW!$K1267</f>
        <v>0</v>
      </c>
      <c r="I1267" s="37" t="e">
        <f t="shared" si="19"/>
        <v>#DIV/0!</v>
      </c>
    </row>
    <row r="1268" spans="1:9" x14ac:dyDescent="0.25">
      <c r="A1268">
        <f>INDEX('Resultado Final'!$A:$A,MATCH(E1268,'Resultado Final'!$E:$E,0))</f>
        <v>1</v>
      </c>
      <c r="B1268" t="e">
        <f>'Média Saneada'!#REF!</f>
        <v>#REF!</v>
      </c>
      <c r="C1268">
        <f>DW!$H1268</f>
        <v>0</v>
      </c>
      <c r="D1268">
        <f>DW!$I1268</f>
        <v>0</v>
      </c>
      <c r="E1268">
        <f>DW!$G1268</f>
        <v>0</v>
      </c>
      <c r="F1268" t="e">
        <f>VLOOKUP(E1268,'Resultado Final'!$E$3:$L$103,4,FALSE)</f>
        <v>#DIV/0!</v>
      </c>
      <c r="G1268" t="e">
        <f>VLOOKUP(E1268,'Resultado Final'!$E$3:$L$103,5,FALSE)</f>
        <v>#DIV/0!</v>
      </c>
      <c r="H1268">
        <f>DW!$K1268</f>
        <v>0</v>
      </c>
      <c r="I1268" s="37" t="e">
        <f t="shared" si="19"/>
        <v>#DIV/0!</v>
      </c>
    </row>
    <row r="1269" spans="1:9" x14ac:dyDescent="0.25">
      <c r="A1269">
        <f>INDEX('Resultado Final'!$A:$A,MATCH(E1269,'Resultado Final'!$E:$E,0))</f>
        <v>1</v>
      </c>
      <c r="B1269" t="e">
        <f>'Média Saneada'!#REF!</f>
        <v>#REF!</v>
      </c>
      <c r="C1269">
        <f>DW!$H1269</f>
        <v>0</v>
      </c>
      <c r="D1269">
        <f>DW!$I1269</f>
        <v>0</v>
      </c>
      <c r="E1269">
        <f>DW!$G1269</f>
        <v>0</v>
      </c>
      <c r="F1269" t="e">
        <f>VLOOKUP(E1269,'Resultado Final'!$E$3:$L$103,4,FALSE)</f>
        <v>#DIV/0!</v>
      </c>
      <c r="G1269" t="e">
        <f>VLOOKUP(E1269,'Resultado Final'!$E$3:$L$103,5,FALSE)</f>
        <v>#DIV/0!</v>
      </c>
      <c r="H1269">
        <f>DW!$K1269</f>
        <v>0</v>
      </c>
      <c r="I1269" s="37" t="e">
        <f t="shared" si="19"/>
        <v>#DIV/0!</v>
      </c>
    </row>
    <row r="1270" spans="1:9" x14ac:dyDescent="0.25">
      <c r="A1270">
        <f>INDEX('Resultado Final'!$A:$A,MATCH(E1270,'Resultado Final'!$E:$E,0))</f>
        <v>1</v>
      </c>
      <c r="B1270" t="e">
        <f>'Média Saneada'!#REF!</f>
        <v>#REF!</v>
      </c>
      <c r="C1270">
        <f>DW!$H1270</f>
        <v>0</v>
      </c>
      <c r="D1270">
        <f>DW!$I1270</f>
        <v>0</v>
      </c>
      <c r="E1270">
        <f>DW!$G1270</f>
        <v>0</v>
      </c>
      <c r="F1270" t="e">
        <f>VLOOKUP(E1270,'Resultado Final'!$E$3:$L$103,4,FALSE)</f>
        <v>#DIV/0!</v>
      </c>
      <c r="G1270" t="e">
        <f>VLOOKUP(E1270,'Resultado Final'!$E$3:$L$103,5,FALSE)</f>
        <v>#DIV/0!</v>
      </c>
      <c r="H1270">
        <f>DW!$K1270</f>
        <v>0</v>
      </c>
      <c r="I1270" s="37" t="e">
        <f t="shared" si="19"/>
        <v>#DIV/0!</v>
      </c>
    </row>
    <row r="1271" spans="1:9" x14ac:dyDescent="0.25">
      <c r="A1271">
        <f>INDEX('Resultado Final'!$A:$A,MATCH(E1271,'Resultado Final'!$E:$E,0))</f>
        <v>1</v>
      </c>
      <c r="B1271" t="e">
        <f>'Média Saneada'!#REF!</f>
        <v>#REF!</v>
      </c>
      <c r="C1271">
        <f>DW!$H1271</f>
        <v>0</v>
      </c>
      <c r="D1271">
        <f>DW!$I1271</f>
        <v>0</v>
      </c>
      <c r="E1271">
        <f>DW!$G1271</f>
        <v>0</v>
      </c>
      <c r="F1271" t="e">
        <f>VLOOKUP(E1271,'Resultado Final'!$E$3:$L$103,4,FALSE)</f>
        <v>#DIV/0!</v>
      </c>
      <c r="G1271" t="e">
        <f>VLOOKUP(E1271,'Resultado Final'!$E$3:$L$103,5,FALSE)</f>
        <v>#DIV/0!</v>
      </c>
      <c r="H1271">
        <f>DW!$K1271</f>
        <v>0</v>
      </c>
      <c r="I1271" s="37" t="e">
        <f t="shared" si="19"/>
        <v>#DIV/0!</v>
      </c>
    </row>
    <row r="1272" spans="1:9" x14ac:dyDescent="0.25">
      <c r="A1272">
        <f>INDEX('Resultado Final'!$A:$A,MATCH(E1272,'Resultado Final'!$E:$E,0))</f>
        <v>1</v>
      </c>
      <c r="B1272" t="e">
        <f>'Média Saneada'!#REF!</f>
        <v>#REF!</v>
      </c>
      <c r="C1272">
        <f>DW!$H1272</f>
        <v>0</v>
      </c>
      <c r="D1272">
        <f>DW!$I1272</f>
        <v>0</v>
      </c>
      <c r="E1272">
        <f>DW!$G1272</f>
        <v>0</v>
      </c>
      <c r="F1272" t="e">
        <f>VLOOKUP(E1272,'Resultado Final'!$E$3:$L$103,4,FALSE)</f>
        <v>#DIV/0!</v>
      </c>
      <c r="G1272" t="e">
        <f>VLOOKUP(E1272,'Resultado Final'!$E$3:$L$103,5,FALSE)</f>
        <v>#DIV/0!</v>
      </c>
      <c r="H1272">
        <f>DW!$K1272</f>
        <v>0</v>
      </c>
      <c r="I1272" s="37" t="e">
        <f t="shared" si="19"/>
        <v>#DIV/0!</v>
      </c>
    </row>
    <row r="1273" spans="1:9" x14ac:dyDescent="0.25">
      <c r="A1273">
        <f>INDEX('Resultado Final'!$A:$A,MATCH(E1273,'Resultado Final'!$E:$E,0))</f>
        <v>1</v>
      </c>
      <c r="B1273" t="e">
        <f>'Média Saneada'!#REF!</f>
        <v>#REF!</v>
      </c>
      <c r="C1273">
        <f>DW!$H1273</f>
        <v>0</v>
      </c>
      <c r="D1273">
        <f>DW!$I1273</f>
        <v>0</v>
      </c>
      <c r="E1273">
        <f>DW!$G1273</f>
        <v>0</v>
      </c>
      <c r="F1273" t="e">
        <f>VLOOKUP(E1273,'Resultado Final'!$E$3:$L$103,4,FALSE)</f>
        <v>#DIV/0!</v>
      </c>
      <c r="G1273" t="e">
        <f>VLOOKUP(E1273,'Resultado Final'!$E$3:$L$103,5,FALSE)</f>
        <v>#DIV/0!</v>
      </c>
      <c r="H1273">
        <f>DW!$K1273</f>
        <v>0</v>
      </c>
      <c r="I1273" s="37" t="e">
        <f t="shared" si="19"/>
        <v>#DIV/0!</v>
      </c>
    </row>
    <row r="1274" spans="1:9" x14ac:dyDescent="0.25">
      <c r="A1274">
        <f>INDEX('Resultado Final'!$A:$A,MATCH(E1274,'Resultado Final'!$E:$E,0))</f>
        <v>1</v>
      </c>
      <c r="B1274" t="e">
        <f>'Média Saneada'!#REF!</f>
        <v>#REF!</v>
      </c>
      <c r="C1274">
        <f>DW!$H1274</f>
        <v>0</v>
      </c>
      <c r="D1274">
        <f>DW!$I1274</f>
        <v>0</v>
      </c>
      <c r="E1274">
        <f>DW!$G1274</f>
        <v>0</v>
      </c>
      <c r="F1274" t="e">
        <f>VLOOKUP(E1274,'Resultado Final'!$E$3:$L$103,4,FALSE)</f>
        <v>#DIV/0!</v>
      </c>
      <c r="G1274" t="e">
        <f>VLOOKUP(E1274,'Resultado Final'!$E$3:$L$103,5,FALSE)</f>
        <v>#DIV/0!</v>
      </c>
      <c r="H1274">
        <f>DW!$K1274</f>
        <v>0</v>
      </c>
      <c r="I1274" s="37" t="e">
        <f t="shared" si="19"/>
        <v>#DIV/0!</v>
      </c>
    </row>
    <row r="1275" spans="1:9" x14ac:dyDescent="0.25">
      <c r="A1275">
        <f>INDEX('Resultado Final'!$A:$A,MATCH(E1275,'Resultado Final'!$E:$E,0))</f>
        <v>1</v>
      </c>
      <c r="B1275" t="e">
        <f>'Média Saneada'!#REF!</f>
        <v>#REF!</v>
      </c>
      <c r="C1275">
        <f>DW!$H1275</f>
        <v>0</v>
      </c>
      <c r="D1275">
        <f>DW!$I1275</f>
        <v>0</v>
      </c>
      <c r="E1275">
        <f>DW!$G1275</f>
        <v>0</v>
      </c>
      <c r="F1275" t="e">
        <f>VLOOKUP(E1275,'Resultado Final'!$E$3:$L$103,4,FALSE)</f>
        <v>#DIV/0!</v>
      </c>
      <c r="G1275" t="e">
        <f>VLOOKUP(E1275,'Resultado Final'!$E$3:$L$103,5,FALSE)</f>
        <v>#DIV/0!</v>
      </c>
      <c r="H1275">
        <f>DW!$K1275</f>
        <v>0</v>
      </c>
      <c r="I1275" s="37" t="e">
        <f t="shared" si="19"/>
        <v>#DIV/0!</v>
      </c>
    </row>
    <row r="1276" spans="1:9" x14ac:dyDescent="0.25">
      <c r="A1276">
        <f>INDEX('Resultado Final'!$A:$A,MATCH(E1276,'Resultado Final'!$E:$E,0))</f>
        <v>1</v>
      </c>
      <c r="B1276" t="e">
        <f>'Média Saneada'!#REF!</f>
        <v>#REF!</v>
      </c>
      <c r="C1276">
        <f>DW!$H1276</f>
        <v>0</v>
      </c>
      <c r="D1276">
        <f>DW!$I1276</f>
        <v>0</v>
      </c>
      <c r="E1276">
        <f>DW!$G1276</f>
        <v>0</v>
      </c>
      <c r="F1276" t="e">
        <f>VLOOKUP(E1276,'Resultado Final'!$E$3:$L$103,4,FALSE)</f>
        <v>#DIV/0!</v>
      </c>
      <c r="G1276" t="e">
        <f>VLOOKUP(E1276,'Resultado Final'!$E$3:$L$103,5,FALSE)</f>
        <v>#DIV/0!</v>
      </c>
      <c r="H1276">
        <f>DW!$K1276</f>
        <v>0</v>
      </c>
      <c r="I1276" s="37" t="e">
        <f t="shared" si="19"/>
        <v>#DIV/0!</v>
      </c>
    </row>
    <row r="1277" spans="1:9" x14ac:dyDescent="0.25">
      <c r="A1277">
        <f>INDEX('Resultado Final'!$A:$A,MATCH(E1277,'Resultado Final'!$E:$E,0))</f>
        <v>1</v>
      </c>
      <c r="B1277" t="e">
        <f>'Média Saneada'!#REF!</f>
        <v>#REF!</v>
      </c>
      <c r="C1277">
        <f>DW!$H1277</f>
        <v>0</v>
      </c>
      <c r="D1277">
        <f>DW!$I1277</f>
        <v>0</v>
      </c>
      <c r="E1277">
        <f>DW!$G1277</f>
        <v>0</v>
      </c>
      <c r="F1277" t="e">
        <f>VLOOKUP(E1277,'Resultado Final'!$E$3:$L$103,4,FALSE)</f>
        <v>#DIV/0!</v>
      </c>
      <c r="G1277" t="e">
        <f>VLOOKUP(E1277,'Resultado Final'!$E$3:$L$103,5,FALSE)</f>
        <v>#DIV/0!</v>
      </c>
      <c r="H1277">
        <f>DW!$K1277</f>
        <v>0</v>
      </c>
      <c r="I1277" s="37" t="e">
        <f t="shared" si="19"/>
        <v>#DIV/0!</v>
      </c>
    </row>
    <row r="1278" spans="1:9" x14ac:dyDescent="0.25">
      <c r="A1278">
        <f>INDEX('Resultado Final'!$A:$A,MATCH(E1278,'Resultado Final'!$E:$E,0))</f>
        <v>1</v>
      </c>
      <c r="B1278" t="e">
        <f>'Média Saneada'!#REF!</f>
        <v>#REF!</v>
      </c>
      <c r="C1278">
        <f>DW!$H1278</f>
        <v>0</v>
      </c>
      <c r="D1278">
        <f>DW!$I1278</f>
        <v>0</v>
      </c>
      <c r="E1278">
        <f>DW!$G1278</f>
        <v>0</v>
      </c>
      <c r="F1278" t="e">
        <f>VLOOKUP(E1278,'Resultado Final'!$E$3:$L$103,4,FALSE)</f>
        <v>#DIV/0!</v>
      </c>
      <c r="G1278" t="e">
        <f>VLOOKUP(E1278,'Resultado Final'!$E$3:$L$103,5,FALSE)</f>
        <v>#DIV/0!</v>
      </c>
      <c r="H1278">
        <f>DW!$K1278</f>
        <v>0</v>
      </c>
      <c r="I1278" s="37" t="e">
        <f t="shared" si="19"/>
        <v>#DIV/0!</v>
      </c>
    </row>
    <row r="1279" spans="1:9" x14ac:dyDescent="0.25">
      <c r="A1279">
        <f>INDEX('Resultado Final'!$A:$A,MATCH(E1279,'Resultado Final'!$E:$E,0))</f>
        <v>1</v>
      </c>
      <c r="B1279" t="e">
        <f>'Média Saneada'!#REF!</f>
        <v>#REF!</v>
      </c>
      <c r="C1279">
        <f>DW!$H1279</f>
        <v>0</v>
      </c>
      <c r="D1279">
        <f>DW!$I1279</f>
        <v>0</v>
      </c>
      <c r="E1279">
        <f>DW!$G1279</f>
        <v>0</v>
      </c>
      <c r="F1279" t="e">
        <f>VLOOKUP(E1279,'Resultado Final'!$E$3:$L$103,4,FALSE)</f>
        <v>#DIV/0!</v>
      </c>
      <c r="G1279" t="e">
        <f>VLOOKUP(E1279,'Resultado Final'!$E$3:$L$103,5,FALSE)</f>
        <v>#DIV/0!</v>
      </c>
      <c r="H1279">
        <f>DW!$K1279</f>
        <v>0</v>
      </c>
      <c r="I1279" s="37" t="e">
        <f t="shared" si="19"/>
        <v>#DIV/0!</v>
      </c>
    </row>
    <row r="1280" spans="1:9" x14ac:dyDescent="0.25">
      <c r="A1280">
        <f>INDEX('Resultado Final'!$A:$A,MATCH(E1280,'Resultado Final'!$E:$E,0))</f>
        <v>1</v>
      </c>
      <c r="B1280" t="e">
        <f>'Média Saneada'!#REF!</f>
        <v>#REF!</v>
      </c>
      <c r="C1280">
        <f>DW!$H1280</f>
        <v>0</v>
      </c>
      <c r="D1280">
        <f>DW!$I1280</f>
        <v>0</v>
      </c>
      <c r="E1280">
        <f>DW!$G1280</f>
        <v>0</v>
      </c>
      <c r="F1280" t="e">
        <f>VLOOKUP(E1280,'Resultado Final'!$E$3:$L$103,4,FALSE)</f>
        <v>#DIV/0!</v>
      </c>
      <c r="G1280" t="e">
        <f>VLOOKUP(E1280,'Resultado Final'!$E$3:$L$103,5,FALSE)</f>
        <v>#DIV/0!</v>
      </c>
      <c r="H1280">
        <f>DW!$K1280</f>
        <v>0</v>
      </c>
      <c r="I1280" s="37" t="e">
        <f t="shared" si="19"/>
        <v>#DIV/0!</v>
      </c>
    </row>
    <row r="1281" spans="1:9" x14ac:dyDescent="0.25">
      <c r="A1281">
        <f>INDEX('Resultado Final'!$A:$A,MATCH(E1281,'Resultado Final'!$E:$E,0))</f>
        <v>1</v>
      </c>
      <c r="B1281" t="e">
        <f>'Média Saneada'!#REF!</f>
        <v>#REF!</v>
      </c>
      <c r="C1281">
        <f>DW!$H1281</f>
        <v>0</v>
      </c>
      <c r="D1281">
        <f>DW!$I1281</f>
        <v>0</v>
      </c>
      <c r="E1281">
        <f>DW!$G1281</f>
        <v>0</v>
      </c>
      <c r="F1281" t="e">
        <f>VLOOKUP(E1281,'Resultado Final'!$E$3:$L$103,4,FALSE)</f>
        <v>#DIV/0!</v>
      </c>
      <c r="G1281" t="e">
        <f>VLOOKUP(E1281,'Resultado Final'!$E$3:$L$103,5,FALSE)</f>
        <v>#DIV/0!</v>
      </c>
      <c r="H1281">
        <f>DW!$K1281</f>
        <v>0</v>
      </c>
      <c r="I1281" s="37" t="e">
        <f t="shared" si="19"/>
        <v>#DIV/0!</v>
      </c>
    </row>
    <row r="1282" spans="1:9" x14ac:dyDescent="0.25">
      <c r="A1282">
        <f>INDEX('Resultado Final'!$A:$A,MATCH(E1282,'Resultado Final'!$E:$E,0))</f>
        <v>1</v>
      </c>
      <c r="B1282" t="e">
        <f>'Média Saneada'!#REF!</f>
        <v>#REF!</v>
      </c>
      <c r="C1282">
        <f>DW!$H1282</f>
        <v>0</v>
      </c>
      <c r="D1282">
        <f>DW!$I1282</f>
        <v>0</v>
      </c>
      <c r="E1282">
        <f>DW!$G1282</f>
        <v>0</v>
      </c>
      <c r="F1282" t="e">
        <f>VLOOKUP(E1282,'Resultado Final'!$E$3:$L$103,4,FALSE)</f>
        <v>#DIV/0!</v>
      </c>
      <c r="G1282" t="e">
        <f>VLOOKUP(E1282,'Resultado Final'!$E$3:$L$103,5,FALSE)</f>
        <v>#DIV/0!</v>
      </c>
      <c r="H1282">
        <f>DW!$K1282</f>
        <v>0</v>
      </c>
      <c r="I1282" s="37" t="e">
        <f t="shared" si="19"/>
        <v>#DIV/0!</v>
      </c>
    </row>
    <row r="1283" spans="1:9" x14ac:dyDescent="0.25">
      <c r="A1283">
        <f>INDEX('Resultado Final'!$A:$A,MATCH(E1283,'Resultado Final'!$E:$E,0))</f>
        <v>1</v>
      </c>
      <c r="B1283" t="e">
        <f>'Média Saneada'!#REF!</f>
        <v>#REF!</v>
      </c>
      <c r="C1283">
        <f>DW!$H1283</f>
        <v>0</v>
      </c>
      <c r="D1283">
        <f>DW!$I1283</f>
        <v>0</v>
      </c>
      <c r="E1283">
        <f>DW!$G1283</f>
        <v>0</v>
      </c>
      <c r="F1283" t="e">
        <f>VLOOKUP(E1283,'Resultado Final'!$E$3:$L$103,4,FALSE)</f>
        <v>#DIV/0!</v>
      </c>
      <c r="G1283" t="e">
        <f>VLOOKUP(E1283,'Resultado Final'!$E$3:$L$103,5,FALSE)</f>
        <v>#DIV/0!</v>
      </c>
      <c r="H1283">
        <f>DW!$K1283</f>
        <v>0</v>
      </c>
      <c r="I1283" s="37" t="e">
        <f t="shared" ref="I1283:I1346" si="20">IF(AND($H1283&lt;$F1283,$H1283&gt;$G1283),$H1283,"Desconsiderado para o cálculo final da Média")</f>
        <v>#DIV/0!</v>
      </c>
    </row>
    <row r="1284" spans="1:9" x14ac:dyDescent="0.25">
      <c r="A1284">
        <f>INDEX('Resultado Final'!$A:$A,MATCH(E1284,'Resultado Final'!$E:$E,0))</f>
        <v>1</v>
      </c>
      <c r="B1284" t="e">
        <f>'Média Saneada'!#REF!</f>
        <v>#REF!</v>
      </c>
      <c r="C1284">
        <f>DW!$H1284</f>
        <v>0</v>
      </c>
      <c r="D1284">
        <f>DW!$I1284</f>
        <v>0</v>
      </c>
      <c r="E1284">
        <f>DW!$G1284</f>
        <v>0</v>
      </c>
      <c r="F1284" t="e">
        <f>VLOOKUP(E1284,'Resultado Final'!$E$3:$L$103,4,FALSE)</f>
        <v>#DIV/0!</v>
      </c>
      <c r="G1284" t="e">
        <f>VLOOKUP(E1284,'Resultado Final'!$E$3:$L$103,5,FALSE)</f>
        <v>#DIV/0!</v>
      </c>
      <c r="H1284">
        <f>DW!$K1284</f>
        <v>0</v>
      </c>
      <c r="I1284" s="37" t="e">
        <f t="shared" si="20"/>
        <v>#DIV/0!</v>
      </c>
    </row>
    <row r="1285" spans="1:9" x14ac:dyDescent="0.25">
      <c r="A1285">
        <f>INDEX('Resultado Final'!$A:$A,MATCH(E1285,'Resultado Final'!$E:$E,0))</f>
        <v>1</v>
      </c>
      <c r="B1285" t="e">
        <f>'Média Saneada'!#REF!</f>
        <v>#REF!</v>
      </c>
      <c r="C1285">
        <f>DW!$H1285</f>
        <v>0</v>
      </c>
      <c r="D1285">
        <f>DW!$I1285</f>
        <v>0</v>
      </c>
      <c r="E1285">
        <f>DW!$G1285</f>
        <v>0</v>
      </c>
      <c r="F1285" t="e">
        <f>VLOOKUP(E1285,'Resultado Final'!$E$3:$L$103,4,FALSE)</f>
        <v>#DIV/0!</v>
      </c>
      <c r="G1285" t="e">
        <f>VLOOKUP(E1285,'Resultado Final'!$E$3:$L$103,5,FALSE)</f>
        <v>#DIV/0!</v>
      </c>
      <c r="H1285">
        <f>DW!$K1285</f>
        <v>0</v>
      </c>
      <c r="I1285" s="37" t="e">
        <f t="shared" si="20"/>
        <v>#DIV/0!</v>
      </c>
    </row>
    <row r="1286" spans="1:9" x14ac:dyDescent="0.25">
      <c r="A1286">
        <f>INDEX('Resultado Final'!$A:$A,MATCH(E1286,'Resultado Final'!$E:$E,0))</f>
        <v>1</v>
      </c>
      <c r="B1286" t="e">
        <f>'Média Saneada'!#REF!</f>
        <v>#REF!</v>
      </c>
      <c r="C1286">
        <f>DW!$H1286</f>
        <v>0</v>
      </c>
      <c r="D1286">
        <f>DW!$I1286</f>
        <v>0</v>
      </c>
      <c r="E1286">
        <f>DW!$G1286</f>
        <v>0</v>
      </c>
      <c r="F1286" t="e">
        <f>VLOOKUP(E1286,'Resultado Final'!$E$3:$L$103,4,FALSE)</f>
        <v>#DIV/0!</v>
      </c>
      <c r="G1286" t="e">
        <f>VLOOKUP(E1286,'Resultado Final'!$E$3:$L$103,5,FALSE)</f>
        <v>#DIV/0!</v>
      </c>
      <c r="H1286">
        <f>DW!$K1286</f>
        <v>0</v>
      </c>
      <c r="I1286" s="37" t="e">
        <f t="shared" si="20"/>
        <v>#DIV/0!</v>
      </c>
    </row>
    <row r="1287" spans="1:9" x14ac:dyDescent="0.25">
      <c r="A1287">
        <f>INDEX('Resultado Final'!$A:$A,MATCH(E1287,'Resultado Final'!$E:$E,0))</f>
        <v>1</v>
      </c>
      <c r="B1287" t="e">
        <f>'Média Saneada'!#REF!</f>
        <v>#REF!</v>
      </c>
      <c r="C1287">
        <f>DW!$H1287</f>
        <v>0</v>
      </c>
      <c r="D1287">
        <f>DW!$I1287</f>
        <v>0</v>
      </c>
      <c r="E1287">
        <f>DW!$G1287</f>
        <v>0</v>
      </c>
      <c r="F1287" t="e">
        <f>VLOOKUP(E1287,'Resultado Final'!$E$3:$L$103,4,FALSE)</f>
        <v>#DIV/0!</v>
      </c>
      <c r="G1287" t="e">
        <f>VLOOKUP(E1287,'Resultado Final'!$E$3:$L$103,5,FALSE)</f>
        <v>#DIV/0!</v>
      </c>
      <c r="H1287">
        <f>DW!$K1287</f>
        <v>0</v>
      </c>
      <c r="I1287" s="37" t="e">
        <f t="shared" si="20"/>
        <v>#DIV/0!</v>
      </c>
    </row>
    <row r="1288" spans="1:9" x14ac:dyDescent="0.25">
      <c r="A1288">
        <f>INDEX('Resultado Final'!$A:$A,MATCH(E1288,'Resultado Final'!$E:$E,0))</f>
        <v>1</v>
      </c>
      <c r="B1288" t="e">
        <f>'Média Saneada'!#REF!</f>
        <v>#REF!</v>
      </c>
      <c r="C1288">
        <f>DW!$H1288</f>
        <v>0</v>
      </c>
      <c r="D1288">
        <f>DW!$I1288</f>
        <v>0</v>
      </c>
      <c r="E1288">
        <f>DW!$G1288</f>
        <v>0</v>
      </c>
      <c r="F1288" t="e">
        <f>VLOOKUP(E1288,'Resultado Final'!$E$3:$L$103,4,FALSE)</f>
        <v>#DIV/0!</v>
      </c>
      <c r="G1288" t="e">
        <f>VLOOKUP(E1288,'Resultado Final'!$E$3:$L$103,5,FALSE)</f>
        <v>#DIV/0!</v>
      </c>
      <c r="H1288">
        <f>DW!$K1288</f>
        <v>0</v>
      </c>
      <c r="I1288" s="37" t="e">
        <f t="shared" si="20"/>
        <v>#DIV/0!</v>
      </c>
    </row>
    <row r="1289" spans="1:9" x14ac:dyDescent="0.25">
      <c r="A1289">
        <f>INDEX('Resultado Final'!$A:$A,MATCH(E1289,'Resultado Final'!$E:$E,0))</f>
        <v>1</v>
      </c>
      <c r="B1289" t="e">
        <f>'Média Saneada'!#REF!</f>
        <v>#REF!</v>
      </c>
      <c r="C1289">
        <f>DW!$H1289</f>
        <v>0</v>
      </c>
      <c r="D1289">
        <f>DW!$I1289</f>
        <v>0</v>
      </c>
      <c r="E1289">
        <f>DW!$G1289</f>
        <v>0</v>
      </c>
      <c r="F1289" t="e">
        <f>VLOOKUP(E1289,'Resultado Final'!$E$3:$L$103,4,FALSE)</f>
        <v>#DIV/0!</v>
      </c>
      <c r="G1289" t="e">
        <f>VLOOKUP(E1289,'Resultado Final'!$E$3:$L$103,5,FALSE)</f>
        <v>#DIV/0!</v>
      </c>
      <c r="H1289">
        <f>DW!$K1289</f>
        <v>0</v>
      </c>
      <c r="I1289" s="37" t="e">
        <f t="shared" si="20"/>
        <v>#DIV/0!</v>
      </c>
    </row>
    <row r="1290" spans="1:9" x14ac:dyDescent="0.25">
      <c r="A1290">
        <f>INDEX('Resultado Final'!$A:$A,MATCH(E1290,'Resultado Final'!$E:$E,0))</f>
        <v>1</v>
      </c>
      <c r="B1290" t="e">
        <f>'Média Saneada'!#REF!</f>
        <v>#REF!</v>
      </c>
      <c r="C1290">
        <f>DW!$H1290</f>
        <v>0</v>
      </c>
      <c r="D1290">
        <f>DW!$I1290</f>
        <v>0</v>
      </c>
      <c r="E1290">
        <f>DW!$G1290</f>
        <v>0</v>
      </c>
      <c r="F1290" t="e">
        <f>VLOOKUP(E1290,'Resultado Final'!$E$3:$L$103,4,FALSE)</f>
        <v>#DIV/0!</v>
      </c>
      <c r="G1290" t="e">
        <f>VLOOKUP(E1290,'Resultado Final'!$E$3:$L$103,5,FALSE)</f>
        <v>#DIV/0!</v>
      </c>
      <c r="H1290">
        <f>DW!$K1290</f>
        <v>0</v>
      </c>
      <c r="I1290" s="37" t="e">
        <f t="shared" si="20"/>
        <v>#DIV/0!</v>
      </c>
    </row>
    <row r="1291" spans="1:9" x14ac:dyDescent="0.25">
      <c r="A1291">
        <f>INDEX('Resultado Final'!$A:$A,MATCH(E1291,'Resultado Final'!$E:$E,0))</f>
        <v>1</v>
      </c>
      <c r="B1291" t="e">
        <f>'Média Saneada'!#REF!</f>
        <v>#REF!</v>
      </c>
      <c r="C1291">
        <f>DW!$H1291</f>
        <v>0</v>
      </c>
      <c r="D1291">
        <f>DW!$I1291</f>
        <v>0</v>
      </c>
      <c r="E1291">
        <f>DW!$G1291</f>
        <v>0</v>
      </c>
      <c r="F1291" t="e">
        <f>VLOOKUP(E1291,'Resultado Final'!$E$3:$L$103,4,FALSE)</f>
        <v>#DIV/0!</v>
      </c>
      <c r="G1291" t="e">
        <f>VLOOKUP(E1291,'Resultado Final'!$E$3:$L$103,5,FALSE)</f>
        <v>#DIV/0!</v>
      </c>
      <c r="H1291">
        <f>DW!$K1291</f>
        <v>0</v>
      </c>
      <c r="I1291" s="37" t="e">
        <f t="shared" si="20"/>
        <v>#DIV/0!</v>
      </c>
    </row>
    <row r="1292" spans="1:9" x14ac:dyDescent="0.25">
      <c r="A1292">
        <f>INDEX('Resultado Final'!$A:$A,MATCH(E1292,'Resultado Final'!$E:$E,0))</f>
        <v>1</v>
      </c>
      <c r="B1292" t="e">
        <f>'Média Saneada'!#REF!</f>
        <v>#REF!</v>
      </c>
      <c r="C1292">
        <f>DW!$H1292</f>
        <v>0</v>
      </c>
      <c r="D1292">
        <f>DW!$I1292</f>
        <v>0</v>
      </c>
      <c r="E1292">
        <f>DW!$G1292</f>
        <v>0</v>
      </c>
      <c r="F1292" t="e">
        <f>VLOOKUP(E1292,'Resultado Final'!$E$3:$L$103,4,FALSE)</f>
        <v>#DIV/0!</v>
      </c>
      <c r="G1292" t="e">
        <f>VLOOKUP(E1292,'Resultado Final'!$E$3:$L$103,5,FALSE)</f>
        <v>#DIV/0!</v>
      </c>
      <c r="H1292">
        <f>DW!$K1292</f>
        <v>0</v>
      </c>
      <c r="I1292" s="37" t="e">
        <f t="shared" si="20"/>
        <v>#DIV/0!</v>
      </c>
    </row>
    <row r="1293" spans="1:9" x14ac:dyDescent="0.25">
      <c r="A1293">
        <f>INDEX('Resultado Final'!$A:$A,MATCH(E1293,'Resultado Final'!$E:$E,0))</f>
        <v>1</v>
      </c>
      <c r="B1293" t="e">
        <f>'Média Saneada'!#REF!</f>
        <v>#REF!</v>
      </c>
      <c r="C1293">
        <f>DW!$H1293</f>
        <v>0</v>
      </c>
      <c r="D1293">
        <f>DW!$I1293</f>
        <v>0</v>
      </c>
      <c r="E1293">
        <f>DW!$G1293</f>
        <v>0</v>
      </c>
      <c r="F1293" t="e">
        <f>VLOOKUP(E1293,'Resultado Final'!$E$3:$L$103,4,FALSE)</f>
        <v>#DIV/0!</v>
      </c>
      <c r="G1293" t="e">
        <f>VLOOKUP(E1293,'Resultado Final'!$E$3:$L$103,5,FALSE)</f>
        <v>#DIV/0!</v>
      </c>
      <c r="H1293">
        <f>DW!$K1293</f>
        <v>0</v>
      </c>
      <c r="I1293" s="37" t="e">
        <f t="shared" si="20"/>
        <v>#DIV/0!</v>
      </c>
    </row>
    <row r="1294" spans="1:9" x14ac:dyDescent="0.25">
      <c r="A1294">
        <f>INDEX('Resultado Final'!$A:$A,MATCH(E1294,'Resultado Final'!$E:$E,0))</f>
        <v>1</v>
      </c>
      <c r="B1294" t="e">
        <f>'Média Saneada'!#REF!</f>
        <v>#REF!</v>
      </c>
      <c r="C1294">
        <f>DW!$H1294</f>
        <v>0</v>
      </c>
      <c r="D1294">
        <f>DW!$I1294</f>
        <v>0</v>
      </c>
      <c r="E1294">
        <f>DW!$G1294</f>
        <v>0</v>
      </c>
      <c r="F1294" t="e">
        <f>VLOOKUP(E1294,'Resultado Final'!$E$3:$L$103,4,FALSE)</f>
        <v>#DIV/0!</v>
      </c>
      <c r="G1294" t="e">
        <f>VLOOKUP(E1294,'Resultado Final'!$E$3:$L$103,5,FALSE)</f>
        <v>#DIV/0!</v>
      </c>
      <c r="H1294">
        <f>DW!$K1294</f>
        <v>0</v>
      </c>
      <c r="I1294" s="37" t="e">
        <f t="shared" si="20"/>
        <v>#DIV/0!</v>
      </c>
    </row>
    <row r="1295" spans="1:9" x14ac:dyDescent="0.25">
      <c r="A1295">
        <f>INDEX('Resultado Final'!$A:$A,MATCH(E1295,'Resultado Final'!$E:$E,0))</f>
        <v>1</v>
      </c>
      <c r="B1295" t="e">
        <f>'Média Saneada'!#REF!</f>
        <v>#REF!</v>
      </c>
      <c r="C1295">
        <f>DW!$H1295</f>
        <v>0</v>
      </c>
      <c r="D1295">
        <f>DW!$I1295</f>
        <v>0</v>
      </c>
      <c r="E1295">
        <f>DW!$G1295</f>
        <v>0</v>
      </c>
      <c r="F1295" t="e">
        <f>VLOOKUP(E1295,'Resultado Final'!$E$3:$L$103,4,FALSE)</f>
        <v>#DIV/0!</v>
      </c>
      <c r="G1295" t="e">
        <f>VLOOKUP(E1295,'Resultado Final'!$E$3:$L$103,5,FALSE)</f>
        <v>#DIV/0!</v>
      </c>
      <c r="H1295">
        <f>DW!$K1295</f>
        <v>0</v>
      </c>
      <c r="I1295" s="37" t="e">
        <f t="shared" si="20"/>
        <v>#DIV/0!</v>
      </c>
    </row>
    <row r="1296" spans="1:9" x14ac:dyDescent="0.25">
      <c r="A1296">
        <f>INDEX('Resultado Final'!$A:$A,MATCH(E1296,'Resultado Final'!$E:$E,0))</f>
        <v>1</v>
      </c>
      <c r="B1296" t="e">
        <f>'Média Saneada'!#REF!</f>
        <v>#REF!</v>
      </c>
      <c r="C1296">
        <f>DW!$H1296</f>
        <v>0</v>
      </c>
      <c r="D1296">
        <f>DW!$I1296</f>
        <v>0</v>
      </c>
      <c r="E1296">
        <f>DW!$G1296</f>
        <v>0</v>
      </c>
      <c r="F1296" t="e">
        <f>VLOOKUP(E1296,'Resultado Final'!$E$3:$L$103,4,FALSE)</f>
        <v>#DIV/0!</v>
      </c>
      <c r="G1296" t="e">
        <f>VLOOKUP(E1296,'Resultado Final'!$E$3:$L$103,5,FALSE)</f>
        <v>#DIV/0!</v>
      </c>
      <c r="H1296">
        <f>DW!$K1296</f>
        <v>0</v>
      </c>
      <c r="I1296" s="37" t="e">
        <f t="shared" si="20"/>
        <v>#DIV/0!</v>
      </c>
    </row>
    <row r="1297" spans="1:9" x14ac:dyDescent="0.25">
      <c r="A1297">
        <f>INDEX('Resultado Final'!$A:$A,MATCH(E1297,'Resultado Final'!$E:$E,0))</f>
        <v>1</v>
      </c>
      <c r="B1297" t="e">
        <f>'Média Saneada'!#REF!</f>
        <v>#REF!</v>
      </c>
      <c r="C1297">
        <f>DW!$H1297</f>
        <v>0</v>
      </c>
      <c r="D1297">
        <f>DW!$I1297</f>
        <v>0</v>
      </c>
      <c r="E1297">
        <f>DW!$G1297</f>
        <v>0</v>
      </c>
      <c r="F1297" t="e">
        <f>VLOOKUP(E1297,'Resultado Final'!$E$3:$L$103,4,FALSE)</f>
        <v>#DIV/0!</v>
      </c>
      <c r="G1297" t="e">
        <f>VLOOKUP(E1297,'Resultado Final'!$E$3:$L$103,5,FALSE)</f>
        <v>#DIV/0!</v>
      </c>
      <c r="H1297">
        <f>DW!$K1297</f>
        <v>0</v>
      </c>
      <c r="I1297" s="37" t="e">
        <f t="shared" si="20"/>
        <v>#DIV/0!</v>
      </c>
    </row>
    <row r="1298" spans="1:9" x14ac:dyDescent="0.25">
      <c r="A1298">
        <f>INDEX('Resultado Final'!$A:$A,MATCH(E1298,'Resultado Final'!$E:$E,0))</f>
        <v>1</v>
      </c>
      <c r="B1298" t="e">
        <f>'Média Saneada'!#REF!</f>
        <v>#REF!</v>
      </c>
      <c r="C1298">
        <f>DW!$H1298</f>
        <v>0</v>
      </c>
      <c r="D1298">
        <f>DW!$I1298</f>
        <v>0</v>
      </c>
      <c r="E1298">
        <f>DW!$G1298</f>
        <v>0</v>
      </c>
      <c r="F1298" t="e">
        <f>VLOOKUP(E1298,'Resultado Final'!$E$3:$L$103,4,FALSE)</f>
        <v>#DIV/0!</v>
      </c>
      <c r="G1298" t="e">
        <f>VLOOKUP(E1298,'Resultado Final'!$E$3:$L$103,5,FALSE)</f>
        <v>#DIV/0!</v>
      </c>
      <c r="H1298">
        <f>DW!$K1298</f>
        <v>0</v>
      </c>
      <c r="I1298" s="37" t="e">
        <f t="shared" si="20"/>
        <v>#DIV/0!</v>
      </c>
    </row>
    <row r="1299" spans="1:9" x14ac:dyDescent="0.25">
      <c r="A1299">
        <f>INDEX('Resultado Final'!$A:$A,MATCH(E1299,'Resultado Final'!$E:$E,0))</f>
        <v>1</v>
      </c>
      <c r="B1299" t="e">
        <f>'Média Saneada'!#REF!</f>
        <v>#REF!</v>
      </c>
      <c r="C1299">
        <f>DW!$H1299</f>
        <v>0</v>
      </c>
      <c r="D1299">
        <f>DW!$I1299</f>
        <v>0</v>
      </c>
      <c r="E1299">
        <f>DW!$G1299</f>
        <v>0</v>
      </c>
      <c r="F1299" t="e">
        <f>VLOOKUP(E1299,'Resultado Final'!$E$3:$L$103,4,FALSE)</f>
        <v>#DIV/0!</v>
      </c>
      <c r="G1299" t="e">
        <f>VLOOKUP(E1299,'Resultado Final'!$E$3:$L$103,5,FALSE)</f>
        <v>#DIV/0!</v>
      </c>
      <c r="H1299">
        <f>DW!$K1299</f>
        <v>0</v>
      </c>
      <c r="I1299" s="37" t="e">
        <f t="shared" si="20"/>
        <v>#DIV/0!</v>
      </c>
    </row>
    <row r="1300" spans="1:9" x14ac:dyDescent="0.25">
      <c r="A1300">
        <f>INDEX('Resultado Final'!$A:$A,MATCH(E1300,'Resultado Final'!$E:$E,0))</f>
        <v>1</v>
      </c>
      <c r="B1300" t="e">
        <f>'Média Saneada'!#REF!</f>
        <v>#REF!</v>
      </c>
      <c r="C1300">
        <f>DW!$H1300</f>
        <v>0</v>
      </c>
      <c r="D1300">
        <f>DW!$I1300</f>
        <v>0</v>
      </c>
      <c r="E1300">
        <f>DW!$G1300</f>
        <v>0</v>
      </c>
      <c r="F1300" t="e">
        <f>VLOOKUP(E1300,'Resultado Final'!$E$3:$L$103,4,FALSE)</f>
        <v>#DIV/0!</v>
      </c>
      <c r="G1300" t="e">
        <f>VLOOKUP(E1300,'Resultado Final'!$E$3:$L$103,5,FALSE)</f>
        <v>#DIV/0!</v>
      </c>
      <c r="H1300">
        <f>DW!$K1300</f>
        <v>0</v>
      </c>
      <c r="I1300" s="37" t="e">
        <f t="shared" si="20"/>
        <v>#DIV/0!</v>
      </c>
    </row>
    <row r="1301" spans="1:9" x14ac:dyDescent="0.25">
      <c r="A1301">
        <f>INDEX('Resultado Final'!$A:$A,MATCH(E1301,'Resultado Final'!$E:$E,0))</f>
        <v>1</v>
      </c>
      <c r="B1301" t="e">
        <f>'Média Saneada'!#REF!</f>
        <v>#REF!</v>
      </c>
      <c r="C1301">
        <f>DW!$H1301</f>
        <v>0</v>
      </c>
      <c r="D1301">
        <f>DW!$I1301</f>
        <v>0</v>
      </c>
      <c r="E1301">
        <f>DW!$G1301</f>
        <v>0</v>
      </c>
      <c r="F1301" t="e">
        <f>VLOOKUP(E1301,'Resultado Final'!$E$3:$L$103,4,FALSE)</f>
        <v>#DIV/0!</v>
      </c>
      <c r="G1301" t="e">
        <f>VLOOKUP(E1301,'Resultado Final'!$E$3:$L$103,5,FALSE)</f>
        <v>#DIV/0!</v>
      </c>
      <c r="H1301">
        <f>DW!$K1301</f>
        <v>0</v>
      </c>
      <c r="I1301" s="37" t="e">
        <f t="shared" si="20"/>
        <v>#DIV/0!</v>
      </c>
    </row>
    <row r="1302" spans="1:9" x14ac:dyDescent="0.25">
      <c r="A1302">
        <f>INDEX('Resultado Final'!$A:$A,MATCH(E1302,'Resultado Final'!$E:$E,0))</f>
        <v>1</v>
      </c>
      <c r="B1302" t="e">
        <f>'Média Saneada'!#REF!</f>
        <v>#REF!</v>
      </c>
      <c r="C1302">
        <f>DW!$H1302</f>
        <v>0</v>
      </c>
      <c r="D1302">
        <f>DW!$I1302</f>
        <v>0</v>
      </c>
      <c r="E1302">
        <f>DW!$G1302</f>
        <v>0</v>
      </c>
      <c r="F1302" t="e">
        <f>VLOOKUP(E1302,'Resultado Final'!$E$3:$L$103,4,FALSE)</f>
        <v>#DIV/0!</v>
      </c>
      <c r="G1302" t="e">
        <f>VLOOKUP(E1302,'Resultado Final'!$E$3:$L$103,5,FALSE)</f>
        <v>#DIV/0!</v>
      </c>
      <c r="H1302">
        <f>DW!$K1302</f>
        <v>0</v>
      </c>
      <c r="I1302" s="37" t="e">
        <f t="shared" si="20"/>
        <v>#DIV/0!</v>
      </c>
    </row>
    <row r="1303" spans="1:9" x14ac:dyDescent="0.25">
      <c r="A1303">
        <f>INDEX('Resultado Final'!$A:$A,MATCH(E1303,'Resultado Final'!$E:$E,0))</f>
        <v>1</v>
      </c>
      <c r="B1303" t="e">
        <f>'Média Saneada'!#REF!</f>
        <v>#REF!</v>
      </c>
      <c r="C1303">
        <f>DW!$H1303</f>
        <v>0</v>
      </c>
      <c r="D1303">
        <f>DW!$I1303</f>
        <v>0</v>
      </c>
      <c r="E1303">
        <f>DW!$G1303</f>
        <v>0</v>
      </c>
      <c r="F1303" t="e">
        <f>VLOOKUP(E1303,'Resultado Final'!$E$3:$L$103,4,FALSE)</f>
        <v>#DIV/0!</v>
      </c>
      <c r="G1303" t="e">
        <f>VLOOKUP(E1303,'Resultado Final'!$E$3:$L$103,5,FALSE)</f>
        <v>#DIV/0!</v>
      </c>
      <c r="H1303">
        <f>DW!$K1303</f>
        <v>0</v>
      </c>
      <c r="I1303" s="37" t="e">
        <f t="shared" si="20"/>
        <v>#DIV/0!</v>
      </c>
    </row>
    <row r="1304" spans="1:9" x14ac:dyDescent="0.25">
      <c r="A1304">
        <f>INDEX('Resultado Final'!$A:$A,MATCH(E1304,'Resultado Final'!$E:$E,0))</f>
        <v>1</v>
      </c>
      <c r="B1304" t="e">
        <f>'Média Saneada'!#REF!</f>
        <v>#REF!</v>
      </c>
      <c r="C1304">
        <f>DW!$H1304</f>
        <v>0</v>
      </c>
      <c r="D1304">
        <f>DW!$I1304</f>
        <v>0</v>
      </c>
      <c r="E1304">
        <f>DW!$G1304</f>
        <v>0</v>
      </c>
      <c r="F1304" t="e">
        <f>VLOOKUP(E1304,'Resultado Final'!$E$3:$L$103,4,FALSE)</f>
        <v>#DIV/0!</v>
      </c>
      <c r="G1304" t="e">
        <f>VLOOKUP(E1304,'Resultado Final'!$E$3:$L$103,5,FALSE)</f>
        <v>#DIV/0!</v>
      </c>
      <c r="H1304">
        <f>DW!$K1304</f>
        <v>0</v>
      </c>
      <c r="I1304" s="37" t="e">
        <f t="shared" si="20"/>
        <v>#DIV/0!</v>
      </c>
    </row>
    <row r="1305" spans="1:9" x14ac:dyDescent="0.25">
      <c r="A1305">
        <f>INDEX('Resultado Final'!$A:$A,MATCH(E1305,'Resultado Final'!$E:$E,0))</f>
        <v>1</v>
      </c>
      <c r="B1305" t="e">
        <f>'Média Saneada'!#REF!</f>
        <v>#REF!</v>
      </c>
      <c r="C1305">
        <f>DW!$H1305</f>
        <v>0</v>
      </c>
      <c r="D1305">
        <f>DW!$I1305</f>
        <v>0</v>
      </c>
      <c r="E1305">
        <f>DW!$G1305</f>
        <v>0</v>
      </c>
      <c r="F1305" t="e">
        <f>VLOOKUP(E1305,'Resultado Final'!$E$3:$L$103,4,FALSE)</f>
        <v>#DIV/0!</v>
      </c>
      <c r="G1305" t="e">
        <f>VLOOKUP(E1305,'Resultado Final'!$E$3:$L$103,5,FALSE)</f>
        <v>#DIV/0!</v>
      </c>
      <c r="H1305">
        <f>DW!$K1305</f>
        <v>0</v>
      </c>
      <c r="I1305" s="37" t="e">
        <f t="shared" si="20"/>
        <v>#DIV/0!</v>
      </c>
    </row>
    <row r="1306" spans="1:9" x14ac:dyDescent="0.25">
      <c r="A1306">
        <f>INDEX('Resultado Final'!$A:$A,MATCH(E1306,'Resultado Final'!$E:$E,0))</f>
        <v>1</v>
      </c>
      <c r="B1306" t="e">
        <f>'Média Saneada'!#REF!</f>
        <v>#REF!</v>
      </c>
      <c r="C1306">
        <f>DW!$H1306</f>
        <v>0</v>
      </c>
      <c r="D1306">
        <f>DW!$I1306</f>
        <v>0</v>
      </c>
      <c r="E1306">
        <f>DW!$G1306</f>
        <v>0</v>
      </c>
      <c r="F1306" t="e">
        <f>VLOOKUP(E1306,'Resultado Final'!$E$3:$L$103,4,FALSE)</f>
        <v>#DIV/0!</v>
      </c>
      <c r="G1306" t="e">
        <f>VLOOKUP(E1306,'Resultado Final'!$E$3:$L$103,5,FALSE)</f>
        <v>#DIV/0!</v>
      </c>
      <c r="H1306">
        <f>DW!$K1306</f>
        <v>0</v>
      </c>
      <c r="I1306" s="37" t="e">
        <f t="shared" si="20"/>
        <v>#DIV/0!</v>
      </c>
    </row>
    <row r="1307" spans="1:9" x14ac:dyDescent="0.25">
      <c r="A1307">
        <f>INDEX('Resultado Final'!$A:$A,MATCH(E1307,'Resultado Final'!$E:$E,0))</f>
        <v>1</v>
      </c>
      <c r="B1307" t="e">
        <f>'Média Saneada'!#REF!</f>
        <v>#REF!</v>
      </c>
      <c r="C1307">
        <f>DW!$H1307</f>
        <v>0</v>
      </c>
      <c r="D1307">
        <f>DW!$I1307</f>
        <v>0</v>
      </c>
      <c r="E1307">
        <f>DW!$G1307</f>
        <v>0</v>
      </c>
      <c r="F1307" t="e">
        <f>VLOOKUP(E1307,'Resultado Final'!$E$3:$L$103,4,FALSE)</f>
        <v>#DIV/0!</v>
      </c>
      <c r="G1307" t="e">
        <f>VLOOKUP(E1307,'Resultado Final'!$E$3:$L$103,5,FALSE)</f>
        <v>#DIV/0!</v>
      </c>
      <c r="H1307">
        <f>DW!$K1307</f>
        <v>0</v>
      </c>
      <c r="I1307" s="37" t="e">
        <f t="shared" si="20"/>
        <v>#DIV/0!</v>
      </c>
    </row>
    <row r="1308" spans="1:9" x14ac:dyDescent="0.25">
      <c r="A1308">
        <f>INDEX('Resultado Final'!$A:$A,MATCH(E1308,'Resultado Final'!$E:$E,0))</f>
        <v>1</v>
      </c>
      <c r="B1308" t="e">
        <f>'Média Saneada'!#REF!</f>
        <v>#REF!</v>
      </c>
      <c r="C1308">
        <f>DW!$H1308</f>
        <v>0</v>
      </c>
      <c r="D1308">
        <f>DW!$I1308</f>
        <v>0</v>
      </c>
      <c r="E1308">
        <f>DW!$G1308</f>
        <v>0</v>
      </c>
      <c r="F1308" t="e">
        <f>VLOOKUP(E1308,'Resultado Final'!$E$3:$L$103,4,FALSE)</f>
        <v>#DIV/0!</v>
      </c>
      <c r="G1308" t="e">
        <f>VLOOKUP(E1308,'Resultado Final'!$E$3:$L$103,5,FALSE)</f>
        <v>#DIV/0!</v>
      </c>
      <c r="H1308">
        <f>DW!$K1308</f>
        <v>0</v>
      </c>
      <c r="I1308" s="37" t="e">
        <f t="shared" si="20"/>
        <v>#DIV/0!</v>
      </c>
    </row>
    <row r="1309" spans="1:9" x14ac:dyDescent="0.25">
      <c r="A1309">
        <f>INDEX('Resultado Final'!$A:$A,MATCH(E1309,'Resultado Final'!$E:$E,0))</f>
        <v>1</v>
      </c>
      <c r="B1309" t="e">
        <f>'Média Saneada'!#REF!</f>
        <v>#REF!</v>
      </c>
      <c r="C1309">
        <f>DW!$H1309</f>
        <v>0</v>
      </c>
      <c r="D1309">
        <f>DW!$I1309</f>
        <v>0</v>
      </c>
      <c r="E1309">
        <f>DW!$G1309</f>
        <v>0</v>
      </c>
      <c r="F1309" t="e">
        <f>VLOOKUP(E1309,'Resultado Final'!$E$3:$L$103,4,FALSE)</f>
        <v>#DIV/0!</v>
      </c>
      <c r="G1309" t="e">
        <f>VLOOKUP(E1309,'Resultado Final'!$E$3:$L$103,5,FALSE)</f>
        <v>#DIV/0!</v>
      </c>
      <c r="H1309">
        <f>DW!$K1309</f>
        <v>0</v>
      </c>
      <c r="I1309" s="37" t="e">
        <f t="shared" si="20"/>
        <v>#DIV/0!</v>
      </c>
    </row>
    <row r="1310" spans="1:9" x14ac:dyDescent="0.25">
      <c r="A1310">
        <f>INDEX('Resultado Final'!$A:$A,MATCH(E1310,'Resultado Final'!$E:$E,0))</f>
        <v>1</v>
      </c>
      <c r="B1310" t="e">
        <f>'Média Saneada'!#REF!</f>
        <v>#REF!</v>
      </c>
      <c r="C1310">
        <f>DW!$H1310</f>
        <v>0</v>
      </c>
      <c r="D1310">
        <f>DW!$I1310</f>
        <v>0</v>
      </c>
      <c r="E1310">
        <f>DW!$G1310</f>
        <v>0</v>
      </c>
      <c r="F1310" t="e">
        <f>VLOOKUP(E1310,'Resultado Final'!$E$3:$L$103,4,FALSE)</f>
        <v>#DIV/0!</v>
      </c>
      <c r="G1310" t="e">
        <f>VLOOKUP(E1310,'Resultado Final'!$E$3:$L$103,5,FALSE)</f>
        <v>#DIV/0!</v>
      </c>
      <c r="H1310">
        <f>DW!$K1310</f>
        <v>0</v>
      </c>
      <c r="I1310" s="37" t="e">
        <f t="shared" si="20"/>
        <v>#DIV/0!</v>
      </c>
    </row>
    <row r="1311" spans="1:9" x14ac:dyDescent="0.25">
      <c r="A1311">
        <f>INDEX('Resultado Final'!$A:$A,MATCH(E1311,'Resultado Final'!$E:$E,0))</f>
        <v>1</v>
      </c>
      <c r="B1311" t="e">
        <f>'Média Saneada'!#REF!</f>
        <v>#REF!</v>
      </c>
      <c r="C1311">
        <f>DW!$H1311</f>
        <v>0</v>
      </c>
      <c r="D1311">
        <f>DW!$I1311</f>
        <v>0</v>
      </c>
      <c r="E1311">
        <f>DW!$G1311</f>
        <v>0</v>
      </c>
      <c r="F1311" t="e">
        <f>VLOOKUP(E1311,'Resultado Final'!$E$3:$L$103,4,FALSE)</f>
        <v>#DIV/0!</v>
      </c>
      <c r="G1311" t="e">
        <f>VLOOKUP(E1311,'Resultado Final'!$E$3:$L$103,5,FALSE)</f>
        <v>#DIV/0!</v>
      </c>
      <c r="H1311">
        <f>DW!$K1311</f>
        <v>0</v>
      </c>
      <c r="I1311" s="37" t="e">
        <f t="shared" si="20"/>
        <v>#DIV/0!</v>
      </c>
    </row>
    <row r="1312" spans="1:9" x14ac:dyDescent="0.25">
      <c r="A1312">
        <f>INDEX('Resultado Final'!$A:$A,MATCH(E1312,'Resultado Final'!$E:$E,0))</f>
        <v>1</v>
      </c>
      <c r="B1312" t="e">
        <f>'Média Saneada'!#REF!</f>
        <v>#REF!</v>
      </c>
      <c r="C1312">
        <f>DW!$H1312</f>
        <v>0</v>
      </c>
      <c r="D1312">
        <f>DW!$I1312</f>
        <v>0</v>
      </c>
      <c r="E1312">
        <f>DW!$G1312</f>
        <v>0</v>
      </c>
      <c r="F1312" t="e">
        <f>VLOOKUP(E1312,'Resultado Final'!$E$3:$L$103,4,FALSE)</f>
        <v>#DIV/0!</v>
      </c>
      <c r="G1312" t="e">
        <f>VLOOKUP(E1312,'Resultado Final'!$E$3:$L$103,5,FALSE)</f>
        <v>#DIV/0!</v>
      </c>
      <c r="H1312">
        <f>DW!$K1312</f>
        <v>0</v>
      </c>
      <c r="I1312" s="37" t="e">
        <f t="shared" si="20"/>
        <v>#DIV/0!</v>
      </c>
    </row>
    <row r="1313" spans="1:9" x14ac:dyDescent="0.25">
      <c r="A1313">
        <f>INDEX('Resultado Final'!$A:$A,MATCH(E1313,'Resultado Final'!$E:$E,0))</f>
        <v>1</v>
      </c>
      <c r="B1313" t="e">
        <f>'Média Saneada'!#REF!</f>
        <v>#REF!</v>
      </c>
      <c r="C1313">
        <f>DW!$H1313</f>
        <v>0</v>
      </c>
      <c r="D1313">
        <f>DW!$I1313</f>
        <v>0</v>
      </c>
      <c r="E1313">
        <f>DW!$G1313</f>
        <v>0</v>
      </c>
      <c r="F1313" t="e">
        <f>VLOOKUP(E1313,'Resultado Final'!$E$3:$L$103,4,FALSE)</f>
        <v>#DIV/0!</v>
      </c>
      <c r="G1313" t="e">
        <f>VLOOKUP(E1313,'Resultado Final'!$E$3:$L$103,5,FALSE)</f>
        <v>#DIV/0!</v>
      </c>
      <c r="H1313">
        <f>DW!$K1313</f>
        <v>0</v>
      </c>
      <c r="I1313" s="37" t="e">
        <f t="shared" si="20"/>
        <v>#DIV/0!</v>
      </c>
    </row>
    <row r="1314" spans="1:9" x14ac:dyDescent="0.25">
      <c r="A1314">
        <f>INDEX('Resultado Final'!$A:$A,MATCH(E1314,'Resultado Final'!$E:$E,0))</f>
        <v>1</v>
      </c>
      <c r="B1314" t="e">
        <f>'Média Saneada'!#REF!</f>
        <v>#REF!</v>
      </c>
      <c r="C1314">
        <f>DW!$H1314</f>
        <v>0</v>
      </c>
      <c r="D1314">
        <f>DW!$I1314</f>
        <v>0</v>
      </c>
      <c r="E1314">
        <f>DW!$G1314</f>
        <v>0</v>
      </c>
      <c r="F1314" t="e">
        <f>VLOOKUP(E1314,'Resultado Final'!$E$3:$L$103,4,FALSE)</f>
        <v>#DIV/0!</v>
      </c>
      <c r="G1314" t="e">
        <f>VLOOKUP(E1314,'Resultado Final'!$E$3:$L$103,5,FALSE)</f>
        <v>#DIV/0!</v>
      </c>
      <c r="H1314">
        <f>DW!$K1314</f>
        <v>0</v>
      </c>
      <c r="I1314" s="37" t="e">
        <f t="shared" si="20"/>
        <v>#DIV/0!</v>
      </c>
    </row>
    <row r="1315" spans="1:9" x14ac:dyDescent="0.25">
      <c r="A1315">
        <f>INDEX('Resultado Final'!$A:$A,MATCH(E1315,'Resultado Final'!$E:$E,0))</f>
        <v>1</v>
      </c>
      <c r="B1315" t="e">
        <f>'Média Saneada'!#REF!</f>
        <v>#REF!</v>
      </c>
      <c r="C1315">
        <f>DW!$H1315</f>
        <v>0</v>
      </c>
      <c r="D1315">
        <f>DW!$I1315</f>
        <v>0</v>
      </c>
      <c r="E1315">
        <f>DW!$G1315</f>
        <v>0</v>
      </c>
      <c r="F1315" t="e">
        <f>VLOOKUP(E1315,'Resultado Final'!$E$3:$L$103,4,FALSE)</f>
        <v>#DIV/0!</v>
      </c>
      <c r="G1315" t="e">
        <f>VLOOKUP(E1315,'Resultado Final'!$E$3:$L$103,5,FALSE)</f>
        <v>#DIV/0!</v>
      </c>
      <c r="H1315">
        <f>DW!$K1315</f>
        <v>0</v>
      </c>
      <c r="I1315" s="37" t="e">
        <f t="shared" si="20"/>
        <v>#DIV/0!</v>
      </c>
    </row>
    <row r="1316" spans="1:9" x14ac:dyDescent="0.25">
      <c r="A1316">
        <f>INDEX('Resultado Final'!$A:$A,MATCH(E1316,'Resultado Final'!$E:$E,0))</f>
        <v>1</v>
      </c>
      <c r="B1316" t="e">
        <f>'Média Saneada'!#REF!</f>
        <v>#REF!</v>
      </c>
      <c r="C1316">
        <f>DW!$H1316</f>
        <v>0</v>
      </c>
      <c r="D1316">
        <f>DW!$I1316</f>
        <v>0</v>
      </c>
      <c r="E1316">
        <f>DW!$G1316</f>
        <v>0</v>
      </c>
      <c r="F1316" t="e">
        <f>VLOOKUP(E1316,'Resultado Final'!$E$3:$L$103,4,FALSE)</f>
        <v>#DIV/0!</v>
      </c>
      <c r="G1316" t="e">
        <f>VLOOKUP(E1316,'Resultado Final'!$E$3:$L$103,5,FALSE)</f>
        <v>#DIV/0!</v>
      </c>
      <c r="H1316">
        <f>DW!$K1316</f>
        <v>0</v>
      </c>
      <c r="I1316" s="37" t="e">
        <f t="shared" si="20"/>
        <v>#DIV/0!</v>
      </c>
    </row>
    <row r="1317" spans="1:9" x14ac:dyDescent="0.25">
      <c r="A1317">
        <f>INDEX('Resultado Final'!$A:$A,MATCH(E1317,'Resultado Final'!$E:$E,0))</f>
        <v>1</v>
      </c>
      <c r="B1317" t="e">
        <f>'Média Saneada'!#REF!</f>
        <v>#REF!</v>
      </c>
      <c r="C1317">
        <f>DW!$H1317</f>
        <v>0</v>
      </c>
      <c r="D1317">
        <f>DW!$I1317</f>
        <v>0</v>
      </c>
      <c r="E1317">
        <f>DW!$G1317</f>
        <v>0</v>
      </c>
      <c r="F1317" t="e">
        <f>VLOOKUP(E1317,'Resultado Final'!$E$3:$L$103,4,FALSE)</f>
        <v>#DIV/0!</v>
      </c>
      <c r="G1317" t="e">
        <f>VLOOKUP(E1317,'Resultado Final'!$E$3:$L$103,5,FALSE)</f>
        <v>#DIV/0!</v>
      </c>
      <c r="H1317">
        <f>DW!$K1317</f>
        <v>0</v>
      </c>
      <c r="I1317" s="37" t="e">
        <f t="shared" si="20"/>
        <v>#DIV/0!</v>
      </c>
    </row>
    <row r="1318" spans="1:9" x14ac:dyDescent="0.25">
      <c r="A1318">
        <f>INDEX('Resultado Final'!$A:$A,MATCH(E1318,'Resultado Final'!$E:$E,0))</f>
        <v>1</v>
      </c>
      <c r="B1318" t="e">
        <f>'Média Saneada'!#REF!</f>
        <v>#REF!</v>
      </c>
      <c r="C1318">
        <f>DW!$H1318</f>
        <v>0</v>
      </c>
      <c r="D1318">
        <f>DW!$I1318</f>
        <v>0</v>
      </c>
      <c r="E1318">
        <f>DW!$G1318</f>
        <v>0</v>
      </c>
      <c r="F1318" t="e">
        <f>VLOOKUP(E1318,'Resultado Final'!$E$3:$L$103,4,FALSE)</f>
        <v>#DIV/0!</v>
      </c>
      <c r="G1318" t="e">
        <f>VLOOKUP(E1318,'Resultado Final'!$E$3:$L$103,5,FALSE)</f>
        <v>#DIV/0!</v>
      </c>
      <c r="H1318">
        <f>DW!$K1318</f>
        <v>0</v>
      </c>
      <c r="I1318" s="37" t="e">
        <f t="shared" si="20"/>
        <v>#DIV/0!</v>
      </c>
    </row>
    <row r="1319" spans="1:9" x14ac:dyDescent="0.25">
      <c r="A1319">
        <f>INDEX('Resultado Final'!$A:$A,MATCH(E1319,'Resultado Final'!$E:$E,0))</f>
        <v>1</v>
      </c>
      <c r="B1319" t="e">
        <f>'Média Saneada'!#REF!</f>
        <v>#REF!</v>
      </c>
      <c r="C1319">
        <f>DW!$H1319</f>
        <v>0</v>
      </c>
      <c r="D1319">
        <f>DW!$I1319</f>
        <v>0</v>
      </c>
      <c r="E1319">
        <f>DW!$G1319</f>
        <v>0</v>
      </c>
      <c r="F1319" t="e">
        <f>VLOOKUP(E1319,'Resultado Final'!$E$3:$L$103,4,FALSE)</f>
        <v>#DIV/0!</v>
      </c>
      <c r="G1319" t="e">
        <f>VLOOKUP(E1319,'Resultado Final'!$E$3:$L$103,5,FALSE)</f>
        <v>#DIV/0!</v>
      </c>
      <c r="H1319">
        <f>DW!$K1319</f>
        <v>0</v>
      </c>
      <c r="I1319" s="37" t="e">
        <f t="shared" si="20"/>
        <v>#DIV/0!</v>
      </c>
    </row>
    <row r="1320" spans="1:9" x14ac:dyDescent="0.25">
      <c r="A1320">
        <f>INDEX('Resultado Final'!$A:$A,MATCH(E1320,'Resultado Final'!$E:$E,0))</f>
        <v>1</v>
      </c>
      <c r="B1320" t="e">
        <f>'Média Saneada'!#REF!</f>
        <v>#REF!</v>
      </c>
      <c r="C1320">
        <f>DW!$H1320</f>
        <v>0</v>
      </c>
      <c r="D1320">
        <f>DW!$I1320</f>
        <v>0</v>
      </c>
      <c r="E1320">
        <f>DW!$G1320</f>
        <v>0</v>
      </c>
      <c r="F1320" t="e">
        <f>VLOOKUP(E1320,'Resultado Final'!$E$3:$L$103,4,FALSE)</f>
        <v>#DIV/0!</v>
      </c>
      <c r="G1320" t="e">
        <f>VLOOKUP(E1320,'Resultado Final'!$E$3:$L$103,5,FALSE)</f>
        <v>#DIV/0!</v>
      </c>
      <c r="H1320">
        <f>DW!$K1320</f>
        <v>0</v>
      </c>
      <c r="I1320" s="37" t="e">
        <f t="shared" si="20"/>
        <v>#DIV/0!</v>
      </c>
    </row>
    <row r="1321" spans="1:9" x14ac:dyDescent="0.25">
      <c r="A1321">
        <f>INDEX('Resultado Final'!$A:$A,MATCH(E1321,'Resultado Final'!$E:$E,0))</f>
        <v>1</v>
      </c>
      <c r="B1321" t="e">
        <f>'Média Saneada'!#REF!</f>
        <v>#REF!</v>
      </c>
      <c r="C1321">
        <f>DW!$H1321</f>
        <v>0</v>
      </c>
      <c r="D1321">
        <f>DW!$I1321</f>
        <v>0</v>
      </c>
      <c r="E1321">
        <f>DW!$G1321</f>
        <v>0</v>
      </c>
      <c r="F1321" t="e">
        <f>VLOOKUP(E1321,'Resultado Final'!$E$3:$L$103,4,FALSE)</f>
        <v>#DIV/0!</v>
      </c>
      <c r="G1321" t="e">
        <f>VLOOKUP(E1321,'Resultado Final'!$E$3:$L$103,5,FALSE)</f>
        <v>#DIV/0!</v>
      </c>
      <c r="H1321">
        <f>DW!$K1321</f>
        <v>0</v>
      </c>
      <c r="I1321" s="37" t="e">
        <f t="shared" si="20"/>
        <v>#DIV/0!</v>
      </c>
    </row>
    <row r="1322" spans="1:9" x14ac:dyDescent="0.25">
      <c r="A1322">
        <f>INDEX('Resultado Final'!$A:$A,MATCH(E1322,'Resultado Final'!$E:$E,0))</f>
        <v>1</v>
      </c>
      <c r="B1322" t="e">
        <f>'Média Saneada'!#REF!</f>
        <v>#REF!</v>
      </c>
      <c r="C1322">
        <f>DW!$H1322</f>
        <v>0</v>
      </c>
      <c r="D1322">
        <f>DW!$I1322</f>
        <v>0</v>
      </c>
      <c r="E1322">
        <f>DW!$G1322</f>
        <v>0</v>
      </c>
      <c r="F1322" t="e">
        <f>VLOOKUP(E1322,'Resultado Final'!$E$3:$L$103,4,FALSE)</f>
        <v>#DIV/0!</v>
      </c>
      <c r="G1322" t="e">
        <f>VLOOKUP(E1322,'Resultado Final'!$E$3:$L$103,5,FALSE)</f>
        <v>#DIV/0!</v>
      </c>
      <c r="H1322">
        <f>DW!$K1322</f>
        <v>0</v>
      </c>
      <c r="I1322" s="37" t="e">
        <f t="shared" si="20"/>
        <v>#DIV/0!</v>
      </c>
    </row>
    <row r="1323" spans="1:9" x14ac:dyDescent="0.25">
      <c r="A1323">
        <f>INDEX('Resultado Final'!$A:$A,MATCH(E1323,'Resultado Final'!$E:$E,0))</f>
        <v>1</v>
      </c>
      <c r="B1323" t="e">
        <f>'Média Saneada'!#REF!</f>
        <v>#REF!</v>
      </c>
      <c r="C1323">
        <f>DW!$H1323</f>
        <v>0</v>
      </c>
      <c r="D1323">
        <f>DW!$I1323</f>
        <v>0</v>
      </c>
      <c r="E1323">
        <f>DW!$G1323</f>
        <v>0</v>
      </c>
      <c r="F1323" t="e">
        <f>VLOOKUP(E1323,'Resultado Final'!$E$3:$L$103,4,FALSE)</f>
        <v>#DIV/0!</v>
      </c>
      <c r="G1323" t="e">
        <f>VLOOKUP(E1323,'Resultado Final'!$E$3:$L$103,5,FALSE)</f>
        <v>#DIV/0!</v>
      </c>
      <c r="H1323">
        <f>DW!$K1323</f>
        <v>0</v>
      </c>
      <c r="I1323" s="37" t="e">
        <f t="shared" si="20"/>
        <v>#DIV/0!</v>
      </c>
    </row>
    <row r="1324" spans="1:9" x14ac:dyDescent="0.25">
      <c r="A1324">
        <f>INDEX('Resultado Final'!$A:$A,MATCH(E1324,'Resultado Final'!$E:$E,0))</f>
        <v>1</v>
      </c>
      <c r="B1324" t="e">
        <f>'Média Saneada'!#REF!</f>
        <v>#REF!</v>
      </c>
      <c r="C1324">
        <f>DW!$H1324</f>
        <v>0</v>
      </c>
      <c r="D1324">
        <f>DW!$I1324</f>
        <v>0</v>
      </c>
      <c r="E1324">
        <f>DW!$G1324</f>
        <v>0</v>
      </c>
      <c r="F1324" t="e">
        <f>VLOOKUP(E1324,'Resultado Final'!$E$3:$L$103,4,FALSE)</f>
        <v>#DIV/0!</v>
      </c>
      <c r="G1324" t="e">
        <f>VLOOKUP(E1324,'Resultado Final'!$E$3:$L$103,5,FALSE)</f>
        <v>#DIV/0!</v>
      </c>
      <c r="H1324">
        <f>DW!$K1324</f>
        <v>0</v>
      </c>
      <c r="I1324" s="37" t="e">
        <f t="shared" si="20"/>
        <v>#DIV/0!</v>
      </c>
    </row>
    <row r="1325" spans="1:9" x14ac:dyDescent="0.25">
      <c r="A1325">
        <f>INDEX('Resultado Final'!$A:$A,MATCH(E1325,'Resultado Final'!$E:$E,0))</f>
        <v>1</v>
      </c>
      <c r="B1325" t="e">
        <f>'Média Saneada'!#REF!</f>
        <v>#REF!</v>
      </c>
      <c r="C1325">
        <f>DW!$H1325</f>
        <v>0</v>
      </c>
      <c r="D1325">
        <f>DW!$I1325</f>
        <v>0</v>
      </c>
      <c r="E1325">
        <f>DW!$G1325</f>
        <v>0</v>
      </c>
      <c r="F1325" t="e">
        <f>VLOOKUP(E1325,'Resultado Final'!$E$3:$L$103,4,FALSE)</f>
        <v>#DIV/0!</v>
      </c>
      <c r="G1325" t="e">
        <f>VLOOKUP(E1325,'Resultado Final'!$E$3:$L$103,5,FALSE)</f>
        <v>#DIV/0!</v>
      </c>
      <c r="H1325">
        <f>DW!$K1325</f>
        <v>0</v>
      </c>
      <c r="I1325" s="37" t="e">
        <f t="shared" si="20"/>
        <v>#DIV/0!</v>
      </c>
    </row>
    <row r="1326" spans="1:9" x14ac:dyDescent="0.25">
      <c r="A1326">
        <f>INDEX('Resultado Final'!$A:$A,MATCH(E1326,'Resultado Final'!$E:$E,0))</f>
        <v>1</v>
      </c>
      <c r="B1326" t="e">
        <f>'Média Saneada'!#REF!</f>
        <v>#REF!</v>
      </c>
      <c r="C1326">
        <f>DW!$H1326</f>
        <v>0</v>
      </c>
      <c r="D1326">
        <f>DW!$I1326</f>
        <v>0</v>
      </c>
      <c r="E1326">
        <f>DW!$G1326</f>
        <v>0</v>
      </c>
      <c r="F1326" t="e">
        <f>VLOOKUP(E1326,'Resultado Final'!$E$3:$L$103,4,FALSE)</f>
        <v>#DIV/0!</v>
      </c>
      <c r="G1326" t="e">
        <f>VLOOKUP(E1326,'Resultado Final'!$E$3:$L$103,5,FALSE)</f>
        <v>#DIV/0!</v>
      </c>
      <c r="H1326">
        <f>DW!$K1326</f>
        <v>0</v>
      </c>
      <c r="I1326" s="37" t="e">
        <f t="shared" si="20"/>
        <v>#DIV/0!</v>
      </c>
    </row>
    <row r="1327" spans="1:9" x14ac:dyDescent="0.25">
      <c r="A1327">
        <f>INDEX('Resultado Final'!$A:$A,MATCH(E1327,'Resultado Final'!$E:$E,0))</f>
        <v>1</v>
      </c>
      <c r="B1327" t="e">
        <f>'Média Saneada'!#REF!</f>
        <v>#REF!</v>
      </c>
      <c r="C1327">
        <f>DW!$H1327</f>
        <v>0</v>
      </c>
      <c r="D1327">
        <f>DW!$I1327</f>
        <v>0</v>
      </c>
      <c r="E1327">
        <f>DW!$G1327</f>
        <v>0</v>
      </c>
      <c r="F1327" t="e">
        <f>VLOOKUP(E1327,'Resultado Final'!$E$3:$L$103,4,FALSE)</f>
        <v>#DIV/0!</v>
      </c>
      <c r="G1327" t="e">
        <f>VLOOKUP(E1327,'Resultado Final'!$E$3:$L$103,5,FALSE)</f>
        <v>#DIV/0!</v>
      </c>
      <c r="H1327">
        <f>DW!$K1327</f>
        <v>0</v>
      </c>
      <c r="I1327" s="37" t="e">
        <f t="shared" si="20"/>
        <v>#DIV/0!</v>
      </c>
    </row>
    <row r="1328" spans="1:9" x14ac:dyDescent="0.25">
      <c r="A1328">
        <f>INDEX('Resultado Final'!$A:$A,MATCH(E1328,'Resultado Final'!$E:$E,0))</f>
        <v>1</v>
      </c>
      <c r="B1328" t="e">
        <f>'Média Saneada'!#REF!</f>
        <v>#REF!</v>
      </c>
      <c r="C1328">
        <f>DW!$H1328</f>
        <v>0</v>
      </c>
      <c r="D1328">
        <f>DW!$I1328</f>
        <v>0</v>
      </c>
      <c r="E1328">
        <f>DW!$G1328</f>
        <v>0</v>
      </c>
      <c r="F1328" t="e">
        <f>VLOOKUP(E1328,'Resultado Final'!$E$3:$L$103,4,FALSE)</f>
        <v>#DIV/0!</v>
      </c>
      <c r="G1328" t="e">
        <f>VLOOKUP(E1328,'Resultado Final'!$E$3:$L$103,5,FALSE)</f>
        <v>#DIV/0!</v>
      </c>
      <c r="H1328">
        <f>DW!$K1328</f>
        <v>0</v>
      </c>
      <c r="I1328" s="37" t="e">
        <f t="shared" si="20"/>
        <v>#DIV/0!</v>
      </c>
    </row>
    <row r="1329" spans="1:9" x14ac:dyDescent="0.25">
      <c r="A1329">
        <f>INDEX('Resultado Final'!$A:$A,MATCH(E1329,'Resultado Final'!$E:$E,0))</f>
        <v>1</v>
      </c>
      <c r="B1329" t="e">
        <f>'Média Saneada'!#REF!</f>
        <v>#REF!</v>
      </c>
      <c r="C1329">
        <f>DW!$H1329</f>
        <v>0</v>
      </c>
      <c r="D1329">
        <f>DW!$I1329</f>
        <v>0</v>
      </c>
      <c r="E1329">
        <f>DW!$G1329</f>
        <v>0</v>
      </c>
      <c r="F1329" t="e">
        <f>VLOOKUP(E1329,'Resultado Final'!$E$3:$L$103,4,FALSE)</f>
        <v>#DIV/0!</v>
      </c>
      <c r="G1329" t="e">
        <f>VLOOKUP(E1329,'Resultado Final'!$E$3:$L$103,5,FALSE)</f>
        <v>#DIV/0!</v>
      </c>
      <c r="H1329">
        <f>DW!$K1329</f>
        <v>0</v>
      </c>
      <c r="I1329" s="37" t="e">
        <f t="shared" si="20"/>
        <v>#DIV/0!</v>
      </c>
    </row>
    <row r="1330" spans="1:9" x14ac:dyDescent="0.25">
      <c r="A1330">
        <f>INDEX('Resultado Final'!$A:$A,MATCH(E1330,'Resultado Final'!$E:$E,0))</f>
        <v>1</v>
      </c>
      <c r="B1330" t="e">
        <f>'Média Saneada'!#REF!</f>
        <v>#REF!</v>
      </c>
      <c r="C1330">
        <f>DW!$H1330</f>
        <v>0</v>
      </c>
      <c r="D1330">
        <f>DW!$I1330</f>
        <v>0</v>
      </c>
      <c r="E1330">
        <f>DW!$G1330</f>
        <v>0</v>
      </c>
      <c r="F1330" t="e">
        <f>VLOOKUP(E1330,'Resultado Final'!$E$3:$L$103,4,FALSE)</f>
        <v>#DIV/0!</v>
      </c>
      <c r="G1330" t="e">
        <f>VLOOKUP(E1330,'Resultado Final'!$E$3:$L$103,5,FALSE)</f>
        <v>#DIV/0!</v>
      </c>
      <c r="H1330">
        <f>DW!$K1330</f>
        <v>0</v>
      </c>
      <c r="I1330" s="37" t="e">
        <f t="shared" si="20"/>
        <v>#DIV/0!</v>
      </c>
    </row>
    <row r="1331" spans="1:9" x14ac:dyDescent="0.25">
      <c r="A1331">
        <f>INDEX('Resultado Final'!$A:$A,MATCH(E1331,'Resultado Final'!$E:$E,0))</f>
        <v>1</v>
      </c>
      <c r="B1331" t="e">
        <f>'Média Saneada'!#REF!</f>
        <v>#REF!</v>
      </c>
      <c r="C1331">
        <f>DW!$H1331</f>
        <v>0</v>
      </c>
      <c r="D1331">
        <f>DW!$I1331</f>
        <v>0</v>
      </c>
      <c r="E1331">
        <f>DW!$G1331</f>
        <v>0</v>
      </c>
      <c r="F1331" t="e">
        <f>VLOOKUP(E1331,'Resultado Final'!$E$3:$L$103,4,FALSE)</f>
        <v>#DIV/0!</v>
      </c>
      <c r="G1331" t="e">
        <f>VLOOKUP(E1331,'Resultado Final'!$E$3:$L$103,5,FALSE)</f>
        <v>#DIV/0!</v>
      </c>
      <c r="H1331">
        <f>DW!$K1331</f>
        <v>0</v>
      </c>
      <c r="I1331" s="37" t="e">
        <f t="shared" si="20"/>
        <v>#DIV/0!</v>
      </c>
    </row>
    <row r="1332" spans="1:9" x14ac:dyDescent="0.25">
      <c r="A1332">
        <f>INDEX('Resultado Final'!$A:$A,MATCH(E1332,'Resultado Final'!$E:$E,0))</f>
        <v>1</v>
      </c>
      <c r="B1332" t="e">
        <f>'Média Saneada'!#REF!</f>
        <v>#REF!</v>
      </c>
      <c r="C1332">
        <f>DW!$H1332</f>
        <v>0</v>
      </c>
      <c r="D1332">
        <f>DW!$I1332</f>
        <v>0</v>
      </c>
      <c r="E1332">
        <f>DW!$G1332</f>
        <v>0</v>
      </c>
      <c r="F1332" t="e">
        <f>VLOOKUP(E1332,'Resultado Final'!$E$3:$L$103,4,FALSE)</f>
        <v>#DIV/0!</v>
      </c>
      <c r="G1332" t="e">
        <f>VLOOKUP(E1332,'Resultado Final'!$E$3:$L$103,5,FALSE)</f>
        <v>#DIV/0!</v>
      </c>
      <c r="H1332">
        <f>DW!$K1332</f>
        <v>0</v>
      </c>
      <c r="I1332" s="37" t="e">
        <f t="shared" si="20"/>
        <v>#DIV/0!</v>
      </c>
    </row>
    <row r="1333" spans="1:9" x14ac:dyDescent="0.25">
      <c r="A1333">
        <f>INDEX('Resultado Final'!$A:$A,MATCH(E1333,'Resultado Final'!$E:$E,0))</f>
        <v>1</v>
      </c>
      <c r="B1333" t="e">
        <f>'Média Saneada'!#REF!</f>
        <v>#REF!</v>
      </c>
      <c r="C1333">
        <f>DW!$H1333</f>
        <v>0</v>
      </c>
      <c r="D1333">
        <f>DW!$I1333</f>
        <v>0</v>
      </c>
      <c r="E1333">
        <f>DW!$G1333</f>
        <v>0</v>
      </c>
      <c r="F1333" t="e">
        <f>VLOOKUP(E1333,'Resultado Final'!$E$3:$L$103,4,FALSE)</f>
        <v>#DIV/0!</v>
      </c>
      <c r="G1333" t="e">
        <f>VLOOKUP(E1333,'Resultado Final'!$E$3:$L$103,5,FALSE)</f>
        <v>#DIV/0!</v>
      </c>
      <c r="H1333">
        <f>DW!$K1333</f>
        <v>0</v>
      </c>
      <c r="I1333" s="37" t="e">
        <f t="shared" si="20"/>
        <v>#DIV/0!</v>
      </c>
    </row>
    <row r="1334" spans="1:9" x14ac:dyDescent="0.25">
      <c r="A1334">
        <f>INDEX('Resultado Final'!$A:$A,MATCH(E1334,'Resultado Final'!$E:$E,0))</f>
        <v>1</v>
      </c>
      <c r="B1334" t="e">
        <f>'Média Saneada'!#REF!</f>
        <v>#REF!</v>
      </c>
      <c r="C1334">
        <f>DW!$H1334</f>
        <v>0</v>
      </c>
      <c r="D1334">
        <f>DW!$I1334</f>
        <v>0</v>
      </c>
      <c r="E1334">
        <f>DW!$G1334</f>
        <v>0</v>
      </c>
      <c r="F1334" t="e">
        <f>VLOOKUP(E1334,'Resultado Final'!$E$3:$L$103,4,FALSE)</f>
        <v>#DIV/0!</v>
      </c>
      <c r="G1334" t="e">
        <f>VLOOKUP(E1334,'Resultado Final'!$E$3:$L$103,5,FALSE)</f>
        <v>#DIV/0!</v>
      </c>
      <c r="H1334">
        <f>DW!$K1334</f>
        <v>0</v>
      </c>
      <c r="I1334" s="37" t="e">
        <f t="shared" si="20"/>
        <v>#DIV/0!</v>
      </c>
    </row>
    <row r="1335" spans="1:9" x14ac:dyDescent="0.25">
      <c r="A1335">
        <f>INDEX('Resultado Final'!$A:$A,MATCH(E1335,'Resultado Final'!$E:$E,0))</f>
        <v>1</v>
      </c>
      <c r="B1335" t="e">
        <f>'Média Saneada'!#REF!</f>
        <v>#REF!</v>
      </c>
      <c r="C1335">
        <f>DW!$H1335</f>
        <v>0</v>
      </c>
      <c r="D1335">
        <f>DW!$I1335</f>
        <v>0</v>
      </c>
      <c r="E1335">
        <f>DW!$G1335</f>
        <v>0</v>
      </c>
      <c r="F1335" t="e">
        <f>VLOOKUP(E1335,'Resultado Final'!$E$3:$L$103,4,FALSE)</f>
        <v>#DIV/0!</v>
      </c>
      <c r="G1335" t="e">
        <f>VLOOKUP(E1335,'Resultado Final'!$E$3:$L$103,5,FALSE)</f>
        <v>#DIV/0!</v>
      </c>
      <c r="H1335">
        <f>DW!$K1335</f>
        <v>0</v>
      </c>
      <c r="I1335" s="37" t="e">
        <f t="shared" si="20"/>
        <v>#DIV/0!</v>
      </c>
    </row>
    <row r="1336" spans="1:9" x14ac:dyDescent="0.25">
      <c r="A1336">
        <f>INDEX('Resultado Final'!$A:$A,MATCH(E1336,'Resultado Final'!$E:$E,0))</f>
        <v>1</v>
      </c>
      <c r="B1336" t="e">
        <f>'Média Saneada'!#REF!</f>
        <v>#REF!</v>
      </c>
      <c r="C1336">
        <f>DW!$H1336</f>
        <v>0</v>
      </c>
      <c r="D1336">
        <f>DW!$I1336</f>
        <v>0</v>
      </c>
      <c r="E1336">
        <f>DW!$G1336</f>
        <v>0</v>
      </c>
      <c r="F1336" t="e">
        <f>VLOOKUP(E1336,'Resultado Final'!$E$3:$L$103,4,FALSE)</f>
        <v>#DIV/0!</v>
      </c>
      <c r="G1336" t="e">
        <f>VLOOKUP(E1336,'Resultado Final'!$E$3:$L$103,5,FALSE)</f>
        <v>#DIV/0!</v>
      </c>
      <c r="H1336">
        <f>DW!$K1336</f>
        <v>0</v>
      </c>
      <c r="I1336" s="37" t="e">
        <f t="shared" si="20"/>
        <v>#DIV/0!</v>
      </c>
    </row>
    <row r="1337" spans="1:9" x14ac:dyDescent="0.25">
      <c r="A1337">
        <f>INDEX('Resultado Final'!$A:$A,MATCH(E1337,'Resultado Final'!$E:$E,0))</f>
        <v>1</v>
      </c>
      <c r="B1337" t="e">
        <f>'Média Saneada'!#REF!</f>
        <v>#REF!</v>
      </c>
      <c r="C1337">
        <f>DW!$H1337</f>
        <v>0</v>
      </c>
      <c r="D1337">
        <f>DW!$I1337</f>
        <v>0</v>
      </c>
      <c r="E1337">
        <f>DW!$G1337</f>
        <v>0</v>
      </c>
      <c r="F1337" t="e">
        <f>VLOOKUP(E1337,'Resultado Final'!$E$3:$L$103,4,FALSE)</f>
        <v>#DIV/0!</v>
      </c>
      <c r="G1337" t="e">
        <f>VLOOKUP(E1337,'Resultado Final'!$E$3:$L$103,5,FALSE)</f>
        <v>#DIV/0!</v>
      </c>
      <c r="H1337">
        <f>DW!$K1337</f>
        <v>0</v>
      </c>
      <c r="I1337" s="37" t="e">
        <f t="shared" si="20"/>
        <v>#DIV/0!</v>
      </c>
    </row>
    <row r="1338" spans="1:9" x14ac:dyDescent="0.25">
      <c r="A1338">
        <f>INDEX('Resultado Final'!$A:$A,MATCH(E1338,'Resultado Final'!$E:$E,0))</f>
        <v>1</v>
      </c>
      <c r="B1338" t="e">
        <f>'Média Saneada'!#REF!</f>
        <v>#REF!</v>
      </c>
      <c r="C1338">
        <f>DW!$H1338</f>
        <v>0</v>
      </c>
      <c r="D1338">
        <f>DW!$I1338</f>
        <v>0</v>
      </c>
      <c r="E1338">
        <f>DW!$G1338</f>
        <v>0</v>
      </c>
      <c r="F1338" t="e">
        <f>VLOOKUP(E1338,'Resultado Final'!$E$3:$L$103,4,FALSE)</f>
        <v>#DIV/0!</v>
      </c>
      <c r="G1338" t="e">
        <f>VLOOKUP(E1338,'Resultado Final'!$E$3:$L$103,5,FALSE)</f>
        <v>#DIV/0!</v>
      </c>
      <c r="H1338">
        <f>DW!$K1338</f>
        <v>0</v>
      </c>
      <c r="I1338" s="37" t="e">
        <f t="shared" si="20"/>
        <v>#DIV/0!</v>
      </c>
    </row>
    <row r="1339" spans="1:9" x14ac:dyDescent="0.25">
      <c r="A1339">
        <f>INDEX('Resultado Final'!$A:$A,MATCH(E1339,'Resultado Final'!$E:$E,0))</f>
        <v>1</v>
      </c>
      <c r="B1339" t="e">
        <f>'Média Saneada'!#REF!</f>
        <v>#REF!</v>
      </c>
      <c r="C1339">
        <f>DW!$H1339</f>
        <v>0</v>
      </c>
      <c r="D1339">
        <f>DW!$I1339</f>
        <v>0</v>
      </c>
      <c r="E1339">
        <f>DW!$G1339</f>
        <v>0</v>
      </c>
      <c r="F1339" t="e">
        <f>VLOOKUP(E1339,'Resultado Final'!$E$3:$L$103,4,FALSE)</f>
        <v>#DIV/0!</v>
      </c>
      <c r="G1339" t="e">
        <f>VLOOKUP(E1339,'Resultado Final'!$E$3:$L$103,5,FALSE)</f>
        <v>#DIV/0!</v>
      </c>
      <c r="H1339">
        <f>DW!$K1339</f>
        <v>0</v>
      </c>
      <c r="I1339" s="37" t="e">
        <f t="shared" si="20"/>
        <v>#DIV/0!</v>
      </c>
    </row>
    <row r="1340" spans="1:9" x14ac:dyDescent="0.25">
      <c r="A1340">
        <f>INDEX('Resultado Final'!$A:$A,MATCH(E1340,'Resultado Final'!$E:$E,0))</f>
        <v>1</v>
      </c>
      <c r="B1340" t="e">
        <f>'Média Saneada'!#REF!</f>
        <v>#REF!</v>
      </c>
      <c r="C1340">
        <f>DW!$H1340</f>
        <v>0</v>
      </c>
      <c r="D1340">
        <f>DW!$I1340</f>
        <v>0</v>
      </c>
      <c r="E1340">
        <f>DW!$G1340</f>
        <v>0</v>
      </c>
      <c r="F1340" t="e">
        <f>VLOOKUP(E1340,'Resultado Final'!$E$3:$L$103,4,FALSE)</f>
        <v>#DIV/0!</v>
      </c>
      <c r="G1340" t="e">
        <f>VLOOKUP(E1340,'Resultado Final'!$E$3:$L$103,5,FALSE)</f>
        <v>#DIV/0!</v>
      </c>
      <c r="H1340">
        <f>DW!$K1340</f>
        <v>0</v>
      </c>
      <c r="I1340" s="37" t="e">
        <f t="shared" si="20"/>
        <v>#DIV/0!</v>
      </c>
    </row>
    <row r="1341" spans="1:9" x14ac:dyDescent="0.25">
      <c r="A1341">
        <f>INDEX('Resultado Final'!$A:$A,MATCH(E1341,'Resultado Final'!$E:$E,0))</f>
        <v>1</v>
      </c>
      <c r="B1341" t="e">
        <f>'Média Saneada'!#REF!</f>
        <v>#REF!</v>
      </c>
      <c r="C1341">
        <f>DW!$H1341</f>
        <v>0</v>
      </c>
      <c r="D1341">
        <f>DW!$I1341</f>
        <v>0</v>
      </c>
      <c r="E1341">
        <f>DW!$G1341</f>
        <v>0</v>
      </c>
      <c r="F1341" t="e">
        <f>VLOOKUP(E1341,'Resultado Final'!$E$3:$L$103,4,FALSE)</f>
        <v>#DIV/0!</v>
      </c>
      <c r="G1341" t="e">
        <f>VLOOKUP(E1341,'Resultado Final'!$E$3:$L$103,5,FALSE)</f>
        <v>#DIV/0!</v>
      </c>
      <c r="H1341">
        <f>DW!$K1341</f>
        <v>0</v>
      </c>
      <c r="I1341" s="37" t="e">
        <f t="shared" si="20"/>
        <v>#DIV/0!</v>
      </c>
    </row>
    <row r="1342" spans="1:9" x14ac:dyDescent="0.25">
      <c r="A1342">
        <f>INDEX('Resultado Final'!$A:$A,MATCH(E1342,'Resultado Final'!$E:$E,0))</f>
        <v>1</v>
      </c>
      <c r="B1342" t="e">
        <f>'Média Saneada'!#REF!</f>
        <v>#REF!</v>
      </c>
      <c r="C1342">
        <f>DW!$H1342</f>
        <v>0</v>
      </c>
      <c r="D1342">
        <f>DW!$I1342</f>
        <v>0</v>
      </c>
      <c r="E1342">
        <f>DW!$G1342</f>
        <v>0</v>
      </c>
      <c r="F1342" t="e">
        <f>VLOOKUP(E1342,'Resultado Final'!$E$3:$L$103,4,FALSE)</f>
        <v>#DIV/0!</v>
      </c>
      <c r="G1342" t="e">
        <f>VLOOKUP(E1342,'Resultado Final'!$E$3:$L$103,5,FALSE)</f>
        <v>#DIV/0!</v>
      </c>
      <c r="H1342">
        <f>DW!$K1342</f>
        <v>0</v>
      </c>
      <c r="I1342" s="37" t="e">
        <f t="shared" si="20"/>
        <v>#DIV/0!</v>
      </c>
    </row>
    <row r="1343" spans="1:9" x14ac:dyDescent="0.25">
      <c r="A1343">
        <f>INDEX('Resultado Final'!$A:$A,MATCH(E1343,'Resultado Final'!$E:$E,0))</f>
        <v>1</v>
      </c>
      <c r="B1343" t="e">
        <f>'Média Saneada'!#REF!</f>
        <v>#REF!</v>
      </c>
      <c r="C1343">
        <f>DW!$H1343</f>
        <v>0</v>
      </c>
      <c r="D1343">
        <f>DW!$I1343</f>
        <v>0</v>
      </c>
      <c r="E1343">
        <f>DW!$G1343</f>
        <v>0</v>
      </c>
      <c r="F1343" t="e">
        <f>VLOOKUP(E1343,'Resultado Final'!$E$3:$L$103,4,FALSE)</f>
        <v>#DIV/0!</v>
      </c>
      <c r="G1343" t="e">
        <f>VLOOKUP(E1343,'Resultado Final'!$E$3:$L$103,5,FALSE)</f>
        <v>#DIV/0!</v>
      </c>
      <c r="H1343">
        <f>DW!$K1343</f>
        <v>0</v>
      </c>
      <c r="I1343" s="37" t="e">
        <f t="shared" si="20"/>
        <v>#DIV/0!</v>
      </c>
    </row>
    <row r="1344" spans="1:9" x14ac:dyDescent="0.25">
      <c r="A1344">
        <f>INDEX('Resultado Final'!$A:$A,MATCH(E1344,'Resultado Final'!$E:$E,0))</f>
        <v>1</v>
      </c>
      <c r="B1344" t="e">
        <f>'Média Saneada'!#REF!</f>
        <v>#REF!</v>
      </c>
      <c r="C1344">
        <f>DW!$H1344</f>
        <v>0</v>
      </c>
      <c r="D1344">
        <f>DW!$I1344</f>
        <v>0</v>
      </c>
      <c r="E1344">
        <f>DW!$G1344</f>
        <v>0</v>
      </c>
      <c r="F1344" t="e">
        <f>VLOOKUP(E1344,'Resultado Final'!$E$3:$L$103,4,FALSE)</f>
        <v>#DIV/0!</v>
      </c>
      <c r="G1344" t="e">
        <f>VLOOKUP(E1344,'Resultado Final'!$E$3:$L$103,5,FALSE)</f>
        <v>#DIV/0!</v>
      </c>
      <c r="H1344">
        <f>DW!$K1344</f>
        <v>0</v>
      </c>
      <c r="I1344" s="37" t="e">
        <f t="shared" si="20"/>
        <v>#DIV/0!</v>
      </c>
    </row>
    <row r="1345" spans="1:9" x14ac:dyDescent="0.25">
      <c r="A1345">
        <f>INDEX('Resultado Final'!$A:$A,MATCH(E1345,'Resultado Final'!$E:$E,0))</f>
        <v>1</v>
      </c>
      <c r="B1345" t="e">
        <f>'Média Saneada'!#REF!</f>
        <v>#REF!</v>
      </c>
      <c r="C1345">
        <f>DW!$H1345</f>
        <v>0</v>
      </c>
      <c r="D1345">
        <f>DW!$I1345</f>
        <v>0</v>
      </c>
      <c r="E1345">
        <f>DW!$G1345</f>
        <v>0</v>
      </c>
      <c r="F1345" t="e">
        <f>VLOOKUP(E1345,'Resultado Final'!$E$3:$L$103,4,FALSE)</f>
        <v>#DIV/0!</v>
      </c>
      <c r="G1345" t="e">
        <f>VLOOKUP(E1345,'Resultado Final'!$E$3:$L$103,5,FALSE)</f>
        <v>#DIV/0!</v>
      </c>
      <c r="H1345">
        <f>DW!$K1345</f>
        <v>0</v>
      </c>
      <c r="I1345" s="37" t="e">
        <f t="shared" si="20"/>
        <v>#DIV/0!</v>
      </c>
    </row>
    <row r="1346" spans="1:9" x14ac:dyDescent="0.25">
      <c r="A1346">
        <f>INDEX('Resultado Final'!$A:$A,MATCH(E1346,'Resultado Final'!$E:$E,0))</f>
        <v>1</v>
      </c>
      <c r="B1346" t="e">
        <f>'Média Saneada'!#REF!</f>
        <v>#REF!</v>
      </c>
      <c r="C1346">
        <f>DW!$H1346</f>
        <v>0</v>
      </c>
      <c r="D1346">
        <f>DW!$I1346</f>
        <v>0</v>
      </c>
      <c r="E1346">
        <f>DW!$G1346</f>
        <v>0</v>
      </c>
      <c r="F1346" t="e">
        <f>VLOOKUP(E1346,'Resultado Final'!$E$3:$L$103,4,FALSE)</f>
        <v>#DIV/0!</v>
      </c>
      <c r="G1346" t="e">
        <f>VLOOKUP(E1346,'Resultado Final'!$E$3:$L$103,5,FALSE)</f>
        <v>#DIV/0!</v>
      </c>
      <c r="H1346">
        <f>DW!$K1346</f>
        <v>0</v>
      </c>
      <c r="I1346" s="37" t="e">
        <f t="shared" si="20"/>
        <v>#DIV/0!</v>
      </c>
    </row>
    <row r="1347" spans="1:9" x14ac:dyDescent="0.25">
      <c r="A1347">
        <f>INDEX('Resultado Final'!$A:$A,MATCH(E1347,'Resultado Final'!$E:$E,0))</f>
        <v>1</v>
      </c>
      <c r="B1347" t="e">
        <f>'Média Saneada'!#REF!</f>
        <v>#REF!</v>
      </c>
      <c r="C1347">
        <f>DW!$H1347</f>
        <v>0</v>
      </c>
      <c r="D1347">
        <f>DW!$I1347</f>
        <v>0</v>
      </c>
      <c r="E1347">
        <f>DW!$G1347</f>
        <v>0</v>
      </c>
      <c r="F1347" t="e">
        <f>VLOOKUP(E1347,'Resultado Final'!$E$3:$L$103,4,FALSE)</f>
        <v>#DIV/0!</v>
      </c>
      <c r="G1347" t="e">
        <f>VLOOKUP(E1347,'Resultado Final'!$E$3:$L$103,5,FALSE)</f>
        <v>#DIV/0!</v>
      </c>
      <c r="H1347">
        <f>DW!$K1347</f>
        <v>0</v>
      </c>
      <c r="I1347" s="37" t="e">
        <f t="shared" ref="I1347:I1410" si="21">IF(AND($H1347&lt;$F1347,$H1347&gt;$G1347),$H1347,"Desconsiderado para o cálculo final da Média")</f>
        <v>#DIV/0!</v>
      </c>
    </row>
    <row r="1348" spans="1:9" x14ac:dyDescent="0.25">
      <c r="A1348">
        <f>INDEX('Resultado Final'!$A:$A,MATCH(E1348,'Resultado Final'!$E:$E,0))</f>
        <v>1</v>
      </c>
      <c r="B1348" t="e">
        <f>'Média Saneada'!#REF!</f>
        <v>#REF!</v>
      </c>
      <c r="C1348">
        <f>DW!$H1348</f>
        <v>0</v>
      </c>
      <c r="D1348">
        <f>DW!$I1348</f>
        <v>0</v>
      </c>
      <c r="E1348">
        <f>DW!$G1348</f>
        <v>0</v>
      </c>
      <c r="F1348" t="e">
        <f>VLOOKUP(E1348,'Resultado Final'!$E$3:$L$103,4,FALSE)</f>
        <v>#DIV/0!</v>
      </c>
      <c r="G1348" t="e">
        <f>VLOOKUP(E1348,'Resultado Final'!$E$3:$L$103,5,FALSE)</f>
        <v>#DIV/0!</v>
      </c>
      <c r="H1348">
        <f>DW!$K1348</f>
        <v>0</v>
      </c>
      <c r="I1348" s="37" t="e">
        <f t="shared" si="21"/>
        <v>#DIV/0!</v>
      </c>
    </row>
    <row r="1349" spans="1:9" x14ac:dyDescent="0.25">
      <c r="A1349">
        <f>INDEX('Resultado Final'!$A:$A,MATCH(E1349,'Resultado Final'!$E:$E,0))</f>
        <v>1</v>
      </c>
      <c r="B1349" t="e">
        <f>'Média Saneada'!#REF!</f>
        <v>#REF!</v>
      </c>
      <c r="C1349">
        <f>DW!$H1349</f>
        <v>0</v>
      </c>
      <c r="D1349">
        <f>DW!$I1349</f>
        <v>0</v>
      </c>
      <c r="E1349">
        <f>DW!$G1349</f>
        <v>0</v>
      </c>
      <c r="F1349" t="e">
        <f>VLOOKUP(E1349,'Resultado Final'!$E$3:$L$103,4,FALSE)</f>
        <v>#DIV/0!</v>
      </c>
      <c r="G1349" t="e">
        <f>VLOOKUP(E1349,'Resultado Final'!$E$3:$L$103,5,FALSE)</f>
        <v>#DIV/0!</v>
      </c>
      <c r="H1349">
        <f>DW!$K1349</f>
        <v>0</v>
      </c>
      <c r="I1349" s="37" t="e">
        <f t="shared" si="21"/>
        <v>#DIV/0!</v>
      </c>
    </row>
    <row r="1350" spans="1:9" x14ac:dyDescent="0.25">
      <c r="A1350">
        <f>INDEX('Resultado Final'!$A:$A,MATCH(E1350,'Resultado Final'!$E:$E,0))</f>
        <v>1</v>
      </c>
      <c r="B1350" t="e">
        <f>'Média Saneada'!#REF!</f>
        <v>#REF!</v>
      </c>
      <c r="C1350">
        <f>DW!$H1350</f>
        <v>0</v>
      </c>
      <c r="D1350">
        <f>DW!$I1350</f>
        <v>0</v>
      </c>
      <c r="E1350">
        <f>DW!$G1350</f>
        <v>0</v>
      </c>
      <c r="F1350" t="e">
        <f>VLOOKUP(E1350,'Resultado Final'!$E$3:$L$103,4,FALSE)</f>
        <v>#DIV/0!</v>
      </c>
      <c r="G1350" t="e">
        <f>VLOOKUP(E1350,'Resultado Final'!$E$3:$L$103,5,FALSE)</f>
        <v>#DIV/0!</v>
      </c>
      <c r="H1350">
        <f>DW!$K1350</f>
        <v>0</v>
      </c>
      <c r="I1350" s="37" t="e">
        <f t="shared" si="21"/>
        <v>#DIV/0!</v>
      </c>
    </row>
    <row r="1351" spans="1:9" x14ac:dyDescent="0.25">
      <c r="A1351">
        <f>INDEX('Resultado Final'!$A:$A,MATCH(E1351,'Resultado Final'!$E:$E,0))</f>
        <v>1</v>
      </c>
      <c r="B1351" t="e">
        <f>'Média Saneada'!#REF!</f>
        <v>#REF!</v>
      </c>
      <c r="C1351">
        <f>DW!$H1351</f>
        <v>0</v>
      </c>
      <c r="D1351">
        <f>DW!$I1351</f>
        <v>0</v>
      </c>
      <c r="E1351">
        <f>DW!$G1351</f>
        <v>0</v>
      </c>
      <c r="F1351" t="e">
        <f>VLOOKUP(E1351,'Resultado Final'!$E$3:$L$103,4,FALSE)</f>
        <v>#DIV/0!</v>
      </c>
      <c r="G1351" t="e">
        <f>VLOOKUP(E1351,'Resultado Final'!$E$3:$L$103,5,FALSE)</f>
        <v>#DIV/0!</v>
      </c>
      <c r="H1351">
        <f>DW!$K1351</f>
        <v>0</v>
      </c>
      <c r="I1351" s="37" t="e">
        <f t="shared" si="21"/>
        <v>#DIV/0!</v>
      </c>
    </row>
    <row r="1352" spans="1:9" x14ac:dyDescent="0.25">
      <c r="A1352">
        <f>INDEX('Resultado Final'!$A:$A,MATCH(E1352,'Resultado Final'!$E:$E,0))</f>
        <v>1</v>
      </c>
      <c r="B1352" t="e">
        <f>'Média Saneada'!#REF!</f>
        <v>#REF!</v>
      </c>
      <c r="C1352">
        <f>DW!$H1352</f>
        <v>0</v>
      </c>
      <c r="D1352">
        <f>DW!$I1352</f>
        <v>0</v>
      </c>
      <c r="E1352">
        <f>DW!$G1352</f>
        <v>0</v>
      </c>
      <c r="F1352" t="e">
        <f>VLOOKUP(E1352,'Resultado Final'!$E$3:$L$103,4,FALSE)</f>
        <v>#DIV/0!</v>
      </c>
      <c r="G1352" t="e">
        <f>VLOOKUP(E1352,'Resultado Final'!$E$3:$L$103,5,FALSE)</f>
        <v>#DIV/0!</v>
      </c>
      <c r="H1352">
        <f>DW!$K1352</f>
        <v>0</v>
      </c>
      <c r="I1352" s="37" t="e">
        <f t="shared" si="21"/>
        <v>#DIV/0!</v>
      </c>
    </row>
    <row r="1353" spans="1:9" x14ac:dyDescent="0.25">
      <c r="A1353">
        <f>INDEX('Resultado Final'!$A:$A,MATCH(E1353,'Resultado Final'!$E:$E,0))</f>
        <v>1</v>
      </c>
      <c r="B1353" t="e">
        <f>'Média Saneada'!#REF!</f>
        <v>#REF!</v>
      </c>
      <c r="C1353">
        <f>DW!$H1353</f>
        <v>0</v>
      </c>
      <c r="D1353">
        <f>DW!$I1353</f>
        <v>0</v>
      </c>
      <c r="E1353">
        <f>DW!$G1353</f>
        <v>0</v>
      </c>
      <c r="F1353" t="e">
        <f>VLOOKUP(E1353,'Resultado Final'!$E$3:$L$103,4,FALSE)</f>
        <v>#DIV/0!</v>
      </c>
      <c r="G1353" t="e">
        <f>VLOOKUP(E1353,'Resultado Final'!$E$3:$L$103,5,FALSE)</f>
        <v>#DIV/0!</v>
      </c>
      <c r="H1353">
        <f>DW!$K1353</f>
        <v>0</v>
      </c>
      <c r="I1353" s="37" t="e">
        <f t="shared" si="21"/>
        <v>#DIV/0!</v>
      </c>
    </row>
    <row r="1354" spans="1:9" x14ac:dyDescent="0.25">
      <c r="A1354">
        <f>INDEX('Resultado Final'!$A:$A,MATCH(E1354,'Resultado Final'!$E:$E,0))</f>
        <v>1</v>
      </c>
      <c r="B1354" t="e">
        <f>'Média Saneada'!#REF!</f>
        <v>#REF!</v>
      </c>
      <c r="C1354">
        <f>DW!$H1354</f>
        <v>0</v>
      </c>
      <c r="D1354">
        <f>DW!$I1354</f>
        <v>0</v>
      </c>
      <c r="E1354">
        <f>DW!$G1354</f>
        <v>0</v>
      </c>
      <c r="F1354" t="e">
        <f>VLOOKUP(E1354,'Resultado Final'!$E$3:$L$103,4,FALSE)</f>
        <v>#DIV/0!</v>
      </c>
      <c r="G1354" t="e">
        <f>VLOOKUP(E1354,'Resultado Final'!$E$3:$L$103,5,FALSE)</f>
        <v>#DIV/0!</v>
      </c>
      <c r="H1354">
        <f>DW!$K1354</f>
        <v>0</v>
      </c>
      <c r="I1354" s="37" t="e">
        <f t="shared" si="21"/>
        <v>#DIV/0!</v>
      </c>
    </row>
    <row r="1355" spans="1:9" x14ac:dyDescent="0.25">
      <c r="A1355">
        <f>INDEX('Resultado Final'!$A:$A,MATCH(E1355,'Resultado Final'!$E:$E,0))</f>
        <v>1</v>
      </c>
      <c r="B1355" t="e">
        <f>'Média Saneada'!#REF!</f>
        <v>#REF!</v>
      </c>
      <c r="C1355">
        <f>DW!$H1355</f>
        <v>0</v>
      </c>
      <c r="D1355">
        <f>DW!$I1355</f>
        <v>0</v>
      </c>
      <c r="E1355">
        <f>DW!$G1355</f>
        <v>0</v>
      </c>
      <c r="F1355" t="e">
        <f>VLOOKUP(E1355,'Resultado Final'!$E$3:$L$103,4,FALSE)</f>
        <v>#DIV/0!</v>
      </c>
      <c r="G1355" t="e">
        <f>VLOOKUP(E1355,'Resultado Final'!$E$3:$L$103,5,FALSE)</f>
        <v>#DIV/0!</v>
      </c>
      <c r="H1355">
        <f>DW!$K1355</f>
        <v>0</v>
      </c>
      <c r="I1355" s="37" t="e">
        <f t="shared" si="21"/>
        <v>#DIV/0!</v>
      </c>
    </row>
    <row r="1356" spans="1:9" x14ac:dyDescent="0.25">
      <c r="A1356">
        <f>INDEX('Resultado Final'!$A:$A,MATCH(E1356,'Resultado Final'!$E:$E,0))</f>
        <v>1</v>
      </c>
      <c r="B1356" t="e">
        <f>'Média Saneada'!#REF!</f>
        <v>#REF!</v>
      </c>
      <c r="C1356">
        <f>DW!$H1356</f>
        <v>0</v>
      </c>
      <c r="D1356">
        <f>DW!$I1356</f>
        <v>0</v>
      </c>
      <c r="E1356">
        <f>DW!$G1356</f>
        <v>0</v>
      </c>
      <c r="F1356" t="e">
        <f>VLOOKUP(E1356,'Resultado Final'!$E$3:$L$103,4,FALSE)</f>
        <v>#DIV/0!</v>
      </c>
      <c r="G1356" t="e">
        <f>VLOOKUP(E1356,'Resultado Final'!$E$3:$L$103,5,FALSE)</f>
        <v>#DIV/0!</v>
      </c>
      <c r="H1356">
        <f>DW!$K1356</f>
        <v>0</v>
      </c>
      <c r="I1356" s="37" t="e">
        <f t="shared" si="21"/>
        <v>#DIV/0!</v>
      </c>
    </row>
    <row r="1357" spans="1:9" x14ac:dyDescent="0.25">
      <c r="A1357">
        <f>INDEX('Resultado Final'!$A:$A,MATCH(E1357,'Resultado Final'!$E:$E,0))</f>
        <v>1</v>
      </c>
      <c r="B1357" t="e">
        <f>'Média Saneada'!#REF!</f>
        <v>#REF!</v>
      </c>
      <c r="C1357">
        <f>DW!$H1357</f>
        <v>0</v>
      </c>
      <c r="D1357">
        <f>DW!$I1357</f>
        <v>0</v>
      </c>
      <c r="E1357">
        <f>DW!$G1357</f>
        <v>0</v>
      </c>
      <c r="F1357" t="e">
        <f>VLOOKUP(E1357,'Resultado Final'!$E$3:$L$103,4,FALSE)</f>
        <v>#DIV/0!</v>
      </c>
      <c r="G1357" t="e">
        <f>VLOOKUP(E1357,'Resultado Final'!$E$3:$L$103,5,FALSE)</f>
        <v>#DIV/0!</v>
      </c>
      <c r="H1357">
        <f>DW!$K1357</f>
        <v>0</v>
      </c>
      <c r="I1357" s="37" t="e">
        <f t="shared" si="21"/>
        <v>#DIV/0!</v>
      </c>
    </row>
    <row r="1358" spans="1:9" x14ac:dyDescent="0.25">
      <c r="A1358">
        <f>INDEX('Resultado Final'!$A:$A,MATCH(E1358,'Resultado Final'!$E:$E,0))</f>
        <v>1</v>
      </c>
      <c r="B1358" t="e">
        <f>'Média Saneada'!#REF!</f>
        <v>#REF!</v>
      </c>
      <c r="C1358">
        <f>DW!$H1358</f>
        <v>0</v>
      </c>
      <c r="D1358">
        <f>DW!$I1358</f>
        <v>0</v>
      </c>
      <c r="E1358">
        <f>DW!$G1358</f>
        <v>0</v>
      </c>
      <c r="F1358" t="e">
        <f>VLOOKUP(E1358,'Resultado Final'!$E$3:$L$103,4,FALSE)</f>
        <v>#DIV/0!</v>
      </c>
      <c r="G1358" t="e">
        <f>VLOOKUP(E1358,'Resultado Final'!$E$3:$L$103,5,FALSE)</f>
        <v>#DIV/0!</v>
      </c>
      <c r="H1358">
        <f>DW!$K1358</f>
        <v>0</v>
      </c>
      <c r="I1358" s="37" t="e">
        <f t="shared" si="21"/>
        <v>#DIV/0!</v>
      </c>
    </row>
    <row r="1359" spans="1:9" x14ac:dyDescent="0.25">
      <c r="A1359">
        <f>INDEX('Resultado Final'!$A:$A,MATCH(E1359,'Resultado Final'!$E:$E,0))</f>
        <v>1</v>
      </c>
      <c r="B1359" t="e">
        <f>'Média Saneada'!#REF!</f>
        <v>#REF!</v>
      </c>
      <c r="C1359">
        <f>DW!$H1359</f>
        <v>0</v>
      </c>
      <c r="D1359">
        <f>DW!$I1359</f>
        <v>0</v>
      </c>
      <c r="E1359">
        <f>DW!$G1359</f>
        <v>0</v>
      </c>
      <c r="F1359" t="e">
        <f>VLOOKUP(E1359,'Resultado Final'!$E$3:$L$103,4,FALSE)</f>
        <v>#DIV/0!</v>
      </c>
      <c r="G1359" t="e">
        <f>VLOOKUP(E1359,'Resultado Final'!$E$3:$L$103,5,FALSE)</f>
        <v>#DIV/0!</v>
      </c>
      <c r="H1359">
        <f>DW!$K1359</f>
        <v>0</v>
      </c>
      <c r="I1359" s="37" t="e">
        <f t="shared" si="21"/>
        <v>#DIV/0!</v>
      </c>
    </row>
    <row r="1360" spans="1:9" x14ac:dyDescent="0.25">
      <c r="A1360">
        <f>INDEX('Resultado Final'!$A:$A,MATCH(E1360,'Resultado Final'!$E:$E,0))</f>
        <v>1</v>
      </c>
      <c r="B1360" t="e">
        <f>'Média Saneada'!#REF!</f>
        <v>#REF!</v>
      </c>
      <c r="C1360">
        <f>DW!$H1360</f>
        <v>0</v>
      </c>
      <c r="D1360">
        <f>DW!$I1360</f>
        <v>0</v>
      </c>
      <c r="E1360">
        <f>DW!$G1360</f>
        <v>0</v>
      </c>
      <c r="F1360" t="e">
        <f>VLOOKUP(E1360,'Resultado Final'!$E$3:$L$103,4,FALSE)</f>
        <v>#DIV/0!</v>
      </c>
      <c r="G1360" t="e">
        <f>VLOOKUP(E1360,'Resultado Final'!$E$3:$L$103,5,FALSE)</f>
        <v>#DIV/0!</v>
      </c>
      <c r="H1360">
        <f>DW!$K1360</f>
        <v>0</v>
      </c>
      <c r="I1360" s="37" t="e">
        <f t="shared" si="21"/>
        <v>#DIV/0!</v>
      </c>
    </row>
    <row r="1361" spans="1:9" x14ac:dyDescent="0.25">
      <c r="A1361">
        <f>INDEX('Resultado Final'!$A:$A,MATCH(E1361,'Resultado Final'!$E:$E,0))</f>
        <v>1</v>
      </c>
      <c r="B1361" t="e">
        <f>'Média Saneada'!#REF!</f>
        <v>#REF!</v>
      </c>
      <c r="C1361">
        <f>DW!$H1361</f>
        <v>0</v>
      </c>
      <c r="D1361">
        <f>DW!$I1361</f>
        <v>0</v>
      </c>
      <c r="E1361">
        <f>DW!$G1361</f>
        <v>0</v>
      </c>
      <c r="F1361" t="e">
        <f>VLOOKUP(E1361,'Resultado Final'!$E$3:$L$103,4,FALSE)</f>
        <v>#DIV/0!</v>
      </c>
      <c r="G1361" t="e">
        <f>VLOOKUP(E1361,'Resultado Final'!$E$3:$L$103,5,FALSE)</f>
        <v>#DIV/0!</v>
      </c>
      <c r="H1361">
        <f>DW!$K1361</f>
        <v>0</v>
      </c>
      <c r="I1361" s="37" t="e">
        <f t="shared" si="21"/>
        <v>#DIV/0!</v>
      </c>
    </row>
    <row r="1362" spans="1:9" x14ac:dyDescent="0.25">
      <c r="A1362">
        <f>INDEX('Resultado Final'!$A:$A,MATCH(E1362,'Resultado Final'!$E:$E,0))</f>
        <v>1</v>
      </c>
      <c r="B1362" t="e">
        <f>'Média Saneada'!#REF!</f>
        <v>#REF!</v>
      </c>
      <c r="C1362">
        <f>DW!$H1362</f>
        <v>0</v>
      </c>
      <c r="D1362">
        <f>DW!$I1362</f>
        <v>0</v>
      </c>
      <c r="E1362">
        <f>DW!$G1362</f>
        <v>0</v>
      </c>
      <c r="F1362" t="e">
        <f>VLOOKUP(E1362,'Resultado Final'!$E$3:$L$103,4,FALSE)</f>
        <v>#DIV/0!</v>
      </c>
      <c r="G1362" t="e">
        <f>VLOOKUP(E1362,'Resultado Final'!$E$3:$L$103,5,FALSE)</f>
        <v>#DIV/0!</v>
      </c>
      <c r="H1362">
        <f>DW!$K1362</f>
        <v>0</v>
      </c>
      <c r="I1362" s="37" t="e">
        <f t="shared" si="21"/>
        <v>#DIV/0!</v>
      </c>
    </row>
    <row r="1363" spans="1:9" x14ac:dyDescent="0.25">
      <c r="A1363">
        <f>INDEX('Resultado Final'!$A:$A,MATCH(E1363,'Resultado Final'!$E:$E,0))</f>
        <v>1</v>
      </c>
      <c r="B1363" t="e">
        <f>'Média Saneada'!#REF!</f>
        <v>#REF!</v>
      </c>
      <c r="C1363">
        <f>DW!$H1363</f>
        <v>0</v>
      </c>
      <c r="D1363">
        <f>DW!$I1363</f>
        <v>0</v>
      </c>
      <c r="E1363">
        <f>DW!$G1363</f>
        <v>0</v>
      </c>
      <c r="F1363" t="e">
        <f>VLOOKUP(E1363,'Resultado Final'!$E$3:$L$103,4,FALSE)</f>
        <v>#DIV/0!</v>
      </c>
      <c r="G1363" t="e">
        <f>VLOOKUP(E1363,'Resultado Final'!$E$3:$L$103,5,FALSE)</f>
        <v>#DIV/0!</v>
      </c>
      <c r="H1363">
        <f>DW!$K1363</f>
        <v>0</v>
      </c>
      <c r="I1363" s="37" t="e">
        <f t="shared" si="21"/>
        <v>#DIV/0!</v>
      </c>
    </row>
    <row r="1364" spans="1:9" x14ac:dyDescent="0.25">
      <c r="A1364">
        <f>INDEX('Resultado Final'!$A:$A,MATCH(E1364,'Resultado Final'!$E:$E,0))</f>
        <v>1</v>
      </c>
      <c r="B1364" t="e">
        <f>'Média Saneada'!#REF!</f>
        <v>#REF!</v>
      </c>
      <c r="C1364">
        <f>DW!$H1364</f>
        <v>0</v>
      </c>
      <c r="D1364">
        <f>DW!$I1364</f>
        <v>0</v>
      </c>
      <c r="E1364">
        <f>DW!$G1364</f>
        <v>0</v>
      </c>
      <c r="F1364" t="e">
        <f>VLOOKUP(E1364,'Resultado Final'!$E$3:$L$103,4,FALSE)</f>
        <v>#DIV/0!</v>
      </c>
      <c r="G1364" t="e">
        <f>VLOOKUP(E1364,'Resultado Final'!$E$3:$L$103,5,FALSE)</f>
        <v>#DIV/0!</v>
      </c>
      <c r="H1364">
        <f>DW!$K1364</f>
        <v>0</v>
      </c>
      <c r="I1364" s="37" t="e">
        <f t="shared" si="21"/>
        <v>#DIV/0!</v>
      </c>
    </row>
    <row r="1365" spans="1:9" x14ac:dyDescent="0.25">
      <c r="A1365">
        <f>INDEX('Resultado Final'!$A:$A,MATCH(E1365,'Resultado Final'!$E:$E,0))</f>
        <v>1</v>
      </c>
      <c r="B1365" t="e">
        <f>'Média Saneada'!#REF!</f>
        <v>#REF!</v>
      </c>
      <c r="C1365">
        <f>DW!$H1365</f>
        <v>0</v>
      </c>
      <c r="D1365">
        <f>DW!$I1365</f>
        <v>0</v>
      </c>
      <c r="E1365">
        <f>DW!$G1365</f>
        <v>0</v>
      </c>
      <c r="F1365" t="e">
        <f>VLOOKUP(E1365,'Resultado Final'!$E$3:$L$103,4,FALSE)</f>
        <v>#DIV/0!</v>
      </c>
      <c r="G1365" t="e">
        <f>VLOOKUP(E1365,'Resultado Final'!$E$3:$L$103,5,FALSE)</f>
        <v>#DIV/0!</v>
      </c>
      <c r="H1365">
        <f>DW!$K1365</f>
        <v>0</v>
      </c>
      <c r="I1365" s="37" t="e">
        <f t="shared" si="21"/>
        <v>#DIV/0!</v>
      </c>
    </row>
    <row r="1366" spans="1:9" x14ac:dyDescent="0.25">
      <c r="A1366">
        <f>INDEX('Resultado Final'!$A:$A,MATCH(E1366,'Resultado Final'!$E:$E,0))</f>
        <v>1</v>
      </c>
      <c r="B1366" t="e">
        <f>'Média Saneada'!#REF!</f>
        <v>#REF!</v>
      </c>
      <c r="C1366">
        <f>DW!$H1366</f>
        <v>0</v>
      </c>
      <c r="D1366">
        <f>DW!$I1366</f>
        <v>0</v>
      </c>
      <c r="E1366">
        <f>DW!$G1366</f>
        <v>0</v>
      </c>
      <c r="F1366" t="e">
        <f>VLOOKUP(E1366,'Resultado Final'!$E$3:$L$103,4,FALSE)</f>
        <v>#DIV/0!</v>
      </c>
      <c r="G1366" t="e">
        <f>VLOOKUP(E1366,'Resultado Final'!$E$3:$L$103,5,FALSE)</f>
        <v>#DIV/0!</v>
      </c>
      <c r="H1366">
        <f>DW!$K1366</f>
        <v>0</v>
      </c>
      <c r="I1366" s="37" t="e">
        <f t="shared" si="21"/>
        <v>#DIV/0!</v>
      </c>
    </row>
    <row r="1367" spans="1:9" x14ac:dyDescent="0.25">
      <c r="A1367">
        <f>INDEX('Resultado Final'!$A:$A,MATCH(E1367,'Resultado Final'!$E:$E,0))</f>
        <v>1</v>
      </c>
      <c r="B1367" t="e">
        <f>'Média Saneada'!#REF!</f>
        <v>#REF!</v>
      </c>
      <c r="C1367">
        <f>DW!$H1367</f>
        <v>0</v>
      </c>
      <c r="D1367">
        <f>DW!$I1367</f>
        <v>0</v>
      </c>
      <c r="E1367">
        <f>DW!$G1367</f>
        <v>0</v>
      </c>
      <c r="F1367" t="e">
        <f>VLOOKUP(E1367,'Resultado Final'!$E$3:$L$103,4,FALSE)</f>
        <v>#DIV/0!</v>
      </c>
      <c r="G1367" t="e">
        <f>VLOOKUP(E1367,'Resultado Final'!$E$3:$L$103,5,FALSE)</f>
        <v>#DIV/0!</v>
      </c>
      <c r="H1367">
        <f>DW!$K1367</f>
        <v>0</v>
      </c>
      <c r="I1367" s="37" t="e">
        <f t="shared" si="21"/>
        <v>#DIV/0!</v>
      </c>
    </row>
    <row r="1368" spans="1:9" x14ac:dyDescent="0.25">
      <c r="A1368">
        <f>INDEX('Resultado Final'!$A:$A,MATCH(E1368,'Resultado Final'!$E:$E,0))</f>
        <v>1</v>
      </c>
      <c r="B1368" t="e">
        <f>'Média Saneada'!#REF!</f>
        <v>#REF!</v>
      </c>
      <c r="C1368">
        <f>DW!$H1368</f>
        <v>0</v>
      </c>
      <c r="D1368">
        <f>DW!$I1368</f>
        <v>0</v>
      </c>
      <c r="E1368">
        <f>DW!$G1368</f>
        <v>0</v>
      </c>
      <c r="F1368" t="e">
        <f>VLOOKUP(E1368,'Resultado Final'!$E$3:$L$103,4,FALSE)</f>
        <v>#DIV/0!</v>
      </c>
      <c r="G1368" t="e">
        <f>VLOOKUP(E1368,'Resultado Final'!$E$3:$L$103,5,FALSE)</f>
        <v>#DIV/0!</v>
      </c>
      <c r="H1368">
        <f>DW!$K1368</f>
        <v>0</v>
      </c>
      <c r="I1368" s="37" t="e">
        <f t="shared" si="21"/>
        <v>#DIV/0!</v>
      </c>
    </row>
    <row r="1369" spans="1:9" x14ac:dyDescent="0.25">
      <c r="A1369">
        <f>INDEX('Resultado Final'!$A:$A,MATCH(E1369,'Resultado Final'!$E:$E,0))</f>
        <v>1</v>
      </c>
      <c r="B1369" t="e">
        <f>'Média Saneada'!#REF!</f>
        <v>#REF!</v>
      </c>
      <c r="C1369">
        <f>DW!$H1369</f>
        <v>0</v>
      </c>
      <c r="D1369">
        <f>DW!$I1369</f>
        <v>0</v>
      </c>
      <c r="E1369">
        <f>DW!$G1369</f>
        <v>0</v>
      </c>
      <c r="F1369" t="e">
        <f>VLOOKUP(E1369,'Resultado Final'!$E$3:$L$103,4,FALSE)</f>
        <v>#DIV/0!</v>
      </c>
      <c r="G1369" t="e">
        <f>VLOOKUP(E1369,'Resultado Final'!$E$3:$L$103,5,FALSE)</f>
        <v>#DIV/0!</v>
      </c>
      <c r="H1369">
        <f>DW!$K1369</f>
        <v>0</v>
      </c>
      <c r="I1369" s="37" t="e">
        <f t="shared" si="21"/>
        <v>#DIV/0!</v>
      </c>
    </row>
    <row r="1370" spans="1:9" x14ac:dyDescent="0.25">
      <c r="A1370">
        <f>INDEX('Resultado Final'!$A:$A,MATCH(E1370,'Resultado Final'!$E:$E,0))</f>
        <v>1</v>
      </c>
      <c r="B1370" t="e">
        <f>'Média Saneada'!#REF!</f>
        <v>#REF!</v>
      </c>
      <c r="C1370">
        <f>DW!$H1370</f>
        <v>0</v>
      </c>
      <c r="D1370">
        <f>DW!$I1370</f>
        <v>0</v>
      </c>
      <c r="E1370">
        <f>DW!$G1370</f>
        <v>0</v>
      </c>
      <c r="F1370" t="e">
        <f>VLOOKUP(E1370,'Resultado Final'!$E$3:$L$103,4,FALSE)</f>
        <v>#DIV/0!</v>
      </c>
      <c r="G1370" t="e">
        <f>VLOOKUP(E1370,'Resultado Final'!$E$3:$L$103,5,FALSE)</f>
        <v>#DIV/0!</v>
      </c>
      <c r="H1370">
        <f>DW!$K1370</f>
        <v>0</v>
      </c>
      <c r="I1370" s="37" t="e">
        <f t="shared" si="21"/>
        <v>#DIV/0!</v>
      </c>
    </row>
    <row r="1371" spans="1:9" x14ac:dyDescent="0.25">
      <c r="A1371">
        <f>INDEX('Resultado Final'!$A:$A,MATCH(E1371,'Resultado Final'!$E:$E,0))</f>
        <v>1</v>
      </c>
      <c r="B1371" t="e">
        <f>'Média Saneada'!#REF!</f>
        <v>#REF!</v>
      </c>
      <c r="C1371">
        <f>DW!$H1371</f>
        <v>0</v>
      </c>
      <c r="D1371">
        <f>DW!$I1371</f>
        <v>0</v>
      </c>
      <c r="E1371">
        <f>DW!$G1371</f>
        <v>0</v>
      </c>
      <c r="F1371" t="e">
        <f>VLOOKUP(E1371,'Resultado Final'!$E$3:$L$103,4,FALSE)</f>
        <v>#DIV/0!</v>
      </c>
      <c r="G1371" t="e">
        <f>VLOOKUP(E1371,'Resultado Final'!$E$3:$L$103,5,FALSE)</f>
        <v>#DIV/0!</v>
      </c>
      <c r="H1371">
        <f>DW!$K1371</f>
        <v>0</v>
      </c>
      <c r="I1371" s="37" t="e">
        <f t="shared" si="21"/>
        <v>#DIV/0!</v>
      </c>
    </row>
    <row r="1372" spans="1:9" x14ac:dyDescent="0.25">
      <c r="A1372">
        <f>INDEX('Resultado Final'!$A:$A,MATCH(E1372,'Resultado Final'!$E:$E,0))</f>
        <v>1</v>
      </c>
      <c r="B1372" t="e">
        <f>'Média Saneada'!#REF!</f>
        <v>#REF!</v>
      </c>
      <c r="C1372">
        <f>DW!$H1372</f>
        <v>0</v>
      </c>
      <c r="D1372">
        <f>DW!$I1372</f>
        <v>0</v>
      </c>
      <c r="E1372">
        <f>DW!$G1372</f>
        <v>0</v>
      </c>
      <c r="F1372" t="e">
        <f>VLOOKUP(E1372,'Resultado Final'!$E$3:$L$103,4,FALSE)</f>
        <v>#DIV/0!</v>
      </c>
      <c r="G1372" t="e">
        <f>VLOOKUP(E1372,'Resultado Final'!$E$3:$L$103,5,FALSE)</f>
        <v>#DIV/0!</v>
      </c>
      <c r="H1372">
        <f>DW!$K1372</f>
        <v>0</v>
      </c>
      <c r="I1372" s="37" t="e">
        <f t="shared" si="21"/>
        <v>#DIV/0!</v>
      </c>
    </row>
    <row r="1373" spans="1:9" x14ac:dyDescent="0.25">
      <c r="A1373">
        <f>INDEX('Resultado Final'!$A:$A,MATCH(E1373,'Resultado Final'!$E:$E,0))</f>
        <v>1</v>
      </c>
      <c r="B1373" t="e">
        <f>'Média Saneada'!#REF!</f>
        <v>#REF!</v>
      </c>
      <c r="C1373">
        <f>DW!$H1373</f>
        <v>0</v>
      </c>
      <c r="D1373">
        <f>DW!$I1373</f>
        <v>0</v>
      </c>
      <c r="E1373">
        <f>DW!$G1373</f>
        <v>0</v>
      </c>
      <c r="F1373" t="e">
        <f>VLOOKUP(E1373,'Resultado Final'!$E$3:$L$103,4,FALSE)</f>
        <v>#DIV/0!</v>
      </c>
      <c r="G1373" t="e">
        <f>VLOOKUP(E1373,'Resultado Final'!$E$3:$L$103,5,FALSE)</f>
        <v>#DIV/0!</v>
      </c>
      <c r="H1373">
        <f>DW!$K1373</f>
        <v>0</v>
      </c>
      <c r="I1373" s="37" t="e">
        <f t="shared" si="21"/>
        <v>#DIV/0!</v>
      </c>
    </row>
    <row r="1374" spans="1:9" x14ac:dyDescent="0.25">
      <c r="A1374">
        <f>INDEX('Resultado Final'!$A:$A,MATCH(E1374,'Resultado Final'!$E:$E,0))</f>
        <v>1</v>
      </c>
      <c r="B1374" t="e">
        <f>'Média Saneada'!#REF!</f>
        <v>#REF!</v>
      </c>
      <c r="C1374">
        <f>DW!$H1374</f>
        <v>0</v>
      </c>
      <c r="D1374">
        <f>DW!$I1374</f>
        <v>0</v>
      </c>
      <c r="E1374">
        <f>DW!$G1374</f>
        <v>0</v>
      </c>
      <c r="F1374" t="e">
        <f>VLOOKUP(E1374,'Resultado Final'!$E$3:$L$103,4,FALSE)</f>
        <v>#DIV/0!</v>
      </c>
      <c r="G1374" t="e">
        <f>VLOOKUP(E1374,'Resultado Final'!$E$3:$L$103,5,FALSE)</f>
        <v>#DIV/0!</v>
      </c>
      <c r="H1374">
        <f>DW!$K1374</f>
        <v>0</v>
      </c>
      <c r="I1374" s="37" t="e">
        <f t="shared" si="21"/>
        <v>#DIV/0!</v>
      </c>
    </row>
    <row r="1375" spans="1:9" x14ac:dyDescent="0.25">
      <c r="A1375">
        <f>INDEX('Resultado Final'!$A:$A,MATCH(E1375,'Resultado Final'!$E:$E,0))</f>
        <v>1</v>
      </c>
      <c r="B1375" t="e">
        <f>'Média Saneada'!#REF!</f>
        <v>#REF!</v>
      </c>
      <c r="C1375">
        <f>DW!$H1375</f>
        <v>0</v>
      </c>
      <c r="D1375">
        <f>DW!$I1375</f>
        <v>0</v>
      </c>
      <c r="E1375">
        <f>DW!$G1375</f>
        <v>0</v>
      </c>
      <c r="F1375" t="e">
        <f>VLOOKUP(E1375,'Resultado Final'!$E$3:$L$103,4,FALSE)</f>
        <v>#DIV/0!</v>
      </c>
      <c r="G1375" t="e">
        <f>VLOOKUP(E1375,'Resultado Final'!$E$3:$L$103,5,FALSE)</f>
        <v>#DIV/0!</v>
      </c>
      <c r="H1375">
        <f>DW!$K1375</f>
        <v>0</v>
      </c>
      <c r="I1375" s="37" t="e">
        <f t="shared" si="21"/>
        <v>#DIV/0!</v>
      </c>
    </row>
    <row r="1376" spans="1:9" x14ac:dyDescent="0.25">
      <c r="A1376">
        <f>INDEX('Resultado Final'!$A:$A,MATCH(E1376,'Resultado Final'!$E:$E,0))</f>
        <v>1</v>
      </c>
      <c r="B1376" t="e">
        <f>'Média Saneada'!#REF!</f>
        <v>#REF!</v>
      </c>
      <c r="C1376">
        <f>DW!$H1376</f>
        <v>0</v>
      </c>
      <c r="D1376">
        <f>DW!$I1376</f>
        <v>0</v>
      </c>
      <c r="E1376">
        <f>DW!$G1376</f>
        <v>0</v>
      </c>
      <c r="F1376" t="e">
        <f>VLOOKUP(E1376,'Resultado Final'!$E$3:$L$103,4,FALSE)</f>
        <v>#DIV/0!</v>
      </c>
      <c r="G1376" t="e">
        <f>VLOOKUP(E1376,'Resultado Final'!$E$3:$L$103,5,FALSE)</f>
        <v>#DIV/0!</v>
      </c>
      <c r="H1376">
        <f>DW!$K1376</f>
        <v>0</v>
      </c>
      <c r="I1376" s="37" t="e">
        <f t="shared" si="21"/>
        <v>#DIV/0!</v>
      </c>
    </row>
    <row r="1377" spans="1:9" x14ac:dyDescent="0.25">
      <c r="A1377">
        <f>INDEX('Resultado Final'!$A:$A,MATCH(E1377,'Resultado Final'!$E:$E,0))</f>
        <v>1</v>
      </c>
      <c r="B1377" t="e">
        <f>'Média Saneada'!#REF!</f>
        <v>#REF!</v>
      </c>
      <c r="C1377">
        <f>DW!$H1377</f>
        <v>0</v>
      </c>
      <c r="D1377">
        <f>DW!$I1377</f>
        <v>0</v>
      </c>
      <c r="E1377">
        <f>DW!$G1377</f>
        <v>0</v>
      </c>
      <c r="F1377" t="e">
        <f>VLOOKUP(E1377,'Resultado Final'!$E$3:$L$103,4,FALSE)</f>
        <v>#DIV/0!</v>
      </c>
      <c r="G1377" t="e">
        <f>VLOOKUP(E1377,'Resultado Final'!$E$3:$L$103,5,FALSE)</f>
        <v>#DIV/0!</v>
      </c>
      <c r="H1377">
        <f>DW!$K1377</f>
        <v>0</v>
      </c>
      <c r="I1377" s="37" t="e">
        <f t="shared" si="21"/>
        <v>#DIV/0!</v>
      </c>
    </row>
    <row r="1378" spans="1:9" x14ac:dyDescent="0.25">
      <c r="A1378">
        <f>INDEX('Resultado Final'!$A:$A,MATCH(E1378,'Resultado Final'!$E:$E,0))</f>
        <v>1</v>
      </c>
      <c r="B1378" t="e">
        <f>'Média Saneada'!#REF!</f>
        <v>#REF!</v>
      </c>
      <c r="C1378">
        <f>DW!$H1378</f>
        <v>0</v>
      </c>
      <c r="D1378">
        <f>DW!$I1378</f>
        <v>0</v>
      </c>
      <c r="E1378">
        <f>DW!$G1378</f>
        <v>0</v>
      </c>
      <c r="F1378" t="e">
        <f>VLOOKUP(E1378,'Resultado Final'!$E$3:$L$103,4,FALSE)</f>
        <v>#DIV/0!</v>
      </c>
      <c r="G1378" t="e">
        <f>VLOOKUP(E1378,'Resultado Final'!$E$3:$L$103,5,FALSE)</f>
        <v>#DIV/0!</v>
      </c>
      <c r="H1378">
        <f>DW!$K1378</f>
        <v>0</v>
      </c>
      <c r="I1378" s="37" t="e">
        <f t="shared" si="21"/>
        <v>#DIV/0!</v>
      </c>
    </row>
    <row r="1379" spans="1:9" x14ac:dyDescent="0.25">
      <c r="A1379">
        <f>INDEX('Resultado Final'!$A:$A,MATCH(E1379,'Resultado Final'!$E:$E,0))</f>
        <v>1</v>
      </c>
      <c r="B1379" t="e">
        <f>'Média Saneada'!#REF!</f>
        <v>#REF!</v>
      </c>
      <c r="C1379">
        <f>DW!$H1379</f>
        <v>0</v>
      </c>
      <c r="D1379">
        <f>DW!$I1379</f>
        <v>0</v>
      </c>
      <c r="E1379">
        <f>DW!$G1379</f>
        <v>0</v>
      </c>
      <c r="F1379" t="e">
        <f>VLOOKUP(E1379,'Resultado Final'!$E$3:$L$103,4,FALSE)</f>
        <v>#DIV/0!</v>
      </c>
      <c r="G1379" t="e">
        <f>VLOOKUP(E1379,'Resultado Final'!$E$3:$L$103,5,FALSE)</f>
        <v>#DIV/0!</v>
      </c>
      <c r="H1379">
        <f>DW!$K1379</f>
        <v>0</v>
      </c>
      <c r="I1379" s="37" t="e">
        <f t="shared" si="21"/>
        <v>#DIV/0!</v>
      </c>
    </row>
    <row r="1380" spans="1:9" x14ac:dyDescent="0.25">
      <c r="A1380">
        <f>INDEX('Resultado Final'!$A:$A,MATCH(E1380,'Resultado Final'!$E:$E,0))</f>
        <v>1</v>
      </c>
      <c r="B1380" t="e">
        <f>'Média Saneada'!#REF!</f>
        <v>#REF!</v>
      </c>
      <c r="C1380">
        <f>DW!$H1380</f>
        <v>0</v>
      </c>
      <c r="D1380">
        <f>DW!$I1380</f>
        <v>0</v>
      </c>
      <c r="E1380">
        <f>DW!$G1380</f>
        <v>0</v>
      </c>
      <c r="F1380" t="e">
        <f>VLOOKUP(E1380,'Resultado Final'!$E$3:$L$103,4,FALSE)</f>
        <v>#DIV/0!</v>
      </c>
      <c r="G1380" t="e">
        <f>VLOOKUP(E1380,'Resultado Final'!$E$3:$L$103,5,FALSE)</f>
        <v>#DIV/0!</v>
      </c>
      <c r="H1380">
        <f>DW!$K1380</f>
        <v>0</v>
      </c>
      <c r="I1380" s="37" t="e">
        <f t="shared" si="21"/>
        <v>#DIV/0!</v>
      </c>
    </row>
    <row r="1381" spans="1:9" x14ac:dyDescent="0.25">
      <c r="A1381">
        <f>INDEX('Resultado Final'!$A:$A,MATCH(E1381,'Resultado Final'!$E:$E,0))</f>
        <v>1</v>
      </c>
      <c r="B1381" t="e">
        <f>'Média Saneada'!#REF!</f>
        <v>#REF!</v>
      </c>
      <c r="C1381">
        <f>DW!$H1381</f>
        <v>0</v>
      </c>
      <c r="D1381">
        <f>DW!$I1381</f>
        <v>0</v>
      </c>
      <c r="E1381">
        <f>DW!$G1381</f>
        <v>0</v>
      </c>
      <c r="F1381" t="e">
        <f>VLOOKUP(E1381,'Resultado Final'!$E$3:$L$103,4,FALSE)</f>
        <v>#DIV/0!</v>
      </c>
      <c r="G1381" t="e">
        <f>VLOOKUP(E1381,'Resultado Final'!$E$3:$L$103,5,FALSE)</f>
        <v>#DIV/0!</v>
      </c>
      <c r="H1381">
        <f>DW!$K1381</f>
        <v>0</v>
      </c>
      <c r="I1381" s="37" t="e">
        <f t="shared" si="21"/>
        <v>#DIV/0!</v>
      </c>
    </row>
    <row r="1382" spans="1:9" x14ac:dyDescent="0.25">
      <c r="A1382">
        <f>INDEX('Resultado Final'!$A:$A,MATCH(E1382,'Resultado Final'!$E:$E,0))</f>
        <v>1</v>
      </c>
      <c r="B1382" t="e">
        <f>'Média Saneada'!#REF!</f>
        <v>#REF!</v>
      </c>
      <c r="C1382">
        <f>DW!$H1382</f>
        <v>0</v>
      </c>
      <c r="D1382">
        <f>DW!$I1382</f>
        <v>0</v>
      </c>
      <c r="E1382">
        <f>DW!$G1382</f>
        <v>0</v>
      </c>
      <c r="F1382" t="e">
        <f>VLOOKUP(E1382,'Resultado Final'!$E$3:$L$103,4,FALSE)</f>
        <v>#DIV/0!</v>
      </c>
      <c r="G1382" t="e">
        <f>VLOOKUP(E1382,'Resultado Final'!$E$3:$L$103,5,FALSE)</f>
        <v>#DIV/0!</v>
      </c>
      <c r="H1382">
        <f>DW!$K1382</f>
        <v>0</v>
      </c>
      <c r="I1382" s="37" t="e">
        <f t="shared" si="21"/>
        <v>#DIV/0!</v>
      </c>
    </row>
    <row r="1383" spans="1:9" x14ac:dyDescent="0.25">
      <c r="A1383">
        <f>INDEX('Resultado Final'!$A:$A,MATCH(E1383,'Resultado Final'!$E:$E,0))</f>
        <v>1</v>
      </c>
      <c r="B1383" t="e">
        <f>'Média Saneada'!#REF!</f>
        <v>#REF!</v>
      </c>
      <c r="C1383">
        <f>DW!$H1383</f>
        <v>0</v>
      </c>
      <c r="D1383">
        <f>DW!$I1383</f>
        <v>0</v>
      </c>
      <c r="E1383">
        <f>DW!$G1383</f>
        <v>0</v>
      </c>
      <c r="F1383" t="e">
        <f>VLOOKUP(E1383,'Resultado Final'!$E$3:$L$103,4,FALSE)</f>
        <v>#DIV/0!</v>
      </c>
      <c r="G1383" t="e">
        <f>VLOOKUP(E1383,'Resultado Final'!$E$3:$L$103,5,FALSE)</f>
        <v>#DIV/0!</v>
      </c>
      <c r="H1383">
        <f>DW!$K1383</f>
        <v>0</v>
      </c>
      <c r="I1383" s="37" t="e">
        <f t="shared" si="21"/>
        <v>#DIV/0!</v>
      </c>
    </row>
    <row r="1384" spans="1:9" x14ac:dyDescent="0.25">
      <c r="A1384">
        <f>INDEX('Resultado Final'!$A:$A,MATCH(E1384,'Resultado Final'!$E:$E,0))</f>
        <v>1</v>
      </c>
      <c r="B1384" t="e">
        <f>'Média Saneada'!#REF!</f>
        <v>#REF!</v>
      </c>
      <c r="C1384">
        <f>DW!$H1384</f>
        <v>0</v>
      </c>
      <c r="D1384">
        <f>DW!$I1384</f>
        <v>0</v>
      </c>
      <c r="E1384">
        <f>DW!$G1384</f>
        <v>0</v>
      </c>
      <c r="F1384" t="e">
        <f>VLOOKUP(E1384,'Resultado Final'!$E$3:$L$103,4,FALSE)</f>
        <v>#DIV/0!</v>
      </c>
      <c r="G1384" t="e">
        <f>VLOOKUP(E1384,'Resultado Final'!$E$3:$L$103,5,FALSE)</f>
        <v>#DIV/0!</v>
      </c>
      <c r="H1384">
        <f>DW!$K1384</f>
        <v>0</v>
      </c>
      <c r="I1384" s="37" t="e">
        <f t="shared" si="21"/>
        <v>#DIV/0!</v>
      </c>
    </row>
    <row r="1385" spans="1:9" x14ac:dyDescent="0.25">
      <c r="A1385">
        <f>INDEX('Resultado Final'!$A:$A,MATCH(E1385,'Resultado Final'!$E:$E,0))</f>
        <v>1</v>
      </c>
      <c r="B1385" t="e">
        <f>'Média Saneada'!#REF!</f>
        <v>#REF!</v>
      </c>
      <c r="C1385">
        <f>DW!$H1385</f>
        <v>0</v>
      </c>
      <c r="D1385">
        <f>DW!$I1385</f>
        <v>0</v>
      </c>
      <c r="E1385">
        <f>DW!$G1385</f>
        <v>0</v>
      </c>
      <c r="F1385" t="e">
        <f>VLOOKUP(E1385,'Resultado Final'!$E$3:$L$103,4,FALSE)</f>
        <v>#DIV/0!</v>
      </c>
      <c r="G1385" t="e">
        <f>VLOOKUP(E1385,'Resultado Final'!$E$3:$L$103,5,FALSE)</f>
        <v>#DIV/0!</v>
      </c>
      <c r="H1385">
        <f>DW!$K1385</f>
        <v>0</v>
      </c>
      <c r="I1385" s="37" t="e">
        <f t="shared" si="21"/>
        <v>#DIV/0!</v>
      </c>
    </row>
    <row r="1386" spans="1:9" x14ac:dyDescent="0.25">
      <c r="A1386">
        <f>INDEX('Resultado Final'!$A:$A,MATCH(E1386,'Resultado Final'!$E:$E,0))</f>
        <v>1</v>
      </c>
      <c r="B1386" t="e">
        <f>'Média Saneada'!#REF!</f>
        <v>#REF!</v>
      </c>
      <c r="C1386">
        <f>DW!$H1386</f>
        <v>0</v>
      </c>
      <c r="D1386">
        <f>DW!$I1386</f>
        <v>0</v>
      </c>
      <c r="E1386">
        <f>DW!$G1386</f>
        <v>0</v>
      </c>
      <c r="F1386" t="e">
        <f>VLOOKUP(E1386,'Resultado Final'!$E$3:$L$103,4,FALSE)</f>
        <v>#DIV/0!</v>
      </c>
      <c r="G1386" t="e">
        <f>VLOOKUP(E1386,'Resultado Final'!$E$3:$L$103,5,FALSE)</f>
        <v>#DIV/0!</v>
      </c>
      <c r="H1386">
        <f>DW!$K1386</f>
        <v>0</v>
      </c>
      <c r="I1386" s="37" t="e">
        <f t="shared" si="21"/>
        <v>#DIV/0!</v>
      </c>
    </row>
    <row r="1387" spans="1:9" x14ac:dyDescent="0.25">
      <c r="A1387">
        <f>INDEX('Resultado Final'!$A:$A,MATCH(E1387,'Resultado Final'!$E:$E,0))</f>
        <v>1</v>
      </c>
      <c r="B1387" t="e">
        <f>'Média Saneada'!#REF!</f>
        <v>#REF!</v>
      </c>
      <c r="C1387">
        <f>DW!$H1387</f>
        <v>0</v>
      </c>
      <c r="D1387">
        <f>DW!$I1387</f>
        <v>0</v>
      </c>
      <c r="E1387">
        <f>DW!$G1387</f>
        <v>0</v>
      </c>
      <c r="F1387" t="e">
        <f>VLOOKUP(E1387,'Resultado Final'!$E$3:$L$103,4,FALSE)</f>
        <v>#DIV/0!</v>
      </c>
      <c r="G1387" t="e">
        <f>VLOOKUP(E1387,'Resultado Final'!$E$3:$L$103,5,FALSE)</f>
        <v>#DIV/0!</v>
      </c>
      <c r="H1387">
        <f>DW!$K1387</f>
        <v>0</v>
      </c>
      <c r="I1387" s="37" t="e">
        <f t="shared" si="21"/>
        <v>#DIV/0!</v>
      </c>
    </row>
    <row r="1388" spans="1:9" x14ac:dyDescent="0.25">
      <c r="A1388">
        <f>INDEX('Resultado Final'!$A:$A,MATCH(E1388,'Resultado Final'!$E:$E,0))</f>
        <v>1</v>
      </c>
      <c r="B1388" t="e">
        <f>'Média Saneada'!#REF!</f>
        <v>#REF!</v>
      </c>
      <c r="C1388">
        <f>DW!$H1388</f>
        <v>0</v>
      </c>
      <c r="D1388">
        <f>DW!$I1388</f>
        <v>0</v>
      </c>
      <c r="E1388">
        <f>DW!$G1388</f>
        <v>0</v>
      </c>
      <c r="F1388" t="e">
        <f>VLOOKUP(E1388,'Resultado Final'!$E$3:$L$103,4,FALSE)</f>
        <v>#DIV/0!</v>
      </c>
      <c r="G1388" t="e">
        <f>VLOOKUP(E1388,'Resultado Final'!$E$3:$L$103,5,FALSE)</f>
        <v>#DIV/0!</v>
      </c>
      <c r="H1388">
        <f>DW!$K1388</f>
        <v>0</v>
      </c>
      <c r="I1388" s="37" t="e">
        <f t="shared" si="21"/>
        <v>#DIV/0!</v>
      </c>
    </row>
    <row r="1389" spans="1:9" x14ac:dyDescent="0.25">
      <c r="A1389">
        <f>INDEX('Resultado Final'!$A:$A,MATCH(E1389,'Resultado Final'!$E:$E,0))</f>
        <v>1</v>
      </c>
      <c r="B1389" t="e">
        <f>'Média Saneada'!#REF!</f>
        <v>#REF!</v>
      </c>
      <c r="C1389">
        <f>DW!$H1389</f>
        <v>0</v>
      </c>
      <c r="D1389">
        <f>DW!$I1389</f>
        <v>0</v>
      </c>
      <c r="E1389">
        <f>DW!$G1389</f>
        <v>0</v>
      </c>
      <c r="F1389" t="e">
        <f>VLOOKUP(E1389,'Resultado Final'!$E$3:$L$103,4,FALSE)</f>
        <v>#DIV/0!</v>
      </c>
      <c r="G1389" t="e">
        <f>VLOOKUP(E1389,'Resultado Final'!$E$3:$L$103,5,FALSE)</f>
        <v>#DIV/0!</v>
      </c>
      <c r="H1389">
        <f>DW!$K1389</f>
        <v>0</v>
      </c>
      <c r="I1389" s="37" t="e">
        <f t="shared" si="21"/>
        <v>#DIV/0!</v>
      </c>
    </row>
    <row r="1390" spans="1:9" x14ac:dyDescent="0.25">
      <c r="A1390">
        <f>INDEX('Resultado Final'!$A:$A,MATCH(E1390,'Resultado Final'!$E:$E,0))</f>
        <v>1</v>
      </c>
      <c r="B1390" t="e">
        <f>'Média Saneada'!#REF!</f>
        <v>#REF!</v>
      </c>
      <c r="C1390">
        <f>DW!$H1390</f>
        <v>0</v>
      </c>
      <c r="D1390">
        <f>DW!$I1390</f>
        <v>0</v>
      </c>
      <c r="E1390">
        <f>DW!$G1390</f>
        <v>0</v>
      </c>
      <c r="F1390" t="e">
        <f>VLOOKUP(E1390,'Resultado Final'!$E$3:$L$103,4,FALSE)</f>
        <v>#DIV/0!</v>
      </c>
      <c r="G1390" t="e">
        <f>VLOOKUP(E1390,'Resultado Final'!$E$3:$L$103,5,FALSE)</f>
        <v>#DIV/0!</v>
      </c>
      <c r="H1390">
        <f>DW!$K1390</f>
        <v>0</v>
      </c>
      <c r="I1390" s="37" t="e">
        <f t="shared" si="21"/>
        <v>#DIV/0!</v>
      </c>
    </row>
    <row r="1391" spans="1:9" x14ac:dyDescent="0.25">
      <c r="A1391">
        <f>INDEX('Resultado Final'!$A:$A,MATCH(E1391,'Resultado Final'!$E:$E,0))</f>
        <v>1</v>
      </c>
      <c r="B1391" t="e">
        <f>'Média Saneada'!#REF!</f>
        <v>#REF!</v>
      </c>
      <c r="C1391">
        <f>DW!$H1391</f>
        <v>0</v>
      </c>
      <c r="D1391">
        <f>DW!$I1391</f>
        <v>0</v>
      </c>
      <c r="E1391">
        <f>DW!$G1391</f>
        <v>0</v>
      </c>
      <c r="F1391" t="e">
        <f>VLOOKUP(E1391,'Resultado Final'!$E$3:$L$103,4,FALSE)</f>
        <v>#DIV/0!</v>
      </c>
      <c r="G1391" t="e">
        <f>VLOOKUP(E1391,'Resultado Final'!$E$3:$L$103,5,FALSE)</f>
        <v>#DIV/0!</v>
      </c>
      <c r="H1391">
        <f>DW!$K1391</f>
        <v>0</v>
      </c>
      <c r="I1391" s="37" t="e">
        <f t="shared" si="21"/>
        <v>#DIV/0!</v>
      </c>
    </row>
    <row r="1392" spans="1:9" x14ac:dyDescent="0.25">
      <c r="A1392">
        <f>INDEX('Resultado Final'!$A:$A,MATCH(E1392,'Resultado Final'!$E:$E,0))</f>
        <v>1</v>
      </c>
      <c r="B1392" t="e">
        <f>'Média Saneada'!#REF!</f>
        <v>#REF!</v>
      </c>
      <c r="C1392">
        <f>DW!$H1392</f>
        <v>0</v>
      </c>
      <c r="D1392">
        <f>DW!$I1392</f>
        <v>0</v>
      </c>
      <c r="E1392">
        <f>DW!$G1392</f>
        <v>0</v>
      </c>
      <c r="F1392" t="e">
        <f>VLOOKUP(E1392,'Resultado Final'!$E$3:$L$103,4,FALSE)</f>
        <v>#DIV/0!</v>
      </c>
      <c r="G1392" t="e">
        <f>VLOOKUP(E1392,'Resultado Final'!$E$3:$L$103,5,FALSE)</f>
        <v>#DIV/0!</v>
      </c>
      <c r="H1392">
        <f>DW!$K1392</f>
        <v>0</v>
      </c>
      <c r="I1392" s="37" t="e">
        <f t="shared" si="21"/>
        <v>#DIV/0!</v>
      </c>
    </row>
    <row r="1393" spans="1:9" x14ac:dyDescent="0.25">
      <c r="A1393">
        <f>INDEX('Resultado Final'!$A:$A,MATCH(E1393,'Resultado Final'!$E:$E,0))</f>
        <v>1</v>
      </c>
      <c r="B1393" t="e">
        <f>'Média Saneada'!#REF!</f>
        <v>#REF!</v>
      </c>
      <c r="C1393">
        <f>DW!$H1393</f>
        <v>0</v>
      </c>
      <c r="D1393">
        <f>DW!$I1393</f>
        <v>0</v>
      </c>
      <c r="E1393">
        <f>DW!$G1393</f>
        <v>0</v>
      </c>
      <c r="F1393" t="e">
        <f>VLOOKUP(E1393,'Resultado Final'!$E$3:$L$103,4,FALSE)</f>
        <v>#DIV/0!</v>
      </c>
      <c r="G1393" t="e">
        <f>VLOOKUP(E1393,'Resultado Final'!$E$3:$L$103,5,FALSE)</f>
        <v>#DIV/0!</v>
      </c>
      <c r="H1393">
        <f>DW!$K1393</f>
        <v>0</v>
      </c>
      <c r="I1393" s="37" t="e">
        <f t="shared" si="21"/>
        <v>#DIV/0!</v>
      </c>
    </row>
    <row r="1394" spans="1:9" x14ac:dyDescent="0.25">
      <c r="A1394">
        <f>INDEX('Resultado Final'!$A:$A,MATCH(E1394,'Resultado Final'!$E:$E,0))</f>
        <v>1</v>
      </c>
      <c r="B1394" t="e">
        <f>'Média Saneada'!#REF!</f>
        <v>#REF!</v>
      </c>
      <c r="C1394">
        <f>DW!$H1394</f>
        <v>0</v>
      </c>
      <c r="D1394">
        <f>DW!$I1394</f>
        <v>0</v>
      </c>
      <c r="E1394">
        <f>DW!$G1394</f>
        <v>0</v>
      </c>
      <c r="F1394" t="e">
        <f>VLOOKUP(E1394,'Resultado Final'!$E$3:$L$103,4,FALSE)</f>
        <v>#DIV/0!</v>
      </c>
      <c r="G1394" t="e">
        <f>VLOOKUP(E1394,'Resultado Final'!$E$3:$L$103,5,FALSE)</f>
        <v>#DIV/0!</v>
      </c>
      <c r="H1394">
        <f>DW!$K1394</f>
        <v>0</v>
      </c>
      <c r="I1394" s="37" t="e">
        <f t="shared" si="21"/>
        <v>#DIV/0!</v>
      </c>
    </row>
    <row r="1395" spans="1:9" x14ac:dyDescent="0.25">
      <c r="A1395">
        <f>INDEX('Resultado Final'!$A:$A,MATCH(E1395,'Resultado Final'!$E:$E,0))</f>
        <v>1</v>
      </c>
      <c r="B1395" t="e">
        <f>'Média Saneada'!#REF!</f>
        <v>#REF!</v>
      </c>
      <c r="C1395">
        <f>DW!$H1395</f>
        <v>0</v>
      </c>
      <c r="D1395">
        <f>DW!$I1395</f>
        <v>0</v>
      </c>
      <c r="E1395">
        <f>DW!$G1395</f>
        <v>0</v>
      </c>
      <c r="F1395" t="e">
        <f>VLOOKUP(E1395,'Resultado Final'!$E$3:$L$103,4,FALSE)</f>
        <v>#DIV/0!</v>
      </c>
      <c r="G1395" t="e">
        <f>VLOOKUP(E1395,'Resultado Final'!$E$3:$L$103,5,FALSE)</f>
        <v>#DIV/0!</v>
      </c>
      <c r="H1395">
        <f>DW!$K1395</f>
        <v>0</v>
      </c>
      <c r="I1395" s="37" t="e">
        <f t="shared" si="21"/>
        <v>#DIV/0!</v>
      </c>
    </row>
    <row r="1396" spans="1:9" x14ac:dyDescent="0.25">
      <c r="A1396">
        <f>INDEX('Resultado Final'!$A:$A,MATCH(E1396,'Resultado Final'!$E:$E,0))</f>
        <v>1</v>
      </c>
      <c r="B1396" t="e">
        <f>'Média Saneada'!#REF!</f>
        <v>#REF!</v>
      </c>
      <c r="C1396">
        <f>DW!$H1396</f>
        <v>0</v>
      </c>
      <c r="D1396">
        <f>DW!$I1396</f>
        <v>0</v>
      </c>
      <c r="E1396">
        <f>DW!$G1396</f>
        <v>0</v>
      </c>
      <c r="F1396" t="e">
        <f>VLOOKUP(E1396,'Resultado Final'!$E$3:$L$103,4,FALSE)</f>
        <v>#DIV/0!</v>
      </c>
      <c r="G1396" t="e">
        <f>VLOOKUP(E1396,'Resultado Final'!$E$3:$L$103,5,FALSE)</f>
        <v>#DIV/0!</v>
      </c>
      <c r="H1396">
        <f>DW!$K1396</f>
        <v>0</v>
      </c>
      <c r="I1396" s="37" t="e">
        <f t="shared" si="21"/>
        <v>#DIV/0!</v>
      </c>
    </row>
    <row r="1397" spans="1:9" x14ac:dyDescent="0.25">
      <c r="A1397">
        <f>INDEX('Resultado Final'!$A:$A,MATCH(E1397,'Resultado Final'!$E:$E,0))</f>
        <v>1</v>
      </c>
      <c r="B1397" t="e">
        <f>'Média Saneada'!#REF!</f>
        <v>#REF!</v>
      </c>
      <c r="C1397">
        <f>DW!$H1397</f>
        <v>0</v>
      </c>
      <c r="D1397">
        <f>DW!$I1397</f>
        <v>0</v>
      </c>
      <c r="E1397">
        <f>DW!$G1397</f>
        <v>0</v>
      </c>
      <c r="F1397" t="e">
        <f>VLOOKUP(E1397,'Resultado Final'!$E$3:$L$103,4,FALSE)</f>
        <v>#DIV/0!</v>
      </c>
      <c r="G1397" t="e">
        <f>VLOOKUP(E1397,'Resultado Final'!$E$3:$L$103,5,FALSE)</f>
        <v>#DIV/0!</v>
      </c>
      <c r="H1397">
        <f>DW!$K1397</f>
        <v>0</v>
      </c>
      <c r="I1397" s="37" t="e">
        <f t="shared" si="21"/>
        <v>#DIV/0!</v>
      </c>
    </row>
    <row r="1398" spans="1:9" x14ac:dyDescent="0.25">
      <c r="A1398">
        <f>INDEX('Resultado Final'!$A:$A,MATCH(E1398,'Resultado Final'!$E:$E,0))</f>
        <v>1</v>
      </c>
      <c r="B1398" t="e">
        <f>'Média Saneada'!#REF!</f>
        <v>#REF!</v>
      </c>
      <c r="C1398">
        <f>DW!$H1398</f>
        <v>0</v>
      </c>
      <c r="D1398">
        <f>DW!$I1398</f>
        <v>0</v>
      </c>
      <c r="E1398">
        <f>DW!$G1398</f>
        <v>0</v>
      </c>
      <c r="F1398" t="e">
        <f>VLOOKUP(E1398,'Resultado Final'!$E$3:$L$103,4,FALSE)</f>
        <v>#DIV/0!</v>
      </c>
      <c r="G1398" t="e">
        <f>VLOOKUP(E1398,'Resultado Final'!$E$3:$L$103,5,FALSE)</f>
        <v>#DIV/0!</v>
      </c>
      <c r="H1398">
        <f>DW!$K1398</f>
        <v>0</v>
      </c>
      <c r="I1398" s="37" t="e">
        <f t="shared" si="21"/>
        <v>#DIV/0!</v>
      </c>
    </row>
    <row r="1399" spans="1:9" x14ac:dyDescent="0.25">
      <c r="A1399">
        <f>INDEX('Resultado Final'!$A:$A,MATCH(E1399,'Resultado Final'!$E:$E,0))</f>
        <v>1</v>
      </c>
      <c r="B1399" t="e">
        <f>'Média Saneada'!#REF!</f>
        <v>#REF!</v>
      </c>
      <c r="C1399">
        <f>DW!$H1399</f>
        <v>0</v>
      </c>
      <c r="D1399">
        <f>DW!$I1399</f>
        <v>0</v>
      </c>
      <c r="E1399">
        <f>DW!$G1399</f>
        <v>0</v>
      </c>
      <c r="F1399" t="e">
        <f>VLOOKUP(E1399,'Resultado Final'!$E$3:$L$103,4,FALSE)</f>
        <v>#DIV/0!</v>
      </c>
      <c r="G1399" t="e">
        <f>VLOOKUP(E1399,'Resultado Final'!$E$3:$L$103,5,FALSE)</f>
        <v>#DIV/0!</v>
      </c>
      <c r="H1399">
        <f>DW!$K1399</f>
        <v>0</v>
      </c>
      <c r="I1399" s="37" t="e">
        <f t="shared" si="21"/>
        <v>#DIV/0!</v>
      </c>
    </row>
    <row r="1400" spans="1:9" x14ac:dyDescent="0.25">
      <c r="A1400">
        <f>INDEX('Resultado Final'!$A:$A,MATCH(E1400,'Resultado Final'!$E:$E,0))</f>
        <v>1</v>
      </c>
      <c r="B1400" t="e">
        <f>'Média Saneada'!#REF!</f>
        <v>#REF!</v>
      </c>
      <c r="C1400">
        <f>DW!$H1400</f>
        <v>0</v>
      </c>
      <c r="D1400">
        <f>DW!$I1400</f>
        <v>0</v>
      </c>
      <c r="E1400">
        <f>DW!$G1400</f>
        <v>0</v>
      </c>
      <c r="F1400" t="e">
        <f>VLOOKUP(E1400,'Resultado Final'!$E$3:$L$103,4,FALSE)</f>
        <v>#DIV/0!</v>
      </c>
      <c r="G1400" t="e">
        <f>VLOOKUP(E1400,'Resultado Final'!$E$3:$L$103,5,FALSE)</f>
        <v>#DIV/0!</v>
      </c>
      <c r="H1400">
        <f>DW!$K1400</f>
        <v>0</v>
      </c>
      <c r="I1400" s="37" t="e">
        <f t="shared" si="21"/>
        <v>#DIV/0!</v>
      </c>
    </row>
    <row r="1401" spans="1:9" x14ac:dyDescent="0.25">
      <c r="A1401">
        <f>INDEX('Resultado Final'!$A:$A,MATCH(E1401,'Resultado Final'!$E:$E,0))</f>
        <v>1</v>
      </c>
      <c r="B1401" t="e">
        <f>'Média Saneada'!#REF!</f>
        <v>#REF!</v>
      </c>
      <c r="C1401">
        <f>DW!$H1401</f>
        <v>0</v>
      </c>
      <c r="D1401">
        <f>DW!$I1401</f>
        <v>0</v>
      </c>
      <c r="E1401">
        <f>DW!$G1401</f>
        <v>0</v>
      </c>
      <c r="F1401" t="e">
        <f>VLOOKUP(E1401,'Resultado Final'!$E$3:$L$103,4,FALSE)</f>
        <v>#DIV/0!</v>
      </c>
      <c r="G1401" t="e">
        <f>VLOOKUP(E1401,'Resultado Final'!$E$3:$L$103,5,FALSE)</f>
        <v>#DIV/0!</v>
      </c>
      <c r="H1401">
        <f>DW!$K1401</f>
        <v>0</v>
      </c>
      <c r="I1401" s="37" t="e">
        <f t="shared" si="21"/>
        <v>#DIV/0!</v>
      </c>
    </row>
    <row r="1402" spans="1:9" x14ac:dyDescent="0.25">
      <c r="A1402">
        <f>INDEX('Resultado Final'!$A:$A,MATCH(E1402,'Resultado Final'!$E:$E,0))</f>
        <v>1</v>
      </c>
      <c r="B1402" t="e">
        <f>'Média Saneada'!#REF!</f>
        <v>#REF!</v>
      </c>
      <c r="C1402">
        <f>DW!$H1402</f>
        <v>0</v>
      </c>
      <c r="D1402">
        <f>DW!$I1402</f>
        <v>0</v>
      </c>
      <c r="E1402">
        <f>DW!$G1402</f>
        <v>0</v>
      </c>
      <c r="F1402" t="e">
        <f>VLOOKUP(E1402,'Resultado Final'!$E$3:$L$103,4,FALSE)</f>
        <v>#DIV/0!</v>
      </c>
      <c r="G1402" t="e">
        <f>VLOOKUP(E1402,'Resultado Final'!$E$3:$L$103,5,FALSE)</f>
        <v>#DIV/0!</v>
      </c>
      <c r="H1402">
        <f>DW!$K1402</f>
        <v>0</v>
      </c>
      <c r="I1402" s="37" t="e">
        <f t="shared" si="21"/>
        <v>#DIV/0!</v>
      </c>
    </row>
    <row r="1403" spans="1:9" x14ac:dyDescent="0.25">
      <c r="A1403">
        <f>INDEX('Resultado Final'!$A:$A,MATCH(E1403,'Resultado Final'!$E:$E,0))</f>
        <v>1</v>
      </c>
      <c r="B1403" t="e">
        <f>'Média Saneada'!#REF!</f>
        <v>#REF!</v>
      </c>
      <c r="C1403">
        <f>DW!$H1403</f>
        <v>0</v>
      </c>
      <c r="D1403">
        <f>DW!$I1403</f>
        <v>0</v>
      </c>
      <c r="E1403">
        <f>DW!$G1403</f>
        <v>0</v>
      </c>
      <c r="F1403" t="e">
        <f>VLOOKUP(E1403,'Resultado Final'!$E$3:$L$103,4,FALSE)</f>
        <v>#DIV/0!</v>
      </c>
      <c r="G1403" t="e">
        <f>VLOOKUP(E1403,'Resultado Final'!$E$3:$L$103,5,FALSE)</f>
        <v>#DIV/0!</v>
      </c>
      <c r="H1403">
        <f>DW!$K1403</f>
        <v>0</v>
      </c>
      <c r="I1403" s="37" t="e">
        <f t="shared" si="21"/>
        <v>#DIV/0!</v>
      </c>
    </row>
    <row r="1404" spans="1:9" x14ac:dyDescent="0.25">
      <c r="A1404">
        <f>INDEX('Resultado Final'!$A:$A,MATCH(E1404,'Resultado Final'!$E:$E,0))</f>
        <v>1</v>
      </c>
      <c r="B1404" t="e">
        <f>'Média Saneada'!#REF!</f>
        <v>#REF!</v>
      </c>
      <c r="C1404">
        <f>DW!$H1404</f>
        <v>0</v>
      </c>
      <c r="D1404">
        <f>DW!$I1404</f>
        <v>0</v>
      </c>
      <c r="E1404">
        <f>DW!$G1404</f>
        <v>0</v>
      </c>
      <c r="F1404" t="e">
        <f>VLOOKUP(E1404,'Resultado Final'!$E$3:$L$103,4,FALSE)</f>
        <v>#DIV/0!</v>
      </c>
      <c r="G1404" t="e">
        <f>VLOOKUP(E1404,'Resultado Final'!$E$3:$L$103,5,FALSE)</f>
        <v>#DIV/0!</v>
      </c>
      <c r="H1404">
        <f>DW!$K1404</f>
        <v>0</v>
      </c>
      <c r="I1404" s="37" t="e">
        <f t="shared" si="21"/>
        <v>#DIV/0!</v>
      </c>
    </row>
    <row r="1405" spans="1:9" x14ac:dyDescent="0.25">
      <c r="A1405">
        <f>INDEX('Resultado Final'!$A:$A,MATCH(E1405,'Resultado Final'!$E:$E,0))</f>
        <v>1</v>
      </c>
      <c r="B1405" t="e">
        <f>'Média Saneada'!#REF!</f>
        <v>#REF!</v>
      </c>
      <c r="C1405">
        <f>DW!$H1405</f>
        <v>0</v>
      </c>
      <c r="D1405">
        <f>DW!$I1405</f>
        <v>0</v>
      </c>
      <c r="E1405">
        <f>DW!$G1405</f>
        <v>0</v>
      </c>
      <c r="F1405" t="e">
        <f>VLOOKUP(E1405,'Resultado Final'!$E$3:$L$103,4,FALSE)</f>
        <v>#DIV/0!</v>
      </c>
      <c r="G1405" t="e">
        <f>VLOOKUP(E1405,'Resultado Final'!$E$3:$L$103,5,FALSE)</f>
        <v>#DIV/0!</v>
      </c>
      <c r="H1405">
        <f>DW!$K1405</f>
        <v>0</v>
      </c>
      <c r="I1405" s="37" t="e">
        <f t="shared" si="21"/>
        <v>#DIV/0!</v>
      </c>
    </row>
    <row r="1406" spans="1:9" x14ac:dyDescent="0.25">
      <c r="A1406">
        <f>INDEX('Resultado Final'!$A:$A,MATCH(E1406,'Resultado Final'!$E:$E,0))</f>
        <v>1</v>
      </c>
      <c r="B1406" t="e">
        <f>'Média Saneada'!#REF!</f>
        <v>#REF!</v>
      </c>
      <c r="C1406">
        <f>DW!$H1406</f>
        <v>0</v>
      </c>
      <c r="D1406">
        <f>DW!$I1406</f>
        <v>0</v>
      </c>
      <c r="E1406">
        <f>DW!$G1406</f>
        <v>0</v>
      </c>
      <c r="F1406" t="e">
        <f>VLOOKUP(E1406,'Resultado Final'!$E$3:$L$103,4,FALSE)</f>
        <v>#DIV/0!</v>
      </c>
      <c r="G1406" t="e">
        <f>VLOOKUP(E1406,'Resultado Final'!$E$3:$L$103,5,FALSE)</f>
        <v>#DIV/0!</v>
      </c>
      <c r="H1406">
        <f>DW!$K1406</f>
        <v>0</v>
      </c>
      <c r="I1406" s="37" t="e">
        <f t="shared" si="21"/>
        <v>#DIV/0!</v>
      </c>
    </row>
    <row r="1407" spans="1:9" x14ac:dyDescent="0.25">
      <c r="A1407">
        <f>INDEX('Resultado Final'!$A:$A,MATCH(E1407,'Resultado Final'!$E:$E,0))</f>
        <v>1</v>
      </c>
      <c r="B1407" t="e">
        <f>'Média Saneada'!#REF!</f>
        <v>#REF!</v>
      </c>
      <c r="C1407">
        <f>DW!$H1407</f>
        <v>0</v>
      </c>
      <c r="D1407">
        <f>DW!$I1407</f>
        <v>0</v>
      </c>
      <c r="E1407">
        <f>DW!$G1407</f>
        <v>0</v>
      </c>
      <c r="F1407" t="e">
        <f>VLOOKUP(E1407,'Resultado Final'!$E$3:$L$103,4,FALSE)</f>
        <v>#DIV/0!</v>
      </c>
      <c r="G1407" t="e">
        <f>VLOOKUP(E1407,'Resultado Final'!$E$3:$L$103,5,FALSE)</f>
        <v>#DIV/0!</v>
      </c>
      <c r="H1407">
        <f>DW!$K1407</f>
        <v>0</v>
      </c>
      <c r="I1407" s="37" t="e">
        <f t="shared" si="21"/>
        <v>#DIV/0!</v>
      </c>
    </row>
    <row r="1408" spans="1:9" x14ac:dyDescent="0.25">
      <c r="A1408">
        <f>INDEX('Resultado Final'!$A:$A,MATCH(E1408,'Resultado Final'!$E:$E,0))</f>
        <v>1</v>
      </c>
      <c r="B1408" t="e">
        <f>'Média Saneada'!#REF!</f>
        <v>#REF!</v>
      </c>
      <c r="C1408">
        <f>DW!$H1408</f>
        <v>0</v>
      </c>
      <c r="D1408">
        <f>DW!$I1408</f>
        <v>0</v>
      </c>
      <c r="E1408">
        <f>DW!$G1408</f>
        <v>0</v>
      </c>
      <c r="F1408" t="e">
        <f>VLOOKUP(E1408,'Resultado Final'!$E$3:$L$103,4,FALSE)</f>
        <v>#DIV/0!</v>
      </c>
      <c r="G1408" t="e">
        <f>VLOOKUP(E1408,'Resultado Final'!$E$3:$L$103,5,FALSE)</f>
        <v>#DIV/0!</v>
      </c>
      <c r="H1408">
        <f>DW!$K1408</f>
        <v>0</v>
      </c>
      <c r="I1408" s="37" t="e">
        <f t="shared" si="21"/>
        <v>#DIV/0!</v>
      </c>
    </row>
    <row r="1409" spans="1:9" x14ac:dyDescent="0.25">
      <c r="A1409">
        <f>INDEX('Resultado Final'!$A:$A,MATCH(E1409,'Resultado Final'!$E:$E,0))</f>
        <v>1</v>
      </c>
      <c r="B1409" t="e">
        <f>'Média Saneada'!#REF!</f>
        <v>#REF!</v>
      </c>
      <c r="C1409">
        <f>DW!$H1409</f>
        <v>0</v>
      </c>
      <c r="D1409">
        <f>DW!$I1409</f>
        <v>0</v>
      </c>
      <c r="E1409">
        <f>DW!$G1409</f>
        <v>0</v>
      </c>
      <c r="F1409" t="e">
        <f>VLOOKUP(E1409,'Resultado Final'!$E$3:$L$103,4,FALSE)</f>
        <v>#DIV/0!</v>
      </c>
      <c r="G1409" t="e">
        <f>VLOOKUP(E1409,'Resultado Final'!$E$3:$L$103,5,FALSE)</f>
        <v>#DIV/0!</v>
      </c>
      <c r="H1409">
        <f>DW!$K1409</f>
        <v>0</v>
      </c>
      <c r="I1409" s="37" t="e">
        <f t="shared" si="21"/>
        <v>#DIV/0!</v>
      </c>
    </row>
    <row r="1410" spans="1:9" x14ac:dyDescent="0.25">
      <c r="A1410">
        <f>INDEX('Resultado Final'!$A:$A,MATCH(E1410,'Resultado Final'!$E:$E,0))</f>
        <v>1</v>
      </c>
      <c r="B1410" t="e">
        <f>'Média Saneada'!#REF!</f>
        <v>#REF!</v>
      </c>
      <c r="C1410">
        <f>DW!$H1410</f>
        <v>0</v>
      </c>
      <c r="D1410">
        <f>DW!$I1410</f>
        <v>0</v>
      </c>
      <c r="E1410">
        <f>DW!$G1410</f>
        <v>0</v>
      </c>
      <c r="F1410" t="e">
        <f>VLOOKUP(E1410,'Resultado Final'!$E$3:$L$103,4,FALSE)</f>
        <v>#DIV/0!</v>
      </c>
      <c r="G1410" t="e">
        <f>VLOOKUP(E1410,'Resultado Final'!$E$3:$L$103,5,FALSE)</f>
        <v>#DIV/0!</v>
      </c>
      <c r="H1410">
        <f>DW!$K1410</f>
        <v>0</v>
      </c>
      <c r="I1410" s="37" t="e">
        <f t="shared" si="21"/>
        <v>#DIV/0!</v>
      </c>
    </row>
    <row r="1411" spans="1:9" x14ac:dyDescent="0.25">
      <c r="A1411">
        <f>INDEX('Resultado Final'!$A:$A,MATCH(E1411,'Resultado Final'!$E:$E,0))</f>
        <v>1</v>
      </c>
      <c r="B1411" t="e">
        <f>'Média Saneada'!#REF!</f>
        <v>#REF!</v>
      </c>
      <c r="C1411">
        <f>DW!$H1411</f>
        <v>0</v>
      </c>
      <c r="D1411">
        <f>DW!$I1411</f>
        <v>0</v>
      </c>
      <c r="E1411">
        <f>DW!$G1411</f>
        <v>0</v>
      </c>
      <c r="F1411" t="e">
        <f>VLOOKUP(E1411,'Resultado Final'!$E$3:$L$103,4,FALSE)</f>
        <v>#DIV/0!</v>
      </c>
      <c r="G1411" t="e">
        <f>VLOOKUP(E1411,'Resultado Final'!$E$3:$L$103,5,FALSE)</f>
        <v>#DIV/0!</v>
      </c>
      <c r="H1411">
        <f>DW!$K1411</f>
        <v>0</v>
      </c>
      <c r="I1411" s="37" t="e">
        <f t="shared" ref="I1411:I1474" si="22">IF(AND($H1411&lt;$F1411,$H1411&gt;$G1411),$H1411,"Desconsiderado para o cálculo final da Média")</f>
        <v>#DIV/0!</v>
      </c>
    </row>
    <row r="1412" spans="1:9" x14ac:dyDescent="0.25">
      <c r="A1412">
        <f>INDEX('Resultado Final'!$A:$A,MATCH(E1412,'Resultado Final'!$E:$E,0))</f>
        <v>1</v>
      </c>
      <c r="B1412" t="e">
        <f>'Média Saneada'!#REF!</f>
        <v>#REF!</v>
      </c>
      <c r="C1412">
        <f>DW!$H1412</f>
        <v>0</v>
      </c>
      <c r="D1412">
        <f>DW!$I1412</f>
        <v>0</v>
      </c>
      <c r="E1412">
        <f>DW!$G1412</f>
        <v>0</v>
      </c>
      <c r="F1412" t="e">
        <f>VLOOKUP(E1412,'Resultado Final'!$E$3:$L$103,4,FALSE)</f>
        <v>#DIV/0!</v>
      </c>
      <c r="G1412" t="e">
        <f>VLOOKUP(E1412,'Resultado Final'!$E$3:$L$103,5,FALSE)</f>
        <v>#DIV/0!</v>
      </c>
      <c r="H1412">
        <f>DW!$K1412</f>
        <v>0</v>
      </c>
      <c r="I1412" s="37" t="e">
        <f t="shared" si="22"/>
        <v>#DIV/0!</v>
      </c>
    </row>
    <row r="1413" spans="1:9" x14ac:dyDescent="0.25">
      <c r="A1413">
        <f>INDEX('Resultado Final'!$A:$A,MATCH(E1413,'Resultado Final'!$E:$E,0))</f>
        <v>1</v>
      </c>
      <c r="B1413" t="e">
        <f>'Média Saneada'!#REF!</f>
        <v>#REF!</v>
      </c>
      <c r="C1413">
        <f>DW!$H1413</f>
        <v>0</v>
      </c>
      <c r="D1413">
        <f>DW!$I1413</f>
        <v>0</v>
      </c>
      <c r="E1413">
        <f>DW!$G1413</f>
        <v>0</v>
      </c>
      <c r="F1413" t="e">
        <f>VLOOKUP(E1413,'Resultado Final'!$E$3:$L$103,4,FALSE)</f>
        <v>#DIV/0!</v>
      </c>
      <c r="G1413" t="e">
        <f>VLOOKUP(E1413,'Resultado Final'!$E$3:$L$103,5,FALSE)</f>
        <v>#DIV/0!</v>
      </c>
      <c r="H1413">
        <f>DW!$K1413</f>
        <v>0</v>
      </c>
      <c r="I1413" s="37" t="e">
        <f t="shared" si="22"/>
        <v>#DIV/0!</v>
      </c>
    </row>
    <row r="1414" spans="1:9" x14ac:dyDescent="0.25">
      <c r="A1414">
        <f>INDEX('Resultado Final'!$A:$A,MATCH(E1414,'Resultado Final'!$E:$E,0))</f>
        <v>1</v>
      </c>
      <c r="B1414" t="e">
        <f>'Média Saneada'!#REF!</f>
        <v>#REF!</v>
      </c>
      <c r="C1414">
        <f>DW!$H1414</f>
        <v>0</v>
      </c>
      <c r="D1414">
        <f>DW!$I1414</f>
        <v>0</v>
      </c>
      <c r="E1414">
        <f>DW!$G1414</f>
        <v>0</v>
      </c>
      <c r="F1414" t="e">
        <f>VLOOKUP(E1414,'Resultado Final'!$E$3:$L$103,4,FALSE)</f>
        <v>#DIV/0!</v>
      </c>
      <c r="G1414" t="e">
        <f>VLOOKUP(E1414,'Resultado Final'!$E$3:$L$103,5,FALSE)</f>
        <v>#DIV/0!</v>
      </c>
      <c r="H1414">
        <f>DW!$K1414</f>
        <v>0</v>
      </c>
      <c r="I1414" s="37" t="e">
        <f t="shared" si="22"/>
        <v>#DIV/0!</v>
      </c>
    </row>
    <row r="1415" spans="1:9" x14ac:dyDescent="0.25">
      <c r="A1415">
        <f>INDEX('Resultado Final'!$A:$A,MATCH(E1415,'Resultado Final'!$E:$E,0))</f>
        <v>1</v>
      </c>
      <c r="B1415" t="e">
        <f>'Média Saneada'!#REF!</f>
        <v>#REF!</v>
      </c>
      <c r="C1415">
        <f>DW!$H1415</f>
        <v>0</v>
      </c>
      <c r="D1415">
        <f>DW!$I1415</f>
        <v>0</v>
      </c>
      <c r="E1415">
        <f>DW!$G1415</f>
        <v>0</v>
      </c>
      <c r="F1415" t="e">
        <f>VLOOKUP(E1415,'Resultado Final'!$E$3:$L$103,4,FALSE)</f>
        <v>#DIV/0!</v>
      </c>
      <c r="G1415" t="e">
        <f>VLOOKUP(E1415,'Resultado Final'!$E$3:$L$103,5,FALSE)</f>
        <v>#DIV/0!</v>
      </c>
      <c r="H1415">
        <f>DW!$K1415</f>
        <v>0</v>
      </c>
      <c r="I1415" s="37" t="e">
        <f t="shared" si="22"/>
        <v>#DIV/0!</v>
      </c>
    </row>
    <row r="1416" spans="1:9" x14ac:dyDescent="0.25">
      <c r="A1416">
        <f>INDEX('Resultado Final'!$A:$A,MATCH(E1416,'Resultado Final'!$E:$E,0))</f>
        <v>1</v>
      </c>
      <c r="B1416" t="e">
        <f>'Média Saneada'!#REF!</f>
        <v>#REF!</v>
      </c>
      <c r="C1416">
        <f>DW!$H1416</f>
        <v>0</v>
      </c>
      <c r="D1416">
        <f>DW!$I1416</f>
        <v>0</v>
      </c>
      <c r="E1416">
        <f>DW!$G1416</f>
        <v>0</v>
      </c>
      <c r="F1416" t="e">
        <f>VLOOKUP(E1416,'Resultado Final'!$E$3:$L$103,4,FALSE)</f>
        <v>#DIV/0!</v>
      </c>
      <c r="G1416" t="e">
        <f>VLOOKUP(E1416,'Resultado Final'!$E$3:$L$103,5,FALSE)</f>
        <v>#DIV/0!</v>
      </c>
      <c r="H1416">
        <f>DW!$K1416</f>
        <v>0</v>
      </c>
      <c r="I1416" s="37" t="e">
        <f t="shared" si="22"/>
        <v>#DIV/0!</v>
      </c>
    </row>
    <row r="1417" spans="1:9" x14ac:dyDescent="0.25">
      <c r="A1417">
        <f>INDEX('Resultado Final'!$A:$A,MATCH(E1417,'Resultado Final'!$E:$E,0))</f>
        <v>1</v>
      </c>
      <c r="B1417" t="e">
        <f>'Média Saneada'!#REF!</f>
        <v>#REF!</v>
      </c>
      <c r="C1417">
        <f>DW!$H1417</f>
        <v>0</v>
      </c>
      <c r="D1417">
        <f>DW!$I1417</f>
        <v>0</v>
      </c>
      <c r="E1417">
        <f>DW!$G1417</f>
        <v>0</v>
      </c>
      <c r="F1417" t="e">
        <f>VLOOKUP(E1417,'Resultado Final'!$E$3:$L$103,4,FALSE)</f>
        <v>#DIV/0!</v>
      </c>
      <c r="G1417" t="e">
        <f>VLOOKUP(E1417,'Resultado Final'!$E$3:$L$103,5,FALSE)</f>
        <v>#DIV/0!</v>
      </c>
      <c r="H1417">
        <f>DW!$K1417</f>
        <v>0</v>
      </c>
      <c r="I1417" s="37" t="e">
        <f t="shared" si="22"/>
        <v>#DIV/0!</v>
      </c>
    </row>
    <row r="1418" spans="1:9" x14ac:dyDescent="0.25">
      <c r="A1418">
        <f>INDEX('Resultado Final'!$A:$A,MATCH(E1418,'Resultado Final'!$E:$E,0))</f>
        <v>1</v>
      </c>
      <c r="B1418" t="e">
        <f>'Média Saneada'!#REF!</f>
        <v>#REF!</v>
      </c>
      <c r="C1418">
        <f>DW!$H1418</f>
        <v>0</v>
      </c>
      <c r="D1418">
        <f>DW!$I1418</f>
        <v>0</v>
      </c>
      <c r="E1418">
        <f>DW!$G1418</f>
        <v>0</v>
      </c>
      <c r="F1418" t="e">
        <f>VLOOKUP(E1418,'Resultado Final'!$E$3:$L$103,4,FALSE)</f>
        <v>#DIV/0!</v>
      </c>
      <c r="G1418" t="e">
        <f>VLOOKUP(E1418,'Resultado Final'!$E$3:$L$103,5,FALSE)</f>
        <v>#DIV/0!</v>
      </c>
      <c r="H1418">
        <f>DW!$K1418</f>
        <v>0</v>
      </c>
      <c r="I1418" s="37" t="e">
        <f t="shared" si="22"/>
        <v>#DIV/0!</v>
      </c>
    </row>
    <row r="1419" spans="1:9" x14ac:dyDescent="0.25">
      <c r="A1419">
        <f>INDEX('Resultado Final'!$A:$A,MATCH(E1419,'Resultado Final'!$E:$E,0))</f>
        <v>1</v>
      </c>
      <c r="B1419" t="e">
        <f>'Média Saneada'!#REF!</f>
        <v>#REF!</v>
      </c>
      <c r="C1419">
        <f>DW!$H1419</f>
        <v>0</v>
      </c>
      <c r="D1419">
        <f>DW!$I1419</f>
        <v>0</v>
      </c>
      <c r="E1419">
        <f>DW!$G1419</f>
        <v>0</v>
      </c>
      <c r="F1419" t="e">
        <f>VLOOKUP(E1419,'Resultado Final'!$E$3:$L$103,4,FALSE)</f>
        <v>#DIV/0!</v>
      </c>
      <c r="G1419" t="e">
        <f>VLOOKUP(E1419,'Resultado Final'!$E$3:$L$103,5,FALSE)</f>
        <v>#DIV/0!</v>
      </c>
      <c r="H1419">
        <f>DW!$K1419</f>
        <v>0</v>
      </c>
      <c r="I1419" s="37" t="e">
        <f t="shared" si="22"/>
        <v>#DIV/0!</v>
      </c>
    </row>
    <row r="1420" spans="1:9" x14ac:dyDescent="0.25">
      <c r="A1420">
        <f>INDEX('Resultado Final'!$A:$A,MATCH(E1420,'Resultado Final'!$E:$E,0))</f>
        <v>1</v>
      </c>
      <c r="B1420" t="e">
        <f>'Média Saneada'!#REF!</f>
        <v>#REF!</v>
      </c>
      <c r="C1420">
        <f>DW!$H1420</f>
        <v>0</v>
      </c>
      <c r="D1420">
        <f>DW!$I1420</f>
        <v>0</v>
      </c>
      <c r="E1420">
        <f>DW!$G1420</f>
        <v>0</v>
      </c>
      <c r="F1420" t="e">
        <f>VLOOKUP(E1420,'Resultado Final'!$E$3:$L$103,4,FALSE)</f>
        <v>#DIV/0!</v>
      </c>
      <c r="G1420" t="e">
        <f>VLOOKUP(E1420,'Resultado Final'!$E$3:$L$103,5,FALSE)</f>
        <v>#DIV/0!</v>
      </c>
      <c r="H1420">
        <f>DW!$K1420</f>
        <v>0</v>
      </c>
      <c r="I1420" s="37" t="e">
        <f t="shared" si="22"/>
        <v>#DIV/0!</v>
      </c>
    </row>
    <row r="1421" spans="1:9" x14ac:dyDescent="0.25">
      <c r="A1421">
        <f>INDEX('Resultado Final'!$A:$A,MATCH(E1421,'Resultado Final'!$E:$E,0))</f>
        <v>1</v>
      </c>
      <c r="B1421" t="e">
        <f>'Média Saneada'!#REF!</f>
        <v>#REF!</v>
      </c>
      <c r="C1421">
        <f>DW!$H1421</f>
        <v>0</v>
      </c>
      <c r="D1421">
        <f>DW!$I1421</f>
        <v>0</v>
      </c>
      <c r="E1421">
        <f>DW!$G1421</f>
        <v>0</v>
      </c>
      <c r="F1421" t="e">
        <f>VLOOKUP(E1421,'Resultado Final'!$E$3:$L$103,4,FALSE)</f>
        <v>#DIV/0!</v>
      </c>
      <c r="G1421" t="e">
        <f>VLOOKUP(E1421,'Resultado Final'!$E$3:$L$103,5,FALSE)</f>
        <v>#DIV/0!</v>
      </c>
      <c r="H1421">
        <f>DW!$K1421</f>
        <v>0</v>
      </c>
      <c r="I1421" s="37" t="e">
        <f t="shared" si="22"/>
        <v>#DIV/0!</v>
      </c>
    </row>
    <row r="1422" spans="1:9" x14ac:dyDescent="0.25">
      <c r="A1422">
        <f>INDEX('Resultado Final'!$A:$A,MATCH(E1422,'Resultado Final'!$E:$E,0))</f>
        <v>1</v>
      </c>
      <c r="B1422" t="e">
        <f>'Média Saneada'!#REF!</f>
        <v>#REF!</v>
      </c>
      <c r="C1422">
        <f>DW!$H1422</f>
        <v>0</v>
      </c>
      <c r="D1422">
        <f>DW!$I1422</f>
        <v>0</v>
      </c>
      <c r="E1422">
        <f>DW!$G1422</f>
        <v>0</v>
      </c>
      <c r="F1422" t="e">
        <f>VLOOKUP(E1422,'Resultado Final'!$E$3:$L$103,4,FALSE)</f>
        <v>#DIV/0!</v>
      </c>
      <c r="G1422" t="e">
        <f>VLOOKUP(E1422,'Resultado Final'!$E$3:$L$103,5,FALSE)</f>
        <v>#DIV/0!</v>
      </c>
      <c r="H1422">
        <f>DW!$K1422</f>
        <v>0</v>
      </c>
      <c r="I1422" s="37" t="e">
        <f t="shared" si="22"/>
        <v>#DIV/0!</v>
      </c>
    </row>
    <row r="1423" spans="1:9" x14ac:dyDescent="0.25">
      <c r="A1423">
        <f>INDEX('Resultado Final'!$A:$A,MATCH(E1423,'Resultado Final'!$E:$E,0))</f>
        <v>1</v>
      </c>
      <c r="B1423" t="e">
        <f>'Média Saneada'!#REF!</f>
        <v>#REF!</v>
      </c>
      <c r="C1423">
        <f>DW!$H1423</f>
        <v>0</v>
      </c>
      <c r="D1423">
        <f>DW!$I1423</f>
        <v>0</v>
      </c>
      <c r="E1423">
        <f>DW!$G1423</f>
        <v>0</v>
      </c>
      <c r="F1423" t="e">
        <f>VLOOKUP(E1423,'Resultado Final'!$E$3:$L$103,4,FALSE)</f>
        <v>#DIV/0!</v>
      </c>
      <c r="G1423" t="e">
        <f>VLOOKUP(E1423,'Resultado Final'!$E$3:$L$103,5,FALSE)</f>
        <v>#DIV/0!</v>
      </c>
      <c r="H1423">
        <f>DW!$K1423</f>
        <v>0</v>
      </c>
      <c r="I1423" s="37" t="e">
        <f t="shared" si="22"/>
        <v>#DIV/0!</v>
      </c>
    </row>
    <row r="1424" spans="1:9" x14ac:dyDescent="0.25">
      <c r="A1424">
        <f>INDEX('Resultado Final'!$A:$A,MATCH(E1424,'Resultado Final'!$E:$E,0))</f>
        <v>1</v>
      </c>
      <c r="B1424" t="e">
        <f>'Média Saneada'!#REF!</f>
        <v>#REF!</v>
      </c>
      <c r="C1424">
        <f>DW!$H1424</f>
        <v>0</v>
      </c>
      <c r="D1424">
        <f>DW!$I1424</f>
        <v>0</v>
      </c>
      <c r="E1424">
        <f>DW!$G1424</f>
        <v>0</v>
      </c>
      <c r="F1424" t="e">
        <f>VLOOKUP(E1424,'Resultado Final'!$E$3:$L$103,4,FALSE)</f>
        <v>#DIV/0!</v>
      </c>
      <c r="G1424" t="e">
        <f>VLOOKUP(E1424,'Resultado Final'!$E$3:$L$103,5,FALSE)</f>
        <v>#DIV/0!</v>
      </c>
      <c r="H1424">
        <f>DW!$K1424</f>
        <v>0</v>
      </c>
      <c r="I1424" s="37" t="e">
        <f t="shared" si="22"/>
        <v>#DIV/0!</v>
      </c>
    </row>
    <row r="1425" spans="1:9" x14ac:dyDescent="0.25">
      <c r="A1425">
        <f>INDEX('Resultado Final'!$A:$A,MATCH(E1425,'Resultado Final'!$E:$E,0))</f>
        <v>1</v>
      </c>
      <c r="B1425" t="e">
        <f>'Média Saneada'!#REF!</f>
        <v>#REF!</v>
      </c>
      <c r="C1425">
        <f>DW!$H1425</f>
        <v>0</v>
      </c>
      <c r="D1425">
        <f>DW!$I1425</f>
        <v>0</v>
      </c>
      <c r="E1425">
        <f>DW!$G1425</f>
        <v>0</v>
      </c>
      <c r="F1425" t="e">
        <f>VLOOKUP(E1425,'Resultado Final'!$E$3:$L$103,4,FALSE)</f>
        <v>#DIV/0!</v>
      </c>
      <c r="G1425" t="e">
        <f>VLOOKUP(E1425,'Resultado Final'!$E$3:$L$103,5,FALSE)</f>
        <v>#DIV/0!</v>
      </c>
      <c r="H1425">
        <f>DW!$K1425</f>
        <v>0</v>
      </c>
      <c r="I1425" s="37" t="e">
        <f t="shared" si="22"/>
        <v>#DIV/0!</v>
      </c>
    </row>
    <row r="1426" spans="1:9" x14ac:dyDescent="0.25">
      <c r="A1426">
        <f>INDEX('Resultado Final'!$A:$A,MATCH(E1426,'Resultado Final'!$E:$E,0))</f>
        <v>1</v>
      </c>
      <c r="B1426" t="e">
        <f>'Média Saneada'!#REF!</f>
        <v>#REF!</v>
      </c>
      <c r="C1426">
        <f>DW!$H1426</f>
        <v>0</v>
      </c>
      <c r="D1426">
        <f>DW!$I1426</f>
        <v>0</v>
      </c>
      <c r="E1426">
        <f>DW!$G1426</f>
        <v>0</v>
      </c>
      <c r="F1426" t="e">
        <f>VLOOKUP(E1426,'Resultado Final'!$E$3:$L$103,4,FALSE)</f>
        <v>#DIV/0!</v>
      </c>
      <c r="G1426" t="e">
        <f>VLOOKUP(E1426,'Resultado Final'!$E$3:$L$103,5,FALSE)</f>
        <v>#DIV/0!</v>
      </c>
      <c r="H1426">
        <f>DW!$K1426</f>
        <v>0</v>
      </c>
      <c r="I1426" s="37" t="e">
        <f t="shared" si="22"/>
        <v>#DIV/0!</v>
      </c>
    </row>
    <row r="1427" spans="1:9" x14ac:dyDescent="0.25">
      <c r="A1427">
        <f>INDEX('Resultado Final'!$A:$A,MATCH(E1427,'Resultado Final'!$E:$E,0))</f>
        <v>1</v>
      </c>
      <c r="B1427" t="e">
        <f>'Média Saneada'!#REF!</f>
        <v>#REF!</v>
      </c>
      <c r="C1427">
        <f>DW!$H1427</f>
        <v>0</v>
      </c>
      <c r="D1427">
        <f>DW!$I1427</f>
        <v>0</v>
      </c>
      <c r="E1427">
        <f>DW!$G1427</f>
        <v>0</v>
      </c>
      <c r="F1427" t="e">
        <f>VLOOKUP(E1427,'Resultado Final'!$E$3:$L$103,4,FALSE)</f>
        <v>#DIV/0!</v>
      </c>
      <c r="G1427" t="e">
        <f>VLOOKUP(E1427,'Resultado Final'!$E$3:$L$103,5,FALSE)</f>
        <v>#DIV/0!</v>
      </c>
      <c r="H1427">
        <f>DW!$K1427</f>
        <v>0</v>
      </c>
      <c r="I1427" s="37" t="e">
        <f t="shared" si="22"/>
        <v>#DIV/0!</v>
      </c>
    </row>
    <row r="1428" spans="1:9" x14ac:dyDescent="0.25">
      <c r="A1428">
        <f>INDEX('Resultado Final'!$A:$A,MATCH(E1428,'Resultado Final'!$E:$E,0))</f>
        <v>1</v>
      </c>
      <c r="B1428" t="e">
        <f>'Média Saneada'!#REF!</f>
        <v>#REF!</v>
      </c>
      <c r="C1428">
        <f>DW!$H1428</f>
        <v>0</v>
      </c>
      <c r="D1428">
        <f>DW!$I1428</f>
        <v>0</v>
      </c>
      <c r="E1428">
        <f>DW!$G1428</f>
        <v>0</v>
      </c>
      <c r="F1428" t="e">
        <f>VLOOKUP(E1428,'Resultado Final'!$E$3:$L$103,4,FALSE)</f>
        <v>#DIV/0!</v>
      </c>
      <c r="G1428" t="e">
        <f>VLOOKUP(E1428,'Resultado Final'!$E$3:$L$103,5,FALSE)</f>
        <v>#DIV/0!</v>
      </c>
      <c r="H1428">
        <f>DW!$K1428</f>
        <v>0</v>
      </c>
      <c r="I1428" s="37" t="e">
        <f t="shared" si="22"/>
        <v>#DIV/0!</v>
      </c>
    </row>
    <row r="1429" spans="1:9" x14ac:dyDescent="0.25">
      <c r="A1429">
        <f>INDEX('Resultado Final'!$A:$A,MATCH(E1429,'Resultado Final'!$E:$E,0))</f>
        <v>1</v>
      </c>
      <c r="B1429" t="e">
        <f>'Média Saneada'!#REF!</f>
        <v>#REF!</v>
      </c>
      <c r="C1429">
        <f>DW!$H1429</f>
        <v>0</v>
      </c>
      <c r="D1429">
        <f>DW!$I1429</f>
        <v>0</v>
      </c>
      <c r="E1429">
        <f>DW!$G1429</f>
        <v>0</v>
      </c>
      <c r="F1429" t="e">
        <f>VLOOKUP(E1429,'Resultado Final'!$E$3:$L$103,4,FALSE)</f>
        <v>#DIV/0!</v>
      </c>
      <c r="G1429" t="e">
        <f>VLOOKUP(E1429,'Resultado Final'!$E$3:$L$103,5,FALSE)</f>
        <v>#DIV/0!</v>
      </c>
      <c r="H1429">
        <f>DW!$K1429</f>
        <v>0</v>
      </c>
      <c r="I1429" s="37" t="e">
        <f t="shared" si="22"/>
        <v>#DIV/0!</v>
      </c>
    </row>
    <row r="1430" spans="1:9" x14ac:dyDescent="0.25">
      <c r="A1430">
        <f>INDEX('Resultado Final'!$A:$A,MATCH(E1430,'Resultado Final'!$E:$E,0))</f>
        <v>1</v>
      </c>
      <c r="B1430" t="e">
        <f>'Média Saneada'!#REF!</f>
        <v>#REF!</v>
      </c>
      <c r="C1430">
        <f>DW!$H1430</f>
        <v>0</v>
      </c>
      <c r="D1430">
        <f>DW!$I1430</f>
        <v>0</v>
      </c>
      <c r="E1430">
        <f>DW!$G1430</f>
        <v>0</v>
      </c>
      <c r="F1430" t="e">
        <f>VLOOKUP(E1430,'Resultado Final'!$E$3:$L$103,4,FALSE)</f>
        <v>#DIV/0!</v>
      </c>
      <c r="G1430" t="e">
        <f>VLOOKUP(E1430,'Resultado Final'!$E$3:$L$103,5,FALSE)</f>
        <v>#DIV/0!</v>
      </c>
      <c r="H1430">
        <f>DW!$K1430</f>
        <v>0</v>
      </c>
      <c r="I1430" s="37" t="e">
        <f t="shared" si="22"/>
        <v>#DIV/0!</v>
      </c>
    </row>
    <row r="1431" spans="1:9" x14ac:dyDescent="0.25">
      <c r="A1431">
        <f>INDEX('Resultado Final'!$A:$A,MATCH(E1431,'Resultado Final'!$E:$E,0))</f>
        <v>1</v>
      </c>
      <c r="B1431" t="e">
        <f>'Média Saneada'!#REF!</f>
        <v>#REF!</v>
      </c>
      <c r="C1431">
        <f>DW!$H1431</f>
        <v>0</v>
      </c>
      <c r="D1431">
        <f>DW!$I1431</f>
        <v>0</v>
      </c>
      <c r="E1431">
        <f>DW!$G1431</f>
        <v>0</v>
      </c>
      <c r="F1431" t="e">
        <f>VLOOKUP(E1431,'Resultado Final'!$E$3:$L$103,4,FALSE)</f>
        <v>#DIV/0!</v>
      </c>
      <c r="G1431" t="e">
        <f>VLOOKUP(E1431,'Resultado Final'!$E$3:$L$103,5,FALSE)</f>
        <v>#DIV/0!</v>
      </c>
      <c r="H1431">
        <f>DW!$K1431</f>
        <v>0</v>
      </c>
      <c r="I1431" s="37" t="e">
        <f t="shared" si="22"/>
        <v>#DIV/0!</v>
      </c>
    </row>
    <row r="1432" spans="1:9" x14ac:dyDescent="0.25">
      <c r="A1432">
        <f>INDEX('Resultado Final'!$A:$A,MATCH(E1432,'Resultado Final'!$E:$E,0))</f>
        <v>1</v>
      </c>
      <c r="B1432" t="e">
        <f>'Média Saneada'!#REF!</f>
        <v>#REF!</v>
      </c>
      <c r="C1432">
        <f>DW!$H1432</f>
        <v>0</v>
      </c>
      <c r="D1432">
        <f>DW!$I1432</f>
        <v>0</v>
      </c>
      <c r="E1432">
        <f>DW!$G1432</f>
        <v>0</v>
      </c>
      <c r="F1432" t="e">
        <f>VLOOKUP(E1432,'Resultado Final'!$E$3:$L$103,4,FALSE)</f>
        <v>#DIV/0!</v>
      </c>
      <c r="G1432" t="e">
        <f>VLOOKUP(E1432,'Resultado Final'!$E$3:$L$103,5,FALSE)</f>
        <v>#DIV/0!</v>
      </c>
      <c r="H1432">
        <f>DW!$K1432</f>
        <v>0</v>
      </c>
      <c r="I1432" s="37" t="e">
        <f t="shared" si="22"/>
        <v>#DIV/0!</v>
      </c>
    </row>
    <row r="1433" spans="1:9" x14ac:dyDescent="0.25">
      <c r="A1433">
        <f>INDEX('Resultado Final'!$A:$A,MATCH(E1433,'Resultado Final'!$E:$E,0))</f>
        <v>1</v>
      </c>
      <c r="B1433" t="e">
        <f>'Média Saneada'!#REF!</f>
        <v>#REF!</v>
      </c>
      <c r="C1433">
        <f>DW!$H1433</f>
        <v>0</v>
      </c>
      <c r="D1433">
        <f>DW!$I1433</f>
        <v>0</v>
      </c>
      <c r="E1433">
        <f>DW!$G1433</f>
        <v>0</v>
      </c>
      <c r="F1433" t="e">
        <f>VLOOKUP(E1433,'Resultado Final'!$E$3:$L$103,4,FALSE)</f>
        <v>#DIV/0!</v>
      </c>
      <c r="G1433" t="e">
        <f>VLOOKUP(E1433,'Resultado Final'!$E$3:$L$103,5,FALSE)</f>
        <v>#DIV/0!</v>
      </c>
      <c r="H1433">
        <f>DW!$K1433</f>
        <v>0</v>
      </c>
      <c r="I1433" s="37" t="e">
        <f t="shared" si="22"/>
        <v>#DIV/0!</v>
      </c>
    </row>
    <row r="1434" spans="1:9" x14ac:dyDescent="0.25">
      <c r="A1434">
        <f>INDEX('Resultado Final'!$A:$A,MATCH(E1434,'Resultado Final'!$E:$E,0))</f>
        <v>1</v>
      </c>
      <c r="B1434" t="e">
        <f>'Média Saneada'!#REF!</f>
        <v>#REF!</v>
      </c>
      <c r="C1434">
        <f>DW!$H1434</f>
        <v>0</v>
      </c>
      <c r="D1434">
        <f>DW!$I1434</f>
        <v>0</v>
      </c>
      <c r="E1434">
        <f>DW!$G1434</f>
        <v>0</v>
      </c>
      <c r="F1434" t="e">
        <f>VLOOKUP(E1434,'Resultado Final'!$E$3:$L$103,4,FALSE)</f>
        <v>#DIV/0!</v>
      </c>
      <c r="G1434" t="e">
        <f>VLOOKUP(E1434,'Resultado Final'!$E$3:$L$103,5,FALSE)</f>
        <v>#DIV/0!</v>
      </c>
      <c r="H1434">
        <f>DW!$K1434</f>
        <v>0</v>
      </c>
      <c r="I1434" s="37" t="e">
        <f t="shared" si="22"/>
        <v>#DIV/0!</v>
      </c>
    </row>
    <row r="1435" spans="1:9" x14ac:dyDescent="0.25">
      <c r="A1435">
        <f>INDEX('Resultado Final'!$A:$A,MATCH(E1435,'Resultado Final'!$E:$E,0))</f>
        <v>1</v>
      </c>
      <c r="B1435" t="e">
        <f>'Média Saneada'!#REF!</f>
        <v>#REF!</v>
      </c>
      <c r="C1435">
        <f>DW!$H1435</f>
        <v>0</v>
      </c>
      <c r="D1435">
        <f>DW!$I1435</f>
        <v>0</v>
      </c>
      <c r="E1435">
        <f>DW!$G1435</f>
        <v>0</v>
      </c>
      <c r="F1435" t="e">
        <f>VLOOKUP(E1435,'Resultado Final'!$E$3:$L$103,4,FALSE)</f>
        <v>#DIV/0!</v>
      </c>
      <c r="G1435" t="e">
        <f>VLOOKUP(E1435,'Resultado Final'!$E$3:$L$103,5,FALSE)</f>
        <v>#DIV/0!</v>
      </c>
      <c r="H1435">
        <f>DW!$K1435</f>
        <v>0</v>
      </c>
      <c r="I1435" s="37" t="e">
        <f t="shared" si="22"/>
        <v>#DIV/0!</v>
      </c>
    </row>
    <row r="1436" spans="1:9" x14ac:dyDescent="0.25">
      <c r="A1436">
        <f>INDEX('Resultado Final'!$A:$A,MATCH(E1436,'Resultado Final'!$E:$E,0))</f>
        <v>1</v>
      </c>
      <c r="B1436" t="e">
        <f>'Média Saneada'!#REF!</f>
        <v>#REF!</v>
      </c>
      <c r="C1436">
        <f>DW!$H1436</f>
        <v>0</v>
      </c>
      <c r="D1436">
        <f>DW!$I1436</f>
        <v>0</v>
      </c>
      <c r="E1436">
        <f>DW!$G1436</f>
        <v>0</v>
      </c>
      <c r="F1436" t="e">
        <f>VLOOKUP(E1436,'Resultado Final'!$E$3:$L$103,4,FALSE)</f>
        <v>#DIV/0!</v>
      </c>
      <c r="G1436" t="e">
        <f>VLOOKUP(E1436,'Resultado Final'!$E$3:$L$103,5,FALSE)</f>
        <v>#DIV/0!</v>
      </c>
      <c r="H1436">
        <f>DW!$K1436</f>
        <v>0</v>
      </c>
      <c r="I1436" s="37" t="e">
        <f t="shared" si="22"/>
        <v>#DIV/0!</v>
      </c>
    </row>
    <row r="1437" spans="1:9" x14ac:dyDescent="0.25">
      <c r="A1437">
        <f>INDEX('Resultado Final'!$A:$A,MATCH(E1437,'Resultado Final'!$E:$E,0))</f>
        <v>1</v>
      </c>
      <c r="B1437" t="e">
        <f>'Média Saneada'!#REF!</f>
        <v>#REF!</v>
      </c>
      <c r="C1437">
        <f>DW!$H1437</f>
        <v>0</v>
      </c>
      <c r="D1437">
        <f>DW!$I1437</f>
        <v>0</v>
      </c>
      <c r="E1437">
        <f>DW!$G1437</f>
        <v>0</v>
      </c>
      <c r="F1437" t="e">
        <f>VLOOKUP(E1437,'Resultado Final'!$E$3:$L$103,4,FALSE)</f>
        <v>#DIV/0!</v>
      </c>
      <c r="G1437" t="e">
        <f>VLOOKUP(E1437,'Resultado Final'!$E$3:$L$103,5,FALSE)</f>
        <v>#DIV/0!</v>
      </c>
      <c r="H1437">
        <f>DW!$K1437</f>
        <v>0</v>
      </c>
      <c r="I1437" s="37" t="e">
        <f t="shared" si="22"/>
        <v>#DIV/0!</v>
      </c>
    </row>
    <row r="1438" spans="1:9" x14ac:dyDescent="0.25">
      <c r="A1438">
        <f>INDEX('Resultado Final'!$A:$A,MATCH(E1438,'Resultado Final'!$E:$E,0))</f>
        <v>1</v>
      </c>
      <c r="B1438" t="e">
        <f>'Média Saneada'!#REF!</f>
        <v>#REF!</v>
      </c>
      <c r="C1438">
        <f>DW!$H1438</f>
        <v>0</v>
      </c>
      <c r="D1438">
        <f>DW!$I1438</f>
        <v>0</v>
      </c>
      <c r="E1438">
        <f>DW!$G1438</f>
        <v>0</v>
      </c>
      <c r="F1438" t="e">
        <f>VLOOKUP(E1438,'Resultado Final'!$E$3:$L$103,4,FALSE)</f>
        <v>#DIV/0!</v>
      </c>
      <c r="G1438" t="e">
        <f>VLOOKUP(E1438,'Resultado Final'!$E$3:$L$103,5,FALSE)</f>
        <v>#DIV/0!</v>
      </c>
      <c r="H1438">
        <f>DW!$K1438</f>
        <v>0</v>
      </c>
      <c r="I1438" s="37" t="e">
        <f t="shared" si="22"/>
        <v>#DIV/0!</v>
      </c>
    </row>
    <row r="1439" spans="1:9" x14ac:dyDescent="0.25">
      <c r="A1439">
        <f>INDEX('Resultado Final'!$A:$A,MATCH(E1439,'Resultado Final'!$E:$E,0))</f>
        <v>1</v>
      </c>
      <c r="B1439" t="e">
        <f>'Média Saneada'!#REF!</f>
        <v>#REF!</v>
      </c>
      <c r="C1439">
        <f>DW!$H1439</f>
        <v>0</v>
      </c>
      <c r="D1439">
        <f>DW!$I1439</f>
        <v>0</v>
      </c>
      <c r="E1439">
        <f>DW!$G1439</f>
        <v>0</v>
      </c>
      <c r="F1439" t="e">
        <f>VLOOKUP(E1439,'Resultado Final'!$E$3:$L$103,4,FALSE)</f>
        <v>#DIV/0!</v>
      </c>
      <c r="G1439" t="e">
        <f>VLOOKUP(E1439,'Resultado Final'!$E$3:$L$103,5,FALSE)</f>
        <v>#DIV/0!</v>
      </c>
      <c r="H1439">
        <f>DW!$K1439</f>
        <v>0</v>
      </c>
      <c r="I1439" s="37" t="e">
        <f t="shared" si="22"/>
        <v>#DIV/0!</v>
      </c>
    </row>
    <row r="1440" spans="1:9" x14ac:dyDescent="0.25">
      <c r="A1440">
        <f>INDEX('Resultado Final'!$A:$A,MATCH(E1440,'Resultado Final'!$E:$E,0))</f>
        <v>1</v>
      </c>
      <c r="B1440" t="e">
        <f>'Média Saneada'!#REF!</f>
        <v>#REF!</v>
      </c>
      <c r="C1440">
        <f>DW!$H1440</f>
        <v>0</v>
      </c>
      <c r="D1440">
        <f>DW!$I1440</f>
        <v>0</v>
      </c>
      <c r="E1440">
        <f>DW!$G1440</f>
        <v>0</v>
      </c>
      <c r="F1440" t="e">
        <f>VLOOKUP(E1440,'Resultado Final'!$E$3:$L$103,4,FALSE)</f>
        <v>#DIV/0!</v>
      </c>
      <c r="G1440" t="e">
        <f>VLOOKUP(E1440,'Resultado Final'!$E$3:$L$103,5,FALSE)</f>
        <v>#DIV/0!</v>
      </c>
      <c r="H1440">
        <f>DW!$K1440</f>
        <v>0</v>
      </c>
      <c r="I1440" s="37" t="e">
        <f t="shared" si="22"/>
        <v>#DIV/0!</v>
      </c>
    </row>
    <row r="1441" spans="1:9" x14ac:dyDescent="0.25">
      <c r="A1441">
        <f>INDEX('Resultado Final'!$A:$A,MATCH(E1441,'Resultado Final'!$E:$E,0))</f>
        <v>1</v>
      </c>
      <c r="B1441" t="e">
        <f>'Média Saneada'!#REF!</f>
        <v>#REF!</v>
      </c>
      <c r="C1441">
        <f>DW!$H1441</f>
        <v>0</v>
      </c>
      <c r="D1441">
        <f>DW!$I1441</f>
        <v>0</v>
      </c>
      <c r="E1441">
        <f>DW!$G1441</f>
        <v>0</v>
      </c>
      <c r="F1441" t="e">
        <f>VLOOKUP(E1441,'Resultado Final'!$E$3:$L$103,4,FALSE)</f>
        <v>#DIV/0!</v>
      </c>
      <c r="G1441" t="e">
        <f>VLOOKUP(E1441,'Resultado Final'!$E$3:$L$103,5,FALSE)</f>
        <v>#DIV/0!</v>
      </c>
      <c r="H1441">
        <f>DW!$K1441</f>
        <v>0</v>
      </c>
      <c r="I1441" s="37" t="e">
        <f t="shared" si="22"/>
        <v>#DIV/0!</v>
      </c>
    </row>
    <row r="1442" spans="1:9" x14ac:dyDescent="0.25">
      <c r="A1442">
        <f>INDEX('Resultado Final'!$A:$A,MATCH(E1442,'Resultado Final'!$E:$E,0))</f>
        <v>1</v>
      </c>
      <c r="B1442" t="e">
        <f>'Média Saneada'!#REF!</f>
        <v>#REF!</v>
      </c>
      <c r="C1442">
        <f>DW!$H1442</f>
        <v>0</v>
      </c>
      <c r="D1442">
        <f>DW!$I1442</f>
        <v>0</v>
      </c>
      <c r="E1442">
        <f>DW!$G1442</f>
        <v>0</v>
      </c>
      <c r="F1442" t="e">
        <f>VLOOKUP(E1442,'Resultado Final'!$E$3:$L$103,4,FALSE)</f>
        <v>#DIV/0!</v>
      </c>
      <c r="G1442" t="e">
        <f>VLOOKUP(E1442,'Resultado Final'!$E$3:$L$103,5,FALSE)</f>
        <v>#DIV/0!</v>
      </c>
      <c r="H1442">
        <f>DW!$K1442</f>
        <v>0</v>
      </c>
      <c r="I1442" s="37" t="e">
        <f t="shared" si="22"/>
        <v>#DIV/0!</v>
      </c>
    </row>
    <row r="1443" spans="1:9" x14ac:dyDescent="0.25">
      <c r="A1443">
        <f>INDEX('Resultado Final'!$A:$A,MATCH(E1443,'Resultado Final'!$E:$E,0))</f>
        <v>1</v>
      </c>
      <c r="B1443" t="e">
        <f>'Média Saneada'!#REF!</f>
        <v>#REF!</v>
      </c>
      <c r="C1443">
        <f>DW!$H1443</f>
        <v>0</v>
      </c>
      <c r="D1443">
        <f>DW!$I1443</f>
        <v>0</v>
      </c>
      <c r="E1443">
        <f>DW!$G1443</f>
        <v>0</v>
      </c>
      <c r="F1443" t="e">
        <f>VLOOKUP(E1443,'Resultado Final'!$E$3:$L$103,4,FALSE)</f>
        <v>#DIV/0!</v>
      </c>
      <c r="G1443" t="e">
        <f>VLOOKUP(E1443,'Resultado Final'!$E$3:$L$103,5,FALSE)</f>
        <v>#DIV/0!</v>
      </c>
      <c r="H1443">
        <f>DW!$K1443</f>
        <v>0</v>
      </c>
      <c r="I1443" s="37" t="e">
        <f t="shared" si="22"/>
        <v>#DIV/0!</v>
      </c>
    </row>
    <row r="1444" spans="1:9" x14ac:dyDescent="0.25">
      <c r="A1444">
        <f>INDEX('Resultado Final'!$A:$A,MATCH(E1444,'Resultado Final'!$E:$E,0))</f>
        <v>1</v>
      </c>
      <c r="B1444" t="e">
        <f>'Média Saneada'!#REF!</f>
        <v>#REF!</v>
      </c>
      <c r="C1444">
        <f>DW!$H1444</f>
        <v>0</v>
      </c>
      <c r="D1444">
        <f>DW!$I1444</f>
        <v>0</v>
      </c>
      <c r="E1444">
        <f>DW!$G1444</f>
        <v>0</v>
      </c>
      <c r="F1444" t="e">
        <f>VLOOKUP(E1444,'Resultado Final'!$E$3:$L$103,4,FALSE)</f>
        <v>#DIV/0!</v>
      </c>
      <c r="G1444" t="e">
        <f>VLOOKUP(E1444,'Resultado Final'!$E$3:$L$103,5,FALSE)</f>
        <v>#DIV/0!</v>
      </c>
      <c r="H1444">
        <f>DW!$K1444</f>
        <v>0</v>
      </c>
      <c r="I1444" s="37" t="e">
        <f t="shared" si="22"/>
        <v>#DIV/0!</v>
      </c>
    </row>
    <row r="1445" spans="1:9" x14ac:dyDescent="0.25">
      <c r="A1445">
        <f>INDEX('Resultado Final'!$A:$A,MATCH(E1445,'Resultado Final'!$E:$E,0))</f>
        <v>1</v>
      </c>
      <c r="B1445" t="e">
        <f>'Média Saneada'!#REF!</f>
        <v>#REF!</v>
      </c>
      <c r="C1445">
        <f>DW!$H1445</f>
        <v>0</v>
      </c>
      <c r="D1445">
        <f>DW!$I1445</f>
        <v>0</v>
      </c>
      <c r="E1445">
        <f>DW!$G1445</f>
        <v>0</v>
      </c>
      <c r="F1445" t="e">
        <f>VLOOKUP(E1445,'Resultado Final'!$E$3:$L$103,4,FALSE)</f>
        <v>#DIV/0!</v>
      </c>
      <c r="G1445" t="e">
        <f>VLOOKUP(E1445,'Resultado Final'!$E$3:$L$103,5,FALSE)</f>
        <v>#DIV/0!</v>
      </c>
      <c r="H1445">
        <f>DW!$K1445</f>
        <v>0</v>
      </c>
      <c r="I1445" s="37" t="e">
        <f t="shared" si="22"/>
        <v>#DIV/0!</v>
      </c>
    </row>
    <row r="1446" spans="1:9" x14ac:dyDescent="0.25">
      <c r="A1446">
        <f>INDEX('Resultado Final'!$A:$A,MATCH(E1446,'Resultado Final'!$E:$E,0))</f>
        <v>1</v>
      </c>
      <c r="B1446" t="e">
        <f>'Média Saneada'!#REF!</f>
        <v>#REF!</v>
      </c>
      <c r="C1446">
        <f>DW!$H1446</f>
        <v>0</v>
      </c>
      <c r="D1446">
        <f>DW!$I1446</f>
        <v>0</v>
      </c>
      <c r="E1446">
        <f>DW!$G1446</f>
        <v>0</v>
      </c>
      <c r="F1446" t="e">
        <f>VLOOKUP(E1446,'Resultado Final'!$E$3:$L$103,4,FALSE)</f>
        <v>#DIV/0!</v>
      </c>
      <c r="G1446" t="e">
        <f>VLOOKUP(E1446,'Resultado Final'!$E$3:$L$103,5,FALSE)</f>
        <v>#DIV/0!</v>
      </c>
      <c r="H1446">
        <f>DW!$K1446</f>
        <v>0</v>
      </c>
      <c r="I1446" s="37" t="e">
        <f t="shared" si="22"/>
        <v>#DIV/0!</v>
      </c>
    </row>
    <row r="1447" spans="1:9" x14ac:dyDescent="0.25">
      <c r="A1447">
        <f>INDEX('Resultado Final'!$A:$A,MATCH(E1447,'Resultado Final'!$E:$E,0))</f>
        <v>1</v>
      </c>
      <c r="B1447" t="e">
        <f>'Média Saneada'!#REF!</f>
        <v>#REF!</v>
      </c>
      <c r="C1447">
        <f>DW!$H1447</f>
        <v>0</v>
      </c>
      <c r="D1447">
        <f>DW!$I1447</f>
        <v>0</v>
      </c>
      <c r="E1447">
        <f>DW!$G1447</f>
        <v>0</v>
      </c>
      <c r="F1447" t="e">
        <f>VLOOKUP(E1447,'Resultado Final'!$E$3:$L$103,4,FALSE)</f>
        <v>#DIV/0!</v>
      </c>
      <c r="G1447" t="e">
        <f>VLOOKUP(E1447,'Resultado Final'!$E$3:$L$103,5,FALSE)</f>
        <v>#DIV/0!</v>
      </c>
      <c r="H1447">
        <f>DW!$K1447</f>
        <v>0</v>
      </c>
      <c r="I1447" s="37" t="e">
        <f t="shared" si="22"/>
        <v>#DIV/0!</v>
      </c>
    </row>
    <row r="1448" spans="1:9" x14ac:dyDescent="0.25">
      <c r="A1448">
        <f>INDEX('Resultado Final'!$A:$A,MATCH(E1448,'Resultado Final'!$E:$E,0))</f>
        <v>1</v>
      </c>
      <c r="B1448" t="e">
        <f>'Média Saneada'!#REF!</f>
        <v>#REF!</v>
      </c>
      <c r="C1448">
        <f>DW!$H1448</f>
        <v>0</v>
      </c>
      <c r="D1448">
        <f>DW!$I1448</f>
        <v>0</v>
      </c>
      <c r="E1448">
        <f>DW!$G1448</f>
        <v>0</v>
      </c>
      <c r="F1448" t="e">
        <f>VLOOKUP(E1448,'Resultado Final'!$E$3:$L$103,4,FALSE)</f>
        <v>#DIV/0!</v>
      </c>
      <c r="G1448" t="e">
        <f>VLOOKUP(E1448,'Resultado Final'!$E$3:$L$103,5,FALSE)</f>
        <v>#DIV/0!</v>
      </c>
      <c r="H1448">
        <f>DW!$K1448</f>
        <v>0</v>
      </c>
      <c r="I1448" s="37" t="e">
        <f t="shared" si="22"/>
        <v>#DIV/0!</v>
      </c>
    </row>
    <row r="1449" spans="1:9" x14ac:dyDescent="0.25">
      <c r="A1449">
        <f>INDEX('Resultado Final'!$A:$A,MATCH(E1449,'Resultado Final'!$E:$E,0))</f>
        <v>1</v>
      </c>
      <c r="B1449" t="e">
        <f>'Média Saneada'!#REF!</f>
        <v>#REF!</v>
      </c>
      <c r="C1449">
        <f>DW!$H1449</f>
        <v>0</v>
      </c>
      <c r="D1449">
        <f>DW!$I1449</f>
        <v>0</v>
      </c>
      <c r="E1449">
        <f>DW!$G1449</f>
        <v>0</v>
      </c>
      <c r="F1449" t="e">
        <f>VLOOKUP(E1449,'Resultado Final'!$E$3:$L$103,4,FALSE)</f>
        <v>#DIV/0!</v>
      </c>
      <c r="G1449" t="e">
        <f>VLOOKUP(E1449,'Resultado Final'!$E$3:$L$103,5,FALSE)</f>
        <v>#DIV/0!</v>
      </c>
      <c r="H1449">
        <f>DW!$K1449</f>
        <v>0</v>
      </c>
      <c r="I1449" s="37" t="e">
        <f t="shared" si="22"/>
        <v>#DIV/0!</v>
      </c>
    </row>
    <row r="1450" spans="1:9" x14ac:dyDescent="0.25">
      <c r="A1450">
        <f>INDEX('Resultado Final'!$A:$A,MATCH(E1450,'Resultado Final'!$E:$E,0))</f>
        <v>1</v>
      </c>
      <c r="B1450" t="e">
        <f>'Média Saneada'!#REF!</f>
        <v>#REF!</v>
      </c>
      <c r="C1450">
        <f>DW!$H1450</f>
        <v>0</v>
      </c>
      <c r="D1450">
        <f>DW!$I1450</f>
        <v>0</v>
      </c>
      <c r="E1450">
        <f>DW!$G1450</f>
        <v>0</v>
      </c>
      <c r="F1450" t="e">
        <f>VLOOKUP(E1450,'Resultado Final'!$E$3:$L$103,4,FALSE)</f>
        <v>#DIV/0!</v>
      </c>
      <c r="G1450" t="e">
        <f>VLOOKUP(E1450,'Resultado Final'!$E$3:$L$103,5,FALSE)</f>
        <v>#DIV/0!</v>
      </c>
      <c r="H1450">
        <f>DW!$K1450</f>
        <v>0</v>
      </c>
      <c r="I1450" s="37" t="e">
        <f t="shared" si="22"/>
        <v>#DIV/0!</v>
      </c>
    </row>
    <row r="1451" spans="1:9" x14ac:dyDescent="0.25">
      <c r="A1451">
        <f>INDEX('Resultado Final'!$A:$A,MATCH(E1451,'Resultado Final'!$E:$E,0))</f>
        <v>1</v>
      </c>
      <c r="B1451" t="e">
        <f>'Média Saneada'!#REF!</f>
        <v>#REF!</v>
      </c>
      <c r="C1451">
        <f>DW!$H1451</f>
        <v>0</v>
      </c>
      <c r="D1451">
        <f>DW!$I1451</f>
        <v>0</v>
      </c>
      <c r="E1451">
        <f>DW!$G1451</f>
        <v>0</v>
      </c>
      <c r="F1451" t="e">
        <f>VLOOKUP(E1451,'Resultado Final'!$E$3:$L$103,4,FALSE)</f>
        <v>#DIV/0!</v>
      </c>
      <c r="G1451" t="e">
        <f>VLOOKUP(E1451,'Resultado Final'!$E$3:$L$103,5,FALSE)</f>
        <v>#DIV/0!</v>
      </c>
      <c r="H1451">
        <f>DW!$K1451</f>
        <v>0</v>
      </c>
      <c r="I1451" s="37" t="e">
        <f t="shared" si="22"/>
        <v>#DIV/0!</v>
      </c>
    </row>
    <row r="1452" spans="1:9" x14ac:dyDescent="0.25">
      <c r="A1452">
        <f>INDEX('Resultado Final'!$A:$A,MATCH(E1452,'Resultado Final'!$E:$E,0))</f>
        <v>1</v>
      </c>
      <c r="B1452" t="e">
        <f>'Média Saneada'!#REF!</f>
        <v>#REF!</v>
      </c>
      <c r="C1452">
        <f>DW!$H1452</f>
        <v>0</v>
      </c>
      <c r="D1452">
        <f>DW!$I1452</f>
        <v>0</v>
      </c>
      <c r="E1452">
        <f>DW!$G1452</f>
        <v>0</v>
      </c>
      <c r="F1452" t="e">
        <f>VLOOKUP(E1452,'Resultado Final'!$E$3:$L$103,4,FALSE)</f>
        <v>#DIV/0!</v>
      </c>
      <c r="G1452" t="e">
        <f>VLOOKUP(E1452,'Resultado Final'!$E$3:$L$103,5,FALSE)</f>
        <v>#DIV/0!</v>
      </c>
      <c r="H1452">
        <f>DW!$K1452</f>
        <v>0</v>
      </c>
      <c r="I1452" s="37" t="e">
        <f t="shared" si="22"/>
        <v>#DIV/0!</v>
      </c>
    </row>
    <row r="1453" spans="1:9" x14ac:dyDescent="0.25">
      <c r="A1453">
        <f>INDEX('Resultado Final'!$A:$A,MATCH(E1453,'Resultado Final'!$E:$E,0))</f>
        <v>1</v>
      </c>
      <c r="B1453" t="e">
        <f>'Média Saneada'!#REF!</f>
        <v>#REF!</v>
      </c>
      <c r="C1453">
        <f>DW!$H1453</f>
        <v>0</v>
      </c>
      <c r="D1453">
        <f>DW!$I1453</f>
        <v>0</v>
      </c>
      <c r="E1453">
        <f>DW!$G1453</f>
        <v>0</v>
      </c>
      <c r="F1453" t="e">
        <f>VLOOKUP(E1453,'Resultado Final'!$E$3:$L$103,4,FALSE)</f>
        <v>#DIV/0!</v>
      </c>
      <c r="G1453" t="e">
        <f>VLOOKUP(E1453,'Resultado Final'!$E$3:$L$103,5,FALSE)</f>
        <v>#DIV/0!</v>
      </c>
      <c r="H1453">
        <f>DW!$K1453</f>
        <v>0</v>
      </c>
      <c r="I1453" s="37" t="e">
        <f t="shared" si="22"/>
        <v>#DIV/0!</v>
      </c>
    </row>
    <row r="1454" spans="1:9" x14ac:dyDescent="0.25">
      <c r="A1454">
        <f>INDEX('Resultado Final'!$A:$A,MATCH(E1454,'Resultado Final'!$E:$E,0))</f>
        <v>1</v>
      </c>
      <c r="B1454" t="e">
        <f>'Média Saneada'!#REF!</f>
        <v>#REF!</v>
      </c>
      <c r="C1454">
        <f>DW!$H1454</f>
        <v>0</v>
      </c>
      <c r="D1454">
        <f>DW!$I1454</f>
        <v>0</v>
      </c>
      <c r="E1454">
        <f>DW!$G1454</f>
        <v>0</v>
      </c>
      <c r="F1454" t="e">
        <f>VLOOKUP(E1454,'Resultado Final'!$E$3:$L$103,4,FALSE)</f>
        <v>#DIV/0!</v>
      </c>
      <c r="G1454" t="e">
        <f>VLOOKUP(E1454,'Resultado Final'!$E$3:$L$103,5,FALSE)</f>
        <v>#DIV/0!</v>
      </c>
      <c r="H1454">
        <f>DW!$K1454</f>
        <v>0</v>
      </c>
      <c r="I1454" s="37" t="e">
        <f t="shared" si="22"/>
        <v>#DIV/0!</v>
      </c>
    </row>
    <row r="1455" spans="1:9" x14ac:dyDescent="0.25">
      <c r="A1455">
        <f>INDEX('Resultado Final'!$A:$A,MATCH(E1455,'Resultado Final'!$E:$E,0))</f>
        <v>1</v>
      </c>
      <c r="B1455" t="e">
        <f>'Média Saneada'!#REF!</f>
        <v>#REF!</v>
      </c>
      <c r="C1455">
        <f>DW!$H1455</f>
        <v>0</v>
      </c>
      <c r="D1455">
        <f>DW!$I1455</f>
        <v>0</v>
      </c>
      <c r="E1455">
        <f>DW!$G1455</f>
        <v>0</v>
      </c>
      <c r="F1455" t="e">
        <f>VLOOKUP(E1455,'Resultado Final'!$E$3:$L$103,4,FALSE)</f>
        <v>#DIV/0!</v>
      </c>
      <c r="G1455" t="e">
        <f>VLOOKUP(E1455,'Resultado Final'!$E$3:$L$103,5,FALSE)</f>
        <v>#DIV/0!</v>
      </c>
      <c r="H1455">
        <f>DW!$K1455</f>
        <v>0</v>
      </c>
      <c r="I1455" s="37" t="e">
        <f t="shared" si="22"/>
        <v>#DIV/0!</v>
      </c>
    </row>
    <row r="1456" spans="1:9" x14ac:dyDescent="0.25">
      <c r="A1456">
        <f>INDEX('Resultado Final'!$A:$A,MATCH(E1456,'Resultado Final'!$E:$E,0))</f>
        <v>1</v>
      </c>
      <c r="B1456" t="e">
        <f>'Média Saneada'!#REF!</f>
        <v>#REF!</v>
      </c>
      <c r="C1456">
        <f>DW!$H1456</f>
        <v>0</v>
      </c>
      <c r="D1456">
        <f>DW!$I1456</f>
        <v>0</v>
      </c>
      <c r="E1456">
        <f>DW!$G1456</f>
        <v>0</v>
      </c>
      <c r="F1456" t="e">
        <f>VLOOKUP(E1456,'Resultado Final'!$E$3:$L$103,4,FALSE)</f>
        <v>#DIV/0!</v>
      </c>
      <c r="G1456" t="e">
        <f>VLOOKUP(E1456,'Resultado Final'!$E$3:$L$103,5,FALSE)</f>
        <v>#DIV/0!</v>
      </c>
      <c r="H1456">
        <f>DW!$K1456</f>
        <v>0</v>
      </c>
      <c r="I1456" s="37" t="e">
        <f t="shared" si="22"/>
        <v>#DIV/0!</v>
      </c>
    </row>
    <row r="1457" spans="1:9" x14ac:dyDescent="0.25">
      <c r="A1457">
        <f>INDEX('Resultado Final'!$A:$A,MATCH(E1457,'Resultado Final'!$E:$E,0))</f>
        <v>1</v>
      </c>
      <c r="B1457" t="e">
        <f>'Média Saneada'!#REF!</f>
        <v>#REF!</v>
      </c>
      <c r="C1457">
        <f>DW!$H1457</f>
        <v>0</v>
      </c>
      <c r="D1457">
        <f>DW!$I1457</f>
        <v>0</v>
      </c>
      <c r="E1457">
        <f>DW!$G1457</f>
        <v>0</v>
      </c>
      <c r="F1457" t="e">
        <f>VLOOKUP(E1457,'Resultado Final'!$E$3:$L$103,4,FALSE)</f>
        <v>#DIV/0!</v>
      </c>
      <c r="G1457" t="e">
        <f>VLOOKUP(E1457,'Resultado Final'!$E$3:$L$103,5,FALSE)</f>
        <v>#DIV/0!</v>
      </c>
      <c r="H1457">
        <f>DW!$K1457</f>
        <v>0</v>
      </c>
      <c r="I1457" s="37" t="e">
        <f t="shared" si="22"/>
        <v>#DIV/0!</v>
      </c>
    </row>
    <row r="1458" spans="1:9" x14ac:dyDescent="0.25">
      <c r="A1458">
        <f>INDEX('Resultado Final'!$A:$A,MATCH(E1458,'Resultado Final'!$E:$E,0))</f>
        <v>1</v>
      </c>
      <c r="B1458" t="e">
        <f>'Média Saneada'!#REF!</f>
        <v>#REF!</v>
      </c>
      <c r="C1458">
        <f>DW!$H1458</f>
        <v>0</v>
      </c>
      <c r="D1458">
        <f>DW!$I1458</f>
        <v>0</v>
      </c>
      <c r="E1458">
        <f>DW!$G1458</f>
        <v>0</v>
      </c>
      <c r="F1458" t="e">
        <f>VLOOKUP(E1458,'Resultado Final'!$E$3:$L$103,4,FALSE)</f>
        <v>#DIV/0!</v>
      </c>
      <c r="G1458" t="e">
        <f>VLOOKUP(E1458,'Resultado Final'!$E$3:$L$103,5,FALSE)</f>
        <v>#DIV/0!</v>
      </c>
      <c r="H1458">
        <f>DW!$K1458</f>
        <v>0</v>
      </c>
      <c r="I1458" s="37" t="e">
        <f t="shared" si="22"/>
        <v>#DIV/0!</v>
      </c>
    </row>
    <row r="1459" spans="1:9" x14ac:dyDescent="0.25">
      <c r="A1459">
        <f>INDEX('Resultado Final'!$A:$A,MATCH(E1459,'Resultado Final'!$E:$E,0))</f>
        <v>1</v>
      </c>
      <c r="B1459" t="e">
        <f>'Média Saneada'!#REF!</f>
        <v>#REF!</v>
      </c>
      <c r="C1459">
        <f>DW!$H1459</f>
        <v>0</v>
      </c>
      <c r="D1459">
        <f>DW!$I1459</f>
        <v>0</v>
      </c>
      <c r="E1459">
        <f>DW!$G1459</f>
        <v>0</v>
      </c>
      <c r="F1459" t="e">
        <f>VLOOKUP(E1459,'Resultado Final'!$E$3:$L$103,4,FALSE)</f>
        <v>#DIV/0!</v>
      </c>
      <c r="G1459" t="e">
        <f>VLOOKUP(E1459,'Resultado Final'!$E$3:$L$103,5,FALSE)</f>
        <v>#DIV/0!</v>
      </c>
      <c r="H1459">
        <f>DW!$K1459</f>
        <v>0</v>
      </c>
      <c r="I1459" s="37" t="e">
        <f t="shared" si="22"/>
        <v>#DIV/0!</v>
      </c>
    </row>
    <row r="1460" spans="1:9" x14ac:dyDescent="0.25">
      <c r="A1460">
        <f>INDEX('Resultado Final'!$A:$A,MATCH(E1460,'Resultado Final'!$E:$E,0))</f>
        <v>1</v>
      </c>
      <c r="B1460" t="e">
        <f>'Média Saneada'!#REF!</f>
        <v>#REF!</v>
      </c>
      <c r="C1460">
        <f>DW!$H1460</f>
        <v>0</v>
      </c>
      <c r="D1460">
        <f>DW!$I1460</f>
        <v>0</v>
      </c>
      <c r="E1460">
        <f>DW!$G1460</f>
        <v>0</v>
      </c>
      <c r="F1460" t="e">
        <f>VLOOKUP(E1460,'Resultado Final'!$E$3:$L$103,4,FALSE)</f>
        <v>#DIV/0!</v>
      </c>
      <c r="G1460" t="e">
        <f>VLOOKUP(E1460,'Resultado Final'!$E$3:$L$103,5,FALSE)</f>
        <v>#DIV/0!</v>
      </c>
      <c r="H1460">
        <f>DW!$K1460</f>
        <v>0</v>
      </c>
      <c r="I1460" s="37" t="e">
        <f t="shared" si="22"/>
        <v>#DIV/0!</v>
      </c>
    </row>
    <row r="1461" spans="1:9" x14ac:dyDescent="0.25">
      <c r="A1461">
        <f>INDEX('Resultado Final'!$A:$A,MATCH(E1461,'Resultado Final'!$E:$E,0))</f>
        <v>1</v>
      </c>
      <c r="B1461" t="e">
        <f>'Média Saneada'!#REF!</f>
        <v>#REF!</v>
      </c>
      <c r="C1461">
        <f>DW!$H1461</f>
        <v>0</v>
      </c>
      <c r="D1461">
        <f>DW!$I1461</f>
        <v>0</v>
      </c>
      <c r="E1461">
        <f>DW!$G1461</f>
        <v>0</v>
      </c>
      <c r="F1461" t="e">
        <f>VLOOKUP(E1461,'Resultado Final'!$E$3:$L$103,4,FALSE)</f>
        <v>#DIV/0!</v>
      </c>
      <c r="G1461" t="e">
        <f>VLOOKUP(E1461,'Resultado Final'!$E$3:$L$103,5,FALSE)</f>
        <v>#DIV/0!</v>
      </c>
      <c r="H1461">
        <f>DW!$K1461</f>
        <v>0</v>
      </c>
      <c r="I1461" s="37" t="e">
        <f t="shared" si="22"/>
        <v>#DIV/0!</v>
      </c>
    </row>
    <row r="1462" spans="1:9" x14ac:dyDescent="0.25">
      <c r="A1462">
        <f>INDEX('Resultado Final'!$A:$A,MATCH(E1462,'Resultado Final'!$E:$E,0))</f>
        <v>1</v>
      </c>
      <c r="B1462" t="e">
        <f>'Média Saneada'!#REF!</f>
        <v>#REF!</v>
      </c>
      <c r="C1462">
        <f>DW!$H1462</f>
        <v>0</v>
      </c>
      <c r="D1462">
        <f>DW!$I1462</f>
        <v>0</v>
      </c>
      <c r="E1462">
        <f>DW!$G1462</f>
        <v>0</v>
      </c>
      <c r="F1462" t="e">
        <f>VLOOKUP(E1462,'Resultado Final'!$E$3:$L$103,4,FALSE)</f>
        <v>#DIV/0!</v>
      </c>
      <c r="G1462" t="e">
        <f>VLOOKUP(E1462,'Resultado Final'!$E$3:$L$103,5,FALSE)</f>
        <v>#DIV/0!</v>
      </c>
      <c r="H1462">
        <f>DW!$K1462</f>
        <v>0</v>
      </c>
      <c r="I1462" s="37" t="e">
        <f t="shared" si="22"/>
        <v>#DIV/0!</v>
      </c>
    </row>
    <row r="1463" spans="1:9" x14ac:dyDescent="0.25">
      <c r="A1463">
        <f>INDEX('Resultado Final'!$A:$A,MATCH(E1463,'Resultado Final'!$E:$E,0))</f>
        <v>1</v>
      </c>
      <c r="B1463" t="e">
        <f>'Média Saneada'!#REF!</f>
        <v>#REF!</v>
      </c>
      <c r="C1463">
        <f>DW!$H1463</f>
        <v>0</v>
      </c>
      <c r="D1463">
        <f>DW!$I1463</f>
        <v>0</v>
      </c>
      <c r="E1463">
        <f>DW!$G1463</f>
        <v>0</v>
      </c>
      <c r="F1463" t="e">
        <f>VLOOKUP(E1463,'Resultado Final'!$E$3:$L$103,4,FALSE)</f>
        <v>#DIV/0!</v>
      </c>
      <c r="G1463" t="e">
        <f>VLOOKUP(E1463,'Resultado Final'!$E$3:$L$103,5,FALSE)</f>
        <v>#DIV/0!</v>
      </c>
      <c r="H1463">
        <f>DW!$K1463</f>
        <v>0</v>
      </c>
      <c r="I1463" s="37" t="e">
        <f t="shared" si="22"/>
        <v>#DIV/0!</v>
      </c>
    </row>
    <row r="1464" spans="1:9" x14ac:dyDescent="0.25">
      <c r="A1464">
        <f>INDEX('Resultado Final'!$A:$A,MATCH(E1464,'Resultado Final'!$E:$E,0))</f>
        <v>1</v>
      </c>
      <c r="B1464" t="e">
        <f>'Média Saneada'!#REF!</f>
        <v>#REF!</v>
      </c>
      <c r="C1464">
        <f>DW!$H1464</f>
        <v>0</v>
      </c>
      <c r="D1464">
        <f>DW!$I1464</f>
        <v>0</v>
      </c>
      <c r="E1464">
        <f>DW!$G1464</f>
        <v>0</v>
      </c>
      <c r="F1464" t="e">
        <f>VLOOKUP(E1464,'Resultado Final'!$E$3:$L$103,4,FALSE)</f>
        <v>#DIV/0!</v>
      </c>
      <c r="G1464" t="e">
        <f>VLOOKUP(E1464,'Resultado Final'!$E$3:$L$103,5,FALSE)</f>
        <v>#DIV/0!</v>
      </c>
      <c r="H1464">
        <f>DW!$K1464</f>
        <v>0</v>
      </c>
      <c r="I1464" s="37" t="e">
        <f t="shared" si="22"/>
        <v>#DIV/0!</v>
      </c>
    </row>
    <row r="1465" spans="1:9" x14ac:dyDescent="0.25">
      <c r="A1465">
        <f>INDEX('Resultado Final'!$A:$A,MATCH(E1465,'Resultado Final'!$E:$E,0))</f>
        <v>1</v>
      </c>
      <c r="B1465" t="e">
        <f>'Média Saneada'!#REF!</f>
        <v>#REF!</v>
      </c>
      <c r="C1465">
        <f>DW!$H1465</f>
        <v>0</v>
      </c>
      <c r="D1465">
        <f>DW!$I1465</f>
        <v>0</v>
      </c>
      <c r="E1465">
        <f>DW!$G1465</f>
        <v>0</v>
      </c>
      <c r="F1465" t="e">
        <f>VLOOKUP(E1465,'Resultado Final'!$E$3:$L$103,4,FALSE)</f>
        <v>#DIV/0!</v>
      </c>
      <c r="G1465" t="e">
        <f>VLOOKUP(E1465,'Resultado Final'!$E$3:$L$103,5,FALSE)</f>
        <v>#DIV/0!</v>
      </c>
      <c r="H1465">
        <f>DW!$K1465</f>
        <v>0</v>
      </c>
      <c r="I1465" s="37" t="e">
        <f t="shared" si="22"/>
        <v>#DIV/0!</v>
      </c>
    </row>
    <row r="1466" spans="1:9" x14ac:dyDescent="0.25">
      <c r="A1466">
        <f>INDEX('Resultado Final'!$A:$A,MATCH(E1466,'Resultado Final'!$E:$E,0))</f>
        <v>1</v>
      </c>
      <c r="B1466" t="e">
        <f>'Média Saneada'!#REF!</f>
        <v>#REF!</v>
      </c>
      <c r="C1466">
        <f>DW!$H1466</f>
        <v>0</v>
      </c>
      <c r="D1466">
        <f>DW!$I1466</f>
        <v>0</v>
      </c>
      <c r="E1466">
        <f>DW!$G1466</f>
        <v>0</v>
      </c>
      <c r="F1466" t="e">
        <f>VLOOKUP(E1466,'Resultado Final'!$E$3:$L$103,4,FALSE)</f>
        <v>#DIV/0!</v>
      </c>
      <c r="G1466" t="e">
        <f>VLOOKUP(E1466,'Resultado Final'!$E$3:$L$103,5,FALSE)</f>
        <v>#DIV/0!</v>
      </c>
      <c r="H1466">
        <f>DW!$K1466</f>
        <v>0</v>
      </c>
      <c r="I1466" s="37" t="e">
        <f t="shared" si="22"/>
        <v>#DIV/0!</v>
      </c>
    </row>
    <row r="1467" spans="1:9" x14ac:dyDescent="0.25">
      <c r="A1467">
        <f>INDEX('Resultado Final'!$A:$A,MATCH(E1467,'Resultado Final'!$E:$E,0))</f>
        <v>1</v>
      </c>
      <c r="B1467" t="e">
        <f>'Média Saneada'!#REF!</f>
        <v>#REF!</v>
      </c>
      <c r="C1467">
        <f>DW!$H1467</f>
        <v>0</v>
      </c>
      <c r="D1467">
        <f>DW!$I1467</f>
        <v>0</v>
      </c>
      <c r="E1467">
        <f>DW!$G1467</f>
        <v>0</v>
      </c>
      <c r="F1467" t="e">
        <f>VLOOKUP(E1467,'Resultado Final'!$E$3:$L$103,4,FALSE)</f>
        <v>#DIV/0!</v>
      </c>
      <c r="G1467" t="e">
        <f>VLOOKUP(E1467,'Resultado Final'!$E$3:$L$103,5,FALSE)</f>
        <v>#DIV/0!</v>
      </c>
      <c r="H1467">
        <f>DW!$K1467</f>
        <v>0</v>
      </c>
      <c r="I1467" s="37" t="e">
        <f t="shared" si="22"/>
        <v>#DIV/0!</v>
      </c>
    </row>
    <row r="1468" spans="1:9" x14ac:dyDescent="0.25">
      <c r="A1468">
        <f>INDEX('Resultado Final'!$A:$A,MATCH(E1468,'Resultado Final'!$E:$E,0))</f>
        <v>1</v>
      </c>
      <c r="B1468" t="e">
        <f>'Média Saneada'!#REF!</f>
        <v>#REF!</v>
      </c>
      <c r="C1468">
        <f>DW!$H1468</f>
        <v>0</v>
      </c>
      <c r="D1468">
        <f>DW!$I1468</f>
        <v>0</v>
      </c>
      <c r="E1468">
        <f>DW!$G1468</f>
        <v>0</v>
      </c>
      <c r="F1468" t="e">
        <f>VLOOKUP(E1468,'Resultado Final'!$E$3:$L$103,4,FALSE)</f>
        <v>#DIV/0!</v>
      </c>
      <c r="G1468" t="e">
        <f>VLOOKUP(E1468,'Resultado Final'!$E$3:$L$103,5,FALSE)</f>
        <v>#DIV/0!</v>
      </c>
      <c r="H1468">
        <f>DW!$K1468</f>
        <v>0</v>
      </c>
      <c r="I1468" s="37" t="e">
        <f t="shared" si="22"/>
        <v>#DIV/0!</v>
      </c>
    </row>
    <row r="1469" spans="1:9" x14ac:dyDescent="0.25">
      <c r="A1469">
        <f>INDEX('Resultado Final'!$A:$A,MATCH(E1469,'Resultado Final'!$E:$E,0))</f>
        <v>1</v>
      </c>
      <c r="B1469" t="e">
        <f>'Média Saneada'!#REF!</f>
        <v>#REF!</v>
      </c>
      <c r="C1469">
        <f>DW!$H1469</f>
        <v>0</v>
      </c>
      <c r="D1469">
        <f>DW!$I1469</f>
        <v>0</v>
      </c>
      <c r="E1469">
        <f>DW!$G1469</f>
        <v>0</v>
      </c>
      <c r="F1469" t="e">
        <f>VLOOKUP(E1469,'Resultado Final'!$E$3:$L$103,4,FALSE)</f>
        <v>#DIV/0!</v>
      </c>
      <c r="G1469" t="e">
        <f>VLOOKUP(E1469,'Resultado Final'!$E$3:$L$103,5,FALSE)</f>
        <v>#DIV/0!</v>
      </c>
      <c r="H1469">
        <f>DW!$K1469</f>
        <v>0</v>
      </c>
      <c r="I1469" s="37" t="e">
        <f t="shared" si="22"/>
        <v>#DIV/0!</v>
      </c>
    </row>
    <row r="1470" spans="1:9" x14ac:dyDescent="0.25">
      <c r="A1470">
        <f>INDEX('Resultado Final'!$A:$A,MATCH(E1470,'Resultado Final'!$E:$E,0))</f>
        <v>1</v>
      </c>
      <c r="B1470" t="e">
        <f>'Média Saneada'!#REF!</f>
        <v>#REF!</v>
      </c>
      <c r="C1470">
        <f>DW!$H1470</f>
        <v>0</v>
      </c>
      <c r="D1470">
        <f>DW!$I1470</f>
        <v>0</v>
      </c>
      <c r="E1470">
        <f>DW!$G1470</f>
        <v>0</v>
      </c>
      <c r="F1470" t="e">
        <f>VLOOKUP(E1470,'Resultado Final'!$E$3:$L$103,4,FALSE)</f>
        <v>#DIV/0!</v>
      </c>
      <c r="G1470" t="e">
        <f>VLOOKUP(E1470,'Resultado Final'!$E$3:$L$103,5,FALSE)</f>
        <v>#DIV/0!</v>
      </c>
      <c r="H1470">
        <f>DW!$K1470</f>
        <v>0</v>
      </c>
      <c r="I1470" s="37" t="e">
        <f t="shared" si="22"/>
        <v>#DIV/0!</v>
      </c>
    </row>
    <row r="1471" spans="1:9" x14ac:dyDescent="0.25">
      <c r="A1471">
        <f>INDEX('Resultado Final'!$A:$A,MATCH(E1471,'Resultado Final'!$E:$E,0))</f>
        <v>1</v>
      </c>
      <c r="B1471" t="e">
        <f>'Média Saneada'!#REF!</f>
        <v>#REF!</v>
      </c>
      <c r="C1471">
        <f>DW!$H1471</f>
        <v>0</v>
      </c>
      <c r="D1471">
        <f>DW!$I1471</f>
        <v>0</v>
      </c>
      <c r="E1471">
        <f>DW!$G1471</f>
        <v>0</v>
      </c>
      <c r="F1471" t="e">
        <f>VLOOKUP(E1471,'Resultado Final'!$E$3:$L$103,4,FALSE)</f>
        <v>#DIV/0!</v>
      </c>
      <c r="G1471" t="e">
        <f>VLOOKUP(E1471,'Resultado Final'!$E$3:$L$103,5,FALSE)</f>
        <v>#DIV/0!</v>
      </c>
      <c r="H1471">
        <f>DW!$K1471</f>
        <v>0</v>
      </c>
      <c r="I1471" s="37" t="e">
        <f t="shared" si="22"/>
        <v>#DIV/0!</v>
      </c>
    </row>
    <row r="1472" spans="1:9" x14ac:dyDescent="0.25">
      <c r="A1472">
        <f>INDEX('Resultado Final'!$A:$A,MATCH(E1472,'Resultado Final'!$E:$E,0))</f>
        <v>1</v>
      </c>
      <c r="B1472" t="e">
        <f>'Média Saneada'!#REF!</f>
        <v>#REF!</v>
      </c>
      <c r="C1472">
        <f>DW!$H1472</f>
        <v>0</v>
      </c>
      <c r="D1472">
        <f>DW!$I1472</f>
        <v>0</v>
      </c>
      <c r="E1472">
        <f>DW!$G1472</f>
        <v>0</v>
      </c>
      <c r="F1472" t="e">
        <f>VLOOKUP(E1472,'Resultado Final'!$E$3:$L$103,4,FALSE)</f>
        <v>#DIV/0!</v>
      </c>
      <c r="G1472" t="e">
        <f>VLOOKUP(E1472,'Resultado Final'!$E$3:$L$103,5,FALSE)</f>
        <v>#DIV/0!</v>
      </c>
      <c r="H1472">
        <f>DW!$K1472</f>
        <v>0</v>
      </c>
      <c r="I1472" s="37" t="e">
        <f t="shared" si="22"/>
        <v>#DIV/0!</v>
      </c>
    </row>
    <row r="1473" spans="1:9" x14ac:dyDescent="0.25">
      <c r="A1473">
        <f>INDEX('Resultado Final'!$A:$A,MATCH(E1473,'Resultado Final'!$E:$E,0))</f>
        <v>1</v>
      </c>
      <c r="B1473" t="e">
        <f>'Média Saneada'!#REF!</f>
        <v>#REF!</v>
      </c>
      <c r="C1473">
        <f>DW!$H1473</f>
        <v>0</v>
      </c>
      <c r="D1473">
        <f>DW!$I1473</f>
        <v>0</v>
      </c>
      <c r="E1473">
        <f>DW!$G1473</f>
        <v>0</v>
      </c>
      <c r="F1473" t="e">
        <f>VLOOKUP(E1473,'Resultado Final'!$E$3:$L$103,4,FALSE)</f>
        <v>#DIV/0!</v>
      </c>
      <c r="G1473" t="e">
        <f>VLOOKUP(E1473,'Resultado Final'!$E$3:$L$103,5,FALSE)</f>
        <v>#DIV/0!</v>
      </c>
      <c r="H1473">
        <f>DW!$K1473</f>
        <v>0</v>
      </c>
      <c r="I1473" s="37" t="e">
        <f t="shared" si="22"/>
        <v>#DIV/0!</v>
      </c>
    </row>
    <row r="1474" spans="1:9" x14ac:dyDescent="0.25">
      <c r="A1474">
        <f>INDEX('Resultado Final'!$A:$A,MATCH(E1474,'Resultado Final'!$E:$E,0))</f>
        <v>1</v>
      </c>
      <c r="B1474" t="e">
        <f>'Média Saneada'!#REF!</f>
        <v>#REF!</v>
      </c>
      <c r="C1474">
        <f>DW!$H1474</f>
        <v>0</v>
      </c>
      <c r="D1474">
        <f>DW!$I1474</f>
        <v>0</v>
      </c>
      <c r="E1474">
        <f>DW!$G1474</f>
        <v>0</v>
      </c>
      <c r="F1474" t="e">
        <f>VLOOKUP(E1474,'Resultado Final'!$E$3:$L$103,4,FALSE)</f>
        <v>#DIV/0!</v>
      </c>
      <c r="G1474" t="e">
        <f>VLOOKUP(E1474,'Resultado Final'!$E$3:$L$103,5,FALSE)</f>
        <v>#DIV/0!</v>
      </c>
      <c r="H1474">
        <f>DW!$K1474</f>
        <v>0</v>
      </c>
      <c r="I1474" s="37" t="e">
        <f t="shared" si="22"/>
        <v>#DIV/0!</v>
      </c>
    </row>
    <row r="1475" spans="1:9" x14ac:dyDescent="0.25">
      <c r="A1475">
        <f>INDEX('Resultado Final'!$A:$A,MATCH(E1475,'Resultado Final'!$E:$E,0))</f>
        <v>1</v>
      </c>
      <c r="B1475" t="e">
        <f>'Média Saneada'!#REF!</f>
        <v>#REF!</v>
      </c>
      <c r="C1475">
        <f>DW!$H1475</f>
        <v>0</v>
      </c>
      <c r="D1475">
        <f>DW!$I1475</f>
        <v>0</v>
      </c>
      <c r="E1475">
        <f>DW!$G1475</f>
        <v>0</v>
      </c>
      <c r="F1475" t="e">
        <f>VLOOKUP(E1475,'Resultado Final'!$E$3:$L$103,4,FALSE)</f>
        <v>#DIV/0!</v>
      </c>
      <c r="G1475" t="e">
        <f>VLOOKUP(E1475,'Resultado Final'!$E$3:$L$103,5,FALSE)</f>
        <v>#DIV/0!</v>
      </c>
      <c r="H1475">
        <f>DW!$K1475</f>
        <v>0</v>
      </c>
      <c r="I1475" s="37" t="e">
        <f t="shared" ref="I1475:I1538" si="23">IF(AND($H1475&lt;$F1475,$H1475&gt;$G1475),$H1475,"Desconsiderado para o cálculo final da Média")</f>
        <v>#DIV/0!</v>
      </c>
    </row>
    <row r="1476" spans="1:9" x14ac:dyDescent="0.25">
      <c r="A1476">
        <f>INDEX('Resultado Final'!$A:$A,MATCH(E1476,'Resultado Final'!$E:$E,0))</f>
        <v>1</v>
      </c>
      <c r="B1476" t="e">
        <f>'Média Saneada'!#REF!</f>
        <v>#REF!</v>
      </c>
      <c r="C1476">
        <f>DW!$H1476</f>
        <v>0</v>
      </c>
      <c r="D1476">
        <f>DW!$I1476</f>
        <v>0</v>
      </c>
      <c r="E1476">
        <f>DW!$G1476</f>
        <v>0</v>
      </c>
      <c r="F1476" t="e">
        <f>VLOOKUP(E1476,'Resultado Final'!$E$3:$L$103,4,FALSE)</f>
        <v>#DIV/0!</v>
      </c>
      <c r="G1476" t="e">
        <f>VLOOKUP(E1476,'Resultado Final'!$E$3:$L$103,5,FALSE)</f>
        <v>#DIV/0!</v>
      </c>
      <c r="H1476">
        <f>DW!$K1476</f>
        <v>0</v>
      </c>
      <c r="I1476" s="37" t="e">
        <f t="shared" si="23"/>
        <v>#DIV/0!</v>
      </c>
    </row>
    <row r="1477" spans="1:9" x14ac:dyDescent="0.25">
      <c r="A1477">
        <f>INDEX('Resultado Final'!$A:$A,MATCH(E1477,'Resultado Final'!$E:$E,0))</f>
        <v>1</v>
      </c>
      <c r="B1477" t="e">
        <f>'Média Saneada'!#REF!</f>
        <v>#REF!</v>
      </c>
      <c r="C1477">
        <f>DW!$H1477</f>
        <v>0</v>
      </c>
      <c r="D1477">
        <f>DW!$I1477</f>
        <v>0</v>
      </c>
      <c r="E1477">
        <f>DW!$G1477</f>
        <v>0</v>
      </c>
      <c r="F1477" t="e">
        <f>VLOOKUP(E1477,'Resultado Final'!$E$3:$L$103,4,FALSE)</f>
        <v>#DIV/0!</v>
      </c>
      <c r="G1477" t="e">
        <f>VLOOKUP(E1477,'Resultado Final'!$E$3:$L$103,5,FALSE)</f>
        <v>#DIV/0!</v>
      </c>
      <c r="H1477">
        <f>DW!$K1477</f>
        <v>0</v>
      </c>
      <c r="I1477" s="37" t="e">
        <f t="shared" si="23"/>
        <v>#DIV/0!</v>
      </c>
    </row>
    <row r="1478" spans="1:9" x14ac:dyDescent="0.25">
      <c r="A1478">
        <f>INDEX('Resultado Final'!$A:$A,MATCH(E1478,'Resultado Final'!$E:$E,0))</f>
        <v>1</v>
      </c>
      <c r="B1478" t="e">
        <f>'Média Saneada'!#REF!</f>
        <v>#REF!</v>
      </c>
      <c r="C1478">
        <f>DW!$H1478</f>
        <v>0</v>
      </c>
      <c r="D1478">
        <f>DW!$I1478</f>
        <v>0</v>
      </c>
      <c r="E1478">
        <f>DW!$G1478</f>
        <v>0</v>
      </c>
      <c r="F1478" t="e">
        <f>VLOOKUP(E1478,'Resultado Final'!$E$3:$L$103,4,FALSE)</f>
        <v>#DIV/0!</v>
      </c>
      <c r="G1478" t="e">
        <f>VLOOKUP(E1478,'Resultado Final'!$E$3:$L$103,5,FALSE)</f>
        <v>#DIV/0!</v>
      </c>
      <c r="H1478">
        <f>DW!$K1478</f>
        <v>0</v>
      </c>
      <c r="I1478" s="37" t="e">
        <f t="shared" si="23"/>
        <v>#DIV/0!</v>
      </c>
    </row>
    <row r="1479" spans="1:9" x14ac:dyDescent="0.25">
      <c r="A1479">
        <f>INDEX('Resultado Final'!$A:$A,MATCH(E1479,'Resultado Final'!$E:$E,0))</f>
        <v>1</v>
      </c>
      <c r="B1479" t="e">
        <f>'Média Saneada'!#REF!</f>
        <v>#REF!</v>
      </c>
      <c r="C1479">
        <f>DW!$H1479</f>
        <v>0</v>
      </c>
      <c r="D1479">
        <f>DW!$I1479</f>
        <v>0</v>
      </c>
      <c r="E1479">
        <f>DW!$G1479</f>
        <v>0</v>
      </c>
      <c r="F1479" t="e">
        <f>VLOOKUP(E1479,'Resultado Final'!$E$3:$L$103,4,FALSE)</f>
        <v>#DIV/0!</v>
      </c>
      <c r="G1479" t="e">
        <f>VLOOKUP(E1479,'Resultado Final'!$E$3:$L$103,5,FALSE)</f>
        <v>#DIV/0!</v>
      </c>
      <c r="H1479">
        <f>DW!$K1479</f>
        <v>0</v>
      </c>
      <c r="I1479" s="37" t="e">
        <f t="shared" si="23"/>
        <v>#DIV/0!</v>
      </c>
    </row>
    <row r="1480" spans="1:9" x14ac:dyDescent="0.25">
      <c r="A1480">
        <f>INDEX('Resultado Final'!$A:$A,MATCH(E1480,'Resultado Final'!$E:$E,0))</f>
        <v>1</v>
      </c>
      <c r="B1480" t="e">
        <f>'Média Saneada'!#REF!</f>
        <v>#REF!</v>
      </c>
      <c r="C1480">
        <f>DW!$H1480</f>
        <v>0</v>
      </c>
      <c r="D1480">
        <f>DW!$I1480</f>
        <v>0</v>
      </c>
      <c r="E1480">
        <f>DW!$G1480</f>
        <v>0</v>
      </c>
      <c r="F1480" t="e">
        <f>VLOOKUP(E1480,'Resultado Final'!$E$3:$L$103,4,FALSE)</f>
        <v>#DIV/0!</v>
      </c>
      <c r="G1480" t="e">
        <f>VLOOKUP(E1480,'Resultado Final'!$E$3:$L$103,5,FALSE)</f>
        <v>#DIV/0!</v>
      </c>
      <c r="H1480">
        <f>DW!$K1480</f>
        <v>0</v>
      </c>
      <c r="I1480" s="37" t="e">
        <f t="shared" si="23"/>
        <v>#DIV/0!</v>
      </c>
    </row>
    <row r="1481" spans="1:9" x14ac:dyDescent="0.25">
      <c r="A1481">
        <f>INDEX('Resultado Final'!$A:$A,MATCH(E1481,'Resultado Final'!$E:$E,0))</f>
        <v>1</v>
      </c>
      <c r="B1481" t="e">
        <f>'Média Saneada'!#REF!</f>
        <v>#REF!</v>
      </c>
      <c r="C1481">
        <f>DW!$H1481</f>
        <v>0</v>
      </c>
      <c r="D1481">
        <f>DW!$I1481</f>
        <v>0</v>
      </c>
      <c r="E1481">
        <f>DW!$G1481</f>
        <v>0</v>
      </c>
      <c r="F1481" t="e">
        <f>VLOOKUP(E1481,'Resultado Final'!$E$3:$L$103,4,FALSE)</f>
        <v>#DIV/0!</v>
      </c>
      <c r="G1481" t="e">
        <f>VLOOKUP(E1481,'Resultado Final'!$E$3:$L$103,5,FALSE)</f>
        <v>#DIV/0!</v>
      </c>
      <c r="H1481">
        <f>DW!$K1481</f>
        <v>0</v>
      </c>
      <c r="I1481" s="37" t="e">
        <f t="shared" si="23"/>
        <v>#DIV/0!</v>
      </c>
    </row>
    <row r="1482" spans="1:9" x14ac:dyDescent="0.25">
      <c r="A1482">
        <f>INDEX('Resultado Final'!$A:$A,MATCH(E1482,'Resultado Final'!$E:$E,0))</f>
        <v>1</v>
      </c>
      <c r="B1482" t="e">
        <f>'Média Saneada'!#REF!</f>
        <v>#REF!</v>
      </c>
      <c r="C1482">
        <f>DW!$H1482</f>
        <v>0</v>
      </c>
      <c r="D1482">
        <f>DW!$I1482</f>
        <v>0</v>
      </c>
      <c r="E1482">
        <f>DW!$G1482</f>
        <v>0</v>
      </c>
      <c r="F1482" t="e">
        <f>VLOOKUP(E1482,'Resultado Final'!$E$3:$L$103,4,FALSE)</f>
        <v>#DIV/0!</v>
      </c>
      <c r="G1482" t="e">
        <f>VLOOKUP(E1482,'Resultado Final'!$E$3:$L$103,5,FALSE)</f>
        <v>#DIV/0!</v>
      </c>
      <c r="H1482">
        <f>DW!$K1482</f>
        <v>0</v>
      </c>
      <c r="I1482" s="37" t="e">
        <f t="shared" si="23"/>
        <v>#DIV/0!</v>
      </c>
    </row>
    <row r="1483" spans="1:9" x14ac:dyDescent="0.25">
      <c r="A1483">
        <f>INDEX('Resultado Final'!$A:$A,MATCH(E1483,'Resultado Final'!$E:$E,0))</f>
        <v>1</v>
      </c>
      <c r="B1483" t="e">
        <f>'Média Saneada'!#REF!</f>
        <v>#REF!</v>
      </c>
      <c r="C1483">
        <f>DW!$H1483</f>
        <v>0</v>
      </c>
      <c r="D1483">
        <f>DW!$I1483</f>
        <v>0</v>
      </c>
      <c r="E1483">
        <f>DW!$G1483</f>
        <v>0</v>
      </c>
      <c r="F1483" t="e">
        <f>VLOOKUP(E1483,'Resultado Final'!$E$3:$L$103,4,FALSE)</f>
        <v>#DIV/0!</v>
      </c>
      <c r="G1483" t="e">
        <f>VLOOKUP(E1483,'Resultado Final'!$E$3:$L$103,5,FALSE)</f>
        <v>#DIV/0!</v>
      </c>
      <c r="H1483">
        <f>DW!$K1483</f>
        <v>0</v>
      </c>
      <c r="I1483" s="37" t="e">
        <f t="shared" si="23"/>
        <v>#DIV/0!</v>
      </c>
    </row>
    <row r="1484" spans="1:9" x14ac:dyDescent="0.25">
      <c r="A1484">
        <f>INDEX('Resultado Final'!$A:$A,MATCH(E1484,'Resultado Final'!$E:$E,0))</f>
        <v>1</v>
      </c>
      <c r="B1484" t="e">
        <f>'Média Saneada'!#REF!</f>
        <v>#REF!</v>
      </c>
      <c r="C1484">
        <f>DW!$H1484</f>
        <v>0</v>
      </c>
      <c r="D1484">
        <f>DW!$I1484</f>
        <v>0</v>
      </c>
      <c r="E1484">
        <f>DW!$G1484</f>
        <v>0</v>
      </c>
      <c r="F1484" t="e">
        <f>VLOOKUP(E1484,'Resultado Final'!$E$3:$L$103,4,FALSE)</f>
        <v>#DIV/0!</v>
      </c>
      <c r="G1484" t="e">
        <f>VLOOKUP(E1484,'Resultado Final'!$E$3:$L$103,5,FALSE)</f>
        <v>#DIV/0!</v>
      </c>
      <c r="H1484">
        <f>DW!$K1484</f>
        <v>0</v>
      </c>
      <c r="I1484" s="37" t="e">
        <f t="shared" si="23"/>
        <v>#DIV/0!</v>
      </c>
    </row>
    <row r="1485" spans="1:9" x14ac:dyDescent="0.25">
      <c r="A1485">
        <f>INDEX('Resultado Final'!$A:$A,MATCH(E1485,'Resultado Final'!$E:$E,0))</f>
        <v>1</v>
      </c>
      <c r="B1485" t="e">
        <f>'Média Saneada'!#REF!</f>
        <v>#REF!</v>
      </c>
      <c r="C1485">
        <f>DW!$H1485</f>
        <v>0</v>
      </c>
      <c r="D1485">
        <f>DW!$I1485</f>
        <v>0</v>
      </c>
      <c r="E1485">
        <f>DW!$G1485</f>
        <v>0</v>
      </c>
      <c r="F1485" t="e">
        <f>VLOOKUP(E1485,'Resultado Final'!$E$3:$L$103,4,FALSE)</f>
        <v>#DIV/0!</v>
      </c>
      <c r="G1485" t="e">
        <f>VLOOKUP(E1485,'Resultado Final'!$E$3:$L$103,5,FALSE)</f>
        <v>#DIV/0!</v>
      </c>
      <c r="H1485">
        <f>DW!$K1485</f>
        <v>0</v>
      </c>
      <c r="I1485" s="37" t="e">
        <f t="shared" si="23"/>
        <v>#DIV/0!</v>
      </c>
    </row>
    <row r="1486" spans="1:9" x14ac:dyDescent="0.25">
      <c r="A1486">
        <f>INDEX('Resultado Final'!$A:$A,MATCH(E1486,'Resultado Final'!$E:$E,0))</f>
        <v>1</v>
      </c>
      <c r="B1486" t="e">
        <f>'Média Saneada'!#REF!</f>
        <v>#REF!</v>
      </c>
      <c r="C1486">
        <f>DW!$H1486</f>
        <v>0</v>
      </c>
      <c r="D1486">
        <f>DW!$I1486</f>
        <v>0</v>
      </c>
      <c r="E1486">
        <f>DW!$G1486</f>
        <v>0</v>
      </c>
      <c r="F1486" t="e">
        <f>VLOOKUP(E1486,'Resultado Final'!$E$3:$L$103,4,FALSE)</f>
        <v>#DIV/0!</v>
      </c>
      <c r="G1486" t="e">
        <f>VLOOKUP(E1486,'Resultado Final'!$E$3:$L$103,5,FALSE)</f>
        <v>#DIV/0!</v>
      </c>
      <c r="H1486">
        <f>DW!$K1486</f>
        <v>0</v>
      </c>
      <c r="I1486" s="37" t="e">
        <f t="shared" si="23"/>
        <v>#DIV/0!</v>
      </c>
    </row>
    <row r="1487" spans="1:9" x14ac:dyDescent="0.25">
      <c r="A1487">
        <f>INDEX('Resultado Final'!$A:$A,MATCH(E1487,'Resultado Final'!$E:$E,0))</f>
        <v>1</v>
      </c>
      <c r="B1487" t="e">
        <f>'Média Saneada'!#REF!</f>
        <v>#REF!</v>
      </c>
      <c r="C1487">
        <f>DW!$H1487</f>
        <v>0</v>
      </c>
      <c r="D1487">
        <f>DW!$I1487</f>
        <v>0</v>
      </c>
      <c r="E1487">
        <f>DW!$G1487</f>
        <v>0</v>
      </c>
      <c r="F1487" t="e">
        <f>VLOOKUP(E1487,'Resultado Final'!$E$3:$L$103,4,FALSE)</f>
        <v>#DIV/0!</v>
      </c>
      <c r="G1487" t="e">
        <f>VLOOKUP(E1487,'Resultado Final'!$E$3:$L$103,5,FALSE)</f>
        <v>#DIV/0!</v>
      </c>
      <c r="H1487">
        <f>DW!$K1487</f>
        <v>0</v>
      </c>
      <c r="I1487" s="37" t="e">
        <f t="shared" si="23"/>
        <v>#DIV/0!</v>
      </c>
    </row>
    <row r="1488" spans="1:9" x14ac:dyDescent="0.25">
      <c r="A1488">
        <f>INDEX('Resultado Final'!$A:$A,MATCH(E1488,'Resultado Final'!$E:$E,0))</f>
        <v>1</v>
      </c>
      <c r="B1488" t="e">
        <f>'Média Saneada'!#REF!</f>
        <v>#REF!</v>
      </c>
      <c r="C1488">
        <f>DW!$H1488</f>
        <v>0</v>
      </c>
      <c r="D1488">
        <f>DW!$I1488</f>
        <v>0</v>
      </c>
      <c r="E1488">
        <f>DW!$G1488</f>
        <v>0</v>
      </c>
      <c r="F1488" t="e">
        <f>VLOOKUP(E1488,'Resultado Final'!$E$3:$L$103,4,FALSE)</f>
        <v>#DIV/0!</v>
      </c>
      <c r="G1488" t="e">
        <f>VLOOKUP(E1488,'Resultado Final'!$E$3:$L$103,5,FALSE)</f>
        <v>#DIV/0!</v>
      </c>
      <c r="H1488">
        <f>DW!$K1488</f>
        <v>0</v>
      </c>
      <c r="I1488" s="37" t="e">
        <f t="shared" si="23"/>
        <v>#DIV/0!</v>
      </c>
    </row>
    <row r="1489" spans="1:9" x14ac:dyDescent="0.25">
      <c r="A1489">
        <f>INDEX('Resultado Final'!$A:$A,MATCH(E1489,'Resultado Final'!$E:$E,0))</f>
        <v>1</v>
      </c>
      <c r="B1489" t="e">
        <f>'Média Saneada'!#REF!</f>
        <v>#REF!</v>
      </c>
      <c r="C1489">
        <f>DW!$H1489</f>
        <v>0</v>
      </c>
      <c r="D1489">
        <f>DW!$I1489</f>
        <v>0</v>
      </c>
      <c r="E1489">
        <f>DW!$G1489</f>
        <v>0</v>
      </c>
      <c r="F1489" t="e">
        <f>VLOOKUP(E1489,'Resultado Final'!$E$3:$L$103,4,FALSE)</f>
        <v>#DIV/0!</v>
      </c>
      <c r="G1489" t="e">
        <f>VLOOKUP(E1489,'Resultado Final'!$E$3:$L$103,5,FALSE)</f>
        <v>#DIV/0!</v>
      </c>
      <c r="H1489">
        <f>DW!$K1489</f>
        <v>0</v>
      </c>
      <c r="I1489" s="37" t="e">
        <f t="shared" si="23"/>
        <v>#DIV/0!</v>
      </c>
    </row>
    <row r="1490" spans="1:9" x14ac:dyDescent="0.25">
      <c r="A1490">
        <f>INDEX('Resultado Final'!$A:$A,MATCH(E1490,'Resultado Final'!$E:$E,0))</f>
        <v>1</v>
      </c>
      <c r="B1490" t="e">
        <f>'Média Saneada'!#REF!</f>
        <v>#REF!</v>
      </c>
      <c r="C1490">
        <f>DW!$H1490</f>
        <v>0</v>
      </c>
      <c r="D1490">
        <f>DW!$I1490</f>
        <v>0</v>
      </c>
      <c r="E1490">
        <f>DW!$G1490</f>
        <v>0</v>
      </c>
      <c r="F1490" t="e">
        <f>VLOOKUP(E1490,'Resultado Final'!$E$3:$L$103,4,FALSE)</f>
        <v>#DIV/0!</v>
      </c>
      <c r="G1490" t="e">
        <f>VLOOKUP(E1490,'Resultado Final'!$E$3:$L$103,5,FALSE)</f>
        <v>#DIV/0!</v>
      </c>
      <c r="H1490">
        <f>DW!$K1490</f>
        <v>0</v>
      </c>
      <c r="I1490" s="37" t="e">
        <f t="shared" si="23"/>
        <v>#DIV/0!</v>
      </c>
    </row>
    <row r="1491" spans="1:9" x14ac:dyDescent="0.25">
      <c r="A1491">
        <f>INDEX('Resultado Final'!$A:$A,MATCH(E1491,'Resultado Final'!$E:$E,0))</f>
        <v>1</v>
      </c>
      <c r="B1491" t="e">
        <f>'Média Saneada'!#REF!</f>
        <v>#REF!</v>
      </c>
      <c r="C1491">
        <f>DW!$H1491</f>
        <v>0</v>
      </c>
      <c r="D1491">
        <f>DW!$I1491</f>
        <v>0</v>
      </c>
      <c r="E1491">
        <f>DW!$G1491</f>
        <v>0</v>
      </c>
      <c r="F1491" t="e">
        <f>VLOOKUP(E1491,'Resultado Final'!$E$3:$L$103,4,FALSE)</f>
        <v>#DIV/0!</v>
      </c>
      <c r="G1491" t="e">
        <f>VLOOKUP(E1491,'Resultado Final'!$E$3:$L$103,5,FALSE)</f>
        <v>#DIV/0!</v>
      </c>
      <c r="H1491">
        <f>DW!$K1491</f>
        <v>0</v>
      </c>
      <c r="I1491" s="37" t="e">
        <f t="shared" si="23"/>
        <v>#DIV/0!</v>
      </c>
    </row>
    <row r="1492" spans="1:9" x14ac:dyDescent="0.25">
      <c r="A1492">
        <f>INDEX('Resultado Final'!$A:$A,MATCH(E1492,'Resultado Final'!$E:$E,0))</f>
        <v>1</v>
      </c>
      <c r="B1492" t="e">
        <f>'Média Saneada'!#REF!</f>
        <v>#REF!</v>
      </c>
      <c r="C1492">
        <f>DW!$H1492</f>
        <v>0</v>
      </c>
      <c r="D1492">
        <f>DW!$I1492</f>
        <v>0</v>
      </c>
      <c r="E1492">
        <f>DW!$G1492</f>
        <v>0</v>
      </c>
      <c r="F1492" t="e">
        <f>VLOOKUP(E1492,'Resultado Final'!$E$3:$L$103,4,FALSE)</f>
        <v>#DIV/0!</v>
      </c>
      <c r="G1492" t="e">
        <f>VLOOKUP(E1492,'Resultado Final'!$E$3:$L$103,5,FALSE)</f>
        <v>#DIV/0!</v>
      </c>
      <c r="H1492">
        <f>DW!$K1492</f>
        <v>0</v>
      </c>
      <c r="I1492" s="37" t="e">
        <f t="shared" si="23"/>
        <v>#DIV/0!</v>
      </c>
    </row>
    <row r="1493" spans="1:9" x14ac:dyDescent="0.25">
      <c r="A1493">
        <f>INDEX('Resultado Final'!$A:$A,MATCH(E1493,'Resultado Final'!$E:$E,0))</f>
        <v>1</v>
      </c>
      <c r="B1493" t="e">
        <f>'Média Saneada'!#REF!</f>
        <v>#REF!</v>
      </c>
      <c r="C1493">
        <f>DW!$H1493</f>
        <v>0</v>
      </c>
      <c r="D1493">
        <f>DW!$I1493</f>
        <v>0</v>
      </c>
      <c r="E1493">
        <f>DW!$G1493</f>
        <v>0</v>
      </c>
      <c r="F1493" t="e">
        <f>VLOOKUP(E1493,'Resultado Final'!$E$3:$L$103,4,FALSE)</f>
        <v>#DIV/0!</v>
      </c>
      <c r="G1493" t="e">
        <f>VLOOKUP(E1493,'Resultado Final'!$E$3:$L$103,5,FALSE)</f>
        <v>#DIV/0!</v>
      </c>
      <c r="H1493">
        <f>DW!$K1493</f>
        <v>0</v>
      </c>
      <c r="I1493" s="37" t="e">
        <f t="shared" si="23"/>
        <v>#DIV/0!</v>
      </c>
    </row>
    <row r="1494" spans="1:9" x14ac:dyDescent="0.25">
      <c r="A1494">
        <f>INDEX('Resultado Final'!$A:$A,MATCH(E1494,'Resultado Final'!$E:$E,0))</f>
        <v>1</v>
      </c>
      <c r="B1494" t="e">
        <f>'Média Saneada'!#REF!</f>
        <v>#REF!</v>
      </c>
      <c r="C1494">
        <f>DW!$H1494</f>
        <v>0</v>
      </c>
      <c r="D1494">
        <f>DW!$I1494</f>
        <v>0</v>
      </c>
      <c r="E1494">
        <f>DW!$G1494</f>
        <v>0</v>
      </c>
      <c r="F1494" t="e">
        <f>VLOOKUP(E1494,'Resultado Final'!$E$3:$L$103,4,FALSE)</f>
        <v>#DIV/0!</v>
      </c>
      <c r="G1494" t="e">
        <f>VLOOKUP(E1494,'Resultado Final'!$E$3:$L$103,5,FALSE)</f>
        <v>#DIV/0!</v>
      </c>
      <c r="H1494">
        <f>DW!$K1494</f>
        <v>0</v>
      </c>
      <c r="I1494" s="37" t="e">
        <f t="shared" si="23"/>
        <v>#DIV/0!</v>
      </c>
    </row>
    <row r="1495" spans="1:9" x14ac:dyDescent="0.25">
      <c r="A1495">
        <f>INDEX('Resultado Final'!$A:$A,MATCH(E1495,'Resultado Final'!$E:$E,0))</f>
        <v>1</v>
      </c>
      <c r="B1495" t="e">
        <f>'Média Saneada'!#REF!</f>
        <v>#REF!</v>
      </c>
      <c r="C1495">
        <f>DW!$H1495</f>
        <v>0</v>
      </c>
      <c r="D1495">
        <f>DW!$I1495</f>
        <v>0</v>
      </c>
      <c r="E1495">
        <f>DW!$G1495</f>
        <v>0</v>
      </c>
      <c r="F1495" t="e">
        <f>VLOOKUP(E1495,'Resultado Final'!$E$3:$L$103,4,FALSE)</f>
        <v>#DIV/0!</v>
      </c>
      <c r="G1495" t="e">
        <f>VLOOKUP(E1495,'Resultado Final'!$E$3:$L$103,5,FALSE)</f>
        <v>#DIV/0!</v>
      </c>
      <c r="H1495">
        <f>DW!$K1495</f>
        <v>0</v>
      </c>
      <c r="I1495" s="37" t="e">
        <f t="shared" si="23"/>
        <v>#DIV/0!</v>
      </c>
    </row>
    <row r="1496" spans="1:9" x14ac:dyDescent="0.25">
      <c r="A1496">
        <f>INDEX('Resultado Final'!$A:$A,MATCH(E1496,'Resultado Final'!$E:$E,0))</f>
        <v>1</v>
      </c>
      <c r="B1496" t="e">
        <f>'Média Saneada'!#REF!</f>
        <v>#REF!</v>
      </c>
      <c r="C1496">
        <f>DW!$H1496</f>
        <v>0</v>
      </c>
      <c r="D1496">
        <f>DW!$I1496</f>
        <v>0</v>
      </c>
      <c r="E1496">
        <f>DW!$G1496</f>
        <v>0</v>
      </c>
      <c r="F1496" t="e">
        <f>VLOOKUP(E1496,'Resultado Final'!$E$3:$L$103,4,FALSE)</f>
        <v>#DIV/0!</v>
      </c>
      <c r="G1496" t="e">
        <f>VLOOKUP(E1496,'Resultado Final'!$E$3:$L$103,5,FALSE)</f>
        <v>#DIV/0!</v>
      </c>
      <c r="H1496">
        <f>DW!$K1496</f>
        <v>0</v>
      </c>
      <c r="I1496" s="37" t="e">
        <f t="shared" si="23"/>
        <v>#DIV/0!</v>
      </c>
    </row>
    <row r="1497" spans="1:9" x14ac:dyDescent="0.25">
      <c r="A1497">
        <f>INDEX('Resultado Final'!$A:$A,MATCH(E1497,'Resultado Final'!$E:$E,0))</f>
        <v>1</v>
      </c>
      <c r="B1497" t="e">
        <f>'Média Saneada'!#REF!</f>
        <v>#REF!</v>
      </c>
      <c r="C1497">
        <f>DW!$H1497</f>
        <v>0</v>
      </c>
      <c r="D1497">
        <f>DW!$I1497</f>
        <v>0</v>
      </c>
      <c r="E1497">
        <f>DW!$G1497</f>
        <v>0</v>
      </c>
      <c r="F1497" t="e">
        <f>VLOOKUP(E1497,'Resultado Final'!$E$3:$L$103,4,FALSE)</f>
        <v>#DIV/0!</v>
      </c>
      <c r="G1497" t="e">
        <f>VLOOKUP(E1497,'Resultado Final'!$E$3:$L$103,5,FALSE)</f>
        <v>#DIV/0!</v>
      </c>
      <c r="H1497">
        <f>DW!$K1497</f>
        <v>0</v>
      </c>
      <c r="I1497" s="37" t="e">
        <f t="shared" si="23"/>
        <v>#DIV/0!</v>
      </c>
    </row>
    <row r="1498" spans="1:9" x14ac:dyDescent="0.25">
      <c r="A1498">
        <f>INDEX('Resultado Final'!$A:$A,MATCH(E1498,'Resultado Final'!$E:$E,0))</f>
        <v>1</v>
      </c>
      <c r="B1498" t="e">
        <f>'Média Saneada'!#REF!</f>
        <v>#REF!</v>
      </c>
      <c r="C1498">
        <f>DW!$H1498</f>
        <v>0</v>
      </c>
      <c r="D1498">
        <f>DW!$I1498</f>
        <v>0</v>
      </c>
      <c r="E1498">
        <f>DW!$G1498</f>
        <v>0</v>
      </c>
      <c r="F1498" t="e">
        <f>VLOOKUP(E1498,'Resultado Final'!$E$3:$L$103,4,FALSE)</f>
        <v>#DIV/0!</v>
      </c>
      <c r="G1498" t="e">
        <f>VLOOKUP(E1498,'Resultado Final'!$E$3:$L$103,5,FALSE)</f>
        <v>#DIV/0!</v>
      </c>
      <c r="H1498">
        <f>DW!$K1498</f>
        <v>0</v>
      </c>
      <c r="I1498" s="37" t="e">
        <f t="shared" si="23"/>
        <v>#DIV/0!</v>
      </c>
    </row>
    <row r="1499" spans="1:9" x14ac:dyDescent="0.25">
      <c r="A1499">
        <f>INDEX('Resultado Final'!$A:$A,MATCH(E1499,'Resultado Final'!$E:$E,0))</f>
        <v>1</v>
      </c>
      <c r="B1499" t="e">
        <f>'Média Saneada'!#REF!</f>
        <v>#REF!</v>
      </c>
      <c r="C1499">
        <f>DW!$H1499</f>
        <v>0</v>
      </c>
      <c r="D1499">
        <f>DW!$I1499</f>
        <v>0</v>
      </c>
      <c r="E1499">
        <f>DW!$G1499</f>
        <v>0</v>
      </c>
      <c r="F1499" t="e">
        <f>VLOOKUP(E1499,'Resultado Final'!$E$3:$L$103,4,FALSE)</f>
        <v>#DIV/0!</v>
      </c>
      <c r="G1499" t="e">
        <f>VLOOKUP(E1499,'Resultado Final'!$E$3:$L$103,5,FALSE)</f>
        <v>#DIV/0!</v>
      </c>
      <c r="H1499">
        <f>DW!$K1499</f>
        <v>0</v>
      </c>
      <c r="I1499" s="37" t="e">
        <f t="shared" si="23"/>
        <v>#DIV/0!</v>
      </c>
    </row>
    <row r="1500" spans="1:9" x14ac:dyDescent="0.25">
      <c r="A1500">
        <f>INDEX('Resultado Final'!$A:$A,MATCH(E1500,'Resultado Final'!$E:$E,0))</f>
        <v>1</v>
      </c>
      <c r="B1500" t="e">
        <f>'Média Saneada'!#REF!</f>
        <v>#REF!</v>
      </c>
      <c r="C1500">
        <f>DW!$H1500</f>
        <v>0</v>
      </c>
      <c r="D1500">
        <f>DW!$I1500</f>
        <v>0</v>
      </c>
      <c r="E1500">
        <f>DW!$G1500</f>
        <v>0</v>
      </c>
      <c r="F1500" t="e">
        <f>VLOOKUP(E1500,'Resultado Final'!$E$3:$L$103,4,FALSE)</f>
        <v>#DIV/0!</v>
      </c>
      <c r="G1500" t="e">
        <f>VLOOKUP(E1500,'Resultado Final'!$E$3:$L$103,5,FALSE)</f>
        <v>#DIV/0!</v>
      </c>
      <c r="H1500">
        <f>DW!$K1500</f>
        <v>0</v>
      </c>
      <c r="I1500" s="37" t="e">
        <f t="shared" si="23"/>
        <v>#DIV/0!</v>
      </c>
    </row>
    <row r="1501" spans="1:9" x14ac:dyDescent="0.25">
      <c r="A1501">
        <f>INDEX('Resultado Final'!$A:$A,MATCH(E1501,'Resultado Final'!$E:$E,0))</f>
        <v>1</v>
      </c>
      <c r="B1501" t="e">
        <f>'Média Saneada'!#REF!</f>
        <v>#REF!</v>
      </c>
      <c r="C1501">
        <f>DW!$H1501</f>
        <v>0</v>
      </c>
      <c r="D1501">
        <f>DW!$I1501</f>
        <v>0</v>
      </c>
      <c r="E1501">
        <f>DW!$G1501</f>
        <v>0</v>
      </c>
      <c r="F1501" t="e">
        <f>VLOOKUP(E1501,'Resultado Final'!$E$3:$L$103,4,FALSE)</f>
        <v>#DIV/0!</v>
      </c>
      <c r="G1501" t="e">
        <f>VLOOKUP(E1501,'Resultado Final'!$E$3:$L$103,5,FALSE)</f>
        <v>#DIV/0!</v>
      </c>
      <c r="H1501">
        <f>DW!$K1501</f>
        <v>0</v>
      </c>
      <c r="I1501" s="37" t="e">
        <f t="shared" si="23"/>
        <v>#DIV/0!</v>
      </c>
    </row>
    <row r="1502" spans="1:9" x14ac:dyDescent="0.25">
      <c r="A1502">
        <f>INDEX('Resultado Final'!$A:$A,MATCH(E1502,'Resultado Final'!$E:$E,0))</f>
        <v>1</v>
      </c>
      <c r="B1502" t="e">
        <f>'Média Saneada'!#REF!</f>
        <v>#REF!</v>
      </c>
      <c r="C1502">
        <f>DW!$H1502</f>
        <v>0</v>
      </c>
      <c r="D1502">
        <f>DW!$I1502</f>
        <v>0</v>
      </c>
      <c r="E1502">
        <f>DW!$G1502</f>
        <v>0</v>
      </c>
      <c r="F1502" t="e">
        <f>VLOOKUP(E1502,'Resultado Final'!$E$3:$L$103,4,FALSE)</f>
        <v>#DIV/0!</v>
      </c>
      <c r="G1502" t="e">
        <f>VLOOKUP(E1502,'Resultado Final'!$E$3:$L$103,5,FALSE)</f>
        <v>#DIV/0!</v>
      </c>
      <c r="H1502">
        <f>DW!$K1502</f>
        <v>0</v>
      </c>
      <c r="I1502" s="37" t="e">
        <f t="shared" si="23"/>
        <v>#DIV/0!</v>
      </c>
    </row>
    <row r="1503" spans="1:9" x14ac:dyDescent="0.25">
      <c r="A1503">
        <f>INDEX('Resultado Final'!$A:$A,MATCH(E1503,'Resultado Final'!$E:$E,0))</f>
        <v>1</v>
      </c>
      <c r="B1503" t="e">
        <f>'Média Saneada'!#REF!</f>
        <v>#REF!</v>
      </c>
      <c r="C1503">
        <f>DW!$H1503</f>
        <v>0</v>
      </c>
      <c r="D1503">
        <f>DW!$I1503</f>
        <v>0</v>
      </c>
      <c r="E1503">
        <f>DW!$G1503</f>
        <v>0</v>
      </c>
      <c r="F1503" t="e">
        <f>VLOOKUP(E1503,'Resultado Final'!$E$3:$L$103,4,FALSE)</f>
        <v>#DIV/0!</v>
      </c>
      <c r="G1503" t="e">
        <f>VLOOKUP(E1503,'Resultado Final'!$E$3:$L$103,5,FALSE)</f>
        <v>#DIV/0!</v>
      </c>
      <c r="H1503">
        <f>DW!$K1503</f>
        <v>0</v>
      </c>
      <c r="I1503" s="37" t="e">
        <f t="shared" si="23"/>
        <v>#DIV/0!</v>
      </c>
    </row>
    <row r="1504" spans="1:9" x14ac:dyDescent="0.25">
      <c r="A1504">
        <f>INDEX('Resultado Final'!$A:$A,MATCH(E1504,'Resultado Final'!$E:$E,0))</f>
        <v>1</v>
      </c>
      <c r="B1504" t="e">
        <f>'Média Saneada'!#REF!</f>
        <v>#REF!</v>
      </c>
      <c r="C1504">
        <f>DW!$H1504</f>
        <v>0</v>
      </c>
      <c r="D1504">
        <f>DW!$I1504</f>
        <v>0</v>
      </c>
      <c r="E1504">
        <f>DW!$G1504</f>
        <v>0</v>
      </c>
      <c r="F1504" t="e">
        <f>VLOOKUP(E1504,'Resultado Final'!$E$3:$L$103,4,FALSE)</f>
        <v>#DIV/0!</v>
      </c>
      <c r="G1504" t="e">
        <f>VLOOKUP(E1504,'Resultado Final'!$E$3:$L$103,5,FALSE)</f>
        <v>#DIV/0!</v>
      </c>
      <c r="H1504">
        <f>DW!$K1504</f>
        <v>0</v>
      </c>
      <c r="I1504" s="37" t="e">
        <f t="shared" si="23"/>
        <v>#DIV/0!</v>
      </c>
    </row>
    <row r="1505" spans="1:9" x14ac:dyDescent="0.25">
      <c r="A1505">
        <f>INDEX('Resultado Final'!$A:$A,MATCH(E1505,'Resultado Final'!$E:$E,0))</f>
        <v>1</v>
      </c>
      <c r="B1505" t="e">
        <f>'Média Saneada'!#REF!</f>
        <v>#REF!</v>
      </c>
      <c r="C1505">
        <f>DW!$H1505</f>
        <v>0</v>
      </c>
      <c r="D1505">
        <f>DW!$I1505</f>
        <v>0</v>
      </c>
      <c r="E1505">
        <f>DW!$G1505</f>
        <v>0</v>
      </c>
      <c r="F1505" t="e">
        <f>VLOOKUP(E1505,'Resultado Final'!$E$3:$L$103,4,FALSE)</f>
        <v>#DIV/0!</v>
      </c>
      <c r="G1505" t="e">
        <f>VLOOKUP(E1505,'Resultado Final'!$E$3:$L$103,5,FALSE)</f>
        <v>#DIV/0!</v>
      </c>
      <c r="H1505">
        <f>DW!$K1505</f>
        <v>0</v>
      </c>
      <c r="I1505" s="37" t="e">
        <f t="shared" si="23"/>
        <v>#DIV/0!</v>
      </c>
    </row>
    <row r="1506" spans="1:9" x14ac:dyDescent="0.25">
      <c r="A1506">
        <f>INDEX('Resultado Final'!$A:$A,MATCH(E1506,'Resultado Final'!$E:$E,0))</f>
        <v>1</v>
      </c>
      <c r="B1506" t="e">
        <f>'Média Saneada'!#REF!</f>
        <v>#REF!</v>
      </c>
      <c r="C1506">
        <f>DW!$H1506</f>
        <v>0</v>
      </c>
      <c r="D1506">
        <f>DW!$I1506</f>
        <v>0</v>
      </c>
      <c r="E1506">
        <f>DW!$G1506</f>
        <v>0</v>
      </c>
      <c r="F1506" t="e">
        <f>VLOOKUP(E1506,'Resultado Final'!$E$3:$L$103,4,FALSE)</f>
        <v>#DIV/0!</v>
      </c>
      <c r="G1506" t="e">
        <f>VLOOKUP(E1506,'Resultado Final'!$E$3:$L$103,5,FALSE)</f>
        <v>#DIV/0!</v>
      </c>
      <c r="H1506">
        <f>DW!$K1506</f>
        <v>0</v>
      </c>
      <c r="I1506" s="37" t="e">
        <f t="shared" si="23"/>
        <v>#DIV/0!</v>
      </c>
    </row>
    <row r="1507" spans="1:9" x14ac:dyDescent="0.25">
      <c r="A1507">
        <f>INDEX('Resultado Final'!$A:$A,MATCH(E1507,'Resultado Final'!$E:$E,0))</f>
        <v>1</v>
      </c>
      <c r="B1507" t="e">
        <f>'Média Saneada'!#REF!</f>
        <v>#REF!</v>
      </c>
      <c r="C1507">
        <f>DW!$H1507</f>
        <v>0</v>
      </c>
      <c r="D1507">
        <f>DW!$I1507</f>
        <v>0</v>
      </c>
      <c r="E1507">
        <f>DW!$G1507</f>
        <v>0</v>
      </c>
      <c r="F1507" t="e">
        <f>VLOOKUP(E1507,'Resultado Final'!$E$3:$L$103,4,FALSE)</f>
        <v>#DIV/0!</v>
      </c>
      <c r="G1507" t="e">
        <f>VLOOKUP(E1507,'Resultado Final'!$E$3:$L$103,5,FALSE)</f>
        <v>#DIV/0!</v>
      </c>
      <c r="H1507">
        <f>DW!$K1507</f>
        <v>0</v>
      </c>
      <c r="I1507" s="37" t="e">
        <f t="shared" si="23"/>
        <v>#DIV/0!</v>
      </c>
    </row>
    <row r="1508" spans="1:9" x14ac:dyDescent="0.25">
      <c r="A1508">
        <f>INDEX('Resultado Final'!$A:$A,MATCH(E1508,'Resultado Final'!$E:$E,0))</f>
        <v>1</v>
      </c>
      <c r="B1508" t="e">
        <f>'Média Saneada'!#REF!</f>
        <v>#REF!</v>
      </c>
      <c r="C1508">
        <f>DW!$H1508</f>
        <v>0</v>
      </c>
      <c r="D1508">
        <f>DW!$I1508</f>
        <v>0</v>
      </c>
      <c r="E1508">
        <f>DW!$G1508</f>
        <v>0</v>
      </c>
      <c r="F1508" t="e">
        <f>VLOOKUP(E1508,'Resultado Final'!$E$3:$L$103,4,FALSE)</f>
        <v>#DIV/0!</v>
      </c>
      <c r="G1508" t="e">
        <f>VLOOKUP(E1508,'Resultado Final'!$E$3:$L$103,5,FALSE)</f>
        <v>#DIV/0!</v>
      </c>
      <c r="H1508">
        <f>DW!$K1508</f>
        <v>0</v>
      </c>
      <c r="I1508" s="37" t="e">
        <f t="shared" si="23"/>
        <v>#DIV/0!</v>
      </c>
    </row>
    <row r="1509" spans="1:9" x14ac:dyDescent="0.25">
      <c r="A1509">
        <f>INDEX('Resultado Final'!$A:$A,MATCH(E1509,'Resultado Final'!$E:$E,0))</f>
        <v>1</v>
      </c>
      <c r="B1509" t="e">
        <f>'Média Saneada'!#REF!</f>
        <v>#REF!</v>
      </c>
      <c r="C1509">
        <f>DW!$H1509</f>
        <v>0</v>
      </c>
      <c r="D1509">
        <f>DW!$I1509</f>
        <v>0</v>
      </c>
      <c r="E1509">
        <f>DW!$G1509</f>
        <v>0</v>
      </c>
      <c r="F1509" t="e">
        <f>VLOOKUP(E1509,'Resultado Final'!$E$3:$L$103,4,FALSE)</f>
        <v>#DIV/0!</v>
      </c>
      <c r="G1509" t="e">
        <f>VLOOKUP(E1509,'Resultado Final'!$E$3:$L$103,5,FALSE)</f>
        <v>#DIV/0!</v>
      </c>
      <c r="H1509">
        <f>DW!$K1509</f>
        <v>0</v>
      </c>
      <c r="I1509" s="37" t="e">
        <f t="shared" si="23"/>
        <v>#DIV/0!</v>
      </c>
    </row>
    <row r="1510" spans="1:9" x14ac:dyDescent="0.25">
      <c r="A1510">
        <f>INDEX('Resultado Final'!$A:$A,MATCH(E1510,'Resultado Final'!$E:$E,0))</f>
        <v>1</v>
      </c>
      <c r="B1510" t="e">
        <f>'Média Saneada'!#REF!</f>
        <v>#REF!</v>
      </c>
      <c r="C1510">
        <f>DW!$H1510</f>
        <v>0</v>
      </c>
      <c r="D1510">
        <f>DW!$I1510</f>
        <v>0</v>
      </c>
      <c r="E1510">
        <f>DW!$G1510</f>
        <v>0</v>
      </c>
      <c r="F1510" t="e">
        <f>VLOOKUP(E1510,'Resultado Final'!$E$3:$L$103,4,FALSE)</f>
        <v>#DIV/0!</v>
      </c>
      <c r="G1510" t="e">
        <f>VLOOKUP(E1510,'Resultado Final'!$E$3:$L$103,5,FALSE)</f>
        <v>#DIV/0!</v>
      </c>
      <c r="H1510">
        <f>DW!$K1510</f>
        <v>0</v>
      </c>
      <c r="I1510" s="37" t="e">
        <f t="shared" si="23"/>
        <v>#DIV/0!</v>
      </c>
    </row>
    <row r="1511" spans="1:9" x14ac:dyDescent="0.25">
      <c r="A1511">
        <f>INDEX('Resultado Final'!$A:$A,MATCH(E1511,'Resultado Final'!$E:$E,0))</f>
        <v>1</v>
      </c>
      <c r="B1511" t="e">
        <f>'Média Saneada'!#REF!</f>
        <v>#REF!</v>
      </c>
      <c r="C1511">
        <f>DW!$H1511</f>
        <v>0</v>
      </c>
      <c r="D1511">
        <f>DW!$I1511</f>
        <v>0</v>
      </c>
      <c r="E1511">
        <f>DW!$G1511</f>
        <v>0</v>
      </c>
      <c r="F1511" t="e">
        <f>VLOOKUP(E1511,'Resultado Final'!$E$3:$L$103,4,FALSE)</f>
        <v>#DIV/0!</v>
      </c>
      <c r="G1511" t="e">
        <f>VLOOKUP(E1511,'Resultado Final'!$E$3:$L$103,5,FALSE)</f>
        <v>#DIV/0!</v>
      </c>
      <c r="H1511">
        <f>DW!$K1511</f>
        <v>0</v>
      </c>
      <c r="I1511" s="37" t="e">
        <f t="shared" si="23"/>
        <v>#DIV/0!</v>
      </c>
    </row>
    <row r="1512" spans="1:9" x14ac:dyDescent="0.25">
      <c r="A1512">
        <f>INDEX('Resultado Final'!$A:$A,MATCH(E1512,'Resultado Final'!$E:$E,0))</f>
        <v>1</v>
      </c>
      <c r="B1512" t="e">
        <f>'Média Saneada'!#REF!</f>
        <v>#REF!</v>
      </c>
      <c r="C1512">
        <f>DW!$H1512</f>
        <v>0</v>
      </c>
      <c r="D1512">
        <f>DW!$I1512</f>
        <v>0</v>
      </c>
      <c r="E1512">
        <f>DW!$G1512</f>
        <v>0</v>
      </c>
      <c r="F1512" t="e">
        <f>VLOOKUP(E1512,'Resultado Final'!$E$3:$L$103,4,FALSE)</f>
        <v>#DIV/0!</v>
      </c>
      <c r="G1512" t="e">
        <f>VLOOKUP(E1512,'Resultado Final'!$E$3:$L$103,5,FALSE)</f>
        <v>#DIV/0!</v>
      </c>
      <c r="H1512">
        <f>DW!$K1512</f>
        <v>0</v>
      </c>
      <c r="I1512" s="37" t="e">
        <f t="shared" si="23"/>
        <v>#DIV/0!</v>
      </c>
    </row>
    <row r="1513" spans="1:9" x14ac:dyDescent="0.25">
      <c r="A1513">
        <f>INDEX('Resultado Final'!$A:$A,MATCH(E1513,'Resultado Final'!$E:$E,0))</f>
        <v>1</v>
      </c>
      <c r="B1513" t="e">
        <f>'Média Saneada'!#REF!</f>
        <v>#REF!</v>
      </c>
      <c r="C1513">
        <f>DW!$H1513</f>
        <v>0</v>
      </c>
      <c r="D1513">
        <f>DW!$I1513</f>
        <v>0</v>
      </c>
      <c r="E1513">
        <f>DW!$G1513</f>
        <v>0</v>
      </c>
      <c r="F1513" t="e">
        <f>VLOOKUP(E1513,'Resultado Final'!$E$3:$L$103,4,FALSE)</f>
        <v>#DIV/0!</v>
      </c>
      <c r="G1513" t="e">
        <f>VLOOKUP(E1513,'Resultado Final'!$E$3:$L$103,5,FALSE)</f>
        <v>#DIV/0!</v>
      </c>
      <c r="H1513">
        <f>DW!$K1513</f>
        <v>0</v>
      </c>
      <c r="I1513" s="37" t="e">
        <f t="shared" si="23"/>
        <v>#DIV/0!</v>
      </c>
    </row>
    <row r="1514" spans="1:9" x14ac:dyDescent="0.25">
      <c r="A1514">
        <f>INDEX('Resultado Final'!$A:$A,MATCH(E1514,'Resultado Final'!$E:$E,0))</f>
        <v>1</v>
      </c>
      <c r="B1514" t="e">
        <f>'Média Saneada'!#REF!</f>
        <v>#REF!</v>
      </c>
      <c r="C1514">
        <f>DW!$H1514</f>
        <v>0</v>
      </c>
      <c r="D1514">
        <f>DW!$I1514</f>
        <v>0</v>
      </c>
      <c r="E1514">
        <f>DW!$G1514</f>
        <v>0</v>
      </c>
      <c r="F1514" t="e">
        <f>VLOOKUP(E1514,'Resultado Final'!$E$3:$L$103,4,FALSE)</f>
        <v>#DIV/0!</v>
      </c>
      <c r="G1514" t="e">
        <f>VLOOKUP(E1514,'Resultado Final'!$E$3:$L$103,5,FALSE)</f>
        <v>#DIV/0!</v>
      </c>
      <c r="H1514">
        <f>DW!$K1514</f>
        <v>0</v>
      </c>
      <c r="I1514" s="37" t="e">
        <f t="shared" si="23"/>
        <v>#DIV/0!</v>
      </c>
    </row>
    <row r="1515" spans="1:9" x14ac:dyDescent="0.25">
      <c r="A1515">
        <f>INDEX('Resultado Final'!$A:$A,MATCH(E1515,'Resultado Final'!$E:$E,0))</f>
        <v>1</v>
      </c>
      <c r="B1515" t="e">
        <f>'Média Saneada'!#REF!</f>
        <v>#REF!</v>
      </c>
      <c r="C1515">
        <f>DW!$H1515</f>
        <v>0</v>
      </c>
      <c r="D1515">
        <f>DW!$I1515</f>
        <v>0</v>
      </c>
      <c r="E1515">
        <f>DW!$G1515</f>
        <v>0</v>
      </c>
      <c r="F1515" t="e">
        <f>VLOOKUP(E1515,'Resultado Final'!$E$3:$L$103,4,FALSE)</f>
        <v>#DIV/0!</v>
      </c>
      <c r="G1515" t="e">
        <f>VLOOKUP(E1515,'Resultado Final'!$E$3:$L$103,5,FALSE)</f>
        <v>#DIV/0!</v>
      </c>
      <c r="H1515">
        <f>DW!$K1515</f>
        <v>0</v>
      </c>
      <c r="I1515" s="37" t="e">
        <f t="shared" si="23"/>
        <v>#DIV/0!</v>
      </c>
    </row>
    <row r="1516" spans="1:9" x14ac:dyDescent="0.25">
      <c r="A1516">
        <f>INDEX('Resultado Final'!$A:$A,MATCH(E1516,'Resultado Final'!$E:$E,0))</f>
        <v>1</v>
      </c>
      <c r="B1516" t="e">
        <f>'Média Saneada'!#REF!</f>
        <v>#REF!</v>
      </c>
      <c r="C1516">
        <f>DW!$H1516</f>
        <v>0</v>
      </c>
      <c r="D1516">
        <f>DW!$I1516</f>
        <v>0</v>
      </c>
      <c r="E1516">
        <f>DW!$G1516</f>
        <v>0</v>
      </c>
      <c r="F1516" t="e">
        <f>VLOOKUP(E1516,'Resultado Final'!$E$3:$L$103,4,FALSE)</f>
        <v>#DIV/0!</v>
      </c>
      <c r="G1516" t="e">
        <f>VLOOKUP(E1516,'Resultado Final'!$E$3:$L$103,5,FALSE)</f>
        <v>#DIV/0!</v>
      </c>
      <c r="H1516">
        <f>DW!$K1516</f>
        <v>0</v>
      </c>
      <c r="I1516" s="37" t="e">
        <f t="shared" si="23"/>
        <v>#DIV/0!</v>
      </c>
    </row>
    <row r="1517" spans="1:9" x14ac:dyDescent="0.25">
      <c r="A1517">
        <f>INDEX('Resultado Final'!$A:$A,MATCH(E1517,'Resultado Final'!$E:$E,0))</f>
        <v>1</v>
      </c>
      <c r="B1517" t="e">
        <f>'Média Saneada'!#REF!</f>
        <v>#REF!</v>
      </c>
      <c r="C1517">
        <f>DW!$H1517</f>
        <v>0</v>
      </c>
      <c r="D1517">
        <f>DW!$I1517</f>
        <v>0</v>
      </c>
      <c r="E1517">
        <f>DW!$G1517</f>
        <v>0</v>
      </c>
      <c r="F1517" t="e">
        <f>VLOOKUP(E1517,'Resultado Final'!$E$3:$L$103,4,FALSE)</f>
        <v>#DIV/0!</v>
      </c>
      <c r="G1517" t="e">
        <f>VLOOKUP(E1517,'Resultado Final'!$E$3:$L$103,5,FALSE)</f>
        <v>#DIV/0!</v>
      </c>
      <c r="H1517">
        <f>DW!$K1517</f>
        <v>0</v>
      </c>
      <c r="I1517" s="37" t="e">
        <f t="shared" si="23"/>
        <v>#DIV/0!</v>
      </c>
    </row>
    <row r="1518" spans="1:9" x14ac:dyDescent="0.25">
      <c r="A1518">
        <f>INDEX('Resultado Final'!$A:$A,MATCH(E1518,'Resultado Final'!$E:$E,0))</f>
        <v>1</v>
      </c>
      <c r="B1518" t="e">
        <f>'Média Saneada'!#REF!</f>
        <v>#REF!</v>
      </c>
      <c r="C1518">
        <f>DW!$H1518</f>
        <v>0</v>
      </c>
      <c r="D1518">
        <f>DW!$I1518</f>
        <v>0</v>
      </c>
      <c r="E1518">
        <f>DW!$G1518</f>
        <v>0</v>
      </c>
      <c r="F1518" t="e">
        <f>VLOOKUP(E1518,'Resultado Final'!$E$3:$L$103,4,FALSE)</f>
        <v>#DIV/0!</v>
      </c>
      <c r="G1518" t="e">
        <f>VLOOKUP(E1518,'Resultado Final'!$E$3:$L$103,5,FALSE)</f>
        <v>#DIV/0!</v>
      </c>
      <c r="H1518">
        <f>DW!$K1518</f>
        <v>0</v>
      </c>
      <c r="I1518" s="37" t="e">
        <f t="shared" si="23"/>
        <v>#DIV/0!</v>
      </c>
    </row>
    <row r="1519" spans="1:9" x14ac:dyDescent="0.25">
      <c r="A1519">
        <f>INDEX('Resultado Final'!$A:$A,MATCH(E1519,'Resultado Final'!$E:$E,0))</f>
        <v>1</v>
      </c>
      <c r="B1519" t="e">
        <f>'Média Saneada'!#REF!</f>
        <v>#REF!</v>
      </c>
      <c r="C1519">
        <f>DW!$H1519</f>
        <v>0</v>
      </c>
      <c r="D1519">
        <f>DW!$I1519</f>
        <v>0</v>
      </c>
      <c r="E1519">
        <f>DW!$G1519</f>
        <v>0</v>
      </c>
      <c r="F1519" t="e">
        <f>VLOOKUP(E1519,'Resultado Final'!$E$3:$L$103,4,FALSE)</f>
        <v>#DIV/0!</v>
      </c>
      <c r="G1519" t="e">
        <f>VLOOKUP(E1519,'Resultado Final'!$E$3:$L$103,5,FALSE)</f>
        <v>#DIV/0!</v>
      </c>
      <c r="H1519">
        <f>DW!$K1519</f>
        <v>0</v>
      </c>
      <c r="I1519" s="37" t="e">
        <f t="shared" si="23"/>
        <v>#DIV/0!</v>
      </c>
    </row>
    <row r="1520" spans="1:9" x14ac:dyDescent="0.25">
      <c r="A1520">
        <f>INDEX('Resultado Final'!$A:$A,MATCH(E1520,'Resultado Final'!$E:$E,0))</f>
        <v>1</v>
      </c>
      <c r="B1520" t="e">
        <f>'Média Saneada'!#REF!</f>
        <v>#REF!</v>
      </c>
      <c r="C1520">
        <f>DW!$H1520</f>
        <v>0</v>
      </c>
      <c r="D1520">
        <f>DW!$I1520</f>
        <v>0</v>
      </c>
      <c r="E1520">
        <f>DW!$G1520</f>
        <v>0</v>
      </c>
      <c r="F1520" t="e">
        <f>VLOOKUP(E1520,'Resultado Final'!$E$3:$L$103,4,FALSE)</f>
        <v>#DIV/0!</v>
      </c>
      <c r="G1520" t="e">
        <f>VLOOKUP(E1520,'Resultado Final'!$E$3:$L$103,5,FALSE)</f>
        <v>#DIV/0!</v>
      </c>
      <c r="H1520">
        <f>DW!$K1520</f>
        <v>0</v>
      </c>
      <c r="I1520" s="37" t="e">
        <f t="shared" si="23"/>
        <v>#DIV/0!</v>
      </c>
    </row>
    <row r="1521" spans="1:9" x14ac:dyDescent="0.25">
      <c r="A1521">
        <f>INDEX('Resultado Final'!$A:$A,MATCH(E1521,'Resultado Final'!$E:$E,0))</f>
        <v>1</v>
      </c>
      <c r="B1521" t="e">
        <f>'Média Saneada'!#REF!</f>
        <v>#REF!</v>
      </c>
      <c r="C1521">
        <f>DW!$H1521</f>
        <v>0</v>
      </c>
      <c r="D1521">
        <f>DW!$I1521</f>
        <v>0</v>
      </c>
      <c r="E1521">
        <f>DW!$G1521</f>
        <v>0</v>
      </c>
      <c r="F1521" t="e">
        <f>VLOOKUP(E1521,'Resultado Final'!$E$3:$L$103,4,FALSE)</f>
        <v>#DIV/0!</v>
      </c>
      <c r="G1521" t="e">
        <f>VLOOKUP(E1521,'Resultado Final'!$E$3:$L$103,5,FALSE)</f>
        <v>#DIV/0!</v>
      </c>
      <c r="H1521">
        <f>DW!$K1521</f>
        <v>0</v>
      </c>
      <c r="I1521" s="37" t="e">
        <f t="shared" si="23"/>
        <v>#DIV/0!</v>
      </c>
    </row>
    <row r="1522" spans="1:9" x14ac:dyDescent="0.25">
      <c r="A1522">
        <f>INDEX('Resultado Final'!$A:$A,MATCH(E1522,'Resultado Final'!$E:$E,0))</f>
        <v>1</v>
      </c>
      <c r="B1522" t="e">
        <f>'Média Saneada'!#REF!</f>
        <v>#REF!</v>
      </c>
      <c r="C1522">
        <f>DW!$H1522</f>
        <v>0</v>
      </c>
      <c r="D1522">
        <f>DW!$I1522</f>
        <v>0</v>
      </c>
      <c r="E1522">
        <f>DW!$G1522</f>
        <v>0</v>
      </c>
      <c r="F1522" t="e">
        <f>VLOOKUP(E1522,'Resultado Final'!$E$3:$L$103,4,FALSE)</f>
        <v>#DIV/0!</v>
      </c>
      <c r="G1522" t="e">
        <f>VLOOKUP(E1522,'Resultado Final'!$E$3:$L$103,5,FALSE)</f>
        <v>#DIV/0!</v>
      </c>
      <c r="H1522">
        <f>DW!$K1522</f>
        <v>0</v>
      </c>
      <c r="I1522" s="37" t="e">
        <f t="shared" si="23"/>
        <v>#DIV/0!</v>
      </c>
    </row>
    <row r="1523" spans="1:9" x14ac:dyDescent="0.25">
      <c r="A1523">
        <f>INDEX('Resultado Final'!$A:$A,MATCH(E1523,'Resultado Final'!$E:$E,0))</f>
        <v>1</v>
      </c>
      <c r="B1523" t="e">
        <f>'Média Saneada'!#REF!</f>
        <v>#REF!</v>
      </c>
      <c r="C1523">
        <f>DW!$H1523</f>
        <v>0</v>
      </c>
      <c r="D1523">
        <f>DW!$I1523</f>
        <v>0</v>
      </c>
      <c r="E1523">
        <f>DW!$G1523</f>
        <v>0</v>
      </c>
      <c r="F1523" t="e">
        <f>VLOOKUP(E1523,'Resultado Final'!$E$3:$L$103,4,FALSE)</f>
        <v>#DIV/0!</v>
      </c>
      <c r="G1523" t="e">
        <f>VLOOKUP(E1523,'Resultado Final'!$E$3:$L$103,5,FALSE)</f>
        <v>#DIV/0!</v>
      </c>
      <c r="H1523">
        <f>DW!$K1523</f>
        <v>0</v>
      </c>
      <c r="I1523" s="37" t="e">
        <f t="shared" si="23"/>
        <v>#DIV/0!</v>
      </c>
    </row>
    <row r="1524" spans="1:9" x14ac:dyDescent="0.25">
      <c r="A1524">
        <f>INDEX('Resultado Final'!$A:$A,MATCH(E1524,'Resultado Final'!$E:$E,0))</f>
        <v>1</v>
      </c>
      <c r="B1524" t="e">
        <f>'Média Saneada'!#REF!</f>
        <v>#REF!</v>
      </c>
      <c r="C1524">
        <f>DW!$H1524</f>
        <v>0</v>
      </c>
      <c r="D1524">
        <f>DW!$I1524</f>
        <v>0</v>
      </c>
      <c r="E1524">
        <f>DW!$G1524</f>
        <v>0</v>
      </c>
      <c r="F1524" t="e">
        <f>VLOOKUP(E1524,'Resultado Final'!$E$3:$L$103,4,FALSE)</f>
        <v>#DIV/0!</v>
      </c>
      <c r="G1524" t="e">
        <f>VLOOKUP(E1524,'Resultado Final'!$E$3:$L$103,5,FALSE)</f>
        <v>#DIV/0!</v>
      </c>
      <c r="H1524">
        <f>DW!$K1524</f>
        <v>0</v>
      </c>
      <c r="I1524" s="37" t="e">
        <f t="shared" si="23"/>
        <v>#DIV/0!</v>
      </c>
    </row>
    <row r="1525" spans="1:9" x14ac:dyDescent="0.25">
      <c r="A1525">
        <f>INDEX('Resultado Final'!$A:$A,MATCH(E1525,'Resultado Final'!$E:$E,0))</f>
        <v>1</v>
      </c>
      <c r="B1525" t="e">
        <f>'Média Saneada'!#REF!</f>
        <v>#REF!</v>
      </c>
      <c r="C1525">
        <f>DW!$H1525</f>
        <v>0</v>
      </c>
      <c r="D1525">
        <f>DW!$I1525</f>
        <v>0</v>
      </c>
      <c r="E1525">
        <f>DW!$G1525</f>
        <v>0</v>
      </c>
      <c r="F1525" t="e">
        <f>VLOOKUP(E1525,'Resultado Final'!$E$3:$L$103,4,FALSE)</f>
        <v>#DIV/0!</v>
      </c>
      <c r="G1525" t="e">
        <f>VLOOKUP(E1525,'Resultado Final'!$E$3:$L$103,5,FALSE)</f>
        <v>#DIV/0!</v>
      </c>
      <c r="H1525">
        <f>DW!$K1525</f>
        <v>0</v>
      </c>
      <c r="I1525" s="37" t="e">
        <f t="shared" si="23"/>
        <v>#DIV/0!</v>
      </c>
    </row>
    <row r="1526" spans="1:9" x14ac:dyDescent="0.25">
      <c r="A1526">
        <f>INDEX('Resultado Final'!$A:$A,MATCH(E1526,'Resultado Final'!$E:$E,0))</f>
        <v>1</v>
      </c>
      <c r="B1526" t="e">
        <f>'Média Saneada'!#REF!</f>
        <v>#REF!</v>
      </c>
      <c r="C1526">
        <f>DW!$H1526</f>
        <v>0</v>
      </c>
      <c r="D1526">
        <f>DW!$I1526</f>
        <v>0</v>
      </c>
      <c r="E1526">
        <f>DW!$G1526</f>
        <v>0</v>
      </c>
      <c r="F1526" t="e">
        <f>VLOOKUP(E1526,'Resultado Final'!$E$3:$L$103,4,FALSE)</f>
        <v>#DIV/0!</v>
      </c>
      <c r="G1526" t="e">
        <f>VLOOKUP(E1526,'Resultado Final'!$E$3:$L$103,5,FALSE)</f>
        <v>#DIV/0!</v>
      </c>
      <c r="H1526">
        <f>DW!$K1526</f>
        <v>0</v>
      </c>
      <c r="I1526" s="37" t="e">
        <f t="shared" si="23"/>
        <v>#DIV/0!</v>
      </c>
    </row>
    <row r="1527" spans="1:9" x14ac:dyDescent="0.25">
      <c r="A1527">
        <f>INDEX('Resultado Final'!$A:$A,MATCH(E1527,'Resultado Final'!$E:$E,0))</f>
        <v>1</v>
      </c>
      <c r="B1527" t="e">
        <f>'Média Saneada'!#REF!</f>
        <v>#REF!</v>
      </c>
      <c r="C1527">
        <f>DW!$H1527</f>
        <v>0</v>
      </c>
      <c r="D1527">
        <f>DW!$I1527</f>
        <v>0</v>
      </c>
      <c r="E1527">
        <f>DW!$G1527</f>
        <v>0</v>
      </c>
      <c r="F1527" t="e">
        <f>VLOOKUP(E1527,'Resultado Final'!$E$3:$L$103,4,FALSE)</f>
        <v>#DIV/0!</v>
      </c>
      <c r="G1527" t="e">
        <f>VLOOKUP(E1527,'Resultado Final'!$E$3:$L$103,5,FALSE)</f>
        <v>#DIV/0!</v>
      </c>
      <c r="H1527">
        <f>DW!$K1527</f>
        <v>0</v>
      </c>
      <c r="I1527" s="37" t="e">
        <f t="shared" si="23"/>
        <v>#DIV/0!</v>
      </c>
    </row>
    <row r="1528" spans="1:9" x14ac:dyDescent="0.25">
      <c r="A1528">
        <f>INDEX('Resultado Final'!$A:$A,MATCH(E1528,'Resultado Final'!$E:$E,0))</f>
        <v>1</v>
      </c>
      <c r="B1528" t="e">
        <f>'Média Saneada'!#REF!</f>
        <v>#REF!</v>
      </c>
      <c r="C1528">
        <f>DW!$H1528</f>
        <v>0</v>
      </c>
      <c r="D1528">
        <f>DW!$I1528</f>
        <v>0</v>
      </c>
      <c r="E1528">
        <f>DW!$G1528</f>
        <v>0</v>
      </c>
      <c r="F1528" t="e">
        <f>VLOOKUP(E1528,'Resultado Final'!$E$3:$L$103,4,FALSE)</f>
        <v>#DIV/0!</v>
      </c>
      <c r="G1528" t="e">
        <f>VLOOKUP(E1528,'Resultado Final'!$E$3:$L$103,5,FALSE)</f>
        <v>#DIV/0!</v>
      </c>
      <c r="H1528">
        <f>DW!$K1528</f>
        <v>0</v>
      </c>
      <c r="I1528" s="37" t="e">
        <f t="shared" si="23"/>
        <v>#DIV/0!</v>
      </c>
    </row>
    <row r="1529" spans="1:9" x14ac:dyDescent="0.25">
      <c r="A1529">
        <f>INDEX('Resultado Final'!$A:$A,MATCH(E1529,'Resultado Final'!$E:$E,0))</f>
        <v>1</v>
      </c>
      <c r="B1529" t="e">
        <f>'Média Saneada'!#REF!</f>
        <v>#REF!</v>
      </c>
      <c r="C1529">
        <f>DW!$H1529</f>
        <v>0</v>
      </c>
      <c r="D1529">
        <f>DW!$I1529</f>
        <v>0</v>
      </c>
      <c r="E1529">
        <f>DW!$G1529</f>
        <v>0</v>
      </c>
      <c r="F1529" t="e">
        <f>VLOOKUP(E1529,'Resultado Final'!$E$3:$L$103,4,FALSE)</f>
        <v>#DIV/0!</v>
      </c>
      <c r="G1529" t="e">
        <f>VLOOKUP(E1529,'Resultado Final'!$E$3:$L$103,5,FALSE)</f>
        <v>#DIV/0!</v>
      </c>
      <c r="H1529">
        <f>DW!$K1529</f>
        <v>0</v>
      </c>
      <c r="I1529" s="37" t="e">
        <f t="shared" si="23"/>
        <v>#DIV/0!</v>
      </c>
    </row>
    <row r="1530" spans="1:9" x14ac:dyDescent="0.25">
      <c r="A1530">
        <f>INDEX('Resultado Final'!$A:$A,MATCH(E1530,'Resultado Final'!$E:$E,0))</f>
        <v>1</v>
      </c>
      <c r="B1530" t="e">
        <f>'Média Saneada'!#REF!</f>
        <v>#REF!</v>
      </c>
      <c r="C1530">
        <f>DW!$H1530</f>
        <v>0</v>
      </c>
      <c r="D1530">
        <f>DW!$I1530</f>
        <v>0</v>
      </c>
      <c r="E1530">
        <f>DW!$G1530</f>
        <v>0</v>
      </c>
      <c r="F1530" t="e">
        <f>VLOOKUP(E1530,'Resultado Final'!$E$3:$L$103,4,FALSE)</f>
        <v>#DIV/0!</v>
      </c>
      <c r="G1530" t="e">
        <f>VLOOKUP(E1530,'Resultado Final'!$E$3:$L$103,5,FALSE)</f>
        <v>#DIV/0!</v>
      </c>
      <c r="H1530">
        <f>DW!$K1530</f>
        <v>0</v>
      </c>
      <c r="I1530" s="37" t="e">
        <f t="shared" si="23"/>
        <v>#DIV/0!</v>
      </c>
    </row>
    <row r="1531" spans="1:9" x14ac:dyDescent="0.25">
      <c r="A1531">
        <f>INDEX('Resultado Final'!$A:$A,MATCH(E1531,'Resultado Final'!$E:$E,0))</f>
        <v>1</v>
      </c>
      <c r="B1531" t="e">
        <f>'Média Saneada'!#REF!</f>
        <v>#REF!</v>
      </c>
      <c r="C1531">
        <f>DW!$H1531</f>
        <v>0</v>
      </c>
      <c r="D1531">
        <f>DW!$I1531</f>
        <v>0</v>
      </c>
      <c r="E1531">
        <f>DW!$G1531</f>
        <v>0</v>
      </c>
      <c r="F1531" t="e">
        <f>VLOOKUP(E1531,'Resultado Final'!$E$3:$L$103,4,FALSE)</f>
        <v>#DIV/0!</v>
      </c>
      <c r="G1531" t="e">
        <f>VLOOKUP(E1531,'Resultado Final'!$E$3:$L$103,5,FALSE)</f>
        <v>#DIV/0!</v>
      </c>
      <c r="H1531">
        <f>DW!$K1531</f>
        <v>0</v>
      </c>
      <c r="I1531" s="37" t="e">
        <f t="shared" si="23"/>
        <v>#DIV/0!</v>
      </c>
    </row>
    <row r="1532" spans="1:9" x14ac:dyDescent="0.25">
      <c r="A1532">
        <f>INDEX('Resultado Final'!$A:$A,MATCH(E1532,'Resultado Final'!$E:$E,0))</f>
        <v>1</v>
      </c>
      <c r="B1532" t="e">
        <f>'Média Saneada'!#REF!</f>
        <v>#REF!</v>
      </c>
      <c r="C1532">
        <f>DW!$H1532</f>
        <v>0</v>
      </c>
      <c r="D1532">
        <f>DW!$I1532</f>
        <v>0</v>
      </c>
      <c r="E1532">
        <f>DW!$G1532</f>
        <v>0</v>
      </c>
      <c r="F1532" t="e">
        <f>VLOOKUP(E1532,'Resultado Final'!$E$3:$L$103,4,FALSE)</f>
        <v>#DIV/0!</v>
      </c>
      <c r="G1532" t="e">
        <f>VLOOKUP(E1532,'Resultado Final'!$E$3:$L$103,5,FALSE)</f>
        <v>#DIV/0!</v>
      </c>
      <c r="H1532">
        <f>DW!$K1532</f>
        <v>0</v>
      </c>
      <c r="I1532" s="37" t="e">
        <f t="shared" si="23"/>
        <v>#DIV/0!</v>
      </c>
    </row>
    <row r="1533" spans="1:9" x14ac:dyDescent="0.25">
      <c r="A1533">
        <f>INDEX('Resultado Final'!$A:$A,MATCH(E1533,'Resultado Final'!$E:$E,0))</f>
        <v>1</v>
      </c>
      <c r="B1533" t="e">
        <f>'Média Saneada'!#REF!</f>
        <v>#REF!</v>
      </c>
      <c r="C1533">
        <f>DW!$H1533</f>
        <v>0</v>
      </c>
      <c r="D1533">
        <f>DW!$I1533</f>
        <v>0</v>
      </c>
      <c r="E1533">
        <f>DW!$G1533</f>
        <v>0</v>
      </c>
      <c r="F1533" t="e">
        <f>VLOOKUP(E1533,'Resultado Final'!$E$3:$L$103,4,FALSE)</f>
        <v>#DIV/0!</v>
      </c>
      <c r="G1533" t="e">
        <f>VLOOKUP(E1533,'Resultado Final'!$E$3:$L$103,5,FALSE)</f>
        <v>#DIV/0!</v>
      </c>
      <c r="H1533">
        <f>DW!$K1533</f>
        <v>0</v>
      </c>
      <c r="I1533" s="37" t="e">
        <f t="shared" si="23"/>
        <v>#DIV/0!</v>
      </c>
    </row>
    <row r="1534" spans="1:9" x14ac:dyDescent="0.25">
      <c r="A1534">
        <f>INDEX('Resultado Final'!$A:$A,MATCH(E1534,'Resultado Final'!$E:$E,0))</f>
        <v>1</v>
      </c>
      <c r="B1534" t="e">
        <f>'Média Saneada'!#REF!</f>
        <v>#REF!</v>
      </c>
      <c r="C1534">
        <f>DW!$H1534</f>
        <v>0</v>
      </c>
      <c r="D1534">
        <f>DW!$I1534</f>
        <v>0</v>
      </c>
      <c r="E1534">
        <f>DW!$G1534</f>
        <v>0</v>
      </c>
      <c r="F1534" t="e">
        <f>VLOOKUP(E1534,'Resultado Final'!$E$3:$L$103,4,FALSE)</f>
        <v>#DIV/0!</v>
      </c>
      <c r="G1534" t="e">
        <f>VLOOKUP(E1534,'Resultado Final'!$E$3:$L$103,5,FALSE)</f>
        <v>#DIV/0!</v>
      </c>
      <c r="H1534">
        <f>DW!$K1534</f>
        <v>0</v>
      </c>
      <c r="I1534" s="37" t="e">
        <f t="shared" si="23"/>
        <v>#DIV/0!</v>
      </c>
    </row>
    <row r="1535" spans="1:9" x14ac:dyDescent="0.25">
      <c r="A1535">
        <f>INDEX('Resultado Final'!$A:$A,MATCH(E1535,'Resultado Final'!$E:$E,0))</f>
        <v>1</v>
      </c>
      <c r="B1535" t="e">
        <f>'Média Saneada'!#REF!</f>
        <v>#REF!</v>
      </c>
      <c r="C1535">
        <f>DW!$H1535</f>
        <v>0</v>
      </c>
      <c r="D1535">
        <f>DW!$I1535</f>
        <v>0</v>
      </c>
      <c r="E1535">
        <f>DW!$G1535</f>
        <v>0</v>
      </c>
      <c r="F1535" t="e">
        <f>VLOOKUP(E1535,'Resultado Final'!$E$3:$L$103,4,FALSE)</f>
        <v>#DIV/0!</v>
      </c>
      <c r="G1535" t="e">
        <f>VLOOKUP(E1535,'Resultado Final'!$E$3:$L$103,5,FALSE)</f>
        <v>#DIV/0!</v>
      </c>
      <c r="H1535">
        <f>DW!$K1535</f>
        <v>0</v>
      </c>
      <c r="I1535" s="37" t="e">
        <f t="shared" si="23"/>
        <v>#DIV/0!</v>
      </c>
    </row>
    <row r="1536" spans="1:9" x14ac:dyDescent="0.25">
      <c r="A1536">
        <f>INDEX('Resultado Final'!$A:$A,MATCH(E1536,'Resultado Final'!$E:$E,0))</f>
        <v>1</v>
      </c>
      <c r="B1536" t="e">
        <f>'Média Saneada'!#REF!</f>
        <v>#REF!</v>
      </c>
      <c r="C1536">
        <f>DW!$H1536</f>
        <v>0</v>
      </c>
      <c r="D1536">
        <f>DW!$I1536</f>
        <v>0</v>
      </c>
      <c r="E1536">
        <f>DW!$G1536</f>
        <v>0</v>
      </c>
      <c r="F1536" t="e">
        <f>VLOOKUP(E1536,'Resultado Final'!$E$3:$L$103,4,FALSE)</f>
        <v>#DIV/0!</v>
      </c>
      <c r="G1536" t="e">
        <f>VLOOKUP(E1536,'Resultado Final'!$E$3:$L$103,5,FALSE)</f>
        <v>#DIV/0!</v>
      </c>
      <c r="H1536">
        <f>DW!$K1536</f>
        <v>0</v>
      </c>
      <c r="I1536" s="37" t="e">
        <f t="shared" si="23"/>
        <v>#DIV/0!</v>
      </c>
    </row>
    <row r="1537" spans="1:9" x14ac:dyDescent="0.25">
      <c r="A1537">
        <f>INDEX('Resultado Final'!$A:$A,MATCH(E1537,'Resultado Final'!$E:$E,0))</f>
        <v>1</v>
      </c>
      <c r="B1537" t="e">
        <f>'Média Saneada'!#REF!</f>
        <v>#REF!</v>
      </c>
      <c r="C1537">
        <f>DW!$H1537</f>
        <v>0</v>
      </c>
      <c r="D1537">
        <f>DW!$I1537</f>
        <v>0</v>
      </c>
      <c r="E1537">
        <f>DW!$G1537</f>
        <v>0</v>
      </c>
      <c r="F1537" t="e">
        <f>VLOOKUP(E1537,'Resultado Final'!$E$3:$L$103,4,FALSE)</f>
        <v>#DIV/0!</v>
      </c>
      <c r="G1537" t="e">
        <f>VLOOKUP(E1537,'Resultado Final'!$E$3:$L$103,5,FALSE)</f>
        <v>#DIV/0!</v>
      </c>
      <c r="H1537">
        <f>DW!$K1537</f>
        <v>0</v>
      </c>
      <c r="I1537" s="37" t="e">
        <f t="shared" si="23"/>
        <v>#DIV/0!</v>
      </c>
    </row>
    <row r="1538" spans="1:9" x14ac:dyDescent="0.25">
      <c r="A1538">
        <f>INDEX('Resultado Final'!$A:$A,MATCH(E1538,'Resultado Final'!$E:$E,0))</f>
        <v>1</v>
      </c>
      <c r="B1538" t="e">
        <f>'Média Saneada'!#REF!</f>
        <v>#REF!</v>
      </c>
      <c r="C1538">
        <f>DW!$H1538</f>
        <v>0</v>
      </c>
      <c r="D1538">
        <f>DW!$I1538</f>
        <v>0</v>
      </c>
      <c r="E1538">
        <f>DW!$G1538</f>
        <v>0</v>
      </c>
      <c r="F1538" t="e">
        <f>VLOOKUP(E1538,'Resultado Final'!$E$3:$L$103,4,FALSE)</f>
        <v>#DIV/0!</v>
      </c>
      <c r="G1538" t="e">
        <f>VLOOKUP(E1538,'Resultado Final'!$E$3:$L$103,5,FALSE)</f>
        <v>#DIV/0!</v>
      </c>
      <c r="H1538">
        <f>DW!$K1538</f>
        <v>0</v>
      </c>
      <c r="I1538" s="37" t="e">
        <f t="shared" si="23"/>
        <v>#DIV/0!</v>
      </c>
    </row>
    <row r="1539" spans="1:9" x14ac:dyDescent="0.25">
      <c r="A1539">
        <f>INDEX('Resultado Final'!$A:$A,MATCH(E1539,'Resultado Final'!$E:$E,0))</f>
        <v>1</v>
      </c>
      <c r="B1539" t="e">
        <f>'Média Saneada'!#REF!</f>
        <v>#REF!</v>
      </c>
      <c r="C1539">
        <f>DW!$H1539</f>
        <v>0</v>
      </c>
      <c r="D1539">
        <f>DW!$I1539</f>
        <v>0</v>
      </c>
      <c r="E1539">
        <f>DW!$G1539</f>
        <v>0</v>
      </c>
      <c r="F1539" t="e">
        <f>VLOOKUP(E1539,'Resultado Final'!$E$3:$L$103,4,FALSE)</f>
        <v>#DIV/0!</v>
      </c>
      <c r="G1539" t="e">
        <f>VLOOKUP(E1539,'Resultado Final'!$E$3:$L$103,5,FALSE)</f>
        <v>#DIV/0!</v>
      </c>
      <c r="H1539">
        <f>DW!$K1539</f>
        <v>0</v>
      </c>
      <c r="I1539" s="37" t="e">
        <f t="shared" ref="I1539:I1602" si="24">IF(AND($H1539&lt;$F1539,$H1539&gt;$G1539),$H1539,"Desconsiderado para o cálculo final da Média")</f>
        <v>#DIV/0!</v>
      </c>
    </row>
    <row r="1540" spans="1:9" x14ac:dyDescent="0.25">
      <c r="A1540">
        <f>INDEX('Resultado Final'!$A:$A,MATCH(E1540,'Resultado Final'!$E:$E,0))</f>
        <v>1</v>
      </c>
      <c r="B1540" t="e">
        <f>'Média Saneada'!#REF!</f>
        <v>#REF!</v>
      </c>
      <c r="C1540">
        <f>DW!$H1540</f>
        <v>0</v>
      </c>
      <c r="D1540">
        <f>DW!$I1540</f>
        <v>0</v>
      </c>
      <c r="E1540">
        <f>DW!$G1540</f>
        <v>0</v>
      </c>
      <c r="F1540" t="e">
        <f>VLOOKUP(E1540,'Resultado Final'!$E$3:$L$103,4,FALSE)</f>
        <v>#DIV/0!</v>
      </c>
      <c r="G1540" t="e">
        <f>VLOOKUP(E1540,'Resultado Final'!$E$3:$L$103,5,FALSE)</f>
        <v>#DIV/0!</v>
      </c>
      <c r="H1540">
        <f>DW!$K1540</f>
        <v>0</v>
      </c>
      <c r="I1540" s="37" t="e">
        <f t="shared" si="24"/>
        <v>#DIV/0!</v>
      </c>
    </row>
    <row r="1541" spans="1:9" x14ac:dyDescent="0.25">
      <c r="A1541">
        <f>INDEX('Resultado Final'!$A:$A,MATCH(E1541,'Resultado Final'!$E:$E,0))</f>
        <v>1</v>
      </c>
      <c r="B1541" t="e">
        <f>'Média Saneada'!#REF!</f>
        <v>#REF!</v>
      </c>
      <c r="C1541">
        <f>DW!$H1541</f>
        <v>0</v>
      </c>
      <c r="D1541">
        <f>DW!$I1541</f>
        <v>0</v>
      </c>
      <c r="E1541">
        <f>DW!$G1541</f>
        <v>0</v>
      </c>
      <c r="F1541" t="e">
        <f>VLOOKUP(E1541,'Resultado Final'!$E$3:$L$103,4,FALSE)</f>
        <v>#DIV/0!</v>
      </c>
      <c r="G1541" t="e">
        <f>VLOOKUP(E1541,'Resultado Final'!$E$3:$L$103,5,FALSE)</f>
        <v>#DIV/0!</v>
      </c>
      <c r="H1541">
        <f>DW!$K1541</f>
        <v>0</v>
      </c>
      <c r="I1541" s="37" t="e">
        <f t="shared" si="24"/>
        <v>#DIV/0!</v>
      </c>
    </row>
    <row r="1542" spans="1:9" x14ac:dyDescent="0.25">
      <c r="A1542">
        <f>INDEX('Resultado Final'!$A:$A,MATCH(E1542,'Resultado Final'!$E:$E,0))</f>
        <v>1</v>
      </c>
      <c r="B1542" t="e">
        <f>'Média Saneada'!#REF!</f>
        <v>#REF!</v>
      </c>
      <c r="C1542">
        <f>DW!$H1542</f>
        <v>0</v>
      </c>
      <c r="D1542">
        <f>DW!$I1542</f>
        <v>0</v>
      </c>
      <c r="E1542">
        <f>DW!$G1542</f>
        <v>0</v>
      </c>
      <c r="F1542" t="e">
        <f>VLOOKUP(E1542,'Resultado Final'!$E$3:$L$103,4,FALSE)</f>
        <v>#DIV/0!</v>
      </c>
      <c r="G1542" t="e">
        <f>VLOOKUP(E1542,'Resultado Final'!$E$3:$L$103,5,FALSE)</f>
        <v>#DIV/0!</v>
      </c>
      <c r="H1542">
        <f>DW!$K1542</f>
        <v>0</v>
      </c>
      <c r="I1542" s="37" t="e">
        <f t="shared" si="24"/>
        <v>#DIV/0!</v>
      </c>
    </row>
    <row r="1543" spans="1:9" x14ac:dyDescent="0.25">
      <c r="A1543">
        <f>INDEX('Resultado Final'!$A:$A,MATCH(E1543,'Resultado Final'!$E:$E,0))</f>
        <v>1</v>
      </c>
      <c r="B1543" t="e">
        <f>'Média Saneada'!#REF!</f>
        <v>#REF!</v>
      </c>
      <c r="C1543">
        <f>DW!$H1543</f>
        <v>0</v>
      </c>
      <c r="D1543">
        <f>DW!$I1543</f>
        <v>0</v>
      </c>
      <c r="E1543">
        <f>DW!$G1543</f>
        <v>0</v>
      </c>
      <c r="F1543" t="e">
        <f>VLOOKUP(E1543,'Resultado Final'!$E$3:$L$103,4,FALSE)</f>
        <v>#DIV/0!</v>
      </c>
      <c r="G1543" t="e">
        <f>VLOOKUP(E1543,'Resultado Final'!$E$3:$L$103,5,FALSE)</f>
        <v>#DIV/0!</v>
      </c>
      <c r="H1543">
        <f>DW!$K1543</f>
        <v>0</v>
      </c>
      <c r="I1543" s="37" t="e">
        <f t="shared" si="24"/>
        <v>#DIV/0!</v>
      </c>
    </row>
    <row r="1544" spans="1:9" x14ac:dyDescent="0.25">
      <c r="A1544">
        <f>INDEX('Resultado Final'!$A:$A,MATCH(E1544,'Resultado Final'!$E:$E,0))</f>
        <v>1</v>
      </c>
      <c r="B1544" t="e">
        <f>'Média Saneada'!#REF!</f>
        <v>#REF!</v>
      </c>
      <c r="C1544">
        <f>DW!$H1544</f>
        <v>0</v>
      </c>
      <c r="D1544">
        <f>DW!$I1544</f>
        <v>0</v>
      </c>
      <c r="E1544">
        <f>DW!$G1544</f>
        <v>0</v>
      </c>
      <c r="F1544" t="e">
        <f>VLOOKUP(E1544,'Resultado Final'!$E$3:$L$103,4,FALSE)</f>
        <v>#DIV/0!</v>
      </c>
      <c r="G1544" t="e">
        <f>VLOOKUP(E1544,'Resultado Final'!$E$3:$L$103,5,FALSE)</f>
        <v>#DIV/0!</v>
      </c>
      <c r="H1544">
        <f>DW!$K1544</f>
        <v>0</v>
      </c>
      <c r="I1544" s="37" t="e">
        <f t="shared" si="24"/>
        <v>#DIV/0!</v>
      </c>
    </row>
    <row r="1545" spans="1:9" x14ac:dyDescent="0.25">
      <c r="A1545">
        <f>INDEX('Resultado Final'!$A:$A,MATCH(E1545,'Resultado Final'!$E:$E,0))</f>
        <v>1</v>
      </c>
      <c r="B1545" t="e">
        <f>'Média Saneada'!#REF!</f>
        <v>#REF!</v>
      </c>
      <c r="C1545">
        <f>DW!$H1545</f>
        <v>0</v>
      </c>
      <c r="D1545">
        <f>DW!$I1545</f>
        <v>0</v>
      </c>
      <c r="E1545">
        <f>DW!$G1545</f>
        <v>0</v>
      </c>
      <c r="F1545" t="e">
        <f>VLOOKUP(E1545,'Resultado Final'!$E$3:$L$103,4,FALSE)</f>
        <v>#DIV/0!</v>
      </c>
      <c r="G1545" t="e">
        <f>VLOOKUP(E1545,'Resultado Final'!$E$3:$L$103,5,FALSE)</f>
        <v>#DIV/0!</v>
      </c>
      <c r="H1545">
        <f>DW!$K1545</f>
        <v>0</v>
      </c>
      <c r="I1545" s="37" t="e">
        <f t="shared" si="24"/>
        <v>#DIV/0!</v>
      </c>
    </row>
    <row r="1546" spans="1:9" x14ac:dyDescent="0.25">
      <c r="A1546">
        <f>INDEX('Resultado Final'!$A:$A,MATCH(E1546,'Resultado Final'!$E:$E,0))</f>
        <v>1</v>
      </c>
      <c r="B1546" t="e">
        <f>'Média Saneada'!#REF!</f>
        <v>#REF!</v>
      </c>
      <c r="C1546">
        <f>DW!$H1546</f>
        <v>0</v>
      </c>
      <c r="D1546">
        <f>DW!$I1546</f>
        <v>0</v>
      </c>
      <c r="E1546">
        <f>DW!$G1546</f>
        <v>0</v>
      </c>
      <c r="F1546" t="e">
        <f>VLOOKUP(E1546,'Resultado Final'!$E$3:$L$103,4,FALSE)</f>
        <v>#DIV/0!</v>
      </c>
      <c r="G1546" t="e">
        <f>VLOOKUP(E1546,'Resultado Final'!$E$3:$L$103,5,FALSE)</f>
        <v>#DIV/0!</v>
      </c>
      <c r="H1546">
        <f>DW!$K1546</f>
        <v>0</v>
      </c>
      <c r="I1546" s="37" t="e">
        <f t="shared" si="24"/>
        <v>#DIV/0!</v>
      </c>
    </row>
    <row r="1547" spans="1:9" x14ac:dyDescent="0.25">
      <c r="A1547">
        <f>INDEX('Resultado Final'!$A:$A,MATCH(E1547,'Resultado Final'!$E:$E,0))</f>
        <v>1</v>
      </c>
      <c r="B1547" t="e">
        <f>'Média Saneada'!#REF!</f>
        <v>#REF!</v>
      </c>
      <c r="C1547">
        <f>DW!$H1547</f>
        <v>0</v>
      </c>
      <c r="D1547">
        <f>DW!$I1547</f>
        <v>0</v>
      </c>
      <c r="E1547">
        <f>DW!$G1547</f>
        <v>0</v>
      </c>
      <c r="F1547" t="e">
        <f>VLOOKUP(E1547,'Resultado Final'!$E$3:$L$103,4,FALSE)</f>
        <v>#DIV/0!</v>
      </c>
      <c r="G1547" t="e">
        <f>VLOOKUP(E1547,'Resultado Final'!$E$3:$L$103,5,FALSE)</f>
        <v>#DIV/0!</v>
      </c>
      <c r="H1547">
        <f>DW!$K1547</f>
        <v>0</v>
      </c>
      <c r="I1547" s="37" t="e">
        <f t="shared" si="24"/>
        <v>#DIV/0!</v>
      </c>
    </row>
    <row r="1548" spans="1:9" x14ac:dyDescent="0.25">
      <c r="A1548">
        <f>INDEX('Resultado Final'!$A:$A,MATCH(E1548,'Resultado Final'!$E:$E,0))</f>
        <v>1</v>
      </c>
      <c r="B1548" t="e">
        <f>'Média Saneada'!#REF!</f>
        <v>#REF!</v>
      </c>
      <c r="C1548">
        <f>DW!$H1548</f>
        <v>0</v>
      </c>
      <c r="D1548">
        <f>DW!$I1548</f>
        <v>0</v>
      </c>
      <c r="E1548">
        <f>DW!$G1548</f>
        <v>0</v>
      </c>
      <c r="F1548" t="e">
        <f>VLOOKUP(E1548,'Resultado Final'!$E$3:$L$103,4,FALSE)</f>
        <v>#DIV/0!</v>
      </c>
      <c r="G1548" t="e">
        <f>VLOOKUP(E1548,'Resultado Final'!$E$3:$L$103,5,FALSE)</f>
        <v>#DIV/0!</v>
      </c>
      <c r="H1548">
        <f>DW!$K1548</f>
        <v>0</v>
      </c>
      <c r="I1548" s="37" t="e">
        <f t="shared" si="24"/>
        <v>#DIV/0!</v>
      </c>
    </row>
    <row r="1549" spans="1:9" x14ac:dyDescent="0.25">
      <c r="A1549">
        <f>INDEX('Resultado Final'!$A:$A,MATCH(E1549,'Resultado Final'!$E:$E,0))</f>
        <v>1</v>
      </c>
      <c r="B1549" t="e">
        <f>'Média Saneada'!#REF!</f>
        <v>#REF!</v>
      </c>
      <c r="C1549">
        <f>DW!$H1549</f>
        <v>0</v>
      </c>
      <c r="D1549">
        <f>DW!$I1549</f>
        <v>0</v>
      </c>
      <c r="E1549">
        <f>DW!$G1549</f>
        <v>0</v>
      </c>
      <c r="F1549" t="e">
        <f>VLOOKUP(E1549,'Resultado Final'!$E$3:$L$103,4,FALSE)</f>
        <v>#DIV/0!</v>
      </c>
      <c r="G1549" t="e">
        <f>VLOOKUP(E1549,'Resultado Final'!$E$3:$L$103,5,FALSE)</f>
        <v>#DIV/0!</v>
      </c>
      <c r="H1549">
        <f>DW!$K1549</f>
        <v>0</v>
      </c>
      <c r="I1549" s="37" t="e">
        <f t="shared" si="24"/>
        <v>#DIV/0!</v>
      </c>
    </row>
    <row r="1550" spans="1:9" x14ac:dyDescent="0.25">
      <c r="A1550">
        <f>INDEX('Resultado Final'!$A:$A,MATCH(E1550,'Resultado Final'!$E:$E,0))</f>
        <v>1</v>
      </c>
      <c r="B1550" t="e">
        <f>'Média Saneada'!#REF!</f>
        <v>#REF!</v>
      </c>
      <c r="C1550">
        <f>DW!$H1550</f>
        <v>0</v>
      </c>
      <c r="D1550">
        <f>DW!$I1550</f>
        <v>0</v>
      </c>
      <c r="E1550">
        <f>DW!$G1550</f>
        <v>0</v>
      </c>
      <c r="F1550" t="e">
        <f>VLOOKUP(E1550,'Resultado Final'!$E$3:$L$103,4,FALSE)</f>
        <v>#DIV/0!</v>
      </c>
      <c r="G1550" t="e">
        <f>VLOOKUP(E1550,'Resultado Final'!$E$3:$L$103,5,FALSE)</f>
        <v>#DIV/0!</v>
      </c>
      <c r="H1550">
        <f>DW!$K1550</f>
        <v>0</v>
      </c>
      <c r="I1550" s="37" t="e">
        <f t="shared" si="24"/>
        <v>#DIV/0!</v>
      </c>
    </row>
    <row r="1551" spans="1:9" x14ac:dyDescent="0.25">
      <c r="A1551">
        <f>INDEX('Resultado Final'!$A:$A,MATCH(E1551,'Resultado Final'!$E:$E,0))</f>
        <v>1</v>
      </c>
      <c r="B1551" t="e">
        <f>'Média Saneada'!#REF!</f>
        <v>#REF!</v>
      </c>
      <c r="C1551">
        <f>DW!$H1551</f>
        <v>0</v>
      </c>
      <c r="D1551">
        <f>DW!$I1551</f>
        <v>0</v>
      </c>
      <c r="E1551">
        <f>DW!$G1551</f>
        <v>0</v>
      </c>
      <c r="F1551" t="e">
        <f>VLOOKUP(E1551,'Resultado Final'!$E$3:$L$103,4,FALSE)</f>
        <v>#DIV/0!</v>
      </c>
      <c r="G1551" t="e">
        <f>VLOOKUP(E1551,'Resultado Final'!$E$3:$L$103,5,FALSE)</f>
        <v>#DIV/0!</v>
      </c>
      <c r="H1551">
        <f>DW!$K1551</f>
        <v>0</v>
      </c>
      <c r="I1551" s="37" t="e">
        <f t="shared" si="24"/>
        <v>#DIV/0!</v>
      </c>
    </row>
    <row r="1552" spans="1:9" x14ac:dyDescent="0.25">
      <c r="A1552">
        <f>INDEX('Resultado Final'!$A:$A,MATCH(E1552,'Resultado Final'!$E:$E,0))</f>
        <v>1</v>
      </c>
      <c r="B1552" t="e">
        <f>'Média Saneada'!#REF!</f>
        <v>#REF!</v>
      </c>
      <c r="C1552">
        <f>DW!$H1552</f>
        <v>0</v>
      </c>
      <c r="D1552">
        <f>DW!$I1552</f>
        <v>0</v>
      </c>
      <c r="E1552">
        <f>DW!$G1552</f>
        <v>0</v>
      </c>
      <c r="F1552" t="e">
        <f>VLOOKUP(E1552,'Resultado Final'!$E$3:$L$103,4,FALSE)</f>
        <v>#DIV/0!</v>
      </c>
      <c r="G1552" t="e">
        <f>VLOOKUP(E1552,'Resultado Final'!$E$3:$L$103,5,FALSE)</f>
        <v>#DIV/0!</v>
      </c>
      <c r="H1552">
        <f>DW!$K1552</f>
        <v>0</v>
      </c>
      <c r="I1552" s="37" t="e">
        <f t="shared" si="24"/>
        <v>#DIV/0!</v>
      </c>
    </row>
    <row r="1553" spans="1:9" x14ac:dyDescent="0.25">
      <c r="A1553">
        <f>INDEX('Resultado Final'!$A:$A,MATCH(E1553,'Resultado Final'!$E:$E,0))</f>
        <v>1</v>
      </c>
      <c r="B1553" t="e">
        <f>'Média Saneada'!#REF!</f>
        <v>#REF!</v>
      </c>
      <c r="C1553">
        <f>DW!$H1553</f>
        <v>0</v>
      </c>
      <c r="D1553">
        <f>DW!$I1553</f>
        <v>0</v>
      </c>
      <c r="E1553">
        <f>DW!$G1553</f>
        <v>0</v>
      </c>
      <c r="F1553" t="e">
        <f>VLOOKUP(E1553,'Resultado Final'!$E$3:$L$103,4,FALSE)</f>
        <v>#DIV/0!</v>
      </c>
      <c r="G1553" t="e">
        <f>VLOOKUP(E1553,'Resultado Final'!$E$3:$L$103,5,FALSE)</f>
        <v>#DIV/0!</v>
      </c>
      <c r="H1553">
        <f>DW!$K1553</f>
        <v>0</v>
      </c>
      <c r="I1553" s="37" t="e">
        <f t="shared" si="24"/>
        <v>#DIV/0!</v>
      </c>
    </row>
    <row r="1554" spans="1:9" x14ac:dyDescent="0.25">
      <c r="A1554">
        <f>INDEX('Resultado Final'!$A:$A,MATCH(E1554,'Resultado Final'!$E:$E,0))</f>
        <v>1</v>
      </c>
      <c r="B1554" t="e">
        <f>'Média Saneada'!#REF!</f>
        <v>#REF!</v>
      </c>
      <c r="C1554">
        <f>DW!$H1554</f>
        <v>0</v>
      </c>
      <c r="D1554">
        <f>DW!$I1554</f>
        <v>0</v>
      </c>
      <c r="E1554">
        <f>DW!$G1554</f>
        <v>0</v>
      </c>
      <c r="F1554" t="e">
        <f>VLOOKUP(E1554,'Resultado Final'!$E$3:$L$103,4,FALSE)</f>
        <v>#DIV/0!</v>
      </c>
      <c r="G1554" t="e">
        <f>VLOOKUP(E1554,'Resultado Final'!$E$3:$L$103,5,FALSE)</f>
        <v>#DIV/0!</v>
      </c>
      <c r="H1554">
        <f>DW!$K1554</f>
        <v>0</v>
      </c>
      <c r="I1554" s="37" t="e">
        <f t="shared" si="24"/>
        <v>#DIV/0!</v>
      </c>
    </row>
    <row r="1555" spans="1:9" x14ac:dyDescent="0.25">
      <c r="A1555">
        <f>INDEX('Resultado Final'!$A:$A,MATCH(E1555,'Resultado Final'!$E:$E,0))</f>
        <v>1</v>
      </c>
      <c r="B1555" t="e">
        <f>'Média Saneada'!#REF!</f>
        <v>#REF!</v>
      </c>
      <c r="C1555">
        <f>DW!$H1555</f>
        <v>0</v>
      </c>
      <c r="D1555">
        <f>DW!$I1555</f>
        <v>0</v>
      </c>
      <c r="E1555">
        <f>DW!$G1555</f>
        <v>0</v>
      </c>
      <c r="F1555" t="e">
        <f>VLOOKUP(E1555,'Resultado Final'!$E$3:$L$103,4,FALSE)</f>
        <v>#DIV/0!</v>
      </c>
      <c r="G1555" t="e">
        <f>VLOOKUP(E1555,'Resultado Final'!$E$3:$L$103,5,FALSE)</f>
        <v>#DIV/0!</v>
      </c>
      <c r="H1555">
        <f>DW!$K1555</f>
        <v>0</v>
      </c>
      <c r="I1555" s="37" t="e">
        <f t="shared" si="24"/>
        <v>#DIV/0!</v>
      </c>
    </row>
    <row r="1556" spans="1:9" x14ac:dyDescent="0.25">
      <c r="A1556">
        <f>INDEX('Resultado Final'!$A:$A,MATCH(E1556,'Resultado Final'!$E:$E,0))</f>
        <v>1</v>
      </c>
      <c r="B1556" t="e">
        <f>'Média Saneada'!#REF!</f>
        <v>#REF!</v>
      </c>
      <c r="C1556">
        <f>DW!$H1556</f>
        <v>0</v>
      </c>
      <c r="D1556">
        <f>DW!$I1556</f>
        <v>0</v>
      </c>
      <c r="E1556">
        <f>DW!$G1556</f>
        <v>0</v>
      </c>
      <c r="F1556" t="e">
        <f>VLOOKUP(E1556,'Resultado Final'!$E$3:$L$103,4,FALSE)</f>
        <v>#DIV/0!</v>
      </c>
      <c r="G1556" t="e">
        <f>VLOOKUP(E1556,'Resultado Final'!$E$3:$L$103,5,FALSE)</f>
        <v>#DIV/0!</v>
      </c>
      <c r="H1556">
        <f>DW!$K1556</f>
        <v>0</v>
      </c>
      <c r="I1556" s="37" t="e">
        <f t="shared" si="24"/>
        <v>#DIV/0!</v>
      </c>
    </row>
    <row r="1557" spans="1:9" x14ac:dyDescent="0.25">
      <c r="A1557">
        <f>INDEX('Resultado Final'!$A:$A,MATCH(E1557,'Resultado Final'!$E:$E,0))</f>
        <v>1</v>
      </c>
      <c r="B1557" t="e">
        <f>'Média Saneada'!#REF!</f>
        <v>#REF!</v>
      </c>
      <c r="C1557">
        <f>DW!$H1557</f>
        <v>0</v>
      </c>
      <c r="D1557">
        <f>DW!$I1557</f>
        <v>0</v>
      </c>
      <c r="E1557">
        <f>DW!$G1557</f>
        <v>0</v>
      </c>
      <c r="F1557" t="e">
        <f>VLOOKUP(E1557,'Resultado Final'!$E$3:$L$103,4,FALSE)</f>
        <v>#DIV/0!</v>
      </c>
      <c r="G1557" t="e">
        <f>VLOOKUP(E1557,'Resultado Final'!$E$3:$L$103,5,FALSE)</f>
        <v>#DIV/0!</v>
      </c>
      <c r="H1557">
        <f>DW!$K1557</f>
        <v>0</v>
      </c>
      <c r="I1557" s="37" t="e">
        <f t="shared" si="24"/>
        <v>#DIV/0!</v>
      </c>
    </row>
    <row r="1558" spans="1:9" x14ac:dyDescent="0.25">
      <c r="A1558">
        <f>INDEX('Resultado Final'!$A:$A,MATCH(E1558,'Resultado Final'!$E:$E,0))</f>
        <v>1</v>
      </c>
      <c r="B1558" t="e">
        <f>'Média Saneada'!#REF!</f>
        <v>#REF!</v>
      </c>
      <c r="C1558">
        <f>DW!$H1558</f>
        <v>0</v>
      </c>
      <c r="D1558">
        <f>DW!$I1558</f>
        <v>0</v>
      </c>
      <c r="E1558">
        <f>DW!$G1558</f>
        <v>0</v>
      </c>
      <c r="F1558" t="e">
        <f>VLOOKUP(E1558,'Resultado Final'!$E$3:$L$103,4,FALSE)</f>
        <v>#DIV/0!</v>
      </c>
      <c r="G1558" t="e">
        <f>VLOOKUP(E1558,'Resultado Final'!$E$3:$L$103,5,FALSE)</f>
        <v>#DIV/0!</v>
      </c>
      <c r="H1558">
        <f>DW!$K1558</f>
        <v>0</v>
      </c>
      <c r="I1558" s="37" t="e">
        <f t="shared" si="24"/>
        <v>#DIV/0!</v>
      </c>
    </row>
    <row r="1559" spans="1:9" x14ac:dyDescent="0.25">
      <c r="A1559">
        <f>INDEX('Resultado Final'!$A:$A,MATCH(E1559,'Resultado Final'!$E:$E,0))</f>
        <v>1</v>
      </c>
      <c r="B1559" t="e">
        <f>'Média Saneada'!#REF!</f>
        <v>#REF!</v>
      </c>
      <c r="C1559">
        <f>DW!$H1559</f>
        <v>0</v>
      </c>
      <c r="D1559">
        <f>DW!$I1559</f>
        <v>0</v>
      </c>
      <c r="E1559">
        <f>DW!$G1559</f>
        <v>0</v>
      </c>
      <c r="F1559" t="e">
        <f>VLOOKUP(E1559,'Resultado Final'!$E$3:$L$103,4,FALSE)</f>
        <v>#DIV/0!</v>
      </c>
      <c r="G1559" t="e">
        <f>VLOOKUP(E1559,'Resultado Final'!$E$3:$L$103,5,FALSE)</f>
        <v>#DIV/0!</v>
      </c>
      <c r="H1559">
        <f>DW!$K1559</f>
        <v>0</v>
      </c>
      <c r="I1559" s="37" t="e">
        <f t="shared" si="24"/>
        <v>#DIV/0!</v>
      </c>
    </row>
    <row r="1560" spans="1:9" x14ac:dyDescent="0.25">
      <c r="A1560">
        <f>INDEX('Resultado Final'!$A:$A,MATCH(E1560,'Resultado Final'!$E:$E,0))</f>
        <v>1</v>
      </c>
      <c r="B1560" t="e">
        <f>'Média Saneada'!#REF!</f>
        <v>#REF!</v>
      </c>
      <c r="C1560">
        <f>DW!$H1560</f>
        <v>0</v>
      </c>
      <c r="D1560">
        <f>DW!$I1560</f>
        <v>0</v>
      </c>
      <c r="E1560">
        <f>DW!$G1560</f>
        <v>0</v>
      </c>
      <c r="F1560" t="e">
        <f>VLOOKUP(E1560,'Resultado Final'!$E$3:$L$103,4,FALSE)</f>
        <v>#DIV/0!</v>
      </c>
      <c r="G1560" t="e">
        <f>VLOOKUP(E1560,'Resultado Final'!$E$3:$L$103,5,FALSE)</f>
        <v>#DIV/0!</v>
      </c>
      <c r="H1560">
        <f>DW!$K1560</f>
        <v>0</v>
      </c>
      <c r="I1560" s="37" t="e">
        <f t="shared" si="24"/>
        <v>#DIV/0!</v>
      </c>
    </row>
    <row r="1561" spans="1:9" x14ac:dyDescent="0.25">
      <c r="A1561">
        <f>INDEX('Resultado Final'!$A:$A,MATCH(E1561,'Resultado Final'!$E:$E,0))</f>
        <v>1</v>
      </c>
      <c r="B1561" t="e">
        <f>'Média Saneada'!#REF!</f>
        <v>#REF!</v>
      </c>
      <c r="C1561">
        <f>DW!$H1561</f>
        <v>0</v>
      </c>
      <c r="D1561">
        <f>DW!$I1561</f>
        <v>0</v>
      </c>
      <c r="E1561">
        <f>DW!$G1561</f>
        <v>0</v>
      </c>
      <c r="F1561" t="e">
        <f>VLOOKUP(E1561,'Resultado Final'!$E$3:$L$103,4,FALSE)</f>
        <v>#DIV/0!</v>
      </c>
      <c r="G1561" t="e">
        <f>VLOOKUP(E1561,'Resultado Final'!$E$3:$L$103,5,FALSE)</f>
        <v>#DIV/0!</v>
      </c>
      <c r="H1561">
        <f>DW!$K1561</f>
        <v>0</v>
      </c>
      <c r="I1561" s="37" t="e">
        <f t="shared" si="24"/>
        <v>#DIV/0!</v>
      </c>
    </row>
    <row r="1562" spans="1:9" x14ac:dyDescent="0.25">
      <c r="A1562">
        <f>INDEX('Resultado Final'!$A:$A,MATCH(E1562,'Resultado Final'!$E:$E,0))</f>
        <v>1</v>
      </c>
      <c r="B1562" t="e">
        <f>'Média Saneada'!#REF!</f>
        <v>#REF!</v>
      </c>
      <c r="C1562">
        <f>DW!$H1562</f>
        <v>0</v>
      </c>
      <c r="D1562">
        <f>DW!$I1562</f>
        <v>0</v>
      </c>
      <c r="E1562">
        <f>DW!$G1562</f>
        <v>0</v>
      </c>
      <c r="F1562" t="e">
        <f>VLOOKUP(E1562,'Resultado Final'!$E$3:$L$103,4,FALSE)</f>
        <v>#DIV/0!</v>
      </c>
      <c r="G1562" t="e">
        <f>VLOOKUP(E1562,'Resultado Final'!$E$3:$L$103,5,FALSE)</f>
        <v>#DIV/0!</v>
      </c>
      <c r="H1562">
        <f>DW!$K1562</f>
        <v>0</v>
      </c>
      <c r="I1562" s="37" t="e">
        <f t="shared" si="24"/>
        <v>#DIV/0!</v>
      </c>
    </row>
    <row r="1563" spans="1:9" x14ac:dyDescent="0.25">
      <c r="A1563">
        <f>INDEX('Resultado Final'!$A:$A,MATCH(E1563,'Resultado Final'!$E:$E,0))</f>
        <v>1</v>
      </c>
      <c r="B1563" t="e">
        <f>'Média Saneada'!#REF!</f>
        <v>#REF!</v>
      </c>
      <c r="C1563">
        <f>DW!$H1563</f>
        <v>0</v>
      </c>
      <c r="D1563">
        <f>DW!$I1563</f>
        <v>0</v>
      </c>
      <c r="E1563">
        <f>DW!$G1563</f>
        <v>0</v>
      </c>
      <c r="F1563" t="e">
        <f>VLOOKUP(E1563,'Resultado Final'!$E$3:$L$103,4,FALSE)</f>
        <v>#DIV/0!</v>
      </c>
      <c r="G1563" t="e">
        <f>VLOOKUP(E1563,'Resultado Final'!$E$3:$L$103,5,FALSE)</f>
        <v>#DIV/0!</v>
      </c>
      <c r="H1563">
        <f>DW!$K1563</f>
        <v>0</v>
      </c>
      <c r="I1563" s="37" t="e">
        <f t="shared" si="24"/>
        <v>#DIV/0!</v>
      </c>
    </row>
    <row r="1564" spans="1:9" x14ac:dyDescent="0.25">
      <c r="A1564">
        <f>INDEX('Resultado Final'!$A:$A,MATCH(E1564,'Resultado Final'!$E:$E,0))</f>
        <v>1</v>
      </c>
      <c r="B1564" t="e">
        <f>'Média Saneada'!#REF!</f>
        <v>#REF!</v>
      </c>
      <c r="C1564">
        <f>DW!$H1564</f>
        <v>0</v>
      </c>
      <c r="D1564">
        <f>DW!$I1564</f>
        <v>0</v>
      </c>
      <c r="E1564">
        <f>DW!$G1564</f>
        <v>0</v>
      </c>
      <c r="F1564" t="e">
        <f>VLOOKUP(E1564,'Resultado Final'!$E$3:$L$103,4,FALSE)</f>
        <v>#DIV/0!</v>
      </c>
      <c r="G1564" t="e">
        <f>VLOOKUP(E1564,'Resultado Final'!$E$3:$L$103,5,FALSE)</f>
        <v>#DIV/0!</v>
      </c>
      <c r="H1564">
        <f>DW!$K1564</f>
        <v>0</v>
      </c>
      <c r="I1564" s="37" t="e">
        <f t="shared" si="24"/>
        <v>#DIV/0!</v>
      </c>
    </row>
    <row r="1565" spans="1:9" x14ac:dyDescent="0.25">
      <c r="A1565">
        <f>INDEX('Resultado Final'!$A:$A,MATCH(E1565,'Resultado Final'!$E:$E,0))</f>
        <v>1</v>
      </c>
      <c r="B1565" t="e">
        <f>'Média Saneada'!#REF!</f>
        <v>#REF!</v>
      </c>
      <c r="C1565">
        <f>DW!$H1565</f>
        <v>0</v>
      </c>
      <c r="D1565">
        <f>DW!$I1565</f>
        <v>0</v>
      </c>
      <c r="E1565">
        <f>DW!$G1565</f>
        <v>0</v>
      </c>
      <c r="F1565" t="e">
        <f>VLOOKUP(E1565,'Resultado Final'!$E$3:$L$103,4,FALSE)</f>
        <v>#DIV/0!</v>
      </c>
      <c r="G1565" t="e">
        <f>VLOOKUP(E1565,'Resultado Final'!$E$3:$L$103,5,FALSE)</f>
        <v>#DIV/0!</v>
      </c>
      <c r="H1565">
        <f>DW!$K1565</f>
        <v>0</v>
      </c>
      <c r="I1565" s="37" t="e">
        <f t="shared" si="24"/>
        <v>#DIV/0!</v>
      </c>
    </row>
    <row r="1566" spans="1:9" x14ac:dyDescent="0.25">
      <c r="A1566">
        <f>INDEX('Resultado Final'!$A:$A,MATCH(E1566,'Resultado Final'!$E:$E,0))</f>
        <v>1</v>
      </c>
      <c r="B1566" t="e">
        <f>'Média Saneada'!#REF!</f>
        <v>#REF!</v>
      </c>
      <c r="C1566">
        <f>DW!$H1566</f>
        <v>0</v>
      </c>
      <c r="D1566">
        <f>DW!$I1566</f>
        <v>0</v>
      </c>
      <c r="E1566">
        <f>DW!$G1566</f>
        <v>0</v>
      </c>
      <c r="F1566" t="e">
        <f>VLOOKUP(E1566,'Resultado Final'!$E$3:$L$103,4,FALSE)</f>
        <v>#DIV/0!</v>
      </c>
      <c r="G1566" t="e">
        <f>VLOOKUP(E1566,'Resultado Final'!$E$3:$L$103,5,FALSE)</f>
        <v>#DIV/0!</v>
      </c>
      <c r="H1566">
        <f>DW!$K1566</f>
        <v>0</v>
      </c>
      <c r="I1566" s="37" t="e">
        <f t="shared" si="24"/>
        <v>#DIV/0!</v>
      </c>
    </row>
    <row r="1567" spans="1:9" x14ac:dyDescent="0.25">
      <c r="A1567">
        <f>INDEX('Resultado Final'!$A:$A,MATCH(E1567,'Resultado Final'!$E:$E,0))</f>
        <v>1</v>
      </c>
      <c r="B1567" t="e">
        <f>'Média Saneada'!#REF!</f>
        <v>#REF!</v>
      </c>
      <c r="C1567">
        <f>DW!$H1567</f>
        <v>0</v>
      </c>
      <c r="D1567">
        <f>DW!$I1567</f>
        <v>0</v>
      </c>
      <c r="E1567">
        <f>DW!$G1567</f>
        <v>0</v>
      </c>
      <c r="F1567" t="e">
        <f>VLOOKUP(E1567,'Resultado Final'!$E$3:$L$103,4,FALSE)</f>
        <v>#DIV/0!</v>
      </c>
      <c r="G1567" t="e">
        <f>VLOOKUP(E1567,'Resultado Final'!$E$3:$L$103,5,FALSE)</f>
        <v>#DIV/0!</v>
      </c>
      <c r="H1567">
        <f>DW!$K1567</f>
        <v>0</v>
      </c>
      <c r="I1567" s="37" t="e">
        <f t="shared" si="24"/>
        <v>#DIV/0!</v>
      </c>
    </row>
    <row r="1568" spans="1:9" x14ac:dyDescent="0.25">
      <c r="A1568">
        <f>INDEX('Resultado Final'!$A:$A,MATCH(E1568,'Resultado Final'!$E:$E,0))</f>
        <v>1</v>
      </c>
      <c r="B1568" t="e">
        <f>'Média Saneada'!#REF!</f>
        <v>#REF!</v>
      </c>
      <c r="C1568">
        <f>DW!$H1568</f>
        <v>0</v>
      </c>
      <c r="D1568">
        <f>DW!$I1568</f>
        <v>0</v>
      </c>
      <c r="E1568">
        <f>DW!$G1568</f>
        <v>0</v>
      </c>
      <c r="F1568" t="e">
        <f>VLOOKUP(E1568,'Resultado Final'!$E$3:$L$103,4,FALSE)</f>
        <v>#DIV/0!</v>
      </c>
      <c r="G1568" t="e">
        <f>VLOOKUP(E1568,'Resultado Final'!$E$3:$L$103,5,FALSE)</f>
        <v>#DIV/0!</v>
      </c>
      <c r="H1568">
        <f>DW!$K1568</f>
        <v>0</v>
      </c>
      <c r="I1568" s="37" t="e">
        <f t="shared" si="24"/>
        <v>#DIV/0!</v>
      </c>
    </row>
    <row r="1569" spans="1:9" x14ac:dyDescent="0.25">
      <c r="A1569">
        <f>INDEX('Resultado Final'!$A:$A,MATCH(E1569,'Resultado Final'!$E:$E,0))</f>
        <v>1</v>
      </c>
      <c r="B1569" t="e">
        <f>'Média Saneada'!#REF!</f>
        <v>#REF!</v>
      </c>
      <c r="C1569">
        <f>DW!$H1569</f>
        <v>0</v>
      </c>
      <c r="D1569">
        <f>DW!$I1569</f>
        <v>0</v>
      </c>
      <c r="E1569">
        <f>DW!$G1569</f>
        <v>0</v>
      </c>
      <c r="F1569" t="e">
        <f>VLOOKUP(E1569,'Resultado Final'!$E$3:$L$103,4,FALSE)</f>
        <v>#DIV/0!</v>
      </c>
      <c r="G1569" t="e">
        <f>VLOOKUP(E1569,'Resultado Final'!$E$3:$L$103,5,FALSE)</f>
        <v>#DIV/0!</v>
      </c>
      <c r="H1569">
        <f>DW!$K1569</f>
        <v>0</v>
      </c>
      <c r="I1569" s="37" t="e">
        <f t="shared" si="24"/>
        <v>#DIV/0!</v>
      </c>
    </row>
    <row r="1570" spans="1:9" x14ac:dyDescent="0.25">
      <c r="A1570">
        <f>INDEX('Resultado Final'!$A:$A,MATCH(E1570,'Resultado Final'!$E:$E,0))</f>
        <v>1</v>
      </c>
      <c r="B1570" t="e">
        <f>'Média Saneada'!#REF!</f>
        <v>#REF!</v>
      </c>
      <c r="C1570">
        <f>DW!$H1570</f>
        <v>0</v>
      </c>
      <c r="D1570">
        <f>DW!$I1570</f>
        <v>0</v>
      </c>
      <c r="E1570">
        <f>DW!$G1570</f>
        <v>0</v>
      </c>
      <c r="F1570" t="e">
        <f>VLOOKUP(E1570,'Resultado Final'!$E$3:$L$103,4,FALSE)</f>
        <v>#DIV/0!</v>
      </c>
      <c r="G1570" t="e">
        <f>VLOOKUP(E1570,'Resultado Final'!$E$3:$L$103,5,FALSE)</f>
        <v>#DIV/0!</v>
      </c>
      <c r="H1570">
        <f>DW!$K1570</f>
        <v>0</v>
      </c>
      <c r="I1570" s="37" t="e">
        <f t="shared" si="24"/>
        <v>#DIV/0!</v>
      </c>
    </row>
    <row r="1571" spans="1:9" x14ac:dyDescent="0.25">
      <c r="A1571">
        <f>INDEX('Resultado Final'!$A:$A,MATCH(E1571,'Resultado Final'!$E:$E,0))</f>
        <v>1</v>
      </c>
      <c r="B1571" t="e">
        <f>'Média Saneada'!#REF!</f>
        <v>#REF!</v>
      </c>
      <c r="C1571">
        <f>DW!$H1571</f>
        <v>0</v>
      </c>
      <c r="D1571">
        <f>DW!$I1571</f>
        <v>0</v>
      </c>
      <c r="E1571">
        <f>DW!$G1571</f>
        <v>0</v>
      </c>
      <c r="F1571" t="e">
        <f>VLOOKUP(E1571,'Resultado Final'!$E$3:$L$103,4,FALSE)</f>
        <v>#DIV/0!</v>
      </c>
      <c r="G1571" t="e">
        <f>VLOOKUP(E1571,'Resultado Final'!$E$3:$L$103,5,FALSE)</f>
        <v>#DIV/0!</v>
      </c>
      <c r="H1571">
        <f>DW!$K1571</f>
        <v>0</v>
      </c>
      <c r="I1571" s="37" t="e">
        <f t="shared" si="24"/>
        <v>#DIV/0!</v>
      </c>
    </row>
    <row r="1572" spans="1:9" x14ac:dyDescent="0.25">
      <c r="A1572">
        <f>INDEX('Resultado Final'!$A:$A,MATCH(E1572,'Resultado Final'!$E:$E,0))</f>
        <v>1</v>
      </c>
      <c r="B1572" t="e">
        <f>'Média Saneada'!#REF!</f>
        <v>#REF!</v>
      </c>
      <c r="C1572">
        <f>DW!$H1572</f>
        <v>0</v>
      </c>
      <c r="D1572">
        <f>DW!$I1572</f>
        <v>0</v>
      </c>
      <c r="E1572">
        <f>DW!$G1572</f>
        <v>0</v>
      </c>
      <c r="F1572" t="e">
        <f>VLOOKUP(E1572,'Resultado Final'!$E$3:$L$103,4,FALSE)</f>
        <v>#DIV/0!</v>
      </c>
      <c r="G1572" t="e">
        <f>VLOOKUP(E1572,'Resultado Final'!$E$3:$L$103,5,FALSE)</f>
        <v>#DIV/0!</v>
      </c>
      <c r="H1572">
        <f>DW!$K1572</f>
        <v>0</v>
      </c>
      <c r="I1572" s="37" t="e">
        <f t="shared" si="24"/>
        <v>#DIV/0!</v>
      </c>
    </row>
    <row r="1573" spans="1:9" x14ac:dyDescent="0.25">
      <c r="A1573">
        <f>INDEX('Resultado Final'!$A:$A,MATCH(E1573,'Resultado Final'!$E:$E,0))</f>
        <v>1</v>
      </c>
      <c r="B1573" t="e">
        <f>'Média Saneada'!#REF!</f>
        <v>#REF!</v>
      </c>
      <c r="C1573">
        <f>DW!$H1573</f>
        <v>0</v>
      </c>
      <c r="D1573">
        <f>DW!$I1573</f>
        <v>0</v>
      </c>
      <c r="E1573">
        <f>DW!$G1573</f>
        <v>0</v>
      </c>
      <c r="F1573" t="e">
        <f>VLOOKUP(E1573,'Resultado Final'!$E$3:$L$103,4,FALSE)</f>
        <v>#DIV/0!</v>
      </c>
      <c r="G1573" t="e">
        <f>VLOOKUP(E1573,'Resultado Final'!$E$3:$L$103,5,FALSE)</f>
        <v>#DIV/0!</v>
      </c>
      <c r="H1573">
        <f>DW!$K1573</f>
        <v>0</v>
      </c>
      <c r="I1573" s="37" t="e">
        <f t="shared" si="24"/>
        <v>#DIV/0!</v>
      </c>
    </row>
    <row r="1574" spans="1:9" x14ac:dyDescent="0.25">
      <c r="A1574">
        <f>INDEX('Resultado Final'!$A:$A,MATCH(E1574,'Resultado Final'!$E:$E,0))</f>
        <v>1</v>
      </c>
      <c r="B1574" t="e">
        <f>'Média Saneada'!#REF!</f>
        <v>#REF!</v>
      </c>
      <c r="C1574">
        <f>DW!$H1574</f>
        <v>0</v>
      </c>
      <c r="D1574">
        <f>DW!$I1574</f>
        <v>0</v>
      </c>
      <c r="E1574">
        <f>DW!$G1574</f>
        <v>0</v>
      </c>
      <c r="F1574" t="e">
        <f>VLOOKUP(E1574,'Resultado Final'!$E$3:$L$103,4,FALSE)</f>
        <v>#DIV/0!</v>
      </c>
      <c r="G1574" t="e">
        <f>VLOOKUP(E1574,'Resultado Final'!$E$3:$L$103,5,FALSE)</f>
        <v>#DIV/0!</v>
      </c>
      <c r="H1574">
        <f>DW!$K1574</f>
        <v>0</v>
      </c>
      <c r="I1574" s="37" t="e">
        <f t="shared" si="24"/>
        <v>#DIV/0!</v>
      </c>
    </row>
    <row r="1575" spans="1:9" x14ac:dyDescent="0.25">
      <c r="A1575">
        <f>INDEX('Resultado Final'!$A:$A,MATCH(E1575,'Resultado Final'!$E:$E,0))</f>
        <v>1</v>
      </c>
      <c r="B1575" t="e">
        <f>'Média Saneada'!#REF!</f>
        <v>#REF!</v>
      </c>
      <c r="C1575">
        <f>DW!$H1575</f>
        <v>0</v>
      </c>
      <c r="D1575">
        <f>DW!$I1575</f>
        <v>0</v>
      </c>
      <c r="E1575">
        <f>DW!$G1575</f>
        <v>0</v>
      </c>
      <c r="F1575" t="e">
        <f>VLOOKUP(E1575,'Resultado Final'!$E$3:$L$103,4,FALSE)</f>
        <v>#DIV/0!</v>
      </c>
      <c r="G1575" t="e">
        <f>VLOOKUP(E1575,'Resultado Final'!$E$3:$L$103,5,FALSE)</f>
        <v>#DIV/0!</v>
      </c>
      <c r="H1575">
        <f>DW!$K1575</f>
        <v>0</v>
      </c>
      <c r="I1575" s="37" t="e">
        <f t="shared" si="24"/>
        <v>#DIV/0!</v>
      </c>
    </row>
    <row r="1576" spans="1:9" x14ac:dyDescent="0.25">
      <c r="A1576">
        <f>INDEX('Resultado Final'!$A:$A,MATCH(E1576,'Resultado Final'!$E:$E,0))</f>
        <v>1</v>
      </c>
      <c r="B1576" t="e">
        <f>'Média Saneada'!#REF!</f>
        <v>#REF!</v>
      </c>
      <c r="C1576">
        <f>DW!$H1576</f>
        <v>0</v>
      </c>
      <c r="D1576">
        <f>DW!$I1576</f>
        <v>0</v>
      </c>
      <c r="E1576">
        <f>DW!$G1576</f>
        <v>0</v>
      </c>
      <c r="F1576" t="e">
        <f>VLOOKUP(E1576,'Resultado Final'!$E$3:$L$103,4,FALSE)</f>
        <v>#DIV/0!</v>
      </c>
      <c r="G1576" t="e">
        <f>VLOOKUP(E1576,'Resultado Final'!$E$3:$L$103,5,FALSE)</f>
        <v>#DIV/0!</v>
      </c>
      <c r="H1576">
        <f>DW!$K1576</f>
        <v>0</v>
      </c>
      <c r="I1576" s="37" t="e">
        <f t="shared" si="24"/>
        <v>#DIV/0!</v>
      </c>
    </row>
    <row r="1577" spans="1:9" x14ac:dyDescent="0.25">
      <c r="A1577">
        <f>INDEX('Resultado Final'!$A:$A,MATCH(E1577,'Resultado Final'!$E:$E,0))</f>
        <v>1</v>
      </c>
      <c r="B1577" t="e">
        <f>'Média Saneada'!#REF!</f>
        <v>#REF!</v>
      </c>
      <c r="C1577">
        <f>DW!$H1577</f>
        <v>0</v>
      </c>
      <c r="D1577">
        <f>DW!$I1577</f>
        <v>0</v>
      </c>
      <c r="E1577">
        <f>DW!$G1577</f>
        <v>0</v>
      </c>
      <c r="F1577" t="e">
        <f>VLOOKUP(E1577,'Resultado Final'!$E$3:$L$103,4,FALSE)</f>
        <v>#DIV/0!</v>
      </c>
      <c r="G1577" t="e">
        <f>VLOOKUP(E1577,'Resultado Final'!$E$3:$L$103,5,FALSE)</f>
        <v>#DIV/0!</v>
      </c>
      <c r="H1577">
        <f>DW!$K1577</f>
        <v>0</v>
      </c>
      <c r="I1577" s="37" t="e">
        <f t="shared" si="24"/>
        <v>#DIV/0!</v>
      </c>
    </row>
    <row r="1578" spans="1:9" x14ac:dyDescent="0.25">
      <c r="A1578">
        <f>INDEX('Resultado Final'!$A:$A,MATCH(E1578,'Resultado Final'!$E:$E,0))</f>
        <v>1</v>
      </c>
      <c r="B1578" t="e">
        <f>'Média Saneada'!#REF!</f>
        <v>#REF!</v>
      </c>
      <c r="C1578">
        <f>DW!$H1578</f>
        <v>0</v>
      </c>
      <c r="D1578">
        <f>DW!$I1578</f>
        <v>0</v>
      </c>
      <c r="E1578">
        <f>DW!$G1578</f>
        <v>0</v>
      </c>
      <c r="F1578" t="e">
        <f>VLOOKUP(E1578,'Resultado Final'!$E$3:$L$103,4,FALSE)</f>
        <v>#DIV/0!</v>
      </c>
      <c r="G1578" t="e">
        <f>VLOOKUP(E1578,'Resultado Final'!$E$3:$L$103,5,FALSE)</f>
        <v>#DIV/0!</v>
      </c>
      <c r="H1578">
        <f>DW!$K1578</f>
        <v>0</v>
      </c>
      <c r="I1578" s="37" t="e">
        <f t="shared" si="24"/>
        <v>#DIV/0!</v>
      </c>
    </row>
    <row r="1579" spans="1:9" x14ac:dyDescent="0.25">
      <c r="A1579">
        <f>INDEX('Resultado Final'!$A:$A,MATCH(E1579,'Resultado Final'!$E:$E,0))</f>
        <v>1</v>
      </c>
      <c r="B1579" t="e">
        <f>'Média Saneada'!#REF!</f>
        <v>#REF!</v>
      </c>
      <c r="C1579">
        <f>DW!$H1579</f>
        <v>0</v>
      </c>
      <c r="D1579">
        <f>DW!$I1579</f>
        <v>0</v>
      </c>
      <c r="E1579">
        <f>DW!$G1579</f>
        <v>0</v>
      </c>
      <c r="F1579" t="e">
        <f>VLOOKUP(E1579,'Resultado Final'!$E$3:$L$103,4,FALSE)</f>
        <v>#DIV/0!</v>
      </c>
      <c r="G1579" t="e">
        <f>VLOOKUP(E1579,'Resultado Final'!$E$3:$L$103,5,FALSE)</f>
        <v>#DIV/0!</v>
      </c>
      <c r="H1579">
        <f>DW!$K1579</f>
        <v>0</v>
      </c>
      <c r="I1579" s="37" t="e">
        <f t="shared" si="24"/>
        <v>#DIV/0!</v>
      </c>
    </row>
    <row r="1580" spans="1:9" x14ac:dyDescent="0.25">
      <c r="A1580">
        <f>INDEX('Resultado Final'!$A:$A,MATCH(E1580,'Resultado Final'!$E:$E,0))</f>
        <v>1</v>
      </c>
      <c r="B1580" t="e">
        <f>'Média Saneada'!#REF!</f>
        <v>#REF!</v>
      </c>
      <c r="C1580">
        <f>DW!$H1580</f>
        <v>0</v>
      </c>
      <c r="D1580">
        <f>DW!$I1580</f>
        <v>0</v>
      </c>
      <c r="E1580">
        <f>DW!$G1580</f>
        <v>0</v>
      </c>
      <c r="F1580" t="e">
        <f>VLOOKUP(E1580,'Resultado Final'!$E$3:$L$103,4,FALSE)</f>
        <v>#DIV/0!</v>
      </c>
      <c r="G1580" t="e">
        <f>VLOOKUP(E1580,'Resultado Final'!$E$3:$L$103,5,FALSE)</f>
        <v>#DIV/0!</v>
      </c>
      <c r="H1580">
        <f>DW!$K1580</f>
        <v>0</v>
      </c>
      <c r="I1580" s="37" t="e">
        <f t="shared" si="24"/>
        <v>#DIV/0!</v>
      </c>
    </row>
    <row r="1581" spans="1:9" x14ac:dyDescent="0.25">
      <c r="A1581">
        <f>INDEX('Resultado Final'!$A:$A,MATCH(E1581,'Resultado Final'!$E:$E,0))</f>
        <v>1</v>
      </c>
      <c r="B1581" t="e">
        <f>'Média Saneada'!#REF!</f>
        <v>#REF!</v>
      </c>
      <c r="C1581">
        <f>DW!$H1581</f>
        <v>0</v>
      </c>
      <c r="D1581">
        <f>DW!$I1581</f>
        <v>0</v>
      </c>
      <c r="E1581">
        <f>DW!$G1581</f>
        <v>0</v>
      </c>
      <c r="F1581" t="e">
        <f>VLOOKUP(E1581,'Resultado Final'!$E$3:$L$103,4,FALSE)</f>
        <v>#DIV/0!</v>
      </c>
      <c r="G1581" t="e">
        <f>VLOOKUP(E1581,'Resultado Final'!$E$3:$L$103,5,FALSE)</f>
        <v>#DIV/0!</v>
      </c>
      <c r="H1581">
        <f>DW!$K1581</f>
        <v>0</v>
      </c>
      <c r="I1581" s="37" t="e">
        <f t="shared" si="24"/>
        <v>#DIV/0!</v>
      </c>
    </row>
    <row r="1582" spans="1:9" x14ac:dyDescent="0.25">
      <c r="A1582">
        <f>INDEX('Resultado Final'!$A:$A,MATCH(E1582,'Resultado Final'!$E:$E,0))</f>
        <v>1</v>
      </c>
      <c r="B1582" t="e">
        <f>'Média Saneada'!#REF!</f>
        <v>#REF!</v>
      </c>
      <c r="C1582">
        <f>DW!$H1582</f>
        <v>0</v>
      </c>
      <c r="D1582">
        <f>DW!$I1582</f>
        <v>0</v>
      </c>
      <c r="E1582">
        <f>DW!$G1582</f>
        <v>0</v>
      </c>
      <c r="F1582" t="e">
        <f>VLOOKUP(E1582,'Resultado Final'!$E$3:$L$103,4,FALSE)</f>
        <v>#DIV/0!</v>
      </c>
      <c r="G1582" t="e">
        <f>VLOOKUP(E1582,'Resultado Final'!$E$3:$L$103,5,FALSE)</f>
        <v>#DIV/0!</v>
      </c>
      <c r="H1582">
        <f>DW!$K1582</f>
        <v>0</v>
      </c>
      <c r="I1582" s="37" t="e">
        <f t="shared" si="24"/>
        <v>#DIV/0!</v>
      </c>
    </row>
    <row r="1583" spans="1:9" x14ac:dyDescent="0.25">
      <c r="A1583">
        <f>INDEX('Resultado Final'!$A:$A,MATCH(E1583,'Resultado Final'!$E:$E,0))</f>
        <v>1</v>
      </c>
      <c r="B1583" t="e">
        <f>'Média Saneada'!#REF!</f>
        <v>#REF!</v>
      </c>
      <c r="C1583">
        <f>DW!$H1583</f>
        <v>0</v>
      </c>
      <c r="D1583">
        <f>DW!$I1583</f>
        <v>0</v>
      </c>
      <c r="E1583">
        <f>DW!$G1583</f>
        <v>0</v>
      </c>
      <c r="F1583" t="e">
        <f>VLOOKUP(E1583,'Resultado Final'!$E$3:$L$103,4,FALSE)</f>
        <v>#DIV/0!</v>
      </c>
      <c r="G1583" t="e">
        <f>VLOOKUP(E1583,'Resultado Final'!$E$3:$L$103,5,FALSE)</f>
        <v>#DIV/0!</v>
      </c>
      <c r="H1583">
        <f>DW!$K1583</f>
        <v>0</v>
      </c>
      <c r="I1583" s="37" t="e">
        <f t="shared" si="24"/>
        <v>#DIV/0!</v>
      </c>
    </row>
    <row r="1584" spans="1:9" x14ac:dyDescent="0.25">
      <c r="A1584">
        <f>INDEX('Resultado Final'!$A:$A,MATCH(E1584,'Resultado Final'!$E:$E,0))</f>
        <v>1</v>
      </c>
      <c r="B1584" t="e">
        <f>'Média Saneada'!#REF!</f>
        <v>#REF!</v>
      </c>
      <c r="C1584">
        <f>DW!$H1584</f>
        <v>0</v>
      </c>
      <c r="D1584">
        <f>DW!$I1584</f>
        <v>0</v>
      </c>
      <c r="E1584">
        <f>DW!$G1584</f>
        <v>0</v>
      </c>
      <c r="F1584" t="e">
        <f>VLOOKUP(E1584,'Resultado Final'!$E$3:$L$103,4,FALSE)</f>
        <v>#DIV/0!</v>
      </c>
      <c r="G1584" t="e">
        <f>VLOOKUP(E1584,'Resultado Final'!$E$3:$L$103,5,FALSE)</f>
        <v>#DIV/0!</v>
      </c>
      <c r="H1584">
        <f>DW!$K1584</f>
        <v>0</v>
      </c>
      <c r="I1584" s="37" t="e">
        <f t="shared" si="24"/>
        <v>#DIV/0!</v>
      </c>
    </row>
    <row r="1585" spans="1:9" x14ac:dyDescent="0.25">
      <c r="A1585">
        <f>INDEX('Resultado Final'!$A:$A,MATCH(E1585,'Resultado Final'!$E:$E,0))</f>
        <v>1</v>
      </c>
      <c r="B1585" t="e">
        <f>'Média Saneada'!#REF!</f>
        <v>#REF!</v>
      </c>
      <c r="C1585">
        <f>DW!$H1585</f>
        <v>0</v>
      </c>
      <c r="D1585">
        <f>DW!$I1585</f>
        <v>0</v>
      </c>
      <c r="E1585">
        <f>DW!$G1585</f>
        <v>0</v>
      </c>
      <c r="F1585" t="e">
        <f>VLOOKUP(E1585,'Resultado Final'!$E$3:$L$103,4,FALSE)</f>
        <v>#DIV/0!</v>
      </c>
      <c r="G1585" t="e">
        <f>VLOOKUP(E1585,'Resultado Final'!$E$3:$L$103,5,FALSE)</f>
        <v>#DIV/0!</v>
      </c>
      <c r="H1585">
        <f>DW!$K1585</f>
        <v>0</v>
      </c>
      <c r="I1585" s="37" t="e">
        <f t="shared" si="24"/>
        <v>#DIV/0!</v>
      </c>
    </row>
    <row r="1586" spans="1:9" x14ac:dyDescent="0.25">
      <c r="A1586">
        <f>INDEX('Resultado Final'!$A:$A,MATCH(E1586,'Resultado Final'!$E:$E,0))</f>
        <v>1</v>
      </c>
      <c r="B1586" t="e">
        <f>'Média Saneada'!#REF!</f>
        <v>#REF!</v>
      </c>
      <c r="C1586">
        <f>DW!$H1586</f>
        <v>0</v>
      </c>
      <c r="D1586">
        <f>DW!$I1586</f>
        <v>0</v>
      </c>
      <c r="E1586">
        <f>DW!$G1586</f>
        <v>0</v>
      </c>
      <c r="F1586" t="e">
        <f>VLOOKUP(E1586,'Resultado Final'!$E$3:$L$103,4,FALSE)</f>
        <v>#DIV/0!</v>
      </c>
      <c r="G1586" t="e">
        <f>VLOOKUP(E1586,'Resultado Final'!$E$3:$L$103,5,FALSE)</f>
        <v>#DIV/0!</v>
      </c>
      <c r="H1586">
        <f>DW!$K1586</f>
        <v>0</v>
      </c>
      <c r="I1586" s="37" t="e">
        <f t="shared" si="24"/>
        <v>#DIV/0!</v>
      </c>
    </row>
    <row r="1587" spans="1:9" x14ac:dyDescent="0.25">
      <c r="A1587">
        <f>INDEX('Resultado Final'!$A:$A,MATCH(E1587,'Resultado Final'!$E:$E,0))</f>
        <v>1</v>
      </c>
      <c r="B1587" t="e">
        <f>'Média Saneada'!#REF!</f>
        <v>#REF!</v>
      </c>
      <c r="C1587">
        <f>DW!$H1587</f>
        <v>0</v>
      </c>
      <c r="D1587">
        <f>DW!$I1587</f>
        <v>0</v>
      </c>
      <c r="E1587">
        <f>DW!$G1587</f>
        <v>0</v>
      </c>
      <c r="F1587" t="e">
        <f>VLOOKUP(E1587,'Resultado Final'!$E$3:$L$103,4,FALSE)</f>
        <v>#DIV/0!</v>
      </c>
      <c r="G1587" t="e">
        <f>VLOOKUP(E1587,'Resultado Final'!$E$3:$L$103,5,FALSE)</f>
        <v>#DIV/0!</v>
      </c>
      <c r="H1587">
        <f>DW!$K1587</f>
        <v>0</v>
      </c>
      <c r="I1587" s="37" t="e">
        <f t="shared" si="24"/>
        <v>#DIV/0!</v>
      </c>
    </row>
    <row r="1588" spans="1:9" x14ac:dyDescent="0.25">
      <c r="A1588">
        <f>INDEX('Resultado Final'!$A:$A,MATCH(E1588,'Resultado Final'!$E:$E,0))</f>
        <v>1</v>
      </c>
      <c r="B1588" t="e">
        <f>'Média Saneada'!#REF!</f>
        <v>#REF!</v>
      </c>
      <c r="C1588">
        <f>DW!$H1588</f>
        <v>0</v>
      </c>
      <c r="D1588">
        <f>DW!$I1588</f>
        <v>0</v>
      </c>
      <c r="E1588">
        <f>DW!$G1588</f>
        <v>0</v>
      </c>
      <c r="F1588" t="e">
        <f>VLOOKUP(E1588,'Resultado Final'!$E$3:$L$103,4,FALSE)</f>
        <v>#DIV/0!</v>
      </c>
      <c r="G1588" t="e">
        <f>VLOOKUP(E1588,'Resultado Final'!$E$3:$L$103,5,FALSE)</f>
        <v>#DIV/0!</v>
      </c>
      <c r="H1588">
        <f>DW!$K1588</f>
        <v>0</v>
      </c>
      <c r="I1588" s="37" t="e">
        <f t="shared" si="24"/>
        <v>#DIV/0!</v>
      </c>
    </row>
    <row r="1589" spans="1:9" x14ac:dyDescent="0.25">
      <c r="A1589">
        <f>INDEX('Resultado Final'!$A:$A,MATCH(E1589,'Resultado Final'!$E:$E,0))</f>
        <v>1</v>
      </c>
      <c r="B1589" t="e">
        <f>'Média Saneada'!#REF!</f>
        <v>#REF!</v>
      </c>
      <c r="C1589">
        <f>DW!$H1589</f>
        <v>0</v>
      </c>
      <c r="D1589">
        <f>DW!$I1589</f>
        <v>0</v>
      </c>
      <c r="E1589">
        <f>DW!$G1589</f>
        <v>0</v>
      </c>
      <c r="F1589" t="e">
        <f>VLOOKUP(E1589,'Resultado Final'!$E$3:$L$103,4,FALSE)</f>
        <v>#DIV/0!</v>
      </c>
      <c r="G1589" t="e">
        <f>VLOOKUP(E1589,'Resultado Final'!$E$3:$L$103,5,FALSE)</f>
        <v>#DIV/0!</v>
      </c>
      <c r="H1589">
        <f>DW!$K1589</f>
        <v>0</v>
      </c>
      <c r="I1589" s="37" t="e">
        <f t="shared" si="24"/>
        <v>#DIV/0!</v>
      </c>
    </row>
    <row r="1590" spans="1:9" x14ac:dyDescent="0.25">
      <c r="A1590">
        <f>INDEX('Resultado Final'!$A:$A,MATCH(E1590,'Resultado Final'!$E:$E,0))</f>
        <v>1</v>
      </c>
      <c r="B1590" t="e">
        <f>'Média Saneada'!#REF!</f>
        <v>#REF!</v>
      </c>
      <c r="C1590">
        <f>DW!$H1590</f>
        <v>0</v>
      </c>
      <c r="D1590">
        <f>DW!$I1590</f>
        <v>0</v>
      </c>
      <c r="E1590">
        <f>DW!$G1590</f>
        <v>0</v>
      </c>
      <c r="F1590" t="e">
        <f>VLOOKUP(E1590,'Resultado Final'!$E$3:$L$103,4,FALSE)</f>
        <v>#DIV/0!</v>
      </c>
      <c r="G1590" t="e">
        <f>VLOOKUP(E1590,'Resultado Final'!$E$3:$L$103,5,FALSE)</f>
        <v>#DIV/0!</v>
      </c>
      <c r="H1590">
        <f>DW!$K1590</f>
        <v>0</v>
      </c>
      <c r="I1590" s="37" t="e">
        <f t="shared" si="24"/>
        <v>#DIV/0!</v>
      </c>
    </row>
    <row r="1591" spans="1:9" x14ac:dyDescent="0.25">
      <c r="A1591">
        <f>INDEX('Resultado Final'!$A:$A,MATCH(E1591,'Resultado Final'!$E:$E,0))</f>
        <v>1</v>
      </c>
      <c r="B1591" t="e">
        <f>'Média Saneada'!#REF!</f>
        <v>#REF!</v>
      </c>
      <c r="C1591">
        <f>DW!$H1591</f>
        <v>0</v>
      </c>
      <c r="D1591">
        <f>DW!$I1591</f>
        <v>0</v>
      </c>
      <c r="E1591">
        <f>DW!$G1591</f>
        <v>0</v>
      </c>
      <c r="F1591" t="e">
        <f>VLOOKUP(E1591,'Resultado Final'!$E$3:$L$103,4,FALSE)</f>
        <v>#DIV/0!</v>
      </c>
      <c r="G1591" t="e">
        <f>VLOOKUP(E1591,'Resultado Final'!$E$3:$L$103,5,FALSE)</f>
        <v>#DIV/0!</v>
      </c>
      <c r="H1591">
        <f>DW!$K1591</f>
        <v>0</v>
      </c>
      <c r="I1591" s="37" t="e">
        <f t="shared" si="24"/>
        <v>#DIV/0!</v>
      </c>
    </row>
    <row r="1592" spans="1:9" x14ac:dyDescent="0.25">
      <c r="A1592">
        <f>INDEX('Resultado Final'!$A:$A,MATCH(E1592,'Resultado Final'!$E:$E,0))</f>
        <v>1</v>
      </c>
      <c r="B1592" t="e">
        <f>'Média Saneada'!#REF!</f>
        <v>#REF!</v>
      </c>
      <c r="C1592">
        <f>DW!$H1592</f>
        <v>0</v>
      </c>
      <c r="D1592">
        <f>DW!$I1592</f>
        <v>0</v>
      </c>
      <c r="E1592">
        <f>DW!$G1592</f>
        <v>0</v>
      </c>
      <c r="F1592" t="e">
        <f>VLOOKUP(E1592,'Resultado Final'!$E$3:$L$103,4,FALSE)</f>
        <v>#DIV/0!</v>
      </c>
      <c r="G1592" t="e">
        <f>VLOOKUP(E1592,'Resultado Final'!$E$3:$L$103,5,FALSE)</f>
        <v>#DIV/0!</v>
      </c>
      <c r="H1592">
        <f>DW!$K1592</f>
        <v>0</v>
      </c>
      <c r="I1592" s="37" t="e">
        <f t="shared" si="24"/>
        <v>#DIV/0!</v>
      </c>
    </row>
    <row r="1593" spans="1:9" x14ac:dyDescent="0.25">
      <c r="A1593">
        <f>INDEX('Resultado Final'!$A:$A,MATCH(E1593,'Resultado Final'!$E:$E,0))</f>
        <v>1</v>
      </c>
      <c r="B1593" t="e">
        <f>'Média Saneada'!#REF!</f>
        <v>#REF!</v>
      </c>
      <c r="C1593">
        <f>DW!$H1593</f>
        <v>0</v>
      </c>
      <c r="D1593">
        <f>DW!$I1593</f>
        <v>0</v>
      </c>
      <c r="E1593">
        <f>DW!$G1593</f>
        <v>0</v>
      </c>
      <c r="F1593" t="e">
        <f>VLOOKUP(E1593,'Resultado Final'!$E$3:$L$103,4,FALSE)</f>
        <v>#DIV/0!</v>
      </c>
      <c r="G1593" t="e">
        <f>VLOOKUP(E1593,'Resultado Final'!$E$3:$L$103,5,FALSE)</f>
        <v>#DIV/0!</v>
      </c>
      <c r="H1593">
        <f>DW!$K1593</f>
        <v>0</v>
      </c>
      <c r="I1593" s="37" t="e">
        <f t="shared" si="24"/>
        <v>#DIV/0!</v>
      </c>
    </row>
    <row r="1594" spans="1:9" x14ac:dyDescent="0.25">
      <c r="A1594">
        <f>INDEX('Resultado Final'!$A:$A,MATCH(E1594,'Resultado Final'!$E:$E,0))</f>
        <v>1</v>
      </c>
      <c r="B1594" t="e">
        <f>'Média Saneada'!#REF!</f>
        <v>#REF!</v>
      </c>
      <c r="C1594">
        <f>DW!$H1594</f>
        <v>0</v>
      </c>
      <c r="D1594">
        <f>DW!$I1594</f>
        <v>0</v>
      </c>
      <c r="E1594">
        <f>DW!$G1594</f>
        <v>0</v>
      </c>
      <c r="F1594" t="e">
        <f>VLOOKUP(E1594,'Resultado Final'!$E$3:$L$103,4,FALSE)</f>
        <v>#DIV/0!</v>
      </c>
      <c r="G1594" t="e">
        <f>VLOOKUP(E1594,'Resultado Final'!$E$3:$L$103,5,FALSE)</f>
        <v>#DIV/0!</v>
      </c>
      <c r="H1594">
        <f>DW!$K1594</f>
        <v>0</v>
      </c>
      <c r="I1594" s="37" t="e">
        <f t="shared" si="24"/>
        <v>#DIV/0!</v>
      </c>
    </row>
    <row r="1595" spans="1:9" x14ac:dyDescent="0.25">
      <c r="A1595">
        <f>INDEX('Resultado Final'!$A:$A,MATCH(E1595,'Resultado Final'!$E:$E,0))</f>
        <v>1</v>
      </c>
      <c r="B1595" t="e">
        <f>'Média Saneada'!#REF!</f>
        <v>#REF!</v>
      </c>
      <c r="C1595">
        <f>DW!$H1595</f>
        <v>0</v>
      </c>
      <c r="D1595">
        <f>DW!$I1595</f>
        <v>0</v>
      </c>
      <c r="E1595">
        <f>DW!$G1595</f>
        <v>0</v>
      </c>
      <c r="F1595" t="e">
        <f>VLOOKUP(E1595,'Resultado Final'!$E$3:$L$103,4,FALSE)</f>
        <v>#DIV/0!</v>
      </c>
      <c r="G1595" t="e">
        <f>VLOOKUP(E1595,'Resultado Final'!$E$3:$L$103,5,FALSE)</f>
        <v>#DIV/0!</v>
      </c>
      <c r="H1595">
        <f>DW!$K1595</f>
        <v>0</v>
      </c>
      <c r="I1595" s="37" t="e">
        <f t="shared" si="24"/>
        <v>#DIV/0!</v>
      </c>
    </row>
    <row r="1596" spans="1:9" x14ac:dyDescent="0.25">
      <c r="A1596">
        <f>INDEX('Resultado Final'!$A:$A,MATCH(E1596,'Resultado Final'!$E:$E,0))</f>
        <v>1</v>
      </c>
      <c r="B1596" t="e">
        <f>'Média Saneada'!#REF!</f>
        <v>#REF!</v>
      </c>
      <c r="C1596">
        <f>DW!$H1596</f>
        <v>0</v>
      </c>
      <c r="D1596">
        <f>DW!$I1596</f>
        <v>0</v>
      </c>
      <c r="E1596">
        <f>DW!$G1596</f>
        <v>0</v>
      </c>
      <c r="F1596" t="e">
        <f>VLOOKUP(E1596,'Resultado Final'!$E$3:$L$103,4,FALSE)</f>
        <v>#DIV/0!</v>
      </c>
      <c r="G1596" t="e">
        <f>VLOOKUP(E1596,'Resultado Final'!$E$3:$L$103,5,FALSE)</f>
        <v>#DIV/0!</v>
      </c>
      <c r="H1596">
        <f>DW!$K1596</f>
        <v>0</v>
      </c>
      <c r="I1596" s="37" t="e">
        <f t="shared" si="24"/>
        <v>#DIV/0!</v>
      </c>
    </row>
    <row r="1597" spans="1:9" x14ac:dyDescent="0.25">
      <c r="A1597">
        <f>INDEX('Resultado Final'!$A:$A,MATCH(E1597,'Resultado Final'!$E:$E,0))</f>
        <v>1</v>
      </c>
      <c r="B1597" t="e">
        <f>'Média Saneada'!#REF!</f>
        <v>#REF!</v>
      </c>
      <c r="C1597">
        <f>DW!$H1597</f>
        <v>0</v>
      </c>
      <c r="D1597">
        <f>DW!$I1597</f>
        <v>0</v>
      </c>
      <c r="E1597">
        <f>DW!$G1597</f>
        <v>0</v>
      </c>
      <c r="F1597" t="e">
        <f>VLOOKUP(E1597,'Resultado Final'!$E$3:$L$103,4,FALSE)</f>
        <v>#DIV/0!</v>
      </c>
      <c r="G1597" t="e">
        <f>VLOOKUP(E1597,'Resultado Final'!$E$3:$L$103,5,FALSE)</f>
        <v>#DIV/0!</v>
      </c>
      <c r="H1597">
        <f>DW!$K1597</f>
        <v>0</v>
      </c>
      <c r="I1597" s="37" t="e">
        <f t="shared" si="24"/>
        <v>#DIV/0!</v>
      </c>
    </row>
    <row r="1598" spans="1:9" x14ac:dyDescent="0.25">
      <c r="A1598">
        <f>INDEX('Resultado Final'!$A:$A,MATCH(E1598,'Resultado Final'!$E:$E,0))</f>
        <v>1</v>
      </c>
      <c r="B1598" t="e">
        <f>'Média Saneada'!#REF!</f>
        <v>#REF!</v>
      </c>
      <c r="C1598">
        <f>DW!$H1598</f>
        <v>0</v>
      </c>
      <c r="D1598">
        <f>DW!$I1598</f>
        <v>0</v>
      </c>
      <c r="E1598">
        <f>DW!$G1598</f>
        <v>0</v>
      </c>
      <c r="F1598" t="e">
        <f>VLOOKUP(E1598,'Resultado Final'!$E$3:$L$103,4,FALSE)</f>
        <v>#DIV/0!</v>
      </c>
      <c r="G1598" t="e">
        <f>VLOOKUP(E1598,'Resultado Final'!$E$3:$L$103,5,FALSE)</f>
        <v>#DIV/0!</v>
      </c>
      <c r="H1598">
        <f>DW!$K1598</f>
        <v>0</v>
      </c>
      <c r="I1598" s="37" t="e">
        <f t="shared" si="24"/>
        <v>#DIV/0!</v>
      </c>
    </row>
    <row r="1599" spans="1:9" x14ac:dyDescent="0.25">
      <c r="A1599">
        <f>INDEX('Resultado Final'!$A:$A,MATCH(E1599,'Resultado Final'!$E:$E,0))</f>
        <v>1</v>
      </c>
      <c r="B1599" t="e">
        <f>'Média Saneada'!#REF!</f>
        <v>#REF!</v>
      </c>
      <c r="C1599">
        <f>DW!$H1599</f>
        <v>0</v>
      </c>
      <c r="D1599">
        <f>DW!$I1599</f>
        <v>0</v>
      </c>
      <c r="E1599">
        <f>DW!$G1599</f>
        <v>0</v>
      </c>
      <c r="F1599" t="e">
        <f>VLOOKUP(E1599,'Resultado Final'!$E$3:$L$103,4,FALSE)</f>
        <v>#DIV/0!</v>
      </c>
      <c r="G1599" t="e">
        <f>VLOOKUP(E1599,'Resultado Final'!$E$3:$L$103,5,FALSE)</f>
        <v>#DIV/0!</v>
      </c>
      <c r="H1599">
        <f>DW!$K1599</f>
        <v>0</v>
      </c>
      <c r="I1599" s="37" t="e">
        <f t="shared" si="24"/>
        <v>#DIV/0!</v>
      </c>
    </row>
    <row r="1600" spans="1:9" x14ac:dyDescent="0.25">
      <c r="A1600">
        <f>INDEX('Resultado Final'!$A:$A,MATCH(E1600,'Resultado Final'!$E:$E,0))</f>
        <v>1</v>
      </c>
      <c r="B1600" t="e">
        <f>'Média Saneada'!#REF!</f>
        <v>#REF!</v>
      </c>
      <c r="C1600">
        <f>DW!$H1600</f>
        <v>0</v>
      </c>
      <c r="D1600">
        <f>DW!$I1600</f>
        <v>0</v>
      </c>
      <c r="E1600">
        <f>DW!$G1600</f>
        <v>0</v>
      </c>
      <c r="F1600" t="e">
        <f>VLOOKUP(E1600,'Resultado Final'!$E$3:$L$103,4,FALSE)</f>
        <v>#DIV/0!</v>
      </c>
      <c r="G1600" t="e">
        <f>VLOOKUP(E1600,'Resultado Final'!$E$3:$L$103,5,FALSE)</f>
        <v>#DIV/0!</v>
      </c>
      <c r="H1600">
        <f>DW!$K1600</f>
        <v>0</v>
      </c>
      <c r="I1600" s="37" t="e">
        <f t="shared" si="24"/>
        <v>#DIV/0!</v>
      </c>
    </row>
    <row r="1601" spans="1:9" x14ac:dyDescent="0.25">
      <c r="A1601">
        <f>INDEX('Resultado Final'!$A:$A,MATCH(E1601,'Resultado Final'!$E:$E,0))</f>
        <v>1</v>
      </c>
      <c r="B1601" t="e">
        <f>'Média Saneada'!#REF!</f>
        <v>#REF!</v>
      </c>
      <c r="C1601">
        <f>DW!$H1601</f>
        <v>0</v>
      </c>
      <c r="D1601">
        <f>DW!$I1601</f>
        <v>0</v>
      </c>
      <c r="E1601">
        <f>DW!$G1601</f>
        <v>0</v>
      </c>
      <c r="F1601" t="e">
        <f>VLOOKUP(E1601,'Resultado Final'!$E$3:$L$103,4,FALSE)</f>
        <v>#DIV/0!</v>
      </c>
      <c r="G1601" t="e">
        <f>VLOOKUP(E1601,'Resultado Final'!$E$3:$L$103,5,FALSE)</f>
        <v>#DIV/0!</v>
      </c>
      <c r="H1601">
        <f>DW!$K1601</f>
        <v>0</v>
      </c>
      <c r="I1601" s="37" t="e">
        <f t="shared" si="24"/>
        <v>#DIV/0!</v>
      </c>
    </row>
    <row r="1602" spans="1:9" x14ac:dyDescent="0.25">
      <c r="A1602">
        <f>INDEX('Resultado Final'!$A:$A,MATCH(E1602,'Resultado Final'!$E:$E,0))</f>
        <v>1</v>
      </c>
      <c r="B1602" t="e">
        <f>'Média Saneada'!#REF!</f>
        <v>#REF!</v>
      </c>
      <c r="C1602">
        <f>DW!$H1602</f>
        <v>0</v>
      </c>
      <c r="D1602">
        <f>DW!$I1602</f>
        <v>0</v>
      </c>
      <c r="E1602">
        <f>DW!$G1602</f>
        <v>0</v>
      </c>
      <c r="F1602" t="e">
        <f>VLOOKUP(E1602,'Resultado Final'!$E$3:$L$103,4,FALSE)</f>
        <v>#DIV/0!</v>
      </c>
      <c r="G1602" t="e">
        <f>VLOOKUP(E1602,'Resultado Final'!$E$3:$L$103,5,FALSE)</f>
        <v>#DIV/0!</v>
      </c>
      <c r="H1602">
        <f>DW!$K1602</f>
        <v>0</v>
      </c>
      <c r="I1602" s="37" t="e">
        <f t="shared" si="24"/>
        <v>#DIV/0!</v>
      </c>
    </row>
    <row r="1603" spans="1:9" x14ac:dyDescent="0.25">
      <c r="A1603">
        <f>INDEX('Resultado Final'!$A:$A,MATCH(E1603,'Resultado Final'!$E:$E,0))</f>
        <v>1</v>
      </c>
      <c r="B1603" t="e">
        <f>'Média Saneada'!#REF!</f>
        <v>#REF!</v>
      </c>
      <c r="C1603">
        <f>DW!$H1603</f>
        <v>0</v>
      </c>
      <c r="D1603">
        <f>DW!$I1603</f>
        <v>0</v>
      </c>
      <c r="E1603">
        <f>DW!$G1603</f>
        <v>0</v>
      </c>
      <c r="F1603" t="e">
        <f>VLOOKUP(E1603,'Resultado Final'!$E$3:$L$103,4,FALSE)</f>
        <v>#DIV/0!</v>
      </c>
      <c r="G1603" t="e">
        <f>VLOOKUP(E1603,'Resultado Final'!$E$3:$L$103,5,FALSE)</f>
        <v>#DIV/0!</v>
      </c>
      <c r="H1603">
        <f>DW!$K1603</f>
        <v>0</v>
      </c>
      <c r="I1603" s="37" t="e">
        <f t="shared" ref="I1603:I1666" si="25">IF(AND($H1603&lt;$F1603,$H1603&gt;$G1603),$H1603,"Desconsiderado para o cálculo final da Média")</f>
        <v>#DIV/0!</v>
      </c>
    </row>
    <row r="1604" spans="1:9" x14ac:dyDescent="0.25">
      <c r="A1604">
        <f>INDEX('Resultado Final'!$A:$A,MATCH(E1604,'Resultado Final'!$E:$E,0))</f>
        <v>1</v>
      </c>
      <c r="B1604" t="e">
        <f>'Média Saneada'!#REF!</f>
        <v>#REF!</v>
      </c>
      <c r="C1604">
        <f>DW!$H1604</f>
        <v>0</v>
      </c>
      <c r="D1604">
        <f>DW!$I1604</f>
        <v>0</v>
      </c>
      <c r="E1604">
        <f>DW!$G1604</f>
        <v>0</v>
      </c>
      <c r="F1604" t="e">
        <f>VLOOKUP(E1604,'Resultado Final'!$E$3:$L$103,4,FALSE)</f>
        <v>#DIV/0!</v>
      </c>
      <c r="G1604" t="e">
        <f>VLOOKUP(E1604,'Resultado Final'!$E$3:$L$103,5,FALSE)</f>
        <v>#DIV/0!</v>
      </c>
      <c r="H1604">
        <f>DW!$K1604</f>
        <v>0</v>
      </c>
      <c r="I1604" s="37" t="e">
        <f t="shared" si="25"/>
        <v>#DIV/0!</v>
      </c>
    </row>
    <row r="1605" spans="1:9" x14ac:dyDescent="0.25">
      <c r="A1605">
        <f>INDEX('Resultado Final'!$A:$A,MATCH(E1605,'Resultado Final'!$E:$E,0))</f>
        <v>1</v>
      </c>
      <c r="B1605" t="e">
        <f>'Média Saneada'!#REF!</f>
        <v>#REF!</v>
      </c>
      <c r="C1605">
        <f>DW!$H1605</f>
        <v>0</v>
      </c>
      <c r="D1605">
        <f>DW!$I1605</f>
        <v>0</v>
      </c>
      <c r="E1605">
        <f>DW!$G1605</f>
        <v>0</v>
      </c>
      <c r="F1605" t="e">
        <f>VLOOKUP(E1605,'Resultado Final'!$E$3:$L$103,4,FALSE)</f>
        <v>#DIV/0!</v>
      </c>
      <c r="G1605" t="e">
        <f>VLOOKUP(E1605,'Resultado Final'!$E$3:$L$103,5,FALSE)</f>
        <v>#DIV/0!</v>
      </c>
      <c r="H1605">
        <f>DW!$K1605</f>
        <v>0</v>
      </c>
      <c r="I1605" s="37" t="e">
        <f t="shared" si="25"/>
        <v>#DIV/0!</v>
      </c>
    </row>
    <row r="1606" spans="1:9" x14ac:dyDescent="0.25">
      <c r="A1606">
        <f>INDEX('Resultado Final'!$A:$A,MATCH(E1606,'Resultado Final'!$E:$E,0))</f>
        <v>1</v>
      </c>
      <c r="B1606" t="e">
        <f>'Média Saneada'!#REF!</f>
        <v>#REF!</v>
      </c>
      <c r="C1606">
        <f>DW!$H1606</f>
        <v>0</v>
      </c>
      <c r="D1606">
        <f>DW!$I1606</f>
        <v>0</v>
      </c>
      <c r="E1606">
        <f>DW!$G1606</f>
        <v>0</v>
      </c>
      <c r="F1606" t="e">
        <f>VLOOKUP(E1606,'Resultado Final'!$E$3:$L$103,4,FALSE)</f>
        <v>#DIV/0!</v>
      </c>
      <c r="G1606" t="e">
        <f>VLOOKUP(E1606,'Resultado Final'!$E$3:$L$103,5,FALSE)</f>
        <v>#DIV/0!</v>
      </c>
      <c r="H1606">
        <f>DW!$K1606</f>
        <v>0</v>
      </c>
      <c r="I1606" s="37" t="e">
        <f t="shared" si="25"/>
        <v>#DIV/0!</v>
      </c>
    </row>
    <row r="1607" spans="1:9" x14ac:dyDescent="0.25">
      <c r="A1607">
        <f>INDEX('Resultado Final'!$A:$A,MATCH(E1607,'Resultado Final'!$E:$E,0))</f>
        <v>1</v>
      </c>
      <c r="B1607" t="e">
        <f>'Média Saneada'!#REF!</f>
        <v>#REF!</v>
      </c>
      <c r="C1607">
        <f>DW!$H1607</f>
        <v>0</v>
      </c>
      <c r="D1607">
        <f>DW!$I1607</f>
        <v>0</v>
      </c>
      <c r="E1607">
        <f>DW!$G1607</f>
        <v>0</v>
      </c>
      <c r="F1607" t="e">
        <f>VLOOKUP(E1607,'Resultado Final'!$E$3:$L$103,4,FALSE)</f>
        <v>#DIV/0!</v>
      </c>
      <c r="G1607" t="e">
        <f>VLOOKUP(E1607,'Resultado Final'!$E$3:$L$103,5,FALSE)</f>
        <v>#DIV/0!</v>
      </c>
      <c r="H1607">
        <f>DW!$K1607</f>
        <v>0</v>
      </c>
      <c r="I1607" s="37" t="e">
        <f t="shared" si="25"/>
        <v>#DIV/0!</v>
      </c>
    </row>
    <row r="1608" spans="1:9" x14ac:dyDescent="0.25">
      <c r="A1608">
        <f>INDEX('Resultado Final'!$A:$A,MATCH(E1608,'Resultado Final'!$E:$E,0))</f>
        <v>1</v>
      </c>
      <c r="B1608" t="e">
        <f>'Média Saneada'!#REF!</f>
        <v>#REF!</v>
      </c>
      <c r="C1608">
        <f>DW!$H1608</f>
        <v>0</v>
      </c>
      <c r="D1608">
        <f>DW!$I1608</f>
        <v>0</v>
      </c>
      <c r="E1608">
        <f>DW!$G1608</f>
        <v>0</v>
      </c>
      <c r="F1608" t="e">
        <f>VLOOKUP(E1608,'Resultado Final'!$E$3:$L$103,4,FALSE)</f>
        <v>#DIV/0!</v>
      </c>
      <c r="G1608" t="e">
        <f>VLOOKUP(E1608,'Resultado Final'!$E$3:$L$103,5,FALSE)</f>
        <v>#DIV/0!</v>
      </c>
      <c r="H1608">
        <f>DW!$K1608</f>
        <v>0</v>
      </c>
      <c r="I1608" s="37" t="e">
        <f t="shared" si="25"/>
        <v>#DIV/0!</v>
      </c>
    </row>
    <row r="1609" spans="1:9" x14ac:dyDescent="0.25">
      <c r="A1609">
        <f>INDEX('Resultado Final'!$A:$A,MATCH(E1609,'Resultado Final'!$E:$E,0))</f>
        <v>1</v>
      </c>
      <c r="B1609" t="e">
        <f>'Média Saneada'!#REF!</f>
        <v>#REF!</v>
      </c>
      <c r="C1609">
        <f>DW!$H1609</f>
        <v>0</v>
      </c>
      <c r="D1609">
        <f>DW!$I1609</f>
        <v>0</v>
      </c>
      <c r="E1609">
        <f>DW!$G1609</f>
        <v>0</v>
      </c>
      <c r="F1609" t="e">
        <f>VLOOKUP(E1609,'Resultado Final'!$E$3:$L$103,4,FALSE)</f>
        <v>#DIV/0!</v>
      </c>
      <c r="G1609" t="e">
        <f>VLOOKUP(E1609,'Resultado Final'!$E$3:$L$103,5,FALSE)</f>
        <v>#DIV/0!</v>
      </c>
      <c r="H1609">
        <f>DW!$K1609</f>
        <v>0</v>
      </c>
      <c r="I1609" s="37" t="e">
        <f t="shared" si="25"/>
        <v>#DIV/0!</v>
      </c>
    </row>
    <row r="1610" spans="1:9" x14ac:dyDescent="0.25">
      <c r="A1610">
        <f>INDEX('Resultado Final'!$A:$A,MATCH(E1610,'Resultado Final'!$E:$E,0))</f>
        <v>1</v>
      </c>
      <c r="B1610" t="e">
        <f>'Média Saneada'!#REF!</f>
        <v>#REF!</v>
      </c>
      <c r="C1610">
        <f>DW!$H1610</f>
        <v>0</v>
      </c>
      <c r="D1610">
        <f>DW!$I1610</f>
        <v>0</v>
      </c>
      <c r="E1610">
        <f>DW!$G1610</f>
        <v>0</v>
      </c>
      <c r="F1610" t="e">
        <f>VLOOKUP(E1610,'Resultado Final'!$E$3:$L$103,4,FALSE)</f>
        <v>#DIV/0!</v>
      </c>
      <c r="G1610" t="e">
        <f>VLOOKUP(E1610,'Resultado Final'!$E$3:$L$103,5,FALSE)</f>
        <v>#DIV/0!</v>
      </c>
      <c r="H1610">
        <f>DW!$K1610</f>
        <v>0</v>
      </c>
      <c r="I1610" s="37" t="e">
        <f t="shared" si="25"/>
        <v>#DIV/0!</v>
      </c>
    </row>
    <row r="1611" spans="1:9" x14ac:dyDescent="0.25">
      <c r="A1611">
        <f>INDEX('Resultado Final'!$A:$A,MATCH(E1611,'Resultado Final'!$E:$E,0))</f>
        <v>1</v>
      </c>
      <c r="B1611" t="e">
        <f>'Média Saneada'!#REF!</f>
        <v>#REF!</v>
      </c>
      <c r="C1611">
        <f>DW!$H1611</f>
        <v>0</v>
      </c>
      <c r="D1611">
        <f>DW!$I1611</f>
        <v>0</v>
      </c>
      <c r="E1611">
        <f>DW!$G1611</f>
        <v>0</v>
      </c>
      <c r="F1611" t="e">
        <f>VLOOKUP(E1611,'Resultado Final'!$E$3:$L$103,4,FALSE)</f>
        <v>#DIV/0!</v>
      </c>
      <c r="G1611" t="e">
        <f>VLOOKUP(E1611,'Resultado Final'!$E$3:$L$103,5,FALSE)</f>
        <v>#DIV/0!</v>
      </c>
      <c r="H1611">
        <f>DW!$K1611</f>
        <v>0</v>
      </c>
      <c r="I1611" s="37" t="e">
        <f t="shared" si="25"/>
        <v>#DIV/0!</v>
      </c>
    </row>
    <row r="1612" spans="1:9" x14ac:dyDescent="0.25">
      <c r="A1612">
        <f>INDEX('Resultado Final'!$A:$A,MATCH(E1612,'Resultado Final'!$E:$E,0))</f>
        <v>1</v>
      </c>
      <c r="B1612" t="e">
        <f>'Média Saneada'!#REF!</f>
        <v>#REF!</v>
      </c>
      <c r="C1612">
        <f>DW!$H1612</f>
        <v>0</v>
      </c>
      <c r="D1612">
        <f>DW!$I1612</f>
        <v>0</v>
      </c>
      <c r="E1612">
        <f>DW!$G1612</f>
        <v>0</v>
      </c>
      <c r="F1612" t="e">
        <f>VLOOKUP(E1612,'Resultado Final'!$E$3:$L$103,4,FALSE)</f>
        <v>#DIV/0!</v>
      </c>
      <c r="G1612" t="e">
        <f>VLOOKUP(E1612,'Resultado Final'!$E$3:$L$103,5,FALSE)</f>
        <v>#DIV/0!</v>
      </c>
      <c r="H1612">
        <f>DW!$K1612</f>
        <v>0</v>
      </c>
      <c r="I1612" s="37" t="e">
        <f t="shared" si="25"/>
        <v>#DIV/0!</v>
      </c>
    </row>
    <row r="1613" spans="1:9" x14ac:dyDescent="0.25">
      <c r="A1613">
        <f>INDEX('Resultado Final'!$A:$A,MATCH(E1613,'Resultado Final'!$E:$E,0))</f>
        <v>1</v>
      </c>
      <c r="B1613" t="e">
        <f>'Média Saneada'!#REF!</f>
        <v>#REF!</v>
      </c>
      <c r="C1613">
        <f>DW!$H1613</f>
        <v>0</v>
      </c>
      <c r="D1613">
        <f>DW!$I1613</f>
        <v>0</v>
      </c>
      <c r="E1613">
        <f>DW!$G1613</f>
        <v>0</v>
      </c>
      <c r="F1613" t="e">
        <f>VLOOKUP(E1613,'Resultado Final'!$E$3:$L$103,4,FALSE)</f>
        <v>#DIV/0!</v>
      </c>
      <c r="G1613" t="e">
        <f>VLOOKUP(E1613,'Resultado Final'!$E$3:$L$103,5,FALSE)</f>
        <v>#DIV/0!</v>
      </c>
      <c r="H1613">
        <f>DW!$K1613</f>
        <v>0</v>
      </c>
      <c r="I1613" s="37" t="e">
        <f t="shared" si="25"/>
        <v>#DIV/0!</v>
      </c>
    </row>
    <row r="1614" spans="1:9" x14ac:dyDescent="0.25">
      <c r="A1614">
        <f>INDEX('Resultado Final'!$A:$A,MATCH(E1614,'Resultado Final'!$E:$E,0))</f>
        <v>1</v>
      </c>
      <c r="B1614" t="e">
        <f>'Média Saneada'!#REF!</f>
        <v>#REF!</v>
      </c>
      <c r="C1614">
        <f>DW!$H1614</f>
        <v>0</v>
      </c>
      <c r="D1614">
        <f>DW!$I1614</f>
        <v>0</v>
      </c>
      <c r="E1614">
        <f>DW!$G1614</f>
        <v>0</v>
      </c>
      <c r="F1614" t="e">
        <f>VLOOKUP(E1614,'Resultado Final'!$E$3:$L$103,4,FALSE)</f>
        <v>#DIV/0!</v>
      </c>
      <c r="G1614" t="e">
        <f>VLOOKUP(E1614,'Resultado Final'!$E$3:$L$103,5,FALSE)</f>
        <v>#DIV/0!</v>
      </c>
      <c r="H1614">
        <f>DW!$K1614</f>
        <v>0</v>
      </c>
      <c r="I1614" s="37" t="e">
        <f t="shared" si="25"/>
        <v>#DIV/0!</v>
      </c>
    </row>
    <row r="1615" spans="1:9" x14ac:dyDescent="0.25">
      <c r="A1615">
        <f>INDEX('Resultado Final'!$A:$A,MATCH(E1615,'Resultado Final'!$E:$E,0))</f>
        <v>1</v>
      </c>
      <c r="B1615" t="e">
        <f>'Média Saneada'!#REF!</f>
        <v>#REF!</v>
      </c>
      <c r="C1615">
        <f>DW!$H1615</f>
        <v>0</v>
      </c>
      <c r="D1615">
        <f>DW!$I1615</f>
        <v>0</v>
      </c>
      <c r="E1615">
        <f>DW!$G1615</f>
        <v>0</v>
      </c>
      <c r="F1615" t="e">
        <f>VLOOKUP(E1615,'Resultado Final'!$E$3:$L$103,4,FALSE)</f>
        <v>#DIV/0!</v>
      </c>
      <c r="G1615" t="e">
        <f>VLOOKUP(E1615,'Resultado Final'!$E$3:$L$103,5,FALSE)</f>
        <v>#DIV/0!</v>
      </c>
      <c r="H1615">
        <f>DW!$K1615</f>
        <v>0</v>
      </c>
      <c r="I1615" s="37" t="e">
        <f t="shared" si="25"/>
        <v>#DIV/0!</v>
      </c>
    </row>
    <row r="1616" spans="1:9" x14ac:dyDescent="0.25">
      <c r="A1616">
        <f>INDEX('Resultado Final'!$A:$A,MATCH(E1616,'Resultado Final'!$E:$E,0))</f>
        <v>1</v>
      </c>
      <c r="B1616" t="e">
        <f>'Média Saneada'!#REF!</f>
        <v>#REF!</v>
      </c>
      <c r="C1616">
        <f>DW!$H1616</f>
        <v>0</v>
      </c>
      <c r="D1616">
        <f>DW!$I1616</f>
        <v>0</v>
      </c>
      <c r="E1616">
        <f>DW!$G1616</f>
        <v>0</v>
      </c>
      <c r="F1616" t="e">
        <f>VLOOKUP(E1616,'Resultado Final'!$E$3:$L$103,4,FALSE)</f>
        <v>#DIV/0!</v>
      </c>
      <c r="G1616" t="e">
        <f>VLOOKUP(E1616,'Resultado Final'!$E$3:$L$103,5,FALSE)</f>
        <v>#DIV/0!</v>
      </c>
      <c r="H1616">
        <f>DW!$K1616</f>
        <v>0</v>
      </c>
      <c r="I1616" s="37" t="e">
        <f t="shared" si="25"/>
        <v>#DIV/0!</v>
      </c>
    </row>
    <row r="1617" spans="1:9" x14ac:dyDescent="0.25">
      <c r="A1617">
        <f>INDEX('Resultado Final'!$A:$A,MATCH(E1617,'Resultado Final'!$E:$E,0))</f>
        <v>1</v>
      </c>
      <c r="B1617" t="e">
        <f>'Média Saneada'!#REF!</f>
        <v>#REF!</v>
      </c>
      <c r="C1617">
        <f>DW!$H1617</f>
        <v>0</v>
      </c>
      <c r="D1617">
        <f>DW!$I1617</f>
        <v>0</v>
      </c>
      <c r="E1617">
        <f>DW!$G1617</f>
        <v>0</v>
      </c>
      <c r="F1617" t="e">
        <f>VLOOKUP(E1617,'Resultado Final'!$E$3:$L$103,4,FALSE)</f>
        <v>#DIV/0!</v>
      </c>
      <c r="G1617" t="e">
        <f>VLOOKUP(E1617,'Resultado Final'!$E$3:$L$103,5,FALSE)</f>
        <v>#DIV/0!</v>
      </c>
      <c r="H1617">
        <f>DW!$K1617</f>
        <v>0</v>
      </c>
      <c r="I1617" s="37" t="e">
        <f t="shared" si="25"/>
        <v>#DIV/0!</v>
      </c>
    </row>
    <row r="1618" spans="1:9" x14ac:dyDescent="0.25">
      <c r="A1618">
        <f>INDEX('Resultado Final'!$A:$A,MATCH(E1618,'Resultado Final'!$E:$E,0))</f>
        <v>1</v>
      </c>
      <c r="B1618" t="e">
        <f>'Média Saneada'!#REF!</f>
        <v>#REF!</v>
      </c>
      <c r="C1618">
        <f>DW!$H1618</f>
        <v>0</v>
      </c>
      <c r="D1618">
        <f>DW!$I1618</f>
        <v>0</v>
      </c>
      <c r="E1618">
        <f>DW!$G1618</f>
        <v>0</v>
      </c>
      <c r="F1618" t="e">
        <f>VLOOKUP(E1618,'Resultado Final'!$E$3:$L$103,4,FALSE)</f>
        <v>#DIV/0!</v>
      </c>
      <c r="G1618" t="e">
        <f>VLOOKUP(E1618,'Resultado Final'!$E$3:$L$103,5,FALSE)</f>
        <v>#DIV/0!</v>
      </c>
      <c r="H1618">
        <f>DW!$K1618</f>
        <v>0</v>
      </c>
      <c r="I1618" s="37" t="e">
        <f t="shared" si="25"/>
        <v>#DIV/0!</v>
      </c>
    </row>
    <row r="1619" spans="1:9" x14ac:dyDescent="0.25">
      <c r="A1619">
        <f>INDEX('Resultado Final'!$A:$A,MATCH(E1619,'Resultado Final'!$E:$E,0))</f>
        <v>1</v>
      </c>
      <c r="B1619" t="e">
        <f>'Média Saneada'!#REF!</f>
        <v>#REF!</v>
      </c>
      <c r="C1619">
        <f>DW!$H1619</f>
        <v>0</v>
      </c>
      <c r="D1619">
        <f>DW!$I1619</f>
        <v>0</v>
      </c>
      <c r="E1619">
        <f>DW!$G1619</f>
        <v>0</v>
      </c>
      <c r="F1619" t="e">
        <f>VLOOKUP(E1619,'Resultado Final'!$E$3:$L$103,4,FALSE)</f>
        <v>#DIV/0!</v>
      </c>
      <c r="G1619" t="e">
        <f>VLOOKUP(E1619,'Resultado Final'!$E$3:$L$103,5,FALSE)</f>
        <v>#DIV/0!</v>
      </c>
      <c r="H1619">
        <f>DW!$K1619</f>
        <v>0</v>
      </c>
      <c r="I1619" s="37" t="e">
        <f t="shared" si="25"/>
        <v>#DIV/0!</v>
      </c>
    </row>
    <row r="1620" spans="1:9" x14ac:dyDescent="0.25">
      <c r="A1620">
        <f>INDEX('Resultado Final'!$A:$A,MATCH(E1620,'Resultado Final'!$E:$E,0))</f>
        <v>1</v>
      </c>
      <c r="B1620" t="e">
        <f>'Média Saneada'!#REF!</f>
        <v>#REF!</v>
      </c>
      <c r="C1620">
        <f>DW!$H1620</f>
        <v>0</v>
      </c>
      <c r="D1620">
        <f>DW!$I1620</f>
        <v>0</v>
      </c>
      <c r="E1620">
        <f>DW!$G1620</f>
        <v>0</v>
      </c>
      <c r="F1620" t="e">
        <f>VLOOKUP(E1620,'Resultado Final'!$E$3:$L$103,4,FALSE)</f>
        <v>#DIV/0!</v>
      </c>
      <c r="G1620" t="e">
        <f>VLOOKUP(E1620,'Resultado Final'!$E$3:$L$103,5,FALSE)</f>
        <v>#DIV/0!</v>
      </c>
      <c r="H1620">
        <f>DW!$K1620</f>
        <v>0</v>
      </c>
      <c r="I1620" s="37" t="e">
        <f t="shared" si="25"/>
        <v>#DIV/0!</v>
      </c>
    </row>
    <row r="1621" spans="1:9" x14ac:dyDescent="0.25">
      <c r="A1621">
        <f>INDEX('Resultado Final'!$A:$A,MATCH(E1621,'Resultado Final'!$E:$E,0))</f>
        <v>1</v>
      </c>
      <c r="B1621" t="e">
        <f>'Média Saneada'!#REF!</f>
        <v>#REF!</v>
      </c>
      <c r="C1621">
        <f>DW!$H1621</f>
        <v>0</v>
      </c>
      <c r="D1621">
        <f>DW!$I1621</f>
        <v>0</v>
      </c>
      <c r="E1621">
        <f>DW!$G1621</f>
        <v>0</v>
      </c>
      <c r="F1621" t="e">
        <f>VLOOKUP(E1621,'Resultado Final'!$E$3:$L$103,4,FALSE)</f>
        <v>#DIV/0!</v>
      </c>
      <c r="G1621" t="e">
        <f>VLOOKUP(E1621,'Resultado Final'!$E$3:$L$103,5,FALSE)</f>
        <v>#DIV/0!</v>
      </c>
      <c r="H1621">
        <f>DW!$K1621</f>
        <v>0</v>
      </c>
      <c r="I1621" s="37" t="e">
        <f t="shared" si="25"/>
        <v>#DIV/0!</v>
      </c>
    </row>
    <row r="1622" spans="1:9" x14ac:dyDescent="0.25">
      <c r="A1622">
        <f>INDEX('Resultado Final'!$A:$A,MATCH(E1622,'Resultado Final'!$E:$E,0))</f>
        <v>1</v>
      </c>
      <c r="B1622" t="e">
        <f>'Média Saneada'!#REF!</f>
        <v>#REF!</v>
      </c>
      <c r="C1622">
        <f>DW!$H1622</f>
        <v>0</v>
      </c>
      <c r="D1622">
        <f>DW!$I1622</f>
        <v>0</v>
      </c>
      <c r="E1622">
        <f>DW!$G1622</f>
        <v>0</v>
      </c>
      <c r="F1622" t="e">
        <f>VLOOKUP(E1622,'Resultado Final'!$E$3:$L$103,4,FALSE)</f>
        <v>#DIV/0!</v>
      </c>
      <c r="G1622" t="e">
        <f>VLOOKUP(E1622,'Resultado Final'!$E$3:$L$103,5,FALSE)</f>
        <v>#DIV/0!</v>
      </c>
      <c r="H1622">
        <f>DW!$K1622</f>
        <v>0</v>
      </c>
      <c r="I1622" s="37" t="e">
        <f t="shared" si="25"/>
        <v>#DIV/0!</v>
      </c>
    </row>
    <row r="1623" spans="1:9" x14ac:dyDescent="0.25">
      <c r="A1623">
        <f>INDEX('Resultado Final'!$A:$A,MATCH(E1623,'Resultado Final'!$E:$E,0))</f>
        <v>1</v>
      </c>
      <c r="B1623" t="e">
        <f>'Média Saneada'!#REF!</f>
        <v>#REF!</v>
      </c>
      <c r="C1623">
        <f>DW!$H1623</f>
        <v>0</v>
      </c>
      <c r="D1623">
        <f>DW!$I1623</f>
        <v>0</v>
      </c>
      <c r="E1623">
        <f>DW!$G1623</f>
        <v>0</v>
      </c>
      <c r="F1623" t="e">
        <f>VLOOKUP(E1623,'Resultado Final'!$E$3:$L$103,4,FALSE)</f>
        <v>#DIV/0!</v>
      </c>
      <c r="G1623" t="e">
        <f>VLOOKUP(E1623,'Resultado Final'!$E$3:$L$103,5,FALSE)</f>
        <v>#DIV/0!</v>
      </c>
      <c r="H1623">
        <f>DW!$K1623</f>
        <v>0</v>
      </c>
      <c r="I1623" s="37" t="e">
        <f t="shared" si="25"/>
        <v>#DIV/0!</v>
      </c>
    </row>
    <row r="1624" spans="1:9" x14ac:dyDescent="0.25">
      <c r="A1624">
        <f>INDEX('Resultado Final'!$A:$A,MATCH(E1624,'Resultado Final'!$E:$E,0))</f>
        <v>1</v>
      </c>
      <c r="B1624" t="e">
        <f>'Média Saneada'!#REF!</f>
        <v>#REF!</v>
      </c>
      <c r="C1624">
        <f>DW!$H1624</f>
        <v>0</v>
      </c>
      <c r="D1624">
        <f>DW!$I1624</f>
        <v>0</v>
      </c>
      <c r="E1624">
        <f>DW!$G1624</f>
        <v>0</v>
      </c>
      <c r="F1624" t="e">
        <f>VLOOKUP(E1624,'Resultado Final'!$E$3:$L$103,4,FALSE)</f>
        <v>#DIV/0!</v>
      </c>
      <c r="G1624" t="e">
        <f>VLOOKUP(E1624,'Resultado Final'!$E$3:$L$103,5,FALSE)</f>
        <v>#DIV/0!</v>
      </c>
      <c r="H1624">
        <f>DW!$K1624</f>
        <v>0</v>
      </c>
      <c r="I1624" s="37" t="e">
        <f t="shared" si="25"/>
        <v>#DIV/0!</v>
      </c>
    </row>
    <row r="1625" spans="1:9" x14ac:dyDescent="0.25">
      <c r="A1625">
        <f>INDEX('Resultado Final'!$A:$A,MATCH(E1625,'Resultado Final'!$E:$E,0))</f>
        <v>1</v>
      </c>
      <c r="B1625" t="e">
        <f>'Média Saneada'!#REF!</f>
        <v>#REF!</v>
      </c>
      <c r="C1625">
        <f>DW!$H1625</f>
        <v>0</v>
      </c>
      <c r="D1625">
        <f>DW!$I1625</f>
        <v>0</v>
      </c>
      <c r="E1625">
        <f>DW!$G1625</f>
        <v>0</v>
      </c>
      <c r="F1625" t="e">
        <f>VLOOKUP(E1625,'Resultado Final'!$E$3:$L$103,4,FALSE)</f>
        <v>#DIV/0!</v>
      </c>
      <c r="G1625" t="e">
        <f>VLOOKUP(E1625,'Resultado Final'!$E$3:$L$103,5,FALSE)</f>
        <v>#DIV/0!</v>
      </c>
      <c r="H1625">
        <f>DW!$K1625</f>
        <v>0</v>
      </c>
      <c r="I1625" s="37" t="e">
        <f t="shared" si="25"/>
        <v>#DIV/0!</v>
      </c>
    </row>
    <row r="1626" spans="1:9" x14ac:dyDescent="0.25">
      <c r="A1626">
        <f>INDEX('Resultado Final'!$A:$A,MATCH(E1626,'Resultado Final'!$E:$E,0))</f>
        <v>1</v>
      </c>
      <c r="B1626" t="e">
        <f>'Média Saneada'!#REF!</f>
        <v>#REF!</v>
      </c>
      <c r="C1626">
        <f>DW!$H1626</f>
        <v>0</v>
      </c>
      <c r="D1626">
        <f>DW!$I1626</f>
        <v>0</v>
      </c>
      <c r="E1626">
        <f>DW!$G1626</f>
        <v>0</v>
      </c>
      <c r="F1626" t="e">
        <f>VLOOKUP(E1626,'Resultado Final'!$E$3:$L$103,4,FALSE)</f>
        <v>#DIV/0!</v>
      </c>
      <c r="G1626" t="e">
        <f>VLOOKUP(E1626,'Resultado Final'!$E$3:$L$103,5,FALSE)</f>
        <v>#DIV/0!</v>
      </c>
      <c r="H1626">
        <f>DW!$K1626</f>
        <v>0</v>
      </c>
      <c r="I1626" s="37" t="e">
        <f t="shared" si="25"/>
        <v>#DIV/0!</v>
      </c>
    </row>
    <row r="1627" spans="1:9" x14ac:dyDescent="0.25">
      <c r="A1627">
        <f>INDEX('Resultado Final'!$A:$A,MATCH(E1627,'Resultado Final'!$E:$E,0))</f>
        <v>1</v>
      </c>
      <c r="B1627" t="e">
        <f>'Média Saneada'!#REF!</f>
        <v>#REF!</v>
      </c>
      <c r="C1627">
        <f>DW!$H1627</f>
        <v>0</v>
      </c>
      <c r="D1627">
        <f>DW!$I1627</f>
        <v>0</v>
      </c>
      <c r="E1627">
        <f>DW!$G1627</f>
        <v>0</v>
      </c>
      <c r="F1627" t="e">
        <f>VLOOKUP(E1627,'Resultado Final'!$E$3:$L$103,4,FALSE)</f>
        <v>#DIV/0!</v>
      </c>
      <c r="G1627" t="e">
        <f>VLOOKUP(E1627,'Resultado Final'!$E$3:$L$103,5,FALSE)</f>
        <v>#DIV/0!</v>
      </c>
      <c r="H1627">
        <f>DW!$K1627</f>
        <v>0</v>
      </c>
      <c r="I1627" s="37" t="e">
        <f t="shared" si="25"/>
        <v>#DIV/0!</v>
      </c>
    </row>
    <row r="1628" spans="1:9" x14ac:dyDescent="0.25">
      <c r="A1628">
        <f>INDEX('Resultado Final'!$A:$A,MATCH(E1628,'Resultado Final'!$E:$E,0))</f>
        <v>1</v>
      </c>
      <c r="B1628" t="e">
        <f>'Média Saneada'!#REF!</f>
        <v>#REF!</v>
      </c>
      <c r="C1628">
        <f>DW!$H1628</f>
        <v>0</v>
      </c>
      <c r="D1628">
        <f>DW!$I1628</f>
        <v>0</v>
      </c>
      <c r="E1628">
        <f>DW!$G1628</f>
        <v>0</v>
      </c>
      <c r="F1628" t="e">
        <f>VLOOKUP(E1628,'Resultado Final'!$E$3:$L$103,4,FALSE)</f>
        <v>#DIV/0!</v>
      </c>
      <c r="G1628" t="e">
        <f>VLOOKUP(E1628,'Resultado Final'!$E$3:$L$103,5,FALSE)</f>
        <v>#DIV/0!</v>
      </c>
      <c r="H1628">
        <f>DW!$K1628</f>
        <v>0</v>
      </c>
      <c r="I1628" s="37" t="e">
        <f t="shared" si="25"/>
        <v>#DIV/0!</v>
      </c>
    </row>
    <row r="1629" spans="1:9" x14ac:dyDescent="0.25">
      <c r="A1629">
        <f>INDEX('Resultado Final'!$A:$A,MATCH(E1629,'Resultado Final'!$E:$E,0))</f>
        <v>1</v>
      </c>
      <c r="B1629" t="e">
        <f>'Média Saneada'!#REF!</f>
        <v>#REF!</v>
      </c>
      <c r="C1629">
        <f>DW!$H1629</f>
        <v>0</v>
      </c>
      <c r="D1629">
        <f>DW!$I1629</f>
        <v>0</v>
      </c>
      <c r="E1629">
        <f>DW!$G1629</f>
        <v>0</v>
      </c>
      <c r="F1629" t="e">
        <f>VLOOKUP(E1629,'Resultado Final'!$E$3:$L$103,4,FALSE)</f>
        <v>#DIV/0!</v>
      </c>
      <c r="G1629" t="e">
        <f>VLOOKUP(E1629,'Resultado Final'!$E$3:$L$103,5,FALSE)</f>
        <v>#DIV/0!</v>
      </c>
      <c r="H1629">
        <f>DW!$K1629</f>
        <v>0</v>
      </c>
      <c r="I1629" s="37" t="e">
        <f t="shared" si="25"/>
        <v>#DIV/0!</v>
      </c>
    </row>
    <row r="1630" spans="1:9" x14ac:dyDescent="0.25">
      <c r="A1630">
        <f>INDEX('Resultado Final'!$A:$A,MATCH(E1630,'Resultado Final'!$E:$E,0))</f>
        <v>1</v>
      </c>
      <c r="B1630" t="e">
        <f>'Média Saneada'!#REF!</f>
        <v>#REF!</v>
      </c>
      <c r="C1630">
        <f>DW!$H1630</f>
        <v>0</v>
      </c>
      <c r="D1630">
        <f>DW!$I1630</f>
        <v>0</v>
      </c>
      <c r="E1630">
        <f>DW!$G1630</f>
        <v>0</v>
      </c>
      <c r="F1630" t="e">
        <f>VLOOKUP(E1630,'Resultado Final'!$E$3:$L$103,4,FALSE)</f>
        <v>#DIV/0!</v>
      </c>
      <c r="G1630" t="e">
        <f>VLOOKUP(E1630,'Resultado Final'!$E$3:$L$103,5,FALSE)</f>
        <v>#DIV/0!</v>
      </c>
      <c r="H1630">
        <f>DW!$K1630</f>
        <v>0</v>
      </c>
      <c r="I1630" s="37" t="e">
        <f t="shared" si="25"/>
        <v>#DIV/0!</v>
      </c>
    </row>
    <row r="1631" spans="1:9" x14ac:dyDescent="0.25">
      <c r="A1631">
        <f>INDEX('Resultado Final'!$A:$A,MATCH(E1631,'Resultado Final'!$E:$E,0))</f>
        <v>1</v>
      </c>
      <c r="B1631" t="e">
        <f>'Média Saneada'!#REF!</f>
        <v>#REF!</v>
      </c>
      <c r="C1631">
        <f>DW!$H1631</f>
        <v>0</v>
      </c>
      <c r="D1631">
        <f>DW!$I1631</f>
        <v>0</v>
      </c>
      <c r="E1631">
        <f>DW!$G1631</f>
        <v>0</v>
      </c>
      <c r="F1631" t="e">
        <f>VLOOKUP(E1631,'Resultado Final'!$E$3:$L$103,4,FALSE)</f>
        <v>#DIV/0!</v>
      </c>
      <c r="G1631" t="e">
        <f>VLOOKUP(E1631,'Resultado Final'!$E$3:$L$103,5,FALSE)</f>
        <v>#DIV/0!</v>
      </c>
      <c r="H1631">
        <f>DW!$K1631</f>
        <v>0</v>
      </c>
      <c r="I1631" s="37" t="e">
        <f t="shared" si="25"/>
        <v>#DIV/0!</v>
      </c>
    </row>
    <row r="1632" spans="1:9" x14ac:dyDescent="0.25">
      <c r="A1632">
        <f>INDEX('Resultado Final'!$A:$A,MATCH(E1632,'Resultado Final'!$E:$E,0))</f>
        <v>1</v>
      </c>
      <c r="B1632" t="e">
        <f>'Média Saneada'!#REF!</f>
        <v>#REF!</v>
      </c>
      <c r="C1632">
        <f>DW!$H1632</f>
        <v>0</v>
      </c>
      <c r="D1632">
        <f>DW!$I1632</f>
        <v>0</v>
      </c>
      <c r="E1632">
        <f>DW!$G1632</f>
        <v>0</v>
      </c>
      <c r="F1632" t="e">
        <f>VLOOKUP(E1632,'Resultado Final'!$E$3:$L$103,4,FALSE)</f>
        <v>#DIV/0!</v>
      </c>
      <c r="G1632" t="e">
        <f>VLOOKUP(E1632,'Resultado Final'!$E$3:$L$103,5,FALSE)</f>
        <v>#DIV/0!</v>
      </c>
      <c r="H1632">
        <f>DW!$K1632</f>
        <v>0</v>
      </c>
      <c r="I1632" s="37" t="e">
        <f t="shared" si="25"/>
        <v>#DIV/0!</v>
      </c>
    </row>
    <row r="1633" spans="1:9" x14ac:dyDescent="0.25">
      <c r="A1633">
        <f>INDEX('Resultado Final'!$A:$A,MATCH(E1633,'Resultado Final'!$E:$E,0))</f>
        <v>1</v>
      </c>
      <c r="B1633" t="e">
        <f>'Média Saneada'!#REF!</f>
        <v>#REF!</v>
      </c>
      <c r="C1633">
        <f>DW!$H1633</f>
        <v>0</v>
      </c>
      <c r="D1633">
        <f>DW!$I1633</f>
        <v>0</v>
      </c>
      <c r="E1633">
        <f>DW!$G1633</f>
        <v>0</v>
      </c>
      <c r="F1633" t="e">
        <f>VLOOKUP(E1633,'Resultado Final'!$E$3:$L$103,4,FALSE)</f>
        <v>#DIV/0!</v>
      </c>
      <c r="G1633" t="e">
        <f>VLOOKUP(E1633,'Resultado Final'!$E$3:$L$103,5,FALSE)</f>
        <v>#DIV/0!</v>
      </c>
      <c r="H1633">
        <f>DW!$K1633</f>
        <v>0</v>
      </c>
      <c r="I1633" s="37" t="e">
        <f t="shared" si="25"/>
        <v>#DIV/0!</v>
      </c>
    </row>
    <row r="1634" spans="1:9" x14ac:dyDescent="0.25">
      <c r="A1634">
        <f>INDEX('Resultado Final'!$A:$A,MATCH(E1634,'Resultado Final'!$E:$E,0))</f>
        <v>1</v>
      </c>
      <c r="B1634" t="e">
        <f>'Média Saneada'!#REF!</f>
        <v>#REF!</v>
      </c>
      <c r="C1634">
        <f>DW!$H1634</f>
        <v>0</v>
      </c>
      <c r="D1634">
        <f>DW!$I1634</f>
        <v>0</v>
      </c>
      <c r="E1634">
        <f>DW!$G1634</f>
        <v>0</v>
      </c>
      <c r="F1634" t="e">
        <f>VLOOKUP(E1634,'Resultado Final'!$E$3:$L$103,4,FALSE)</f>
        <v>#DIV/0!</v>
      </c>
      <c r="G1634" t="e">
        <f>VLOOKUP(E1634,'Resultado Final'!$E$3:$L$103,5,FALSE)</f>
        <v>#DIV/0!</v>
      </c>
      <c r="H1634">
        <f>DW!$K1634</f>
        <v>0</v>
      </c>
      <c r="I1634" s="37" t="e">
        <f t="shared" si="25"/>
        <v>#DIV/0!</v>
      </c>
    </row>
    <row r="1635" spans="1:9" x14ac:dyDescent="0.25">
      <c r="A1635">
        <f>INDEX('Resultado Final'!$A:$A,MATCH(E1635,'Resultado Final'!$E:$E,0))</f>
        <v>1</v>
      </c>
      <c r="B1635" t="e">
        <f>'Média Saneada'!#REF!</f>
        <v>#REF!</v>
      </c>
      <c r="C1635">
        <f>DW!$H1635</f>
        <v>0</v>
      </c>
      <c r="D1635">
        <f>DW!$I1635</f>
        <v>0</v>
      </c>
      <c r="E1635">
        <f>DW!$G1635</f>
        <v>0</v>
      </c>
      <c r="F1635" t="e">
        <f>VLOOKUP(E1635,'Resultado Final'!$E$3:$L$103,4,FALSE)</f>
        <v>#DIV/0!</v>
      </c>
      <c r="G1635" t="e">
        <f>VLOOKUP(E1635,'Resultado Final'!$E$3:$L$103,5,FALSE)</f>
        <v>#DIV/0!</v>
      </c>
      <c r="H1635">
        <f>DW!$K1635</f>
        <v>0</v>
      </c>
      <c r="I1635" s="37" t="e">
        <f t="shared" si="25"/>
        <v>#DIV/0!</v>
      </c>
    </row>
    <row r="1636" spans="1:9" x14ac:dyDescent="0.25">
      <c r="A1636">
        <f>INDEX('Resultado Final'!$A:$A,MATCH(E1636,'Resultado Final'!$E:$E,0))</f>
        <v>1</v>
      </c>
      <c r="B1636" t="e">
        <f>'Média Saneada'!#REF!</f>
        <v>#REF!</v>
      </c>
      <c r="C1636">
        <f>DW!$H1636</f>
        <v>0</v>
      </c>
      <c r="D1636">
        <f>DW!$I1636</f>
        <v>0</v>
      </c>
      <c r="E1636">
        <f>DW!$G1636</f>
        <v>0</v>
      </c>
      <c r="F1636" t="e">
        <f>VLOOKUP(E1636,'Resultado Final'!$E$3:$L$103,4,FALSE)</f>
        <v>#DIV/0!</v>
      </c>
      <c r="G1636" t="e">
        <f>VLOOKUP(E1636,'Resultado Final'!$E$3:$L$103,5,FALSE)</f>
        <v>#DIV/0!</v>
      </c>
      <c r="H1636">
        <f>DW!$K1636</f>
        <v>0</v>
      </c>
      <c r="I1636" s="37" t="e">
        <f t="shared" si="25"/>
        <v>#DIV/0!</v>
      </c>
    </row>
    <row r="1637" spans="1:9" x14ac:dyDescent="0.25">
      <c r="A1637">
        <f>INDEX('Resultado Final'!$A:$A,MATCH(E1637,'Resultado Final'!$E:$E,0))</f>
        <v>1</v>
      </c>
      <c r="B1637" t="e">
        <f>'Média Saneada'!#REF!</f>
        <v>#REF!</v>
      </c>
      <c r="C1637">
        <f>DW!$H1637</f>
        <v>0</v>
      </c>
      <c r="D1637">
        <f>DW!$I1637</f>
        <v>0</v>
      </c>
      <c r="E1637">
        <f>DW!$G1637</f>
        <v>0</v>
      </c>
      <c r="F1637" t="e">
        <f>VLOOKUP(E1637,'Resultado Final'!$E$3:$L$103,4,FALSE)</f>
        <v>#DIV/0!</v>
      </c>
      <c r="G1637" t="e">
        <f>VLOOKUP(E1637,'Resultado Final'!$E$3:$L$103,5,FALSE)</f>
        <v>#DIV/0!</v>
      </c>
      <c r="H1637">
        <f>DW!$K1637</f>
        <v>0</v>
      </c>
      <c r="I1637" s="37" t="e">
        <f t="shared" si="25"/>
        <v>#DIV/0!</v>
      </c>
    </row>
    <row r="1638" spans="1:9" x14ac:dyDescent="0.25">
      <c r="A1638">
        <f>INDEX('Resultado Final'!$A:$A,MATCH(E1638,'Resultado Final'!$E:$E,0))</f>
        <v>1</v>
      </c>
      <c r="B1638" t="e">
        <f>'Média Saneada'!#REF!</f>
        <v>#REF!</v>
      </c>
      <c r="C1638">
        <f>DW!$H1638</f>
        <v>0</v>
      </c>
      <c r="D1638">
        <f>DW!$I1638</f>
        <v>0</v>
      </c>
      <c r="E1638">
        <f>DW!$G1638</f>
        <v>0</v>
      </c>
      <c r="F1638" t="e">
        <f>VLOOKUP(E1638,'Resultado Final'!$E$3:$L$103,4,FALSE)</f>
        <v>#DIV/0!</v>
      </c>
      <c r="G1638" t="e">
        <f>VLOOKUP(E1638,'Resultado Final'!$E$3:$L$103,5,FALSE)</f>
        <v>#DIV/0!</v>
      </c>
      <c r="H1638">
        <f>DW!$K1638</f>
        <v>0</v>
      </c>
      <c r="I1638" s="37" t="e">
        <f t="shared" si="25"/>
        <v>#DIV/0!</v>
      </c>
    </row>
    <row r="1639" spans="1:9" x14ac:dyDescent="0.25">
      <c r="A1639">
        <f>INDEX('Resultado Final'!$A:$A,MATCH(E1639,'Resultado Final'!$E:$E,0))</f>
        <v>1</v>
      </c>
      <c r="B1639" t="e">
        <f>'Média Saneada'!#REF!</f>
        <v>#REF!</v>
      </c>
      <c r="C1639">
        <f>DW!$H1639</f>
        <v>0</v>
      </c>
      <c r="D1639">
        <f>DW!$I1639</f>
        <v>0</v>
      </c>
      <c r="E1639">
        <f>DW!$G1639</f>
        <v>0</v>
      </c>
      <c r="F1639" t="e">
        <f>VLOOKUP(E1639,'Resultado Final'!$E$3:$L$103,4,FALSE)</f>
        <v>#DIV/0!</v>
      </c>
      <c r="G1639" t="e">
        <f>VLOOKUP(E1639,'Resultado Final'!$E$3:$L$103,5,FALSE)</f>
        <v>#DIV/0!</v>
      </c>
      <c r="H1639">
        <f>DW!$K1639</f>
        <v>0</v>
      </c>
      <c r="I1639" s="37" t="e">
        <f t="shared" si="25"/>
        <v>#DIV/0!</v>
      </c>
    </row>
    <row r="1640" spans="1:9" x14ac:dyDescent="0.25">
      <c r="A1640">
        <f>INDEX('Resultado Final'!$A:$A,MATCH(E1640,'Resultado Final'!$E:$E,0))</f>
        <v>1</v>
      </c>
      <c r="B1640" t="e">
        <f>'Média Saneada'!#REF!</f>
        <v>#REF!</v>
      </c>
      <c r="C1640">
        <f>DW!$H1640</f>
        <v>0</v>
      </c>
      <c r="D1640">
        <f>DW!$I1640</f>
        <v>0</v>
      </c>
      <c r="E1640">
        <f>DW!$G1640</f>
        <v>0</v>
      </c>
      <c r="F1640" t="e">
        <f>VLOOKUP(E1640,'Resultado Final'!$E$3:$L$103,4,FALSE)</f>
        <v>#DIV/0!</v>
      </c>
      <c r="G1640" t="e">
        <f>VLOOKUP(E1640,'Resultado Final'!$E$3:$L$103,5,FALSE)</f>
        <v>#DIV/0!</v>
      </c>
      <c r="H1640">
        <f>DW!$K1640</f>
        <v>0</v>
      </c>
      <c r="I1640" s="37" t="e">
        <f t="shared" si="25"/>
        <v>#DIV/0!</v>
      </c>
    </row>
    <row r="1641" spans="1:9" x14ac:dyDescent="0.25">
      <c r="A1641">
        <f>INDEX('Resultado Final'!$A:$A,MATCH(E1641,'Resultado Final'!$E:$E,0))</f>
        <v>1</v>
      </c>
      <c r="B1641" t="e">
        <f>'Média Saneada'!#REF!</f>
        <v>#REF!</v>
      </c>
      <c r="C1641">
        <f>DW!$H1641</f>
        <v>0</v>
      </c>
      <c r="D1641">
        <f>DW!$I1641</f>
        <v>0</v>
      </c>
      <c r="E1641">
        <f>DW!$G1641</f>
        <v>0</v>
      </c>
      <c r="F1641" t="e">
        <f>VLOOKUP(E1641,'Resultado Final'!$E$3:$L$103,4,FALSE)</f>
        <v>#DIV/0!</v>
      </c>
      <c r="G1641" t="e">
        <f>VLOOKUP(E1641,'Resultado Final'!$E$3:$L$103,5,FALSE)</f>
        <v>#DIV/0!</v>
      </c>
      <c r="H1641">
        <f>DW!$K1641</f>
        <v>0</v>
      </c>
      <c r="I1641" s="37" t="e">
        <f t="shared" si="25"/>
        <v>#DIV/0!</v>
      </c>
    </row>
    <row r="1642" spans="1:9" x14ac:dyDescent="0.25">
      <c r="A1642">
        <f>INDEX('Resultado Final'!$A:$A,MATCH(E1642,'Resultado Final'!$E:$E,0))</f>
        <v>1</v>
      </c>
      <c r="B1642" t="e">
        <f>'Média Saneada'!#REF!</f>
        <v>#REF!</v>
      </c>
      <c r="C1642">
        <f>DW!$H1642</f>
        <v>0</v>
      </c>
      <c r="D1642">
        <f>DW!$I1642</f>
        <v>0</v>
      </c>
      <c r="E1642">
        <f>DW!$G1642</f>
        <v>0</v>
      </c>
      <c r="F1642" t="e">
        <f>VLOOKUP(E1642,'Resultado Final'!$E$3:$L$103,4,FALSE)</f>
        <v>#DIV/0!</v>
      </c>
      <c r="G1642" t="e">
        <f>VLOOKUP(E1642,'Resultado Final'!$E$3:$L$103,5,FALSE)</f>
        <v>#DIV/0!</v>
      </c>
      <c r="H1642">
        <f>DW!$K1642</f>
        <v>0</v>
      </c>
      <c r="I1642" s="37" t="e">
        <f t="shared" si="25"/>
        <v>#DIV/0!</v>
      </c>
    </row>
    <row r="1643" spans="1:9" x14ac:dyDescent="0.25">
      <c r="A1643">
        <f>INDEX('Resultado Final'!$A:$A,MATCH(E1643,'Resultado Final'!$E:$E,0))</f>
        <v>1</v>
      </c>
      <c r="B1643" t="e">
        <f>'Média Saneada'!#REF!</f>
        <v>#REF!</v>
      </c>
      <c r="C1643">
        <f>DW!$H1643</f>
        <v>0</v>
      </c>
      <c r="D1643">
        <f>DW!$I1643</f>
        <v>0</v>
      </c>
      <c r="E1643">
        <f>DW!$G1643</f>
        <v>0</v>
      </c>
      <c r="F1643" t="e">
        <f>VLOOKUP(E1643,'Resultado Final'!$E$3:$L$103,4,FALSE)</f>
        <v>#DIV/0!</v>
      </c>
      <c r="G1643" t="e">
        <f>VLOOKUP(E1643,'Resultado Final'!$E$3:$L$103,5,FALSE)</f>
        <v>#DIV/0!</v>
      </c>
      <c r="H1643">
        <f>DW!$K1643</f>
        <v>0</v>
      </c>
      <c r="I1643" s="37" t="e">
        <f t="shared" si="25"/>
        <v>#DIV/0!</v>
      </c>
    </row>
    <row r="1644" spans="1:9" x14ac:dyDescent="0.25">
      <c r="A1644">
        <f>INDEX('Resultado Final'!$A:$A,MATCH(E1644,'Resultado Final'!$E:$E,0))</f>
        <v>1</v>
      </c>
      <c r="B1644" t="e">
        <f>'Média Saneada'!#REF!</f>
        <v>#REF!</v>
      </c>
      <c r="C1644">
        <f>DW!$H1644</f>
        <v>0</v>
      </c>
      <c r="D1644">
        <f>DW!$I1644</f>
        <v>0</v>
      </c>
      <c r="E1644">
        <f>DW!$G1644</f>
        <v>0</v>
      </c>
      <c r="F1644" t="e">
        <f>VLOOKUP(E1644,'Resultado Final'!$E$3:$L$103,4,FALSE)</f>
        <v>#DIV/0!</v>
      </c>
      <c r="G1644" t="e">
        <f>VLOOKUP(E1644,'Resultado Final'!$E$3:$L$103,5,FALSE)</f>
        <v>#DIV/0!</v>
      </c>
      <c r="H1644">
        <f>DW!$K1644</f>
        <v>0</v>
      </c>
      <c r="I1644" s="37" t="e">
        <f t="shared" si="25"/>
        <v>#DIV/0!</v>
      </c>
    </row>
    <row r="1645" spans="1:9" x14ac:dyDescent="0.25">
      <c r="A1645">
        <f>INDEX('Resultado Final'!$A:$A,MATCH(E1645,'Resultado Final'!$E:$E,0))</f>
        <v>1</v>
      </c>
      <c r="B1645" t="e">
        <f>'Média Saneada'!#REF!</f>
        <v>#REF!</v>
      </c>
      <c r="C1645">
        <f>DW!$H1645</f>
        <v>0</v>
      </c>
      <c r="D1645">
        <f>DW!$I1645</f>
        <v>0</v>
      </c>
      <c r="E1645">
        <f>DW!$G1645</f>
        <v>0</v>
      </c>
      <c r="F1645" t="e">
        <f>VLOOKUP(E1645,'Resultado Final'!$E$3:$L$103,4,FALSE)</f>
        <v>#DIV/0!</v>
      </c>
      <c r="G1645" t="e">
        <f>VLOOKUP(E1645,'Resultado Final'!$E$3:$L$103,5,FALSE)</f>
        <v>#DIV/0!</v>
      </c>
      <c r="H1645">
        <f>DW!$K1645</f>
        <v>0</v>
      </c>
      <c r="I1645" s="37" t="e">
        <f t="shared" si="25"/>
        <v>#DIV/0!</v>
      </c>
    </row>
    <row r="1646" spans="1:9" x14ac:dyDescent="0.25">
      <c r="A1646">
        <f>INDEX('Resultado Final'!$A:$A,MATCH(E1646,'Resultado Final'!$E:$E,0))</f>
        <v>1</v>
      </c>
      <c r="B1646" t="e">
        <f>'Média Saneada'!#REF!</f>
        <v>#REF!</v>
      </c>
      <c r="C1646">
        <f>DW!$H1646</f>
        <v>0</v>
      </c>
      <c r="D1646">
        <f>DW!$I1646</f>
        <v>0</v>
      </c>
      <c r="E1646">
        <f>DW!$G1646</f>
        <v>0</v>
      </c>
      <c r="F1646" t="e">
        <f>VLOOKUP(E1646,'Resultado Final'!$E$3:$L$103,4,FALSE)</f>
        <v>#DIV/0!</v>
      </c>
      <c r="G1646" t="e">
        <f>VLOOKUP(E1646,'Resultado Final'!$E$3:$L$103,5,FALSE)</f>
        <v>#DIV/0!</v>
      </c>
      <c r="H1646">
        <f>DW!$K1646</f>
        <v>0</v>
      </c>
      <c r="I1646" s="37" t="e">
        <f t="shared" si="25"/>
        <v>#DIV/0!</v>
      </c>
    </row>
    <row r="1647" spans="1:9" x14ac:dyDescent="0.25">
      <c r="A1647">
        <f>INDEX('Resultado Final'!$A:$A,MATCH(E1647,'Resultado Final'!$E:$E,0))</f>
        <v>1</v>
      </c>
      <c r="B1647" t="e">
        <f>'Média Saneada'!#REF!</f>
        <v>#REF!</v>
      </c>
      <c r="C1647">
        <f>DW!$H1647</f>
        <v>0</v>
      </c>
      <c r="D1647">
        <f>DW!$I1647</f>
        <v>0</v>
      </c>
      <c r="E1647">
        <f>DW!$G1647</f>
        <v>0</v>
      </c>
      <c r="F1647" t="e">
        <f>VLOOKUP(E1647,'Resultado Final'!$E$3:$L$103,4,FALSE)</f>
        <v>#DIV/0!</v>
      </c>
      <c r="G1647" t="e">
        <f>VLOOKUP(E1647,'Resultado Final'!$E$3:$L$103,5,FALSE)</f>
        <v>#DIV/0!</v>
      </c>
      <c r="H1647">
        <f>DW!$K1647</f>
        <v>0</v>
      </c>
      <c r="I1647" s="37" t="e">
        <f t="shared" si="25"/>
        <v>#DIV/0!</v>
      </c>
    </row>
    <row r="1648" spans="1:9" x14ac:dyDescent="0.25">
      <c r="A1648">
        <f>INDEX('Resultado Final'!$A:$A,MATCH(E1648,'Resultado Final'!$E:$E,0))</f>
        <v>1</v>
      </c>
      <c r="B1648" t="e">
        <f>'Média Saneada'!#REF!</f>
        <v>#REF!</v>
      </c>
      <c r="C1648">
        <f>DW!$H1648</f>
        <v>0</v>
      </c>
      <c r="D1648">
        <f>DW!$I1648</f>
        <v>0</v>
      </c>
      <c r="E1648">
        <f>DW!$G1648</f>
        <v>0</v>
      </c>
      <c r="F1648" t="e">
        <f>VLOOKUP(E1648,'Resultado Final'!$E$3:$L$103,4,FALSE)</f>
        <v>#DIV/0!</v>
      </c>
      <c r="G1648" t="e">
        <f>VLOOKUP(E1648,'Resultado Final'!$E$3:$L$103,5,FALSE)</f>
        <v>#DIV/0!</v>
      </c>
      <c r="H1648">
        <f>DW!$K1648</f>
        <v>0</v>
      </c>
      <c r="I1648" s="37" t="e">
        <f t="shared" si="25"/>
        <v>#DIV/0!</v>
      </c>
    </row>
    <row r="1649" spans="1:9" x14ac:dyDescent="0.25">
      <c r="A1649">
        <f>INDEX('Resultado Final'!$A:$A,MATCH(E1649,'Resultado Final'!$E:$E,0))</f>
        <v>1</v>
      </c>
      <c r="B1649" t="e">
        <f>'Média Saneada'!#REF!</f>
        <v>#REF!</v>
      </c>
      <c r="C1649">
        <f>DW!$H1649</f>
        <v>0</v>
      </c>
      <c r="D1649">
        <f>DW!$I1649</f>
        <v>0</v>
      </c>
      <c r="E1649">
        <f>DW!$G1649</f>
        <v>0</v>
      </c>
      <c r="F1649" t="e">
        <f>VLOOKUP(E1649,'Resultado Final'!$E$3:$L$103,4,FALSE)</f>
        <v>#DIV/0!</v>
      </c>
      <c r="G1649" t="e">
        <f>VLOOKUP(E1649,'Resultado Final'!$E$3:$L$103,5,FALSE)</f>
        <v>#DIV/0!</v>
      </c>
      <c r="H1649">
        <f>DW!$K1649</f>
        <v>0</v>
      </c>
      <c r="I1649" s="37" t="e">
        <f t="shared" si="25"/>
        <v>#DIV/0!</v>
      </c>
    </row>
    <row r="1650" spans="1:9" x14ac:dyDescent="0.25">
      <c r="A1650">
        <f>INDEX('Resultado Final'!$A:$A,MATCH(E1650,'Resultado Final'!$E:$E,0))</f>
        <v>1</v>
      </c>
      <c r="B1650" t="e">
        <f>'Média Saneada'!#REF!</f>
        <v>#REF!</v>
      </c>
      <c r="C1650">
        <f>DW!$H1650</f>
        <v>0</v>
      </c>
      <c r="D1650">
        <f>DW!$I1650</f>
        <v>0</v>
      </c>
      <c r="E1650">
        <f>DW!$G1650</f>
        <v>0</v>
      </c>
      <c r="F1650" t="e">
        <f>VLOOKUP(E1650,'Resultado Final'!$E$3:$L$103,4,FALSE)</f>
        <v>#DIV/0!</v>
      </c>
      <c r="G1650" t="e">
        <f>VLOOKUP(E1650,'Resultado Final'!$E$3:$L$103,5,FALSE)</f>
        <v>#DIV/0!</v>
      </c>
      <c r="H1650">
        <f>DW!$K1650</f>
        <v>0</v>
      </c>
      <c r="I1650" s="37" t="e">
        <f t="shared" si="25"/>
        <v>#DIV/0!</v>
      </c>
    </row>
    <row r="1651" spans="1:9" x14ac:dyDescent="0.25">
      <c r="A1651">
        <f>INDEX('Resultado Final'!$A:$A,MATCH(E1651,'Resultado Final'!$E:$E,0))</f>
        <v>1</v>
      </c>
      <c r="B1651" t="e">
        <f>'Média Saneada'!#REF!</f>
        <v>#REF!</v>
      </c>
      <c r="C1651">
        <f>DW!$H1651</f>
        <v>0</v>
      </c>
      <c r="D1651">
        <f>DW!$I1651</f>
        <v>0</v>
      </c>
      <c r="E1651">
        <f>DW!$G1651</f>
        <v>0</v>
      </c>
      <c r="F1651" t="e">
        <f>VLOOKUP(E1651,'Resultado Final'!$E$3:$L$103,4,FALSE)</f>
        <v>#DIV/0!</v>
      </c>
      <c r="G1651" t="e">
        <f>VLOOKUP(E1651,'Resultado Final'!$E$3:$L$103,5,FALSE)</f>
        <v>#DIV/0!</v>
      </c>
      <c r="H1651">
        <f>DW!$K1651</f>
        <v>0</v>
      </c>
      <c r="I1651" s="37" t="e">
        <f t="shared" si="25"/>
        <v>#DIV/0!</v>
      </c>
    </row>
    <row r="1652" spans="1:9" x14ac:dyDescent="0.25">
      <c r="A1652">
        <f>INDEX('Resultado Final'!$A:$A,MATCH(E1652,'Resultado Final'!$E:$E,0))</f>
        <v>1</v>
      </c>
      <c r="B1652" t="e">
        <f>'Média Saneada'!#REF!</f>
        <v>#REF!</v>
      </c>
      <c r="C1652">
        <f>DW!$H1652</f>
        <v>0</v>
      </c>
      <c r="D1652">
        <f>DW!$I1652</f>
        <v>0</v>
      </c>
      <c r="E1652">
        <f>DW!$G1652</f>
        <v>0</v>
      </c>
      <c r="F1652" t="e">
        <f>VLOOKUP(E1652,'Resultado Final'!$E$3:$L$103,4,FALSE)</f>
        <v>#DIV/0!</v>
      </c>
      <c r="G1652" t="e">
        <f>VLOOKUP(E1652,'Resultado Final'!$E$3:$L$103,5,FALSE)</f>
        <v>#DIV/0!</v>
      </c>
      <c r="H1652">
        <f>DW!$K1652</f>
        <v>0</v>
      </c>
      <c r="I1652" s="37" t="e">
        <f t="shared" si="25"/>
        <v>#DIV/0!</v>
      </c>
    </row>
    <row r="1653" spans="1:9" x14ac:dyDescent="0.25">
      <c r="A1653">
        <f>INDEX('Resultado Final'!$A:$A,MATCH(E1653,'Resultado Final'!$E:$E,0))</f>
        <v>1</v>
      </c>
      <c r="B1653" t="e">
        <f>'Média Saneada'!#REF!</f>
        <v>#REF!</v>
      </c>
      <c r="C1653">
        <f>DW!$H1653</f>
        <v>0</v>
      </c>
      <c r="D1653">
        <f>DW!$I1653</f>
        <v>0</v>
      </c>
      <c r="E1653">
        <f>DW!$G1653</f>
        <v>0</v>
      </c>
      <c r="F1653" t="e">
        <f>VLOOKUP(E1653,'Resultado Final'!$E$3:$L$103,4,FALSE)</f>
        <v>#DIV/0!</v>
      </c>
      <c r="G1653" t="e">
        <f>VLOOKUP(E1653,'Resultado Final'!$E$3:$L$103,5,FALSE)</f>
        <v>#DIV/0!</v>
      </c>
      <c r="H1653">
        <f>DW!$K1653</f>
        <v>0</v>
      </c>
      <c r="I1653" s="37" t="e">
        <f t="shared" si="25"/>
        <v>#DIV/0!</v>
      </c>
    </row>
    <row r="1654" spans="1:9" x14ac:dyDescent="0.25">
      <c r="A1654">
        <f>INDEX('Resultado Final'!$A:$A,MATCH(E1654,'Resultado Final'!$E:$E,0))</f>
        <v>1</v>
      </c>
      <c r="B1654" t="e">
        <f>'Média Saneada'!#REF!</f>
        <v>#REF!</v>
      </c>
      <c r="C1654">
        <f>DW!$H1654</f>
        <v>0</v>
      </c>
      <c r="D1654">
        <f>DW!$I1654</f>
        <v>0</v>
      </c>
      <c r="E1654">
        <f>DW!$G1654</f>
        <v>0</v>
      </c>
      <c r="F1654" t="e">
        <f>VLOOKUP(E1654,'Resultado Final'!$E$3:$L$103,4,FALSE)</f>
        <v>#DIV/0!</v>
      </c>
      <c r="G1654" t="e">
        <f>VLOOKUP(E1654,'Resultado Final'!$E$3:$L$103,5,FALSE)</f>
        <v>#DIV/0!</v>
      </c>
      <c r="H1654">
        <f>DW!$K1654</f>
        <v>0</v>
      </c>
      <c r="I1654" s="37" t="e">
        <f t="shared" si="25"/>
        <v>#DIV/0!</v>
      </c>
    </row>
    <row r="1655" spans="1:9" x14ac:dyDescent="0.25">
      <c r="A1655">
        <f>INDEX('Resultado Final'!$A:$A,MATCH(E1655,'Resultado Final'!$E:$E,0))</f>
        <v>1</v>
      </c>
      <c r="B1655" t="e">
        <f>'Média Saneada'!#REF!</f>
        <v>#REF!</v>
      </c>
      <c r="C1655">
        <f>DW!$H1655</f>
        <v>0</v>
      </c>
      <c r="D1655">
        <f>DW!$I1655</f>
        <v>0</v>
      </c>
      <c r="E1655">
        <f>DW!$G1655</f>
        <v>0</v>
      </c>
      <c r="F1655" t="e">
        <f>VLOOKUP(E1655,'Resultado Final'!$E$3:$L$103,4,FALSE)</f>
        <v>#DIV/0!</v>
      </c>
      <c r="G1655" t="e">
        <f>VLOOKUP(E1655,'Resultado Final'!$E$3:$L$103,5,FALSE)</f>
        <v>#DIV/0!</v>
      </c>
      <c r="H1655">
        <f>DW!$K1655</f>
        <v>0</v>
      </c>
      <c r="I1655" s="37" t="e">
        <f t="shared" si="25"/>
        <v>#DIV/0!</v>
      </c>
    </row>
    <row r="1656" spans="1:9" x14ac:dyDescent="0.25">
      <c r="A1656">
        <f>INDEX('Resultado Final'!$A:$A,MATCH(E1656,'Resultado Final'!$E:$E,0))</f>
        <v>1</v>
      </c>
      <c r="B1656" t="e">
        <f>'Média Saneada'!#REF!</f>
        <v>#REF!</v>
      </c>
      <c r="C1656">
        <f>DW!$H1656</f>
        <v>0</v>
      </c>
      <c r="D1656">
        <f>DW!$I1656</f>
        <v>0</v>
      </c>
      <c r="E1656">
        <f>DW!$G1656</f>
        <v>0</v>
      </c>
      <c r="F1656" t="e">
        <f>VLOOKUP(E1656,'Resultado Final'!$E$3:$L$103,4,FALSE)</f>
        <v>#DIV/0!</v>
      </c>
      <c r="G1656" t="e">
        <f>VLOOKUP(E1656,'Resultado Final'!$E$3:$L$103,5,FALSE)</f>
        <v>#DIV/0!</v>
      </c>
      <c r="H1656">
        <f>DW!$K1656</f>
        <v>0</v>
      </c>
      <c r="I1656" s="37" t="e">
        <f t="shared" si="25"/>
        <v>#DIV/0!</v>
      </c>
    </row>
    <row r="1657" spans="1:9" x14ac:dyDescent="0.25">
      <c r="A1657">
        <f>INDEX('Resultado Final'!$A:$A,MATCH(E1657,'Resultado Final'!$E:$E,0))</f>
        <v>1</v>
      </c>
      <c r="B1657" t="e">
        <f>'Média Saneada'!#REF!</f>
        <v>#REF!</v>
      </c>
      <c r="C1657">
        <f>DW!$H1657</f>
        <v>0</v>
      </c>
      <c r="D1657">
        <f>DW!$I1657</f>
        <v>0</v>
      </c>
      <c r="E1657">
        <f>DW!$G1657</f>
        <v>0</v>
      </c>
      <c r="F1657" t="e">
        <f>VLOOKUP(E1657,'Resultado Final'!$E$3:$L$103,4,FALSE)</f>
        <v>#DIV/0!</v>
      </c>
      <c r="G1657" t="e">
        <f>VLOOKUP(E1657,'Resultado Final'!$E$3:$L$103,5,FALSE)</f>
        <v>#DIV/0!</v>
      </c>
      <c r="H1657">
        <f>DW!$K1657</f>
        <v>0</v>
      </c>
      <c r="I1657" s="37" t="e">
        <f t="shared" si="25"/>
        <v>#DIV/0!</v>
      </c>
    </row>
    <row r="1658" spans="1:9" x14ac:dyDescent="0.25">
      <c r="A1658">
        <f>INDEX('Resultado Final'!$A:$A,MATCH(E1658,'Resultado Final'!$E:$E,0))</f>
        <v>1</v>
      </c>
      <c r="B1658" t="e">
        <f>'Média Saneada'!#REF!</f>
        <v>#REF!</v>
      </c>
      <c r="C1658">
        <f>DW!$H1658</f>
        <v>0</v>
      </c>
      <c r="D1658">
        <f>DW!$I1658</f>
        <v>0</v>
      </c>
      <c r="E1658">
        <f>DW!$G1658</f>
        <v>0</v>
      </c>
      <c r="F1658" t="e">
        <f>VLOOKUP(E1658,'Resultado Final'!$E$3:$L$103,4,FALSE)</f>
        <v>#DIV/0!</v>
      </c>
      <c r="G1658" t="e">
        <f>VLOOKUP(E1658,'Resultado Final'!$E$3:$L$103,5,FALSE)</f>
        <v>#DIV/0!</v>
      </c>
      <c r="H1658">
        <f>DW!$K1658</f>
        <v>0</v>
      </c>
      <c r="I1658" s="37" t="e">
        <f t="shared" si="25"/>
        <v>#DIV/0!</v>
      </c>
    </row>
    <row r="1659" spans="1:9" x14ac:dyDescent="0.25">
      <c r="A1659">
        <f>INDEX('Resultado Final'!$A:$A,MATCH(E1659,'Resultado Final'!$E:$E,0))</f>
        <v>1</v>
      </c>
      <c r="B1659" t="e">
        <f>'Média Saneada'!#REF!</f>
        <v>#REF!</v>
      </c>
      <c r="C1659">
        <f>DW!$H1659</f>
        <v>0</v>
      </c>
      <c r="D1659">
        <f>DW!$I1659</f>
        <v>0</v>
      </c>
      <c r="E1659">
        <f>DW!$G1659</f>
        <v>0</v>
      </c>
      <c r="F1659" t="e">
        <f>VLOOKUP(E1659,'Resultado Final'!$E$3:$L$103,4,FALSE)</f>
        <v>#DIV/0!</v>
      </c>
      <c r="G1659" t="e">
        <f>VLOOKUP(E1659,'Resultado Final'!$E$3:$L$103,5,FALSE)</f>
        <v>#DIV/0!</v>
      </c>
      <c r="H1659">
        <f>DW!$K1659</f>
        <v>0</v>
      </c>
      <c r="I1659" s="37" t="e">
        <f t="shared" si="25"/>
        <v>#DIV/0!</v>
      </c>
    </row>
    <row r="1660" spans="1:9" x14ac:dyDescent="0.25">
      <c r="A1660">
        <f>INDEX('Resultado Final'!$A:$A,MATCH(E1660,'Resultado Final'!$E:$E,0))</f>
        <v>1</v>
      </c>
      <c r="B1660" t="e">
        <f>'Média Saneada'!#REF!</f>
        <v>#REF!</v>
      </c>
      <c r="C1660">
        <f>DW!$H1660</f>
        <v>0</v>
      </c>
      <c r="D1660">
        <f>DW!$I1660</f>
        <v>0</v>
      </c>
      <c r="E1660">
        <f>DW!$G1660</f>
        <v>0</v>
      </c>
      <c r="F1660" t="e">
        <f>VLOOKUP(E1660,'Resultado Final'!$E$3:$L$103,4,FALSE)</f>
        <v>#DIV/0!</v>
      </c>
      <c r="G1660" t="e">
        <f>VLOOKUP(E1660,'Resultado Final'!$E$3:$L$103,5,FALSE)</f>
        <v>#DIV/0!</v>
      </c>
      <c r="H1660">
        <f>DW!$K1660</f>
        <v>0</v>
      </c>
      <c r="I1660" s="37" t="e">
        <f t="shared" si="25"/>
        <v>#DIV/0!</v>
      </c>
    </row>
    <row r="1661" spans="1:9" x14ac:dyDescent="0.25">
      <c r="A1661">
        <f>INDEX('Resultado Final'!$A:$A,MATCH(E1661,'Resultado Final'!$E:$E,0))</f>
        <v>1</v>
      </c>
      <c r="B1661" t="e">
        <f>'Média Saneada'!#REF!</f>
        <v>#REF!</v>
      </c>
      <c r="C1661">
        <f>DW!$H1661</f>
        <v>0</v>
      </c>
      <c r="D1661">
        <f>DW!$I1661</f>
        <v>0</v>
      </c>
      <c r="E1661">
        <f>DW!$G1661</f>
        <v>0</v>
      </c>
      <c r="F1661" t="e">
        <f>VLOOKUP(E1661,'Resultado Final'!$E$3:$L$103,4,FALSE)</f>
        <v>#DIV/0!</v>
      </c>
      <c r="G1661" t="e">
        <f>VLOOKUP(E1661,'Resultado Final'!$E$3:$L$103,5,FALSE)</f>
        <v>#DIV/0!</v>
      </c>
      <c r="H1661">
        <f>DW!$K1661</f>
        <v>0</v>
      </c>
      <c r="I1661" s="37" t="e">
        <f t="shared" si="25"/>
        <v>#DIV/0!</v>
      </c>
    </row>
    <row r="1662" spans="1:9" x14ac:dyDescent="0.25">
      <c r="A1662">
        <f>INDEX('Resultado Final'!$A:$A,MATCH(E1662,'Resultado Final'!$E:$E,0))</f>
        <v>1</v>
      </c>
      <c r="B1662" t="e">
        <f>'Média Saneada'!#REF!</f>
        <v>#REF!</v>
      </c>
      <c r="C1662">
        <f>DW!$H1662</f>
        <v>0</v>
      </c>
      <c r="D1662">
        <f>DW!$I1662</f>
        <v>0</v>
      </c>
      <c r="E1662">
        <f>DW!$G1662</f>
        <v>0</v>
      </c>
      <c r="F1662" t="e">
        <f>VLOOKUP(E1662,'Resultado Final'!$E$3:$L$103,4,FALSE)</f>
        <v>#DIV/0!</v>
      </c>
      <c r="G1662" t="e">
        <f>VLOOKUP(E1662,'Resultado Final'!$E$3:$L$103,5,FALSE)</f>
        <v>#DIV/0!</v>
      </c>
      <c r="H1662">
        <f>DW!$K1662</f>
        <v>0</v>
      </c>
      <c r="I1662" s="37" t="e">
        <f t="shared" si="25"/>
        <v>#DIV/0!</v>
      </c>
    </row>
    <row r="1663" spans="1:9" x14ac:dyDescent="0.25">
      <c r="A1663">
        <f>INDEX('Resultado Final'!$A:$A,MATCH(E1663,'Resultado Final'!$E:$E,0))</f>
        <v>1</v>
      </c>
      <c r="B1663" t="e">
        <f>'Média Saneada'!#REF!</f>
        <v>#REF!</v>
      </c>
      <c r="C1663">
        <f>DW!$H1663</f>
        <v>0</v>
      </c>
      <c r="D1663">
        <f>DW!$I1663</f>
        <v>0</v>
      </c>
      <c r="E1663">
        <f>DW!$G1663</f>
        <v>0</v>
      </c>
      <c r="F1663" t="e">
        <f>VLOOKUP(E1663,'Resultado Final'!$E$3:$L$103,4,FALSE)</f>
        <v>#DIV/0!</v>
      </c>
      <c r="G1663" t="e">
        <f>VLOOKUP(E1663,'Resultado Final'!$E$3:$L$103,5,FALSE)</f>
        <v>#DIV/0!</v>
      </c>
      <c r="H1663">
        <f>DW!$K1663</f>
        <v>0</v>
      </c>
      <c r="I1663" s="37" t="e">
        <f t="shared" si="25"/>
        <v>#DIV/0!</v>
      </c>
    </row>
    <row r="1664" spans="1:9" x14ac:dyDescent="0.25">
      <c r="A1664">
        <f>INDEX('Resultado Final'!$A:$A,MATCH(E1664,'Resultado Final'!$E:$E,0))</f>
        <v>1</v>
      </c>
      <c r="B1664" t="e">
        <f>'Média Saneada'!#REF!</f>
        <v>#REF!</v>
      </c>
      <c r="C1664">
        <f>DW!$H1664</f>
        <v>0</v>
      </c>
      <c r="D1664">
        <f>DW!$I1664</f>
        <v>0</v>
      </c>
      <c r="E1664">
        <f>DW!$G1664</f>
        <v>0</v>
      </c>
      <c r="F1664" t="e">
        <f>VLOOKUP(E1664,'Resultado Final'!$E$3:$L$103,4,FALSE)</f>
        <v>#DIV/0!</v>
      </c>
      <c r="G1664" t="e">
        <f>VLOOKUP(E1664,'Resultado Final'!$E$3:$L$103,5,FALSE)</f>
        <v>#DIV/0!</v>
      </c>
      <c r="H1664">
        <f>DW!$K1664</f>
        <v>0</v>
      </c>
      <c r="I1664" s="37" t="e">
        <f t="shared" si="25"/>
        <v>#DIV/0!</v>
      </c>
    </row>
    <row r="1665" spans="1:9" x14ac:dyDescent="0.25">
      <c r="A1665">
        <f>INDEX('Resultado Final'!$A:$A,MATCH(E1665,'Resultado Final'!$E:$E,0))</f>
        <v>1</v>
      </c>
      <c r="B1665" t="e">
        <f>'Média Saneada'!#REF!</f>
        <v>#REF!</v>
      </c>
      <c r="C1665">
        <f>DW!$H1665</f>
        <v>0</v>
      </c>
      <c r="D1665">
        <f>DW!$I1665</f>
        <v>0</v>
      </c>
      <c r="E1665">
        <f>DW!$G1665</f>
        <v>0</v>
      </c>
      <c r="F1665" t="e">
        <f>VLOOKUP(E1665,'Resultado Final'!$E$3:$L$103,4,FALSE)</f>
        <v>#DIV/0!</v>
      </c>
      <c r="G1665" t="e">
        <f>VLOOKUP(E1665,'Resultado Final'!$E$3:$L$103,5,FALSE)</f>
        <v>#DIV/0!</v>
      </c>
      <c r="H1665">
        <f>DW!$K1665</f>
        <v>0</v>
      </c>
      <c r="I1665" s="37" t="e">
        <f t="shared" si="25"/>
        <v>#DIV/0!</v>
      </c>
    </row>
    <row r="1666" spans="1:9" x14ac:dyDescent="0.25">
      <c r="A1666">
        <f>INDEX('Resultado Final'!$A:$A,MATCH(E1666,'Resultado Final'!$E:$E,0))</f>
        <v>1</v>
      </c>
      <c r="B1666" t="e">
        <f>'Média Saneada'!#REF!</f>
        <v>#REF!</v>
      </c>
      <c r="C1666">
        <f>DW!$H1666</f>
        <v>0</v>
      </c>
      <c r="D1666">
        <f>DW!$I1666</f>
        <v>0</v>
      </c>
      <c r="E1666">
        <f>DW!$G1666</f>
        <v>0</v>
      </c>
      <c r="F1666" t="e">
        <f>VLOOKUP(E1666,'Resultado Final'!$E$3:$L$103,4,FALSE)</f>
        <v>#DIV/0!</v>
      </c>
      <c r="G1666" t="e">
        <f>VLOOKUP(E1666,'Resultado Final'!$E$3:$L$103,5,FALSE)</f>
        <v>#DIV/0!</v>
      </c>
      <c r="H1666">
        <f>DW!$K1666</f>
        <v>0</v>
      </c>
      <c r="I1666" s="37" t="e">
        <f t="shared" si="25"/>
        <v>#DIV/0!</v>
      </c>
    </row>
    <row r="1667" spans="1:9" x14ac:dyDescent="0.25">
      <c r="A1667">
        <f>INDEX('Resultado Final'!$A:$A,MATCH(E1667,'Resultado Final'!$E:$E,0))</f>
        <v>1</v>
      </c>
      <c r="B1667" t="e">
        <f>'Média Saneada'!#REF!</f>
        <v>#REF!</v>
      </c>
      <c r="C1667">
        <f>DW!$H1667</f>
        <v>0</v>
      </c>
      <c r="D1667">
        <f>DW!$I1667</f>
        <v>0</v>
      </c>
      <c r="E1667">
        <f>DW!$G1667</f>
        <v>0</v>
      </c>
      <c r="F1667" t="e">
        <f>VLOOKUP(E1667,'Resultado Final'!$E$3:$L$103,4,FALSE)</f>
        <v>#DIV/0!</v>
      </c>
      <c r="G1667" t="e">
        <f>VLOOKUP(E1667,'Resultado Final'!$E$3:$L$103,5,FALSE)</f>
        <v>#DIV/0!</v>
      </c>
      <c r="H1667">
        <f>DW!$K1667</f>
        <v>0</v>
      </c>
      <c r="I1667" s="37" t="e">
        <f t="shared" ref="I1667:I1730" si="26">IF(AND($H1667&lt;$F1667,$H1667&gt;$G1667),$H1667,"Desconsiderado para o cálculo final da Média")</f>
        <v>#DIV/0!</v>
      </c>
    </row>
    <row r="1668" spans="1:9" x14ac:dyDescent="0.25">
      <c r="A1668">
        <f>INDEX('Resultado Final'!$A:$A,MATCH(E1668,'Resultado Final'!$E:$E,0))</f>
        <v>1</v>
      </c>
      <c r="B1668" t="e">
        <f>'Média Saneada'!#REF!</f>
        <v>#REF!</v>
      </c>
      <c r="C1668">
        <f>DW!$H1668</f>
        <v>0</v>
      </c>
      <c r="D1668">
        <f>DW!$I1668</f>
        <v>0</v>
      </c>
      <c r="E1668">
        <f>DW!$G1668</f>
        <v>0</v>
      </c>
      <c r="F1668" t="e">
        <f>VLOOKUP(E1668,'Resultado Final'!$E$3:$L$103,4,FALSE)</f>
        <v>#DIV/0!</v>
      </c>
      <c r="G1668" t="e">
        <f>VLOOKUP(E1668,'Resultado Final'!$E$3:$L$103,5,FALSE)</f>
        <v>#DIV/0!</v>
      </c>
      <c r="H1668">
        <f>DW!$K1668</f>
        <v>0</v>
      </c>
      <c r="I1668" s="37" t="e">
        <f t="shared" si="26"/>
        <v>#DIV/0!</v>
      </c>
    </row>
    <row r="1669" spans="1:9" x14ac:dyDescent="0.25">
      <c r="A1669">
        <f>INDEX('Resultado Final'!$A:$A,MATCH(E1669,'Resultado Final'!$E:$E,0))</f>
        <v>1</v>
      </c>
      <c r="B1669" t="e">
        <f>'Média Saneada'!#REF!</f>
        <v>#REF!</v>
      </c>
      <c r="C1669">
        <f>DW!$H1669</f>
        <v>0</v>
      </c>
      <c r="D1669">
        <f>DW!$I1669</f>
        <v>0</v>
      </c>
      <c r="E1669">
        <f>DW!$G1669</f>
        <v>0</v>
      </c>
      <c r="F1669" t="e">
        <f>VLOOKUP(E1669,'Resultado Final'!$E$3:$L$103,4,FALSE)</f>
        <v>#DIV/0!</v>
      </c>
      <c r="G1669" t="e">
        <f>VLOOKUP(E1669,'Resultado Final'!$E$3:$L$103,5,FALSE)</f>
        <v>#DIV/0!</v>
      </c>
      <c r="H1669">
        <f>DW!$K1669</f>
        <v>0</v>
      </c>
      <c r="I1669" s="37" t="e">
        <f t="shared" si="26"/>
        <v>#DIV/0!</v>
      </c>
    </row>
    <row r="1670" spans="1:9" x14ac:dyDescent="0.25">
      <c r="A1670">
        <f>INDEX('Resultado Final'!$A:$A,MATCH(E1670,'Resultado Final'!$E:$E,0))</f>
        <v>1</v>
      </c>
      <c r="B1670" t="e">
        <f>'Média Saneada'!#REF!</f>
        <v>#REF!</v>
      </c>
      <c r="C1670">
        <f>DW!$H1670</f>
        <v>0</v>
      </c>
      <c r="D1670">
        <f>DW!$I1670</f>
        <v>0</v>
      </c>
      <c r="E1670">
        <f>DW!$G1670</f>
        <v>0</v>
      </c>
      <c r="F1670" t="e">
        <f>VLOOKUP(E1670,'Resultado Final'!$E$3:$L$103,4,FALSE)</f>
        <v>#DIV/0!</v>
      </c>
      <c r="G1670" t="e">
        <f>VLOOKUP(E1670,'Resultado Final'!$E$3:$L$103,5,FALSE)</f>
        <v>#DIV/0!</v>
      </c>
      <c r="H1670">
        <f>DW!$K1670</f>
        <v>0</v>
      </c>
      <c r="I1670" s="37" t="e">
        <f t="shared" si="26"/>
        <v>#DIV/0!</v>
      </c>
    </row>
    <row r="1671" spans="1:9" x14ac:dyDescent="0.25">
      <c r="A1671">
        <f>INDEX('Resultado Final'!$A:$A,MATCH(E1671,'Resultado Final'!$E:$E,0))</f>
        <v>1</v>
      </c>
      <c r="B1671" t="e">
        <f>'Média Saneada'!#REF!</f>
        <v>#REF!</v>
      </c>
      <c r="C1671">
        <f>DW!$H1671</f>
        <v>0</v>
      </c>
      <c r="D1671">
        <f>DW!$I1671</f>
        <v>0</v>
      </c>
      <c r="E1671">
        <f>DW!$G1671</f>
        <v>0</v>
      </c>
      <c r="F1671" t="e">
        <f>VLOOKUP(E1671,'Resultado Final'!$E$3:$L$103,4,FALSE)</f>
        <v>#DIV/0!</v>
      </c>
      <c r="G1671" t="e">
        <f>VLOOKUP(E1671,'Resultado Final'!$E$3:$L$103,5,FALSE)</f>
        <v>#DIV/0!</v>
      </c>
      <c r="H1671">
        <f>DW!$K1671</f>
        <v>0</v>
      </c>
      <c r="I1671" s="37" t="e">
        <f t="shared" si="26"/>
        <v>#DIV/0!</v>
      </c>
    </row>
    <row r="1672" spans="1:9" x14ac:dyDescent="0.25">
      <c r="A1672">
        <f>INDEX('Resultado Final'!$A:$A,MATCH(E1672,'Resultado Final'!$E:$E,0))</f>
        <v>1</v>
      </c>
      <c r="B1672" t="e">
        <f>'Média Saneada'!#REF!</f>
        <v>#REF!</v>
      </c>
      <c r="C1672">
        <f>DW!$H1672</f>
        <v>0</v>
      </c>
      <c r="D1672">
        <f>DW!$I1672</f>
        <v>0</v>
      </c>
      <c r="E1672">
        <f>DW!$G1672</f>
        <v>0</v>
      </c>
      <c r="F1672" t="e">
        <f>VLOOKUP(E1672,'Resultado Final'!$E$3:$L$103,4,FALSE)</f>
        <v>#DIV/0!</v>
      </c>
      <c r="G1672" t="e">
        <f>VLOOKUP(E1672,'Resultado Final'!$E$3:$L$103,5,FALSE)</f>
        <v>#DIV/0!</v>
      </c>
      <c r="H1672">
        <f>DW!$K1672</f>
        <v>0</v>
      </c>
      <c r="I1672" s="37" t="e">
        <f t="shared" si="26"/>
        <v>#DIV/0!</v>
      </c>
    </row>
    <row r="1673" spans="1:9" x14ac:dyDescent="0.25">
      <c r="A1673">
        <f>INDEX('Resultado Final'!$A:$A,MATCH(E1673,'Resultado Final'!$E:$E,0))</f>
        <v>1</v>
      </c>
      <c r="B1673" t="e">
        <f>'Média Saneada'!#REF!</f>
        <v>#REF!</v>
      </c>
      <c r="C1673">
        <f>DW!$H1673</f>
        <v>0</v>
      </c>
      <c r="D1673">
        <f>DW!$I1673</f>
        <v>0</v>
      </c>
      <c r="E1673">
        <f>DW!$G1673</f>
        <v>0</v>
      </c>
      <c r="F1673" t="e">
        <f>VLOOKUP(E1673,'Resultado Final'!$E$3:$L$103,4,FALSE)</f>
        <v>#DIV/0!</v>
      </c>
      <c r="G1673" t="e">
        <f>VLOOKUP(E1673,'Resultado Final'!$E$3:$L$103,5,FALSE)</f>
        <v>#DIV/0!</v>
      </c>
      <c r="H1673">
        <f>DW!$K1673</f>
        <v>0</v>
      </c>
      <c r="I1673" s="37" t="e">
        <f t="shared" si="26"/>
        <v>#DIV/0!</v>
      </c>
    </row>
    <row r="1674" spans="1:9" x14ac:dyDescent="0.25">
      <c r="A1674">
        <f>INDEX('Resultado Final'!$A:$A,MATCH(E1674,'Resultado Final'!$E:$E,0))</f>
        <v>1</v>
      </c>
      <c r="B1674" t="e">
        <f>'Média Saneada'!#REF!</f>
        <v>#REF!</v>
      </c>
      <c r="C1674">
        <f>DW!$H1674</f>
        <v>0</v>
      </c>
      <c r="D1674">
        <f>DW!$I1674</f>
        <v>0</v>
      </c>
      <c r="E1674">
        <f>DW!$G1674</f>
        <v>0</v>
      </c>
      <c r="F1674" t="e">
        <f>VLOOKUP(E1674,'Resultado Final'!$E$3:$L$103,4,FALSE)</f>
        <v>#DIV/0!</v>
      </c>
      <c r="G1674" t="e">
        <f>VLOOKUP(E1674,'Resultado Final'!$E$3:$L$103,5,FALSE)</f>
        <v>#DIV/0!</v>
      </c>
      <c r="H1674">
        <f>DW!$K1674</f>
        <v>0</v>
      </c>
      <c r="I1674" s="37" t="e">
        <f t="shared" si="26"/>
        <v>#DIV/0!</v>
      </c>
    </row>
    <row r="1675" spans="1:9" x14ac:dyDescent="0.25">
      <c r="A1675">
        <f>INDEX('Resultado Final'!$A:$A,MATCH(E1675,'Resultado Final'!$E:$E,0))</f>
        <v>1</v>
      </c>
      <c r="B1675" t="e">
        <f>'Média Saneada'!#REF!</f>
        <v>#REF!</v>
      </c>
      <c r="C1675">
        <f>DW!$H1675</f>
        <v>0</v>
      </c>
      <c r="D1675">
        <f>DW!$I1675</f>
        <v>0</v>
      </c>
      <c r="E1675">
        <f>DW!$G1675</f>
        <v>0</v>
      </c>
      <c r="F1675" t="e">
        <f>VLOOKUP(E1675,'Resultado Final'!$E$3:$L$103,4,FALSE)</f>
        <v>#DIV/0!</v>
      </c>
      <c r="G1675" t="e">
        <f>VLOOKUP(E1675,'Resultado Final'!$E$3:$L$103,5,FALSE)</f>
        <v>#DIV/0!</v>
      </c>
      <c r="H1675">
        <f>DW!$K1675</f>
        <v>0</v>
      </c>
      <c r="I1675" s="37" t="e">
        <f t="shared" si="26"/>
        <v>#DIV/0!</v>
      </c>
    </row>
    <row r="1676" spans="1:9" x14ac:dyDescent="0.25">
      <c r="A1676">
        <f>INDEX('Resultado Final'!$A:$A,MATCH(E1676,'Resultado Final'!$E:$E,0))</f>
        <v>1</v>
      </c>
      <c r="B1676" t="e">
        <f>'Média Saneada'!#REF!</f>
        <v>#REF!</v>
      </c>
      <c r="C1676">
        <f>DW!$H1676</f>
        <v>0</v>
      </c>
      <c r="D1676">
        <f>DW!$I1676</f>
        <v>0</v>
      </c>
      <c r="E1676">
        <f>DW!$G1676</f>
        <v>0</v>
      </c>
      <c r="F1676" t="e">
        <f>VLOOKUP(E1676,'Resultado Final'!$E$3:$L$103,4,FALSE)</f>
        <v>#DIV/0!</v>
      </c>
      <c r="G1676" t="e">
        <f>VLOOKUP(E1676,'Resultado Final'!$E$3:$L$103,5,FALSE)</f>
        <v>#DIV/0!</v>
      </c>
      <c r="H1676">
        <f>DW!$K1676</f>
        <v>0</v>
      </c>
      <c r="I1676" s="37" t="e">
        <f t="shared" si="26"/>
        <v>#DIV/0!</v>
      </c>
    </row>
    <row r="1677" spans="1:9" x14ac:dyDescent="0.25">
      <c r="A1677">
        <f>INDEX('Resultado Final'!$A:$A,MATCH(E1677,'Resultado Final'!$E:$E,0))</f>
        <v>1</v>
      </c>
      <c r="B1677" t="e">
        <f>'Média Saneada'!#REF!</f>
        <v>#REF!</v>
      </c>
      <c r="C1677">
        <f>DW!$H1677</f>
        <v>0</v>
      </c>
      <c r="D1677">
        <f>DW!$I1677</f>
        <v>0</v>
      </c>
      <c r="E1677">
        <f>DW!$G1677</f>
        <v>0</v>
      </c>
      <c r="F1677" t="e">
        <f>VLOOKUP(E1677,'Resultado Final'!$E$3:$L$103,4,FALSE)</f>
        <v>#DIV/0!</v>
      </c>
      <c r="G1677" t="e">
        <f>VLOOKUP(E1677,'Resultado Final'!$E$3:$L$103,5,FALSE)</f>
        <v>#DIV/0!</v>
      </c>
      <c r="H1677">
        <f>DW!$K1677</f>
        <v>0</v>
      </c>
      <c r="I1677" s="37" t="e">
        <f t="shared" si="26"/>
        <v>#DIV/0!</v>
      </c>
    </row>
    <row r="1678" spans="1:9" x14ac:dyDescent="0.25">
      <c r="A1678">
        <f>INDEX('Resultado Final'!$A:$A,MATCH(E1678,'Resultado Final'!$E:$E,0))</f>
        <v>1</v>
      </c>
      <c r="B1678" t="e">
        <f>'Média Saneada'!#REF!</f>
        <v>#REF!</v>
      </c>
      <c r="C1678">
        <f>DW!$H1678</f>
        <v>0</v>
      </c>
      <c r="D1678">
        <f>DW!$I1678</f>
        <v>0</v>
      </c>
      <c r="E1678">
        <f>DW!$G1678</f>
        <v>0</v>
      </c>
      <c r="F1678" t="e">
        <f>VLOOKUP(E1678,'Resultado Final'!$E$3:$L$103,4,FALSE)</f>
        <v>#DIV/0!</v>
      </c>
      <c r="G1678" t="e">
        <f>VLOOKUP(E1678,'Resultado Final'!$E$3:$L$103,5,FALSE)</f>
        <v>#DIV/0!</v>
      </c>
      <c r="H1678">
        <f>DW!$K1678</f>
        <v>0</v>
      </c>
      <c r="I1678" s="37" t="e">
        <f t="shared" si="26"/>
        <v>#DIV/0!</v>
      </c>
    </row>
    <row r="1679" spans="1:9" x14ac:dyDescent="0.25">
      <c r="A1679">
        <f>INDEX('Resultado Final'!$A:$A,MATCH(E1679,'Resultado Final'!$E:$E,0))</f>
        <v>1</v>
      </c>
      <c r="B1679" t="e">
        <f>'Média Saneada'!#REF!</f>
        <v>#REF!</v>
      </c>
      <c r="C1679">
        <f>DW!$H1679</f>
        <v>0</v>
      </c>
      <c r="D1679">
        <f>DW!$I1679</f>
        <v>0</v>
      </c>
      <c r="E1679">
        <f>DW!$G1679</f>
        <v>0</v>
      </c>
      <c r="F1679" t="e">
        <f>VLOOKUP(E1679,'Resultado Final'!$E$3:$L$103,4,FALSE)</f>
        <v>#DIV/0!</v>
      </c>
      <c r="G1679" t="e">
        <f>VLOOKUP(E1679,'Resultado Final'!$E$3:$L$103,5,FALSE)</f>
        <v>#DIV/0!</v>
      </c>
      <c r="H1679">
        <f>DW!$K1679</f>
        <v>0</v>
      </c>
      <c r="I1679" s="37" t="e">
        <f t="shared" si="26"/>
        <v>#DIV/0!</v>
      </c>
    </row>
    <row r="1680" spans="1:9" x14ac:dyDescent="0.25">
      <c r="A1680">
        <f>INDEX('Resultado Final'!$A:$A,MATCH(E1680,'Resultado Final'!$E:$E,0))</f>
        <v>1</v>
      </c>
      <c r="B1680" t="e">
        <f>'Média Saneada'!#REF!</f>
        <v>#REF!</v>
      </c>
      <c r="C1680">
        <f>DW!$H1680</f>
        <v>0</v>
      </c>
      <c r="D1680">
        <f>DW!$I1680</f>
        <v>0</v>
      </c>
      <c r="E1680">
        <f>DW!$G1680</f>
        <v>0</v>
      </c>
      <c r="F1680" t="e">
        <f>VLOOKUP(E1680,'Resultado Final'!$E$3:$L$103,4,FALSE)</f>
        <v>#DIV/0!</v>
      </c>
      <c r="G1680" t="e">
        <f>VLOOKUP(E1680,'Resultado Final'!$E$3:$L$103,5,FALSE)</f>
        <v>#DIV/0!</v>
      </c>
      <c r="H1680">
        <f>DW!$K1680</f>
        <v>0</v>
      </c>
      <c r="I1680" s="37" t="e">
        <f t="shared" si="26"/>
        <v>#DIV/0!</v>
      </c>
    </row>
    <row r="1681" spans="1:9" x14ac:dyDescent="0.25">
      <c r="A1681">
        <f>INDEX('Resultado Final'!$A:$A,MATCH(E1681,'Resultado Final'!$E:$E,0))</f>
        <v>1</v>
      </c>
      <c r="B1681" t="e">
        <f>'Média Saneada'!#REF!</f>
        <v>#REF!</v>
      </c>
      <c r="C1681">
        <f>DW!$H1681</f>
        <v>0</v>
      </c>
      <c r="D1681">
        <f>DW!$I1681</f>
        <v>0</v>
      </c>
      <c r="E1681">
        <f>DW!$G1681</f>
        <v>0</v>
      </c>
      <c r="F1681" t="e">
        <f>VLOOKUP(E1681,'Resultado Final'!$E$3:$L$103,4,FALSE)</f>
        <v>#DIV/0!</v>
      </c>
      <c r="G1681" t="e">
        <f>VLOOKUP(E1681,'Resultado Final'!$E$3:$L$103,5,FALSE)</f>
        <v>#DIV/0!</v>
      </c>
      <c r="H1681">
        <f>DW!$K1681</f>
        <v>0</v>
      </c>
      <c r="I1681" s="37" t="e">
        <f t="shared" si="26"/>
        <v>#DIV/0!</v>
      </c>
    </row>
    <row r="1682" spans="1:9" x14ac:dyDescent="0.25">
      <c r="A1682">
        <f>INDEX('Resultado Final'!$A:$A,MATCH(E1682,'Resultado Final'!$E:$E,0))</f>
        <v>1</v>
      </c>
      <c r="B1682" t="e">
        <f>'Média Saneada'!#REF!</f>
        <v>#REF!</v>
      </c>
      <c r="C1682">
        <f>DW!$H1682</f>
        <v>0</v>
      </c>
      <c r="D1682">
        <f>DW!$I1682</f>
        <v>0</v>
      </c>
      <c r="E1682">
        <f>DW!$G1682</f>
        <v>0</v>
      </c>
      <c r="F1682" t="e">
        <f>VLOOKUP(E1682,'Resultado Final'!$E$3:$L$103,4,FALSE)</f>
        <v>#DIV/0!</v>
      </c>
      <c r="G1682" t="e">
        <f>VLOOKUP(E1682,'Resultado Final'!$E$3:$L$103,5,FALSE)</f>
        <v>#DIV/0!</v>
      </c>
      <c r="H1682">
        <f>DW!$K1682</f>
        <v>0</v>
      </c>
      <c r="I1682" s="37" t="e">
        <f t="shared" si="26"/>
        <v>#DIV/0!</v>
      </c>
    </row>
    <row r="1683" spans="1:9" x14ac:dyDescent="0.25">
      <c r="A1683">
        <f>INDEX('Resultado Final'!$A:$A,MATCH(E1683,'Resultado Final'!$E:$E,0))</f>
        <v>1</v>
      </c>
      <c r="B1683" t="e">
        <f>'Média Saneada'!#REF!</f>
        <v>#REF!</v>
      </c>
      <c r="C1683">
        <f>DW!$H1683</f>
        <v>0</v>
      </c>
      <c r="D1683">
        <f>DW!$I1683</f>
        <v>0</v>
      </c>
      <c r="E1683">
        <f>DW!$G1683</f>
        <v>0</v>
      </c>
      <c r="F1683" t="e">
        <f>VLOOKUP(E1683,'Resultado Final'!$E$3:$L$103,4,FALSE)</f>
        <v>#DIV/0!</v>
      </c>
      <c r="G1683" t="e">
        <f>VLOOKUP(E1683,'Resultado Final'!$E$3:$L$103,5,FALSE)</f>
        <v>#DIV/0!</v>
      </c>
      <c r="H1683">
        <f>DW!$K1683</f>
        <v>0</v>
      </c>
      <c r="I1683" s="37" t="e">
        <f t="shared" si="26"/>
        <v>#DIV/0!</v>
      </c>
    </row>
    <row r="1684" spans="1:9" x14ac:dyDescent="0.25">
      <c r="A1684">
        <f>INDEX('Resultado Final'!$A:$A,MATCH(E1684,'Resultado Final'!$E:$E,0))</f>
        <v>1</v>
      </c>
      <c r="B1684" t="e">
        <f>'Média Saneada'!#REF!</f>
        <v>#REF!</v>
      </c>
      <c r="C1684">
        <f>DW!$H1684</f>
        <v>0</v>
      </c>
      <c r="D1684">
        <f>DW!$I1684</f>
        <v>0</v>
      </c>
      <c r="E1684">
        <f>DW!$G1684</f>
        <v>0</v>
      </c>
      <c r="F1684" t="e">
        <f>VLOOKUP(E1684,'Resultado Final'!$E$3:$L$103,4,FALSE)</f>
        <v>#DIV/0!</v>
      </c>
      <c r="G1684" t="e">
        <f>VLOOKUP(E1684,'Resultado Final'!$E$3:$L$103,5,FALSE)</f>
        <v>#DIV/0!</v>
      </c>
      <c r="H1684">
        <f>DW!$K1684</f>
        <v>0</v>
      </c>
      <c r="I1684" s="37" t="e">
        <f t="shared" si="26"/>
        <v>#DIV/0!</v>
      </c>
    </row>
    <row r="1685" spans="1:9" x14ac:dyDescent="0.25">
      <c r="A1685">
        <f>INDEX('Resultado Final'!$A:$A,MATCH(E1685,'Resultado Final'!$E:$E,0))</f>
        <v>1</v>
      </c>
      <c r="B1685" t="e">
        <f>'Média Saneada'!#REF!</f>
        <v>#REF!</v>
      </c>
      <c r="C1685">
        <f>DW!$H1685</f>
        <v>0</v>
      </c>
      <c r="D1685">
        <f>DW!$I1685</f>
        <v>0</v>
      </c>
      <c r="E1685">
        <f>DW!$G1685</f>
        <v>0</v>
      </c>
      <c r="F1685" t="e">
        <f>VLOOKUP(E1685,'Resultado Final'!$E$3:$L$103,4,FALSE)</f>
        <v>#DIV/0!</v>
      </c>
      <c r="G1685" t="e">
        <f>VLOOKUP(E1685,'Resultado Final'!$E$3:$L$103,5,FALSE)</f>
        <v>#DIV/0!</v>
      </c>
      <c r="H1685">
        <f>DW!$K1685</f>
        <v>0</v>
      </c>
      <c r="I1685" s="37" t="e">
        <f t="shared" si="26"/>
        <v>#DIV/0!</v>
      </c>
    </row>
    <row r="1686" spans="1:9" x14ac:dyDescent="0.25">
      <c r="A1686">
        <f>INDEX('Resultado Final'!$A:$A,MATCH(E1686,'Resultado Final'!$E:$E,0))</f>
        <v>1</v>
      </c>
      <c r="B1686" t="e">
        <f>'Média Saneada'!#REF!</f>
        <v>#REF!</v>
      </c>
      <c r="C1686">
        <f>DW!$H1686</f>
        <v>0</v>
      </c>
      <c r="D1686">
        <f>DW!$I1686</f>
        <v>0</v>
      </c>
      <c r="E1686">
        <f>DW!$G1686</f>
        <v>0</v>
      </c>
      <c r="F1686" t="e">
        <f>VLOOKUP(E1686,'Resultado Final'!$E$3:$L$103,4,FALSE)</f>
        <v>#DIV/0!</v>
      </c>
      <c r="G1686" t="e">
        <f>VLOOKUP(E1686,'Resultado Final'!$E$3:$L$103,5,FALSE)</f>
        <v>#DIV/0!</v>
      </c>
      <c r="H1686">
        <f>DW!$K1686</f>
        <v>0</v>
      </c>
      <c r="I1686" s="37" t="e">
        <f t="shared" si="26"/>
        <v>#DIV/0!</v>
      </c>
    </row>
    <row r="1687" spans="1:9" x14ac:dyDescent="0.25">
      <c r="A1687">
        <f>INDEX('Resultado Final'!$A:$A,MATCH(E1687,'Resultado Final'!$E:$E,0))</f>
        <v>1</v>
      </c>
      <c r="B1687" t="e">
        <f>'Média Saneada'!#REF!</f>
        <v>#REF!</v>
      </c>
      <c r="C1687">
        <f>DW!$H1687</f>
        <v>0</v>
      </c>
      <c r="D1687">
        <f>DW!$I1687</f>
        <v>0</v>
      </c>
      <c r="E1687">
        <f>DW!$G1687</f>
        <v>0</v>
      </c>
      <c r="F1687" t="e">
        <f>VLOOKUP(E1687,'Resultado Final'!$E$3:$L$103,4,FALSE)</f>
        <v>#DIV/0!</v>
      </c>
      <c r="G1687" t="e">
        <f>VLOOKUP(E1687,'Resultado Final'!$E$3:$L$103,5,FALSE)</f>
        <v>#DIV/0!</v>
      </c>
      <c r="H1687">
        <f>DW!$K1687</f>
        <v>0</v>
      </c>
      <c r="I1687" s="37" t="e">
        <f t="shared" si="26"/>
        <v>#DIV/0!</v>
      </c>
    </row>
    <row r="1688" spans="1:9" x14ac:dyDescent="0.25">
      <c r="A1688">
        <f>INDEX('Resultado Final'!$A:$A,MATCH(E1688,'Resultado Final'!$E:$E,0))</f>
        <v>1</v>
      </c>
      <c r="B1688" t="e">
        <f>'Média Saneada'!#REF!</f>
        <v>#REF!</v>
      </c>
      <c r="C1688">
        <f>DW!$H1688</f>
        <v>0</v>
      </c>
      <c r="D1688">
        <f>DW!$I1688</f>
        <v>0</v>
      </c>
      <c r="E1688">
        <f>DW!$G1688</f>
        <v>0</v>
      </c>
      <c r="F1688" t="e">
        <f>VLOOKUP(E1688,'Resultado Final'!$E$3:$L$103,4,FALSE)</f>
        <v>#DIV/0!</v>
      </c>
      <c r="G1688" t="e">
        <f>VLOOKUP(E1688,'Resultado Final'!$E$3:$L$103,5,FALSE)</f>
        <v>#DIV/0!</v>
      </c>
      <c r="H1688">
        <f>DW!$K1688</f>
        <v>0</v>
      </c>
      <c r="I1688" s="37" t="e">
        <f t="shared" si="26"/>
        <v>#DIV/0!</v>
      </c>
    </row>
    <row r="1689" spans="1:9" x14ac:dyDescent="0.25">
      <c r="A1689">
        <f>INDEX('Resultado Final'!$A:$A,MATCH(E1689,'Resultado Final'!$E:$E,0))</f>
        <v>1</v>
      </c>
      <c r="B1689" t="e">
        <f>'Média Saneada'!#REF!</f>
        <v>#REF!</v>
      </c>
      <c r="C1689">
        <f>DW!$H1689</f>
        <v>0</v>
      </c>
      <c r="D1689">
        <f>DW!$I1689</f>
        <v>0</v>
      </c>
      <c r="E1689">
        <f>DW!$G1689</f>
        <v>0</v>
      </c>
      <c r="F1689" t="e">
        <f>VLOOKUP(E1689,'Resultado Final'!$E$3:$L$103,4,FALSE)</f>
        <v>#DIV/0!</v>
      </c>
      <c r="G1689" t="e">
        <f>VLOOKUP(E1689,'Resultado Final'!$E$3:$L$103,5,FALSE)</f>
        <v>#DIV/0!</v>
      </c>
      <c r="H1689">
        <f>DW!$K1689</f>
        <v>0</v>
      </c>
      <c r="I1689" s="37" t="e">
        <f t="shared" si="26"/>
        <v>#DIV/0!</v>
      </c>
    </row>
    <row r="1690" spans="1:9" x14ac:dyDescent="0.25">
      <c r="A1690">
        <f>INDEX('Resultado Final'!$A:$A,MATCH(E1690,'Resultado Final'!$E:$E,0))</f>
        <v>1</v>
      </c>
      <c r="B1690" t="e">
        <f>'Média Saneada'!#REF!</f>
        <v>#REF!</v>
      </c>
      <c r="C1690">
        <f>DW!$H1690</f>
        <v>0</v>
      </c>
      <c r="D1690">
        <f>DW!$I1690</f>
        <v>0</v>
      </c>
      <c r="E1690">
        <f>DW!$G1690</f>
        <v>0</v>
      </c>
      <c r="F1690" t="e">
        <f>VLOOKUP(E1690,'Resultado Final'!$E$3:$L$103,4,FALSE)</f>
        <v>#DIV/0!</v>
      </c>
      <c r="G1690" t="e">
        <f>VLOOKUP(E1690,'Resultado Final'!$E$3:$L$103,5,FALSE)</f>
        <v>#DIV/0!</v>
      </c>
      <c r="H1690">
        <f>DW!$K1690</f>
        <v>0</v>
      </c>
      <c r="I1690" s="37" t="e">
        <f t="shared" si="26"/>
        <v>#DIV/0!</v>
      </c>
    </row>
    <row r="1691" spans="1:9" x14ac:dyDescent="0.25">
      <c r="A1691">
        <f>INDEX('Resultado Final'!$A:$A,MATCH(E1691,'Resultado Final'!$E:$E,0))</f>
        <v>1</v>
      </c>
      <c r="B1691" t="e">
        <f>'Média Saneada'!#REF!</f>
        <v>#REF!</v>
      </c>
      <c r="C1691">
        <f>DW!$H1691</f>
        <v>0</v>
      </c>
      <c r="D1691">
        <f>DW!$I1691</f>
        <v>0</v>
      </c>
      <c r="E1691">
        <f>DW!$G1691</f>
        <v>0</v>
      </c>
      <c r="F1691" t="e">
        <f>VLOOKUP(E1691,'Resultado Final'!$E$3:$L$103,4,FALSE)</f>
        <v>#DIV/0!</v>
      </c>
      <c r="G1691" t="e">
        <f>VLOOKUP(E1691,'Resultado Final'!$E$3:$L$103,5,FALSE)</f>
        <v>#DIV/0!</v>
      </c>
      <c r="H1691">
        <f>DW!$K1691</f>
        <v>0</v>
      </c>
      <c r="I1691" s="37" t="e">
        <f t="shared" si="26"/>
        <v>#DIV/0!</v>
      </c>
    </row>
    <row r="1692" spans="1:9" x14ac:dyDescent="0.25">
      <c r="A1692">
        <f>INDEX('Resultado Final'!$A:$A,MATCH(E1692,'Resultado Final'!$E:$E,0))</f>
        <v>1</v>
      </c>
      <c r="B1692" t="e">
        <f>'Média Saneada'!#REF!</f>
        <v>#REF!</v>
      </c>
      <c r="C1692">
        <f>DW!$H1692</f>
        <v>0</v>
      </c>
      <c r="D1692">
        <f>DW!$I1692</f>
        <v>0</v>
      </c>
      <c r="E1692">
        <f>DW!$G1692</f>
        <v>0</v>
      </c>
      <c r="F1692" t="e">
        <f>VLOOKUP(E1692,'Resultado Final'!$E$3:$L$103,4,FALSE)</f>
        <v>#DIV/0!</v>
      </c>
      <c r="G1692" t="e">
        <f>VLOOKUP(E1692,'Resultado Final'!$E$3:$L$103,5,FALSE)</f>
        <v>#DIV/0!</v>
      </c>
      <c r="H1692">
        <f>DW!$K1692</f>
        <v>0</v>
      </c>
      <c r="I1692" s="37" t="e">
        <f t="shared" si="26"/>
        <v>#DIV/0!</v>
      </c>
    </row>
    <row r="1693" spans="1:9" x14ac:dyDescent="0.25">
      <c r="A1693">
        <f>INDEX('Resultado Final'!$A:$A,MATCH(E1693,'Resultado Final'!$E:$E,0))</f>
        <v>1</v>
      </c>
      <c r="B1693" t="e">
        <f>'Média Saneada'!#REF!</f>
        <v>#REF!</v>
      </c>
      <c r="C1693">
        <f>DW!$H1693</f>
        <v>0</v>
      </c>
      <c r="D1693">
        <f>DW!$I1693</f>
        <v>0</v>
      </c>
      <c r="E1693">
        <f>DW!$G1693</f>
        <v>0</v>
      </c>
      <c r="F1693" t="e">
        <f>VLOOKUP(E1693,'Resultado Final'!$E$3:$L$103,4,FALSE)</f>
        <v>#DIV/0!</v>
      </c>
      <c r="G1693" t="e">
        <f>VLOOKUP(E1693,'Resultado Final'!$E$3:$L$103,5,FALSE)</f>
        <v>#DIV/0!</v>
      </c>
      <c r="H1693">
        <f>DW!$K1693</f>
        <v>0</v>
      </c>
      <c r="I1693" s="37" t="e">
        <f t="shared" si="26"/>
        <v>#DIV/0!</v>
      </c>
    </row>
    <row r="1694" spans="1:9" x14ac:dyDescent="0.25">
      <c r="A1694">
        <f>INDEX('Resultado Final'!$A:$A,MATCH(E1694,'Resultado Final'!$E:$E,0))</f>
        <v>1</v>
      </c>
      <c r="B1694" t="e">
        <f>'Média Saneada'!#REF!</f>
        <v>#REF!</v>
      </c>
      <c r="C1694">
        <f>DW!$H1694</f>
        <v>0</v>
      </c>
      <c r="D1694">
        <f>DW!$I1694</f>
        <v>0</v>
      </c>
      <c r="E1694">
        <f>DW!$G1694</f>
        <v>0</v>
      </c>
      <c r="F1694" t="e">
        <f>VLOOKUP(E1694,'Resultado Final'!$E$3:$L$103,4,FALSE)</f>
        <v>#DIV/0!</v>
      </c>
      <c r="G1694" t="e">
        <f>VLOOKUP(E1694,'Resultado Final'!$E$3:$L$103,5,FALSE)</f>
        <v>#DIV/0!</v>
      </c>
      <c r="H1694">
        <f>DW!$K1694</f>
        <v>0</v>
      </c>
      <c r="I1694" s="37" t="e">
        <f t="shared" si="26"/>
        <v>#DIV/0!</v>
      </c>
    </row>
    <row r="1695" spans="1:9" x14ac:dyDescent="0.25">
      <c r="A1695">
        <f>INDEX('Resultado Final'!$A:$A,MATCH(E1695,'Resultado Final'!$E:$E,0))</f>
        <v>1</v>
      </c>
      <c r="B1695" t="e">
        <f>'Média Saneada'!#REF!</f>
        <v>#REF!</v>
      </c>
      <c r="C1695">
        <f>DW!$H1695</f>
        <v>0</v>
      </c>
      <c r="D1695">
        <f>DW!$I1695</f>
        <v>0</v>
      </c>
      <c r="E1695">
        <f>DW!$G1695</f>
        <v>0</v>
      </c>
      <c r="F1695" t="e">
        <f>VLOOKUP(E1695,'Resultado Final'!$E$3:$L$103,4,FALSE)</f>
        <v>#DIV/0!</v>
      </c>
      <c r="G1695" t="e">
        <f>VLOOKUP(E1695,'Resultado Final'!$E$3:$L$103,5,FALSE)</f>
        <v>#DIV/0!</v>
      </c>
      <c r="H1695">
        <f>DW!$K1695</f>
        <v>0</v>
      </c>
      <c r="I1695" s="37" t="e">
        <f t="shared" si="26"/>
        <v>#DIV/0!</v>
      </c>
    </row>
    <row r="1696" spans="1:9" x14ac:dyDescent="0.25">
      <c r="A1696">
        <f>INDEX('Resultado Final'!$A:$A,MATCH(E1696,'Resultado Final'!$E:$E,0))</f>
        <v>1</v>
      </c>
      <c r="B1696" t="e">
        <f>'Média Saneada'!#REF!</f>
        <v>#REF!</v>
      </c>
      <c r="C1696">
        <f>DW!$H1696</f>
        <v>0</v>
      </c>
      <c r="D1696">
        <f>DW!$I1696</f>
        <v>0</v>
      </c>
      <c r="E1696">
        <f>DW!$G1696</f>
        <v>0</v>
      </c>
      <c r="F1696" t="e">
        <f>VLOOKUP(E1696,'Resultado Final'!$E$3:$L$103,4,FALSE)</f>
        <v>#DIV/0!</v>
      </c>
      <c r="G1696" t="e">
        <f>VLOOKUP(E1696,'Resultado Final'!$E$3:$L$103,5,FALSE)</f>
        <v>#DIV/0!</v>
      </c>
      <c r="H1696">
        <f>DW!$K1696</f>
        <v>0</v>
      </c>
      <c r="I1696" s="37" t="e">
        <f t="shared" si="26"/>
        <v>#DIV/0!</v>
      </c>
    </row>
    <row r="1697" spans="1:9" x14ac:dyDescent="0.25">
      <c r="A1697">
        <f>INDEX('Resultado Final'!$A:$A,MATCH(E1697,'Resultado Final'!$E:$E,0))</f>
        <v>1</v>
      </c>
      <c r="B1697" t="e">
        <f>'Média Saneada'!#REF!</f>
        <v>#REF!</v>
      </c>
      <c r="C1697">
        <f>DW!$H1697</f>
        <v>0</v>
      </c>
      <c r="D1697">
        <f>DW!$I1697</f>
        <v>0</v>
      </c>
      <c r="E1697">
        <f>DW!$G1697</f>
        <v>0</v>
      </c>
      <c r="F1697" t="e">
        <f>VLOOKUP(E1697,'Resultado Final'!$E$3:$L$103,4,FALSE)</f>
        <v>#DIV/0!</v>
      </c>
      <c r="G1697" t="e">
        <f>VLOOKUP(E1697,'Resultado Final'!$E$3:$L$103,5,FALSE)</f>
        <v>#DIV/0!</v>
      </c>
      <c r="H1697">
        <f>DW!$K1697</f>
        <v>0</v>
      </c>
      <c r="I1697" s="37" t="e">
        <f t="shared" si="26"/>
        <v>#DIV/0!</v>
      </c>
    </row>
    <row r="1698" spans="1:9" x14ac:dyDescent="0.25">
      <c r="A1698">
        <f>INDEX('Resultado Final'!$A:$A,MATCH(E1698,'Resultado Final'!$E:$E,0))</f>
        <v>1</v>
      </c>
      <c r="B1698" t="e">
        <f>'Média Saneada'!#REF!</f>
        <v>#REF!</v>
      </c>
      <c r="C1698">
        <f>DW!$H1698</f>
        <v>0</v>
      </c>
      <c r="D1698">
        <f>DW!$I1698</f>
        <v>0</v>
      </c>
      <c r="E1698">
        <f>DW!$G1698</f>
        <v>0</v>
      </c>
      <c r="F1698" t="e">
        <f>VLOOKUP(E1698,'Resultado Final'!$E$3:$L$103,4,FALSE)</f>
        <v>#DIV/0!</v>
      </c>
      <c r="G1698" t="e">
        <f>VLOOKUP(E1698,'Resultado Final'!$E$3:$L$103,5,FALSE)</f>
        <v>#DIV/0!</v>
      </c>
      <c r="H1698">
        <f>DW!$K1698</f>
        <v>0</v>
      </c>
      <c r="I1698" s="37" t="e">
        <f t="shared" si="26"/>
        <v>#DIV/0!</v>
      </c>
    </row>
    <row r="1699" spans="1:9" x14ac:dyDescent="0.25">
      <c r="A1699">
        <f>INDEX('Resultado Final'!$A:$A,MATCH(E1699,'Resultado Final'!$E:$E,0))</f>
        <v>1</v>
      </c>
      <c r="B1699" t="e">
        <f>'Média Saneada'!#REF!</f>
        <v>#REF!</v>
      </c>
      <c r="C1699">
        <f>DW!$H1699</f>
        <v>0</v>
      </c>
      <c r="D1699">
        <f>DW!$I1699</f>
        <v>0</v>
      </c>
      <c r="E1699">
        <f>DW!$G1699</f>
        <v>0</v>
      </c>
      <c r="F1699" t="e">
        <f>VLOOKUP(E1699,'Resultado Final'!$E$3:$L$103,4,FALSE)</f>
        <v>#DIV/0!</v>
      </c>
      <c r="G1699" t="e">
        <f>VLOOKUP(E1699,'Resultado Final'!$E$3:$L$103,5,FALSE)</f>
        <v>#DIV/0!</v>
      </c>
      <c r="H1699">
        <f>DW!$K1699</f>
        <v>0</v>
      </c>
      <c r="I1699" s="37" t="e">
        <f t="shared" si="26"/>
        <v>#DIV/0!</v>
      </c>
    </row>
    <row r="1700" spans="1:9" x14ac:dyDescent="0.25">
      <c r="A1700">
        <f>INDEX('Resultado Final'!$A:$A,MATCH(E1700,'Resultado Final'!$E:$E,0))</f>
        <v>1</v>
      </c>
      <c r="B1700" t="e">
        <f>'Média Saneada'!#REF!</f>
        <v>#REF!</v>
      </c>
      <c r="C1700">
        <f>DW!$H1700</f>
        <v>0</v>
      </c>
      <c r="D1700">
        <f>DW!$I1700</f>
        <v>0</v>
      </c>
      <c r="E1700">
        <f>DW!$G1700</f>
        <v>0</v>
      </c>
      <c r="F1700" t="e">
        <f>VLOOKUP(E1700,'Resultado Final'!$E$3:$L$103,4,FALSE)</f>
        <v>#DIV/0!</v>
      </c>
      <c r="G1700" t="e">
        <f>VLOOKUP(E1700,'Resultado Final'!$E$3:$L$103,5,FALSE)</f>
        <v>#DIV/0!</v>
      </c>
      <c r="H1700">
        <f>DW!$K1700</f>
        <v>0</v>
      </c>
      <c r="I1700" s="37" t="e">
        <f t="shared" si="26"/>
        <v>#DIV/0!</v>
      </c>
    </row>
    <row r="1701" spans="1:9" x14ac:dyDescent="0.25">
      <c r="A1701">
        <f>INDEX('Resultado Final'!$A:$A,MATCH(E1701,'Resultado Final'!$E:$E,0))</f>
        <v>1</v>
      </c>
      <c r="B1701" t="e">
        <f>'Média Saneada'!#REF!</f>
        <v>#REF!</v>
      </c>
      <c r="C1701">
        <f>DW!$H1701</f>
        <v>0</v>
      </c>
      <c r="D1701">
        <f>DW!$I1701</f>
        <v>0</v>
      </c>
      <c r="E1701">
        <f>DW!$G1701</f>
        <v>0</v>
      </c>
      <c r="F1701" t="e">
        <f>VLOOKUP(E1701,'Resultado Final'!$E$3:$L$103,4,FALSE)</f>
        <v>#DIV/0!</v>
      </c>
      <c r="G1701" t="e">
        <f>VLOOKUP(E1701,'Resultado Final'!$E$3:$L$103,5,FALSE)</f>
        <v>#DIV/0!</v>
      </c>
      <c r="H1701">
        <f>DW!$K1701</f>
        <v>0</v>
      </c>
      <c r="I1701" s="37" t="e">
        <f t="shared" si="26"/>
        <v>#DIV/0!</v>
      </c>
    </row>
    <row r="1702" spans="1:9" x14ac:dyDescent="0.25">
      <c r="A1702">
        <f>INDEX('Resultado Final'!$A:$A,MATCH(E1702,'Resultado Final'!$E:$E,0))</f>
        <v>1</v>
      </c>
      <c r="B1702" t="e">
        <f>'Média Saneada'!#REF!</f>
        <v>#REF!</v>
      </c>
      <c r="C1702">
        <f>DW!$H1702</f>
        <v>0</v>
      </c>
      <c r="D1702">
        <f>DW!$I1702</f>
        <v>0</v>
      </c>
      <c r="E1702">
        <f>DW!$G1702</f>
        <v>0</v>
      </c>
      <c r="F1702" t="e">
        <f>VLOOKUP(E1702,'Resultado Final'!$E$3:$L$103,4,FALSE)</f>
        <v>#DIV/0!</v>
      </c>
      <c r="G1702" t="e">
        <f>VLOOKUP(E1702,'Resultado Final'!$E$3:$L$103,5,FALSE)</f>
        <v>#DIV/0!</v>
      </c>
      <c r="H1702">
        <f>DW!$K1702</f>
        <v>0</v>
      </c>
      <c r="I1702" s="37" t="e">
        <f t="shared" si="26"/>
        <v>#DIV/0!</v>
      </c>
    </row>
    <row r="1703" spans="1:9" x14ac:dyDescent="0.25">
      <c r="A1703">
        <f>INDEX('Resultado Final'!$A:$A,MATCH(E1703,'Resultado Final'!$E:$E,0))</f>
        <v>1</v>
      </c>
      <c r="B1703" t="e">
        <f>'Média Saneada'!#REF!</f>
        <v>#REF!</v>
      </c>
      <c r="C1703">
        <f>DW!$H1703</f>
        <v>0</v>
      </c>
      <c r="D1703">
        <f>DW!$I1703</f>
        <v>0</v>
      </c>
      <c r="E1703">
        <f>DW!$G1703</f>
        <v>0</v>
      </c>
      <c r="F1703" t="e">
        <f>VLOOKUP(E1703,'Resultado Final'!$E$3:$L$103,4,FALSE)</f>
        <v>#DIV/0!</v>
      </c>
      <c r="G1703" t="e">
        <f>VLOOKUP(E1703,'Resultado Final'!$E$3:$L$103,5,FALSE)</f>
        <v>#DIV/0!</v>
      </c>
      <c r="H1703">
        <f>DW!$K1703</f>
        <v>0</v>
      </c>
      <c r="I1703" s="37" t="e">
        <f t="shared" si="26"/>
        <v>#DIV/0!</v>
      </c>
    </row>
    <row r="1704" spans="1:9" x14ac:dyDescent="0.25">
      <c r="A1704">
        <f>INDEX('Resultado Final'!$A:$A,MATCH(E1704,'Resultado Final'!$E:$E,0))</f>
        <v>1</v>
      </c>
      <c r="B1704" t="e">
        <f>'Média Saneada'!#REF!</f>
        <v>#REF!</v>
      </c>
      <c r="C1704">
        <f>DW!$H1704</f>
        <v>0</v>
      </c>
      <c r="D1704">
        <f>DW!$I1704</f>
        <v>0</v>
      </c>
      <c r="E1704">
        <f>DW!$G1704</f>
        <v>0</v>
      </c>
      <c r="F1704" t="e">
        <f>VLOOKUP(E1704,'Resultado Final'!$E$3:$L$103,4,FALSE)</f>
        <v>#DIV/0!</v>
      </c>
      <c r="G1704" t="e">
        <f>VLOOKUP(E1704,'Resultado Final'!$E$3:$L$103,5,FALSE)</f>
        <v>#DIV/0!</v>
      </c>
      <c r="H1704">
        <f>DW!$K1704</f>
        <v>0</v>
      </c>
      <c r="I1704" s="37" t="e">
        <f t="shared" si="26"/>
        <v>#DIV/0!</v>
      </c>
    </row>
    <row r="1705" spans="1:9" x14ac:dyDescent="0.25">
      <c r="A1705">
        <f>INDEX('Resultado Final'!$A:$A,MATCH(E1705,'Resultado Final'!$E:$E,0))</f>
        <v>1</v>
      </c>
      <c r="B1705" t="e">
        <f>'Média Saneada'!#REF!</f>
        <v>#REF!</v>
      </c>
      <c r="C1705">
        <f>DW!$H1705</f>
        <v>0</v>
      </c>
      <c r="D1705">
        <f>DW!$I1705</f>
        <v>0</v>
      </c>
      <c r="E1705">
        <f>DW!$G1705</f>
        <v>0</v>
      </c>
      <c r="F1705" t="e">
        <f>VLOOKUP(E1705,'Resultado Final'!$E$3:$L$103,4,FALSE)</f>
        <v>#DIV/0!</v>
      </c>
      <c r="G1705" t="e">
        <f>VLOOKUP(E1705,'Resultado Final'!$E$3:$L$103,5,FALSE)</f>
        <v>#DIV/0!</v>
      </c>
      <c r="H1705">
        <f>DW!$K1705</f>
        <v>0</v>
      </c>
      <c r="I1705" s="37" t="e">
        <f t="shared" si="26"/>
        <v>#DIV/0!</v>
      </c>
    </row>
    <row r="1706" spans="1:9" x14ac:dyDescent="0.25">
      <c r="A1706">
        <f>INDEX('Resultado Final'!$A:$A,MATCH(E1706,'Resultado Final'!$E:$E,0))</f>
        <v>1</v>
      </c>
      <c r="B1706" t="e">
        <f>'Média Saneada'!#REF!</f>
        <v>#REF!</v>
      </c>
      <c r="C1706">
        <f>DW!$H1706</f>
        <v>0</v>
      </c>
      <c r="D1706">
        <f>DW!$I1706</f>
        <v>0</v>
      </c>
      <c r="E1706">
        <f>DW!$G1706</f>
        <v>0</v>
      </c>
      <c r="F1706" t="e">
        <f>VLOOKUP(E1706,'Resultado Final'!$E$3:$L$103,4,FALSE)</f>
        <v>#DIV/0!</v>
      </c>
      <c r="G1706" t="e">
        <f>VLOOKUP(E1706,'Resultado Final'!$E$3:$L$103,5,FALSE)</f>
        <v>#DIV/0!</v>
      </c>
      <c r="H1706">
        <f>DW!$K1706</f>
        <v>0</v>
      </c>
      <c r="I1706" s="37" t="e">
        <f t="shared" si="26"/>
        <v>#DIV/0!</v>
      </c>
    </row>
    <row r="1707" spans="1:9" x14ac:dyDescent="0.25">
      <c r="A1707">
        <f>INDEX('Resultado Final'!$A:$A,MATCH(E1707,'Resultado Final'!$E:$E,0))</f>
        <v>1</v>
      </c>
      <c r="B1707" t="e">
        <f>'Média Saneada'!#REF!</f>
        <v>#REF!</v>
      </c>
      <c r="C1707">
        <f>DW!$H1707</f>
        <v>0</v>
      </c>
      <c r="D1707">
        <f>DW!$I1707</f>
        <v>0</v>
      </c>
      <c r="E1707">
        <f>DW!$G1707</f>
        <v>0</v>
      </c>
      <c r="F1707" t="e">
        <f>VLOOKUP(E1707,'Resultado Final'!$E$3:$L$103,4,FALSE)</f>
        <v>#DIV/0!</v>
      </c>
      <c r="G1707" t="e">
        <f>VLOOKUP(E1707,'Resultado Final'!$E$3:$L$103,5,FALSE)</f>
        <v>#DIV/0!</v>
      </c>
      <c r="H1707">
        <f>DW!$K1707</f>
        <v>0</v>
      </c>
      <c r="I1707" s="37" t="e">
        <f t="shared" si="26"/>
        <v>#DIV/0!</v>
      </c>
    </row>
    <row r="1708" spans="1:9" x14ac:dyDescent="0.25">
      <c r="A1708">
        <f>INDEX('Resultado Final'!$A:$A,MATCH(E1708,'Resultado Final'!$E:$E,0))</f>
        <v>1</v>
      </c>
      <c r="B1708" t="e">
        <f>'Média Saneada'!#REF!</f>
        <v>#REF!</v>
      </c>
      <c r="C1708">
        <f>DW!$H1708</f>
        <v>0</v>
      </c>
      <c r="D1708">
        <f>DW!$I1708</f>
        <v>0</v>
      </c>
      <c r="E1708">
        <f>DW!$G1708</f>
        <v>0</v>
      </c>
      <c r="F1708" t="e">
        <f>VLOOKUP(E1708,'Resultado Final'!$E$3:$L$103,4,FALSE)</f>
        <v>#DIV/0!</v>
      </c>
      <c r="G1708" t="e">
        <f>VLOOKUP(E1708,'Resultado Final'!$E$3:$L$103,5,FALSE)</f>
        <v>#DIV/0!</v>
      </c>
      <c r="H1708">
        <f>DW!$K1708</f>
        <v>0</v>
      </c>
      <c r="I1708" s="37" t="e">
        <f t="shared" si="26"/>
        <v>#DIV/0!</v>
      </c>
    </row>
    <row r="1709" spans="1:9" x14ac:dyDescent="0.25">
      <c r="A1709">
        <f>INDEX('Resultado Final'!$A:$A,MATCH(E1709,'Resultado Final'!$E:$E,0))</f>
        <v>1</v>
      </c>
      <c r="B1709" t="e">
        <f>'Média Saneada'!#REF!</f>
        <v>#REF!</v>
      </c>
      <c r="C1709">
        <f>DW!$H1709</f>
        <v>0</v>
      </c>
      <c r="D1709">
        <f>DW!$I1709</f>
        <v>0</v>
      </c>
      <c r="E1709">
        <f>DW!$G1709</f>
        <v>0</v>
      </c>
      <c r="F1709" t="e">
        <f>VLOOKUP(E1709,'Resultado Final'!$E$3:$L$103,4,FALSE)</f>
        <v>#DIV/0!</v>
      </c>
      <c r="G1709" t="e">
        <f>VLOOKUP(E1709,'Resultado Final'!$E$3:$L$103,5,FALSE)</f>
        <v>#DIV/0!</v>
      </c>
      <c r="H1709">
        <f>DW!$K1709</f>
        <v>0</v>
      </c>
      <c r="I1709" s="37" t="e">
        <f t="shared" si="26"/>
        <v>#DIV/0!</v>
      </c>
    </row>
    <row r="1710" spans="1:9" x14ac:dyDescent="0.25">
      <c r="A1710">
        <f>INDEX('Resultado Final'!$A:$A,MATCH(E1710,'Resultado Final'!$E:$E,0))</f>
        <v>1</v>
      </c>
      <c r="B1710" t="e">
        <f>'Média Saneada'!#REF!</f>
        <v>#REF!</v>
      </c>
      <c r="C1710">
        <f>DW!$H1710</f>
        <v>0</v>
      </c>
      <c r="D1710">
        <f>DW!$I1710</f>
        <v>0</v>
      </c>
      <c r="E1710">
        <f>DW!$G1710</f>
        <v>0</v>
      </c>
      <c r="F1710" t="e">
        <f>VLOOKUP(E1710,'Resultado Final'!$E$3:$L$103,4,FALSE)</f>
        <v>#DIV/0!</v>
      </c>
      <c r="G1710" t="e">
        <f>VLOOKUP(E1710,'Resultado Final'!$E$3:$L$103,5,FALSE)</f>
        <v>#DIV/0!</v>
      </c>
      <c r="H1710">
        <f>DW!$K1710</f>
        <v>0</v>
      </c>
      <c r="I1710" s="37" t="e">
        <f t="shared" si="26"/>
        <v>#DIV/0!</v>
      </c>
    </row>
    <row r="1711" spans="1:9" x14ac:dyDescent="0.25">
      <c r="A1711">
        <f>INDEX('Resultado Final'!$A:$A,MATCH(E1711,'Resultado Final'!$E:$E,0))</f>
        <v>1</v>
      </c>
      <c r="B1711" t="e">
        <f>'Média Saneada'!#REF!</f>
        <v>#REF!</v>
      </c>
      <c r="C1711">
        <f>DW!$H1711</f>
        <v>0</v>
      </c>
      <c r="D1711">
        <f>DW!$I1711</f>
        <v>0</v>
      </c>
      <c r="E1711">
        <f>DW!$G1711</f>
        <v>0</v>
      </c>
      <c r="F1711" t="e">
        <f>VLOOKUP(E1711,'Resultado Final'!$E$3:$L$103,4,FALSE)</f>
        <v>#DIV/0!</v>
      </c>
      <c r="G1711" t="e">
        <f>VLOOKUP(E1711,'Resultado Final'!$E$3:$L$103,5,FALSE)</f>
        <v>#DIV/0!</v>
      </c>
      <c r="H1711">
        <f>DW!$K1711</f>
        <v>0</v>
      </c>
      <c r="I1711" s="37" t="e">
        <f t="shared" si="26"/>
        <v>#DIV/0!</v>
      </c>
    </row>
    <row r="1712" spans="1:9" x14ac:dyDescent="0.25">
      <c r="A1712">
        <f>INDEX('Resultado Final'!$A:$A,MATCH(E1712,'Resultado Final'!$E:$E,0))</f>
        <v>1</v>
      </c>
      <c r="B1712" t="e">
        <f>'Média Saneada'!#REF!</f>
        <v>#REF!</v>
      </c>
      <c r="C1712">
        <f>DW!$H1712</f>
        <v>0</v>
      </c>
      <c r="D1712">
        <f>DW!$I1712</f>
        <v>0</v>
      </c>
      <c r="E1712">
        <f>DW!$G1712</f>
        <v>0</v>
      </c>
      <c r="F1712" t="e">
        <f>VLOOKUP(E1712,'Resultado Final'!$E$3:$L$103,4,FALSE)</f>
        <v>#DIV/0!</v>
      </c>
      <c r="G1712" t="e">
        <f>VLOOKUP(E1712,'Resultado Final'!$E$3:$L$103,5,FALSE)</f>
        <v>#DIV/0!</v>
      </c>
      <c r="H1712">
        <f>DW!$K1712</f>
        <v>0</v>
      </c>
      <c r="I1712" s="37" t="e">
        <f t="shared" si="26"/>
        <v>#DIV/0!</v>
      </c>
    </row>
    <row r="1713" spans="1:9" x14ac:dyDescent="0.25">
      <c r="A1713">
        <f>INDEX('Resultado Final'!$A:$A,MATCH(E1713,'Resultado Final'!$E:$E,0))</f>
        <v>1</v>
      </c>
      <c r="B1713" t="e">
        <f>'Média Saneada'!#REF!</f>
        <v>#REF!</v>
      </c>
      <c r="C1713">
        <f>DW!$H1713</f>
        <v>0</v>
      </c>
      <c r="D1713">
        <f>DW!$I1713</f>
        <v>0</v>
      </c>
      <c r="E1713">
        <f>DW!$G1713</f>
        <v>0</v>
      </c>
      <c r="F1713" t="e">
        <f>VLOOKUP(E1713,'Resultado Final'!$E$3:$L$103,4,FALSE)</f>
        <v>#DIV/0!</v>
      </c>
      <c r="G1713" t="e">
        <f>VLOOKUP(E1713,'Resultado Final'!$E$3:$L$103,5,FALSE)</f>
        <v>#DIV/0!</v>
      </c>
      <c r="H1713">
        <f>DW!$K1713</f>
        <v>0</v>
      </c>
      <c r="I1713" s="37" t="e">
        <f t="shared" si="26"/>
        <v>#DIV/0!</v>
      </c>
    </row>
    <row r="1714" spans="1:9" x14ac:dyDescent="0.25">
      <c r="A1714">
        <f>INDEX('Resultado Final'!$A:$A,MATCH(E1714,'Resultado Final'!$E:$E,0))</f>
        <v>1</v>
      </c>
      <c r="B1714" t="e">
        <f>'Média Saneada'!#REF!</f>
        <v>#REF!</v>
      </c>
      <c r="C1714">
        <f>DW!$H1714</f>
        <v>0</v>
      </c>
      <c r="D1714">
        <f>DW!$I1714</f>
        <v>0</v>
      </c>
      <c r="E1714">
        <f>DW!$G1714</f>
        <v>0</v>
      </c>
      <c r="F1714" t="e">
        <f>VLOOKUP(E1714,'Resultado Final'!$E$3:$L$103,4,FALSE)</f>
        <v>#DIV/0!</v>
      </c>
      <c r="G1714" t="e">
        <f>VLOOKUP(E1714,'Resultado Final'!$E$3:$L$103,5,FALSE)</f>
        <v>#DIV/0!</v>
      </c>
      <c r="H1714">
        <f>DW!$K1714</f>
        <v>0</v>
      </c>
      <c r="I1714" s="37" t="e">
        <f t="shared" si="26"/>
        <v>#DIV/0!</v>
      </c>
    </row>
    <row r="1715" spans="1:9" x14ac:dyDescent="0.25">
      <c r="A1715">
        <f>INDEX('Resultado Final'!$A:$A,MATCH(E1715,'Resultado Final'!$E:$E,0))</f>
        <v>1</v>
      </c>
      <c r="B1715" t="e">
        <f>'Média Saneada'!#REF!</f>
        <v>#REF!</v>
      </c>
      <c r="C1715">
        <f>DW!$H1715</f>
        <v>0</v>
      </c>
      <c r="D1715">
        <f>DW!$I1715</f>
        <v>0</v>
      </c>
      <c r="E1715">
        <f>DW!$G1715</f>
        <v>0</v>
      </c>
      <c r="F1715" t="e">
        <f>VLOOKUP(E1715,'Resultado Final'!$E$3:$L$103,4,FALSE)</f>
        <v>#DIV/0!</v>
      </c>
      <c r="G1715" t="e">
        <f>VLOOKUP(E1715,'Resultado Final'!$E$3:$L$103,5,FALSE)</f>
        <v>#DIV/0!</v>
      </c>
      <c r="H1715">
        <f>DW!$K1715</f>
        <v>0</v>
      </c>
      <c r="I1715" s="37" t="e">
        <f t="shared" si="26"/>
        <v>#DIV/0!</v>
      </c>
    </row>
    <row r="1716" spans="1:9" x14ac:dyDescent="0.25">
      <c r="A1716">
        <f>INDEX('Resultado Final'!$A:$A,MATCH(E1716,'Resultado Final'!$E:$E,0))</f>
        <v>1</v>
      </c>
      <c r="B1716" t="e">
        <f>'Média Saneada'!#REF!</f>
        <v>#REF!</v>
      </c>
      <c r="C1716">
        <f>DW!$H1716</f>
        <v>0</v>
      </c>
      <c r="D1716">
        <f>DW!$I1716</f>
        <v>0</v>
      </c>
      <c r="E1716">
        <f>DW!$G1716</f>
        <v>0</v>
      </c>
      <c r="F1716" t="e">
        <f>VLOOKUP(E1716,'Resultado Final'!$E$3:$L$103,4,FALSE)</f>
        <v>#DIV/0!</v>
      </c>
      <c r="G1716" t="e">
        <f>VLOOKUP(E1716,'Resultado Final'!$E$3:$L$103,5,FALSE)</f>
        <v>#DIV/0!</v>
      </c>
      <c r="H1716">
        <f>DW!$K1716</f>
        <v>0</v>
      </c>
      <c r="I1716" s="37" t="e">
        <f t="shared" si="26"/>
        <v>#DIV/0!</v>
      </c>
    </row>
    <row r="1717" spans="1:9" x14ac:dyDescent="0.25">
      <c r="A1717">
        <f>INDEX('Resultado Final'!$A:$A,MATCH(E1717,'Resultado Final'!$E:$E,0))</f>
        <v>1</v>
      </c>
      <c r="B1717" t="e">
        <f>'Média Saneada'!#REF!</f>
        <v>#REF!</v>
      </c>
      <c r="C1717">
        <f>DW!$H1717</f>
        <v>0</v>
      </c>
      <c r="D1717">
        <f>DW!$I1717</f>
        <v>0</v>
      </c>
      <c r="E1717">
        <f>DW!$G1717</f>
        <v>0</v>
      </c>
      <c r="F1717" t="e">
        <f>VLOOKUP(E1717,'Resultado Final'!$E$3:$L$103,4,FALSE)</f>
        <v>#DIV/0!</v>
      </c>
      <c r="G1717" t="e">
        <f>VLOOKUP(E1717,'Resultado Final'!$E$3:$L$103,5,FALSE)</f>
        <v>#DIV/0!</v>
      </c>
      <c r="H1717">
        <f>DW!$K1717</f>
        <v>0</v>
      </c>
      <c r="I1717" s="37" t="e">
        <f t="shared" si="26"/>
        <v>#DIV/0!</v>
      </c>
    </row>
    <row r="1718" spans="1:9" x14ac:dyDescent="0.25">
      <c r="A1718">
        <f>INDEX('Resultado Final'!$A:$A,MATCH(E1718,'Resultado Final'!$E:$E,0))</f>
        <v>1</v>
      </c>
      <c r="B1718" t="e">
        <f>'Média Saneada'!#REF!</f>
        <v>#REF!</v>
      </c>
      <c r="C1718">
        <f>DW!$H1718</f>
        <v>0</v>
      </c>
      <c r="D1718">
        <f>DW!$I1718</f>
        <v>0</v>
      </c>
      <c r="E1718">
        <f>DW!$G1718</f>
        <v>0</v>
      </c>
      <c r="F1718" t="e">
        <f>VLOOKUP(E1718,'Resultado Final'!$E$3:$L$103,4,FALSE)</f>
        <v>#DIV/0!</v>
      </c>
      <c r="G1718" t="e">
        <f>VLOOKUP(E1718,'Resultado Final'!$E$3:$L$103,5,FALSE)</f>
        <v>#DIV/0!</v>
      </c>
      <c r="H1718">
        <f>DW!$K1718</f>
        <v>0</v>
      </c>
      <c r="I1718" s="37" t="e">
        <f t="shared" si="26"/>
        <v>#DIV/0!</v>
      </c>
    </row>
    <row r="1719" spans="1:9" x14ac:dyDescent="0.25">
      <c r="A1719">
        <f>INDEX('Resultado Final'!$A:$A,MATCH(E1719,'Resultado Final'!$E:$E,0))</f>
        <v>1</v>
      </c>
      <c r="B1719" t="e">
        <f>'Média Saneada'!#REF!</f>
        <v>#REF!</v>
      </c>
      <c r="C1719">
        <f>DW!$H1719</f>
        <v>0</v>
      </c>
      <c r="D1719">
        <f>DW!$I1719</f>
        <v>0</v>
      </c>
      <c r="E1719">
        <f>DW!$G1719</f>
        <v>0</v>
      </c>
      <c r="F1719" t="e">
        <f>VLOOKUP(E1719,'Resultado Final'!$E$3:$L$103,4,FALSE)</f>
        <v>#DIV/0!</v>
      </c>
      <c r="G1719" t="e">
        <f>VLOOKUP(E1719,'Resultado Final'!$E$3:$L$103,5,FALSE)</f>
        <v>#DIV/0!</v>
      </c>
      <c r="H1719">
        <f>DW!$K1719</f>
        <v>0</v>
      </c>
      <c r="I1719" s="37" t="e">
        <f t="shared" si="26"/>
        <v>#DIV/0!</v>
      </c>
    </row>
    <row r="1720" spans="1:9" x14ac:dyDescent="0.25">
      <c r="A1720">
        <f>INDEX('Resultado Final'!$A:$A,MATCH(E1720,'Resultado Final'!$E:$E,0))</f>
        <v>1</v>
      </c>
      <c r="B1720" t="e">
        <f>'Média Saneada'!#REF!</f>
        <v>#REF!</v>
      </c>
      <c r="C1720">
        <f>DW!$H1720</f>
        <v>0</v>
      </c>
      <c r="D1720">
        <f>DW!$I1720</f>
        <v>0</v>
      </c>
      <c r="E1720">
        <f>DW!$G1720</f>
        <v>0</v>
      </c>
      <c r="F1720" t="e">
        <f>VLOOKUP(E1720,'Resultado Final'!$E$3:$L$103,4,FALSE)</f>
        <v>#DIV/0!</v>
      </c>
      <c r="G1720" t="e">
        <f>VLOOKUP(E1720,'Resultado Final'!$E$3:$L$103,5,FALSE)</f>
        <v>#DIV/0!</v>
      </c>
      <c r="H1720">
        <f>DW!$K1720</f>
        <v>0</v>
      </c>
      <c r="I1720" s="37" t="e">
        <f t="shared" si="26"/>
        <v>#DIV/0!</v>
      </c>
    </row>
    <row r="1721" spans="1:9" x14ac:dyDescent="0.25">
      <c r="A1721">
        <f>INDEX('Resultado Final'!$A:$A,MATCH(E1721,'Resultado Final'!$E:$E,0))</f>
        <v>1</v>
      </c>
      <c r="B1721" t="e">
        <f>'Média Saneada'!#REF!</f>
        <v>#REF!</v>
      </c>
      <c r="C1721">
        <f>DW!$H1721</f>
        <v>0</v>
      </c>
      <c r="D1721">
        <f>DW!$I1721</f>
        <v>0</v>
      </c>
      <c r="E1721">
        <f>DW!$G1721</f>
        <v>0</v>
      </c>
      <c r="F1721" t="e">
        <f>VLOOKUP(E1721,'Resultado Final'!$E$3:$L$103,4,FALSE)</f>
        <v>#DIV/0!</v>
      </c>
      <c r="G1721" t="e">
        <f>VLOOKUP(E1721,'Resultado Final'!$E$3:$L$103,5,FALSE)</f>
        <v>#DIV/0!</v>
      </c>
      <c r="H1721">
        <f>DW!$K1721</f>
        <v>0</v>
      </c>
      <c r="I1721" s="37" t="e">
        <f t="shared" si="26"/>
        <v>#DIV/0!</v>
      </c>
    </row>
    <row r="1722" spans="1:9" x14ac:dyDescent="0.25">
      <c r="A1722">
        <f>INDEX('Resultado Final'!$A:$A,MATCH(E1722,'Resultado Final'!$E:$E,0))</f>
        <v>1</v>
      </c>
      <c r="B1722" t="e">
        <f>'Média Saneada'!#REF!</f>
        <v>#REF!</v>
      </c>
      <c r="C1722">
        <f>DW!$H1722</f>
        <v>0</v>
      </c>
      <c r="D1722">
        <f>DW!$I1722</f>
        <v>0</v>
      </c>
      <c r="E1722">
        <f>DW!$G1722</f>
        <v>0</v>
      </c>
      <c r="F1722" t="e">
        <f>VLOOKUP(E1722,'Resultado Final'!$E$3:$L$103,4,FALSE)</f>
        <v>#DIV/0!</v>
      </c>
      <c r="G1722" t="e">
        <f>VLOOKUP(E1722,'Resultado Final'!$E$3:$L$103,5,FALSE)</f>
        <v>#DIV/0!</v>
      </c>
      <c r="H1722">
        <f>DW!$K1722</f>
        <v>0</v>
      </c>
      <c r="I1722" s="37" t="e">
        <f t="shared" si="26"/>
        <v>#DIV/0!</v>
      </c>
    </row>
    <row r="1723" spans="1:9" x14ac:dyDescent="0.25">
      <c r="A1723">
        <f>INDEX('Resultado Final'!$A:$A,MATCH(E1723,'Resultado Final'!$E:$E,0))</f>
        <v>1</v>
      </c>
      <c r="B1723" t="e">
        <f>'Média Saneada'!#REF!</f>
        <v>#REF!</v>
      </c>
      <c r="C1723">
        <f>DW!$H1723</f>
        <v>0</v>
      </c>
      <c r="D1723">
        <f>DW!$I1723</f>
        <v>0</v>
      </c>
      <c r="E1723">
        <f>DW!$G1723</f>
        <v>0</v>
      </c>
      <c r="F1723" t="e">
        <f>VLOOKUP(E1723,'Resultado Final'!$E$3:$L$103,4,FALSE)</f>
        <v>#DIV/0!</v>
      </c>
      <c r="G1723" t="e">
        <f>VLOOKUP(E1723,'Resultado Final'!$E$3:$L$103,5,FALSE)</f>
        <v>#DIV/0!</v>
      </c>
      <c r="H1723">
        <f>DW!$K1723</f>
        <v>0</v>
      </c>
      <c r="I1723" s="37" t="e">
        <f t="shared" si="26"/>
        <v>#DIV/0!</v>
      </c>
    </row>
    <row r="1724" spans="1:9" x14ac:dyDescent="0.25">
      <c r="A1724">
        <f>INDEX('Resultado Final'!$A:$A,MATCH(E1724,'Resultado Final'!$E:$E,0))</f>
        <v>1</v>
      </c>
      <c r="B1724" t="e">
        <f>'Média Saneada'!#REF!</f>
        <v>#REF!</v>
      </c>
      <c r="C1724">
        <f>DW!$H1724</f>
        <v>0</v>
      </c>
      <c r="D1724">
        <f>DW!$I1724</f>
        <v>0</v>
      </c>
      <c r="E1724">
        <f>DW!$G1724</f>
        <v>0</v>
      </c>
      <c r="F1724" t="e">
        <f>VLOOKUP(E1724,'Resultado Final'!$E$3:$L$103,4,FALSE)</f>
        <v>#DIV/0!</v>
      </c>
      <c r="G1724" t="e">
        <f>VLOOKUP(E1724,'Resultado Final'!$E$3:$L$103,5,FALSE)</f>
        <v>#DIV/0!</v>
      </c>
      <c r="H1724">
        <f>DW!$K1724</f>
        <v>0</v>
      </c>
      <c r="I1724" s="37" t="e">
        <f t="shared" si="26"/>
        <v>#DIV/0!</v>
      </c>
    </row>
    <row r="1725" spans="1:9" x14ac:dyDescent="0.25">
      <c r="A1725">
        <f>INDEX('Resultado Final'!$A:$A,MATCH(E1725,'Resultado Final'!$E:$E,0))</f>
        <v>1</v>
      </c>
      <c r="B1725" t="e">
        <f>'Média Saneada'!#REF!</f>
        <v>#REF!</v>
      </c>
      <c r="C1725">
        <f>DW!$H1725</f>
        <v>0</v>
      </c>
      <c r="D1725">
        <f>DW!$I1725</f>
        <v>0</v>
      </c>
      <c r="E1725">
        <f>DW!$G1725</f>
        <v>0</v>
      </c>
      <c r="F1725" t="e">
        <f>VLOOKUP(E1725,'Resultado Final'!$E$3:$L$103,4,FALSE)</f>
        <v>#DIV/0!</v>
      </c>
      <c r="G1725" t="e">
        <f>VLOOKUP(E1725,'Resultado Final'!$E$3:$L$103,5,FALSE)</f>
        <v>#DIV/0!</v>
      </c>
      <c r="H1725">
        <f>DW!$K1725</f>
        <v>0</v>
      </c>
      <c r="I1725" s="37" t="e">
        <f t="shared" si="26"/>
        <v>#DIV/0!</v>
      </c>
    </row>
    <row r="1726" spans="1:9" x14ac:dyDescent="0.25">
      <c r="A1726">
        <f>INDEX('Resultado Final'!$A:$A,MATCH(E1726,'Resultado Final'!$E:$E,0))</f>
        <v>1</v>
      </c>
      <c r="B1726" t="e">
        <f>'Média Saneada'!#REF!</f>
        <v>#REF!</v>
      </c>
      <c r="C1726">
        <f>DW!$H1726</f>
        <v>0</v>
      </c>
      <c r="D1726">
        <f>DW!$I1726</f>
        <v>0</v>
      </c>
      <c r="E1726">
        <f>DW!$G1726</f>
        <v>0</v>
      </c>
      <c r="F1726" t="e">
        <f>VLOOKUP(E1726,'Resultado Final'!$E$3:$L$103,4,FALSE)</f>
        <v>#DIV/0!</v>
      </c>
      <c r="G1726" t="e">
        <f>VLOOKUP(E1726,'Resultado Final'!$E$3:$L$103,5,FALSE)</f>
        <v>#DIV/0!</v>
      </c>
      <c r="H1726">
        <f>DW!$K1726</f>
        <v>0</v>
      </c>
      <c r="I1726" s="37" t="e">
        <f t="shared" si="26"/>
        <v>#DIV/0!</v>
      </c>
    </row>
    <row r="1727" spans="1:9" x14ac:dyDescent="0.25">
      <c r="A1727">
        <f>INDEX('Resultado Final'!$A:$A,MATCH(E1727,'Resultado Final'!$E:$E,0))</f>
        <v>1</v>
      </c>
      <c r="B1727" t="e">
        <f>'Média Saneada'!#REF!</f>
        <v>#REF!</v>
      </c>
      <c r="C1727">
        <f>DW!$H1727</f>
        <v>0</v>
      </c>
      <c r="D1727">
        <f>DW!$I1727</f>
        <v>0</v>
      </c>
      <c r="E1727">
        <f>DW!$G1727</f>
        <v>0</v>
      </c>
      <c r="F1727" t="e">
        <f>VLOOKUP(E1727,'Resultado Final'!$E$3:$L$103,4,FALSE)</f>
        <v>#DIV/0!</v>
      </c>
      <c r="G1727" t="e">
        <f>VLOOKUP(E1727,'Resultado Final'!$E$3:$L$103,5,FALSE)</f>
        <v>#DIV/0!</v>
      </c>
      <c r="H1727">
        <f>DW!$K1727</f>
        <v>0</v>
      </c>
      <c r="I1727" s="37" t="e">
        <f t="shared" si="26"/>
        <v>#DIV/0!</v>
      </c>
    </row>
    <row r="1728" spans="1:9" x14ac:dyDescent="0.25">
      <c r="A1728">
        <f>INDEX('Resultado Final'!$A:$A,MATCH(E1728,'Resultado Final'!$E:$E,0))</f>
        <v>1</v>
      </c>
      <c r="B1728" t="e">
        <f>'Média Saneada'!#REF!</f>
        <v>#REF!</v>
      </c>
      <c r="C1728">
        <f>DW!$H1728</f>
        <v>0</v>
      </c>
      <c r="D1728">
        <f>DW!$I1728</f>
        <v>0</v>
      </c>
      <c r="E1728">
        <f>DW!$G1728</f>
        <v>0</v>
      </c>
      <c r="F1728" t="e">
        <f>VLOOKUP(E1728,'Resultado Final'!$E$3:$L$103,4,FALSE)</f>
        <v>#DIV/0!</v>
      </c>
      <c r="G1728" t="e">
        <f>VLOOKUP(E1728,'Resultado Final'!$E$3:$L$103,5,FALSE)</f>
        <v>#DIV/0!</v>
      </c>
      <c r="H1728">
        <f>DW!$K1728</f>
        <v>0</v>
      </c>
      <c r="I1728" s="37" t="e">
        <f t="shared" si="26"/>
        <v>#DIV/0!</v>
      </c>
    </row>
    <row r="1729" spans="1:9" x14ac:dyDescent="0.25">
      <c r="A1729">
        <f>INDEX('Resultado Final'!$A:$A,MATCH(E1729,'Resultado Final'!$E:$E,0))</f>
        <v>1</v>
      </c>
      <c r="B1729" t="e">
        <f>'Média Saneada'!#REF!</f>
        <v>#REF!</v>
      </c>
      <c r="C1729">
        <f>DW!$H1729</f>
        <v>0</v>
      </c>
      <c r="D1729">
        <f>DW!$I1729</f>
        <v>0</v>
      </c>
      <c r="E1729">
        <f>DW!$G1729</f>
        <v>0</v>
      </c>
      <c r="F1729" t="e">
        <f>VLOOKUP(E1729,'Resultado Final'!$E$3:$L$103,4,FALSE)</f>
        <v>#DIV/0!</v>
      </c>
      <c r="G1729" t="e">
        <f>VLOOKUP(E1729,'Resultado Final'!$E$3:$L$103,5,FALSE)</f>
        <v>#DIV/0!</v>
      </c>
      <c r="H1729">
        <f>DW!$K1729</f>
        <v>0</v>
      </c>
      <c r="I1729" s="37" t="e">
        <f t="shared" si="26"/>
        <v>#DIV/0!</v>
      </c>
    </row>
    <row r="1730" spans="1:9" x14ac:dyDescent="0.25">
      <c r="A1730">
        <f>INDEX('Resultado Final'!$A:$A,MATCH(E1730,'Resultado Final'!$E:$E,0))</f>
        <v>1</v>
      </c>
      <c r="B1730" t="e">
        <f>'Média Saneada'!#REF!</f>
        <v>#REF!</v>
      </c>
      <c r="C1730">
        <f>DW!$H1730</f>
        <v>0</v>
      </c>
      <c r="D1730">
        <f>DW!$I1730</f>
        <v>0</v>
      </c>
      <c r="E1730">
        <f>DW!$G1730</f>
        <v>0</v>
      </c>
      <c r="F1730" t="e">
        <f>VLOOKUP(E1730,'Resultado Final'!$E$3:$L$103,4,FALSE)</f>
        <v>#DIV/0!</v>
      </c>
      <c r="G1730" t="e">
        <f>VLOOKUP(E1730,'Resultado Final'!$E$3:$L$103,5,FALSE)</f>
        <v>#DIV/0!</v>
      </c>
      <c r="H1730">
        <f>DW!$K1730</f>
        <v>0</v>
      </c>
      <c r="I1730" s="37" t="e">
        <f t="shared" si="26"/>
        <v>#DIV/0!</v>
      </c>
    </row>
    <row r="1731" spans="1:9" x14ac:dyDescent="0.25">
      <c r="A1731">
        <f>INDEX('Resultado Final'!$A:$A,MATCH(E1731,'Resultado Final'!$E:$E,0))</f>
        <v>1</v>
      </c>
      <c r="B1731" t="e">
        <f>'Média Saneada'!#REF!</f>
        <v>#REF!</v>
      </c>
      <c r="C1731">
        <f>DW!$H1731</f>
        <v>0</v>
      </c>
      <c r="D1731">
        <f>DW!$I1731</f>
        <v>0</v>
      </c>
      <c r="E1731">
        <f>DW!$G1731</f>
        <v>0</v>
      </c>
      <c r="F1731" t="e">
        <f>VLOOKUP(E1731,'Resultado Final'!$E$3:$L$103,4,FALSE)</f>
        <v>#DIV/0!</v>
      </c>
      <c r="G1731" t="e">
        <f>VLOOKUP(E1731,'Resultado Final'!$E$3:$L$103,5,FALSE)</f>
        <v>#DIV/0!</v>
      </c>
      <c r="H1731">
        <f>DW!$K1731</f>
        <v>0</v>
      </c>
      <c r="I1731" s="37" t="e">
        <f t="shared" ref="I1731:I1794" si="27">IF(AND($H1731&lt;$F1731,$H1731&gt;$G1731),$H1731,"Desconsiderado para o cálculo final da Média")</f>
        <v>#DIV/0!</v>
      </c>
    </row>
    <row r="1732" spans="1:9" x14ac:dyDescent="0.25">
      <c r="A1732">
        <f>INDEX('Resultado Final'!$A:$A,MATCH(E1732,'Resultado Final'!$E:$E,0))</f>
        <v>1</v>
      </c>
      <c r="B1732" t="e">
        <f>'Média Saneada'!#REF!</f>
        <v>#REF!</v>
      </c>
      <c r="C1732">
        <f>DW!$H1732</f>
        <v>0</v>
      </c>
      <c r="D1732">
        <f>DW!$I1732</f>
        <v>0</v>
      </c>
      <c r="E1732">
        <f>DW!$G1732</f>
        <v>0</v>
      </c>
      <c r="F1732" t="e">
        <f>VLOOKUP(E1732,'Resultado Final'!$E$3:$L$103,4,FALSE)</f>
        <v>#DIV/0!</v>
      </c>
      <c r="G1732" t="e">
        <f>VLOOKUP(E1732,'Resultado Final'!$E$3:$L$103,5,FALSE)</f>
        <v>#DIV/0!</v>
      </c>
      <c r="H1732">
        <f>DW!$K1732</f>
        <v>0</v>
      </c>
      <c r="I1732" s="37" t="e">
        <f t="shared" si="27"/>
        <v>#DIV/0!</v>
      </c>
    </row>
    <row r="1733" spans="1:9" x14ac:dyDescent="0.25">
      <c r="A1733">
        <f>INDEX('Resultado Final'!$A:$A,MATCH(E1733,'Resultado Final'!$E:$E,0))</f>
        <v>1</v>
      </c>
      <c r="B1733" t="e">
        <f>'Média Saneada'!#REF!</f>
        <v>#REF!</v>
      </c>
      <c r="C1733">
        <f>DW!$H1733</f>
        <v>0</v>
      </c>
      <c r="D1733">
        <f>DW!$I1733</f>
        <v>0</v>
      </c>
      <c r="E1733">
        <f>DW!$G1733</f>
        <v>0</v>
      </c>
      <c r="F1733" t="e">
        <f>VLOOKUP(E1733,'Resultado Final'!$E$3:$L$103,4,FALSE)</f>
        <v>#DIV/0!</v>
      </c>
      <c r="G1733" t="e">
        <f>VLOOKUP(E1733,'Resultado Final'!$E$3:$L$103,5,FALSE)</f>
        <v>#DIV/0!</v>
      </c>
      <c r="H1733">
        <f>DW!$K1733</f>
        <v>0</v>
      </c>
      <c r="I1733" s="37" t="e">
        <f t="shared" si="27"/>
        <v>#DIV/0!</v>
      </c>
    </row>
    <row r="1734" spans="1:9" x14ac:dyDescent="0.25">
      <c r="A1734">
        <f>INDEX('Resultado Final'!$A:$A,MATCH(E1734,'Resultado Final'!$E:$E,0))</f>
        <v>1</v>
      </c>
      <c r="B1734" t="e">
        <f>'Média Saneada'!#REF!</f>
        <v>#REF!</v>
      </c>
      <c r="C1734">
        <f>DW!$H1734</f>
        <v>0</v>
      </c>
      <c r="D1734">
        <f>DW!$I1734</f>
        <v>0</v>
      </c>
      <c r="E1734">
        <f>DW!$G1734</f>
        <v>0</v>
      </c>
      <c r="F1734" t="e">
        <f>VLOOKUP(E1734,'Resultado Final'!$E$3:$L$103,4,FALSE)</f>
        <v>#DIV/0!</v>
      </c>
      <c r="G1734" t="e">
        <f>VLOOKUP(E1734,'Resultado Final'!$E$3:$L$103,5,FALSE)</f>
        <v>#DIV/0!</v>
      </c>
      <c r="H1734">
        <f>DW!$K1734</f>
        <v>0</v>
      </c>
      <c r="I1734" s="37" t="e">
        <f t="shared" si="27"/>
        <v>#DIV/0!</v>
      </c>
    </row>
    <row r="1735" spans="1:9" x14ac:dyDescent="0.25">
      <c r="A1735">
        <f>INDEX('Resultado Final'!$A:$A,MATCH(E1735,'Resultado Final'!$E:$E,0))</f>
        <v>1</v>
      </c>
      <c r="B1735" t="e">
        <f>'Média Saneada'!#REF!</f>
        <v>#REF!</v>
      </c>
      <c r="C1735">
        <f>DW!$H1735</f>
        <v>0</v>
      </c>
      <c r="D1735">
        <f>DW!$I1735</f>
        <v>0</v>
      </c>
      <c r="E1735">
        <f>DW!$G1735</f>
        <v>0</v>
      </c>
      <c r="F1735" t="e">
        <f>VLOOKUP(E1735,'Resultado Final'!$E$3:$L$103,4,FALSE)</f>
        <v>#DIV/0!</v>
      </c>
      <c r="G1735" t="e">
        <f>VLOOKUP(E1735,'Resultado Final'!$E$3:$L$103,5,FALSE)</f>
        <v>#DIV/0!</v>
      </c>
      <c r="H1735">
        <f>DW!$K1735</f>
        <v>0</v>
      </c>
      <c r="I1735" s="37" t="e">
        <f t="shared" si="27"/>
        <v>#DIV/0!</v>
      </c>
    </row>
    <row r="1736" spans="1:9" x14ac:dyDescent="0.25">
      <c r="A1736">
        <f>INDEX('Resultado Final'!$A:$A,MATCH(E1736,'Resultado Final'!$E:$E,0))</f>
        <v>1</v>
      </c>
      <c r="B1736" t="e">
        <f>'Média Saneada'!#REF!</f>
        <v>#REF!</v>
      </c>
      <c r="C1736">
        <f>DW!$H1736</f>
        <v>0</v>
      </c>
      <c r="D1736">
        <f>DW!$I1736</f>
        <v>0</v>
      </c>
      <c r="E1736">
        <f>DW!$G1736</f>
        <v>0</v>
      </c>
      <c r="F1736" t="e">
        <f>VLOOKUP(E1736,'Resultado Final'!$E$3:$L$103,4,FALSE)</f>
        <v>#DIV/0!</v>
      </c>
      <c r="G1736" t="e">
        <f>VLOOKUP(E1736,'Resultado Final'!$E$3:$L$103,5,FALSE)</f>
        <v>#DIV/0!</v>
      </c>
      <c r="H1736">
        <f>DW!$K1736</f>
        <v>0</v>
      </c>
      <c r="I1736" s="37" t="e">
        <f t="shared" si="27"/>
        <v>#DIV/0!</v>
      </c>
    </row>
    <row r="1737" spans="1:9" x14ac:dyDescent="0.25">
      <c r="A1737">
        <f>INDEX('Resultado Final'!$A:$A,MATCH(E1737,'Resultado Final'!$E:$E,0))</f>
        <v>1</v>
      </c>
      <c r="B1737" t="e">
        <f>'Média Saneada'!#REF!</f>
        <v>#REF!</v>
      </c>
      <c r="C1737">
        <f>DW!$H1737</f>
        <v>0</v>
      </c>
      <c r="D1737">
        <f>DW!$I1737</f>
        <v>0</v>
      </c>
      <c r="E1737">
        <f>DW!$G1737</f>
        <v>0</v>
      </c>
      <c r="F1737" t="e">
        <f>VLOOKUP(E1737,'Resultado Final'!$E$3:$L$103,4,FALSE)</f>
        <v>#DIV/0!</v>
      </c>
      <c r="G1737" t="e">
        <f>VLOOKUP(E1737,'Resultado Final'!$E$3:$L$103,5,FALSE)</f>
        <v>#DIV/0!</v>
      </c>
      <c r="H1737">
        <f>DW!$K1737</f>
        <v>0</v>
      </c>
      <c r="I1737" s="37" t="e">
        <f t="shared" si="27"/>
        <v>#DIV/0!</v>
      </c>
    </row>
    <row r="1738" spans="1:9" x14ac:dyDescent="0.25">
      <c r="A1738">
        <f>INDEX('Resultado Final'!$A:$A,MATCH(E1738,'Resultado Final'!$E:$E,0))</f>
        <v>1</v>
      </c>
      <c r="B1738" t="e">
        <f>'Média Saneada'!#REF!</f>
        <v>#REF!</v>
      </c>
      <c r="C1738">
        <f>DW!$H1738</f>
        <v>0</v>
      </c>
      <c r="D1738">
        <f>DW!$I1738</f>
        <v>0</v>
      </c>
      <c r="E1738">
        <f>DW!$G1738</f>
        <v>0</v>
      </c>
      <c r="F1738" t="e">
        <f>VLOOKUP(E1738,'Resultado Final'!$E$3:$L$103,4,FALSE)</f>
        <v>#DIV/0!</v>
      </c>
      <c r="G1738" t="e">
        <f>VLOOKUP(E1738,'Resultado Final'!$E$3:$L$103,5,FALSE)</f>
        <v>#DIV/0!</v>
      </c>
      <c r="H1738">
        <f>DW!$K1738</f>
        <v>0</v>
      </c>
      <c r="I1738" s="37" t="e">
        <f t="shared" si="27"/>
        <v>#DIV/0!</v>
      </c>
    </row>
    <row r="1739" spans="1:9" x14ac:dyDescent="0.25">
      <c r="A1739">
        <f>INDEX('Resultado Final'!$A:$A,MATCH(E1739,'Resultado Final'!$E:$E,0))</f>
        <v>1</v>
      </c>
      <c r="B1739" t="e">
        <f>'Média Saneada'!#REF!</f>
        <v>#REF!</v>
      </c>
      <c r="C1739">
        <f>DW!$H1739</f>
        <v>0</v>
      </c>
      <c r="D1739">
        <f>DW!$I1739</f>
        <v>0</v>
      </c>
      <c r="E1739">
        <f>DW!$G1739</f>
        <v>0</v>
      </c>
      <c r="F1739" t="e">
        <f>VLOOKUP(E1739,'Resultado Final'!$E$3:$L$103,4,FALSE)</f>
        <v>#DIV/0!</v>
      </c>
      <c r="G1739" t="e">
        <f>VLOOKUP(E1739,'Resultado Final'!$E$3:$L$103,5,FALSE)</f>
        <v>#DIV/0!</v>
      </c>
      <c r="H1739">
        <f>DW!$K1739</f>
        <v>0</v>
      </c>
      <c r="I1739" s="37" t="e">
        <f t="shared" si="27"/>
        <v>#DIV/0!</v>
      </c>
    </row>
    <row r="1740" spans="1:9" x14ac:dyDescent="0.25">
      <c r="A1740">
        <f>INDEX('Resultado Final'!$A:$A,MATCH(E1740,'Resultado Final'!$E:$E,0))</f>
        <v>1</v>
      </c>
      <c r="B1740" t="e">
        <f>'Média Saneada'!#REF!</f>
        <v>#REF!</v>
      </c>
      <c r="C1740">
        <f>DW!$H1740</f>
        <v>0</v>
      </c>
      <c r="D1740">
        <f>DW!$I1740</f>
        <v>0</v>
      </c>
      <c r="E1740">
        <f>DW!$G1740</f>
        <v>0</v>
      </c>
      <c r="F1740" t="e">
        <f>VLOOKUP(E1740,'Resultado Final'!$E$3:$L$103,4,FALSE)</f>
        <v>#DIV/0!</v>
      </c>
      <c r="G1740" t="e">
        <f>VLOOKUP(E1740,'Resultado Final'!$E$3:$L$103,5,FALSE)</f>
        <v>#DIV/0!</v>
      </c>
      <c r="H1740">
        <f>DW!$K1740</f>
        <v>0</v>
      </c>
      <c r="I1740" s="37" t="e">
        <f t="shared" si="27"/>
        <v>#DIV/0!</v>
      </c>
    </row>
    <row r="1741" spans="1:9" x14ac:dyDescent="0.25">
      <c r="A1741">
        <f>INDEX('Resultado Final'!$A:$A,MATCH(E1741,'Resultado Final'!$E:$E,0))</f>
        <v>1</v>
      </c>
      <c r="B1741" t="e">
        <f>'Média Saneada'!#REF!</f>
        <v>#REF!</v>
      </c>
      <c r="C1741">
        <f>DW!$H1741</f>
        <v>0</v>
      </c>
      <c r="D1741">
        <f>DW!$I1741</f>
        <v>0</v>
      </c>
      <c r="E1741">
        <f>DW!$G1741</f>
        <v>0</v>
      </c>
      <c r="F1741" t="e">
        <f>VLOOKUP(E1741,'Resultado Final'!$E$3:$L$103,4,FALSE)</f>
        <v>#DIV/0!</v>
      </c>
      <c r="G1741" t="e">
        <f>VLOOKUP(E1741,'Resultado Final'!$E$3:$L$103,5,FALSE)</f>
        <v>#DIV/0!</v>
      </c>
      <c r="H1741">
        <f>DW!$K1741</f>
        <v>0</v>
      </c>
      <c r="I1741" s="37" t="e">
        <f t="shared" si="27"/>
        <v>#DIV/0!</v>
      </c>
    </row>
    <row r="1742" spans="1:9" x14ac:dyDescent="0.25">
      <c r="A1742">
        <f>INDEX('Resultado Final'!$A:$A,MATCH(E1742,'Resultado Final'!$E:$E,0))</f>
        <v>1</v>
      </c>
      <c r="B1742" t="e">
        <f>'Média Saneada'!#REF!</f>
        <v>#REF!</v>
      </c>
      <c r="C1742">
        <f>DW!$H1742</f>
        <v>0</v>
      </c>
      <c r="D1742">
        <f>DW!$I1742</f>
        <v>0</v>
      </c>
      <c r="E1742">
        <f>DW!$G1742</f>
        <v>0</v>
      </c>
      <c r="F1742" t="e">
        <f>VLOOKUP(E1742,'Resultado Final'!$E$3:$L$103,4,FALSE)</f>
        <v>#DIV/0!</v>
      </c>
      <c r="G1742" t="e">
        <f>VLOOKUP(E1742,'Resultado Final'!$E$3:$L$103,5,FALSE)</f>
        <v>#DIV/0!</v>
      </c>
      <c r="H1742">
        <f>DW!$K1742</f>
        <v>0</v>
      </c>
      <c r="I1742" s="37" t="e">
        <f t="shared" si="27"/>
        <v>#DIV/0!</v>
      </c>
    </row>
    <row r="1743" spans="1:9" x14ac:dyDescent="0.25">
      <c r="A1743">
        <f>INDEX('Resultado Final'!$A:$A,MATCH(E1743,'Resultado Final'!$E:$E,0))</f>
        <v>1</v>
      </c>
      <c r="B1743" t="e">
        <f>'Média Saneada'!#REF!</f>
        <v>#REF!</v>
      </c>
      <c r="C1743">
        <f>DW!$H1743</f>
        <v>0</v>
      </c>
      <c r="D1743">
        <f>DW!$I1743</f>
        <v>0</v>
      </c>
      <c r="E1743">
        <f>DW!$G1743</f>
        <v>0</v>
      </c>
      <c r="F1743" t="e">
        <f>VLOOKUP(E1743,'Resultado Final'!$E$3:$L$103,4,FALSE)</f>
        <v>#DIV/0!</v>
      </c>
      <c r="G1743" t="e">
        <f>VLOOKUP(E1743,'Resultado Final'!$E$3:$L$103,5,FALSE)</f>
        <v>#DIV/0!</v>
      </c>
      <c r="H1743">
        <f>DW!$K1743</f>
        <v>0</v>
      </c>
      <c r="I1743" s="37" t="e">
        <f t="shared" si="27"/>
        <v>#DIV/0!</v>
      </c>
    </row>
    <row r="1744" spans="1:9" x14ac:dyDescent="0.25">
      <c r="A1744">
        <f>INDEX('Resultado Final'!$A:$A,MATCH(E1744,'Resultado Final'!$E:$E,0))</f>
        <v>1</v>
      </c>
      <c r="B1744" t="e">
        <f>'Média Saneada'!#REF!</f>
        <v>#REF!</v>
      </c>
      <c r="C1744">
        <f>DW!$H1744</f>
        <v>0</v>
      </c>
      <c r="D1744">
        <f>DW!$I1744</f>
        <v>0</v>
      </c>
      <c r="E1744">
        <f>DW!$G1744</f>
        <v>0</v>
      </c>
      <c r="F1744" t="e">
        <f>VLOOKUP(E1744,'Resultado Final'!$E$3:$L$103,4,FALSE)</f>
        <v>#DIV/0!</v>
      </c>
      <c r="G1744" t="e">
        <f>VLOOKUP(E1744,'Resultado Final'!$E$3:$L$103,5,FALSE)</f>
        <v>#DIV/0!</v>
      </c>
      <c r="H1744">
        <f>DW!$K1744</f>
        <v>0</v>
      </c>
      <c r="I1744" s="37" t="e">
        <f t="shared" si="27"/>
        <v>#DIV/0!</v>
      </c>
    </row>
    <row r="1745" spans="1:9" x14ac:dyDescent="0.25">
      <c r="A1745">
        <f>INDEX('Resultado Final'!$A:$A,MATCH(E1745,'Resultado Final'!$E:$E,0))</f>
        <v>1</v>
      </c>
      <c r="B1745" t="e">
        <f>'Média Saneada'!#REF!</f>
        <v>#REF!</v>
      </c>
      <c r="C1745">
        <f>DW!$H1745</f>
        <v>0</v>
      </c>
      <c r="D1745">
        <f>DW!$I1745</f>
        <v>0</v>
      </c>
      <c r="E1745">
        <f>DW!$G1745</f>
        <v>0</v>
      </c>
      <c r="F1745" t="e">
        <f>VLOOKUP(E1745,'Resultado Final'!$E$3:$L$103,4,FALSE)</f>
        <v>#DIV/0!</v>
      </c>
      <c r="G1745" t="e">
        <f>VLOOKUP(E1745,'Resultado Final'!$E$3:$L$103,5,FALSE)</f>
        <v>#DIV/0!</v>
      </c>
      <c r="H1745">
        <f>DW!$K1745</f>
        <v>0</v>
      </c>
      <c r="I1745" s="37" t="e">
        <f t="shared" si="27"/>
        <v>#DIV/0!</v>
      </c>
    </row>
    <row r="1746" spans="1:9" x14ac:dyDescent="0.25">
      <c r="A1746">
        <f>INDEX('Resultado Final'!$A:$A,MATCH(E1746,'Resultado Final'!$E:$E,0))</f>
        <v>1</v>
      </c>
      <c r="B1746" t="e">
        <f>'Média Saneada'!#REF!</f>
        <v>#REF!</v>
      </c>
      <c r="C1746">
        <f>DW!$H1746</f>
        <v>0</v>
      </c>
      <c r="D1746">
        <f>DW!$I1746</f>
        <v>0</v>
      </c>
      <c r="E1746">
        <f>DW!$G1746</f>
        <v>0</v>
      </c>
      <c r="F1746" t="e">
        <f>VLOOKUP(E1746,'Resultado Final'!$E$3:$L$103,4,FALSE)</f>
        <v>#DIV/0!</v>
      </c>
      <c r="G1746" t="e">
        <f>VLOOKUP(E1746,'Resultado Final'!$E$3:$L$103,5,FALSE)</f>
        <v>#DIV/0!</v>
      </c>
      <c r="H1746">
        <f>DW!$K1746</f>
        <v>0</v>
      </c>
      <c r="I1746" s="37" t="e">
        <f t="shared" si="27"/>
        <v>#DIV/0!</v>
      </c>
    </row>
    <row r="1747" spans="1:9" x14ac:dyDescent="0.25">
      <c r="A1747">
        <f>INDEX('Resultado Final'!$A:$A,MATCH(E1747,'Resultado Final'!$E:$E,0))</f>
        <v>1</v>
      </c>
      <c r="B1747" t="e">
        <f>'Média Saneada'!#REF!</f>
        <v>#REF!</v>
      </c>
      <c r="C1747">
        <f>DW!$H1747</f>
        <v>0</v>
      </c>
      <c r="D1747">
        <f>DW!$I1747</f>
        <v>0</v>
      </c>
      <c r="E1747">
        <f>DW!$G1747</f>
        <v>0</v>
      </c>
      <c r="F1747" t="e">
        <f>VLOOKUP(E1747,'Resultado Final'!$E$3:$L$103,4,FALSE)</f>
        <v>#DIV/0!</v>
      </c>
      <c r="G1747" t="e">
        <f>VLOOKUP(E1747,'Resultado Final'!$E$3:$L$103,5,FALSE)</f>
        <v>#DIV/0!</v>
      </c>
      <c r="H1747">
        <f>DW!$K1747</f>
        <v>0</v>
      </c>
      <c r="I1747" s="37" t="e">
        <f t="shared" si="27"/>
        <v>#DIV/0!</v>
      </c>
    </row>
    <row r="1748" spans="1:9" x14ac:dyDescent="0.25">
      <c r="A1748">
        <f>INDEX('Resultado Final'!$A:$A,MATCH(E1748,'Resultado Final'!$E:$E,0))</f>
        <v>1</v>
      </c>
      <c r="B1748" t="e">
        <f>'Média Saneada'!#REF!</f>
        <v>#REF!</v>
      </c>
      <c r="C1748">
        <f>DW!$H1748</f>
        <v>0</v>
      </c>
      <c r="D1748">
        <f>DW!$I1748</f>
        <v>0</v>
      </c>
      <c r="E1748">
        <f>DW!$G1748</f>
        <v>0</v>
      </c>
      <c r="F1748" t="e">
        <f>VLOOKUP(E1748,'Resultado Final'!$E$3:$L$103,4,FALSE)</f>
        <v>#DIV/0!</v>
      </c>
      <c r="G1748" t="e">
        <f>VLOOKUP(E1748,'Resultado Final'!$E$3:$L$103,5,FALSE)</f>
        <v>#DIV/0!</v>
      </c>
      <c r="H1748">
        <f>DW!$K1748</f>
        <v>0</v>
      </c>
      <c r="I1748" s="37" t="e">
        <f t="shared" si="27"/>
        <v>#DIV/0!</v>
      </c>
    </row>
    <row r="1749" spans="1:9" x14ac:dyDescent="0.25">
      <c r="A1749">
        <f>INDEX('Resultado Final'!$A:$A,MATCH(E1749,'Resultado Final'!$E:$E,0))</f>
        <v>1</v>
      </c>
      <c r="B1749" t="e">
        <f>'Média Saneada'!#REF!</f>
        <v>#REF!</v>
      </c>
      <c r="C1749">
        <f>DW!$H1749</f>
        <v>0</v>
      </c>
      <c r="D1749">
        <f>DW!$I1749</f>
        <v>0</v>
      </c>
      <c r="E1749">
        <f>DW!$G1749</f>
        <v>0</v>
      </c>
      <c r="F1749" t="e">
        <f>VLOOKUP(E1749,'Resultado Final'!$E$3:$L$103,4,FALSE)</f>
        <v>#DIV/0!</v>
      </c>
      <c r="G1749" t="e">
        <f>VLOOKUP(E1749,'Resultado Final'!$E$3:$L$103,5,FALSE)</f>
        <v>#DIV/0!</v>
      </c>
      <c r="H1749">
        <f>DW!$K1749</f>
        <v>0</v>
      </c>
      <c r="I1749" s="37" t="e">
        <f t="shared" si="27"/>
        <v>#DIV/0!</v>
      </c>
    </row>
    <row r="1750" spans="1:9" x14ac:dyDescent="0.25">
      <c r="A1750">
        <f>INDEX('Resultado Final'!$A:$A,MATCH(E1750,'Resultado Final'!$E:$E,0))</f>
        <v>1</v>
      </c>
      <c r="B1750" t="e">
        <f>'Média Saneada'!#REF!</f>
        <v>#REF!</v>
      </c>
      <c r="C1750">
        <f>DW!$H1750</f>
        <v>0</v>
      </c>
      <c r="D1750">
        <f>DW!$I1750</f>
        <v>0</v>
      </c>
      <c r="E1750">
        <f>DW!$G1750</f>
        <v>0</v>
      </c>
      <c r="F1750" t="e">
        <f>VLOOKUP(E1750,'Resultado Final'!$E$3:$L$103,4,FALSE)</f>
        <v>#DIV/0!</v>
      </c>
      <c r="G1750" t="e">
        <f>VLOOKUP(E1750,'Resultado Final'!$E$3:$L$103,5,FALSE)</f>
        <v>#DIV/0!</v>
      </c>
      <c r="H1750">
        <f>DW!$K1750</f>
        <v>0</v>
      </c>
      <c r="I1750" s="37" t="e">
        <f t="shared" si="27"/>
        <v>#DIV/0!</v>
      </c>
    </row>
    <row r="1751" spans="1:9" x14ac:dyDescent="0.25">
      <c r="A1751">
        <f>INDEX('Resultado Final'!$A:$A,MATCH(E1751,'Resultado Final'!$E:$E,0))</f>
        <v>1</v>
      </c>
      <c r="B1751" t="e">
        <f>'Média Saneada'!#REF!</f>
        <v>#REF!</v>
      </c>
      <c r="C1751">
        <f>DW!$H1751</f>
        <v>0</v>
      </c>
      <c r="D1751">
        <f>DW!$I1751</f>
        <v>0</v>
      </c>
      <c r="E1751">
        <f>DW!$G1751</f>
        <v>0</v>
      </c>
      <c r="F1751" t="e">
        <f>VLOOKUP(E1751,'Resultado Final'!$E$3:$L$103,4,FALSE)</f>
        <v>#DIV/0!</v>
      </c>
      <c r="G1751" t="e">
        <f>VLOOKUP(E1751,'Resultado Final'!$E$3:$L$103,5,FALSE)</f>
        <v>#DIV/0!</v>
      </c>
      <c r="H1751">
        <f>DW!$K1751</f>
        <v>0</v>
      </c>
      <c r="I1751" s="37" t="e">
        <f t="shared" si="27"/>
        <v>#DIV/0!</v>
      </c>
    </row>
    <row r="1752" spans="1:9" x14ac:dyDescent="0.25">
      <c r="A1752">
        <f>INDEX('Resultado Final'!$A:$A,MATCH(E1752,'Resultado Final'!$E:$E,0))</f>
        <v>1</v>
      </c>
      <c r="B1752" t="e">
        <f>'Média Saneada'!#REF!</f>
        <v>#REF!</v>
      </c>
      <c r="C1752">
        <f>DW!$H1752</f>
        <v>0</v>
      </c>
      <c r="D1752">
        <f>DW!$I1752</f>
        <v>0</v>
      </c>
      <c r="E1752">
        <f>DW!$G1752</f>
        <v>0</v>
      </c>
      <c r="F1752" t="e">
        <f>VLOOKUP(E1752,'Resultado Final'!$E$3:$L$103,4,FALSE)</f>
        <v>#DIV/0!</v>
      </c>
      <c r="G1752" t="e">
        <f>VLOOKUP(E1752,'Resultado Final'!$E$3:$L$103,5,FALSE)</f>
        <v>#DIV/0!</v>
      </c>
      <c r="H1752">
        <f>DW!$K1752</f>
        <v>0</v>
      </c>
      <c r="I1752" s="37" t="e">
        <f t="shared" si="27"/>
        <v>#DIV/0!</v>
      </c>
    </row>
    <row r="1753" spans="1:9" x14ac:dyDescent="0.25">
      <c r="A1753">
        <f>INDEX('Resultado Final'!$A:$A,MATCH(E1753,'Resultado Final'!$E:$E,0))</f>
        <v>1</v>
      </c>
      <c r="B1753" t="e">
        <f>'Média Saneada'!#REF!</f>
        <v>#REF!</v>
      </c>
      <c r="C1753">
        <f>DW!$H1753</f>
        <v>0</v>
      </c>
      <c r="D1753">
        <f>DW!$I1753</f>
        <v>0</v>
      </c>
      <c r="E1753">
        <f>DW!$G1753</f>
        <v>0</v>
      </c>
      <c r="F1753" t="e">
        <f>VLOOKUP(E1753,'Resultado Final'!$E$3:$L$103,4,FALSE)</f>
        <v>#DIV/0!</v>
      </c>
      <c r="G1753" t="e">
        <f>VLOOKUP(E1753,'Resultado Final'!$E$3:$L$103,5,FALSE)</f>
        <v>#DIV/0!</v>
      </c>
      <c r="H1753">
        <f>DW!$K1753</f>
        <v>0</v>
      </c>
      <c r="I1753" s="37" t="e">
        <f t="shared" si="27"/>
        <v>#DIV/0!</v>
      </c>
    </row>
    <row r="1754" spans="1:9" x14ac:dyDescent="0.25">
      <c r="A1754">
        <f>INDEX('Resultado Final'!$A:$A,MATCH(E1754,'Resultado Final'!$E:$E,0))</f>
        <v>1</v>
      </c>
      <c r="B1754" t="e">
        <f>'Média Saneada'!#REF!</f>
        <v>#REF!</v>
      </c>
      <c r="C1754">
        <f>DW!$H1754</f>
        <v>0</v>
      </c>
      <c r="D1754">
        <f>DW!$I1754</f>
        <v>0</v>
      </c>
      <c r="E1754">
        <f>DW!$G1754</f>
        <v>0</v>
      </c>
      <c r="F1754" t="e">
        <f>VLOOKUP(E1754,'Resultado Final'!$E$3:$L$103,4,FALSE)</f>
        <v>#DIV/0!</v>
      </c>
      <c r="G1754" t="e">
        <f>VLOOKUP(E1754,'Resultado Final'!$E$3:$L$103,5,FALSE)</f>
        <v>#DIV/0!</v>
      </c>
      <c r="H1754">
        <f>DW!$K1754</f>
        <v>0</v>
      </c>
      <c r="I1754" s="37" t="e">
        <f t="shared" si="27"/>
        <v>#DIV/0!</v>
      </c>
    </row>
    <row r="1755" spans="1:9" x14ac:dyDescent="0.25">
      <c r="A1755">
        <f>INDEX('Resultado Final'!$A:$A,MATCH(E1755,'Resultado Final'!$E:$E,0))</f>
        <v>1</v>
      </c>
      <c r="B1755" t="e">
        <f>'Média Saneada'!#REF!</f>
        <v>#REF!</v>
      </c>
      <c r="C1755">
        <f>DW!$H1755</f>
        <v>0</v>
      </c>
      <c r="D1755">
        <f>DW!$I1755</f>
        <v>0</v>
      </c>
      <c r="E1755">
        <f>DW!$G1755</f>
        <v>0</v>
      </c>
      <c r="F1755" t="e">
        <f>VLOOKUP(E1755,'Resultado Final'!$E$3:$L$103,4,FALSE)</f>
        <v>#DIV/0!</v>
      </c>
      <c r="G1755" t="e">
        <f>VLOOKUP(E1755,'Resultado Final'!$E$3:$L$103,5,FALSE)</f>
        <v>#DIV/0!</v>
      </c>
      <c r="H1755">
        <f>DW!$K1755</f>
        <v>0</v>
      </c>
      <c r="I1755" s="37" t="e">
        <f t="shared" si="27"/>
        <v>#DIV/0!</v>
      </c>
    </row>
    <row r="1756" spans="1:9" x14ac:dyDescent="0.25">
      <c r="A1756">
        <f>INDEX('Resultado Final'!$A:$A,MATCH(E1756,'Resultado Final'!$E:$E,0))</f>
        <v>1</v>
      </c>
      <c r="B1756" t="e">
        <f>'Média Saneada'!#REF!</f>
        <v>#REF!</v>
      </c>
      <c r="C1756">
        <f>DW!$H1756</f>
        <v>0</v>
      </c>
      <c r="D1756">
        <f>DW!$I1756</f>
        <v>0</v>
      </c>
      <c r="E1756">
        <f>DW!$G1756</f>
        <v>0</v>
      </c>
      <c r="F1756" t="e">
        <f>VLOOKUP(E1756,'Resultado Final'!$E$3:$L$103,4,FALSE)</f>
        <v>#DIV/0!</v>
      </c>
      <c r="G1756" t="e">
        <f>VLOOKUP(E1756,'Resultado Final'!$E$3:$L$103,5,FALSE)</f>
        <v>#DIV/0!</v>
      </c>
      <c r="H1756">
        <f>DW!$K1756</f>
        <v>0</v>
      </c>
      <c r="I1756" s="37" t="e">
        <f t="shared" si="27"/>
        <v>#DIV/0!</v>
      </c>
    </row>
    <row r="1757" spans="1:9" x14ac:dyDescent="0.25">
      <c r="A1757">
        <f>INDEX('Resultado Final'!$A:$A,MATCH(E1757,'Resultado Final'!$E:$E,0))</f>
        <v>1</v>
      </c>
      <c r="B1757" t="e">
        <f>'Média Saneada'!#REF!</f>
        <v>#REF!</v>
      </c>
      <c r="C1757">
        <f>DW!$H1757</f>
        <v>0</v>
      </c>
      <c r="D1757">
        <f>DW!$I1757</f>
        <v>0</v>
      </c>
      <c r="E1757">
        <f>DW!$G1757</f>
        <v>0</v>
      </c>
      <c r="F1757" t="e">
        <f>VLOOKUP(E1757,'Resultado Final'!$E$3:$L$103,4,FALSE)</f>
        <v>#DIV/0!</v>
      </c>
      <c r="G1757" t="e">
        <f>VLOOKUP(E1757,'Resultado Final'!$E$3:$L$103,5,FALSE)</f>
        <v>#DIV/0!</v>
      </c>
      <c r="H1757">
        <f>DW!$K1757</f>
        <v>0</v>
      </c>
      <c r="I1757" s="37" t="e">
        <f t="shared" si="27"/>
        <v>#DIV/0!</v>
      </c>
    </row>
    <row r="1758" spans="1:9" x14ac:dyDescent="0.25">
      <c r="A1758">
        <f>INDEX('Resultado Final'!$A:$A,MATCH(E1758,'Resultado Final'!$E:$E,0))</f>
        <v>1</v>
      </c>
      <c r="B1758" t="e">
        <f>'Média Saneada'!#REF!</f>
        <v>#REF!</v>
      </c>
      <c r="C1758">
        <f>DW!$H1758</f>
        <v>0</v>
      </c>
      <c r="D1758">
        <f>DW!$I1758</f>
        <v>0</v>
      </c>
      <c r="E1758">
        <f>DW!$G1758</f>
        <v>0</v>
      </c>
      <c r="F1758" t="e">
        <f>VLOOKUP(E1758,'Resultado Final'!$E$3:$L$103,4,FALSE)</f>
        <v>#DIV/0!</v>
      </c>
      <c r="G1758" t="e">
        <f>VLOOKUP(E1758,'Resultado Final'!$E$3:$L$103,5,FALSE)</f>
        <v>#DIV/0!</v>
      </c>
      <c r="H1758">
        <f>DW!$K1758</f>
        <v>0</v>
      </c>
      <c r="I1758" s="37" t="e">
        <f t="shared" si="27"/>
        <v>#DIV/0!</v>
      </c>
    </row>
    <row r="1759" spans="1:9" x14ac:dyDescent="0.25">
      <c r="A1759">
        <f>INDEX('Resultado Final'!$A:$A,MATCH(E1759,'Resultado Final'!$E:$E,0))</f>
        <v>1</v>
      </c>
      <c r="B1759" t="e">
        <f>'Média Saneada'!#REF!</f>
        <v>#REF!</v>
      </c>
      <c r="C1759">
        <f>DW!$H1759</f>
        <v>0</v>
      </c>
      <c r="D1759">
        <f>DW!$I1759</f>
        <v>0</v>
      </c>
      <c r="E1759">
        <f>DW!$G1759</f>
        <v>0</v>
      </c>
      <c r="F1759" t="e">
        <f>VLOOKUP(E1759,'Resultado Final'!$E$3:$L$103,4,FALSE)</f>
        <v>#DIV/0!</v>
      </c>
      <c r="G1759" t="e">
        <f>VLOOKUP(E1759,'Resultado Final'!$E$3:$L$103,5,FALSE)</f>
        <v>#DIV/0!</v>
      </c>
      <c r="H1759">
        <f>DW!$K1759</f>
        <v>0</v>
      </c>
      <c r="I1759" s="37" t="e">
        <f t="shared" si="27"/>
        <v>#DIV/0!</v>
      </c>
    </row>
    <row r="1760" spans="1:9" x14ac:dyDescent="0.25">
      <c r="A1760">
        <f>INDEX('Resultado Final'!$A:$A,MATCH(E1760,'Resultado Final'!$E:$E,0))</f>
        <v>1</v>
      </c>
      <c r="B1760" t="e">
        <f>'Média Saneada'!#REF!</f>
        <v>#REF!</v>
      </c>
      <c r="C1760">
        <f>DW!$H1760</f>
        <v>0</v>
      </c>
      <c r="D1760">
        <f>DW!$I1760</f>
        <v>0</v>
      </c>
      <c r="E1760">
        <f>DW!$G1760</f>
        <v>0</v>
      </c>
      <c r="F1760" t="e">
        <f>VLOOKUP(E1760,'Resultado Final'!$E$3:$L$103,4,FALSE)</f>
        <v>#DIV/0!</v>
      </c>
      <c r="G1760" t="e">
        <f>VLOOKUP(E1760,'Resultado Final'!$E$3:$L$103,5,FALSE)</f>
        <v>#DIV/0!</v>
      </c>
      <c r="H1760">
        <f>DW!$K1760</f>
        <v>0</v>
      </c>
      <c r="I1760" s="37" t="e">
        <f t="shared" si="27"/>
        <v>#DIV/0!</v>
      </c>
    </row>
    <row r="1761" spans="1:9" x14ac:dyDescent="0.25">
      <c r="A1761">
        <f>INDEX('Resultado Final'!$A:$A,MATCH(E1761,'Resultado Final'!$E:$E,0))</f>
        <v>1</v>
      </c>
      <c r="B1761" t="e">
        <f>'Média Saneada'!#REF!</f>
        <v>#REF!</v>
      </c>
      <c r="C1761">
        <f>DW!$H1761</f>
        <v>0</v>
      </c>
      <c r="D1761">
        <f>DW!$I1761</f>
        <v>0</v>
      </c>
      <c r="E1761">
        <f>DW!$G1761</f>
        <v>0</v>
      </c>
      <c r="F1761" t="e">
        <f>VLOOKUP(E1761,'Resultado Final'!$E$3:$L$103,4,FALSE)</f>
        <v>#DIV/0!</v>
      </c>
      <c r="G1761" t="e">
        <f>VLOOKUP(E1761,'Resultado Final'!$E$3:$L$103,5,FALSE)</f>
        <v>#DIV/0!</v>
      </c>
      <c r="H1761">
        <f>DW!$K1761</f>
        <v>0</v>
      </c>
      <c r="I1761" s="37" t="e">
        <f t="shared" si="27"/>
        <v>#DIV/0!</v>
      </c>
    </row>
    <row r="1762" spans="1:9" x14ac:dyDescent="0.25">
      <c r="A1762">
        <f>INDEX('Resultado Final'!$A:$A,MATCH(E1762,'Resultado Final'!$E:$E,0))</f>
        <v>1</v>
      </c>
      <c r="B1762" t="e">
        <f>'Média Saneada'!#REF!</f>
        <v>#REF!</v>
      </c>
      <c r="C1762">
        <f>DW!$H1762</f>
        <v>0</v>
      </c>
      <c r="D1762">
        <f>DW!$I1762</f>
        <v>0</v>
      </c>
      <c r="E1762">
        <f>DW!$G1762</f>
        <v>0</v>
      </c>
      <c r="F1762" t="e">
        <f>VLOOKUP(E1762,'Resultado Final'!$E$3:$L$103,4,FALSE)</f>
        <v>#DIV/0!</v>
      </c>
      <c r="G1762" t="e">
        <f>VLOOKUP(E1762,'Resultado Final'!$E$3:$L$103,5,FALSE)</f>
        <v>#DIV/0!</v>
      </c>
      <c r="H1762">
        <f>DW!$K1762</f>
        <v>0</v>
      </c>
      <c r="I1762" s="37" t="e">
        <f t="shared" si="27"/>
        <v>#DIV/0!</v>
      </c>
    </row>
    <row r="1763" spans="1:9" x14ac:dyDescent="0.25">
      <c r="A1763">
        <f>INDEX('Resultado Final'!$A:$A,MATCH(E1763,'Resultado Final'!$E:$E,0))</f>
        <v>1</v>
      </c>
      <c r="B1763" t="e">
        <f>'Média Saneada'!#REF!</f>
        <v>#REF!</v>
      </c>
      <c r="C1763">
        <f>DW!$H1763</f>
        <v>0</v>
      </c>
      <c r="D1763">
        <f>DW!$I1763</f>
        <v>0</v>
      </c>
      <c r="E1763">
        <f>DW!$G1763</f>
        <v>0</v>
      </c>
      <c r="F1763" t="e">
        <f>VLOOKUP(E1763,'Resultado Final'!$E$3:$L$103,4,FALSE)</f>
        <v>#DIV/0!</v>
      </c>
      <c r="G1763" t="e">
        <f>VLOOKUP(E1763,'Resultado Final'!$E$3:$L$103,5,FALSE)</f>
        <v>#DIV/0!</v>
      </c>
      <c r="H1763">
        <f>DW!$K1763</f>
        <v>0</v>
      </c>
      <c r="I1763" s="37" t="e">
        <f t="shared" si="27"/>
        <v>#DIV/0!</v>
      </c>
    </row>
    <row r="1764" spans="1:9" x14ac:dyDescent="0.25">
      <c r="A1764">
        <f>INDEX('Resultado Final'!$A:$A,MATCH(E1764,'Resultado Final'!$E:$E,0))</f>
        <v>1</v>
      </c>
      <c r="B1764" t="e">
        <f>'Média Saneada'!#REF!</f>
        <v>#REF!</v>
      </c>
      <c r="C1764">
        <f>DW!$H1764</f>
        <v>0</v>
      </c>
      <c r="D1764">
        <f>DW!$I1764</f>
        <v>0</v>
      </c>
      <c r="E1764">
        <f>DW!$G1764</f>
        <v>0</v>
      </c>
      <c r="F1764" t="e">
        <f>VLOOKUP(E1764,'Resultado Final'!$E$3:$L$103,4,FALSE)</f>
        <v>#DIV/0!</v>
      </c>
      <c r="G1764" t="e">
        <f>VLOOKUP(E1764,'Resultado Final'!$E$3:$L$103,5,FALSE)</f>
        <v>#DIV/0!</v>
      </c>
      <c r="H1764">
        <f>DW!$K1764</f>
        <v>0</v>
      </c>
      <c r="I1764" s="37" t="e">
        <f t="shared" si="27"/>
        <v>#DIV/0!</v>
      </c>
    </row>
    <row r="1765" spans="1:9" x14ac:dyDescent="0.25">
      <c r="A1765">
        <f>INDEX('Resultado Final'!$A:$A,MATCH(E1765,'Resultado Final'!$E:$E,0))</f>
        <v>1</v>
      </c>
      <c r="B1765" t="e">
        <f>'Média Saneada'!#REF!</f>
        <v>#REF!</v>
      </c>
      <c r="C1765">
        <f>DW!$H1765</f>
        <v>0</v>
      </c>
      <c r="D1765">
        <f>DW!$I1765</f>
        <v>0</v>
      </c>
      <c r="E1765">
        <f>DW!$G1765</f>
        <v>0</v>
      </c>
      <c r="F1765" t="e">
        <f>VLOOKUP(E1765,'Resultado Final'!$E$3:$L$103,4,FALSE)</f>
        <v>#DIV/0!</v>
      </c>
      <c r="G1765" t="e">
        <f>VLOOKUP(E1765,'Resultado Final'!$E$3:$L$103,5,FALSE)</f>
        <v>#DIV/0!</v>
      </c>
      <c r="H1765">
        <f>DW!$K1765</f>
        <v>0</v>
      </c>
      <c r="I1765" s="37" t="e">
        <f t="shared" si="27"/>
        <v>#DIV/0!</v>
      </c>
    </row>
    <row r="1766" spans="1:9" x14ac:dyDescent="0.25">
      <c r="A1766">
        <f>INDEX('Resultado Final'!$A:$A,MATCH(E1766,'Resultado Final'!$E:$E,0))</f>
        <v>1</v>
      </c>
      <c r="B1766" t="e">
        <f>'Média Saneada'!#REF!</f>
        <v>#REF!</v>
      </c>
      <c r="C1766">
        <f>DW!$H1766</f>
        <v>0</v>
      </c>
      <c r="D1766">
        <f>DW!$I1766</f>
        <v>0</v>
      </c>
      <c r="E1766">
        <f>DW!$G1766</f>
        <v>0</v>
      </c>
      <c r="F1766" t="e">
        <f>VLOOKUP(E1766,'Resultado Final'!$E$3:$L$103,4,FALSE)</f>
        <v>#DIV/0!</v>
      </c>
      <c r="G1766" t="e">
        <f>VLOOKUP(E1766,'Resultado Final'!$E$3:$L$103,5,FALSE)</f>
        <v>#DIV/0!</v>
      </c>
      <c r="H1766">
        <f>DW!$K1766</f>
        <v>0</v>
      </c>
      <c r="I1766" s="37" t="e">
        <f t="shared" si="27"/>
        <v>#DIV/0!</v>
      </c>
    </row>
    <row r="1767" spans="1:9" x14ac:dyDescent="0.25">
      <c r="A1767">
        <f>INDEX('Resultado Final'!$A:$A,MATCH(E1767,'Resultado Final'!$E:$E,0))</f>
        <v>1</v>
      </c>
      <c r="B1767" t="e">
        <f>'Média Saneada'!#REF!</f>
        <v>#REF!</v>
      </c>
      <c r="C1767">
        <f>DW!$H1767</f>
        <v>0</v>
      </c>
      <c r="D1767">
        <f>DW!$I1767</f>
        <v>0</v>
      </c>
      <c r="E1767">
        <f>DW!$G1767</f>
        <v>0</v>
      </c>
      <c r="F1767" t="e">
        <f>VLOOKUP(E1767,'Resultado Final'!$E$3:$L$103,4,FALSE)</f>
        <v>#DIV/0!</v>
      </c>
      <c r="G1767" t="e">
        <f>VLOOKUP(E1767,'Resultado Final'!$E$3:$L$103,5,FALSE)</f>
        <v>#DIV/0!</v>
      </c>
      <c r="H1767">
        <f>DW!$K1767</f>
        <v>0</v>
      </c>
      <c r="I1767" s="37" t="e">
        <f t="shared" si="27"/>
        <v>#DIV/0!</v>
      </c>
    </row>
    <row r="1768" spans="1:9" x14ac:dyDescent="0.25">
      <c r="A1768">
        <f>INDEX('Resultado Final'!$A:$A,MATCH(E1768,'Resultado Final'!$E:$E,0))</f>
        <v>1</v>
      </c>
      <c r="B1768" t="e">
        <f>'Média Saneada'!#REF!</f>
        <v>#REF!</v>
      </c>
      <c r="C1768">
        <f>DW!$H1768</f>
        <v>0</v>
      </c>
      <c r="D1768">
        <f>DW!$I1768</f>
        <v>0</v>
      </c>
      <c r="E1768">
        <f>DW!$G1768</f>
        <v>0</v>
      </c>
      <c r="F1768" t="e">
        <f>VLOOKUP(E1768,'Resultado Final'!$E$3:$L$103,4,FALSE)</f>
        <v>#DIV/0!</v>
      </c>
      <c r="G1768" t="e">
        <f>VLOOKUP(E1768,'Resultado Final'!$E$3:$L$103,5,FALSE)</f>
        <v>#DIV/0!</v>
      </c>
      <c r="H1768">
        <f>DW!$K1768</f>
        <v>0</v>
      </c>
      <c r="I1768" s="37" t="e">
        <f t="shared" si="27"/>
        <v>#DIV/0!</v>
      </c>
    </row>
    <row r="1769" spans="1:9" x14ac:dyDescent="0.25">
      <c r="A1769">
        <f>INDEX('Resultado Final'!$A:$A,MATCH(E1769,'Resultado Final'!$E:$E,0))</f>
        <v>1</v>
      </c>
      <c r="B1769" t="e">
        <f>'Média Saneada'!#REF!</f>
        <v>#REF!</v>
      </c>
      <c r="C1769">
        <f>DW!$H1769</f>
        <v>0</v>
      </c>
      <c r="D1769">
        <f>DW!$I1769</f>
        <v>0</v>
      </c>
      <c r="E1769">
        <f>DW!$G1769</f>
        <v>0</v>
      </c>
      <c r="F1769" t="e">
        <f>VLOOKUP(E1769,'Resultado Final'!$E$3:$L$103,4,FALSE)</f>
        <v>#DIV/0!</v>
      </c>
      <c r="G1769" t="e">
        <f>VLOOKUP(E1769,'Resultado Final'!$E$3:$L$103,5,FALSE)</f>
        <v>#DIV/0!</v>
      </c>
      <c r="H1769">
        <f>DW!$K1769</f>
        <v>0</v>
      </c>
      <c r="I1769" s="37" t="e">
        <f t="shared" si="27"/>
        <v>#DIV/0!</v>
      </c>
    </row>
    <row r="1770" spans="1:9" x14ac:dyDescent="0.25">
      <c r="A1770">
        <f>INDEX('Resultado Final'!$A:$A,MATCH(E1770,'Resultado Final'!$E:$E,0))</f>
        <v>1</v>
      </c>
      <c r="B1770" t="e">
        <f>'Média Saneada'!#REF!</f>
        <v>#REF!</v>
      </c>
      <c r="C1770">
        <f>DW!$H1770</f>
        <v>0</v>
      </c>
      <c r="D1770">
        <f>DW!$I1770</f>
        <v>0</v>
      </c>
      <c r="E1770">
        <f>DW!$G1770</f>
        <v>0</v>
      </c>
      <c r="F1770" t="e">
        <f>VLOOKUP(E1770,'Resultado Final'!$E$3:$L$103,4,FALSE)</f>
        <v>#DIV/0!</v>
      </c>
      <c r="G1770" t="e">
        <f>VLOOKUP(E1770,'Resultado Final'!$E$3:$L$103,5,FALSE)</f>
        <v>#DIV/0!</v>
      </c>
      <c r="H1770">
        <f>DW!$K1770</f>
        <v>0</v>
      </c>
      <c r="I1770" s="37" t="e">
        <f t="shared" si="27"/>
        <v>#DIV/0!</v>
      </c>
    </row>
    <row r="1771" spans="1:9" x14ac:dyDescent="0.25">
      <c r="A1771">
        <f>INDEX('Resultado Final'!$A:$A,MATCH(E1771,'Resultado Final'!$E:$E,0))</f>
        <v>1</v>
      </c>
      <c r="B1771" t="e">
        <f>'Média Saneada'!#REF!</f>
        <v>#REF!</v>
      </c>
      <c r="C1771">
        <f>DW!$H1771</f>
        <v>0</v>
      </c>
      <c r="D1771">
        <f>DW!$I1771</f>
        <v>0</v>
      </c>
      <c r="E1771">
        <f>DW!$G1771</f>
        <v>0</v>
      </c>
      <c r="F1771" t="e">
        <f>VLOOKUP(E1771,'Resultado Final'!$E$3:$L$103,4,FALSE)</f>
        <v>#DIV/0!</v>
      </c>
      <c r="G1771" t="e">
        <f>VLOOKUP(E1771,'Resultado Final'!$E$3:$L$103,5,FALSE)</f>
        <v>#DIV/0!</v>
      </c>
      <c r="H1771">
        <f>DW!$K1771</f>
        <v>0</v>
      </c>
      <c r="I1771" s="37" t="e">
        <f t="shared" si="27"/>
        <v>#DIV/0!</v>
      </c>
    </row>
    <row r="1772" spans="1:9" x14ac:dyDescent="0.25">
      <c r="A1772">
        <f>INDEX('Resultado Final'!$A:$A,MATCH(E1772,'Resultado Final'!$E:$E,0))</f>
        <v>1</v>
      </c>
      <c r="B1772" t="e">
        <f>'Média Saneada'!#REF!</f>
        <v>#REF!</v>
      </c>
      <c r="C1772">
        <f>DW!$H1772</f>
        <v>0</v>
      </c>
      <c r="D1772">
        <f>DW!$I1772</f>
        <v>0</v>
      </c>
      <c r="E1772">
        <f>DW!$G1772</f>
        <v>0</v>
      </c>
      <c r="F1772" t="e">
        <f>VLOOKUP(E1772,'Resultado Final'!$E$3:$L$103,4,FALSE)</f>
        <v>#DIV/0!</v>
      </c>
      <c r="G1772" t="e">
        <f>VLOOKUP(E1772,'Resultado Final'!$E$3:$L$103,5,FALSE)</f>
        <v>#DIV/0!</v>
      </c>
      <c r="H1772">
        <f>DW!$K1772</f>
        <v>0</v>
      </c>
      <c r="I1772" s="37" t="e">
        <f t="shared" si="27"/>
        <v>#DIV/0!</v>
      </c>
    </row>
    <row r="1773" spans="1:9" x14ac:dyDescent="0.25">
      <c r="A1773">
        <f>INDEX('Resultado Final'!$A:$A,MATCH(E1773,'Resultado Final'!$E:$E,0))</f>
        <v>1</v>
      </c>
      <c r="B1773" t="e">
        <f>'Média Saneada'!#REF!</f>
        <v>#REF!</v>
      </c>
      <c r="C1773">
        <f>DW!$H1773</f>
        <v>0</v>
      </c>
      <c r="D1773">
        <f>DW!$I1773</f>
        <v>0</v>
      </c>
      <c r="E1773">
        <f>DW!$G1773</f>
        <v>0</v>
      </c>
      <c r="F1773" t="e">
        <f>VLOOKUP(E1773,'Resultado Final'!$E$3:$L$103,4,FALSE)</f>
        <v>#DIV/0!</v>
      </c>
      <c r="G1773" t="e">
        <f>VLOOKUP(E1773,'Resultado Final'!$E$3:$L$103,5,FALSE)</f>
        <v>#DIV/0!</v>
      </c>
      <c r="H1773">
        <f>DW!$K1773</f>
        <v>0</v>
      </c>
      <c r="I1773" s="37" t="e">
        <f t="shared" si="27"/>
        <v>#DIV/0!</v>
      </c>
    </row>
    <row r="1774" spans="1:9" x14ac:dyDescent="0.25">
      <c r="A1774">
        <f>INDEX('Resultado Final'!$A:$A,MATCH(E1774,'Resultado Final'!$E:$E,0))</f>
        <v>1</v>
      </c>
      <c r="B1774" t="e">
        <f>'Média Saneada'!#REF!</f>
        <v>#REF!</v>
      </c>
      <c r="C1774">
        <f>DW!$H1774</f>
        <v>0</v>
      </c>
      <c r="D1774">
        <f>DW!$I1774</f>
        <v>0</v>
      </c>
      <c r="E1774">
        <f>DW!$G1774</f>
        <v>0</v>
      </c>
      <c r="F1774" t="e">
        <f>VLOOKUP(E1774,'Resultado Final'!$E$3:$L$103,4,FALSE)</f>
        <v>#DIV/0!</v>
      </c>
      <c r="G1774" t="e">
        <f>VLOOKUP(E1774,'Resultado Final'!$E$3:$L$103,5,FALSE)</f>
        <v>#DIV/0!</v>
      </c>
      <c r="H1774">
        <f>DW!$K1774</f>
        <v>0</v>
      </c>
      <c r="I1774" s="37" t="e">
        <f t="shared" si="27"/>
        <v>#DIV/0!</v>
      </c>
    </row>
    <row r="1775" spans="1:9" x14ac:dyDescent="0.25">
      <c r="A1775">
        <f>INDEX('Resultado Final'!$A:$A,MATCH(E1775,'Resultado Final'!$E:$E,0))</f>
        <v>1</v>
      </c>
      <c r="B1775" t="e">
        <f>'Média Saneada'!#REF!</f>
        <v>#REF!</v>
      </c>
      <c r="C1775">
        <f>DW!$H1775</f>
        <v>0</v>
      </c>
      <c r="D1775">
        <f>DW!$I1775</f>
        <v>0</v>
      </c>
      <c r="E1775">
        <f>DW!$G1775</f>
        <v>0</v>
      </c>
      <c r="F1775" t="e">
        <f>VLOOKUP(E1775,'Resultado Final'!$E$3:$L$103,4,FALSE)</f>
        <v>#DIV/0!</v>
      </c>
      <c r="G1775" t="e">
        <f>VLOOKUP(E1775,'Resultado Final'!$E$3:$L$103,5,FALSE)</f>
        <v>#DIV/0!</v>
      </c>
      <c r="H1775">
        <f>DW!$K1775</f>
        <v>0</v>
      </c>
      <c r="I1775" s="37" t="e">
        <f t="shared" si="27"/>
        <v>#DIV/0!</v>
      </c>
    </row>
    <row r="1776" spans="1:9" x14ac:dyDescent="0.25">
      <c r="A1776">
        <f>INDEX('Resultado Final'!$A:$A,MATCH(E1776,'Resultado Final'!$E:$E,0))</f>
        <v>1</v>
      </c>
      <c r="B1776" t="e">
        <f>'Média Saneada'!#REF!</f>
        <v>#REF!</v>
      </c>
      <c r="C1776">
        <f>DW!$H1776</f>
        <v>0</v>
      </c>
      <c r="D1776">
        <f>DW!$I1776</f>
        <v>0</v>
      </c>
      <c r="E1776">
        <f>DW!$G1776</f>
        <v>0</v>
      </c>
      <c r="F1776" t="e">
        <f>VLOOKUP(E1776,'Resultado Final'!$E$3:$L$103,4,FALSE)</f>
        <v>#DIV/0!</v>
      </c>
      <c r="G1776" t="e">
        <f>VLOOKUP(E1776,'Resultado Final'!$E$3:$L$103,5,FALSE)</f>
        <v>#DIV/0!</v>
      </c>
      <c r="H1776">
        <f>DW!$K1776</f>
        <v>0</v>
      </c>
      <c r="I1776" s="37" t="e">
        <f t="shared" si="27"/>
        <v>#DIV/0!</v>
      </c>
    </row>
    <row r="1777" spans="1:9" x14ac:dyDescent="0.25">
      <c r="A1777">
        <f>INDEX('Resultado Final'!$A:$A,MATCH(E1777,'Resultado Final'!$E:$E,0))</f>
        <v>1</v>
      </c>
      <c r="B1777" t="e">
        <f>'Média Saneada'!#REF!</f>
        <v>#REF!</v>
      </c>
      <c r="C1777">
        <f>DW!$H1777</f>
        <v>0</v>
      </c>
      <c r="D1777">
        <f>DW!$I1777</f>
        <v>0</v>
      </c>
      <c r="E1777">
        <f>DW!$G1777</f>
        <v>0</v>
      </c>
      <c r="F1777" t="e">
        <f>VLOOKUP(E1777,'Resultado Final'!$E$3:$L$103,4,FALSE)</f>
        <v>#DIV/0!</v>
      </c>
      <c r="G1777" t="e">
        <f>VLOOKUP(E1777,'Resultado Final'!$E$3:$L$103,5,FALSE)</f>
        <v>#DIV/0!</v>
      </c>
      <c r="H1777">
        <f>DW!$K1777</f>
        <v>0</v>
      </c>
      <c r="I1777" s="37" t="e">
        <f t="shared" si="27"/>
        <v>#DIV/0!</v>
      </c>
    </row>
    <row r="1778" spans="1:9" x14ac:dyDescent="0.25">
      <c r="A1778">
        <f>INDEX('Resultado Final'!$A:$A,MATCH(E1778,'Resultado Final'!$E:$E,0))</f>
        <v>1</v>
      </c>
      <c r="B1778" t="e">
        <f>'Média Saneada'!#REF!</f>
        <v>#REF!</v>
      </c>
      <c r="C1778">
        <f>DW!$H1778</f>
        <v>0</v>
      </c>
      <c r="D1778">
        <f>DW!$I1778</f>
        <v>0</v>
      </c>
      <c r="E1778">
        <f>DW!$G1778</f>
        <v>0</v>
      </c>
      <c r="F1778" t="e">
        <f>VLOOKUP(E1778,'Resultado Final'!$E$3:$L$103,4,FALSE)</f>
        <v>#DIV/0!</v>
      </c>
      <c r="G1778" t="e">
        <f>VLOOKUP(E1778,'Resultado Final'!$E$3:$L$103,5,FALSE)</f>
        <v>#DIV/0!</v>
      </c>
      <c r="H1778">
        <f>DW!$K1778</f>
        <v>0</v>
      </c>
      <c r="I1778" s="37" t="e">
        <f t="shared" si="27"/>
        <v>#DIV/0!</v>
      </c>
    </row>
    <row r="1779" spans="1:9" x14ac:dyDescent="0.25">
      <c r="A1779">
        <f>INDEX('Resultado Final'!$A:$A,MATCH(E1779,'Resultado Final'!$E:$E,0))</f>
        <v>1</v>
      </c>
      <c r="B1779" t="e">
        <f>'Média Saneada'!#REF!</f>
        <v>#REF!</v>
      </c>
      <c r="C1779">
        <f>DW!$H1779</f>
        <v>0</v>
      </c>
      <c r="D1779">
        <f>DW!$I1779</f>
        <v>0</v>
      </c>
      <c r="E1779">
        <f>DW!$G1779</f>
        <v>0</v>
      </c>
      <c r="F1779" t="e">
        <f>VLOOKUP(E1779,'Resultado Final'!$E$3:$L$103,4,FALSE)</f>
        <v>#DIV/0!</v>
      </c>
      <c r="G1779" t="e">
        <f>VLOOKUP(E1779,'Resultado Final'!$E$3:$L$103,5,FALSE)</f>
        <v>#DIV/0!</v>
      </c>
      <c r="H1779">
        <f>DW!$K1779</f>
        <v>0</v>
      </c>
      <c r="I1779" s="37" t="e">
        <f t="shared" si="27"/>
        <v>#DIV/0!</v>
      </c>
    </row>
    <row r="1780" spans="1:9" x14ac:dyDescent="0.25">
      <c r="A1780">
        <f>INDEX('Resultado Final'!$A:$A,MATCH(E1780,'Resultado Final'!$E:$E,0))</f>
        <v>1</v>
      </c>
      <c r="B1780" t="e">
        <f>'Média Saneada'!#REF!</f>
        <v>#REF!</v>
      </c>
      <c r="C1780">
        <f>DW!$H1780</f>
        <v>0</v>
      </c>
      <c r="D1780">
        <f>DW!$I1780</f>
        <v>0</v>
      </c>
      <c r="E1780">
        <f>DW!$G1780</f>
        <v>0</v>
      </c>
      <c r="F1780" t="e">
        <f>VLOOKUP(E1780,'Resultado Final'!$E$3:$L$103,4,FALSE)</f>
        <v>#DIV/0!</v>
      </c>
      <c r="G1780" t="e">
        <f>VLOOKUP(E1780,'Resultado Final'!$E$3:$L$103,5,FALSE)</f>
        <v>#DIV/0!</v>
      </c>
      <c r="H1780">
        <f>DW!$K1780</f>
        <v>0</v>
      </c>
      <c r="I1780" s="37" t="e">
        <f t="shared" si="27"/>
        <v>#DIV/0!</v>
      </c>
    </row>
    <row r="1781" spans="1:9" x14ac:dyDescent="0.25">
      <c r="A1781">
        <f>INDEX('Resultado Final'!$A:$A,MATCH(E1781,'Resultado Final'!$E:$E,0))</f>
        <v>1</v>
      </c>
      <c r="B1781" t="e">
        <f>'Média Saneada'!#REF!</f>
        <v>#REF!</v>
      </c>
      <c r="C1781">
        <f>DW!$H1781</f>
        <v>0</v>
      </c>
      <c r="D1781">
        <f>DW!$I1781</f>
        <v>0</v>
      </c>
      <c r="E1781">
        <f>DW!$G1781</f>
        <v>0</v>
      </c>
      <c r="F1781" t="e">
        <f>VLOOKUP(E1781,'Resultado Final'!$E$3:$L$103,4,FALSE)</f>
        <v>#DIV/0!</v>
      </c>
      <c r="G1781" t="e">
        <f>VLOOKUP(E1781,'Resultado Final'!$E$3:$L$103,5,FALSE)</f>
        <v>#DIV/0!</v>
      </c>
      <c r="H1781">
        <f>DW!$K1781</f>
        <v>0</v>
      </c>
      <c r="I1781" s="37" t="e">
        <f t="shared" si="27"/>
        <v>#DIV/0!</v>
      </c>
    </row>
    <row r="1782" spans="1:9" x14ac:dyDescent="0.25">
      <c r="A1782">
        <f>INDEX('Resultado Final'!$A:$A,MATCH(E1782,'Resultado Final'!$E:$E,0))</f>
        <v>1</v>
      </c>
      <c r="B1782" t="e">
        <f>'Média Saneada'!#REF!</f>
        <v>#REF!</v>
      </c>
      <c r="C1782">
        <f>DW!$H1782</f>
        <v>0</v>
      </c>
      <c r="D1782">
        <f>DW!$I1782</f>
        <v>0</v>
      </c>
      <c r="E1782">
        <f>DW!$G1782</f>
        <v>0</v>
      </c>
      <c r="F1782" t="e">
        <f>VLOOKUP(E1782,'Resultado Final'!$E$3:$L$103,4,FALSE)</f>
        <v>#DIV/0!</v>
      </c>
      <c r="G1782" t="e">
        <f>VLOOKUP(E1782,'Resultado Final'!$E$3:$L$103,5,FALSE)</f>
        <v>#DIV/0!</v>
      </c>
      <c r="H1782">
        <f>DW!$K1782</f>
        <v>0</v>
      </c>
      <c r="I1782" s="37" t="e">
        <f t="shared" si="27"/>
        <v>#DIV/0!</v>
      </c>
    </row>
    <row r="1783" spans="1:9" x14ac:dyDescent="0.25">
      <c r="A1783">
        <f>INDEX('Resultado Final'!$A:$A,MATCH(E1783,'Resultado Final'!$E:$E,0))</f>
        <v>1</v>
      </c>
      <c r="B1783" t="e">
        <f>'Média Saneada'!#REF!</f>
        <v>#REF!</v>
      </c>
      <c r="C1783">
        <f>DW!$H1783</f>
        <v>0</v>
      </c>
      <c r="D1783">
        <f>DW!$I1783</f>
        <v>0</v>
      </c>
      <c r="E1783">
        <f>DW!$G1783</f>
        <v>0</v>
      </c>
      <c r="F1783" t="e">
        <f>VLOOKUP(E1783,'Resultado Final'!$E$3:$L$103,4,FALSE)</f>
        <v>#DIV/0!</v>
      </c>
      <c r="G1783" t="e">
        <f>VLOOKUP(E1783,'Resultado Final'!$E$3:$L$103,5,FALSE)</f>
        <v>#DIV/0!</v>
      </c>
      <c r="H1783">
        <f>DW!$K1783</f>
        <v>0</v>
      </c>
      <c r="I1783" s="37" t="e">
        <f t="shared" si="27"/>
        <v>#DIV/0!</v>
      </c>
    </row>
    <row r="1784" spans="1:9" x14ac:dyDescent="0.25">
      <c r="A1784">
        <f>INDEX('Resultado Final'!$A:$A,MATCH(E1784,'Resultado Final'!$E:$E,0))</f>
        <v>1</v>
      </c>
      <c r="B1784" t="e">
        <f>'Média Saneada'!#REF!</f>
        <v>#REF!</v>
      </c>
      <c r="C1784">
        <f>DW!$H1784</f>
        <v>0</v>
      </c>
      <c r="D1784">
        <f>DW!$I1784</f>
        <v>0</v>
      </c>
      <c r="E1784">
        <f>DW!$G1784</f>
        <v>0</v>
      </c>
      <c r="F1784" t="e">
        <f>VLOOKUP(E1784,'Resultado Final'!$E$3:$L$103,4,FALSE)</f>
        <v>#DIV/0!</v>
      </c>
      <c r="G1784" t="e">
        <f>VLOOKUP(E1784,'Resultado Final'!$E$3:$L$103,5,FALSE)</f>
        <v>#DIV/0!</v>
      </c>
      <c r="H1784">
        <f>DW!$K1784</f>
        <v>0</v>
      </c>
      <c r="I1784" s="37" t="e">
        <f t="shared" si="27"/>
        <v>#DIV/0!</v>
      </c>
    </row>
    <row r="1785" spans="1:9" x14ac:dyDescent="0.25">
      <c r="A1785">
        <f>INDEX('Resultado Final'!$A:$A,MATCH(E1785,'Resultado Final'!$E:$E,0))</f>
        <v>1</v>
      </c>
      <c r="B1785" t="e">
        <f>'Média Saneada'!#REF!</f>
        <v>#REF!</v>
      </c>
      <c r="C1785">
        <f>DW!$H1785</f>
        <v>0</v>
      </c>
      <c r="D1785">
        <f>DW!$I1785</f>
        <v>0</v>
      </c>
      <c r="E1785">
        <f>DW!$G1785</f>
        <v>0</v>
      </c>
      <c r="F1785" t="e">
        <f>VLOOKUP(E1785,'Resultado Final'!$E$3:$L$103,4,FALSE)</f>
        <v>#DIV/0!</v>
      </c>
      <c r="G1785" t="e">
        <f>VLOOKUP(E1785,'Resultado Final'!$E$3:$L$103,5,FALSE)</f>
        <v>#DIV/0!</v>
      </c>
      <c r="H1785">
        <f>DW!$K1785</f>
        <v>0</v>
      </c>
      <c r="I1785" s="37" t="e">
        <f t="shared" si="27"/>
        <v>#DIV/0!</v>
      </c>
    </row>
    <row r="1786" spans="1:9" x14ac:dyDescent="0.25">
      <c r="A1786">
        <f>INDEX('Resultado Final'!$A:$A,MATCH(E1786,'Resultado Final'!$E:$E,0))</f>
        <v>1</v>
      </c>
      <c r="B1786" t="e">
        <f>'Média Saneada'!#REF!</f>
        <v>#REF!</v>
      </c>
      <c r="C1786">
        <f>DW!$H1786</f>
        <v>0</v>
      </c>
      <c r="D1786">
        <f>DW!$I1786</f>
        <v>0</v>
      </c>
      <c r="E1786">
        <f>DW!$G1786</f>
        <v>0</v>
      </c>
      <c r="F1786" t="e">
        <f>VLOOKUP(E1786,'Resultado Final'!$E$3:$L$103,4,FALSE)</f>
        <v>#DIV/0!</v>
      </c>
      <c r="G1786" t="e">
        <f>VLOOKUP(E1786,'Resultado Final'!$E$3:$L$103,5,FALSE)</f>
        <v>#DIV/0!</v>
      </c>
      <c r="H1786">
        <f>DW!$K1786</f>
        <v>0</v>
      </c>
      <c r="I1786" s="37" t="e">
        <f t="shared" si="27"/>
        <v>#DIV/0!</v>
      </c>
    </row>
    <row r="1787" spans="1:9" x14ac:dyDescent="0.25">
      <c r="A1787">
        <f>INDEX('Resultado Final'!$A:$A,MATCH(E1787,'Resultado Final'!$E:$E,0))</f>
        <v>1</v>
      </c>
      <c r="B1787" t="e">
        <f>'Média Saneada'!#REF!</f>
        <v>#REF!</v>
      </c>
      <c r="C1787">
        <f>DW!$H1787</f>
        <v>0</v>
      </c>
      <c r="D1787">
        <f>DW!$I1787</f>
        <v>0</v>
      </c>
      <c r="E1787">
        <f>DW!$G1787</f>
        <v>0</v>
      </c>
      <c r="F1787" t="e">
        <f>VLOOKUP(E1787,'Resultado Final'!$E$3:$L$103,4,FALSE)</f>
        <v>#DIV/0!</v>
      </c>
      <c r="G1787" t="e">
        <f>VLOOKUP(E1787,'Resultado Final'!$E$3:$L$103,5,FALSE)</f>
        <v>#DIV/0!</v>
      </c>
      <c r="H1787">
        <f>DW!$K1787</f>
        <v>0</v>
      </c>
      <c r="I1787" s="37" t="e">
        <f t="shared" si="27"/>
        <v>#DIV/0!</v>
      </c>
    </row>
    <row r="1788" spans="1:9" x14ac:dyDescent="0.25">
      <c r="A1788">
        <f>INDEX('Resultado Final'!$A:$A,MATCH(E1788,'Resultado Final'!$E:$E,0))</f>
        <v>1</v>
      </c>
      <c r="B1788" t="e">
        <f>'Média Saneada'!#REF!</f>
        <v>#REF!</v>
      </c>
      <c r="C1788">
        <f>DW!$H1788</f>
        <v>0</v>
      </c>
      <c r="D1788">
        <f>DW!$I1788</f>
        <v>0</v>
      </c>
      <c r="E1788">
        <f>DW!$G1788</f>
        <v>0</v>
      </c>
      <c r="F1788" t="e">
        <f>VLOOKUP(E1788,'Resultado Final'!$E$3:$L$103,4,FALSE)</f>
        <v>#DIV/0!</v>
      </c>
      <c r="G1788" t="e">
        <f>VLOOKUP(E1788,'Resultado Final'!$E$3:$L$103,5,FALSE)</f>
        <v>#DIV/0!</v>
      </c>
      <c r="H1788">
        <f>DW!$K1788</f>
        <v>0</v>
      </c>
      <c r="I1788" s="37" t="e">
        <f t="shared" si="27"/>
        <v>#DIV/0!</v>
      </c>
    </row>
    <row r="1789" spans="1:9" x14ac:dyDescent="0.25">
      <c r="A1789">
        <f>INDEX('Resultado Final'!$A:$A,MATCH(E1789,'Resultado Final'!$E:$E,0))</f>
        <v>1</v>
      </c>
      <c r="B1789" t="e">
        <f>'Média Saneada'!#REF!</f>
        <v>#REF!</v>
      </c>
      <c r="C1789">
        <f>DW!$H1789</f>
        <v>0</v>
      </c>
      <c r="D1789">
        <f>DW!$I1789</f>
        <v>0</v>
      </c>
      <c r="E1789">
        <f>DW!$G1789</f>
        <v>0</v>
      </c>
      <c r="F1789" t="e">
        <f>VLOOKUP(E1789,'Resultado Final'!$E$3:$L$103,4,FALSE)</f>
        <v>#DIV/0!</v>
      </c>
      <c r="G1789" t="e">
        <f>VLOOKUP(E1789,'Resultado Final'!$E$3:$L$103,5,FALSE)</f>
        <v>#DIV/0!</v>
      </c>
      <c r="H1789">
        <f>DW!$K1789</f>
        <v>0</v>
      </c>
      <c r="I1789" s="37" t="e">
        <f t="shared" si="27"/>
        <v>#DIV/0!</v>
      </c>
    </row>
    <row r="1790" spans="1:9" x14ac:dyDescent="0.25">
      <c r="A1790">
        <f>INDEX('Resultado Final'!$A:$A,MATCH(E1790,'Resultado Final'!$E:$E,0))</f>
        <v>1</v>
      </c>
      <c r="B1790" t="e">
        <f>'Média Saneada'!#REF!</f>
        <v>#REF!</v>
      </c>
      <c r="C1790">
        <f>DW!$H1790</f>
        <v>0</v>
      </c>
      <c r="D1790">
        <f>DW!$I1790</f>
        <v>0</v>
      </c>
      <c r="E1790">
        <f>DW!$G1790</f>
        <v>0</v>
      </c>
      <c r="F1790" t="e">
        <f>VLOOKUP(E1790,'Resultado Final'!$E$3:$L$103,4,FALSE)</f>
        <v>#DIV/0!</v>
      </c>
      <c r="G1790" t="e">
        <f>VLOOKUP(E1790,'Resultado Final'!$E$3:$L$103,5,FALSE)</f>
        <v>#DIV/0!</v>
      </c>
      <c r="H1790">
        <f>DW!$K1790</f>
        <v>0</v>
      </c>
      <c r="I1790" s="37" t="e">
        <f t="shared" si="27"/>
        <v>#DIV/0!</v>
      </c>
    </row>
    <row r="1791" spans="1:9" x14ac:dyDescent="0.25">
      <c r="A1791">
        <f>INDEX('Resultado Final'!$A:$A,MATCH(E1791,'Resultado Final'!$E:$E,0))</f>
        <v>1</v>
      </c>
      <c r="B1791" t="e">
        <f>'Média Saneada'!#REF!</f>
        <v>#REF!</v>
      </c>
      <c r="C1791">
        <f>DW!$H1791</f>
        <v>0</v>
      </c>
      <c r="D1791">
        <f>DW!$I1791</f>
        <v>0</v>
      </c>
      <c r="E1791">
        <f>DW!$G1791</f>
        <v>0</v>
      </c>
      <c r="F1791" t="e">
        <f>VLOOKUP(E1791,'Resultado Final'!$E$3:$L$103,4,FALSE)</f>
        <v>#DIV/0!</v>
      </c>
      <c r="G1791" t="e">
        <f>VLOOKUP(E1791,'Resultado Final'!$E$3:$L$103,5,FALSE)</f>
        <v>#DIV/0!</v>
      </c>
      <c r="H1791">
        <f>DW!$K1791</f>
        <v>0</v>
      </c>
      <c r="I1791" s="37" t="e">
        <f t="shared" si="27"/>
        <v>#DIV/0!</v>
      </c>
    </row>
    <row r="1792" spans="1:9" x14ac:dyDescent="0.25">
      <c r="A1792">
        <f>INDEX('Resultado Final'!$A:$A,MATCH(E1792,'Resultado Final'!$E:$E,0))</f>
        <v>1</v>
      </c>
      <c r="B1792" t="e">
        <f>'Média Saneada'!#REF!</f>
        <v>#REF!</v>
      </c>
      <c r="C1792">
        <f>DW!$H1792</f>
        <v>0</v>
      </c>
      <c r="D1792">
        <f>DW!$I1792</f>
        <v>0</v>
      </c>
      <c r="E1792">
        <f>DW!$G1792</f>
        <v>0</v>
      </c>
      <c r="F1792" t="e">
        <f>VLOOKUP(E1792,'Resultado Final'!$E$3:$L$103,4,FALSE)</f>
        <v>#DIV/0!</v>
      </c>
      <c r="G1792" t="e">
        <f>VLOOKUP(E1792,'Resultado Final'!$E$3:$L$103,5,FALSE)</f>
        <v>#DIV/0!</v>
      </c>
      <c r="H1792">
        <f>DW!$K1792</f>
        <v>0</v>
      </c>
      <c r="I1792" s="37" t="e">
        <f t="shared" si="27"/>
        <v>#DIV/0!</v>
      </c>
    </row>
    <row r="1793" spans="1:9" x14ac:dyDescent="0.25">
      <c r="A1793">
        <f>INDEX('Resultado Final'!$A:$A,MATCH(E1793,'Resultado Final'!$E:$E,0))</f>
        <v>1</v>
      </c>
      <c r="B1793" t="e">
        <f>'Média Saneada'!#REF!</f>
        <v>#REF!</v>
      </c>
      <c r="C1793">
        <f>DW!$H1793</f>
        <v>0</v>
      </c>
      <c r="D1793">
        <f>DW!$I1793</f>
        <v>0</v>
      </c>
      <c r="E1793">
        <f>DW!$G1793</f>
        <v>0</v>
      </c>
      <c r="F1793" t="e">
        <f>VLOOKUP(E1793,'Resultado Final'!$E$3:$L$103,4,FALSE)</f>
        <v>#DIV/0!</v>
      </c>
      <c r="G1793" t="e">
        <f>VLOOKUP(E1793,'Resultado Final'!$E$3:$L$103,5,FALSE)</f>
        <v>#DIV/0!</v>
      </c>
      <c r="H1793">
        <f>DW!$K1793</f>
        <v>0</v>
      </c>
      <c r="I1793" s="37" t="e">
        <f t="shared" si="27"/>
        <v>#DIV/0!</v>
      </c>
    </row>
    <row r="1794" spans="1:9" x14ac:dyDescent="0.25">
      <c r="A1794">
        <f>INDEX('Resultado Final'!$A:$A,MATCH(E1794,'Resultado Final'!$E:$E,0))</f>
        <v>1</v>
      </c>
      <c r="B1794" t="e">
        <f>'Média Saneada'!#REF!</f>
        <v>#REF!</v>
      </c>
      <c r="C1794">
        <f>DW!$H1794</f>
        <v>0</v>
      </c>
      <c r="D1794">
        <f>DW!$I1794</f>
        <v>0</v>
      </c>
      <c r="E1794">
        <f>DW!$G1794</f>
        <v>0</v>
      </c>
      <c r="F1794" t="e">
        <f>VLOOKUP(E1794,'Resultado Final'!$E$3:$L$103,4,FALSE)</f>
        <v>#DIV/0!</v>
      </c>
      <c r="G1794" t="e">
        <f>VLOOKUP(E1794,'Resultado Final'!$E$3:$L$103,5,FALSE)</f>
        <v>#DIV/0!</v>
      </c>
      <c r="H1794">
        <f>DW!$K1794</f>
        <v>0</v>
      </c>
      <c r="I1794" s="37" t="e">
        <f t="shared" si="27"/>
        <v>#DIV/0!</v>
      </c>
    </row>
    <row r="1795" spans="1:9" x14ac:dyDescent="0.25">
      <c r="A1795">
        <f>INDEX('Resultado Final'!$A:$A,MATCH(E1795,'Resultado Final'!$E:$E,0))</f>
        <v>1</v>
      </c>
      <c r="B1795" t="e">
        <f>'Média Saneada'!#REF!</f>
        <v>#REF!</v>
      </c>
      <c r="C1795">
        <f>DW!$H1795</f>
        <v>0</v>
      </c>
      <c r="D1795">
        <f>DW!$I1795</f>
        <v>0</v>
      </c>
      <c r="E1795">
        <f>DW!$G1795</f>
        <v>0</v>
      </c>
      <c r="F1795" t="e">
        <f>VLOOKUP(E1795,'Resultado Final'!$E$3:$L$103,4,FALSE)</f>
        <v>#DIV/0!</v>
      </c>
      <c r="G1795" t="e">
        <f>VLOOKUP(E1795,'Resultado Final'!$E$3:$L$103,5,FALSE)</f>
        <v>#DIV/0!</v>
      </c>
      <c r="H1795">
        <f>DW!$K1795</f>
        <v>0</v>
      </c>
      <c r="I1795" s="37" t="e">
        <f t="shared" ref="I1795:I1858" si="28">IF(AND($H1795&lt;$F1795,$H1795&gt;$G1795),$H1795,"Desconsiderado para o cálculo final da Média")</f>
        <v>#DIV/0!</v>
      </c>
    </row>
    <row r="1796" spans="1:9" x14ac:dyDescent="0.25">
      <c r="A1796">
        <f>INDEX('Resultado Final'!$A:$A,MATCH(E1796,'Resultado Final'!$E:$E,0))</f>
        <v>1</v>
      </c>
      <c r="B1796" t="e">
        <f>'Média Saneada'!#REF!</f>
        <v>#REF!</v>
      </c>
      <c r="C1796">
        <f>DW!$H1796</f>
        <v>0</v>
      </c>
      <c r="D1796">
        <f>DW!$I1796</f>
        <v>0</v>
      </c>
      <c r="E1796">
        <f>DW!$G1796</f>
        <v>0</v>
      </c>
      <c r="F1796" t="e">
        <f>VLOOKUP(E1796,'Resultado Final'!$E$3:$L$103,4,FALSE)</f>
        <v>#DIV/0!</v>
      </c>
      <c r="G1796" t="e">
        <f>VLOOKUP(E1796,'Resultado Final'!$E$3:$L$103,5,FALSE)</f>
        <v>#DIV/0!</v>
      </c>
      <c r="H1796">
        <f>DW!$K1796</f>
        <v>0</v>
      </c>
      <c r="I1796" s="37" t="e">
        <f t="shared" si="28"/>
        <v>#DIV/0!</v>
      </c>
    </row>
    <row r="1797" spans="1:9" x14ac:dyDescent="0.25">
      <c r="A1797">
        <f>INDEX('Resultado Final'!$A:$A,MATCH(E1797,'Resultado Final'!$E:$E,0))</f>
        <v>1</v>
      </c>
      <c r="B1797" t="e">
        <f>'Média Saneada'!#REF!</f>
        <v>#REF!</v>
      </c>
      <c r="C1797">
        <f>DW!$H1797</f>
        <v>0</v>
      </c>
      <c r="D1797">
        <f>DW!$I1797</f>
        <v>0</v>
      </c>
      <c r="E1797">
        <f>DW!$G1797</f>
        <v>0</v>
      </c>
      <c r="F1797" t="e">
        <f>VLOOKUP(E1797,'Resultado Final'!$E$3:$L$103,4,FALSE)</f>
        <v>#DIV/0!</v>
      </c>
      <c r="G1797" t="e">
        <f>VLOOKUP(E1797,'Resultado Final'!$E$3:$L$103,5,FALSE)</f>
        <v>#DIV/0!</v>
      </c>
      <c r="H1797">
        <f>DW!$K1797</f>
        <v>0</v>
      </c>
      <c r="I1797" s="37" t="e">
        <f t="shared" si="28"/>
        <v>#DIV/0!</v>
      </c>
    </row>
    <row r="1798" spans="1:9" x14ac:dyDescent="0.25">
      <c r="A1798">
        <f>INDEX('Resultado Final'!$A:$A,MATCH(E1798,'Resultado Final'!$E:$E,0))</f>
        <v>1</v>
      </c>
      <c r="B1798" t="e">
        <f>'Média Saneada'!#REF!</f>
        <v>#REF!</v>
      </c>
      <c r="C1798">
        <f>DW!$H1798</f>
        <v>0</v>
      </c>
      <c r="D1798">
        <f>DW!$I1798</f>
        <v>0</v>
      </c>
      <c r="E1798">
        <f>DW!$G1798</f>
        <v>0</v>
      </c>
      <c r="F1798" t="e">
        <f>VLOOKUP(E1798,'Resultado Final'!$E$3:$L$103,4,FALSE)</f>
        <v>#DIV/0!</v>
      </c>
      <c r="G1798" t="e">
        <f>VLOOKUP(E1798,'Resultado Final'!$E$3:$L$103,5,FALSE)</f>
        <v>#DIV/0!</v>
      </c>
      <c r="H1798">
        <f>DW!$K1798</f>
        <v>0</v>
      </c>
      <c r="I1798" s="37" t="e">
        <f t="shared" si="28"/>
        <v>#DIV/0!</v>
      </c>
    </row>
    <row r="1799" spans="1:9" x14ac:dyDescent="0.25">
      <c r="A1799">
        <f>INDEX('Resultado Final'!$A:$A,MATCH(E1799,'Resultado Final'!$E:$E,0))</f>
        <v>1</v>
      </c>
      <c r="B1799" t="e">
        <f>'Média Saneada'!#REF!</f>
        <v>#REF!</v>
      </c>
      <c r="C1799">
        <f>DW!$H1799</f>
        <v>0</v>
      </c>
      <c r="D1799">
        <f>DW!$I1799</f>
        <v>0</v>
      </c>
      <c r="E1799">
        <f>DW!$G1799</f>
        <v>0</v>
      </c>
      <c r="F1799" t="e">
        <f>VLOOKUP(E1799,'Resultado Final'!$E$3:$L$103,4,FALSE)</f>
        <v>#DIV/0!</v>
      </c>
      <c r="G1799" t="e">
        <f>VLOOKUP(E1799,'Resultado Final'!$E$3:$L$103,5,FALSE)</f>
        <v>#DIV/0!</v>
      </c>
      <c r="H1799">
        <f>DW!$K1799</f>
        <v>0</v>
      </c>
      <c r="I1799" s="37" t="e">
        <f t="shared" si="28"/>
        <v>#DIV/0!</v>
      </c>
    </row>
    <row r="1800" spans="1:9" x14ac:dyDescent="0.25">
      <c r="A1800">
        <f>INDEX('Resultado Final'!$A:$A,MATCH(E1800,'Resultado Final'!$E:$E,0))</f>
        <v>1</v>
      </c>
      <c r="B1800" t="e">
        <f>'Média Saneada'!#REF!</f>
        <v>#REF!</v>
      </c>
      <c r="C1800">
        <f>DW!$H1800</f>
        <v>0</v>
      </c>
      <c r="D1800">
        <f>DW!$I1800</f>
        <v>0</v>
      </c>
      <c r="E1800">
        <f>DW!$G1800</f>
        <v>0</v>
      </c>
      <c r="F1800" t="e">
        <f>VLOOKUP(E1800,'Resultado Final'!$E$3:$L$103,4,FALSE)</f>
        <v>#DIV/0!</v>
      </c>
      <c r="G1800" t="e">
        <f>VLOOKUP(E1800,'Resultado Final'!$E$3:$L$103,5,FALSE)</f>
        <v>#DIV/0!</v>
      </c>
      <c r="H1800">
        <f>DW!$K1800</f>
        <v>0</v>
      </c>
      <c r="I1800" s="37" t="e">
        <f t="shared" si="28"/>
        <v>#DIV/0!</v>
      </c>
    </row>
    <row r="1801" spans="1:9" x14ac:dyDescent="0.25">
      <c r="A1801">
        <f>INDEX('Resultado Final'!$A:$A,MATCH(E1801,'Resultado Final'!$E:$E,0))</f>
        <v>1</v>
      </c>
      <c r="B1801" t="e">
        <f>'Média Saneada'!#REF!</f>
        <v>#REF!</v>
      </c>
      <c r="C1801">
        <f>DW!$H1801</f>
        <v>0</v>
      </c>
      <c r="D1801">
        <f>DW!$I1801</f>
        <v>0</v>
      </c>
      <c r="E1801">
        <f>DW!$G1801</f>
        <v>0</v>
      </c>
      <c r="F1801" t="e">
        <f>VLOOKUP(E1801,'Resultado Final'!$E$3:$L$103,4,FALSE)</f>
        <v>#DIV/0!</v>
      </c>
      <c r="G1801" t="e">
        <f>VLOOKUP(E1801,'Resultado Final'!$E$3:$L$103,5,FALSE)</f>
        <v>#DIV/0!</v>
      </c>
      <c r="H1801">
        <f>DW!$K1801</f>
        <v>0</v>
      </c>
      <c r="I1801" s="37" t="e">
        <f t="shared" si="28"/>
        <v>#DIV/0!</v>
      </c>
    </row>
    <row r="1802" spans="1:9" x14ac:dyDescent="0.25">
      <c r="A1802">
        <f>INDEX('Resultado Final'!$A:$A,MATCH(E1802,'Resultado Final'!$E:$E,0))</f>
        <v>1</v>
      </c>
      <c r="B1802" t="e">
        <f>'Média Saneada'!#REF!</f>
        <v>#REF!</v>
      </c>
      <c r="C1802">
        <f>DW!$H1802</f>
        <v>0</v>
      </c>
      <c r="D1802">
        <f>DW!$I1802</f>
        <v>0</v>
      </c>
      <c r="E1802">
        <f>DW!$G1802</f>
        <v>0</v>
      </c>
      <c r="F1802" t="e">
        <f>VLOOKUP(E1802,'Resultado Final'!$E$3:$L$103,4,FALSE)</f>
        <v>#DIV/0!</v>
      </c>
      <c r="G1802" t="e">
        <f>VLOOKUP(E1802,'Resultado Final'!$E$3:$L$103,5,FALSE)</f>
        <v>#DIV/0!</v>
      </c>
      <c r="H1802">
        <f>DW!$K1802</f>
        <v>0</v>
      </c>
      <c r="I1802" s="37" t="e">
        <f t="shared" si="28"/>
        <v>#DIV/0!</v>
      </c>
    </row>
    <row r="1803" spans="1:9" x14ac:dyDescent="0.25">
      <c r="A1803">
        <f>INDEX('Resultado Final'!$A:$A,MATCH(E1803,'Resultado Final'!$E:$E,0))</f>
        <v>1</v>
      </c>
      <c r="B1803" t="e">
        <f>'Média Saneada'!#REF!</f>
        <v>#REF!</v>
      </c>
      <c r="C1803">
        <f>DW!$H1803</f>
        <v>0</v>
      </c>
      <c r="D1803">
        <f>DW!$I1803</f>
        <v>0</v>
      </c>
      <c r="E1803">
        <f>DW!$G1803</f>
        <v>0</v>
      </c>
      <c r="F1803" t="e">
        <f>VLOOKUP(E1803,'Resultado Final'!$E$3:$L$103,4,FALSE)</f>
        <v>#DIV/0!</v>
      </c>
      <c r="G1803" t="e">
        <f>VLOOKUP(E1803,'Resultado Final'!$E$3:$L$103,5,FALSE)</f>
        <v>#DIV/0!</v>
      </c>
      <c r="H1803">
        <f>DW!$K1803</f>
        <v>0</v>
      </c>
      <c r="I1803" s="37" t="e">
        <f t="shared" si="28"/>
        <v>#DIV/0!</v>
      </c>
    </row>
    <row r="1804" spans="1:9" x14ac:dyDescent="0.25">
      <c r="A1804">
        <f>INDEX('Resultado Final'!$A:$A,MATCH(E1804,'Resultado Final'!$E:$E,0))</f>
        <v>1</v>
      </c>
      <c r="B1804" t="e">
        <f>'Média Saneada'!#REF!</f>
        <v>#REF!</v>
      </c>
      <c r="C1804">
        <f>DW!$H1804</f>
        <v>0</v>
      </c>
      <c r="D1804">
        <f>DW!$I1804</f>
        <v>0</v>
      </c>
      <c r="E1804">
        <f>DW!$G1804</f>
        <v>0</v>
      </c>
      <c r="F1804" t="e">
        <f>VLOOKUP(E1804,'Resultado Final'!$E$3:$L$103,4,FALSE)</f>
        <v>#DIV/0!</v>
      </c>
      <c r="G1804" t="e">
        <f>VLOOKUP(E1804,'Resultado Final'!$E$3:$L$103,5,FALSE)</f>
        <v>#DIV/0!</v>
      </c>
      <c r="H1804">
        <f>DW!$K1804</f>
        <v>0</v>
      </c>
      <c r="I1804" s="37" t="e">
        <f t="shared" si="28"/>
        <v>#DIV/0!</v>
      </c>
    </row>
    <row r="1805" spans="1:9" x14ac:dyDescent="0.25">
      <c r="A1805">
        <f>INDEX('Resultado Final'!$A:$A,MATCH(E1805,'Resultado Final'!$E:$E,0))</f>
        <v>1</v>
      </c>
      <c r="B1805" t="e">
        <f>'Média Saneada'!#REF!</f>
        <v>#REF!</v>
      </c>
      <c r="C1805">
        <f>DW!$H1805</f>
        <v>0</v>
      </c>
      <c r="D1805">
        <f>DW!$I1805</f>
        <v>0</v>
      </c>
      <c r="E1805">
        <f>DW!$G1805</f>
        <v>0</v>
      </c>
      <c r="F1805" t="e">
        <f>VLOOKUP(E1805,'Resultado Final'!$E$3:$L$103,4,FALSE)</f>
        <v>#DIV/0!</v>
      </c>
      <c r="G1805" t="e">
        <f>VLOOKUP(E1805,'Resultado Final'!$E$3:$L$103,5,FALSE)</f>
        <v>#DIV/0!</v>
      </c>
      <c r="H1805">
        <f>DW!$K1805</f>
        <v>0</v>
      </c>
      <c r="I1805" s="37" t="e">
        <f t="shared" si="28"/>
        <v>#DIV/0!</v>
      </c>
    </row>
    <row r="1806" spans="1:9" x14ac:dyDescent="0.25">
      <c r="A1806">
        <f>INDEX('Resultado Final'!$A:$A,MATCH(E1806,'Resultado Final'!$E:$E,0))</f>
        <v>1</v>
      </c>
      <c r="B1806" t="e">
        <f>'Média Saneada'!#REF!</f>
        <v>#REF!</v>
      </c>
      <c r="C1806">
        <f>DW!$H1806</f>
        <v>0</v>
      </c>
      <c r="D1806">
        <f>DW!$I1806</f>
        <v>0</v>
      </c>
      <c r="E1806">
        <f>DW!$G1806</f>
        <v>0</v>
      </c>
      <c r="F1806" t="e">
        <f>VLOOKUP(E1806,'Resultado Final'!$E$3:$L$103,4,FALSE)</f>
        <v>#DIV/0!</v>
      </c>
      <c r="G1806" t="e">
        <f>VLOOKUP(E1806,'Resultado Final'!$E$3:$L$103,5,FALSE)</f>
        <v>#DIV/0!</v>
      </c>
      <c r="H1806">
        <f>DW!$K1806</f>
        <v>0</v>
      </c>
      <c r="I1806" s="37" t="e">
        <f t="shared" si="28"/>
        <v>#DIV/0!</v>
      </c>
    </row>
    <row r="1807" spans="1:9" x14ac:dyDescent="0.25">
      <c r="A1807">
        <f>INDEX('Resultado Final'!$A:$A,MATCH(E1807,'Resultado Final'!$E:$E,0))</f>
        <v>1</v>
      </c>
      <c r="B1807" t="e">
        <f>'Média Saneada'!#REF!</f>
        <v>#REF!</v>
      </c>
      <c r="C1807">
        <f>DW!$H1807</f>
        <v>0</v>
      </c>
      <c r="D1807">
        <f>DW!$I1807</f>
        <v>0</v>
      </c>
      <c r="E1807">
        <f>DW!$G1807</f>
        <v>0</v>
      </c>
      <c r="F1807" t="e">
        <f>VLOOKUP(E1807,'Resultado Final'!$E$3:$L$103,4,FALSE)</f>
        <v>#DIV/0!</v>
      </c>
      <c r="G1807" t="e">
        <f>VLOOKUP(E1807,'Resultado Final'!$E$3:$L$103,5,FALSE)</f>
        <v>#DIV/0!</v>
      </c>
      <c r="H1807">
        <f>DW!$K1807</f>
        <v>0</v>
      </c>
      <c r="I1807" s="37" t="e">
        <f t="shared" si="28"/>
        <v>#DIV/0!</v>
      </c>
    </row>
    <row r="1808" spans="1:9" x14ac:dyDescent="0.25">
      <c r="A1808">
        <f>INDEX('Resultado Final'!$A:$A,MATCH(E1808,'Resultado Final'!$E:$E,0))</f>
        <v>1</v>
      </c>
      <c r="B1808" t="e">
        <f>'Média Saneada'!#REF!</f>
        <v>#REF!</v>
      </c>
      <c r="C1808">
        <f>DW!$H1808</f>
        <v>0</v>
      </c>
      <c r="D1808">
        <f>DW!$I1808</f>
        <v>0</v>
      </c>
      <c r="E1808">
        <f>DW!$G1808</f>
        <v>0</v>
      </c>
      <c r="F1808" t="e">
        <f>VLOOKUP(E1808,'Resultado Final'!$E$3:$L$103,4,FALSE)</f>
        <v>#DIV/0!</v>
      </c>
      <c r="G1808" t="e">
        <f>VLOOKUP(E1808,'Resultado Final'!$E$3:$L$103,5,FALSE)</f>
        <v>#DIV/0!</v>
      </c>
      <c r="H1808">
        <f>DW!$K1808</f>
        <v>0</v>
      </c>
      <c r="I1808" s="37" t="e">
        <f t="shared" si="28"/>
        <v>#DIV/0!</v>
      </c>
    </row>
    <row r="1809" spans="1:9" x14ac:dyDescent="0.25">
      <c r="A1809">
        <f>INDEX('Resultado Final'!$A:$A,MATCH(E1809,'Resultado Final'!$E:$E,0))</f>
        <v>1</v>
      </c>
      <c r="B1809" t="e">
        <f>'Média Saneada'!#REF!</f>
        <v>#REF!</v>
      </c>
      <c r="C1809">
        <f>DW!$H1809</f>
        <v>0</v>
      </c>
      <c r="D1809">
        <f>DW!$I1809</f>
        <v>0</v>
      </c>
      <c r="E1809">
        <f>DW!$G1809</f>
        <v>0</v>
      </c>
      <c r="F1809" t="e">
        <f>VLOOKUP(E1809,'Resultado Final'!$E$3:$L$103,4,FALSE)</f>
        <v>#DIV/0!</v>
      </c>
      <c r="G1809" t="e">
        <f>VLOOKUP(E1809,'Resultado Final'!$E$3:$L$103,5,FALSE)</f>
        <v>#DIV/0!</v>
      </c>
      <c r="H1809">
        <f>DW!$K1809</f>
        <v>0</v>
      </c>
      <c r="I1809" s="37" t="e">
        <f t="shared" si="28"/>
        <v>#DIV/0!</v>
      </c>
    </row>
    <row r="1810" spans="1:9" x14ac:dyDescent="0.25">
      <c r="A1810">
        <f>INDEX('Resultado Final'!$A:$A,MATCH(E1810,'Resultado Final'!$E:$E,0))</f>
        <v>1</v>
      </c>
      <c r="B1810" t="e">
        <f>'Média Saneada'!#REF!</f>
        <v>#REF!</v>
      </c>
      <c r="C1810">
        <f>DW!$H1810</f>
        <v>0</v>
      </c>
      <c r="D1810">
        <f>DW!$I1810</f>
        <v>0</v>
      </c>
      <c r="E1810">
        <f>DW!$G1810</f>
        <v>0</v>
      </c>
      <c r="F1810" t="e">
        <f>VLOOKUP(E1810,'Resultado Final'!$E$3:$L$103,4,FALSE)</f>
        <v>#DIV/0!</v>
      </c>
      <c r="G1810" t="e">
        <f>VLOOKUP(E1810,'Resultado Final'!$E$3:$L$103,5,FALSE)</f>
        <v>#DIV/0!</v>
      </c>
      <c r="H1810">
        <f>DW!$K1810</f>
        <v>0</v>
      </c>
      <c r="I1810" s="37" t="e">
        <f t="shared" si="28"/>
        <v>#DIV/0!</v>
      </c>
    </row>
    <row r="1811" spans="1:9" x14ac:dyDescent="0.25">
      <c r="A1811">
        <f>INDEX('Resultado Final'!$A:$A,MATCH(E1811,'Resultado Final'!$E:$E,0))</f>
        <v>1</v>
      </c>
      <c r="B1811" t="e">
        <f>'Média Saneada'!#REF!</f>
        <v>#REF!</v>
      </c>
      <c r="C1811">
        <f>DW!$H1811</f>
        <v>0</v>
      </c>
      <c r="D1811">
        <f>DW!$I1811</f>
        <v>0</v>
      </c>
      <c r="E1811">
        <f>DW!$G1811</f>
        <v>0</v>
      </c>
      <c r="F1811" t="e">
        <f>VLOOKUP(E1811,'Resultado Final'!$E$3:$L$103,4,FALSE)</f>
        <v>#DIV/0!</v>
      </c>
      <c r="G1811" t="e">
        <f>VLOOKUP(E1811,'Resultado Final'!$E$3:$L$103,5,FALSE)</f>
        <v>#DIV/0!</v>
      </c>
      <c r="H1811">
        <f>DW!$K1811</f>
        <v>0</v>
      </c>
      <c r="I1811" s="37" t="e">
        <f t="shared" si="28"/>
        <v>#DIV/0!</v>
      </c>
    </row>
    <row r="1812" spans="1:9" x14ac:dyDescent="0.25">
      <c r="A1812">
        <f>INDEX('Resultado Final'!$A:$A,MATCH(E1812,'Resultado Final'!$E:$E,0))</f>
        <v>1</v>
      </c>
      <c r="B1812" t="e">
        <f>'Média Saneada'!#REF!</f>
        <v>#REF!</v>
      </c>
      <c r="C1812">
        <f>DW!$H1812</f>
        <v>0</v>
      </c>
      <c r="D1812">
        <f>DW!$I1812</f>
        <v>0</v>
      </c>
      <c r="E1812">
        <f>DW!$G1812</f>
        <v>0</v>
      </c>
      <c r="F1812" t="e">
        <f>VLOOKUP(E1812,'Resultado Final'!$E$3:$L$103,4,FALSE)</f>
        <v>#DIV/0!</v>
      </c>
      <c r="G1812" t="e">
        <f>VLOOKUP(E1812,'Resultado Final'!$E$3:$L$103,5,FALSE)</f>
        <v>#DIV/0!</v>
      </c>
      <c r="H1812">
        <f>DW!$K1812</f>
        <v>0</v>
      </c>
      <c r="I1812" s="37" t="e">
        <f t="shared" si="28"/>
        <v>#DIV/0!</v>
      </c>
    </row>
    <row r="1813" spans="1:9" x14ac:dyDescent="0.25">
      <c r="A1813">
        <f>INDEX('Resultado Final'!$A:$A,MATCH(E1813,'Resultado Final'!$E:$E,0))</f>
        <v>1</v>
      </c>
      <c r="B1813" t="e">
        <f>'Média Saneada'!#REF!</f>
        <v>#REF!</v>
      </c>
      <c r="C1813">
        <f>DW!$H1813</f>
        <v>0</v>
      </c>
      <c r="D1813">
        <f>DW!$I1813</f>
        <v>0</v>
      </c>
      <c r="E1813">
        <f>DW!$G1813</f>
        <v>0</v>
      </c>
      <c r="F1813" t="e">
        <f>VLOOKUP(E1813,'Resultado Final'!$E$3:$L$103,4,FALSE)</f>
        <v>#DIV/0!</v>
      </c>
      <c r="G1813" t="e">
        <f>VLOOKUP(E1813,'Resultado Final'!$E$3:$L$103,5,FALSE)</f>
        <v>#DIV/0!</v>
      </c>
      <c r="H1813">
        <f>DW!$K1813</f>
        <v>0</v>
      </c>
      <c r="I1813" s="37" t="e">
        <f t="shared" si="28"/>
        <v>#DIV/0!</v>
      </c>
    </row>
    <row r="1814" spans="1:9" x14ac:dyDescent="0.25">
      <c r="A1814">
        <f>INDEX('Resultado Final'!$A:$A,MATCH(E1814,'Resultado Final'!$E:$E,0))</f>
        <v>1</v>
      </c>
      <c r="B1814" t="e">
        <f>'Média Saneada'!#REF!</f>
        <v>#REF!</v>
      </c>
      <c r="C1814">
        <f>DW!$H1814</f>
        <v>0</v>
      </c>
      <c r="D1814">
        <f>DW!$I1814</f>
        <v>0</v>
      </c>
      <c r="E1814">
        <f>DW!$G1814</f>
        <v>0</v>
      </c>
      <c r="F1814" t="e">
        <f>VLOOKUP(E1814,'Resultado Final'!$E$3:$L$103,4,FALSE)</f>
        <v>#DIV/0!</v>
      </c>
      <c r="G1814" t="e">
        <f>VLOOKUP(E1814,'Resultado Final'!$E$3:$L$103,5,FALSE)</f>
        <v>#DIV/0!</v>
      </c>
      <c r="H1814">
        <f>DW!$K1814</f>
        <v>0</v>
      </c>
      <c r="I1814" s="37" t="e">
        <f t="shared" si="28"/>
        <v>#DIV/0!</v>
      </c>
    </row>
    <row r="1815" spans="1:9" x14ac:dyDescent="0.25">
      <c r="A1815">
        <f>INDEX('Resultado Final'!$A:$A,MATCH(E1815,'Resultado Final'!$E:$E,0))</f>
        <v>1</v>
      </c>
      <c r="B1815" t="e">
        <f>'Média Saneada'!#REF!</f>
        <v>#REF!</v>
      </c>
      <c r="C1815">
        <f>DW!$H1815</f>
        <v>0</v>
      </c>
      <c r="D1815">
        <f>DW!$I1815</f>
        <v>0</v>
      </c>
      <c r="E1815">
        <f>DW!$G1815</f>
        <v>0</v>
      </c>
      <c r="F1815" t="e">
        <f>VLOOKUP(E1815,'Resultado Final'!$E$3:$L$103,4,FALSE)</f>
        <v>#DIV/0!</v>
      </c>
      <c r="G1815" t="e">
        <f>VLOOKUP(E1815,'Resultado Final'!$E$3:$L$103,5,FALSE)</f>
        <v>#DIV/0!</v>
      </c>
      <c r="H1815">
        <f>DW!$K1815</f>
        <v>0</v>
      </c>
      <c r="I1815" s="37" t="e">
        <f t="shared" si="28"/>
        <v>#DIV/0!</v>
      </c>
    </row>
    <row r="1816" spans="1:9" x14ac:dyDescent="0.25">
      <c r="A1816">
        <f>INDEX('Resultado Final'!$A:$A,MATCH(E1816,'Resultado Final'!$E:$E,0))</f>
        <v>1</v>
      </c>
      <c r="B1816" t="e">
        <f>'Média Saneada'!#REF!</f>
        <v>#REF!</v>
      </c>
      <c r="C1816">
        <f>DW!$H1816</f>
        <v>0</v>
      </c>
      <c r="D1816">
        <f>DW!$I1816</f>
        <v>0</v>
      </c>
      <c r="E1816">
        <f>DW!$G1816</f>
        <v>0</v>
      </c>
      <c r="F1816" t="e">
        <f>VLOOKUP(E1816,'Resultado Final'!$E$3:$L$103,4,FALSE)</f>
        <v>#DIV/0!</v>
      </c>
      <c r="G1816" t="e">
        <f>VLOOKUP(E1816,'Resultado Final'!$E$3:$L$103,5,FALSE)</f>
        <v>#DIV/0!</v>
      </c>
      <c r="H1816">
        <f>DW!$K1816</f>
        <v>0</v>
      </c>
      <c r="I1816" s="37" t="e">
        <f t="shared" si="28"/>
        <v>#DIV/0!</v>
      </c>
    </row>
    <row r="1817" spans="1:9" x14ac:dyDescent="0.25">
      <c r="A1817">
        <f>INDEX('Resultado Final'!$A:$A,MATCH(E1817,'Resultado Final'!$E:$E,0))</f>
        <v>1</v>
      </c>
      <c r="B1817" t="e">
        <f>'Média Saneada'!#REF!</f>
        <v>#REF!</v>
      </c>
      <c r="C1817">
        <f>DW!$H1817</f>
        <v>0</v>
      </c>
      <c r="D1817">
        <f>DW!$I1817</f>
        <v>0</v>
      </c>
      <c r="E1817">
        <f>DW!$G1817</f>
        <v>0</v>
      </c>
      <c r="F1817" t="e">
        <f>VLOOKUP(E1817,'Resultado Final'!$E$3:$L$103,4,FALSE)</f>
        <v>#DIV/0!</v>
      </c>
      <c r="G1817" t="e">
        <f>VLOOKUP(E1817,'Resultado Final'!$E$3:$L$103,5,FALSE)</f>
        <v>#DIV/0!</v>
      </c>
      <c r="H1817">
        <f>DW!$K1817</f>
        <v>0</v>
      </c>
      <c r="I1817" s="37" t="e">
        <f t="shared" si="28"/>
        <v>#DIV/0!</v>
      </c>
    </row>
    <row r="1818" spans="1:9" x14ac:dyDescent="0.25">
      <c r="A1818">
        <f>INDEX('Resultado Final'!$A:$A,MATCH(E1818,'Resultado Final'!$E:$E,0))</f>
        <v>1</v>
      </c>
      <c r="B1818" t="e">
        <f>'Média Saneada'!#REF!</f>
        <v>#REF!</v>
      </c>
      <c r="C1818">
        <f>DW!$H1818</f>
        <v>0</v>
      </c>
      <c r="D1818">
        <f>DW!$I1818</f>
        <v>0</v>
      </c>
      <c r="E1818">
        <f>DW!$G1818</f>
        <v>0</v>
      </c>
      <c r="F1818" t="e">
        <f>VLOOKUP(E1818,'Resultado Final'!$E$3:$L$103,4,FALSE)</f>
        <v>#DIV/0!</v>
      </c>
      <c r="G1818" t="e">
        <f>VLOOKUP(E1818,'Resultado Final'!$E$3:$L$103,5,FALSE)</f>
        <v>#DIV/0!</v>
      </c>
      <c r="H1818">
        <f>DW!$K1818</f>
        <v>0</v>
      </c>
      <c r="I1818" s="37" t="e">
        <f t="shared" si="28"/>
        <v>#DIV/0!</v>
      </c>
    </row>
    <row r="1819" spans="1:9" x14ac:dyDescent="0.25">
      <c r="A1819">
        <f>INDEX('Resultado Final'!$A:$A,MATCH(E1819,'Resultado Final'!$E:$E,0))</f>
        <v>1</v>
      </c>
      <c r="B1819" t="e">
        <f>'Média Saneada'!#REF!</f>
        <v>#REF!</v>
      </c>
      <c r="C1819">
        <f>DW!$H1819</f>
        <v>0</v>
      </c>
      <c r="D1819">
        <f>DW!$I1819</f>
        <v>0</v>
      </c>
      <c r="E1819">
        <f>DW!$G1819</f>
        <v>0</v>
      </c>
      <c r="F1819" t="e">
        <f>VLOOKUP(E1819,'Resultado Final'!$E$3:$L$103,4,FALSE)</f>
        <v>#DIV/0!</v>
      </c>
      <c r="G1819" t="e">
        <f>VLOOKUP(E1819,'Resultado Final'!$E$3:$L$103,5,FALSE)</f>
        <v>#DIV/0!</v>
      </c>
      <c r="H1819">
        <f>DW!$K1819</f>
        <v>0</v>
      </c>
      <c r="I1819" s="37" t="e">
        <f t="shared" si="28"/>
        <v>#DIV/0!</v>
      </c>
    </row>
    <row r="1820" spans="1:9" x14ac:dyDescent="0.25">
      <c r="A1820">
        <f>INDEX('Resultado Final'!$A:$A,MATCH(E1820,'Resultado Final'!$E:$E,0))</f>
        <v>1</v>
      </c>
      <c r="B1820" t="e">
        <f>'Média Saneada'!#REF!</f>
        <v>#REF!</v>
      </c>
      <c r="C1820">
        <f>DW!$H1820</f>
        <v>0</v>
      </c>
      <c r="D1820">
        <f>DW!$I1820</f>
        <v>0</v>
      </c>
      <c r="E1820">
        <f>DW!$G1820</f>
        <v>0</v>
      </c>
      <c r="F1820" t="e">
        <f>VLOOKUP(E1820,'Resultado Final'!$E$3:$L$103,4,FALSE)</f>
        <v>#DIV/0!</v>
      </c>
      <c r="G1820" t="e">
        <f>VLOOKUP(E1820,'Resultado Final'!$E$3:$L$103,5,FALSE)</f>
        <v>#DIV/0!</v>
      </c>
      <c r="H1820">
        <f>DW!$K1820</f>
        <v>0</v>
      </c>
      <c r="I1820" s="37" t="e">
        <f t="shared" si="28"/>
        <v>#DIV/0!</v>
      </c>
    </row>
    <row r="1821" spans="1:9" x14ac:dyDescent="0.25">
      <c r="A1821">
        <f>INDEX('Resultado Final'!$A:$A,MATCH(E1821,'Resultado Final'!$E:$E,0))</f>
        <v>1</v>
      </c>
      <c r="B1821" t="e">
        <f>'Média Saneada'!#REF!</f>
        <v>#REF!</v>
      </c>
      <c r="C1821">
        <f>DW!$H1821</f>
        <v>0</v>
      </c>
      <c r="D1821">
        <f>DW!$I1821</f>
        <v>0</v>
      </c>
      <c r="E1821">
        <f>DW!$G1821</f>
        <v>0</v>
      </c>
      <c r="F1821" t="e">
        <f>VLOOKUP(E1821,'Resultado Final'!$E$3:$L$103,4,FALSE)</f>
        <v>#DIV/0!</v>
      </c>
      <c r="G1821" t="e">
        <f>VLOOKUP(E1821,'Resultado Final'!$E$3:$L$103,5,FALSE)</f>
        <v>#DIV/0!</v>
      </c>
      <c r="H1821">
        <f>DW!$K1821</f>
        <v>0</v>
      </c>
      <c r="I1821" s="37" t="e">
        <f t="shared" si="28"/>
        <v>#DIV/0!</v>
      </c>
    </row>
    <row r="1822" spans="1:9" x14ac:dyDescent="0.25">
      <c r="A1822">
        <f>INDEX('Resultado Final'!$A:$A,MATCH(E1822,'Resultado Final'!$E:$E,0))</f>
        <v>1</v>
      </c>
      <c r="B1822" t="e">
        <f>'Média Saneada'!#REF!</f>
        <v>#REF!</v>
      </c>
      <c r="C1822">
        <f>DW!$H1822</f>
        <v>0</v>
      </c>
      <c r="D1822">
        <f>DW!$I1822</f>
        <v>0</v>
      </c>
      <c r="E1822">
        <f>DW!$G1822</f>
        <v>0</v>
      </c>
      <c r="F1822" t="e">
        <f>VLOOKUP(E1822,'Resultado Final'!$E$3:$L$103,4,FALSE)</f>
        <v>#DIV/0!</v>
      </c>
      <c r="G1822" t="e">
        <f>VLOOKUP(E1822,'Resultado Final'!$E$3:$L$103,5,FALSE)</f>
        <v>#DIV/0!</v>
      </c>
      <c r="H1822">
        <f>DW!$K1822</f>
        <v>0</v>
      </c>
      <c r="I1822" s="37" t="e">
        <f t="shared" si="28"/>
        <v>#DIV/0!</v>
      </c>
    </row>
    <row r="1823" spans="1:9" x14ac:dyDescent="0.25">
      <c r="A1823">
        <f>INDEX('Resultado Final'!$A:$A,MATCH(E1823,'Resultado Final'!$E:$E,0))</f>
        <v>1</v>
      </c>
      <c r="B1823" t="e">
        <f>'Média Saneada'!#REF!</f>
        <v>#REF!</v>
      </c>
      <c r="C1823">
        <f>DW!$H1823</f>
        <v>0</v>
      </c>
      <c r="D1823">
        <f>DW!$I1823</f>
        <v>0</v>
      </c>
      <c r="E1823">
        <f>DW!$G1823</f>
        <v>0</v>
      </c>
      <c r="F1823" t="e">
        <f>VLOOKUP(E1823,'Resultado Final'!$E$3:$L$103,4,FALSE)</f>
        <v>#DIV/0!</v>
      </c>
      <c r="G1823" t="e">
        <f>VLOOKUP(E1823,'Resultado Final'!$E$3:$L$103,5,FALSE)</f>
        <v>#DIV/0!</v>
      </c>
      <c r="H1823">
        <f>DW!$K1823</f>
        <v>0</v>
      </c>
      <c r="I1823" s="37" t="e">
        <f t="shared" si="28"/>
        <v>#DIV/0!</v>
      </c>
    </row>
    <row r="1824" spans="1:9" x14ac:dyDescent="0.25">
      <c r="A1824">
        <f>INDEX('Resultado Final'!$A:$A,MATCH(E1824,'Resultado Final'!$E:$E,0))</f>
        <v>1</v>
      </c>
      <c r="B1824" t="e">
        <f>'Média Saneada'!#REF!</f>
        <v>#REF!</v>
      </c>
      <c r="C1824">
        <f>DW!$H1824</f>
        <v>0</v>
      </c>
      <c r="D1824">
        <f>DW!$I1824</f>
        <v>0</v>
      </c>
      <c r="E1824">
        <f>DW!$G1824</f>
        <v>0</v>
      </c>
      <c r="F1824" t="e">
        <f>VLOOKUP(E1824,'Resultado Final'!$E$3:$L$103,4,FALSE)</f>
        <v>#DIV/0!</v>
      </c>
      <c r="G1824" t="e">
        <f>VLOOKUP(E1824,'Resultado Final'!$E$3:$L$103,5,FALSE)</f>
        <v>#DIV/0!</v>
      </c>
      <c r="H1824">
        <f>DW!$K1824</f>
        <v>0</v>
      </c>
      <c r="I1824" s="37" t="e">
        <f t="shared" si="28"/>
        <v>#DIV/0!</v>
      </c>
    </row>
    <row r="1825" spans="1:9" x14ac:dyDescent="0.25">
      <c r="A1825">
        <f>INDEX('Resultado Final'!$A:$A,MATCH(E1825,'Resultado Final'!$E:$E,0))</f>
        <v>1</v>
      </c>
      <c r="B1825" t="e">
        <f>'Média Saneada'!#REF!</f>
        <v>#REF!</v>
      </c>
      <c r="C1825">
        <f>DW!$H1825</f>
        <v>0</v>
      </c>
      <c r="D1825">
        <f>DW!$I1825</f>
        <v>0</v>
      </c>
      <c r="E1825">
        <f>DW!$G1825</f>
        <v>0</v>
      </c>
      <c r="F1825" t="e">
        <f>VLOOKUP(E1825,'Resultado Final'!$E$3:$L$103,4,FALSE)</f>
        <v>#DIV/0!</v>
      </c>
      <c r="G1825" t="e">
        <f>VLOOKUP(E1825,'Resultado Final'!$E$3:$L$103,5,FALSE)</f>
        <v>#DIV/0!</v>
      </c>
      <c r="H1825">
        <f>DW!$K1825</f>
        <v>0</v>
      </c>
      <c r="I1825" s="37" t="e">
        <f t="shared" si="28"/>
        <v>#DIV/0!</v>
      </c>
    </row>
    <row r="1826" spans="1:9" x14ac:dyDescent="0.25">
      <c r="A1826">
        <f>INDEX('Resultado Final'!$A:$A,MATCH(E1826,'Resultado Final'!$E:$E,0))</f>
        <v>1</v>
      </c>
      <c r="B1826" t="e">
        <f>'Média Saneada'!#REF!</f>
        <v>#REF!</v>
      </c>
      <c r="C1826">
        <f>DW!$H1826</f>
        <v>0</v>
      </c>
      <c r="D1826">
        <f>DW!$I1826</f>
        <v>0</v>
      </c>
      <c r="E1826">
        <f>DW!$G1826</f>
        <v>0</v>
      </c>
      <c r="F1826" t="e">
        <f>VLOOKUP(E1826,'Resultado Final'!$E$3:$L$103,4,FALSE)</f>
        <v>#DIV/0!</v>
      </c>
      <c r="G1826" t="e">
        <f>VLOOKUP(E1826,'Resultado Final'!$E$3:$L$103,5,FALSE)</f>
        <v>#DIV/0!</v>
      </c>
      <c r="H1826">
        <f>DW!$K1826</f>
        <v>0</v>
      </c>
      <c r="I1826" s="37" t="e">
        <f t="shared" si="28"/>
        <v>#DIV/0!</v>
      </c>
    </row>
    <row r="1827" spans="1:9" x14ac:dyDescent="0.25">
      <c r="A1827">
        <f>INDEX('Resultado Final'!$A:$A,MATCH(E1827,'Resultado Final'!$E:$E,0))</f>
        <v>1</v>
      </c>
      <c r="B1827" t="e">
        <f>'Média Saneada'!#REF!</f>
        <v>#REF!</v>
      </c>
      <c r="C1827">
        <f>DW!$H1827</f>
        <v>0</v>
      </c>
      <c r="D1827">
        <f>DW!$I1827</f>
        <v>0</v>
      </c>
      <c r="E1827">
        <f>DW!$G1827</f>
        <v>0</v>
      </c>
      <c r="F1827" t="e">
        <f>VLOOKUP(E1827,'Resultado Final'!$E$3:$L$103,4,FALSE)</f>
        <v>#DIV/0!</v>
      </c>
      <c r="G1827" t="e">
        <f>VLOOKUP(E1827,'Resultado Final'!$E$3:$L$103,5,FALSE)</f>
        <v>#DIV/0!</v>
      </c>
      <c r="H1827">
        <f>DW!$K1827</f>
        <v>0</v>
      </c>
      <c r="I1827" s="37" t="e">
        <f t="shared" si="28"/>
        <v>#DIV/0!</v>
      </c>
    </row>
    <row r="1828" spans="1:9" x14ac:dyDescent="0.25">
      <c r="A1828">
        <f>INDEX('Resultado Final'!$A:$A,MATCH(E1828,'Resultado Final'!$E:$E,0))</f>
        <v>1</v>
      </c>
      <c r="B1828" t="e">
        <f>'Média Saneada'!#REF!</f>
        <v>#REF!</v>
      </c>
      <c r="C1828">
        <f>DW!$H1828</f>
        <v>0</v>
      </c>
      <c r="D1828">
        <f>DW!$I1828</f>
        <v>0</v>
      </c>
      <c r="E1828">
        <f>DW!$G1828</f>
        <v>0</v>
      </c>
      <c r="F1828" t="e">
        <f>VLOOKUP(E1828,'Resultado Final'!$E$3:$L$103,4,FALSE)</f>
        <v>#DIV/0!</v>
      </c>
      <c r="G1828" t="e">
        <f>VLOOKUP(E1828,'Resultado Final'!$E$3:$L$103,5,FALSE)</f>
        <v>#DIV/0!</v>
      </c>
      <c r="H1828">
        <f>DW!$K1828</f>
        <v>0</v>
      </c>
      <c r="I1828" s="37" t="e">
        <f t="shared" si="28"/>
        <v>#DIV/0!</v>
      </c>
    </row>
    <row r="1829" spans="1:9" x14ac:dyDescent="0.25">
      <c r="A1829">
        <f>INDEX('Resultado Final'!$A:$A,MATCH(E1829,'Resultado Final'!$E:$E,0))</f>
        <v>1</v>
      </c>
      <c r="B1829" t="e">
        <f>'Média Saneada'!#REF!</f>
        <v>#REF!</v>
      </c>
      <c r="C1829">
        <f>DW!$H1829</f>
        <v>0</v>
      </c>
      <c r="D1829">
        <f>DW!$I1829</f>
        <v>0</v>
      </c>
      <c r="E1829">
        <f>DW!$G1829</f>
        <v>0</v>
      </c>
      <c r="F1829" t="e">
        <f>VLOOKUP(E1829,'Resultado Final'!$E$3:$L$103,4,FALSE)</f>
        <v>#DIV/0!</v>
      </c>
      <c r="G1829" t="e">
        <f>VLOOKUP(E1829,'Resultado Final'!$E$3:$L$103,5,FALSE)</f>
        <v>#DIV/0!</v>
      </c>
      <c r="H1829">
        <f>DW!$K1829</f>
        <v>0</v>
      </c>
      <c r="I1829" s="37" t="e">
        <f t="shared" si="28"/>
        <v>#DIV/0!</v>
      </c>
    </row>
    <row r="1830" spans="1:9" x14ac:dyDescent="0.25">
      <c r="A1830">
        <f>INDEX('Resultado Final'!$A:$A,MATCH(E1830,'Resultado Final'!$E:$E,0))</f>
        <v>1</v>
      </c>
      <c r="B1830" t="e">
        <f>'Média Saneada'!#REF!</f>
        <v>#REF!</v>
      </c>
      <c r="C1830">
        <f>DW!$H1830</f>
        <v>0</v>
      </c>
      <c r="D1830">
        <f>DW!$I1830</f>
        <v>0</v>
      </c>
      <c r="E1830">
        <f>DW!$G1830</f>
        <v>0</v>
      </c>
      <c r="F1830" t="e">
        <f>VLOOKUP(E1830,'Resultado Final'!$E$3:$L$103,4,FALSE)</f>
        <v>#DIV/0!</v>
      </c>
      <c r="G1830" t="e">
        <f>VLOOKUP(E1830,'Resultado Final'!$E$3:$L$103,5,FALSE)</f>
        <v>#DIV/0!</v>
      </c>
      <c r="H1830">
        <f>DW!$K1830</f>
        <v>0</v>
      </c>
      <c r="I1830" s="37" t="e">
        <f t="shared" si="28"/>
        <v>#DIV/0!</v>
      </c>
    </row>
    <row r="1831" spans="1:9" x14ac:dyDescent="0.25">
      <c r="A1831">
        <f>INDEX('Resultado Final'!$A:$A,MATCH(E1831,'Resultado Final'!$E:$E,0))</f>
        <v>1</v>
      </c>
      <c r="B1831" t="e">
        <f>'Média Saneada'!#REF!</f>
        <v>#REF!</v>
      </c>
      <c r="C1831">
        <f>DW!$H1831</f>
        <v>0</v>
      </c>
      <c r="D1831">
        <f>DW!$I1831</f>
        <v>0</v>
      </c>
      <c r="E1831">
        <f>DW!$G1831</f>
        <v>0</v>
      </c>
      <c r="F1831" t="e">
        <f>VLOOKUP(E1831,'Resultado Final'!$E$3:$L$103,4,FALSE)</f>
        <v>#DIV/0!</v>
      </c>
      <c r="G1831" t="e">
        <f>VLOOKUP(E1831,'Resultado Final'!$E$3:$L$103,5,FALSE)</f>
        <v>#DIV/0!</v>
      </c>
      <c r="H1831">
        <f>DW!$K1831</f>
        <v>0</v>
      </c>
      <c r="I1831" s="37" t="e">
        <f t="shared" si="28"/>
        <v>#DIV/0!</v>
      </c>
    </row>
    <row r="1832" spans="1:9" x14ac:dyDescent="0.25">
      <c r="A1832">
        <f>INDEX('Resultado Final'!$A:$A,MATCH(E1832,'Resultado Final'!$E:$E,0))</f>
        <v>1</v>
      </c>
      <c r="B1832" t="e">
        <f>'Média Saneada'!#REF!</f>
        <v>#REF!</v>
      </c>
      <c r="C1832">
        <f>DW!$H1832</f>
        <v>0</v>
      </c>
      <c r="D1832">
        <f>DW!$I1832</f>
        <v>0</v>
      </c>
      <c r="E1832">
        <f>DW!$G1832</f>
        <v>0</v>
      </c>
      <c r="F1832" t="e">
        <f>VLOOKUP(E1832,'Resultado Final'!$E$3:$L$103,4,FALSE)</f>
        <v>#DIV/0!</v>
      </c>
      <c r="G1832" t="e">
        <f>VLOOKUP(E1832,'Resultado Final'!$E$3:$L$103,5,FALSE)</f>
        <v>#DIV/0!</v>
      </c>
      <c r="H1832">
        <f>DW!$K1832</f>
        <v>0</v>
      </c>
      <c r="I1832" s="37" t="e">
        <f t="shared" si="28"/>
        <v>#DIV/0!</v>
      </c>
    </row>
    <row r="1833" spans="1:9" x14ac:dyDescent="0.25">
      <c r="A1833">
        <f>INDEX('Resultado Final'!$A:$A,MATCH(E1833,'Resultado Final'!$E:$E,0))</f>
        <v>1</v>
      </c>
      <c r="B1833" t="e">
        <f>'Média Saneada'!#REF!</f>
        <v>#REF!</v>
      </c>
      <c r="C1833">
        <f>DW!$H1833</f>
        <v>0</v>
      </c>
      <c r="D1833">
        <f>DW!$I1833</f>
        <v>0</v>
      </c>
      <c r="E1833">
        <f>DW!$G1833</f>
        <v>0</v>
      </c>
      <c r="F1833" t="e">
        <f>VLOOKUP(E1833,'Resultado Final'!$E$3:$L$103,4,FALSE)</f>
        <v>#DIV/0!</v>
      </c>
      <c r="G1833" t="e">
        <f>VLOOKUP(E1833,'Resultado Final'!$E$3:$L$103,5,FALSE)</f>
        <v>#DIV/0!</v>
      </c>
      <c r="H1833">
        <f>DW!$K1833</f>
        <v>0</v>
      </c>
      <c r="I1833" s="37" t="e">
        <f t="shared" si="28"/>
        <v>#DIV/0!</v>
      </c>
    </row>
    <row r="1834" spans="1:9" x14ac:dyDescent="0.25">
      <c r="A1834">
        <f>INDEX('Resultado Final'!$A:$A,MATCH(E1834,'Resultado Final'!$E:$E,0))</f>
        <v>1</v>
      </c>
      <c r="B1834" t="e">
        <f>'Média Saneada'!#REF!</f>
        <v>#REF!</v>
      </c>
      <c r="C1834">
        <f>DW!$H1834</f>
        <v>0</v>
      </c>
      <c r="D1834">
        <f>DW!$I1834</f>
        <v>0</v>
      </c>
      <c r="E1834">
        <f>DW!$G1834</f>
        <v>0</v>
      </c>
      <c r="F1834" t="e">
        <f>VLOOKUP(E1834,'Resultado Final'!$E$3:$L$103,4,FALSE)</f>
        <v>#DIV/0!</v>
      </c>
      <c r="G1834" t="e">
        <f>VLOOKUP(E1834,'Resultado Final'!$E$3:$L$103,5,FALSE)</f>
        <v>#DIV/0!</v>
      </c>
      <c r="H1834">
        <f>DW!$K1834</f>
        <v>0</v>
      </c>
      <c r="I1834" s="37" t="e">
        <f t="shared" si="28"/>
        <v>#DIV/0!</v>
      </c>
    </row>
    <row r="1835" spans="1:9" x14ac:dyDescent="0.25">
      <c r="A1835">
        <f>INDEX('Resultado Final'!$A:$A,MATCH(E1835,'Resultado Final'!$E:$E,0))</f>
        <v>1</v>
      </c>
      <c r="B1835" t="e">
        <f>'Média Saneada'!#REF!</f>
        <v>#REF!</v>
      </c>
      <c r="C1835">
        <f>DW!$H1835</f>
        <v>0</v>
      </c>
      <c r="D1835">
        <f>DW!$I1835</f>
        <v>0</v>
      </c>
      <c r="E1835">
        <f>DW!$G1835</f>
        <v>0</v>
      </c>
      <c r="F1835" t="e">
        <f>VLOOKUP(E1835,'Resultado Final'!$E$3:$L$103,4,FALSE)</f>
        <v>#DIV/0!</v>
      </c>
      <c r="G1835" t="e">
        <f>VLOOKUP(E1835,'Resultado Final'!$E$3:$L$103,5,FALSE)</f>
        <v>#DIV/0!</v>
      </c>
      <c r="H1835">
        <f>DW!$K1835</f>
        <v>0</v>
      </c>
      <c r="I1835" s="37" t="e">
        <f t="shared" si="28"/>
        <v>#DIV/0!</v>
      </c>
    </row>
    <row r="1836" spans="1:9" x14ac:dyDescent="0.25">
      <c r="A1836">
        <f>INDEX('Resultado Final'!$A:$A,MATCH(E1836,'Resultado Final'!$E:$E,0))</f>
        <v>1</v>
      </c>
      <c r="B1836" t="e">
        <f>'Média Saneada'!#REF!</f>
        <v>#REF!</v>
      </c>
      <c r="C1836">
        <f>DW!$H1836</f>
        <v>0</v>
      </c>
      <c r="D1836">
        <f>DW!$I1836</f>
        <v>0</v>
      </c>
      <c r="E1836">
        <f>DW!$G1836</f>
        <v>0</v>
      </c>
      <c r="F1836" t="e">
        <f>VLOOKUP(E1836,'Resultado Final'!$E$3:$L$103,4,FALSE)</f>
        <v>#DIV/0!</v>
      </c>
      <c r="G1836" t="e">
        <f>VLOOKUP(E1836,'Resultado Final'!$E$3:$L$103,5,FALSE)</f>
        <v>#DIV/0!</v>
      </c>
      <c r="H1836">
        <f>DW!$K1836</f>
        <v>0</v>
      </c>
      <c r="I1836" s="37" t="e">
        <f t="shared" si="28"/>
        <v>#DIV/0!</v>
      </c>
    </row>
    <row r="1837" spans="1:9" x14ac:dyDescent="0.25">
      <c r="A1837">
        <f>INDEX('Resultado Final'!$A:$A,MATCH(E1837,'Resultado Final'!$E:$E,0))</f>
        <v>1</v>
      </c>
      <c r="B1837" t="e">
        <f>'Média Saneada'!#REF!</f>
        <v>#REF!</v>
      </c>
      <c r="C1837">
        <f>DW!$H1837</f>
        <v>0</v>
      </c>
      <c r="D1837">
        <f>DW!$I1837</f>
        <v>0</v>
      </c>
      <c r="E1837">
        <f>DW!$G1837</f>
        <v>0</v>
      </c>
      <c r="F1837" t="e">
        <f>VLOOKUP(E1837,'Resultado Final'!$E$3:$L$103,4,FALSE)</f>
        <v>#DIV/0!</v>
      </c>
      <c r="G1837" t="e">
        <f>VLOOKUP(E1837,'Resultado Final'!$E$3:$L$103,5,FALSE)</f>
        <v>#DIV/0!</v>
      </c>
      <c r="H1837">
        <f>DW!$K1837</f>
        <v>0</v>
      </c>
      <c r="I1837" s="37" t="e">
        <f t="shared" si="28"/>
        <v>#DIV/0!</v>
      </c>
    </row>
    <row r="1838" spans="1:9" x14ac:dyDescent="0.25">
      <c r="A1838">
        <f>INDEX('Resultado Final'!$A:$A,MATCH(E1838,'Resultado Final'!$E:$E,0))</f>
        <v>1</v>
      </c>
      <c r="B1838" t="e">
        <f>'Média Saneada'!#REF!</f>
        <v>#REF!</v>
      </c>
      <c r="C1838">
        <f>DW!$H1838</f>
        <v>0</v>
      </c>
      <c r="D1838">
        <f>DW!$I1838</f>
        <v>0</v>
      </c>
      <c r="E1838">
        <f>DW!$G1838</f>
        <v>0</v>
      </c>
      <c r="F1838" t="e">
        <f>VLOOKUP(E1838,'Resultado Final'!$E$3:$L$103,4,FALSE)</f>
        <v>#DIV/0!</v>
      </c>
      <c r="G1838" t="e">
        <f>VLOOKUP(E1838,'Resultado Final'!$E$3:$L$103,5,FALSE)</f>
        <v>#DIV/0!</v>
      </c>
      <c r="H1838">
        <f>DW!$K1838</f>
        <v>0</v>
      </c>
      <c r="I1838" s="37" t="e">
        <f t="shared" si="28"/>
        <v>#DIV/0!</v>
      </c>
    </row>
    <row r="1839" spans="1:9" x14ac:dyDescent="0.25">
      <c r="A1839">
        <f>INDEX('Resultado Final'!$A:$A,MATCH(E1839,'Resultado Final'!$E:$E,0))</f>
        <v>1</v>
      </c>
      <c r="B1839" t="e">
        <f>'Média Saneada'!#REF!</f>
        <v>#REF!</v>
      </c>
      <c r="C1839">
        <f>DW!$H1839</f>
        <v>0</v>
      </c>
      <c r="D1839">
        <f>DW!$I1839</f>
        <v>0</v>
      </c>
      <c r="E1839">
        <f>DW!$G1839</f>
        <v>0</v>
      </c>
      <c r="F1839" t="e">
        <f>VLOOKUP(E1839,'Resultado Final'!$E$3:$L$103,4,FALSE)</f>
        <v>#DIV/0!</v>
      </c>
      <c r="G1839" t="e">
        <f>VLOOKUP(E1839,'Resultado Final'!$E$3:$L$103,5,FALSE)</f>
        <v>#DIV/0!</v>
      </c>
      <c r="H1839">
        <f>DW!$K1839</f>
        <v>0</v>
      </c>
      <c r="I1839" s="37" t="e">
        <f t="shared" si="28"/>
        <v>#DIV/0!</v>
      </c>
    </row>
    <row r="1840" spans="1:9" x14ac:dyDescent="0.25">
      <c r="A1840">
        <f>INDEX('Resultado Final'!$A:$A,MATCH(E1840,'Resultado Final'!$E:$E,0))</f>
        <v>1</v>
      </c>
      <c r="B1840" t="e">
        <f>'Média Saneada'!#REF!</f>
        <v>#REF!</v>
      </c>
      <c r="C1840">
        <f>DW!$H1840</f>
        <v>0</v>
      </c>
      <c r="D1840">
        <f>DW!$I1840</f>
        <v>0</v>
      </c>
      <c r="E1840">
        <f>DW!$G1840</f>
        <v>0</v>
      </c>
      <c r="F1840" t="e">
        <f>VLOOKUP(E1840,'Resultado Final'!$E$3:$L$103,4,FALSE)</f>
        <v>#DIV/0!</v>
      </c>
      <c r="G1840" t="e">
        <f>VLOOKUP(E1840,'Resultado Final'!$E$3:$L$103,5,FALSE)</f>
        <v>#DIV/0!</v>
      </c>
      <c r="H1840">
        <f>DW!$K1840</f>
        <v>0</v>
      </c>
      <c r="I1840" s="37" t="e">
        <f t="shared" si="28"/>
        <v>#DIV/0!</v>
      </c>
    </row>
    <row r="1841" spans="1:9" x14ac:dyDescent="0.25">
      <c r="A1841">
        <f>INDEX('Resultado Final'!$A:$A,MATCH(E1841,'Resultado Final'!$E:$E,0))</f>
        <v>1</v>
      </c>
      <c r="B1841" t="e">
        <f>'Média Saneada'!#REF!</f>
        <v>#REF!</v>
      </c>
      <c r="C1841">
        <f>DW!$H1841</f>
        <v>0</v>
      </c>
      <c r="D1841">
        <f>DW!$I1841</f>
        <v>0</v>
      </c>
      <c r="E1841">
        <f>DW!$G1841</f>
        <v>0</v>
      </c>
      <c r="F1841" t="e">
        <f>VLOOKUP(E1841,'Resultado Final'!$E$3:$L$103,4,FALSE)</f>
        <v>#DIV/0!</v>
      </c>
      <c r="G1841" t="e">
        <f>VLOOKUP(E1841,'Resultado Final'!$E$3:$L$103,5,FALSE)</f>
        <v>#DIV/0!</v>
      </c>
      <c r="H1841">
        <f>DW!$K1841</f>
        <v>0</v>
      </c>
      <c r="I1841" s="37" t="e">
        <f t="shared" si="28"/>
        <v>#DIV/0!</v>
      </c>
    </row>
    <row r="1842" spans="1:9" x14ac:dyDescent="0.25">
      <c r="A1842">
        <f>INDEX('Resultado Final'!$A:$A,MATCH(E1842,'Resultado Final'!$E:$E,0))</f>
        <v>1</v>
      </c>
      <c r="B1842" t="e">
        <f>'Média Saneada'!#REF!</f>
        <v>#REF!</v>
      </c>
      <c r="C1842">
        <f>DW!$H1842</f>
        <v>0</v>
      </c>
      <c r="D1842">
        <f>DW!$I1842</f>
        <v>0</v>
      </c>
      <c r="E1842">
        <f>DW!$G1842</f>
        <v>0</v>
      </c>
      <c r="F1842" t="e">
        <f>VLOOKUP(E1842,'Resultado Final'!$E$3:$L$103,4,FALSE)</f>
        <v>#DIV/0!</v>
      </c>
      <c r="G1842" t="e">
        <f>VLOOKUP(E1842,'Resultado Final'!$E$3:$L$103,5,FALSE)</f>
        <v>#DIV/0!</v>
      </c>
      <c r="H1842">
        <f>DW!$K1842</f>
        <v>0</v>
      </c>
      <c r="I1842" s="37" t="e">
        <f t="shared" si="28"/>
        <v>#DIV/0!</v>
      </c>
    </row>
    <row r="1843" spans="1:9" x14ac:dyDescent="0.25">
      <c r="A1843">
        <f>INDEX('Resultado Final'!$A:$A,MATCH(E1843,'Resultado Final'!$E:$E,0))</f>
        <v>1</v>
      </c>
      <c r="B1843" t="e">
        <f>'Média Saneada'!#REF!</f>
        <v>#REF!</v>
      </c>
      <c r="C1843">
        <f>DW!$H1843</f>
        <v>0</v>
      </c>
      <c r="D1843">
        <f>DW!$I1843</f>
        <v>0</v>
      </c>
      <c r="E1843">
        <f>DW!$G1843</f>
        <v>0</v>
      </c>
      <c r="F1843" t="e">
        <f>VLOOKUP(E1843,'Resultado Final'!$E$3:$L$103,4,FALSE)</f>
        <v>#DIV/0!</v>
      </c>
      <c r="G1843" t="e">
        <f>VLOOKUP(E1843,'Resultado Final'!$E$3:$L$103,5,FALSE)</f>
        <v>#DIV/0!</v>
      </c>
      <c r="H1843">
        <f>DW!$K1843</f>
        <v>0</v>
      </c>
      <c r="I1843" s="37" t="e">
        <f t="shared" si="28"/>
        <v>#DIV/0!</v>
      </c>
    </row>
    <row r="1844" spans="1:9" x14ac:dyDescent="0.25">
      <c r="A1844">
        <f>INDEX('Resultado Final'!$A:$A,MATCH(E1844,'Resultado Final'!$E:$E,0))</f>
        <v>1</v>
      </c>
      <c r="B1844" t="e">
        <f>'Média Saneada'!#REF!</f>
        <v>#REF!</v>
      </c>
      <c r="C1844">
        <f>DW!$H1844</f>
        <v>0</v>
      </c>
      <c r="D1844">
        <f>DW!$I1844</f>
        <v>0</v>
      </c>
      <c r="E1844">
        <f>DW!$G1844</f>
        <v>0</v>
      </c>
      <c r="F1844" t="e">
        <f>VLOOKUP(E1844,'Resultado Final'!$E$3:$L$103,4,FALSE)</f>
        <v>#DIV/0!</v>
      </c>
      <c r="G1844" t="e">
        <f>VLOOKUP(E1844,'Resultado Final'!$E$3:$L$103,5,FALSE)</f>
        <v>#DIV/0!</v>
      </c>
      <c r="H1844">
        <f>DW!$K1844</f>
        <v>0</v>
      </c>
      <c r="I1844" s="37" t="e">
        <f t="shared" si="28"/>
        <v>#DIV/0!</v>
      </c>
    </row>
    <row r="1845" spans="1:9" x14ac:dyDescent="0.25">
      <c r="A1845">
        <f>INDEX('Resultado Final'!$A:$A,MATCH(E1845,'Resultado Final'!$E:$E,0))</f>
        <v>1</v>
      </c>
      <c r="B1845" t="e">
        <f>'Média Saneada'!#REF!</f>
        <v>#REF!</v>
      </c>
      <c r="C1845">
        <f>DW!$H1845</f>
        <v>0</v>
      </c>
      <c r="D1845">
        <f>DW!$I1845</f>
        <v>0</v>
      </c>
      <c r="E1845">
        <f>DW!$G1845</f>
        <v>0</v>
      </c>
      <c r="F1845" t="e">
        <f>VLOOKUP(E1845,'Resultado Final'!$E$3:$L$103,4,FALSE)</f>
        <v>#DIV/0!</v>
      </c>
      <c r="G1845" t="e">
        <f>VLOOKUP(E1845,'Resultado Final'!$E$3:$L$103,5,FALSE)</f>
        <v>#DIV/0!</v>
      </c>
      <c r="H1845">
        <f>DW!$K1845</f>
        <v>0</v>
      </c>
      <c r="I1845" s="37" t="e">
        <f t="shared" si="28"/>
        <v>#DIV/0!</v>
      </c>
    </row>
    <row r="1846" spans="1:9" x14ac:dyDescent="0.25">
      <c r="A1846">
        <f>INDEX('Resultado Final'!$A:$A,MATCH(E1846,'Resultado Final'!$E:$E,0))</f>
        <v>1</v>
      </c>
      <c r="B1846" t="e">
        <f>'Média Saneada'!#REF!</f>
        <v>#REF!</v>
      </c>
      <c r="C1846">
        <f>DW!$H1846</f>
        <v>0</v>
      </c>
      <c r="D1846">
        <f>DW!$I1846</f>
        <v>0</v>
      </c>
      <c r="E1846">
        <f>DW!$G1846</f>
        <v>0</v>
      </c>
      <c r="F1846" t="e">
        <f>VLOOKUP(E1846,'Resultado Final'!$E$3:$L$103,4,FALSE)</f>
        <v>#DIV/0!</v>
      </c>
      <c r="G1846" t="e">
        <f>VLOOKUP(E1846,'Resultado Final'!$E$3:$L$103,5,FALSE)</f>
        <v>#DIV/0!</v>
      </c>
      <c r="H1846">
        <f>DW!$K1846</f>
        <v>0</v>
      </c>
      <c r="I1846" s="37" t="e">
        <f t="shared" si="28"/>
        <v>#DIV/0!</v>
      </c>
    </row>
    <row r="1847" spans="1:9" x14ac:dyDescent="0.25">
      <c r="A1847">
        <f>INDEX('Resultado Final'!$A:$A,MATCH(E1847,'Resultado Final'!$E:$E,0))</f>
        <v>1</v>
      </c>
      <c r="B1847" t="e">
        <f>'Média Saneada'!#REF!</f>
        <v>#REF!</v>
      </c>
      <c r="C1847">
        <f>DW!$H1847</f>
        <v>0</v>
      </c>
      <c r="D1847">
        <f>DW!$I1847</f>
        <v>0</v>
      </c>
      <c r="E1847">
        <f>DW!$G1847</f>
        <v>0</v>
      </c>
      <c r="F1847" t="e">
        <f>VLOOKUP(E1847,'Resultado Final'!$E$3:$L$103,4,FALSE)</f>
        <v>#DIV/0!</v>
      </c>
      <c r="G1847" t="e">
        <f>VLOOKUP(E1847,'Resultado Final'!$E$3:$L$103,5,FALSE)</f>
        <v>#DIV/0!</v>
      </c>
      <c r="H1847">
        <f>DW!$K1847</f>
        <v>0</v>
      </c>
      <c r="I1847" s="37" t="e">
        <f t="shared" si="28"/>
        <v>#DIV/0!</v>
      </c>
    </row>
    <row r="1848" spans="1:9" x14ac:dyDescent="0.25">
      <c r="A1848">
        <f>INDEX('Resultado Final'!$A:$A,MATCH(E1848,'Resultado Final'!$E:$E,0))</f>
        <v>1</v>
      </c>
      <c r="B1848" t="e">
        <f>'Média Saneada'!#REF!</f>
        <v>#REF!</v>
      </c>
      <c r="C1848">
        <f>DW!$H1848</f>
        <v>0</v>
      </c>
      <c r="D1848">
        <f>DW!$I1848</f>
        <v>0</v>
      </c>
      <c r="E1848">
        <f>DW!$G1848</f>
        <v>0</v>
      </c>
      <c r="F1848" t="e">
        <f>VLOOKUP(E1848,'Resultado Final'!$E$3:$L$103,4,FALSE)</f>
        <v>#DIV/0!</v>
      </c>
      <c r="G1848" t="e">
        <f>VLOOKUP(E1848,'Resultado Final'!$E$3:$L$103,5,FALSE)</f>
        <v>#DIV/0!</v>
      </c>
      <c r="H1848">
        <f>DW!$K1848</f>
        <v>0</v>
      </c>
      <c r="I1848" s="37" t="e">
        <f t="shared" si="28"/>
        <v>#DIV/0!</v>
      </c>
    </row>
    <row r="1849" spans="1:9" x14ac:dyDescent="0.25">
      <c r="A1849">
        <f>INDEX('Resultado Final'!$A:$A,MATCH(E1849,'Resultado Final'!$E:$E,0))</f>
        <v>1</v>
      </c>
      <c r="B1849" t="e">
        <f>'Média Saneada'!#REF!</f>
        <v>#REF!</v>
      </c>
      <c r="C1849">
        <f>DW!$H1849</f>
        <v>0</v>
      </c>
      <c r="D1849">
        <f>DW!$I1849</f>
        <v>0</v>
      </c>
      <c r="E1849">
        <f>DW!$G1849</f>
        <v>0</v>
      </c>
      <c r="F1849" t="e">
        <f>VLOOKUP(E1849,'Resultado Final'!$E$3:$L$103,4,FALSE)</f>
        <v>#DIV/0!</v>
      </c>
      <c r="G1849" t="e">
        <f>VLOOKUP(E1849,'Resultado Final'!$E$3:$L$103,5,FALSE)</f>
        <v>#DIV/0!</v>
      </c>
      <c r="H1849">
        <f>DW!$K1849</f>
        <v>0</v>
      </c>
      <c r="I1849" s="37" t="e">
        <f t="shared" si="28"/>
        <v>#DIV/0!</v>
      </c>
    </row>
    <row r="1850" spans="1:9" x14ac:dyDescent="0.25">
      <c r="A1850">
        <f>INDEX('Resultado Final'!$A:$A,MATCH(E1850,'Resultado Final'!$E:$E,0))</f>
        <v>1</v>
      </c>
      <c r="B1850" t="e">
        <f>'Média Saneada'!#REF!</f>
        <v>#REF!</v>
      </c>
      <c r="C1850">
        <f>DW!$H1850</f>
        <v>0</v>
      </c>
      <c r="D1850">
        <f>DW!$I1850</f>
        <v>0</v>
      </c>
      <c r="E1850">
        <f>DW!$G1850</f>
        <v>0</v>
      </c>
      <c r="F1850" t="e">
        <f>VLOOKUP(E1850,'Resultado Final'!$E$3:$L$103,4,FALSE)</f>
        <v>#DIV/0!</v>
      </c>
      <c r="G1850" t="e">
        <f>VLOOKUP(E1850,'Resultado Final'!$E$3:$L$103,5,FALSE)</f>
        <v>#DIV/0!</v>
      </c>
      <c r="H1850">
        <f>DW!$K1850</f>
        <v>0</v>
      </c>
      <c r="I1850" s="37" t="e">
        <f t="shared" si="28"/>
        <v>#DIV/0!</v>
      </c>
    </row>
    <row r="1851" spans="1:9" x14ac:dyDescent="0.25">
      <c r="A1851">
        <f>INDEX('Resultado Final'!$A:$A,MATCH(E1851,'Resultado Final'!$E:$E,0))</f>
        <v>1</v>
      </c>
      <c r="B1851" t="e">
        <f>'Média Saneada'!#REF!</f>
        <v>#REF!</v>
      </c>
      <c r="C1851">
        <f>DW!$H1851</f>
        <v>0</v>
      </c>
      <c r="D1851">
        <f>DW!$I1851</f>
        <v>0</v>
      </c>
      <c r="E1851">
        <f>DW!$G1851</f>
        <v>0</v>
      </c>
      <c r="F1851" t="e">
        <f>VLOOKUP(E1851,'Resultado Final'!$E$3:$L$103,4,FALSE)</f>
        <v>#DIV/0!</v>
      </c>
      <c r="G1851" t="e">
        <f>VLOOKUP(E1851,'Resultado Final'!$E$3:$L$103,5,FALSE)</f>
        <v>#DIV/0!</v>
      </c>
      <c r="H1851">
        <f>DW!$K1851</f>
        <v>0</v>
      </c>
      <c r="I1851" s="37" t="e">
        <f t="shared" si="28"/>
        <v>#DIV/0!</v>
      </c>
    </row>
    <row r="1852" spans="1:9" x14ac:dyDescent="0.25">
      <c r="A1852">
        <f>INDEX('Resultado Final'!$A:$A,MATCH(E1852,'Resultado Final'!$E:$E,0))</f>
        <v>1</v>
      </c>
      <c r="B1852" t="e">
        <f>'Média Saneada'!#REF!</f>
        <v>#REF!</v>
      </c>
      <c r="C1852">
        <f>DW!$H1852</f>
        <v>0</v>
      </c>
      <c r="D1852">
        <f>DW!$I1852</f>
        <v>0</v>
      </c>
      <c r="E1852">
        <f>DW!$G1852</f>
        <v>0</v>
      </c>
      <c r="F1852" t="e">
        <f>VLOOKUP(E1852,'Resultado Final'!$E$3:$L$103,4,FALSE)</f>
        <v>#DIV/0!</v>
      </c>
      <c r="G1852" t="e">
        <f>VLOOKUP(E1852,'Resultado Final'!$E$3:$L$103,5,FALSE)</f>
        <v>#DIV/0!</v>
      </c>
      <c r="H1852">
        <f>DW!$K1852</f>
        <v>0</v>
      </c>
      <c r="I1852" s="37" t="e">
        <f t="shared" si="28"/>
        <v>#DIV/0!</v>
      </c>
    </row>
    <row r="1853" spans="1:9" x14ac:dyDescent="0.25">
      <c r="A1853">
        <f>INDEX('Resultado Final'!$A:$A,MATCH(E1853,'Resultado Final'!$E:$E,0))</f>
        <v>1</v>
      </c>
      <c r="B1853" t="e">
        <f>'Média Saneada'!#REF!</f>
        <v>#REF!</v>
      </c>
      <c r="C1853">
        <f>DW!$H1853</f>
        <v>0</v>
      </c>
      <c r="D1853">
        <f>DW!$I1853</f>
        <v>0</v>
      </c>
      <c r="E1853">
        <f>DW!$G1853</f>
        <v>0</v>
      </c>
      <c r="F1853" t="e">
        <f>VLOOKUP(E1853,'Resultado Final'!$E$3:$L$103,4,FALSE)</f>
        <v>#DIV/0!</v>
      </c>
      <c r="G1853" t="e">
        <f>VLOOKUP(E1853,'Resultado Final'!$E$3:$L$103,5,FALSE)</f>
        <v>#DIV/0!</v>
      </c>
      <c r="H1853">
        <f>DW!$K1853</f>
        <v>0</v>
      </c>
      <c r="I1853" s="37" t="e">
        <f t="shared" si="28"/>
        <v>#DIV/0!</v>
      </c>
    </row>
    <row r="1854" spans="1:9" x14ac:dyDescent="0.25">
      <c r="A1854">
        <f>INDEX('Resultado Final'!$A:$A,MATCH(E1854,'Resultado Final'!$E:$E,0))</f>
        <v>1</v>
      </c>
      <c r="B1854" t="e">
        <f>'Média Saneada'!#REF!</f>
        <v>#REF!</v>
      </c>
      <c r="C1854">
        <f>DW!$H1854</f>
        <v>0</v>
      </c>
      <c r="D1854">
        <f>DW!$I1854</f>
        <v>0</v>
      </c>
      <c r="E1854">
        <f>DW!$G1854</f>
        <v>0</v>
      </c>
      <c r="F1854" t="e">
        <f>VLOOKUP(E1854,'Resultado Final'!$E$3:$L$103,4,FALSE)</f>
        <v>#DIV/0!</v>
      </c>
      <c r="G1854" t="e">
        <f>VLOOKUP(E1854,'Resultado Final'!$E$3:$L$103,5,FALSE)</f>
        <v>#DIV/0!</v>
      </c>
      <c r="H1854">
        <f>DW!$K1854</f>
        <v>0</v>
      </c>
      <c r="I1854" s="37" t="e">
        <f t="shared" si="28"/>
        <v>#DIV/0!</v>
      </c>
    </row>
    <row r="1855" spans="1:9" x14ac:dyDescent="0.25">
      <c r="A1855">
        <f>INDEX('Resultado Final'!$A:$A,MATCH(E1855,'Resultado Final'!$E:$E,0))</f>
        <v>1</v>
      </c>
      <c r="B1855" t="e">
        <f>'Média Saneada'!#REF!</f>
        <v>#REF!</v>
      </c>
      <c r="C1855">
        <f>DW!$H1855</f>
        <v>0</v>
      </c>
      <c r="D1855">
        <f>DW!$I1855</f>
        <v>0</v>
      </c>
      <c r="E1855">
        <f>DW!$G1855</f>
        <v>0</v>
      </c>
      <c r="F1855" t="e">
        <f>VLOOKUP(E1855,'Resultado Final'!$E$3:$L$103,4,FALSE)</f>
        <v>#DIV/0!</v>
      </c>
      <c r="G1855" t="e">
        <f>VLOOKUP(E1855,'Resultado Final'!$E$3:$L$103,5,FALSE)</f>
        <v>#DIV/0!</v>
      </c>
      <c r="H1855">
        <f>DW!$K1855</f>
        <v>0</v>
      </c>
      <c r="I1855" s="37" t="e">
        <f t="shared" si="28"/>
        <v>#DIV/0!</v>
      </c>
    </row>
    <row r="1856" spans="1:9" x14ac:dyDescent="0.25">
      <c r="A1856">
        <f>INDEX('Resultado Final'!$A:$A,MATCH(E1856,'Resultado Final'!$E:$E,0))</f>
        <v>1</v>
      </c>
      <c r="B1856" t="e">
        <f>'Média Saneada'!#REF!</f>
        <v>#REF!</v>
      </c>
      <c r="C1856">
        <f>DW!$H1856</f>
        <v>0</v>
      </c>
      <c r="D1856">
        <f>DW!$I1856</f>
        <v>0</v>
      </c>
      <c r="E1856">
        <f>DW!$G1856</f>
        <v>0</v>
      </c>
      <c r="F1856" t="e">
        <f>VLOOKUP(E1856,'Resultado Final'!$E$3:$L$103,4,FALSE)</f>
        <v>#DIV/0!</v>
      </c>
      <c r="G1856" t="e">
        <f>VLOOKUP(E1856,'Resultado Final'!$E$3:$L$103,5,FALSE)</f>
        <v>#DIV/0!</v>
      </c>
      <c r="H1856">
        <f>DW!$K1856</f>
        <v>0</v>
      </c>
      <c r="I1856" s="37" t="e">
        <f t="shared" si="28"/>
        <v>#DIV/0!</v>
      </c>
    </row>
    <row r="1857" spans="1:9" x14ac:dyDescent="0.25">
      <c r="A1857">
        <f>INDEX('Resultado Final'!$A:$A,MATCH(E1857,'Resultado Final'!$E:$E,0))</f>
        <v>1</v>
      </c>
      <c r="B1857" t="e">
        <f>'Média Saneada'!#REF!</f>
        <v>#REF!</v>
      </c>
      <c r="C1857">
        <f>DW!$H1857</f>
        <v>0</v>
      </c>
      <c r="D1857">
        <f>DW!$I1857</f>
        <v>0</v>
      </c>
      <c r="E1857">
        <f>DW!$G1857</f>
        <v>0</v>
      </c>
      <c r="F1857" t="e">
        <f>VLOOKUP(E1857,'Resultado Final'!$E$3:$L$103,4,FALSE)</f>
        <v>#DIV/0!</v>
      </c>
      <c r="G1857" t="e">
        <f>VLOOKUP(E1857,'Resultado Final'!$E$3:$L$103,5,FALSE)</f>
        <v>#DIV/0!</v>
      </c>
      <c r="H1857">
        <f>DW!$K1857</f>
        <v>0</v>
      </c>
      <c r="I1857" s="37" t="e">
        <f t="shared" si="28"/>
        <v>#DIV/0!</v>
      </c>
    </row>
    <row r="1858" spans="1:9" x14ac:dyDescent="0.25">
      <c r="A1858">
        <f>INDEX('Resultado Final'!$A:$A,MATCH(E1858,'Resultado Final'!$E:$E,0))</f>
        <v>1</v>
      </c>
      <c r="B1858" t="e">
        <f>'Média Saneada'!#REF!</f>
        <v>#REF!</v>
      </c>
      <c r="C1858">
        <f>DW!$H1858</f>
        <v>0</v>
      </c>
      <c r="D1858">
        <f>DW!$I1858</f>
        <v>0</v>
      </c>
      <c r="E1858">
        <f>DW!$G1858</f>
        <v>0</v>
      </c>
      <c r="F1858" t="e">
        <f>VLOOKUP(E1858,'Resultado Final'!$E$3:$L$103,4,FALSE)</f>
        <v>#DIV/0!</v>
      </c>
      <c r="G1858" t="e">
        <f>VLOOKUP(E1858,'Resultado Final'!$E$3:$L$103,5,FALSE)</f>
        <v>#DIV/0!</v>
      </c>
      <c r="H1858">
        <f>DW!$K1858</f>
        <v>0</v>
      </c>
      <c r="I1858" s="37" t="e">
        <f t="shared" si="28"/>
        <v>#DIV/0!</v>
      </c>
    </row>
    <row r="1859" spans="1:9" x14ac:dyDescent="0.25">
      <c r="A1859">
        <f>INDEX('Resultado Final'!$A:$A,MATCH(E1859,'Resultado Final'!$E:$E,0))</f>
        <v>1</v>
      </c>
      <c r="B1859" t="e">
        <f>'Média Saneada'!#REF!</f>
        <v>#REF!</v>
      </c>
      <c r="C1859">
        <f>DW!$H1859</f>
        <v>0</v>
      </c>
      <c r="D1859">
        <f>DW!$I1859</f>
        <v>0</v>
      </c>
      <c r="E1859">
        <f>DW!$G1859</f>
        <v>0</v>
      </c>
      <c r="F1859" t="e">
        <f>VLOOKUP(E1859,'Resultado Final'!$E$3:$L$103,4,FALSE)</f>
        <v>#DIV/0!</v>
      </c>
      <c r="G1859" t="e">
        <f>VLOOKUP(E1859,'Resultado Final'!$E$3:$L$103,5,FALSE)</f>
        <v>#DIV/0!</v>
      </c>
      <c r="H1859">
        <f>DW!$K1859</f>
        <v>0</v>
      </c>
      <c r="I1859" s="37" t="e">
        <f t="shared" ref="I1859:I1922" si="29">IF(AND($H1859&lt;$F1859,$H1859&gt;$G1859),$H1859,"Desconsiderado para o cálculo final da Média")</f>
        <v>#DIV/0!</v>
      </c>
    </row>
    <row r="1860" spans="1:9" x14ac:dyDescent="0.25">
      <c r="A1860">
        <f>INDEX('Resultado Final'!$A:$A,MATCH(E1860,'Resultado Final'!$E:$E,0))</f>
        <v>1</v>
      </c>
      <c r="B1860" t="e">
        <f>'Média Saneada'!#REF!</f>
        <v>#REF!</v>
      </c>
      <c r="C1860">
        <f>DW!$H1860</f>
        <v>0</v>
      </c>
      <c r="D1860">
        <f>DW!$I1860</f>
        <v>0</v>
      </c>
      <c r="E1860">
        <f>DW!$G1860</f>
        <v>0</v>
      </c>
      <c r="F1860" t="e">
        <f>VLOOKUP(E1860,'Resultado Final'!$E$3:$L$103,4,FALSE)</f>
        <v>#DIV/0!</v>
      </c>
      <c r="G1860" t="e">
        <f>VLOOKUP(E1860,'Resultado Final'!$E$3:$L$103,5,FALSE)</f>
        <v>#DIV/0!</v>
      </c>
      <c r="H1860">
        <f>DW!$K1860</f>
        <v>0</v>
      </c>
      <c r="I1860" s="37" t="e">
        <f t="shared" si="29"/>
        <v>#DIV/0!</v>
      </c>
    </row>
    <row r="1861" spans="1:9" x14ac:dyDescent="0.25">
      <c r="A1861">
        <f>INDEX('Resultado Final'!$A:$A,MATCH(E1861,'Resultado Final'!$E:$E,0))</f>
        <v>1</v>
      </c>
      <c r="B1861" t="e">
        <f>'Média Saneada'!#REF!</f>
        <v>#REF!</v>
      </c>
      <c r="C1861">
        <f>DW!$H1861</f>
        <v>0</v>
      </c>
      <c r="D1861">
        <f>DW!$I1861</f>
        <v>0</v>
      </c>
      <c r="E1861">
        <f>DW!$G1861</f>
        <v>0</v>
      </c>
      <c r="F1861" t="e">
        <f>VLOOKUP(E1861,'Resultado Final'!$E$3:$L$103,4,FALSE)</f>
        <v>#DIV/0!</v>
      </c>
      <c r="G1861" t="e">
        <f>VLOOKUP(E1861,'Resultado Final'!$E$3:$L$103,5,FALSE)</f>
        <v>#DIV/0!</v>
      </c>
      <c r="H1861">
        <f>DW!$K1861</f>
        <v>0</v>
      </c>
      <c r="I1861" s="37" t="e">
        <f t="shared" si="29"/>
        <v>#DIV/0!</v>
      </c>
    </row>
    <row r="1862" spans="1:9" x14ac:dyDescent="0.25">
      <c r="A1862">
        <f>INDEX('Resultado Final'!$A:$A,MATCH(E1862,'Resultado Final'!$E:$E,0))</f>
        <v>1</v>
      </c>
      <c r="B1862" t="e">
        <f>'Média Saneada'!#REF!</f>
        <v>#REF!</v>
      </c>
      <c r="C1862">
        <f>DW!$H1862</f>
        <v>0</v>
      </c>
      <c r="D1862">
        <f>DW!$I1862</f>
        <v>0</v>
      </c>
      <c r="E1862">
        <f>DW!$G1862</f>
        <v>0</v>
      </c>
      <c r="F1862" t="e">
        <f>VLOOKUP(E1862,'Resultado Final'!$E$3:$L$103,4,FALSE)</f>
        <v>#DIV/0!</v>
      </c>
      <c r="G1862" t="e">
        <f>VLOOKUP(E1862,'Resultado Final'!$E$3:$L$103,5,FALSE)</f>
        <v>#DIV/0!</v>
      </c>
      <c r="H1862">
        <f>DW!$K1862</f>
        <v>0</v>
      </c>
      <c r="I1862" s="37" t="e">
        <f t="shared" si="29"/>
        <v>#DIV/0!</v>
      </c>
    </row>
    <row r="1863" spans="1:9" x14ac:dyDescent="0.25">
      <c r="A1863">
        <f>INDEX('Resultado Final'!$A:$A,MATCH(E1863,'Resultado Final'!$E:$E,0))</f>
        <v>1</v>
      </c>
      <c r="B1863" t="e">
        <f>'Média Saneada'!#REF!</f>
        <v>#REF!</v>
      </c>
      <c r="C1863">
        <f>DW!$H1863</f>
        <v>0</v>
      </c>
      <c r="D1863">
        <f>DW!$I1863</f>
        <v>0</v>
      </c>
      <c r="E1863">
        <f>DW!$G1863</f>
        <v>0</v>
      </c>
      <c r="F1863" t="e">
        <f>VLOOKUP(E1863,'Resultado Final'!$E$3:$L$103,4,FALSE)</f>
        <v>#DIV/0!</v>
      </c>
      <c r="G1863" t="e">
        <f>VLOOKUP(E1863,'Resultado Final'!$E$3:$L$103,5,FALSE)</f>
        <v>#DIV/0!</v>
      </c>
      <c r="H1863">
        <f>DW!$K1863</f>
        <v>0</v>
      </c>
      <c r="I1863" s="37" t="e">
        <f t="shared" si="29"/>
        <v>#DIV/0!</v>
      </c>
    </row>
    <row r="1864" spans="1:9" x14ac:dyDescent="0.25">
      <c r="A1864">
        <f>INDEX('Resultado Final'!$A:$A,MATCH(E1864,'Resultado Final'!$E:$E,0))</f>
        <v>1</v>
      </c>
      <c r="B1864" t="e">
        <f>'Média Saneada'!#REF!</f>
        <v>#REF!</v>
      </c>
      <c r="C1864">
        <f>DW!$H1864</f>
        <v>0</v>
      </c>
      <c r="D1864">
        <f>DW!$I1864</f>
        <v>0</v>
      </c>
      <c r="E1864">
        <f>DW!$G1864</f>
        <v>0</v>
      </c>
      <c r="F1864" t="e">
        <f>VLOOKUP(E1864,'Resultado Final'!$E$3:$L$103,4,FALSE)</f>
        <v>#DIV/0!</v>
      </c>
      <c r="G1864" t="e">
        <f>VLOOKUP(E1864,'Resultado Final'!$E$3:$L$103,5,FALSE)</f>
        <v>#DIV/0!</v>
      </c>
      <c r="H1864">
        <f>DW!$K1864</f>
        <v>0</v>
      </c>
      <c r="I1864" s="37" t="e">
        <f t="shared" si="29"/>
        <v>#DIV/0!</v>
      </c>
    </row>
    <row r="1865" spans="1:9" x14ac:dyDescent="0.25">
      <c r="A1865">
        <f>INDEX('Resultado Final'!$A:$A,MATCH(E1865,'Resultado Final'!$E:$E,0))</f>
        <v>1</v>
      </c>
      <c r="B1865" t="e">
        <f>'Média Saneada'!#REF!</f>
        <v>#REF!</v>
      </c>
      <c r="C1865">
        <f>DW!$H1865</f>
        <v>0</v>
      </c>
      <c r="D1865">
        <f>DW!$I1865</f>
        <v>0</v>
      </c>
      <c r="E1865">
        <f>DW!$G1865</f>
        <v>0</v>
      </c>
      <c r="F1865" t="e">
        <f>VLOOKUP(E1865,'Resultado Final'!$E$3:$L$103,4,FALSE)</f>
        <v>#DIV/0!</v>
      </c>
      <c r="G1865" t="e">
        <f>VLOOKUP(E1865,'Resultado Final'!$E$3:$L$103,5,FALSE)</f>
        <v>#DIV/0!</v>
      </c>
      <c r="H1865">
        <f>DW!$K1865</f>
        <v>0</v>
      </c>
      <c r="I1865" s="37" t="e">
        <f t="shared" si="29"/>
        <v>#DIV/0!</v>
      </c>
    </row>
    <row r="1866" spans="1:9" x14ac:dyDescent="0.25">
      <c r="A1866">
        <f>INDEX('Resultado Final'!$A:$A,MATCH(E1866,'Resultado Final'!$E:$E,0))</f>
        <v>1</v>
      </c>
      <c r="B1866" t="e">
        <f>'Média Saneada'!#REF!</f>
        <v>#REF!</v>
      </c>
      <c r="C1866">
        <f>DW!$H1866</f>
        <v>0</v>
      </c>
      <c r="D1866">
        <f>DW!$I1866</f>
        <v>0</v>
      </c>
      <c r="E1866">
        <f>DW!$G1866</f>
        <v>0</v>
      </c>
      <c r="F1866" t="e">
        <f>VLOOKUP(E1866,'Resultado Final'!$E$3:$L$103,4,FALSE)</f>
        <v>#DIV/0!</v>
      </c>
      <c r="G1866" t="e">
        <f>VLOOKUP(E1866,'Resultado Final'!$E$3:$L$103,5,FALSE)</f>
        <v>#DIV/0!</v>
      </c>
      <c r="H1866">
        <f>DW!$K1866</f>
        <v>0</v>
      </c>
      <c r="I1866" s="37" t="e">
        <f t="shared" si="29"/>
        <v>#DIV/0!</v>
      </c>
    </row>
    <row r="1867" spans="1:9" x14ac:dyDescent="0.25">
      <c r="A1867">
        <f>INDEX('Resultado Final'!$A:$A,MATCH(E1867,'Resultado Final'!$E:$E,0))</f>
        <v>1</v>
      </c>
      <c r="B1867" t="e">
        <f>'Média Saneada'!#REF!</f>
        <v>#REF!</v>
      </c>
      <c r="C1867">
        <f>DW!$H1867</f>
        <v>0</v>
      </c>
      <c r="D1867">
        <f>DW!$I1867</f>
        <v>0</v>
      </c>
      <c r="E1867">
        <f>DW!$G1867</f>
        <v>0</v>
      </c>
      <c r="F1867" t="e">
        <f>VLOOKUP(E1867,'Resultado Final'!$E$3:$L$103,4,FALSE)</f>
        <v>#DIV/0!</v>
      </c>
      <c r="G1867" t="e">
        <f>VLOOKUP(E1867,'Resultado Final'!$E$3:$L$103,5,FALSE)</f>
        <v>#DIV/0!</v>
      </c>
      <c r="H1867">
        <f>DW!$K1867</f>
        <v>0</v>
      </c>
      <c r="I1867" s="37" t="e">
        <f t="shared" si="29"/>
        <v>#DIV/0!</v>
      </c>
    </row>
    <row r="1868" spans="1:9" x14ac:dyDescent="0.25">
      <c r="A1868">
        <f>INDEX('Resultado Final'!$A:$A,MATCH(E1868,'Resultado Final'!$E:$E,0))</f>
        <v>1</v>
      </c>
      <c r="B1868" t="e">
        <f>'Média Saneada'!#REF!</f>
        <v>#REF!</v>
      </c>
      <c r="C1868">
        <f>DW!$H1868</f>
        <v>0</v>
      </c>
      <c r="D1868">
        <f>DW!$I1868</f>
        <v>0</v>
      </c>
      <c r="E1868">
        <f>DW!$G1868</f>
        <v>0</v>
      </c>
      <c r="F1868" t="e">
        <f>VLOOKUP(E1868,'Resultado Final'!$E$3:$L$103,4,FALSE)</f>
        <v>#DIV/0!</v>
      </c>
      <c r="G1868" t="e">
        <f>VLOOKUP(E1868,'Resultado Final'!$E$3:$L$103,5,FALSE)</f>
        <v>#DIV/0!</v>
      </c>
      <c r="H1868">
        <f>DW!$K1868</f>
        <v>0</v>
      </c>
      <c r="I1868" s="37" t="e">
        <f t="shared" si="29"/>
        <v>#DIV/0!</v>
      </c>
    </row>
    <row r="1869" spans="1:9" x14ac:dyDescent="0.25">
      <c r="A1869">
        <f>INDEX('Resultado Final'!$A:$A,MATCH(E1869,'Resultado Final'!$E:$E,0))</f>
        <v>1</v>
      </c>
      <c r="B1869" t="e">
        <f>'Média Saneada'!#REF!</f>
        <v>#REF!</v>
      </c>
      <c r="C1869">
        <f>DW!$H1869</f>
        <v>0</v>
      </c>
      <c r="D1869">
        <f>DW!$I1869</f>
        <v>0</v>
      </c>
      <c r="E1869">
        <f>DW!$G1869</f>
        <v>0</v>
      </c>
      <c r="F1869" t="e">
        <f>VLOOKUP(E1869,'Resultado Final'!$E$3:$L$103,4,FALSE)</f>
        <v>#DIV/0!</v>
      </c>
      <c r="G1869" t="e">
        <f>VLOOKUP(E1869,'Resultado Final'!$E$3:$L$103,5,FALSE)</f>
        <v>#DIV/0!</v>
      </c>
      <c r="H1869">
        <f>DW!$K1869</f>
        <v>0</v>
      </c>
      <c r="I1869" s="37" t="e">
        <f t="shared" si="29"/>
        <v>#DIV/0!</v>
      </c>
    </row>
    <row r="1870" spans="1:9" x14ac:dyDescent="0.25">
      <c r="A1870">
        <f>INDEX('Resultado Final'!$A:$A,MATCH(E1870,'Resultado Final'!$E:$E,0))</f>
        <v>1</v>
      </c>
      <c r="B1870" t="e">
        <f>'Média Saneada'!#REF!</f>
        <v>#REF!</v>
      </c>
      <c r="C1870">
        <f>DW!$H1870</f>
        <v>0</v>
      </c>
      <c r="D1870">
        <f>DW!$I1870</f>
        <v>0</v>
      </c>
      <c r="E1870">
        <f>DW!$G1870</f>
        <v>0</v>
      </c>
      <c r="F1870" t="e">
        <f>VLOOKUP(E1870,'Resultado Final'!$E$3:$L$103,4,FALSE)</f>
        <v>#DIV/0!</v>
      </c>
      <c r="G1870" t="e">
        <f>VLOOKUP(E1870,'Resultado Final'!$E$3:$L$103,5,FALSE)</f>
        <v>#DIV/0!</v>
      </c>
      <c r="H1870">
        <f>DW!$K1870</f>
        <v>0</v>
      </c>
      <c r="I1870" s="37" t="e">
        <f t="shared" si="29"/>
        <v>#DIV/0!</v>
      </c>
    </row>
    <row r="1871" spans="1:9" x14ac:dyDescent="0.25">
      <c r="A1871">
        <f>INDEX('Resultado Final'!$A:$A,MATCH(E1871,'Resultado Final'!$E:$E,0))</f>
        <v>1</v>
      </c>
      <c r="B1871" t="e">
        <f>'Média Saneada'!#REF!</f>
        <v>#REF!</v>
      </c>
      <c r="C1871">
        <f>DW!$H1871</f>
        <v>0</v>
      </c>
      <c r="D1871">
        <f>DW!$I1871</f>
        <v>0</v>
      </c>
      <c r="E1871">
        <f>DW!$G1871</f>
        <v>0</v>
      </c>
      <c r="F1871" t="e">
        <f>VLOOKUP(E1871,'Resultado Final'!$E$3:$L$103,4,FALSE)</f>
        <v>#DIV/0!</v>
      </c>
      <c r="G1871" t="e">
        <f>VLOOKUP(E1871,'Resultado Final'!$E$3:$L$103,5,FALSE)</f>
        <v>#DIV/0!</v>
      </c>
      <c r="H1871">
        <f>DW!$K1871</f>
        <v>0</v>
      </c>
      <c r="I1871" s="37" t="e">
        <f t="shared" si="29"/>
        <v>#DIV/0!</v>
      </c>
    </row>
    <row r="1872" spans="1:9" x14ac:dyDescent="0.25">
      <c r="A1872">
        <f>INDEX('Resultado Final'!$A:$A,MATCH(E1872,'Resultado Final'!$E:$E,0))</f>
        <v>1</v>
      </c>
      <c r="B1872" t="e">
        <f>'Média Saneada'!#REF!</f>
        <v>#REF!</v>
      </c>
      <c r="C1872">
        <f>DW!$H1872</f>
        <v>0</v>
      </c>
      <c r="D1872">
        <f>DW!$I1872</f>
        <v>0</v>
      </c>
      <c r="E1872">
        <f>DW!$G1872</f>
        <v>0</v>
      </c>
      <c r="F1872" t="e">
        <f>VLOOKUP(E1872,'Resultado Final'!$E$3:$L$103,4,FALSE)</f>
        <v>#DIV/0!</v>
      </c>
      <c r="G1872" t="e">
        <f>VLOOKUP(E1872,'Resultado Final'!$E$3:$L$103,5,FALSE)</f>
        <v>#DIV/0!</v>
      </c>
      <c r="H1872">
        <f>DW!$K1872</f>
        <v>0</v>
      </c>
      <c r="I1872" s="37" t="e">
        <f t="shared" si="29"/>
        <v>#DIV/0!</v>
      </c>
    </row>
    <row r="1873" spans="1:9" x14ac:dyDescent="0.25">
      <c r="A1873">
        <f>INDEX('Resultado Final'!$A:$A,MATCH(E1873,'Resultado Final'!$E:$E,0))</f>
        <v>1</v>
      </c>
      <c r="B1873" t="e">
        <f>'Média Saneada'!#REF!</f>
        <v>#REF!</v>
      </c>
      <c r="C1873">
        <f>DW!$H1873</f>
        <v>0</v>
      </c>
      <c r="D1873">
        <f>DW!$I1873</f>
        <v>0</v>
      </c>
      <c r="E1873">
        <f>DW!$G1873</f>
        <v>0</v>
      </c>
      <c r="F1873" t="e">
        <f>VLOOKUP(E1873,'Resultado Final'!$E$3:$L$103,4,FALSE)</f>
        <v>#DIV/0!</v>
      </c>
      <c r="G1873" t="e">
        <f>VLOOKUP(E1873,'Resultado Final'!$E$3:$L$103,5,FALSE)</f>
        <v>#DIV/0!</v>
      </c>
      <c r="H1873">
        <f>DW!$K1873</f>
        <v>0</v>
      </c>
      <c r="I1873" s="37" t="e">
        <f t="shared" si="29"/>
        <v>#DIV/0!</v>
      </c>
    </row>
    <row r="1874" spans="1:9" x14ac:dyDescent="0.25">
      <c r="A1874">
        <f>INDEX('Resultado Final'!$A:$A,MATCH(E1874,'Resultado Final'!$E:$E,0))</f>
        <v>1</v>
      </c>
      <c r="B1874" t="e">
        <f>'Média Saneada'!#REF!</f>
        <v>#REF!</v>
      </c>
      <c r="C1874">
        <f>DW!$H1874</f>
        <v>0</v>
      </c>
      <c r="D1874">
        <f>DW!$I1874</f>
        <v>0</v>
      </c>
      <c r="E1874">
        <f>DW!$G1874</f>
        <v>0</v>
      </c>
      <c r="F1874" t="e">
        <f>VLOOKUP(E1874,'Resultado Final'!$E$3:$L$103,4,FALSE)</f>
        <v>#DIV/0!</v>
      </c>
      <c r="G1874" t="e">
        <f>VLOOKUP(E1874,'Resultado Final'!$E$3:$L$103,5,FALSE)</f>
        <v>#DIV/0!</v>
      </c>
      <c r="H1874">
        <f>DW!$K1874</f>
        <v>0</v>
      </c>
      <c r="I1874" s="37" t="e">
        <f t="shared" si="29"/>
        <v>#DIV/0!</v>
      </c>
    </row>
    <row r="1875" spans="1:9" x14ac:dyDescent="0.25">
      <c r="A1875">
        <f>INDEX('Resultado Final'!$A:$A,MATCH(E1875,'Resultado Final'!$E:$E,0))</f>
        <v>1</v>
      </c>
      <c r="B1875" t="e">
        <f>'Média Saneada'!#REF!</f>
        <v>#REF!</v>
      </c>
      <c r="C1875">
        <f>DW!$H1875</f>
        <v>0</v>
      </c>
      <c r="D1875">
        <f>DW!$I1875</f>
        <v>0</v>
      </c>
      <c r="E1875">
        <f>DW!$G1875</f>
        <v>0</v>
      </c>
      <c r="F1875" t="e">
        <f>VLOOKUP(E1875,'Resultado Final'!$E$3:$L$103,4,FALSE)</f>
        <v>#DIV/0!</v>
      </c>
      <c r="G1875" t="e">
        <f>VLOOKUP(E1875,'Resultado Final'!$E$3:$L$103,5,FALSE)</f>
        <v>#DIV/0!</v>
      </c>
      <c r="H1875">
        <f>DW!$K1875</f>
        <v>0</v>
      </c>
      <c r="I1875" s="37" t="e">
        <f t="shared" si="29"/>
        <v>#DIV/0!</v>
      </c>
    </row>
    <row r="1876" spans="1:9" x14ac:dyDescent="0.25">
      <c r="A1876">
        <f>INDEX('Resultado Final'!$A:$A,MATCH(E1876,'Resultado Final'!$E:$E,0))</f>
        <v>1</v>
      </c>
      <c r="B1876" t="e">
        <f>'Média Saneada'!#REF!</f>
        <v>#REF!</v>
      </c>
      <c r="C1876">
        <f>DW!$H1876</f>
        <v>0</v>
      </c>
      <c r="D1876">
        <f>DW!$I1876</f>
        <v>0</v>
      </c>
      <c r="E1876">
        <f>DW!$G1876</f>
        <v>0</v>
      </c>
      <c r="F1876" t="e">
        <f>VLOOKUP(E1876,'Resultado Final'!$E$3:$L$103,4,FALSE)</f>
        <v>#DIV/0!</v>
      </c>
      <c r="G1876" t="e">
        <f>VLOOKUP(E1876,'Resultado Final'!$E$3:$L$103,5,FALSE)</f>
        <v>#DIV/0!</v>
      </c>
      <c r="H1876">
        <f>DW!$K1876</f>
        <v>0</v>
      </c>
      <c r="I1876" s="37" t="e">
        <f t="shared" si="29"/>
        <v>#DIV/0!</v>
      </c>
    </row>
    <row r="1877" spans="1:9" x14ac:dyDescent="0.25">
      <c r="A1877">
        <f>INDEX('Resultado Final'!$A:$A,MATCH(E1877,'Resultado Final'!$E:$E,0))</f>
        <v>1</v>
      </c>
      <c r="B1877" t="e">
        <f>'Média Saneada'!#REF!</f>
        <v>#REF!</v>
      </c>
      <c r="C1877">
        <f>DW!$H1877</f>
        <v>0</v>
      </c>
      <c r="D1877">
        <f>DW!$I1877</f>
        <v>0</v>
      </c>
      <c r="E1877">
        <f>DW!$G1877</f>
        <v>0</v>
      </c>
      <c r="F1877" t="e">
        <f>VLOOKUP(E1877,'Resultado Final'!$E$3:$L$103,4,FALSE)</f>
        <v>#DIV/0!</v>
      </c>
      <c r="G1877" t="e">
        <f>VLOOKUP(E1877,'Resultado Final'!$E$3:$L$103,5,FALSE)</f>
        <v>#DIV/0!</v>
      </c>
      <c r="H1877">
        <f>DW!$K1877</f>
        <v>0</v>
      </c>
      <c r="I1877" s="37" t="e">
        <f t="shared" si="29"/>
        <v>#DIV/0!</v>
      </c>
    </row>
    <row r="1878" spans="1:9" x14ac:dyDescent="0.25">
      <c r="A1878">
        <f>INDEX('Resultado Final'!$A:$A,MATCH(E1878,'Resultado Final'!$E:$E,0))</f>
        <v>1</v>
      </c>
      <c r="B1878" t="e">
        <f>'Média Saneada'!#REF!</f>
        <v>#REF!</v>
      </c>
      <c r="C1878">
        <f>DW!$H1878</f>
        <v>0</v>
      </c>
      <c r="D1878">
        <f>DW!$I1878</f>
        <v>0</v>
      </c>
      <c r="E1878">
        <f>DW!$G1878</f>
        <v>0</v>
      </c>
      <c r="F1878" t="e">
        <f>VLOOKUP(E1878,'Resultado Final'!$E$3:$L$103,4,FALSE)</f>
        <v>#DIV/0!</v>
      </c>
      <c r="G1878" t="e">
        <f>VLOOKUP(E1878,'Resultado Final'!$E$3:$L$103,5,FALSE)</f>
        <v>#DIV/0!</v>
      </c>
      <c r="H1878">
        <f>DW!$K1878</f>
        <v>0</v>
      </c>
      <c r="I1878" s="37" t="e">
        <f t="shared" si="29"/>
        <v>#DIV/0!</v>
      </c>
    </row>
    <row r="1879" spans="1:9" x14ac:dyDescent="0.25">
      <c r="A1879">
        <f>INDEX('Resultado Final'!$A:$A,MATCH(E1879,'Resultado Final'!$E:$E,0))</f>
        <v>1</v>
      </c>
      <c r="B1879" t="e">
        <f>'Média Saneada'!#REF!</f>
        <v>#REF!</v>
      </c>
      <c r="C1879">
        <f>DW!$H1879</f>
        <v>0</v>
      </c>
      <c r="D1879">
        <f>DW!$I1879</f>
        <v>0</v>
      </c>
      <c r="E1879">
        <f>DW!$G1879</f>
        <v>0</v>
      </c>
      <c r="F1879" t="e">
        <f>VLOOKUP(E1879,'Resultado Final'!$E$3:$L$103,4,FALSE)</f>
        <v>#DIV/0!</v>
      </c>
      <c r="G1879" t="e">
        <f>VLOOKUP(E1879,'Resultado Final'!$E$3:$L$103,5,FALSE)</f>
        <v>#DIV/0!</v>
      </c>
      <c r="H1879">
        <f>DW!$K1879</f>
        <v>0</v>
      </c>
      <c r="I1879" s="37" t="e">
        <f t="shared" si="29"/>
        <v>#DIV/0!</v>
      </c>
    </row>
    <row r="1880" spans="1:9" x14ac:dyDescent="0.25">
      <c r="A1880">
        <f>INDEX('Resultado Final'!$A:$A,MATCH(E1880,'Resultado Final'!$E:$E,0))</f>
        <v>1</v>
      </c>
      <c r="B1880" t="e">
        <f>'Média Saneada'!#REF!</f>
        <v>#REF!</v>
      </c>
      <c r="C1880">
        <f>DW!$H1880</f>
        <v>0</v>
      </c>
      <c r="D1880">
        <f>DW!$I1880</f>
        <v>0</v>
      </c>
      <c r="E1880">
        <f>DW!$G1880</f>
        <v>0</v>
      </c>
      <c r="F1880" t="e">
        <f>VLOOKUP(E1880,'Resultado Final'!$E$3:$L$103,4,FALSE)</f>
        <v>#DIV/0!</v>
      </c>
      <c r="G1880" t="e">
        <f>VLOOKUP(E1880,'Resultado Final'!$E$3:$L$103,5,FALSE)</f>
        <v>#DIV/0!</v>
      </c>
      <c r="H1880">
        <f>DW!$K1880</f>
        <v>0</v>
      </c>
      <c r="I1880" s="37" t="e">
        <f t="shared" si="29"/>
        <v>#DIV/0!</v>
      </c>
    </row>
    <row r="1881" spans="1:9" x14ac:dyDescent="0.25">
      <c r="A1881">
        <f>INDEX('Resultado Final'!$A:$A,MATCH(E1881,'Resultado Final'!$E:$E,0))</f>
        <v>1</v>
      </c>
      <c r="B1881" t="e">
        <f>'Média Saneada'!#REF!</f>
        <v>#REF!</v>
      </c>
      <c r="C1881">
        <f>DW!$H1881</f>
        <v>0</v>
      </c>
      <c r="D1881">
        <f>DW!$I1881</f>
        <v>0</v>
      </c>
      <c r="E1881">
        <f>DW!$G1881</f>
        <v>0</v>
      </c>
      <c r="F1881" t="e">
        <f>VLOOKUP(E1881,'Resultado Final'!$E$3:$L$103,4,FALSE)</f>
        <v>#DIV/0!</v>
      </c>
      <c r="G1881" t="e">
        <f>VLOOKUP(E1881,'Resultado Final'!$E$3:$L$103,5,FALSE)</f>
        <v>#DIV/0!</v>
      </c>
      <c r="H1881">
        <f>DW!$K1881</f>
        <v>0</v>
      </c>
      <c r="I1881" s="37" t="e">
        <f t="shared" si="29"/>
        <v>#DIV/0!</v>
      </c>
    </row>
    <row r="1882" spans="1:9" x14ac:dyDescent="0.25">
      <c r="A1882">
        <f>INDEX('Resultado Final'!$A:$A,MATCH(E1882,'Resultado Final'!$E:$E,0))</f>
        <v>1</v>
      </c>
      <c r="B1882" t="e">
        <f>'Média Saneada'!#REF!</f>
        <v>#REF!</v>
      </c>
      <c r="C1882">
        <f>DW!$H1882</f>
        <v>0</v>
      </c>
      <c r="D1882">
        <f>DW!$I1882</f>
        <v>0</v>
      </c>
      <c r="E1882">
        <f>DW!$G1882</f>
        <v>0</v>
      </c>
      <c r="F1882" t="e">
        <f>VLOOKUP(E1882,'Resultado Final'!$E$3:$L$103,4,FALSE)</f>
        <v>#DIV/0!</v>
      </c>
      <c r="G1882" t="e">
        <f>VLOOKUP(E1882,'Resultado Final'!$E$3:$L$103,5,FALSE)</f>
        <v>#DIV/0!</v>
      </c>
      <c r="H1882">
        <f>DW!$K1882</f>
        <v>0</v>
      </c>
      <c r="I1882" s="37" t="e">
        <f t="shared" si="29"/>
        <v>#DIV/0!</v>
      </c>
    </row>
    <row r="1883" spans="1:9" x14ac:dyDescent="0.25">
      <c r="A1883">
        <f>INDEX('Resultado Final'!$A:$A,MATCH(E1883,'Resultado Final'!$E:$E,0))</f>
        <v>1</v>
      </c>
      <c r="B1883" t="e">
        <f>'Média Saneada'!#REF!</f>
        <v>#REF!</v>
      </c>
      <c r="C1883">
        <f>DW!$H1883</f>
        <v>0</v>
      </c>
      <c r="D1883">
        <f>DW!$I1883</f>
        <v>0</v>
      </c>
      <c r="E1883">
        <f>DW!$G1883</f>
        <v>0</v>
      </c>
      <c r="F1883" t="e">
        <f>VLOOKUP(E1883,'Resultado Final'!$E$3:$L$103,4,FALSE)</f>
        <v>#DIV/0!</v>
      </c>
      <c r="G1883" t="e">
        <f>VLOOKUP(E1883,'Resultado Final'!$E$3:$L$103,5,FALSE)</f>
        <v>#DIV/0!</v>
      </c>
      <c r="H1883">
        <f>DW!$K1883</f>
        <v>0</v>
      </c>
      <c r="I1883" s="37" t="e">
        <f t="shared" si="29"/>
        <v>#DIV/0!</v>
      </c>
    </row>
    <row r="1884" spans="1:9" x14ac:dyDescent="0.25">
      <c r="A1884">
        <f>INDEX('Resultado Final'!$A:$A,MATCH(E1884,'Resultado Final'!$E:$E,0))</f>
        <v>1</v>
      </c>
      <c r="B1884" t="e">
        <f>'Média Saneada'!#REF!</f>
        <v>#REF!</v>
      </c>
      <c r="C1884">
        <f>DW!$H1884</f>
        <v>0</v>
      </c>
      <c r="D1884">
        <f>DW!$I1884</f>
        <v>0</v>
      </c>
      <c r="E1884">
        <f>DW!$G1884</f>
        <v>0</v>
      </c>
      <c r="F1884" t="e">
        <f>VLOOKUP(E1884,'Resultado Final'!$E$3:$L$103,4,FALSE)</f>
        <v>#DIV/0!</v>
      </c>
      <c r="G1884" t="e">
        <f>VLOOKUP(E1884,'Resultado Final'!$E$3:$L$103,5,FALSE)</f>
        <v>#DIV/0!</v>
      </c>
      <c r="H1884">
        <f>DW!$K1884</f>
        <v>0</v>
      </c>
      <c r="I1884" s="37" t="e">
        <f t="shared" si="29"/>
        <v>#DIV/0!</v>
      </c>
    </row>
    <row r="1885" spans="1:9" x14ac:dyDescent="0.25">
      <c r="A1885">
        <f>INDEX('Resultado Final'!$A:$A,MATCH(E1885,'Resultado Final'!$E:$E,0))</f>
        <v>1</v>
      </c>
      <c r="B1885" t="e">
        <f>'Média Saneada'!#REF!</f>
        <v>#REF!</v>
      </c>
      <c r="C1885">
        <f>DW!$H1885</f>
        <v>0</v>
      </c>
      <c r="D1885">
        <f>DW!$I1885</f>
        <v>0</v>
      </c>
      <c r="E1885">
        <f>DW!$G1885</f>
        <v>0</v>
      </c>
      <c r="F1885" t="e">
        <f>VLOOKUP(E1885,'Resultado Final'!$E$3:$L$103,4,FALSE)</f>
        <v>#DIV/0!</v>
      </c>
      <c r="G1885" t="e">
        <f>VLOOKUP(E1885,'Resultado Final'!$E$3:$L$103,5,FALSE)</f>
        <v>#DIV/0!</v>
      </c>
      <c r="H1885">
        <f>DW!$K1885</f>
        <v>0</v>
      </c>
      <c r="I1885" s="37" t="e">
        <f t="shared" si="29"/>
        <v>#DIV/0!</v>
      </c>
    </row>
    <row r="1886" spans="1:9" x14ac:dyDescent="0.25">
      <c r="A1886">
        <f>INDEX('Resultado Final'!$A:$A,MATCH(E1886,'Resultado Final'!$E:$E,0))</f>
        <v>1</v>
      </c>
      <c r="B1886" t="e">
        <f>'Média Saneada'!#REF!</f>
        <v>#REF!</v>
      </c>
      <c r="C1886">
        <f>DW!$H1886</f>
        <v>0</v>
      </c>
      <c r="D1886">
        <f>DW!$I1886</f>
        <v>0</v>
      </c>
      <c r="E1886">
        <f>DW!$G1886</f>
        <v>0</v>
      </c>
      <c r="F1886" t="e">
        <f>VLOOKUP(E1886,'Resultado Final'!$E$3:$L$103,4,FALSE)</f>
        <v>#DIV/0!</v>
      </c>
      <c r="G1886" t="e">
        <f>VLOOKUP(E1886,'Resultado Final'!$E$3:$L$103,5,FALSE)</f>
        <v>#DIV/0!</v>
      </c>
      <c r="H1886">
        <f>DW!$K1886</f>
        <v>0</v>
      </c>
      <c r="I1886" s="37" t="e">
        <f t="shared" si="29"/>
        <v>#DIV/0!</v>
      </c>
    </row>
    <row r="1887" spans="1:9" x14ac:dyDescent="0.25">
      <c r="A1887">
        <f>INDEX('Resultado Final'!$A:$A,MATCH(E1887,'Resultado Final'!$E:$E,0))</f>
        <v>1</v>
      </c>
      <c r="B1887" t="e">
        <f>'Média Saneada'!#REF!</f>
        <v>#REF!</v>
      </c>
      <c r="C1887">
        <f>DW!$H1887</f>
        <v>0</v>
      </c>
      <c r="D1887">
        <f>DW!$I1887</f>
        <v>0</v>
      </c>
      <c r="E1887">
        <f>DW!$G1887</f>
        <v>0</v>
      </c>
      <c r="F1887" t="e">
        <f>VLOOKUP(E1887,'Resultado Final'!$E$3:$L$103,4,FALSE)</f>
        <v>#DIV/0!</v>
      </c>
      <c r="G1887" t="e">
        <f>VLOOKUP(E1887,'Resultado Final'!$E$3:$L$103,5,FALSE)</f>
        <v>#DIV/0!</v>
      </c>
      <c r="H1887">
        <f>DW!$K1887</f>
        <v>0</v>
      </c>
      <c r="I1887" s="37" t="e">
        <f t="shared" si="29"/>
        <v>#DIV/0!</v>
      </c>
    </row>
    <row r="1888" spans="1:9" x14ac:dyDescent="0.25">
      <c r="A1888">
        <f>INDEX('Resultado Final'!$A:$A,MATCH(E1888,'Resultado Final'!$E:$E,0))</f>
        <v>1</v>
      </c>
      <c r="B1888" t="e">
        <f>'Média Saneada'!#REF!</f>
        <v>#REF!</v>
      </c>
      <c r="C1888">
        <f>DW!$H1888</f>
        <v>0</v>
      </c>
      <c r="D1888">
        <f>DW!$I1888</f>
        <v>0</v>
      </c>
      <c r="E1888">
        <f>DW!$G1888</f>
        <v>0</v>
      </c>
      <c r="F1888" t="e">
        <f>VLOOKUP(E1888,'Resultado Final'!$E$3:$L$103,4,FALSE)</f>
        <v>#DIV/0!</v>
      </c>
      <c r="G1888" t="e">
        <f>VLOOKUP(E1888,'Resultado Final'!$E$3:$L$103,5,FALSE)</f>
        <v>#DIV/0!</v>
      </c>
      <c r="H1888">
        <f>DW!$K1888</f>
        <v>0</v>
      </c>
      <c r="I1888" s="37" t="e">
        <f t="shared" si="29"/>
        <v>#DIV/0!</v>
      </c>
    </row>
    <row r="1889" spans="1:9" x14ac:dyDescent="0.25">
      <c r="A1889">
        <f>INDEX('Resultado Final'!$A:$A,MATCH(E1889,'Resultado Final'!$E:$E,0))</f>
        <v>1</v>
      </c>
      <c r="B1889" t="e">
        <f>'Média Saneada'!#REF!</f>
        <v>#REF!</v>
      </c>
      <c r="C1889">
        <f>DW!$H1889</f>
        <v>0</v>
      </c>
      <c r="D1889">
        <f>DW!$I1889</f>
        <v>0</v>
      </c>
      <c r="E1889">
        <f>DW!$G1889</f>
        <v>0</v>
      </c>
      <c r="F1889" t="e">
        <f>VLOOKUP(E1889,'Resultado Final'!$E$3:$L$103,4,FALSE)</f>
        <v>#DIV/0!</v>
      </c>
      <c r="G1889" t="e">
        <f>VLOOKUP(E1889,'Resultado Final'!$E$3:$L$103,5,FALSE)</f>
        <v>#DIV/0!</v>
      </c>
      <c r="H1889">
        <f>DW!$K1889</f>
        <v>0</v>
      </c>
      <c r="I1889" s="37" t="e">
        <f t="shared" si="29"/>
        <v>#DIV/0!</v>
      </c>
    </row>
    <row r="1890" spans="1:9" x14ac:dyDescent="0.25">
      <c r="A1890">
        <f>INDEX('Resultado Final'!$A:$A,MATCH(E1890,'Resultado Final'!$E:$E,0))</f>
        <v>1</v>
      </c>
      <c r="B1890" t="e">
        <f>'Média Saneada'!#REF!</f>
        <v>#REF!</v>
      </c>
      <c r="C1890">
        <f>DW!$H1890</f>
        <v>0</v>
      </c>
      <c r="D1890">
        <f>DW!$I1890</f>
        <v>0</v>
      </c>
      <c r="E1890">
        <f>DW!$G1890</f>
        <v>0</v>
      </c>
      <c r="F1890" t="e">
        <f>VLOOKUP(E1890,'Resultado Final'!$E$3:$L$103,4,FALSE)</f>
        <v>#DIV/0!</v>
      </c>
      <c r="G1890" t="e">
        <f>VLOOKUP(E1890,'Resultado Final'!$E$3:$L$103,5,FALSE)</f>
        <v>#DIV/0!</v>
      </c>
      <c r="H1890">
        <f>DW!$K1890</f>
        <v>0</v>
      </c>
      <c r="I1890" s="37" t="e">
        <f t="shared" si="29"/>
        <v>#DIV/0!</v>
      </c>
    </row>
    <row r="1891" spans="1:9" x14ac:dyDescent="0.25">
      <c r="A1891">
        <f>INDEX('Resultado Final'!$A:$A,MATCH(E1891,'Resultado Final'!$E:$E,0))</f>
        <v>1</v>
      </c>
      <c r="B1891" t="e">
        <f>'Média Saneada'!#REF!</f>
        <v>#REF!</v>
      </c>
      <c r="C1891">
        <f>DW!$H1891</f>
        <v>0</v>
      </c>
      <c r="D1891">
        <f>DW!$I1891</f>
        <v>0</v>
      </c>
      <c r="E1891">
        <f>DW!$G1891</f>
        <v>0</v>
      </c>
      <c r="F1891" t="e">
        <f>VLOOKUP(E1891,'Resultado Final'!$E$3:$L$103,4,FALSE)</f>
        <v>#DIV/0!</v>
      </c>
      <c r="G1891" t="e">
        <f>VLOOKUP(E1891,'Resultado Final'!$E$3:$L$103,5,FALSE)</f>
        <v>#DIV/0!</v>
      </c>
      <c r="H1891">
        <f>DW!$K1891</f>
        <v>0</v>
      </c>
      <c r="I1891" s="37" t="e">
        <f t="shared" si="29"/>
        <v>#DIV/0!</v>
      </c>
    </row>
    <row r="1892" spans="1:9" x14ac:dyDescent="0.25">
      <c r="A1892">
        <f>INDEX('Resultado Final'!$A:$A,MATCH(E1892,'Resultado Final'!$E:$E,0))</f>
        <v>1</v>
      </c>
      <c r="B1892" t="e">
        <f>'Média Saneada'!#REF!</f>
        <v>#REF!</v>
      </c>
      <c r="C1892">
        <f>DW!$H1892</f>
        <v>0</v>
      </c>
      <c r="D1892">
        <f>DW!$I1892</f>
        <v>0</v>
      </c>
      <c r="E1892">
        <f>DW!$G1892</f>
        <v>0</v>
      </c>
      <c r="F1892" t="e">
        <f>VLOOKUP(E1892,'Resultado Final'!$E$3:$L$103,4,FALSE)</f>
        <v>#DIV/0!</v>
      </c>
      <c r="G1892" t="e">
        <f>VLOOKUP(E1892,'Resultado Final'!$E$3:$L$103,5,FALSE)</f>
        <v>#DIV/0!</v>
      </c>
      <c r="H1892">
        <f>DW!$K1892</f>
        <v>0</v>
      </c>
      <c r="I1892" s="37" t="e">
        <f t="shared" si="29"/>
        <v>#DIV/0!</v>
      </c>
    </row>
    <row r="1893" spans="1:9" x14ac:dyDescent="0.25">
      <c r="A1893">
        <f>INDEX('Resultado Final'!$A:$A,MATCH(E1893,'Resultado Final'!$E:$E,0))</f>
        <v>1</v>
      </c>
      <c r="B1893" t="e">
        <f>'Média Saneada'!#REF!</f>
        <v>#REF!</v>
      </c>
      <c r="C1893">
        <f>DW!$H1893</f>
        <v>0</v>
      </c>
      <c r="D1893">
        <f>DW!$I1893</f>
        <v>0</v>
      </c>
      <c r="E1893">
        <f>DW!$G1893</f>
        <v>0</v>
      </c>
      <c r="F1893" t="e">
        <f>VLOOKUP(E1893,'Resultado Final'!$E$3:$L$103,4,FALSE)</f>
        <v>#DIV/0!</v>
      </c>
      <c r="G1893" t="e">
        <f>VLOOKUP(E1893,'Resultado Final'!$E$3:$L$103,5,FALSE)</f>
        <v>#DIV/0!</v>
      </c>
      <c r="H1893">
        <f>DW!$K1893</f>
        <v>0</v>
      </c>
      <c r="I1893" s="37" t="e">
        <f t="shared" si="29"/>
        <v>#DIV/0!</v>
      </c>
    </row>
    <row r="1894" spans="1:9" x14ac:dyDescent="0.25">
      <c r="A1894">
        <f>INDEX('Resultado Final'!$A:$A,MATCH(E1894,'Resultado Final'!$E:$E,0))</f>
        <v>1</v>
      </c>
      <c r="B1894" t="e">
        <f>'Média Saneada'!#REF!</f>
        <v>#REF!</v>
      </c>
      <c r="C1894">
        <f>DW!$H1894</f>
        <v>0</v>
      </c>
      <c r="D1894">
        <f>DW!$I1894</f>
        <v>0</v>
      </c>
      <c r="E1894">
        <f>DW!$G1894</f>
        <v>0</v>
      </c>
      <c r="F1894" t="e">
        <f>VLOOKUP(E1894,'Resultado Final'!$E$3:$L$103,4,FALSE)</f>
        <v>#DIV/0!</v>
      </c>
      <c r="G1894" t="e">
        <f>VLOOKUP(E1894,'Resultado Final'!$E$3:$L$103,5,FALSE)</f>
        <v>#DIV/0!</v>
      </c>
      <c r="H1894">
        <f>DW!$K1894</f>
        <v>0</v>
      </c>
      <c r="I1894" s="37" t="e">
        <f t="shared" si="29"/>
        <v>#DIV/0!</v>
      </c>
    </row>
    <row r="1895" spans="1:9" x14ac:dyDescent="0.25">
      <c r="A1895">
        <f>INDEX('Resultado Final'!$A:$A,MATCH(E1895,'Resultado Final'!$E:$E,0))</f>
        <v>1</v>
      </c>
      <c r="B1895" t="e">
        <f>'Média Saneada'!#REF!</f>
        <v>#REF!</v>
      </c>
      <c r="C1895">
        <f>DW!$H1895</f>
        <v>0</v>
      </c>
      <c r="D1895">
        <f>DW!$I1895</f>
        <v>0</v>
      </c>
      <c r="E1895">
        <f>DW!$G1895</f>
        <v>0</v>
      </c>
      <c r="F1895" t="e">
        <f>VLOOKUP(E1895,'Resultado Final'!$E$3:$L$103,4,FALSE)</f>
        <v>#DIV/0!</v>
      </c>
      <c r="G1895" t="e">
        <f>VLOOKUP(E1895,'Resultado Final'!$E$3:$L$103,5,FALSE)</f>
        <v>#DIV/0!</v>
      </c>
      <c r="H1895">
        <f>DW!$K1895</f>
        <v>0</v>
      </c>
      <c r="I1895" s="37" t="e">
        <f t="shared" si="29"/>
        <v>#DIV/0!</v>
      </c>
    </row>
    <row r="1896" spans="1:9" x14ac:dyDescent="0.25">
      <c r="A1896">
        <f>INDEX('Resultado Final'!$A:$A,MATCH(E1896,'Resultado Final'!$E:$E,0))</f>
        <v>1</v>
      </c>
      <c r="B1896" t="e">
        <f>'Média Saneada'!#REF!</f>
        <v>#REF!</v>
      </c>
      <c r="C1896">
        <f>DW!$H1896</f>
        <v>0</v>
      </c>
      <c r="D1896">
        <f>DW!$I1896</f>
        <v>0</v>
      </c>
      <c r="E1896">
        <f>DW!$G1896</f>
        <v>0</v>
      </c>
      <c r="F1896" t="e">
        <f>VLOOKUP(E1896,'Resultado Final'!$E$3:$L$103,4,FALSE)</f>
        <v>#DIV/0!</v>
      </c>
      <c r="G1896" t="e">
        <f>VLOOKUP(E1896,'Resultado Final'!$E$3:$L$103,5,FALSE)</f>
        <v>#DIV/0!</v>
      </c>
      <c r="H1896">
        <f>DW!$K1896</f>
        <v>0</v>
      </c>
      <c r="I1896" s="37" t="e">
        <f t="shared" si="29"/>
        <v>#DIV/0!</v>
      </c>
    </row>
    <row r="1897" spans="1:9" x14ac:dyDescent="0.25">
      <c r="A1897">
        <f>INDEX('Resultado Final'!$A:$A,MATCH(E1897,'Resultado Final'!$E:$E,0))</f>
        <v>1</v>
      </c>
      <c r="B1897" t="e">
        <f>'Média Saneada'!#REF!</f>
        <v>#REF!</v>
      </c>
      <c r="C1897">
        <f>DW!$H1897</f>
        <v>0</v>
      </c>
      <c r="D1897">
        <f>DW!$I1897</f>
        <v>0</v>
      </c>
      <c r="E1897">
        <f>DW!$G1897</f>
        <v>0</v>
      </c>
      <c r="F1897" t="e">
        <f>VLOOKUP(E1897,'Resultado Final'!$E$3:$L$103,4,FALSE)</f>
        <v>#DIV/0!</v>
      </c>
      <c r="G1897" t="e">
        <f>VLOOKUP(E1897,'Resultado Final'!$E$3:$L$103,5,FALSE)</f>
        <v>#DIV/0!</v>
      </c>
      <c r="H1897">
        <f>DW!$K1897</f>
        <v>0</v>
      </c>
      <c r="I1897" s="37" t="e">
        <f t="shared" si="29"/>
        <v>#DIV/0!</v>
      </c>
    </row>
    <row r="1898" spans="1:9" x14ac:dyDescent="0.25">
      <c r="A1898">
        <f>INDEX('Resultado Final'!$A:$A,MATCH(E1898,'Resultado Final'!$E:$E,0))</f>
        <v>1</v>
      </c>
      <c r="B1898" t="e">
        <f>'Média Saneada'!#REF!</f>
        <v>#REF!</v>
      </c>
      <c r="C1898">
        <f>DW!$H1898</f>
        <v>0</v>
      </c>
      <c r="D1898">
        <f>DW!$I1898</f>
        <v>0</v>
      </c>
      <c r="E1898">
        <f>DW!$G1898</f>
        <v>0</v>
      </c>
      <c r="F1898" t="e">
        <f>VLOOKUP(E1898,'Resultado Final'!$E$3:$L$103,4,FALSE)</f>
        <v>#DIV/0!</v>
      </c>
      <c r="G1898" t="e">
        <f>VLOOKUP(E1898,'Resultado Final'!$E$3:$L$103,5,FALSE)</f>
        <v>#DIV/0!</v>
      </c>
      <c r="H1898">
        <f>DW!$K1898</f>
        <v>0</v>
      </c>
      <c r="I1898" s="37" t="e">
        <f t="shared" si="29"/>
        <v>#DIV/0!</v>
      </c>
    </row>
    <row r="1899" spans="1:9" x14ac:dyDescent="0.25">
      <c r="A1899">
        <f>INDEX('Resultado Final'!$A:$A,MATCH(E1899,'Resultado Final'!$E:$E,0))</f>
        <v>1</v>
      </c>
      <c r="B1899" t="e">
        <f>'Média Saneada'!#REF!</f>
        <v>#REF!</v>
      </c>
      <c r="C1899">
        <f>DW!$H1899</f>
        <v>0</v>
      </c>
      <c r="D1899">
        <f>DW!$I1899</f>
        <v>0</v>
      </c>
      <c r="E1899">
        <f>DW!$G1899</f>
        <v>0</v>
      </c>
      <c r="F1899" t="e">
        <f>VLOOKUP(E1899,'Resultado Final'!$E$3:$L$103,4,FALSE)</f>
        <v>#DIV/0!</v>
      </c>
      <c r="G1899" t="e">
        <f>VLOOKUP(E1899,'Resultado Final'!$E$3:$L$103,5,FALSE)</f>
        <v>#DIV/0!</v>
      </c>
      <c r="H1899">
        <f>DW!$K1899</f>
        <v>0</v>
      </c>
      <c r="I1899" s="37" t="e">
        <f t="shared" si="29"/>
        <v>#DIV/0!</v>
      </c>
    </row>
    <row r="1900" spans="1:9" x14ac:dyDescent="0.25">
      <c r="A1900">
        <f>INDEX('Resultado Final'!$A:$A,MATCH(E1900,'Resultado Final'!$E:$E,0))</f>
        <v>1</v>
      </c>
      <c r="B1900" t="e">
        <f>'Média Saneada'!#REF!</f>
        <v>#REF!</v>
      </c>
      <c r="C1900">
        <f>DW!$H1900</f>
        <v>0</v>
      </c>
      <c r="D1900">
        <f>DW!$I1900</f>
        <v>0</v>
      </c>
      <c r="E1900">
        <f>DW!$G1900</f>
        <v>0</v>
      </c>
      <c r="F1900" t="e">
        <f>VLOOKUP(E1900,'Resultado Final'!$E$3:$L$103,4,FALSE)</f>
        <v>#DIV/0!</v>
      </c>
      <c r="G1900" t="e">
        <f>VLOOKUP(E1900,'Resultado Final'!$E$3:$L$103,5,FALSE)</f>
        <v>#DIV/0!</v>
      </c>
      <c r="H1900">
        <f>DW!$K1900</f>
        <v>0</v>
      </c>
      <c r="I1900" s="37" t="e">
        <f t="shared" si="29"/>
        <v>#DIV/0!</v>
      </c>
    </row>
    <row r="1901" spans="1:9" x14ac:dyDescent="0.25">
      <c r="A1901">
        <f>INDEX('Resultado Final'!$A:$A,MATCH(E1901,'Resultado Final'!$E:$E,0))</f>
        <v>1</v>
      </c>
      <c r="B1901" t="e">
        <f>'Média Saneada'!#REF!</f>
        <v>#REF!</v>
      </c>
      <c r="C1901">
        <f>DW!$H1901</f>
        <v>0</v>
      </c>
      <c r="D1901">
        <f>DW!$I1901</f>
        <v>0</v>
      </c>
      <c r="E1901">
        <f>DW!$G1901</f>
        <v>0</v>
      </c>
      <c r="F1901" t="e">
        <f>VLOOKUP(E1901,'Resultado Final'!$E$3:$L$103,4,FALSE)</f>
        <v>#DIV/0!</v>
      </c>
      <c r="G1901" t="e">
        <f>VLOOKUP(E1901,'Resultado Final'!$E$3:$L$103,5,FALSE)</f>
        <v>#DIV/0!</v>
      </c>
      <c r="H1901">
        <f>DW!$K1901</f>
        <v>0</v>
      </c>
      <c r="I1901" s="37" t="e">
        <f t="shared" si="29"/>
        <v>#DIV/0!</v>
      </c>
    </row>
    <row r="1902" spans="1:9" x14ac:dyDescent="0.25">
      <c r="A1902">
        <f>INDEX('Resultado Final'!$A:$A,MATCH(E1902,'Resultado Final'!$E:$E,0))</f>
        <v>1</v>
      </c>
      <c r="B1902" t="e">
        <f>'Média Saneada'!#REF!</f>
        <v>#REF!</v>
      </c>
      <c r="C1902">
        <f>DW!$H1902</f>
        <v>0</v>
      </c>
      <c r="D1902">
        <f>DW!$I1902</f>
        <v>0</v>
      </c>
      <c r="E1902">
        <f>DW!$G1902</f>
        <v>0</v>
      </c>
      <c r="F1902" t="e">
        <f>VLOOKUP(E1902,'Resultado Final'!$E$3:$L$103,4,FALSE)</f>
        <v>#DIV/0!</v>
      </c>
      <c r="G1902" t="e">
        <f>VLOOKUP(E1902,'Resultado Final'!$E$3:$L$103,5,FALSE)</f>
        <v>#DIV/0!</v>
      </c>
      <c r="H1902">
        <f>DW!$K1902</f>
        <v>0</v>
      </c>
      <c r="I1902" s="37" t="e">
        <f t="shared" si="29"/>
        <v>#DIV/0!</v>
      </c>
    </row>
    <row r="1903" spans="1:9" x14ac:dyDescent="0.25">
      <c r="A1903">
        <f>INDEX('Resultado Final'!$A:$A,MATCH(E1903,'Resultado Final'!$E:$E,0))</f>
        <v>1</v>
      </c>
      <c r="B1903" t="e">
        <f>'Média Saneada'!#REF!</f>
        <v>#REF!</v>
      </c>
      <c r="C1903">
        <f>DW!$H1903</f>
        <v>0</v>
      </c>
      <c r="D1903">
        <f>DW!$I1903</f>
        <v>0</v>
      </c>
      <c r="E1903">
        <f>DW!$G1903</f>
        <v>0</v>
      </c>
      <c r="F1903" t="e">
        <f>VLOOKUP(E1903,'Resultado Final'!$E$3:$L$103,4,FALSE)</f>
        <v>#DIV/0!</v>
      </c>
      <c r="G1903" t="e">
        <f>VLOOKUP(E1903,'Resultado Final'!$E$3:$L$103,5,FALSE)</f>
        <v>#DIV/0!</v>
      </c>
      <c r="H1903">
        <f>DW!$K1903</f>
        <v>0</v>
      </c>
      <c r="I1903" s="37" t="e">
        <f t="shared" si="29"/>
        <v>#DIV/0!</v>
      </c>
    </row>
    <row r="1904" spans="1:9" x14ac:dyDescent="0.25">
      <c r="A1904">
        <f>INDEX('Resultado Final'!$A:$A,MATCH(E1904,'Resultado Final'!$E:$E,0))</f>
        <v>1</v>
      </c>
      <c r="B1904" t="e">
        <f>'Média Saneada'!#REF!</f>
        <v>#REF!</v>
      </c>
      <c r="C1904">
        <f>DW!$H1904</f>
        <v>0</v>
      </c>
      <c r="D1904">
        <f>DW!$I1904</f>
        <v>0</v>
      </c>
      <c r="E1904">
        <f>DW!$G1904</f>
        <v>0</v>
      </c>
      <c r="F1904" t="e">
        <f>VLOOKUP(E1904,'Resultado Final'!$E$3:$L$103,4,FALSE)</f>
        <v>#DIV/0!</v>
      </c>
      <c r="G1904" t="e">
        <f>VLOOKUP(E1904,'Resultado Final'!$E$3:$L$103,5,FALSE)</f>
        <v>#DIV/0!</v>
      </c>
      <c r="H1904">
        <f>DW!$K1904</f>
        <v>0</v>
      </c>
      <c r="I1904" s="37" t="e">
        <f t="shared" si="29"/>
        <v>#DIV/0!</v>
      </c>
    </row>
    <row r="1905" spans="1:9" x14ac:dyDescent="0.25">
      <c r="A1905">
        <f>INDEX('Resultado Final'!$A:$A,MATCH(E1905,'Resultado Final'!$E:$E,0))</f>
        <v>1</v>
      </c>
      <c r="B1905" t="e">
        <f>'Média Saneada'!#REF!</f>
        <v>#REF!</v>
      </c>
      <c r="C1905">
        <f>DW!$H1905</f>
        <v>0</v>
      </c>
      <c r="D1905">
        <f>DW!$I1905</f>
        <v>0</v>
      </c>
      <c r="E1905">
        <f>DW!$G1905</f>
        <v>0</v>
      </c>
      <c r="F1905" t="e">
        <f>VLOOKUP(E1905,'Resultado Final'!$E$3:$L$103,4,FALSE)</f>
        <v>#DIV/0!</v>
      </c>
      <c r="G1905" t="e">
        <f>VLOOKUP(E1905,'Resultado Final'!$E$3:$L$103,5,FALSE)</f>
        <v>#DIV/0!</v>
      </c>
      <c r="H1905">
        <f>DW!$K1905</f>
        <v>0</v>
      </c>
      <c r="I1905" s="37" t="e">
        <f t="shared" si="29"/>
        <v>#DIV/0!</v>
      </c>
    </row>
    <row r="1906" spans="1:9" x14ac:dyDescent="0.25">
      <c r="A1906">
        <f>INDEX('Resultado Final'!$A:$A,MATCH(E1906,'Resultado Final'!$E:$E,0))</f>
        <v>1</v>
      </c>
      <c r="B1906" t="e">
        <f>'Média Saneada'!#REF!</f>
        <v>#REF!</v>
      </c>
      <c r="C1906">
        <f>DW!$H1906</f>
        <v>0</v>
      </c>
      <c r="D1906">
        <f>DW!$I1906</f>
        <v>0</v>
      </c>
      <c r="E1906">
        <f>DW!$G1906</f>
        <v>0</v>
      </c>
      <c r="F1906" t="e">
        <f>VLOOKUP(E1906,'Resultado Final'!$E$3:$L$103,4,FALSE)</f>
        <v>#DIV/0!</v>
      </c>
      <c r="G1906" t="e">
        <f>VLOOKUP(E1906,'Resultado Final'!$E$3:$L$103,5,FALSE)</f>
        <v>#DIV/0!</v>
      </c>
      <c r="H1906">
        <f>DW!$K1906</f>
        <v>0</v>
      </c>
      <c r="I1906" s="37" t="e">
        <f t="shared" si="29"/>
        <v>#DIV/0!</v>
      </c>
    </row>
    <row r="1907" spans="1:9" x14ac:dyDescent="0.25">
      <c r="A1907">
        <f>INDEX('Resultado Final'!$A:$A,MATCH(E1907,'Resultado Final'!$E:$E,0))</f>
        <v>1</v>
      </c>
      <c r="B1907" t="e">
        <f>'Média Saneada'!#REF!</f>
        <v>#REF!</v>
      </c>
      <c r="C1907">
        <f>DW!$H1907</f>
        <v>0</v>
      </c>
      <c r="D1907">
        <f>DW!$I1907</f>
        <v>0</v>
      </c>
      <c r="E1907">
        <f>DW!$G1907</f>
        <v>0</v>
      </c>
      <c r="F1907" t="e">
        <f>VLOOKUP(E1907,'Resultado Final'!$E$3:$L$103,4,FALSE)</f>
        <v>#DIV/0!</v>
      </c>
      <c r="G1907" t="e">
        <f>VLOOKUP(E1907,'Resultado Final'!$E$3:$L$103,5,FALSE)</f>
        <v>#DIV/0!</v>
      </c>
      <c r="H1907">
        <f>DW!$K1907</f>
        <v>0</v>
      </c>
      <c r="I1907" s="37" t="e">
        <f t="shared" si="29"/>
        <v>#DIV/0!</v>
      </c>
    </row>
    <row r="1908" spans="1:9" x14ac:dyDescent="0.25">
      <c r="A1908">
        <f>INDEX('Resultado Final'!$A:$A,MATCH(E1908,'Resultado Final'!$E:$E,0))</f>
        <v>1</v>
      </c>
      <c r="B1908" t="e">
        <f>'Média Saneada'!#REF!</f>
        <v>#REF!</v>
      </c>
      <c r="C1908">
        <f>DW!$H1908</f>
        <v>0</v>
      </c>
      <c r="D1908">
        <f>DW!$I1908</f>
        <v>0</v>
      </c>
      <c r="E1908">
        <f>DW!$G1908</f>
        <v>0</v>
      </c>
      <c r="F1908" t="e">
        <f>VLOOKUP(E1908,'Resultado Final'!$E$3:$L$103,4,FALSE)</f>
        <v>#DIV/0!</v>
      </c>
      <c r="G1908" t="e">
        <f>VLOOKUP(E1908,'Resultado Final'!$E$3:$L$103,5,FALSE)</f>
        <v>#DIV/0!</v>
      </c>
      <c r="H1908">
        <f>DW!$K1908</f>
        <v>0</v>
      </c>
      <c r="I1908" s="37" t="e">
        <f t="shared" si="29"/>
        <v>#DIV/0!</v>
      </c>
    </row>
    <row r="1909" spans="1:9" x14ac:dyDescent="0.25">
      <c r="A1909">
        <f>INDEX('Resultado Final'!$A:$A,MATCH(E1909,'Resultado Final'!$E:$E,0))</f>
        <v>1</v>
      </c>
      <c r="B1909" t="e">
        <f>'Média Saneada'!#REF!</f>
        <v>#REF!</v>
      </c>
      <c r="C1909">
        <f>DW!$H1909</f>
        <v>0</v>
      </c>
      <c r="D1909">
        <f>DW!$I1909</f>
        <v>0</v>
      </c>
      <c r="E1909">
        <f>DW!$G1909</f>
        <v>0</v>
      </c>
      <c r="F1909" t="e">
        <f>VLOOKUP(E1909,'Resultado Final'!$E$3:$L$103,4,FALSE)</f>
        <v>#DIV/0!</v>
      </c>
      <c r="G1909" t="e">
        <f>VLOOKUP(E1909,'Resultado Final'!$E$3:$L$103,5,FALSE)</f>
        <v>#DIV/0!</v>
      </c>
      <c r="H1909">
        <f>DW!$K1909</f>
        <v>0</v>
      </c>
      <c r="I1909" s="37" t="e">
        <f t="shared" si="29"/>
        <v>#DIV/0!</v>
      </c>
    </row>
    <row r="1910" spans="1:9" x14ac:dyDescent="0.25">
      <c r="A1910">
        <f>INDEX('Resultado Final'!$A:$A,MATCH(E1910,'Resultado Final'!$E:$E,0))</f>
        <v>1</v>
      </c>
      <c r="B1910" t="e">
        <f>'Média Saneada'!#REF!</f>
        <v>#REF!</v>
      </c>
      <c r="C1910">
        <f>DW!$H1910</f>
        <v>0</v>
      </c>
      <c r="D1910">
        <f>DW!$I1910</f>
        <v>0</v>
      </c>
      <c r="E1910">
        <f>DW!$G1910</f>
        <v>0</v>
      </c>
      <c r="F1910" t="e">
        <f>VLOOKUP(E1910,'Resultado Final'!$E$3:$L$103,4,FALSE)</f>
        <v>#DIV/0!</v>
      </c>
      <c r="G1910" t="e">
        <f>VLOOKUP(E1910,'Resultado Final'!$E$3:$L$103,5,FALSE)</f>
        <v>#DIV/0!</v>
      </c>
      <c r="H1910">
        <f>DW!$K1910</f>
        <v>0</v>
      </c>
      <c r="I1910" s="37" t="e">
        <f t="shared" si="29"/>
        <v>#DIV/0!</v>
      </c>
    </row>
    <row r="1911" spans="1:9" x14ac:dyDescent="0.25">
      <c r="A1911">
        <f>INDEX('Resultado Final'!$A:$A,MATCH(E1911,'Resultado Final'!$E:$E,0))</f>
        <v>1</v>
      </c>
      <c r="B1911" t="e">
        <f>'Média Saneada'!#REF!</f>
        <v>#REF!</v>
      </c>
      <c r="C1911">
        <f>DW!$H1911</f>
        <v>0</v>
      </c>
      <c r="D1911">
        <f>DW!$I1911</f>
        <v>0</v>
      </c>
      <c r="E1911">
        <f>DW!$G1911</f>
        <v>0</v>
      </c>
      <c r="F1911" t="e">
        <f>VLOOKUP(E1911,'Resultado Final'!$E$3:$L$103,4,FALSE)</f>
        <v>#DIV/0!</v>
      </c>
      <c r="G1911" t="e">
        <f>VLOOKUP(E1911,'Resultado Final'!$E$3:$L$103,5,FALSE)</f>
        <v>#DIV/0!</v>
      </c>
      <c r="H1911">
        <f>DW!$K1911</f>
        <v>0</v>
      </c>
      <c r="I1911" s="37" t="e">
        <f t="shared" si="29"/>
        <v>#DIV/0!</v>
      </c>
    </row>
    <row r="1912" spans="1:9" x14ac:dyDescent="0.25">
      <c r="A1912">
        <f>INDEX('Resultado Final'!$A:$A,MATCH(E1912,'Resultado Final'!$E:$E,0))</f>
        <v>1</v>
      </c>
      <c r="B1912" t="e">
        <f>'Média Saneada'!#REF!</f>
        <v>#REF!</v>
      </c>
      <c r="C1912">
        <f>DW!$H1912</f>
        <v>0</v>
      </c>
      <c r="D1912">
        <f>DW!$I1912</f>
        <v>0</v>
      </c>
      <c r="E1912">
        <f>DW!$G1912</f>
        <v>0</v>
      </c>
      <c r="F1912" t="e">
        <f>VLOOKUP(E1912,'Resultado Final'!$E$3:$L$103,4,FALSE)</f>
        <v>#DIV/0!</v>
      </c>
      <c r="G1912" t="e">
        <f>VLOOKUP(E1912,'Resultado Final'!$E$3:$L$103,5,FALSE)</f>
        <v>#DIV/0!</v>
      </c>
      <c r="H1912">
        <f>DW!$K1912</f>
        <v>0</v>
      </c>
      <c r="I1912" s="37" t="e">
        <f t="shared" si="29"/>
        <v>#DIV/0!</v>
      </c>
    </row>
    <row r="1913" spans="1:9" x14ac:dyDescent="0.25">
      <c r="A1913">
        <f>INDEX('Resultado Final'!$A:$A,MATCH(E1913,'Resultado Final'!$E:$E,0))</f>
        <v>1</v>
      </c>
      <c r="B1913" t="e">
        <f>'Média Saneada'!#REF!</f>
        <v>#REF!</v>
      </c>
      <c r="C1913">
        <f>DW!$H1913</f>
        <v>0</v>
      </c>
      <c r="D1913">
        <f>DW!$I1913</f>
        <v>0</v>
      </c>
      <c r="E1913">
        <f>DW!$G1913</f>
        <v>0</v>
      </c>
      <c r="F1913" t="e">
        <f>VLOOKUP(E1913,'Resultado Final'!$E$3:$L$103,4,FALSE)</f>
        <v>#DIV/0!</v>
      </c>
      <c r="G1913" t="e">
        <f>VLOOKUP(E1913,'Resultado Final'!$E$3:$L$103,5,FALSE)</f>
        <v>#DIV/0!</v>
      </c>
      <c r="H1913">
        <f>DW!$K1913</f>
        <v>0</v>
      </c>
      <c r="I1913" s="37" t="e">
        <f t="shared" si="29"/>
        <v>#DIV/0!</v>
      </c>
    </row>
    <row r="1914" spans="1:9" x14ac:dyDescent="0.25">
      <c r="A1914">
        <f>INDEX('Resultado Final'!$A:$A,MATCH(E1914,'Resultado Final'!$E:$E,0))</f>
        <v>1</v>
      </c>
      <c r="B1914" t="e">
        <f>'Média Saneada'!#REF!</f>
        <v>#REF!</v>
      </c>
      <c r="C1914">
        <f>DW!$H1914</f>
        <v>0</v>
      </c>
      <c r="D1914">
        <f>DW!$I1914</f>
        <v>0</v>
      </c>
      <c r="E1914">
        <f>DW!$G1914</f>
        <v>0</v>
      </c>
      <c r="F1914" t="e">
        <f>VLOOKUP(E1914,'Resultado Final'!$E$3:$L$103,4,FALSE)</f>
        <v>#DIV/0!</v>
      </c>
      <c r="G1914" t="e">
        <f>VLOOKUP(E1914,'Resultado Final'!$E$3:$L$103,5,FALSE)</f>
        <v>#DIV/0!</v>
      </c>
      <c r="H1914">
        <f>DW!$K1914</f>
        <v>0</v>
      </c>
      <c r="I1914" s="37" t="e">
        <f t="shared" si="29"/>
        <v>#DIV/0!</v>
      </c>
    </row>
    <row r="1915" spans="1:9" x14ac:dyDescent="0.25">
      <c r="A1915">
        <f>INDEX('Resultado Final'!$A:$A,MATCH(E1915,'Resultado Final'!$E:$E,0))</f>
        <v>1</v>
      </c>
      <c r="B1915" t="e">
        <f>'Média Saneada'!#REF!</f>
        <v>#REF!</v>
      </c>
      <c r="C1915">
        <f>DW!$H1915</f>
        <v>0</v>
      </c>
      <c r="D1915">
        <f>DW!$I1915</f>
        <v>0</v>
      </c>
      <c r="E1915">
        <f>DW!$G1915</f>
        <v>0</v>
      </c>
      <c r="F1915" t="e">
        <f>VLOOKUP(E1915,'Resultado Final'!$E$3:$L$103,4,FALSE)</f>
        <v>#DIV/0!</v>
      </c>
      <c r="G1915" t="e">
        <f>VLOOKUP(E1915,'Resultado Final'!$E$3:$L$103,5,FALSE)</f>
        <v>#DIV/0!</v>
      </c>
      <c r="H1915">
        <f>DW!$K1915</f>
        <v>0</v>
      </c>
      <c r="I1915" s="37" t="e">
        <f t="shared" si="29"/>
        <v>#DIV/0!</v>
      </c>
    </row>
    <row r="1916" spans="1:9" x14ac:dyDescent="0.25">
      <c r="A1916">
        <f>INDEX('Resultado Final'!$A:$A,MATCH(E1916,'Resultado Final'!$E:$E,0))</f>
        <v>1</v>
      </c>
      <c r="B1916" t="e">
        <f>'Média Saneada'!#REF!</f>
        <v>#REF!</v>
      </c>
      <c r="C1916">
        <f>DW!$H1916</f>
        <v>0</v>
      </c>
      <c r="D1916">
        <f>DW!$I1916</f>
        <v>0</v>
      </c>
      <c r="E1916">
        <f>DW!$G1916</f>
        <v>0</v>
      </c>
      <c r="F1916" t="e">
        <f>VLOOKUP(E1916,'Resultado Final'!$E$3:$L$103,4,FALSE)</f>
        <v>#DIV/0!</v>
      </c>
      <c r="G1916" t="e">
        <f>VLOOKUP(E1916,'Resultado Final'!$E$3:$L$103,5,FALSE)</f>
        <v>#DIV/0!</v>
      </c>
      <c r="H1916">
        <f>DW!$K1916</f>
        <v>0</v>
      </c>
      <c r="I1916" s="37" t="e">
        <f t="shared" si="29"/>
        <v>#DIV/0!</v>
      </c>
    </row>
    <row r="1917" spans="1:9" x14ac:dyDescent="0.25">
      <c r="A1917">
        <f>INDEX('Resultado Final'!$A:$A,MATCH(E1917,'Resultado Final'!$E:$E,0))</f>
        <v>1</v>
      </c>
      <c r="B1917" t="e">
        <f>'Média Saneada'!#REF!</f>
        <v>#REF!</v>
      </c>
      <c r="C1917">
        <f>DW!$H1917</f>
        <v>0</v>
      </c>
      <c r="D1917">
        <f>DW!$I1917</f>
        <v>0</v>
      </c>
      <c r="E1917">
        <f>DW!$G1917</f>
        <v>0</v>
      </c>
      <c r="F1917" t="e">
        <f>VLOOKUP(E1917,'Resultado Final'!$E$3:$L$103,4,FALSE)</f>
        <v>#DIV/0!</v>
      </c>
      <c r="G1917" t="e">
        <f>VLOOKUP(E1917,'Resultado Final'!$E$3:$L$103,5,FALSE)</f>
        <v>#DIV/0!</v>
      </c>
      <c r="H1917">
        <f>DW!$K1917</f>
        <v>0</v>
      </c>
      <c r="I1917" s="37" t="e">
        <f t="shared" si="29"/>
        <v>#DIV/0!</v>
      </c>
    </row>
    <row r="1918" spans="1:9" x14ac:dyDescent="0.25">
      <c r="A1918">
        <f>INDEX('Resultado Final'!$A:$A,MATCH(E1918,'Resultado Final'!$E:$E,0))</f>
        <v>1</v>
      </c>
      <c r="B1918" t="e">
        <f>'Média Saneada'!#REF!</f>
        <v>#REF!</v>
      </c>
      <c r="C1918">
        <f>DW!$H1918</f>
        <v>0</v>
      </c>
      <c r="D1918">
        <f>DW!$I1918</f>
        <v>0</v>
      </c>
      <c r="E1918">
        <f>DW!$G1918</f>
        <v>0</v>
      </c>
      <c r="F1918" t="e">
        <f>VLOOKUP(E1918,'Resultado Final'!$E$3:$L$103,4,FALSE)</f>
        <v>#DIV/0!</v>
      </c>
      <c r="G1918" t="e">
        <f>VLOOKUP(E1918,'Resultado Final'!$E$3:$L$103,5,FALSE)</f>
        <v>#DIV/0!</v>
      </c>
      <c r="H1918">
        <f>DW!$K1918</f>
        <v>0</v>
      </c>
      <c r="I1918" s="37" t="e">
        <f t="shared" si="29"/>
        <v>#DIV/0!</v>
      </c>
    </row>
    <row r="1919" spans="1:9" x14ac:dyDescent="0.25">
      <c r="A1919">
        <f>INDEX('Resultado Final'!$A:$A,MATCH(E1919,'Resultado Final'!$E:$E,0))</f>
        <v>1</v>
      </c>
      <c r="B1919" t="e">
        <f>'Média Saneada'!#REF!</f>
        <v>#REF!</v>
      </c>
      <c r="C1919">
        <f>DW!$H1919</f>
        <v>0</v>
      </c>
      <c r="D1919">
        <f>DW!$I1919</f>
        <v>0</v>
      </c>
      <c r="E1919">
        <f>DW!$G1919</f>
        <v>0</v>
      </c>
      <c r="F1919" t="e">
        <f>VLOOKUP(E1919,'Resultado Final'!$E$3:$L$103,4,FALSE)</f>
        <v>#DIV/0!</v>
      </c>
      <c r="G1919" t="e">
        <f>VLOOKUP(E1919,'Resultado Final'!$E$3:$L$103,5,FALSE)</f>
        <v>#DIV/0!</v>
      </c>
      <c r="H1919">
        <f>DW!$K1919</f>
        <v>0</v>
      </c>
      <c r="I1919" s="37" t="e">
        <f t="shared" si="29"/>
        <v>#DIV/0!</v>
      </c>
    </row>
    <row r="1920" spans="1:9" x14ac:dyDescent="0.25">
      <c r="A1920">
        <f>INDEX('Resultado Final'!$A:$A,MATCH(E1920,'Resultado Final'!$E:$E,0))</f>
        <v>1</v>
      </c>
      <c r="B1920" t="e">
        <f>'Média Saneada'!#REF!</f>
        <v>#REF!</v>
      </c>
      <c r="C1920">
        <f>DW!$H1920</f>
        <v>0</v>
      </c>
      <c r="D1920">
        <f>DW!$I1920</f>
        <v>0</v>
      </c>
      <c r="E1920">
        <f>DW!$G1920</f>
        <v>0</v>
      </c>
      <c r="F1920" t="e">
        <f>VLOOKUP(E1920,'Resultado Final'!$E$3:$L$103,4,FALSE)</f>
        <v>#DIV/0!</v>
      </c>
      <c r="G1920" t="e">
        <f>VLOOKUP(E1920,'Resultado Final'!$E$3:$L$103,5,FALSE)</f>
        <v>#DIV/0!</v>
      </c>
      <c r="H1920">
        <f>DW!$K1920</f>
        <v>0</v>
      </c>
      <c r="I1920" s="37" t="e">
        <f t="shared" si="29"/>
        <v>#DIV/0!</v>
      </c>
    </row>
    <row r="1921" spans="1:9" x14ac:dyDescent="0.25">
      <c r="A1921">
        <f>INDEX('Resultado Final'!$A:$A,MATCH(E1921,'Resultado Final'!$E:$E,0))</f>
        <v>1</v>
      </c>
      <c r="B1921" t="e">
        <f>'Média Saneada'!#REF!</f>
        <v>#REF!</v>
      </c>
      <c r="C1921">
        <f>DW!$H1921</f>
        <v>0</v>
      </c>
      <c r="D1921">
        <f>DW!$I1921</f>
        <v>0</v>
      </c>
      <c r="E1921">
        <f>DW!$G1921</f>
        <v>0</v>
      </c>
      <c r="F1921" t="e">
        <f>VLOOKUP(E1921,'Resultado Final'!$E$3:$L$103,4,FALSE)</f>
        <v>#DIV/0!</v>
      </c>
      <c r="G1921" t="e">
        <f>VLOOKUP(E1921,'Resultado Final'!$E$3:$L$103,5,FALSE)</f>
        <v>#DIV/0!</v>
      </c>
      <c r="H1921">
        <f>DW!$K1921</f>
        <v>0</v>
      </c>
      <c r="I1921" s="37" t="e">
        <f t="shared" si="29"/>
        <v>#DIV/0!</v>
      </c>
    </row>
    <row r="1922" spans="1:9" x14ac:dyDescent="0.25">
      <c r="A1922">
        <f>INDEX('Resultado Final'!$A:$A,MATCH(E1922,'Resultado Final'!$E:$E,0))</f>
        <v>1</v>
      </c>
      <c r="B1922" t="e">
        <f>'Média Saneada'!#REF!</f>
        <v>#REF!</v>
      </c>
      <c r="C1922">
        <f>DW!$H1922</f>
        <v>0</v>
      </c>
      <c r="D1922">
        <f>DW!$I1922</f>
        <v>0</v>
      </c>
      <c r="E1922">
        <f>DW!$G1922</f>
        <v>0</v>
      </c>
      <c r="F1922" t="e">
        <f>VLOOKUP(E1922,'Resultado Final'!$E$3:$L$103,4,FALSE)</f>
        <v>#DIV/0!</v>
      </c>
      <c r="G1922" t="e">
        <f>VLOOKUP(E1922,'Resultado Final'!$E$3:$L$103,5,FALSE)</f>
        <v>#DIV/0!</v>
      </c>
      <c r="H1922">
        <f>DW!$K1922</f>
        <v>0</v>
      </c>
      <c r="I1922" s="37" t="e">
        <f t="shared" si="29"/>
        <v>#DIV/0!</v>
      </c>
    </row>
    <row r="1923" spans="1:9" x14ac:dyDescent="0.25">
      <c r="A1923">
        <f>INDEX('Resultado Final'!$A:$A,MATCH(E1923,'Resultado Final'!$E:$E,0))</f>
        <v>1</v>
      </c>
      <c r="B1923" t="e">
        <f>'Média Saneada'!#REF!</f>
        <v>#REF!</v>
      </c>
      <c r="C1923">
        <f>DW!$H1923</f>
        <v>0</v>
      </c>
      <c r="D1923">
        <f>DW!$I1923</f>
        <v>0</v>
      </c>
      <c r="E1923">
        <f>DW!$G1923</f>
        <v>0</v>
      </c>
      <c r="F1923" t="e">
        <f>VLOOKUP(E1923,'Resultado Final'!$E$3:$L$103,4,FALSE)</f>
        <v>#DIV/0!</v>
      </c>
      <c r="G1923" t="e">
        <f>VLOOKUP(E1923,'Resultado Final'!$E$3:$L$103,5,FALSE)</f>
        <v>#DIV/0!</v>
      </c>
      <c r="H1923">
        <f>DW!$K1923</f>
        <v>0</v>
      </c>
      <c r="I1923" s="37" t="e">
        <f t="shared" ref="I1923:I1986" si="30">IF(AND($H1923&lt;$F1923,$H1923&gt;$G1923),$H1923,"Desconsiderado para o cálculo final da Média")</f>
        <v>#DIV/0!</v>
      </c>
    </row>
    <row r="1924" spans="1:9" x14ac:dyDescent="0.25">
      <c r="A1924">
        <f>INDEX('Resultado Final'!$A:$A,MATCH(E1924,'Resultado Final'!$E:$E,0))</f>
        <v>1</v>
      </c>
      <c r="B1924" t="e">
        <f>'Média Saneada'!#REF!</f>
        <v>#REF!</v>
      </c>
      <c r="C1924">
        <f>DW!$H1924</f>
        <v>0</v>
      </c>
      <c r="D1924">
        <f>DW!$I1924</f>
        <v>0</v>
      </c>
      <c r="E1924">
        <f>DW!$G1924</f>
        <v>0</v>
      </c>
      <c r="F1924" t="e">
        <f>VLOOKUP(E1924,'Resultado Final'!$E$3:$L$103,4,FALSE)</f>
        <v>#DIV/0!</v>
      </c>
      <c r="G1924" t="e">
        <f>VLOOKUP(E1924,'Resultado Final'!$E$3:$L$103,5,FALSE)</f>
        <v>#DIV/0!</v>
      </c>
      <c r="H1924">
        <f>DW!$K1924</f>
        <v>0</v>
      </c>
      <c r="I1924" s="37" t="e">
        <f t="shared" si="30"/>
        <v>#DIV/0!</v>
      </c>
    </row>
    <row r="1925" spans="1:9" x14ac:dyDescent="0.25">
      <c r="A1925">
        <f>INDEX('Resultado Final'!$A:$A,MATCH(E1925,'Resultado Final'!$E:$E,0))</f>
        <v>1</v>
      </c>
      <c r="B1925" t="e">
        <f>'Média Saneada'!#REF!</f>
        <v>#REF!</v>
      </c>
      <c r="C1925">
        <f>DW!$H1925</f>
        <v>0</v>
      </c>
      <c r="D1925">
        <f>DW!$I1925</f>
        <v>0</v>
      </c>
      <c r="E1925">
        <f>DW!$G1925</f>
        <v>0</v>
      </c>
      <c r="F1925" t="e">
        <f>VLOOKUP(E1925,'Resultado Final'!$E$3:$L$103,4,FALSE)</f>
        <v>#DIV/0!</v>
      </c>
      <c r="G1925" t="e">
        <f>VLOOKUP(E1925,'Resultado Final'!$E$3:$L$103,5,FALSE)</f>
        <v>#DIV/0!</v>
      </c>
      <c r="H1925">
        <f>DW!$K1925</f>
        <v>0</v>
      </c>
      <c r="I1925" s="37" t="e">
        <f t="shared" si="30"/>
        <v>#DIV/0!</v>
      </c>
    </row>
    <row r="1926" spans="1:9" x14ac:dyDescent="0.25">
      <c r="A1926">
        <f>INDEX('Resultado Final'!$A:$A,MATCH(E1926,'Resultado Final'!$E:$E,0))</f>
        <v>1</v>
      </c>
      <c r="B1926" t="e">
        <f>'Média Saneada'!#REF!</f>
        <v>#REF!</v>
      </c>
      <c r="C1926">
        <f>DW!$H1926</f>
        <v>0</v>
      </c>
      <c r="D1926">
        <f>DW!$I1926</f>
        <v>0</v>
      </c>
      <c r="E1926">
        <f>DW!$G1926</f>
        <v>0</v>
      </c>
      <c r="F1926" t="e">
        <f>VLOOKUP(E1926,'Resultado Final'!$E$3:$L$103,4,FALSE)</f>
        <v>#DIV/0!</v>
      </c>
      <c r="G1926" t="e">
        <f>VLOOKUP(E1926,'Resultado Final'!$E$3:$L$103,5,FALSE)</f>
        <v>#DIV/0!</v>
      </c>
      <c r="H1926">
        <f>DW!$K1926</f>
        <v>0</v>
      </c>
      <c r="I1926" s="37" t="e">
        <f t="shared" si="30"/>
        <v>#DIV/0!</v>
      </c>
    </row>
    <row r="1927" spans="1:9" x14ac:dyDescent="0.25">
      <c r="A1927">
        <f>INDEX('Resultado Final'!$A:$A,MATCH(E1927,'Resultado Final'!$E:$E,0))</f>
        <v>1</v>
      </c>
      <c r="B1927" t="e">
        <f>'Média Saneada'!#REF!</f>
        <v>#REF!</v>
      </c>
      <c r="C1927">
        <f>DW!$H1927</f>
        <v>0</v>
      </c>
      <c r="D1927">
        <f>DW!$I1927</f>
        <v>0</v>
      </c>
      <c r="E1927">
        <f>DW!$G1927</f>
        <v>0</v>
      </c>
      <c r="F1927" t="e">
        <f>VLOOKUP(E1927,'Resultado Final'!$E$3:$L$103,4,FALSE)</f>
        <v>#DIV/0!</v>
      </c>
      <c r="G1927" t="e">
        <f>VLOOKUP(E1927,'Resultado Final'!$E$3:$L$103,5,FALSE)</f>
        <v>#DIV/0!</v>
      </c>
      <c r="H1927">
        <f>DW!$K1927</f>
        <v>0</v>
      </c>
      <c r="I1927" s="37" t="e">
        <f t="shared" si="30"/>
        <v>#DIV/0!</v>
      </c>
    </row>
    <row r="1928" spans="1:9" x14ac:dyDescent="0.25">
      <c r="A1928">
        <f>INDEX('Resultado Final'!$A:$A,MATCH(E1928,'Resultado Final'!$E:$E,0))</f>
        <v>1</v>
      </c>
      <c r="B1928" t="e">
        <f>'Média Saneada'!#REF!</f>
        <v>#REF!</v>
      </c>
      <c r="C1928">
        <f>DW!$H1928</f>
        <v>0</v>
      </c>
      <c r="D1928">
        <f>DW!$I1928</f>
        <v>0</v>
      </c>
      <c r="E1928">
        <f>DW!$G1928</f>
        <v>0</v>
      </c>
      <c r="F1928" t="e">
        <f>VLOOKUP(E1928,'Resultado Final'!$E$3:$L$103,4,FALSE)</f>
        <v>#DIV/0!</v>
      </c>
      <c r="G1928" t="e">
        <f>VLOOKUP(E1928,'Resultado Final'!$E$3:$L$103,5,FALSE)</f>
        <v>#DIV/0!</v>
      </c>
      <c r="H1928">
        <f>DW!$K1928</f>
        <v>0</v>
      </c>
      <c r="I1928" s="37" t="e">
        <f t="shared" si="30"/>
        <v>#DIV/0!</v>
      </c>
    </row>
    <row r="1929" spans="1:9" x14ac:dyDescent="0.25">
      <c r="A1929">
        <f>INDEX('Resultado Final'!$A:$A,MATCH(E1929,'Resultado Final'!$E:$E,0))</f>
        <v>1</v>
      </c>
      <c r="B1929" t="e">
        <f>'Média Saneada'!#REF!</f>
        <v>#REF!</v>
      </c>
      <c r="C1929">
        <f>DW!$H1929</f>
        <v>0</v>
      </c>
      <c r="D1929">
        <f>DW!$I1929</f>
        <v>0</v>
      </c>
      <c r="E1929">
        <f>DW!$G1929</f>
        <v>0</v>
      </c>
      <c r="F1929" t="e">
        <f>VLOOKUP(E1929,'Resultado Final'!$E$3:$L$103,4,FALSE)</f>
        <v>#DIV/0!</v>
      </c>
      <c r="G1929" t="e">
        <f>VLOOKUP(E1929,'Resultado Final'!$E$3:$L$103,5,FALSE)</f>
        <v>#DIV/0!</v>
      </c>
      <c r="H1929">
        <f>DW!$K1929</f>
        <v>0</v>
      </c>
      <c r="I1929" s="37" t="e">
        <f t="shared" si="30"/>
        <v>#DIV/0!</v>
      </c>
    </row>
    <row r="1930" spans="1:9" x14ac:dyDescent="0.25">
      <c r="A1930">
        <f>INDEX('Resultado Final'!$A:$A,MATCH(E1930,'Resultado Final'!$E:$E,0))</f>
        <v>1</v>
      </c>
      <c r="B1930" t="e">
        <f>'Média Saneada'!#REF!</f>
        <v>#REF!</v>
      </c>
      <c r="C1930">
        <f>DW!$H1930</f>
        <v>0</v>
      </c>
      <c r="D1930">
        <f>DW!$I1930</f>
        <v>0</v>
      </c>
      <c r="E1930">
        <f>DW!$G1930</f>
        <v>0</v>
      </c>
      <c r="F1930" t="e">
        <f>VLOOKUP(E1930,'Resultado Final'!$E$3:$L$103,4,FALSE)</f>
        <v>#DIV/0!</v>
      </c>
      <c r="G1930" t="e">
        <f>VLOOKUP(E1930,'Resultado Final'!$E$3:$L$103,5,FALSE)</f>
        <v>#DIV/0!</v>
      </c>
      <c r="H1930">
        <f>DW!$K1930</f>
        <v>0</v>
      </c>
      <c r="I1930" s="37" t="e">
        <f t="shared" si="30"/>
        <v>#DIV/0!</v>
      </c>
    </row>
    <row r="1931" spans="1:9" x14ac:dyDescent="0.25">
      <c r="A1931">
        <f>INDEX('Resultado Final'!$A:$A,MATCH(E1931,'Resultado Final'!$E:$E,0))</f>
        <v>1</v>
      </c>
      <c r="B1931" t="e">
        <f>'Média Saneada'!#REF!</f>
        <v>#REF!</v>
      </c>
      <c r="C1931">
        <f>DW!$H1931</f>
        <v>0</v>
      </c>
      <c r="D1931">
        <f>DW!$I1931</f>
        <v>0</v>
      </c>
      <c r="E1931">
        <f>DW!$G1931</f>
        <v>0</v>
      </c>
      <c r="F1931" t="e">
        <f>VLOOKUP(E1931,'Resultado Final'!$E$3:$L$103,4,FALSE)</f>
        <v>#DIV/0!</v>
      </c>
      <c r="G1931" t="e">
        <f>VLOOKUP(E1931,'Resultado Final'!$E$3:$L$103,5,FALSE)</f>
        <v>#DIV/0!</v>
      </c>
      <c r="H1931">
        <f>DW!$K1931</f>
        <v>0</v>
      </c>
      <c r="I1931" s="37" t="e">
        <f t="shared" si="30"/>
        <v>#DIV/0!</v>
      </c>
    </row>
    <row r="1932" spans="1:9" x14ac:dyDescent="0.25">
      <c r="A1932">
        <f>INDEX('Resultado Final'!$A:$A,MATCH(E1932,'Resultado Final'!$E:$E,0))</f>
        <v>1</v>
      </c>
      <c r="B1932" t="e">
        <f>'Média Saneada'!#REF!</f>
        <v>#REF!</v>
      </c>
      <c r="C1932">
        <f>DW!$H1932</f>
        <v>0</v>
      </c>
      <c r="D1932">
        <f>DW!$I1932</f>
        <v>0</v>
      </c>
      <c r="E1932">
        <f>DW!$G1932</f>
        <v>0</v>
      </c>
      <c r="F1932" t="e">
        <f>VLOOKUP(E1932,'Resultado Final'!$E$3:$L$103,4,FALSE)</f>
        <v>#DIV/0!</v>
      </c>
      <c r="G1932" t="e">
        <f>VLOOKUP(E1932,'Resultado Final'!$E$3:$L$103,5,FALSE)</f>
        <v>#DIV/0!</v>
      </c>
      <c r="H1932">
        <f>DW!$K1932</f>
        <v>0</v>
      </c>
      <c r="I1932" s="37" t="e">
        <f t="shared" si="30"/>
        <v>#DIV/0!</v>
      </c>
    </row>
    <row r="1933" spans="1:9" x14ac:dyDescent="0.25">
      <c r="A1933">
        <f>INDEX('Resultado Final'!$A:$A,MATCH(E1933,'Resultado Final'!$E:$E,0))</f>
        <v>1</v>
      </c>
      <c r="B1933" t="e">
        <f>'Média Saneada'!#REF!</f>
        <v>#REF!</v>
      </c>
      <c r="C1933">
        <f>DW!$H1933</f>
        <v>0</v>
      </c>
      <c r="D1933">
        <f>DW!$I1933</f>
        <v>0</v>
      </c>
      <c r="E1933">
        <f>DW!$G1933</f>
        <v>0</v>
      </c>
      <c r="F1933" t="e">
        <f>VLOOKUP(E1933,'Resultado Final'!$E$3:$L$103,4,FALSE)</f>
        <v>#DIV/0!</v>
      </c>
      <c r="G1933" t="e">
        <f>VLOOKUP(E1933,'Resultado Final'!$E$3:$L$103,5,FALSE)</f>
        <v>#DIV/0!</v>
      </c>
      <c r="H1933">
        <f>DW!$K1933</f>
        <v>0</v>
      </c>
      <c r="I1933" s="37" t="e">
        <f t="shared" si="30"/>
        <v>#DIV/0!</v>
      </c>
    </row>
    <row r="1934" spans="1:9" x14ac:dyDescent="0.25">
      <c r="A1934">
        <f>INDEX('Resultado Final'!$A:$A,MATCH(E1934,'Resultado Final'!$E:$E,0))</f>
        <v>1</v>
      </c>
      <c r="B1934" t="e">
        <f>'Média Saneada'!#REF!</f>
        <v>#REF!</v>
      </c>
      <c r="C1934">
        <f>DW!$H1934</f>
        <v>0</v>
      </c>
      <c r="D1934">
        <f>DW!$I1934</f>
        <v>0</v>
      </c>
      <c r="E1934">
        <f>DW!$G1934</f>
        <v>0</v>
      </c>
      <c r="F1934" t="e">
        <f>VLOOKUP(E1934,'Resultado Final'!$E$3:$L$103,4,FALSE)</f>
        <v>#DIV/0!</v>
      </c>
      <c r="G1934" t="e">
        <f>VLOOKUP(E1934,'Resultado Final'!$E$3:$L$103,5,FALSE)</f>
        <v>#DIV/0!</v>
      </c>
      <c r="H1934">
        <f>DW!$K1934</f>
        <v>0</v>
      </c>
      <c r="I1934" s="37" t="e">
        <f t="shared" si="30"/>
        <v>#DIV/0!</v>
      </c>
    </row>
    <row r="1935" spans="1:9" x14ac:dyDescent="0.25">
      <c r="A1935">
        <f>INDEX('Resultado Final'!$A:$A,MATCH(E1935,'Resultado Final'!$E:$E,0))</f>
        <v>1</v>
      </c>
      <c r="B1935" t="e">
        <f>'Média Saneada'!#REF!</f>
        <v>#REF!</v>
      </c>
      <c r="C1935">
        <f>DW!$H1935</f>
        <v>0</v>
      </c>
      <c r="D1935">
        <f>DW!$I1935</f>
        <v>0</v>
      </c>
      <c r="E1935">
        <f>DW!$G1935</f>
        <v>0</v>
      </c>
      <c r="F1935" t="e">
        <f>VLOOKUP(E1935,'Resultado Final'!$E$3:$L$103,4,FALSE)</f>
        <v>#DIV/0!</v>
      </c>
      <c r="G1935" t="e">
        <f>VLOOKUP(E1935,'Resultado Final'!$E$3:$L$103,5,FALSE)</f>
        <v>#DIV/0!</v>
      </c>
      <c r="H1935">
        <f>DW!$K1935</f>
        <v>0</v>
      </c>
      <c r="I1935" s="37" t="e">
        <f t="shared" si="30"/>
        <v>#DIV/0!</v>
      </c>
    </row>
    <row r="1936" spans="1:9" x14ac:dyDescent="0.25">
      <c r="A1936">
        <f>INDEX('Resultado Final'!$A:$A,MATCH(E1936,'Resultado Final'!$E:$E,0))</f>
        <v>1</v>
      </c>
      <c r="B1936" t="e">
        <f>'Média Saneada'!#REF!</f>
        <v>#REF!</v>
      </c>
      <c r="C1936">
        <f>DW!$H1936</f>
        <v>0</v>
      </c>
      <c r="D1936">
        <f>DW!$I1936</f>
        <v>0</v>
      </c>
      <c r="E1936">
        <f>DW!$G1936</f>
        <v>0</v>
      </c>
      <c r="F1936" t="e">
        <f>VLOOKUP(E1936,'Resultado Final'!$E$3:$L$103,4,FALSE)</f>
        <v>#DIV/0!</v>
      </c>
      <c r="G1936" t="e">
        <f>VLOOKUP(E1936,'Resultado Final'!$E$3:$L$103,5,FALSE)</f>
        <v>#DIV/0!</v>
      </c>
      <c r="H1936">
        <f>DW!$K1936</f>
        <v>0</v>
      </c>
      <c r="I1936" s="37" t="e">
        <f t="shared" si="30"/>
        <v>#DIV/0!</v>
      </c>
    </row>
    <row r="1937" spans="1:9" x14ac:dyDescent="0.25">
      <c r="A1937">
        <f>INDEX('Resultado Final'!$A:$A,MATCH(E1937,'Resultado Final'!$E:$E,0))</f>
        <v>1</v>
      </c>
      <c r="B1937" t="e">
        <f>'Média Saneada'!#REF!</f>
        <v>#REF!</v>
      </c>
      <c r="C1937">
        <f>DW!$H1937</f>
        <v>0</v>
      </c>
      <c r="D1937">
        <f>DW!$I1937</f>
        <v>0</v>
      </c>
      <c r="E1937">
        <f>DW!$G1937</f>
        <v>0</v>
      </c>
      <c r="F1937" t="e">
        <f>VLOOKUP(E1937,'Resultado Final'!$E$3:$L$103,4,FALSE)</f>
        <v>#DIV/0!</v>
      </c>
      <c r="G1937" t="e">
        <f>VLOOKUP(E1937,'Resultado Final'!$E$3:$L$103,5,FALSE)</f>
        <v>#DIV/0!</v>
      </c>
      <c r="H1937">
        <f>DW!$K1937</f>
        <v>0</v>
      </c>
      <c r="I1937" s="37" t="e">
        <f t="shared" si="30"/>
        <v>#DIV/0!</v>
      </c>
    </row>
    <row r="1938" spans="1:9" x14ac:dyDescent="0.25">
      <c r="A1938">
        <f>INDEX('Resultado Final'!$A:$A,MATCH(E1938,'Resultado Final'!$E:$E,0))</f>
        <v>1</v>
      </c>
      <c r="B1938" t="e">
        <f>'Média Saneada'!#REF!</f>
        <v>#REF!</v>
      </c>
      <c r="C1938">
        <f>DW!$H1938</f>
        <v>0</v>
      </c>
      <c r="D1938">
        <f>DW!$I1938</f>
        <v>0</v>
      </c>
      <c r="E1938">
        <f>DW!$G1938</f>
        <v>0</v>
      </c>
      <c r="F1938" t="e">
        <f>VLOOKUP(E1938,'Resultado Final'!$E$3:$L$103,4,FALSE)</f>
        <v>#DIV/0!</v>
      </c>
      <c r="G1938" t="e">
        <f>VLOOKUP(E1938,'Resultado Final'!$E$3:$L$103,5,FALSE)</f>
        <v>#DIV/0!</v>
      </c>
      <c r="H1938">
        <f>DW!$K1938</f>
        <v>0</v>
      </c>
      <c r="I1938" s="37" t="e">
        <f t="shared" si="30"/>
        <v>#DIV/0!</v>
      </c>
    </row>
    <row r="1939" spans="1:9" x14ac:dyDescent="0.25">
      <c r="A1939">
        <f>INDEX('Resultado Final'!$A:$A,MATCH(E1939,'Resultado Final'!$E:$E,0))</f>
        <v>1</v>
      </c>
      <c r="B1939" t="e">
        <f>'Média Saneada'!#REF!</f>
        <v>#REF!</v>
      </c>
      <c r="C1939">
        <f>DW!$H1939</f>
        <v>0</v>
      </c>
      <c r="D1939">
        <f>DW!$I1939</f>
        <v>0</v>
      </c>
      <c r="E1939">
        <f>DW!$G1939</f>
        <v>0</v>
      </c>
      <c r="F1939" t="e">
        <f>VLOOKUP(E1939,'Resultado Final'!$E$3:$L$103,4,FALSE)</f>
        <v>#DIV/0!</v>
      </c>
      <c r="G1939" t="e">
        <f>VLOOKUP(E1939,'Resultado Final'!$E$3:$L$103,5,FALSE)</f>
        <v>#DIV/0!</v>
      </c>
      <c r="H1939">
        <f>DW!$K1939</f>
        <v>0</v>
      </c>
      <c r="I1939" s="37" t="e">
        <f t="shared" si="30"/>
        <v>#DIV/0!</v>
      </c>
    </row>
    <row r="1940" spans="1:9" x14ac:dyDescent="0.25">
      <c r="A1940">
        <f>INDEX('Resultado Final'!$A:$A,MATCH(E1940,'Resultado Final'!$E:$E,0))</f>
        <v>1</v>
      </c>
      <c r="B1940" t="e">
        <f>'Média Saneada'!#REF!</f>
        <v>#REF!</v>
      </c>
      <c r="C1940">
        <f>DW!$H1940</f>
        <v>0</v>
      </c>
      <c r="D1940">
        <f>DW!$I1940</f>
        <v>0</v>
      </c>
      <c r="E1940">
        <f>DW!$G1940</f>
        <v>0</v>
      </c>
      <c r="F1940" t="e">
        <f>VLOOKUP(E1940,'Resultado Final'!$E$3:$L$103,4,FALSE)</f>
        <v>#DIV/0!</v>
      </c>
      <c r="G1940" t="e">
        <f>VLOOKUP(E1940,'Resultado Final'!$E$3:$L$103,5,FALSE)</f>
        <v>#DIV/0!</v>
      </c>
      <c r="H1940">
        <f>DW!$K1940</f>
        <v>0</v>
      </c>
      <c r="I1940" s="37" t="e">
        <f t="shared" si="30"/>
        <v>#DIV/0!</v>
      </c>
    </row>
    <row r="1941" spans="1:9" x14ac:dyDescent="0.25">
      <c r="A1941">
        <f>INDEX('Resultado Final'!$A:$A,MATCH(E1941,'Resultado Final'!$E:$E,0))</f>
        <v>1</v>
      </c>
      <c r="B1941" t="e">
        <f>'Média Saneada'!#REF!</f>
        <v>#REF!</v>
      </c>
      <c r="C1941">
        <f>DW!$H1941</f>
        <v>0</v>
      </c>
      <c r="D1941">
        <f>DW!$I1941</f>
        <v>0</v>
      </c>
      <c r="E1941">
        <f>DW!$G1941</f>
        <v>0</v>
      </c>
      <c r="F1941" t="e">
        <f>VLOOKUP(E1941,'Resultado Final'!$E$3:$L$103,4,FALSE)</f>
        <v>#DIV/0!</v>
      </c>
      <c r="G1941" t="e">
        <f>VLOOKUP(E1941,'Resultado Final'!$E$3:$L$103,5,FALSE)</f>
        <v>#DIV/0!</v>
      </c>
      <c r="H1941">
        <f>DW!$K1941</f>
        <v>0</v>
      </c>
      <c r="I1941" s="37" t="e">
        <f t="shared" si="30"/>
        <v>#DIV/0!</v>
      </c>
    </row>
    <row r="1942" spans="1:9" x14ac:dyDescent="0.25">
      <c r="A1942">
        <f>INDEX('Resultado Final'!$A:$A,MATCH(E1942,'Resultado Final'!$E:$E,0))</f>
        <v>1</v>
      </c>
      <c r="B1942" t="e">
        <f>'Média Saneada'!#REF!</f>
        <v>#REF!</v>
      </c>
      <c r="C1942">
        <f>DW!$H1942</f>
        <v>0</v>
      </c>
      <c r="D1942">
        <f>DW!$I1942</f>
        <v>0</v>
      </c>
      <c r="E1942">
        <f>DW!$G1942</f>
        <v>0</v>
      </c>
      <c r="F1942" t="e">
        <f>VLOOKUP(E1942,'Resultado Final'!$E$3:$L$103,4,FALSE)</f>
        <v>#DIV/0!</v>
      </c>
      <c r="G1942" t="e">
        <f>VLOOKUP(E1942,'Resultado Final'!$E$3:$L$103,5,FALSE)</f>
        <v>#DIV/0!</v>
      </c>
      <c r="H1942">
        <f>DW!$K1942</f>
        <v>0</v>
      </c>
      <c r="I1942" s="37" t="e">
        <f t="shared" si="30"/>
        <v>#DIV/0!</v>
      </c>
    </row>
    <row r="1943" spans="1:9" x14ac:dyDescent="0.25">
      <c r="A1943">
        <f>INDEX('Resultado Final'!$A:$A,MATCH(E1943,'Resultado Final'!$E:$E,0))</f>
        <v>1</v>
      </c>
      <c r="B1943" t="e">
        <f>'Média Saneada'!#REF!</f>
        <v>#REF!</v>
      </c>
      <c r="C1943">
        <f>DW!$H1943</f>
        <v>0</v>
      </c>
      <c r="D1943">
        <f>DW!$I1943</f>
        <v>0</v>
      </c>
      <c r="E1943">
        <f>DW!$G1943</f>
        <v>0</v>
      </c>
      <c r="F1943" t="e">
        <f>VLOOKUP(E1943,'Resultado Final'!$E$3:$L$103,4,FALSE)</f>
        <v>#DIV/0!</v>
      </c>
      <c r="G1943" t="e">
        <f>VLOOKUP(E1943,'Resultado Final'!$E$3:$L$103,5,FALSE)</f>
        <v>#DIV/0!</v>
      </c>
      <c r="H1943">
        <f>DW!$K1943</f>
        <v>0</v>
      </c>
      <c r="I1943" s="37" t="e">
        <f t="shared" si="30"/>
        <v>#DIV/0!</v>
      </c>
    </row>
    <row r="1944" spans="1:9" x14ac:dyDescent="0.25">
      <c r="A1944">
        <f>INDEX('Resultado Final'!$A:$A,MATCH(E1944,'Resultado Final'!$E:$E,0))</f>
        <v>1</v>
      </c>
      <c r="B1944" t="e">
        <f>'Média Saneada'!#REF!</f>
        <v>#REF!</v>
      </c>
      <c r="C1944">
        <f>DW!$H1944</f>
        <v>0</v>
      </c>
      <c r="D1944">
        <f>DW!$I1944</f>
        <v>0</v>
      </c>
      <c r="E1944">
        <f>DW!$G1944</f>
        <v>0</v>
      </c>
      <c r="F1944" t="e">
        <f>VLOOKUP(E1944,'Resultado Final'!$E$3:$L$103,4,FALSE)</f>
        <v>#DIV/0!</v>
      </c>
      <c r="G1944" t="e">
        <f>VLOOKUP(E1944,'Resultado Final'!$E$3:$L$103,5,FALSE)</f>
        <v>#DIV/0!</v>
      </c>
      <c r="H1944">
        <f>DW!$K1944</f>
        <v>0</v>
      </c>
      <c r="I1944" s="37" t="e">
        <f t="shared" si="30"/>
        <v>#DIV/0!</v>
      </c>
    </row>
    <row r="1945" spans="1:9" x14ac:dyDescent="0.25">
      <c r="A1945">
        <f>INDEX('Resultado Final'!$A:$A,MATCH(E1945,'Resultado Final'!$E:$E,0))</f>
        <v>1</v>
      </c>
      <c r="B1945" t="e">
        <f>'Média Saneada'!#REF!</f>
        <v>#REF!</v>
      </c>
      <c r="C1945">
        <f>DW!$H1945</f>
        <v>0</v>
      </c>
      <c r="D1945">
        <f>DW!$I1945</f>
        <v>0</v>
      </c>
      <c r="E1945">
        <f>DW!$G1945</f>
        <v>0</v>
      </c>
      <c r="F1945" t="e">
        <f>VLOOKUP(E1945,'Resultado Final'!$E$3:$L$103,4,FALSE)</f>
        <v>#DIV/0!</v>
      </c>
      <c r="G1945" t="e">
        <f>VLOOKUP(E1945,'Resultado Final'!$E$3:$L$103,5,FALSE)</f>
        <v>#DIV/0!</v>
      </c>
      <c r="H1945">
        <f>DW!$K1945</f>
        <v>0</v>
      </c>
      <c r="I1945" s="37" t="e">
        <f t="shared" si="30"/>
        <v>#DIV/0!</v>
      </c>
    </row>
    <row r="1946" spans="1:9" x14ac:dyDescent="0.25">
      <c r="A1946">
        <f>INDEX('Resultado Final'!$A:$A,MATCH(E1946,'Resultado Final'!$E:$E,0))</f>
        <v>1</v>
      </c>
      <c r="B1946" t="e">
        <f>'Média Saneada'!#REF!</f>
        <v>#REF!</v>
      </c>
      <c r="C1946">
        <f>DW!$H1946</f>
        <v>0</v>
      </c>
      <c r="D1946">
        <f>DW!$I1946</f>
        <v>0</v>
      </c>
      <c r="E1946">
        <f>DW!$G1946</f>
        <v>0</v>
      </c>
      <c r="F1946" t="e">
        <f>VLOOKUP(E1946,'Resultado Final'!$E$3:$L$103,4,FALSE)</f>
        <v>#DIV/0!</v>
      </c>
      <c r="G1946" t="e">
        <f>VLOOKUP(E1946,'Resultado Final'!$E$3:$L$103,5,FALSE)</f>
        <v>#DIV/0!</v>
      </c>
      <c r="H1946">
        <f>DW!$K1946</f>
        <v>0</v>
      </c>
      <c r="I1946" s="37" t="e">
        <f t="shared" si="30"/>
        <v>#DIV/0!</v>
      </c>
    </row>
    <row r="1947" spans="1:9" x14ac:dyDescent="0.25">
      <c r="A1947">
        <f>INDEX('Resultado Final'!$A:$A,MATCH(E1947,'Resultado Final'!$E:$E,0))</f>
        <v>1</v>
      </c>
      <c r="B1947" t="e">
        <f>'Média Saneada'!#REF!</f>
        <v>#REF!</v>
      </c>
      <c r="C1947">
        <f>DW!$H1947</f>
        <v>0</v>
      </c>
      <c r="D1947">
        <f>DW!$I1947</f>
        <v>0</v>
      </c>
      <c r="E1947">
        <f>DW!$G1947</f>
        <v>0</v>
      </c>
      <c r="F1947" t="e">
        <f>VLOOKUP(E1947,'Resultado Final'!$E$3:$L$103,4,FALSE)</f>
        <v>#DIV/0!</v>
      </c>
      <c r="G1947" t="e">
        <f>VLOOKUP(E1947,'Resultado Final'!$E$3:$L$103,5,FALSE)</f>
        <v>#DIV/0!</v>
      </c>
      <c r="H1947">
        <f>DW!$K1947</f>
        <v>0</v>
      </c>
      <c r="I1947" s="37" t="e">
        <f t="shared" si="30"/>
        <v>#DIV/0!</v>
      </c>
    </row>
    <row r="1948" spans="1:9" x14ac:dyDescent="0.25">
      <c r="A1948">
        <f>INDEX('Resultado Final'!$A:$A,MATCH(E1948,'Resultado Final'!$E:$E,0))</f>
        <v>1</v>
      </c>
      <c r="B1948" t="e">
        <f>'Média Saneada'!#REF!</f>
        <v>#REF!</v>
      </c>
      <c r="C1948">
        <f>DW!$H1948</f>
        <v>0</v>
      </c>
      <c r="D1948">
        <f>DW!$I1948</f>
        <v>0</v>
      </c>
      <c r="E1948">
        <f>DW!$G1948</f>
        <v>0</v>
      </c>
      <c r="F1948" t="e">
        <f>VLOOKUP(E1948,'Resultado Final'!$E$3:$L$103,4,FALSE)</f>
        <v>#DIV/0!</v>
      </c>
      <c r="G1948" t="e">
        <f>VLOOKUP(E1948,'Resultado Final'!$E$3:$L$103,5,FALSE)</f>
        <v>#DIV/0!</v>
      </c>
      <c r="H1948">
        <f>DW!$K1948</f>
        <v>0</v>
      </c>
      <c r="I1948" s="37" t="e">
        <f t="shared" si="30"/>
        <v>#DIV/0!</v>
      </c>
    </row>
    <row r="1949" spans="1:9" x14ac:dyDescent="0.25">
      <c r="A1949">
        <f>INDEX('Resultado Final'!$A:$A,MATCH(E1949,'Resultado Final'!$E:$E,0))</f>
        <v>1</v>
      </c>
      <c r="B1949" t="e">
        <f>'Média Saneada'!#REF!</f>
        <v>#REF!</v>
      </c>
      <c r="C1949">
        <f>DW!$H1949</f>
        <v>0</v>
      </c>
      <c r="D1949">
        <f>DW!$I1949</f>
        <v>0</v>
      </c>
      <c r="E1949">
        <f>DW!$G1949</f>
        <v>0</v>
      </c>
      <c r="F1949" t="e">
        <f>VLOOKUP(E1949,'Resultado Final'!$E$3:$L$103,4,FALSE)</f>
        <v>#DIV/0!</v>
      </c>
      <c r="G1949" t="e">
        <f>VLOOKUP(E1949,'Resultado Final'!$E$3:$L$103,5,FALSE)</f>
        <v>#DIV/0!</v>
      </c>
      <c r="H1949">
        <f>DW!$K1949</f>
        <v>0</v>
      </c>
      <c r="I1949" s="37" t="e">
        <f t="shared" si="30"/>
        <v>#DIV/0!</v>
      </c>
    </row>
    <row r="1950" spans="1:9" x14ac:dyDescent="0.25">
      <c r="A1950">
        <f>INDEX('Resultado Final'!$A:$A,MATCH(E1950,'Resultado Final'!$E:$E,0))</f>
        <v>1</v>
      </c>
      <c r="B1950" t="e">
        <f>'Média Saneada'!#REF!</f>
        <v>#REF!</v>
      </c>
      <c r="C1950">
        <f>DW!$H1950</f>
        <v>0</v>
      </c>
      <c r="D1950">
        <f>DW!$I1950</f>
        <v>0</v>
      </c>
      <c r="E1950">
        <f>DW!$G1950</f>
        <v>0</v>
      </c>
      <c r="F1950" t="e">
        <f>VLOOKUP(E1950,'Resultado Final'!$E$3:$L$103,4,FALSE)</f>
        <v>#DIV/0!</v>
      </c>
      <c r="G1950" t="e">
        <f>VLOOKUP(E1950,'Resultado Final'!$E$3:$L$103,5,FALSE)</f>
        <v>#DIV/0!</v>
      </c>
      <c r="H1950">
        <f>DW!$K1950</f>
        <v>0</v>
      </c>
      <c r="I1950" s="37" t="e">
        <f t="shared" si="30"/>
        <v>#DIV/0!</v>
      </c>
    </row>
    <row r="1951" spans="1:9" x14ac:dyDescent="0.25">
      <c r="A1951">
        <f>INDEX('Resultado Final'!$A:$A,MATCH(E1951,'Resultado Final'!$E:$E,0))</f>
        <v>1</v>
      </c>
      <c r="B1951" t="e">
        <f>'Média Saneada'!#REF!</f>
        <v>#REF!</v>
      </c>
      <c r="C1951">
        <f>DW!$H1951</f>
        <v>0</v>
      </c>
      <c r="D1951">
        <f>DW!$I1951</f>
        <v>0</v>
      </c>
      <c r="E1951">
        <f>DW!$G1951</f>
        <v>0</v>
      </c>
      <c r="F1951" t="e">
        <f>VLOOKUP(E1951,'Resultado Final'!$E$3:$L$103,4,FALSE)</f>
        <v>#DIV/0!</v>
      </c>
      <c r="G1951" t="e">
        <f>VLOOKUP(E1951,'Resultado Final'!$E$3:$L$103,5,FALSE)</f>
        <v>#DIV/0!</v>
      </c>
      <c r="H1951">
        <f>DW!$K1951</f>
        <v>0</v>
      </c>
      <c r="I1951" s="37" t="e">
        <f t="shared" si="30"/>
        <v>#DIV/0!</v>
      </c>
    </row>
    <row r="1952" spans="1:9" x14ac:dyDescent="0.25">
      <c r="A1952">
        <f>INDEX('Resultado Final'!$A:$A,MATCH(E1952,'Resultado Final'!$E:$E,0))</f>
        <v>1</v>
      </c>
      <c r="B1952" t="e">
        <f>'Média Saneada'!#REF!</f>
        <v>#REF!</v>
      </c>
      <c r="C1952">
        <f>DW!$H1952</f>
        <v>0</v>
      </c>
      <c r="D1952">
        <f>DW!$I1952</f>
        <v>0</v>
      </c>
      <c r="E1952">
        <f>DW!$G1952</f>
        <v>0</v>
      </c>
      <c r="F1952" t="e">
        <f>VLOOKUP(E1952,'Resultado Final'!$E$3:$L$103,4,FALSE)</f>
        <v>#DIV/0!</v>
      </c>
      <c r="G1952" t="e">
        <f>VLOOKUP(E1952,'Resultado Final'!$E$3:$L$103,5,FALSE)</f>
        <v>#DIV/0!</v>
      </c>
      <c r="H1952">
        <f>DW!$K1952</f>
        <v>0</v>
      </c>
      <c r="I1952" s="37" t="e">
        <f t="shared" si="30"/>
        <v>#DIV/0!</v>
      </c>
    </row>
    <row r="1953" spans="1:9" x14ac:dyDescent="0.25">
      <c r="A1953">
        <f>INDEX('Resultado Final'!$A:$A,MATCH(E1953,'Resultado Final'!$E:$E,0))</f>
        <v>1</v>
      </c>
      <c r="B1953" t="e">
        <f>'Média Saneada'!#REF!</f>
        <v>#REF!</v>
      </c>
      <c r="C1953">
        <f>DW!$H1953</f>
        <v>0</v>
      </c>
      <c r="D1953">
        <f>DW!$I1953</f>
        <v>0</v>
      </c>
      <c r="E1953">
        <f>DW!$G1953</f>
        <v>0</v>
      </c>
      <c r="F1953" t="e">
        <f>VLOOKUP(E1953,'Resultado Final'!$E$3:$L$103,4,FALSE)</f>
        <v>#DIV/0!</v>
      </c>
      <c r="G1953" t="e">
        <f>VLOOKUP(E1953,'Resultado Final'!$E$3:$L$103,5,FALSE)</f>
        <v>#DIV/0!</v>
      </c>
      <c r="H1953">
        <f>DW!$K1953</f>
        <v>0</v>
      </c>
      <c r="I1953" s="37" t="e">
        <f t="shared" si="30"/>
        <v>#DIV/0!</v>
      </c>
    </row>
    <row r="1954" spans="1:9" x14ac:dyDescent="0.25">
      <c r="A1954">
        <f>INDEX('Resultado Final'!$A:$A,MATCH(E1954,'Resultado Final'!$E:$E,0))</f>
        <v>1</v>
      </c>
      <c r="B1954" t="e">
        <f>'Média Saneada'!#REF!</f>
        <v>#REF!</v>
      </c>
      <c r="C1954">
        <f>DW!$H1954</f>
        <v>0</v>
      </c>
      <c r="D1954">
        <f>DW!$I1954</f>
        <v>0</v>
      </c>
      <c r="E1954">
        <f>DW!$G1954</f>
        <v>0</v>
      </c>
      <c r="F1954" t="e">
        <f>VLOOKUP(E1954,'Resultado Final'!$E$3:$L$103,4,FALSE)</f>
        <v>#DIV/0!</v>
      </c>
      <c r="G1954" t="e">
        <f>VLOOKUP(E1954,'Resultado Final'!$E$3:$L$103,5,FALSE)</f>
        <v>#DIV/0!</v>
      </c>
      <c r="H1954">
        <f>DW!$K1954</f>
        <v>0</v>
      </c>
      <c r="I1954" s="37" t="e">
        <f t="shared" si="30"/>
        <v>#DIV/0!</v>
      </c>
    </row>
    <row r="1955" spans="1:9" x14ac:dyDescent="0.25">
      <c r="A1955">
        <f>INDEX('Resultado Final'!$A:$A,MATCH(E1955,'Resultado Final'!$E:$E,0))</f>
        <v>1</v>
      </c>
      <c r="B1955" t="e">
        <f>'Média Saneada'!#REF!</f>
        <v>#REF!</v>
      </c>
      <c r="C1955">
        <f>DW!$H1955</f>
        <v>0</v>
      </c>
      <c r="D1955">
        <f>DW!$I1955</f>
        <v>0</v>
      </c>
      <c r="E1955">
        <f>DW!$G1955</f>
        <v>0</v>
      </c>
      <c r="F1955" t="e">
        <f>VLOOKUP(E1955,'Resultado Final'!$E$3:$L$103,4,FALSE)</f>
        <v>#DIV/0!</v>
      </c>
      <c r="G1955" t="e">
        <f>VLOOKUP(E1955,'Resultado Final'!$E$3:$L$103,5,FALSE)</f>
        <v>#DIV/0!</v>
      </c>
      <c r="H1955">
        <f>DW!$K1955</f>
        <v>0</v>
      </c>
      <c r="I1955" s="37" t="e">
        <f t="shared" si="30"/>
        <v>#DIV/0!</v>
      </c>
    </row>
    <row r="1956" spans="1:9" x14ac:dyDescent="0.25">
      <c r="A1956">
        <f>INDEX('Resultado Final'!$A:$A,MATCH(E1956,'Resultado Final'!$E:$E,0))</f>
        <v>1</v>
      </c>
      <c r="B1956" t="e">
        <f>'Média Saneada'!#REF!</f>
        <v>#REF!</v>
      </c>
      <c r="C1956">
        <f>DW!$H1956</f>
        <v>0</v>
      </c>
      <c r="D1956">
        <f>DW!$I1956</f>
        <v>0</v>
      </c>
      <c r="E1956">
        <f>DW!$G1956</f>
        <v>0</v>
      </c>
      <c r="F1956" t="e">
        <f>VLOOKUP(E1956,'Resultado Final'!$E$3:$L$103,4,FALSE)</f>
        <v>#DIV/0!</v>
      </c>
      <c r="G1956" t="e">
        <f>VLOOKUP(E1956,'Resultado Final'!$E$3:$L$103,5,FALSE)</f>
        <v>#DIV/0!</v>
      </c>
      <c r="H1956">
        <f>DW!$K1956</f>
        <v>0</v>
      </c>
      <c r="I1956" s="37" t="e">
        <f t="shared" si="30"/>
        <v>#DIV/0!</v>
      </c>
    </row>
    <row r="1957" spans="1:9" x14ac:dyDescent="0.25">
      <c r="A1957">
        <f>INDEX('Resultado Final'!$A:$A,MATCH(E1957,'Resultado Final'!$E:$E,0))</f>
        <v>1</v>
      </c>
      <c r="B1957" t="e">
        <f>'Média Saneada'!#REF!</f>
        <v>#REF!</v>
      </c>
      <c r="C1957">
        <f>DW!$H1957</f>
        <v>0</v>
      </c>
      <c r="D1957">
        <f>DW!$I1957</f>
        <v>0</v>
      </c>
      <c r="E1957">
        <f>DW!$G1957</f>
        <v>0</v>
      </c>
      <c r="F1957" t="e">
        <f>VLOOKUP(E1957,'Resultado Final'!$E$3:$L$103,4,FALSE)</f>
        <v>#DIV/0!</v>
      </c>
      <c r="G1957" t="e">
        <f>VLOOKUP(E1957,'Resultado Final'!$E$3:$L$103,5,FALSE)</f>
        <v>#DIV/0!</v>
      </c>
      <c r="H1957">
        <f>DW!$K1957</f>
        <v>0</v>
      </c>
      <c r="I1957" s="37" t="e">
        <f t="shared" si="30"/>
        <v>#DIV/0!</v>
      </c>
    </row>
    <row r="1958" spans="1:9" x14ac:dyDescent="0.25">
      <c r="A1958">
        <f>INDEX('Resultado Final'!$A:$A,MATCH(E1958,'Resultado Final'!$E:$E,0))</f>
        <v>1</v>
      </c>
      <c r="B1958" t="e">
        <f>'Média Saneada'!#REF!</f>
        <v>#REF!</v>
      </c>
      <c r="C1958">
        <f>DW!$H1958</f>
        <v>0</v>
      </c>
      <c r="D1958">
        <f>DW!$I1958</f>
        <v>0</v>
      </c>
      <c r="E1958">
        <f>DW!$G1958</f>
        <v>0</v>
      </c>
      <c r="F1958" t="e">
        <f>VLOOKUP(E1958,'Resultado Final'!$E$3:$L$103,4,FALSE)</f>
        <v>#DIV/0!</v>
      </c>
      <c r="G1958" t="e">
        <f>VLOOKUP(E1958,'Resultado Final'!$E$3:$L$103,5,FALSE)</f>
        <v>#DIV/0!</v>
      </c>
      <c r="H1958">
        <f>DW!$K1958</f>
        <v>0</v>
      </c>
      <c r="I1958" s="37" t="e">
        <f t="shared" si="30"/>
        <v>#DIV/0!</v>
      </c>
    </row>
    <row r="1959" spans="1:9" x14ac:dyDescent="0.25">
      <c r="A1959">
        <f>INDEX('Resultado Final'!$A:$A,MATCH(E1959,'Resultado Final'!$E:$E,0))</f>
        <v>1</v>
      </c>
      <c r="B1959" t="e">
        <f>'Média Saneada'!#REF!</f>
        <v>#REF!</v>
      </c>
      <c r="C1959">
        <f>DW!$H1959</f>
        <v>0</v>
      </c>
      <c r="D1959">
        <f>DW!$I1959</f>
        <v>0</v>
      </c>
      <c r="E1959">
        <f>DW!$G1959</f>
        <v>0</v>
      </c>
      <c r="F1959" t="e">
        <f>VLOOKUP(E1959,'Resultado Final'!$E$3:$L$103,4,FALSE)</f>
        <v>#DIV/0!</v>
      </c>
      <c r="G1959" t="e">
        <f>VLOOKUP(E1959,'Resultado Final'!$E$3:$L$103,5,FALSE)</f>
        <v>#DIV/0!</v>
      </c>
      <c r="H1959">
        <f>DW!$K1959</f>
        <v>0</v>
      </c>
      <c r="I1959" s="37" t="e">
        <f t="shared" si="30"/>
        <v>#DIV/0!</v>
      </c>
    </row>
    <row r="1960" spans="1:9" x14ac:dyDescent="0.25">
      <c r="A1960">
        <f>INDEX('Resultado Final'!$A:$A,MATCH(E1960,'Resultado Final'!$E:$E,0))</f>
        <v>1</v>
      </c>
      <c r="B1960" t="e">
        <f>'Média Saneada'!#REF!</f>
        <v>#REF!</v>
      </c>
      <c r="C1960">
        <f>DW!$H1960</f>
        <v>0</v>
      </c>
      <c r="D1960">
        <f>DW!$I1960</f>
        <v>0</v>
      </c>
      <c r="E1960">
        <f>DW!$G1960</f>
        <v>0</v>
      </c>
      <c r="F1960" t="e">
        <f>VLOOKUP(E1960,'Resultado Final'!$E$3:$L$103,4,FALSE)</f>
        <v>#DIV/0!</v>
      </c>
      <c r="G1960" t="e">
        <f>VLOOKUP(E1960,'Resultado Final'!$E$3:$L$103,5,FALSE)</f>
        <v>#DIV/0!</v>
      </c>
      <c r="H1960">
        <f>DW!$K1960</f>
        <v>0</v>
      </c>
      <c r="I1960" s="37" t="e">
        <f t="shared" si="30"/>
        <v>#DIV/0!</v>
      </c>
    </row>
    <row r="1961" spans="1:9" x14ac:dyDescent="0.25">
      <c r="A1961">
        <f>INDEX('Resultado Final'!$A:$A,MATCH(E1961,'Resultado Final'!$E:$E,0))</f>
        <v>1</v>
      </c>
      <c r="B1961" t="e">
        <f>'Média Saneada'!#REF!</f>
        <v>#REF!</v>
      </c>
      <c r="C1961">
        <f>DW!$H1961</f>
        <v>0</v>
      </c>
      <c r="D1961">
        <f>DW!$I1961</f>
        <v>0</v>
      </c>
      <c r="E1961">
        <f>DW!$G1961</f>
        <v>0</v>
      </c>
      <c r="F1961" t="e">
        <f>VLOOKUP(E1961,'Resultado Final'!$E$3:$L$103,4,FALSE)</f>
        <v>#DIV/0!</v>
      </c>
      <c r="G1961" t="e">
        <f>VLOOKUP(E1961,'Resultado Final'!$E$3:$L$103,5,FALSE)</f>
        <v>#DIV/0!</v>
      </c>
      <c r="H1961">
        <f>DW!$K1961</f>
        <v>0</v>
      </c>
      <c r="I1961" s="37" t="e">
        <f t="shared" si="30"/>
        <v>#DIV/0!</v>
      </c>
    </row>
    <row r="1962" spans="1:9" x14ac:dyDescent="0.25">
      <c r="A1962">
        <f>INDEX('Resultado Final'!$A:$A,MATCH(E1962,'Resultado Final'!$E:$E,0))</f>
        <v>1</v>
      </c>
      <c r="B1962" t="e">
        <f>'Média Saneada'!#REF!</f>
        <v>#REF!</v>
      </c>
      <c r="C1962">
        <f>DW!$H1962</f>
        <v>0</v>
      </c>
      <c r="D1962">
        <f>DW!$I1962</f>
        <v>0</v>
      </c>
      <c r="E1962">
        <f>DW!$G1962</f>
        <v>0</v>
      </c>
      <c r="F1962" t="e">
        <f>VLOOKUP(E1962,'Resultado Final'!$E$3:$L$103,4,FALSE)</f>
        <v>#DIV/0!</v>
      </c>
      <c r="G1962" t="e">
        <f>VLOOKUP(E1962,'Resultado Final'!$E$3:$L$103,5,FALSE)</f>
        <v>#DIV/0!</v>
      </c>
      <c r="H1962">
        <f>DW!$K1962</f>
        <v>0</v>
      </c>
      <c r="I1962" s="37" t="e">
        <f t="shared" si="30"/>
        <v>#DIV/0!</v>
      </c>
    </row>
    <row r="1963" spans="1:9" x14ac:dyDescent="0.25">
      <c r="A1963">
        <f>INDEX('Resultado Final'!$A:$A,MATCH(E1963,'Resultado Final'!$E:$E,0))</f>
        <v>1</v>
      </c>
      <c r="B1963" t="e">
        <f>'Média Saneada'!#REF!</f>
        <v>#REF!</v>
      </c>
      <c r="C1963">
        <f>DW!$H1963</f>
        <v>0</v>
      </c>
      <c r="D1963">
        <f>DW!$I1963</f>
        <v>0</v>
      </c>
      <c r="E1963">
        <f>DW!$G1963</f>
        <v>0</v>
      </c>
      <c r="F1963" t="e">
        <f>VLOOKUP(E1963,'Resultado Final'!$E$3:$L$103,4,FALSE)</f>
        <v>#DIV/0!</v>
      </c>
      <c r="G1963" t="e">
        <f>VLOOKUP(E1963,'Resultado Final'!$E$3:$L$103,5,FALSE)</f>
        <v>#DIV/0!</v>
      </c>
      <c r="H1963">
        <f>DW!$K1963</f>
        <v>0</v>
      </c>
      <c r="I1963" s="37" t="e">
        <f t="shared" si="30"/>
        <v>#DIV/0!</v>
      </c>
    </row>
    <row r="1964" spans="1:9" x14ac:dyDescent="0.25">
      <c r="A1964">
        <f>INDEX('Resultado Final'!$A:$A,MATCH(E1964,'Resultado Final'!$E:$E,0))</f>
        <v>1</v>
      </c>
      <c r="B1964" t="e">
        <f>'Média Saneada'!#REF!</f>
        <v>#REF!</v>
      </c>
      <c r="C1964">
        <f>DW!$H1964</f>
        <v>0</v>
      </c>
      <c r="D1964">
        <f>DW!$I1964</f>
        <v>0</v>
      </c>
      <c r="E1964">
        <f>DW!$G1964</f>
        <v>0</v>
      </c>
      <c r="F1964" t="e">
        <f>VLOOKUP(E1964,'Resultado Final'!$E$3:$L$103,4,FALSE)</f>
        <v>#DIV/0!</v>
      </c>
      <c r="G1964" t="e">
        <f>VLOOKUP(E1964,'Resultado Final'!$E$3:$L$103,5,FALSE)</f>
        <v>#DIV/0!</v>
      </c>
      <c r="H1964">
        <f>DW!$K1964</f>
        <v>0</v>
      </c>
      <c r="I1964" s="37" t="e">
        <f t="shared" si="30"/>
        <v>#DIV/0!</v>
      </c>
    </row>
    <row r="1965" spans="1:9" x14ac:dyDescent="0.25">
      <c r="A1965">
        <f>INDEX('Resultado Final'!$A:$A,MATCH(E1965,'Resultado Final'!$E:$E,0))</f>
        <v>1</v>
      </c>
      <c r="B1965" t="e">
        <f>'Média Saneada'!#REF!</f>
        <v>#REF!</v>
      </c>
      <c r="C1965">
        <f>DW!$H1965</f>
        <v>0</v>
      </c>
      <c r="D1965">
        <f>DW!$I1965</f>
        <v>0</v>
      </c>
      <c r="E1965">
        <f>DW!$G1965</f>
        <v>0</v>
      </c>
      <c r="F1965" t="e">
        <f>VLOOKUP(E1965,'Resultado Final'!$E$3:$L$103,4,FALSE)</f>
        <v>#DIV/0!</v>
      </c>
      <c r="G1965" t="e">
        <f>VLOOKUP(E1965,'Resultado Final'!$E$3:$L$103,5,FALSE)</f>
        <v>#DIV/0!</v>
      </c>
      <c r="H1965">
        <f>DW!$K1965</f>
        <v>0</v>
      </c>
      <c r="I1965" s="37" t="e">
        <f t="shared" si="30"/>
        <v>#DIV/0!</v>
      </c>
    </row>
    <row r="1966" spans="1:9" x14ac:dyDescent="0.25">
      <c r="A1966">
        <f>INDEX('Resultado Final'!$A:$A,MATCH(E1966,'Resultado Final'!$E:$E,0))</f>
        <v>1</v>
      </c>
      <c r="B1966" t="e">
        <f>'Média Saneada'!#REF!</f>
        <v>#REF!</v>
      </c>
      <c r="C1966">
        <f>DW!$H1966</f>
        <v>0</v>
      </c>
      <c r="D1966">
        <f>DW!$I1966</f>
        <v>0</v>
      </c>
      <c r="E1966">
        <f>DW!$G1966</f>
        <v>0</v>
      </c>
      <c r="F1966" t="e">
        <f>VLOOKUP(E1966,'Resultado Final'!$E$3:$L$103,4,FALSE)</f>
        <v>#DIV/0!</v>
      </c>
      <c r="G1966" t="e">
        <f>VLOOKUP(E1966,'Resultado Final'!$E$3:$L$103,5,FALSE)</f>
        <v>#DIV/0!</v>
      </c>
      <c r="H1966">
        <f>DW!$K1966</f>
        <v>0</v>
      </c>
      <c r="I1966" s="37" t="e">
        <f t="shared" si="30"/>
        <v>#DIV/0!</v>
      </c>
    </row>
    <row r="1967" spans="1:9" x14ac:dyDescent="0.25">
      <c r="A1967">
        <f>INDEX('Resultado Final'!$A:$A,MATCH(E1967,'Resultado Final'!$E:$E,0))</f>
        <v>1</v>
      </c>
      <c r="B1967" t="e">
        <f>'Média Saneada'!#REF!</f>
        <v>#REF!</v>
      </c>
      <c r="C1967">
        <f>DW!$H1967</f>
        <v>0</v>
      </c>
      <c r="D1967">
        <f>DW!$I1967</f>
        <v>0</v>
      </c>
      <c r="E1967">
        <f>DW!$G1967</f>
        <v>0</v>
      </c>
      <c r="F1967" t="e">
        <f>VLOOKUP(E1967,'Resultado Final'!$E$3:$L$103,4,FALSE)</f>
        <v>#DIV/0!</v>
      </c>
      <c r="G1967" t="e">
        <f>VLOOKUP(E1967,'Resultado Final'!$E$3:$L$103,5,FALSE)</f>
        <v>#DIV/0!</v>
      </c>
      <c r="H1967">
        <f>DW!$K1967</f>
        <v>0</v>
      </c>
      <c r="I1967" s="37" t="e">
        <f t="shared" si="30"/>
        <v>#DIV/0!</v>
      </c>
    </row>
    <row r="1968" spans="1:9" x14ac:dyDescent="0.25">
      <c r="A1968">
        <f>INDEX('Resultado Final'!$A:$A,MATCH(E1968,'Resultado Final'!$E:$E,0))</f>
        <v>1</v>
      </c>
      <c r="B1968" t="e">
        <f>'Média Saneada'!#REF!</f>
        <v>#REF!</v>
      </c>
      <c r="C1968">
        <f>DW!$H1968</f>
        <v>0</v>
      </c>
      <c r="D1968">
        <f>DW!$I1968</f>
        <v>0</v>
      </c>
      <c r="E1968">
        <f>DW!$G1968</f>
        <v>0</v>
      </c>
      <c r="F1968" t="e">
        <f>VLOOKUP(E1968,'Resultado Final'!$E$3:$L$103,4,FALSE)</f>
        <v>#DIV/0!</v>
      </c>
      <c r="G1968" t="e">
        <f>VLOOKUP(E1968,'Resultado Final'!$E$3:$L$103,5,FALSE)</f>
        <v>#DIV/0!</v>
      </c>
      <c r="H1968">
        <f>DW!$K1968</f>
        <v>0</v>
      </c>
      <c r="I1968" s="37" t="e">
        <f t="shared" si="30"/>
        <v>#DIV/0!</v>
      </c>
    </row>
    <row r="1969" spans="1:9" x14ac:dyDescent="0.25">
      <c r="A1969">
        <f>INDEX('Resultado Final'!$A:$A,MATCH(E1969,'Resultado Final'!$E:$E,0))</f>
        <v>1</v>
      </c>
      <c r="B1969" t="e">
        <f>'Média Saneada'!#REF!</f>
        <v>#REF!</v>
      </c>
      <c r="C1969">
        <f>DW!$H1969</f>
        <v>0</v>
      </c>
      <c r="D1969">
        <f>DW!$I1969</f>
        <v>0</v>
      </c>
      <c r="E1969">
        <f>DW!$G1969</f>
        <v>0</v>
      </c>
      <c r="F1969" t="e">
        <f>VLOOKUP(E1969,'Resultado Final'!$E$3:$L$103,4,FALSE)</f>
        <v>#DIV/0!</v>
      </c>
      <c r="G1969" t="e">
        <f>VLOOKUP(E1969,'Resultado Final'!$E$3:$L$103,5,FALSE)</f>
        <v>#DIV/0!</v>
      </c>
      <c r="H1969">
        <f>DW!$K1969</f>
        <v>0</v>
      </c>
      <c r="I1969" s="37" t="e">
        <f t="shared" si="30"/>
        <v>#DIV/0!</v>
      </c>
    </row>
    <row r="1970" spans="1:9" x14ac:dyDescent="0.25">
      <c r="A1970">
        <f>INDEX('Resultado Final'!$A:$A,MATCH(E1970,'Resultado Final'!$E:$E,0))</f>
        <v>1</v>
      </c>
      <c r="B1970" t="e">
        <f>'Média Saneada'!#REF!</f>
        <v>#REF!</v>
      </c>
      <c r="C1970">
        <f>DW!$H1970</f>
        <v>0</v>
      </c>
      <c r="D1970">
        <f>DW!$I1970</f>
        <v>0</v>
      </c>
      <c r="E1970">
        <f>DW!$G1970</f>
        <v>0</v>
      </c>
      <c r="F1970" t="e">
        <f>VLOOKUP(E1970,'Resultado Final'!$E$3:$L$103,4,FALSE)</f>
        <v>#DIV/0!</v>
      </c>
      <c r="G1970" t="e">
        <f>VLOOKUP(E1970,'Resultado Final'!$E$3:$L$103,5,FALSE)</f>
        <v>#DIV/0!</v>
      </c>
      <c r="H1970">
        <f>DW!$K1970</f>
        <v>0</v>
      </c>
      <c r="I1970" s="37" t="e">
        <f t="shared" si="30"/>
        <v>#DIV/0!</v>
      </c>
    </row>
    <row r="1971" spans="1:9" x14ac:dyDescent="0.25">
      <c r="A1971">
        <f>INDEX('Resultado Final'!$A:$A,MATCH(E1971,'Resultado Final'!$E:$E,0))</f>
        <v>1</v>
      </c>
      <c r="B1971" t="e">
        <f>'Média Saneada'!#REF!</f>
        <v>#REF!</v>
      </c>
      <c r="C1971">
        <f>DW!$H1971</f>
        <v>0</v>
      </c>
      <c r="D1971">
        <f>DW!$I1971</f>
        <v>0</v>
      </c>
      <c r="E1971">
        <f>DW!$G1971</f>
        <v>0</v>
      </c>
      <c r="F1971" t="e">
        <f>VLOOKUP(E1971,'Resultado Final'!$E$3:$L$103,4,FALSE)</f>
        <v>#DIV/0!</v>
      </c>
      <c r="G1971" t="e">
        <f>VLOOKUP(E1971,'Resultado Final'!$E$3:$L$103,5,FALSE)</f>
        <v>#DIV/0!</v>
      </c>
      <c r="H1971">
        <f>DW!$K1971</f>
        <v>0</v>
      </c>
      <c r="I1971" s="37" t="e">
        <f t="shared" si="30"/>
        <v>#DIV/0!</v>
      </c>
    </row>
    <row r="1972" spans="1:9" x14ac:dyDescent="0.25">
      <c r="A1972">
        <f>INDEX('Resultado Final'!$A:$A,MATCH(E1972,'Resultado Final'!$E:$E,0))</f>
        <v>1</v>
      </c>
      <c r="B1972" t="e">
        <f>'Média Saneada'!#REF!</f>
        <v>#REF!</v>
      </c>
      <c r="C1972">
        <f>DW!$H1972</f>
        <v>0</v>
      </c>
      <c r="D1972">
        <f>DW!$I1972</f>
        <v>0</v>
      </c>
      <c r="E1972">
        <f>DW!$G1972</f>
        <v>0</v>
      </c>
      <c r="F1972" t="e">
        <f>VLOOKUP(E1972,'Resultado Final'!$E$3:$L$103,4,FALSE)</f>
        <v>#DIV/0!</v>
      </c>
      <c r="G1972" t="e">
        <f>VLOOKUP(E1972,'Resultado Final'!$E$3:$L$103,5,FALSE)</f>
        <v>#DIV/0!</v>
      </c>
      <c r="H1972">
        <f>DW!$K1972</f>
        <v>0</v>
      </c>
      <c r="I1972" s="37" t="e">
        <f t="shared" si="30"/>
        <v>#DIV/0!</v>
      </c>
    </row>
    <row r="1973" spans="1:9" x14ac:dyDescent="0.25">
      <c r="A1973">
        <f>INDEX('Resultado Final'!$A:$A,MATCH(E1973,'Resultado Final'!$E:$E,0))</f>
        <v>1</v>
      </c>
      <c r="B1973" t="e">
        <f>'Média Saneada'!#REF!</f>
        <v>#REF!</v>
      </c>
      <c r="C1973">
        <f>DW!$H1973</f>
        <v>0</v>
      </c>
      <c r="D1973">
        <f>DW!$I1973</f>
        <v>0</v>
      </c>
      <c r="E1973">
        <f>DW!$G1973</f>
        <v>0</v>
      </c>
      <c r="F1973" t="e">
        <f>VLOOKUP(E1973,'Resultado Final'!$E$3:$L$103,4,FALSE)</f>
        <v>#DIV/0!</v>
      </c>
      <c r="G1973" t="e">
        <f>VLOOKUP(E1973,'Resultado Final'!$E$3:$L$103,5,FALSE)</f>
        <v>#DIV/0!</v>
      </c>
      <c r="H1973">
        <f>DW!$K1973</f>
        <v>0</v>
      </c>
      <c r="I1973" s="37" t="e">
        <f t="shared" si="30"/>
        <v>#DIV/0!</v>
      </c>
    </row>
    <row r="1974" spans="1:9" x14ac:dyDescent="0.25">
      <c r="A1974">
        <f>INDEX('Resultado Final'!$A:$A,MATCH(E1974,'Resultado Final'!$E:$E,0))</f>
        <v>1</v>
      </c>
      <c r="B1974" t="e">
        <f>'Média Saneada'!#REF!</f>
        <v>#REF!</v>
      </c>
      <c r="C1974">
        <f>DW!$H1974</f>
        <v>0</v>
      </c>
      <c r="D1974">
        <f>DW!$I1974</f>
        <v>0</v>
      </c>
      <c r="E1974">
        <f>DW!$G1974</f>
        <v>0</v>
      </c>
      <c r="F1974" t="e">
        <f>VLOOKUP(E1974,'Resultado Final'!$E$3:$L$103,4,FALSE)</f>
        <v>#DIV/0!</v>
      </c>
      <c r="G1974" t="e">
        <f>VLOOKUP(E1974,'Resultado Final'!$E$3:$L$103,5,FALSE)</f>
        <v>#DIV/0!</v>
      </c>
      <c r="H1974">
        <f>DW!$K1974</f>
        <v>0</v>
      </c>
      <c r="I1974" s="37" t="e">
        <f t="shared" si="30"/>
        <v>#DIV/0!</v>
      </c>
    </row>
    <row r="1975" spans="1:9" x14ac:dyDescent="0.25">
      <c r="A1975">
        <f>INDEX('Resultado Final'!$A:$A,MATCH(E1975,'Resultado Final'!$E:$E,0))</f>
        <v>1</v>
      </c>
      <c r="B1975" t="e">
        <f>'Média Saneada'!#REF!</f>
        <v>#REF!</v>
      </c>
      <c r="C1975">
        <f>DW!$H1975</f>
        <v>0</v>
      </c>
      <c r="D1975">
        <f>DW!$I1975</f>
        <v>0</v>
      </c>
      <c r="E1975">
        <f>DW!$G1975</f>
        <v>0</v>
      </c>
      <c r="F1975" t="e">
        <f>VLOOKUP(E1975,'Resultado Final'!$E$3:$L$103,4,FALSE)</f>
        <v>#DIV/0!</v>
      </c>
      <c r="G1975" t="e">
        <f>VLOOKUP(E1975,'Resultado Final'!$E$3:$L$103,5,FALSE)</f>
        <v>#DIV/0!</v>
      </c>
      <c r="H1975">
        <f>DW!$K1975</f>
        <v>0</v>
      </c>
      <c r="I1975" s="37" t="e">
        <f t="shared" si="30"/>
        <v>#DIV/0!</v>
      </c>
    </row>
    <row r="1976" spans="1:9" x14ac:dyDescent="0.25">
      <c r="A1976">
        <f>INDEX('Resultado Final'!$A:$A,MATCH(E1976,'Resultado Final'!$E:$E,0))</f>
        <v>1</v>
      </c>
      <c r="B1976" t="e">
        <f>'Média Saneada'!#REF!</f>
        <v>#REF!</v>
      </c>
      <c r="C1976">
        <f>DW!$H1976</f>
        <v>0</v>
      </c>
      <c r="D1976">
        <f>DW!$I1976</f>
        <v>0</v>
      </c>
      <c r="E1976">
        <f>DW!$G1976</f>
        <v>0</v>
      </c>
      <c r="F1976" t="e">
        <f>VLOOKUP(E1976,'Resultado Final'!$E$3:$L$103,4,FALSE)</f>
        <v>#DIV/0!</v>
      </c>
      <c r="G1976" t="e">
        <f>VLOOKUP(E1976,'Resultado Final'!$E$3:$L$103,5,FALSE)</f>
        <v>#DIV/0!</v>
      </c>
      <c r="H1976">
        <f>DW!$K1976</f>
        <v>0</v>
      </c>
      <c r="I1976" s="37" t="e">
        <f t="shared" si="30"/>
        <v>#DIV/0!</v>
      </c>
    </row>
    <row r="1977" spans="1:9" x14ac:dyDescent="0.25">
      <c r="A1977">
        <f>INDEX('Resultado Final'!$A:$A,MATCH(E1977,'Resultado Final'!$E:$E,0))</f>
        <v>1</v>
      </c>
      <c r="B1977" t="e">
        <f>'Média Saneada'!#REF!</f>
        <v>#REF!</v>
      </c>
      <c r="C1977">
        <f>DW!$H1977</f>
        <v>0</v>
      </c>
      <c r="D1977">
        <f>DW!$I1977</f>
        <v>0</v>
      </c>
      <c r="E1977">
        <f>DW!$G1977</f>
        <v>0</v>
      </c>
      <c r="F1977" t="e">
        <f>VLOOKUP(E1977,'Resultado Final'!$E$3:$L$103,4,FALSE)</f>
        <v>#DIV/0!</v>
      </c>
      <c r="G1977" t="e">
        <f>VLOOKUP(E1977,'Resultado Final'!$E$3:$L$103,5,FALSE)</f>
        <v>#DIV/0!</v>
      </c>
      <c r="H1977">
        <f>DW!$K1977</f>
        <v>0</v>
      </c>
      <c r="I1977" s="37" t="e">
        <f t="shared" si="30"/>
        <v>#DIV/0!</v>
      </c>
    </row>
    <row r="1978" spans="1:9" x14ac:dyDescent="0.25">
      <c r="A1978">
        <f>INDEX('Resultado Final'!$A:$A,MATCH(E1978,'Resultado Final'!$E:$E,0))</f>
        <v>1</v>
      </c>
      <c r="B1978" t="e">
        <f>'Média Saneada'!#REF!</f>
        <v>#REF!</v>
      </c>
      <c r="C1978">
        <f>DW!$H1978</f>
        <v>0</v>
      </c>
      <c r="D1978">
        <f>DW!$I1978</f>
        <v>0</v>
      </c>
      <c r="E1978">
        <f>DW!$G1978</f>
        <v>0</v>
      </c>
      <c r="F1978" t="e">
        <f>VLOOKUP(E1978,'Resultado Final'!$E$3:$L$103,4,FALSE)</f>
        <v>#DIV/0!</v>
      </c>
      <c r="G1978" t="e">
        <f>VLOOKUP(E1978,'Resultado Final'!$E$3:$L$103,5,FALSE)</f>
        <v>#DIV/0!</v>
      </c>
      <c r="H1978">
        <f>DW!$K1978</f>
        <v>0</v>
      </c>
      <c r="I1978" s="37" t="e">
        <f t="shared" si="30"/>
        <v>#DIV/0!</v>
      </c>
    </row>
    <row r="1979" spans="1:9" x14ac:dyDescent="0.25">
      <c r="A1979">
        <f>INDEX('Resultado Final'!$A:$A,MATCH(E1979,'Resultado Final'!$E:$E,0))</f>
        <v>1</v>
      </c>
      <c r="B1979" t="e">
        <f>'Média Saneada'!#REF!</f>
        <v>#REF!</v>
      </c>
      <c r="C1979">
        <f>DW!$H1979</f>
        <v>0</v>
      </c>
      <c r="D1979">
        <f>DW!$I1979</f>
        <v>0</v>
      </c>
      <c r="E1979">
        <f>DW!$G1979</f>
        <v>0</v>
      </c>
      <c r="F1979" t="e">
        <f>VLOOKUP(E1979,'Resultado Final'!$E$3:$L$103,4,FALSE)</f>
        <v>#DIV/0!</v>
      </c>
      <c r="G1979" t="e">
        <f>VLOOKUP(E1979,'Resultado Final'!$E$3:$L$103,5,FALSE)</f>
        <v>#DIV/0!</v>
      </c>
      <c r="H1979">
        <f>DW!$K1979</f>
        <v>0</v>
      </c>
      <c r="I1979" s="37" t="e">
        <f t="shared" si="30"/>
        <v>#DIV/0!</v>
      </c>
    </row>
    <row r="1980" spans="1:9" x14ac:dyDescent="0.25">
      <c r="A1980">
        <f>INDEX('Resultado Final'!$A:$A,MATCH(E1980,'Resultado Final'!$E:$E,0))</f>
        <v>1</v>
      </c>
      <c r="B1980" t="e">
        <f>'Média Saneada'!#REF!</f>
        <v>#REF!</v>
      </c>
      <c r="C1980">
        <f>DW!$H1980</f>
        <v>0</v>
      </c>
      <c r="D1980">
        <f>DW!$I1980</f>
        <v>0</v>
      </c>
      <c r="E1980">
        <f>DW!$G1980</f>
        <v>0</v>
      </c>
      <c r="F1980" t="e">
        <f>VLOOKUP(E1980,'Resultado Final'!$E$3:$L$103,4,FALSE)</f>
        <v>#DIV/0!</v>
      </c>
      <c r="G1980" t="e">
        <f>VLOOKUP(E1980,'Resultado Final'!$E$3:$L$103,5,FALSE)</f>
        <v>#DIV/0!</v>
      </c>
      <c r="H1980">
        <f>DW!$K1980</f>
        <v>0</v>
      </c>
      <c r="I1980" s="37" t="e">
        <f t="shared" si="30"/>
        <v>#DIV/0!</v>
      </c>
    </row>
    <row r="1981" spans="1:9" x14ac:dyDescent="0.25">
      <c r="A1981">
        <f>INDEX('Resultado Final'!$A:$A,MATCH(E1981,'Resultado Final'!$E:$E,0))</f>
        <v>1</v>
      </c>
      <c r="B1981" t="e">
        <f>'Média Saneada'!#REF!</f>
        <v>#REF!</v>
      </c>
      <c r="C1981">
        <f>DW!$H1981</f>
        <v>0</v>
      </c>
      <c r="D1981">
        <f>DW!$I1981</f>
        <v>0</v>
      </c>
      <c r="E1981">
        <f>DW!$G1981</f>
        <v>0</v>
      </c>
      <c r="F1981" t="e">
        <f>VLOOKUP(E1981,'Resultado Final'!$E$3:$L$103,4,FALSE)</f>
        <v>#DIV/0!</v>
      </c>
      <c r="G1981" t="e">
        <f>VLOOKUP(E1981,'Resultado Final'!$E$3:$L$103,5,FALSE)</f>
        <v>#DIV/0!</v>
      </c>
      <c r="H1981">
        <f>DW!$K1981</f>
        <v>0</v>
      </c>
      <c r="I1981" s="37" t="e">
        <f t="shared" si="30"/>
        <v>#DIV/0!</v>
      </c>
    </row>
    <row r="1982" spans="1:9" x14ac:dyDescent="0.25">
      <c r="A1982">
        <f>INDEX('Resultado Final'!$A:$A,MATCH(E1982,'Resultado Final'!$E:$E,0))</f>
        <v>1</v>
      </c>
      <c r="B1982" t="e">
        <f>'Média Saneada'!#REF!</f>
        <v>#REF!</v>
      </c>
      <c r="C1982">
        <f>DW!$H1982</f>
        <v>0</v>
      </c>
      <c r="D1982">
        <f>DW!$I1982</f>
        <v>0</v>
      </c>
      <c r="E1982">
        <f>DW!$G1982</f>
        <v>0</v>
      </c>
      <c r="F1982" t="e">
        <f>VLOOKUP(E1982,'Resultado Final'!$E$3:$L$103,4,FALSE)</f>
        <v>#DIV/0!</v>
      </c>
      <c r="G1982" t="e">
        <f>VLOOKUP(E1982,'Resultado Final'!$E$3:$L$103,5,FALSE)</f>
        <v>#DIV/0!</v>
      </c>
      <c r="H1982">
        <f>DW!$K1982</f>
        <v>0</v>
      </c>
      <c r="I1982" s="37" t="e">
        <f t="shared" si="30"/>
        <v>#DIV/0!</v>
      </c>
    </row>
    <row r="1983" spans="1:9" x14ac:dyDescent="0.25">
      <c r="A1983">
        <f>INDEX('Resultado Final'!$A:$A,MATCH(E1983,'Resultado Final'!$E:$E,0))</f>
        <v>1</v>
      </c>
      <c r="B1983" t="e">
        <f>'Média Saneada'!#REF!</f>
        <v>#REF!</v>
      </c>
      <c r="C1983">
        <f>DW!$H1983</f>
        <v>0</v>
      </c>
      <c r="D1983">
        <f>DW!$I1983</f>
        <v>0</v>
      </c>
      <c r="E1983">
        <f>DW!$G1983</f>
        <v>0</v>
      </c>
      <c r="F1983" t="e">
        <f>VLOOKUP(E1983,'Resultado Final'!$E$3:$L$103,4,FALSE)</f>
        <v>#DIV/0!</v>
      </c>
      <c r="G1983" t="e">
        <f>VLOOKUP(E1983,'Resultado Final'!$E$3:$L$103,5,FALSE)</f>
        <v>#DIV/0!</v>
      </c>
      <c r="H1983">
        <f>DW!$K1983</f>
        <v>0</v>
      </c>
      <c r="I1983" s="37" t="e">
        <f t="shared" si="30"/>
        <v>#DIV/0!</v>
      </c>
    </row>
    <row r="1984" spans="1:9" x14ac:dyDescent="0.25">
      <c r="A1984">
        <f>INDEX('Resultado Final'!$A:$A,MATCH(E1984,'Resultado Final'!$E:$E,0))</f>
        <v>1</v>
      </c>
      <c r="B1984" t="e">
        <f>'Média Saneada'!#REF!</f>
        <v>#REF!</v>
      </c>
      <c r="C1984">
        <f>DW!$H1984</f>
        <v>0</v>
      </c>
      <c r="D1984">
        <f>DW!$I1984</f>
        <v>0</v>
      </c>
      <c r="E1984">
        <f>DW!$G1984</f>
        <v>0</v>
      </c>
      <c r="F1984" t="e">
        <f>VLOOKUP(E1984,'Resultado Final'!$E$3:$L$103,4,FALSE)</f>
        <v>#DIV/0!</v>
      </c>
      <c r="G1984" t="e">
        <f>VLOOKUP(E1984,'Resultado Final'!$E$3:$L$103,5,FALSE)</f>
        <v>#DIV/0!</v>
      </c>
      <c r="H1984">
        <f>DW!$K1984</f>
        <v>0</v>
      </c>
      <c r="I1984" s="37" t="e">
        <f t="shared" si="30"/>
        <v>#DIV/0!</v>
      </c>
    </row>
    <row r="1985" spans="1:9" x14ac:dyDescent="0.25">
      <c r="A1985">
        <f>INDEX('Resultado Final'!$A:$A,MATCH(E1985,'Resultado Final'!$E:$E,0))</f>
        <v>1</v>
      </c>
      <c r="B1985" t="e">
        <f>'Média Saneada'!#REF!</f>
        <v>#REF!</v>
      </c>
      <c r="C1985">
        <f>DW!$H1985</f>
        <v>0</v>
      </c>
      <c r="D1985">
        <f>DW!$I1985</f>
        <v>0</v>
      </c>
      <c r="E1985">
        <f>DW!$G1985</f>
        <v>0</v>
      </c>
      <c r="F1985" t="e">
        <f>VLOOKUP(E1985,'Resultado Final'!$E$3:$L$103,4,FALSE)</f>
        <v>#DIV/0!</v>
      </c>
      <c r="G1985" t="e">
        <f>VLOOKUP(E1985,'Resultado Final'!$E$3:$L$103,5,FALSE)</f>
        <v>#DIV/0!</v>
      </c>
      <c r="H1985">
        <f>DW!$K1985</f>
        <v>0</v>
      </c>
      <c r="I1985" s="37" t="e">
        <f t="shared" si="30"/>
        <v>#DIV/0!</v>
      </c>
    </row>
    <row r="1986" spans="1:9" x14ac:dyDescent="0.25">
      <c r="A1986">
        <f>INDEX('Resultado Final'!$A:$A,MATCH(E1986,'Resultado Final'!$E:$E,0))</f>
        <v>1</v>
      </c>
      <c r="B1986" t="e">
        <f>'Média Saneada'!#REF!</f>
        <v>#REF!</v>
      </c>
      <c r="C1986">
        <f>DW!$H1986</f>
        <v>0</v>
      </c>
      <c r="D1986">
        <f>DW!$I1986</f>
        <v>0</v>
      </c>
      <c r="E1986">
        <f>DW!$G1986</f>
        <v>0</v>
      </c>
      <c r="F1986" t="e">
        <f>VLOOKUP(E1986,'Resultado Final'!$E$3:$L$103,4,FALSE)</f>
        <v>#DIV/0!</v>
      </c>
      <c r="G1986" t="e">
        <f>VLOOKUP(E1986,'Resultado Final'!$E$3:$L$103,5,FALSE)</f>
        <v>#DIV/0!</v>
      </c>
      <c r="H1986">
        <f>DW!$K1986</f>
        <v>0</v>
      </c>
      <c r="I1986" s="37" t="e">
        <f t="shared" si="30"/>
        <v>#DIV/0!</v>
      </c>
    </row>
    <row r="1987" spans="1:9" x14ac:dyDescent="0.25">
      <c r="A1987">
        <f>INDEX('Resultado Final'!$A:$A,MATCH(E1987,'Resultado Final'!$E:$E,0))</f>
        <v>1</v>
      </c>
      <c r="B1987" t="e">
        <f>'Média Saneada'!#REF!</f>
        <v>#REF!</v>
      </c>
      <c r="C1987">
        <f>DW!$H1987</f>
        <v>0</v>
      </c>
      <c r="D1987">
        <f>DW!$I1987</f>
        <v>0</v>
      </c>
      <c r="E1987">
        <f>DW!$G1987</f>
        <v>0</v>
      </c>
      <c r="F1987" t="e">
        <f>VLOOKUP(E1987,'Resultado Final'!$E$3:$L$103,4,FALSE)</f>
        <v>#DIV/0!</v>
      </c>
      <c r="G1987" t="e">
        <f>VLOOKUP(E1987,'Resultado Final'!$E$3:$L$103,5,FALSE)</f>
        <v>#DIV/0!</v>
      </c>
      <c r="H1987">
        <f>DW!$K1987</f>
        <v>0</v>
      </c>
      <c r="I1987" s="37" t="e">
        <f t="shared" ref="I1987:I2050" si="31">IF(AND($H1987&lt;$F1987,$H1987&gt;$G1987),$H1987,"Desconsiderado para o cálculo final da Média")</f>
        <v>#DIV/0!</v>
      </c>
    </row>
    <row r="1988" spans="1:9" x14ac:dyDescent="0.25">
      <c r="A1988">
        <f>INDEX('Resultado Final'!$A:$A,MATCH(E1988,'Resultado Final'!$E:$E,0))</f>
        <v>1</v>
      </c>
      <c r="B1988" t="e">
        <f>'Média Saneada'!#REF!</f>
        <v>#REF!</v>
      </c>
      <c r="C1988">
        <f>DW!$H1988</f>
        <v>0</v>
      </c>
      <c r="D1988">
        <f>DW!$I1988</f>
        <v>0</v>
      </c>
      <c r="E1988">
        <f>DW!$G1988</f>
        <v>0</v>
      </c>
      <c r="F1988" t="e">
        <f>VLOOKUP(E1988,'Resultado Final'!$E$3:$L$103,4,FALSE)</f>
        <v>#DIV/0!</v>
      </c>
      <c r="G1988" t="e">
        <f>VLOOKUP(E1988,'Resultado Final'!$E$3:$L$103,5,FALSE)</f>
        <v>#DIV/0!</v>
      </c>
      <c r="H1988">
        <f>DW!$K1988</f>
        <v>0</v>
      </c>
      <c r="I1988" s="37" t="e">
        <f t="shared" si="31"/>
        <v>#DIV/0!</v>
      </c>
    </row>
    <row r="1989" spans="1:9" x14ac:dyDescent="0.25">
      <c r="A1989">
        <f>INDEX('Resultado Final'!$A:$A,MATCH(E1989,'Resultado Final'!$E:$E,0))</f>
        <v>1</v>
      </c>
      <c r="B1989" t="e">
        <f>'Média Saneada'!#REF!</f>
        <v>#REF!</v>
      </c>
      <c r="C1989">
        <f>DW!$H1989</f>
        <v>0</v>
      </c>
      <c r="D1989">
        <f>DW!$I1989</f>
        <v>0</v>
      </c>
      <c r="E1989">
        <f>DW!$G1989</f>
        <v>0</v>
      </c>
      <c r="F1989" t="e">
        <f>VLOOKUP(E1989,'Resultado Final'!$E$3:$L$103,4,FALSE)</f>
        <v>#DIV/0!</v>
      </c>
      <c r="G1989" t="e">
        <f>VLOOKUP(E1989,'Resultado Final'!$E$3:$L$103,5,FALSE)</f>
        <v>#DIV/0!</v>
      </c>
      <c r="H1989">
        <f>DW!$K1989</f>
        <v>0</v>
      </c>
      <c r="I1989" s="37" t="e">
        <f t="shared" si="31"/>
        <v>#DIV/0!</v>
      </c>
    </row>
    <row r="1990" spans="1:9" x14ac:dyDescent="0.25">
      <c r="A1990">
        <f>INDEX('Resultado Final'!$A:$A,MATCH(E1990,'Resultado Final'!$E:$E,0))</f>
        <v>1</v>
      </c>
      <c r="B1990" t="e">
        <f>'Média Saneada'!#REF!</f>
        <v>#REF!</v>
      </c>
      <c r="C1990">
        <f>DW!$H1990</f>
        <v>0</v>
      </c>
      <c r="D1990">
        <f>DW!$I1990</f>
        <v>0</v>
      </c>
      <c r="E1990">
        <f>DW!$G1990</f>
        <v>0</v>
      </c>
      <c r="F1990" t="e">
        <f>VLOOKUP(E1990,'Resultado Final'!$E$3:$L$103,4,FALSE)</f>
        <v>#DIV/0!</v>
      </c>
      <c r="G1990" t="e">
        <f>VLOOKUP(E1990,'Resultado Final'!$E$3:$L$103,5,FALSE)</f>
        <v>#DIV/0!</v>
      </c>
      <c r="H1990">
        <f>DW!$K1990</f>
        <v>0</v>
      </c>
      <c r="I1990" s="37" t="e">
        <f t="shared" si="31"/>
        <v>#DIV/0!</v>
      </c>
    </row>
    <row r="1991" spans="1:9" x14ac:dyDescent="0.25">
      <c r="A1991">
        <f>INDEX('Resultado Final'!$A:$A,MATCH(E1991,'Resultado Final'!$E:$E,0))</f>
        <v>1</v>
      </c>
      <c r="B1991" t="e">
        <f>'Média Saneada'!#REF!</f>
        <v>#REF!</v>
      </c>
      <c r="C1991">
        <f>DW!$H1991</f>
        <v>0</v>
      </c>
      <c r="D1991">
        <f>DW!$I1991</f>
        <v>0</v>
      </c>
      <c r="E1991">
        <f>DW!$G1991</f>
        <v>0</v>
      </c>
      <c r="F1991" t="e">
        <f>VLOOKUP(E1991,'Resultado Final'!$E$3:$L$103,4,FALSE)</f>
        <v>#DIV/0!</v>
      </c>
      <c r="G1991" t="e">
        <f>VLOOKUP(E1991,'Resultado Final'!$E$3:$L$103,5,FALSE)</f>
        <v>#DIV/0!</v>
      </c>
      <c r="H1991">
        <f>DW!$K1991</f>
        <v>0</v>
      </c>
      <c r="I1991" s="37" t="e">
        <f t="shared" si="31"/>
        <v>#DIV/0!</v>
      </c>
    </row>
    <row r="1992" spans="1:9" x14ac:dyDescent="0.25">
      <c r="A1992">
        <f>INDEX('Resultado Final'!$A:$A,MATCH(E1992,'Resultado Final'!$E:$E,0))</f>
        <v>1</v>
      </c>
      <c r="B1992" t="e">
        <f>'Média Saneada'!#REF!</f>
        <v>#REF!</v>
      </c>
      <c r="C1992">
        <f>DW!$H1992</f>
        <v>0</v>
      </c>
      <c r="D1992">
        <f>DW!$I1992</f>
        <v>0</v>
      </c>
      <c r="E1992">
        <f>DW!$G1992</f>
        <v>0</v>
      </c>
      <c r="F1992" t="e">
        <f>VLOOKUP(E1992,'Resultado Final'!$E$3:$L$103,4,FALSE)</f>
        <v>#DIV/0!</v>
      </c>
      <c r="G1992" t="e">
        <f>VLOOKUP(E1992,'Resultado Final'!$E$3:$L$103,5,FALSE)</f>
        <v>#DIV/0!</v>
      </c>
      <c r="H1992">
        <f>DW!$K1992</f>
        <v>0</v>
      </c>
      <c r="I1992" s="37" t="e">
        <f t="shared" si="31"/>
        <v>#DIV/0!</v>
      </c>
    </row>
    <row r="1993" spans="1:9" x14ac:dyDescent="0.25">
      <c r="A1993">
        <f>INDEX('Resultado Final'!$A:$A,MATCH(E1993,'Resultado Final'!$E:$E,0))</f>
        <v>1</v>
      </c>
      <c r="B1993" t="e">
        <f>'Média Saneada'!#REF!</f>
        <v>#REF!</v>
      </c>
      <c r="C1993">
        <f>DW!$H1993</f>
        <v>0</v>
      </c>
      <c r="D1993">
        <f>DW!$I1993</f>
        <v>0</v>
      </c>
      <c r="E1993">
        <f>DW!$G1993</f>
        <v>0</v>
      </c>
      <c r="F1993" t="e">
        <f>VLOOKUP(E1993,'Resultado Final'!$E$3:$L$103,4,FALSE)</f>
        <v>#DIV/0!</v>
      </c>
      <c r="G1993" t="e">
        <f>VLOOKUP(E1993,'Resultado Final'!$E$3:$L$103,5,FALSE)</f>
        <v>#DIV/0!</v>
      </c>
      <c r="H1993">
        <f>DW!$K1993</f>
        <v>0</v>
      </c>
      <c r="I1993" s="37" t="e">
        <f t="shared" si="31"/>
        <v>#DIV/0!</v>
      </c>
    </row>
    <row r="1994" spans="1:9" x14ac:dyDescent="0.25">
      <c r="A1994">
        <f>INDEX('Resultado Final'!$A:$A,MATCH(E1994,'Resultado Final'!$E:$E,0))</f>
        <v>1</v>
      </c>
      <c r="B1994" t="e">
        <f>'Média Saneada'!#REF!</f>
        <v>#REF!</v>
      </c>
      <c r="C1994">
        <f>DW!$H1994</f>
        <v>0</v>
      </c>
      <c r="D1994">
        <f>DW!$I1994</f>
        <v>0</v>
      </c>
      <c r="E1994">
        <f>DW!$G1994</f>
        <v>0</v>
      </c>
      <c r="F1994" t="e">
        <f>VLOOKUP(E1994,'Resultado Final'!$E$3:$L$103,4,FALSE)</f>
        <v>#DIV/0!</v>
      </c>
      <c r="G1994" t="e">
        <f>VLOOKUP(E1994,'Resultado Final'!$E$3:$L$103,5,FALSE)</f>
        <v>#DIV/0!</v>
      </c>
      <c r="H1994">
        <f>DW!$K1994</f>
        <v>0</v>
      </c>
      <c r="I1994" s="37" t="e">
        <f t="shared" si="31"/>
        <v>#DIV/0!</v>
      </c>
    </row>
    <row r="1995" spans="1:9" x14ac:dyDescent="0.25">
      <c r="A1995">
        <f>INDEX('Resultado Final'!$A:$A,MATCH(E1995,'Resultado Final'!$E:$E,0))</f>
        <v>1</v>
      </c>
      <c r="B1995" t="e">
        <f>'Média Saneada'!#REF!</f>
        <v>#REF!</v>
      </c>
      <c r="C1995">
        <f>DW!$H1995</f>
        <v>0</v>
      </c>
      <c r="D1995">
        <f>DW!$I1995</f>
        <v>0</v>
      </c>
      <c r="E1995">
        <f>DW!$G1995</f>
        <v>0</v>
      </c>
      <c r="F1995" t="e">
        <f>VLOOKUP(E1995,'Resultado Final'!$E$3:$L$103,4,FALSE)</f>
        <v>#DIV/0!</v>
      </c>
      <c r="G1995" t="e">
        <f>VLOOKUP(E1995,'Resultado Final'!$E$3:$L$103,5,FALSE)</f>
        <v>#DIV/0!</v>
      </c>
      <c r="H1995">
        <f>DW!$K1995</f>
        <v>0</v>
      </c>
      <c r="I1995" s="37" t="e">
        <f t="shared" si="31"/>
        <v>#DIV/0!</v>
      </c>
    </row>
    <row r="1996" spans="1:9" x14ac:dyDescent="0.25">
      <c r="A1996">
        <f>INDEX('Resultado Final'!$A:$A,MATCH(E1996,'Resultado Final'!$E:$E,0))</f>
        <v>1</v>
      </c>
      <c r="B1996" t="e">
        <f>'Média Saneada'!#REF!</f>
        <v>#REF!</v>
      </c>
      <c r="C1996">
        <f>DW!$H1996</f>
        <v>0</v>
      </c>
      <c r="D1996">
        <f>DW!$I1996</f>
        <v>0</v>
      </c>
      <c r="E1996">
        <f>DW!$G1996</f>
        <v>0</v>
      </c>
      <c r="F1996" t="e">
        <f>VLOOKUP(E1996,'Resultado Final'!$E$3:$L$103,4,FALSE)</f>
        <v>#DIV/0!</v>
      </c>
      <c r="G1996" t="e">
        <f>VLOOKUP(E1996,'Resultado Final'!$E$3:$L$103,5,FALSE)</f>
        <v>#DIV/0!</v>
      </c>
      <c r="H1996">
        <f>DW!$K1996</f>
        <v>0</v>
      </c>
      <c r="I1996" s="37" t="e">
        <f t="shared" si="31"/>
        <v>#DIV/0!</v>
      </c>
    </row>
    <row r="1997" spans="1:9" x14ac:dyDescent="0.25">
      <c r="A1997">
        <f>INDEX('Resultado Final'!$A:$A,MATCH(E1997,'Resultado Final'!$E:$E,0))</f>
        <v>1</v>
      </c>
      <c r="B1997" t="e">
        <f>'Média Saneada'!#REF!</f>
        <v>#REF!</v>
      </c>
      <c r="C1997">
        <f>DW!$H1997</f>
        <v>0</v>
      </c>
      <c r="D1997">
        <f>DW!$I1997</f>
        <v>0</v>
      </c>
      <c r="E1997">
        <f>DW!$G1997</f>
        <v>0</v>
      </c>
      <c r="F1997" t="e">
        <f>VLOOKUP(E1997,'Resultado Final'!$E$3:$L$103,4,FALSE)</f>
        <v>#DIV/0!</v>
      </c>
      <c r="G1997" t="e">
        <f>VLOOKUP(E1997,'Resultado Final'!$E$3:$L$103,5,FALSE)</f>
        <v>#DIV/0!</v>
      </c>
      <c r="H1997">
        <f>DW!$K1997</f>
        <v>0</v>
      </c>
      <c r="I1997" s="37" t="e">
        <f t="shared" si="31"/>
        <v>#DIV/0!</v>
      </c>
    </row>
    <row r="1998" spans="1:9" x14ac:dyDescent="0.25">
      <c r="A1998">
        <f>INDEX('Resultado Final'!$A:$A,MATCH(E1998,'Resultado Final'!$E:$E,0))</f>
        <v>1</v>
      </c>
      <c r="B1998" t="e">
        <f>'Média Saneada'!#REF!</f>
        <v>#REF!</v>
      </c>
      <c r="C1998">
        <f>DW!$H1998</f>
        <v>0</v>
      </c>
      <c r="D1998">
        <f>DW!$I1998</f>
        <v>0</v>
      </c>
      <c r="E1998">
        <f>DW!$G1998</f>
        <v>0</v>
      </c>
      <c r="F1998" t="e">
        <f>VLOOKUP(E1998,'Resultado Final'!$E$3:$L$103,4,FALSE)</f>
        <v>#DIV/0!</v>
      </c>
      <c r="G1998" t="e">
        <f>VLOOKUP(E1998,'Resultado Final'!$E$3:$L$103,5,FALSE)</f>
        <v>#DIV/0!</v>
      </c>
      <c r="H1998">
        <f>DW!$K1998</f>
        <v>0</v>
      </c>
      <c r="I1998" s="37" t="e">
        <f t="shared" si="31"/>
        <v>#DIV/0!</v>
      </c>
    </row>
    <row r="1999" spans="1:9" x14ac:dyDescent="0.25">
      <c r="A1999">
        <f>INDEX('Resultado Final'!$A:$A,MATCH(E1999,'Resultado Final'!$E:$E,0))</f>
        <v>1</v>
      </c>
      <c r="B1999" t="e">
        <f>'Média Saneada'!#REF!</f>
        <v>#REF!</v>
      </c>
      <c r="C1999">
        <f>DW!$H1999</f>
        <v>0</v>
      </c>
      <c r="D1999">
        <f>DW!$I1999</f>
        <v>0</v>
      </c>
      <c r="E1999">
        <f>DW!$G1999</f>
        <v>0</v>
      </c>
      <c r="F1999" t="e">
        <f>VLOOKUP(E1999,'Resultado Final'!$E$3:$L$103,4,FALSE)</f>
        <v>#DIV/0!</v>
      </c>
      <c r="G1999" t="e">
        <f>VLOOKUP(E1999,'Resultado Final'!$E$3:$L$103,5,FALSE)</f>
        <v>#DIV/0!</v>
      </c>
      <c r="H1999">
        <f>DW!$K1999</f>
        <v>0</v>
      </c>
      <c r="I1999" s="37" t="e">
        <f t="shared" si="31"/>
        <v>#DIV/0!</v>
      </c>
    </row>
    <row r="2000" spans="1:9" x14ac:dyDescent="0.25">
      <c r="A2000">
        <f>INDEX('Resultado Final'!$A:$A,MATCH(E2000,'Resultado Final'!$E:$E,0))</f>
        <v>1</v>
      </c>
      <c r="B2000" t="e">
        <f>'Média Saneada'!#REF!</f>
        <v>#REF!</v>
      </c>
      <c r="C2000">
        <f>DW!$H2000</f>
        <v>0</v>
      </c>
      <c r="D2000">
        <f>DW!$I2000</f>
        <v>0</v>
      </c>
      <c r="E2000">
        <f>DW!$G2000</f>
        <v>0</v>
      </c>
      <c r="F2000" t="e">
        <f>VLOOKUP(E2000,'Resultado Final'!$E$3:$L$103,4,FALSE)</f>
        <v>#DIV/0!</v>
      </c>
      <c r="G2000" t="e">
        <f>VLOOKUP(E2000,'Resultado Final'!$E$3:$L$103,5,FALSE)</f>
        <v>#DIV/0!</v>
      </c>
      <c r="H2000">
        <f>DW!$K2000</f>
        <v>0</v>
      </c>
      <c r="I2000" s="37" t="e">
        <f t="shared" si="31"/>
        <v>#DIV/0!</v>
      </c>
    </row>
    <row r="2001" spans="1:9" x14ac:dyDescent="0.25">
      <c r="A2001">
        <f>INDEX('Resultado Final'!$A:$A,MATCH(E2001,'Resultado Final'!$E:$E,0))</f>
        <v>1</v>
      </c>
      <c r="B2001" t="e">
        <f>'Média Saneada'!#REF!</f>
        <v>#REF!</v>
      </c>
      <c r="C2001">
        <f>DW!$H2001</f>
        <v>0</v>
      </c>
      <c r="D2001">
        <f>DW!$I2001</f>
        <v>0</v>
      </c>
      <c r="E2001">
        <f>DW!$G2001</f>
        <v>0</v>
      </c>
      <c r="F2001" t="e">
        <f>VLOOKUP(E2001,'Resultado Final'!$E$3:$L$103,4,FALSE)</f>
        <v>#DIV/0!</v>
      </c>
      <c r="G2001" t="e">
        <f>VLOOKUP(E2001,'Resultado Final'!$E$3:$L$103,5,FALSE)</f>
        <v>#DIV/0!</v>
      </c>
      <c r="H2001">
        <f>DW!$K2001</f>
        <v>0</v>
      </c>
      <c r="I2001" s="37" t="e">
        <f t="shared" si="31"/>
        <v>#DIV/0!</v>
      </c>
    </row>
    <row r="2002" spans="1:9" x14ac:dyDescent="0.25">
      <c r="A2002">
        <f>INDEX('Resultado Final'!$A:$A,MATCH(E2002,'Resultado Final'!$E:$E,0))</f>
        <v>1</v>
      </c>
      <c r="B2002" t="e">
        <f>'Média Saneada'!#REF!</f>
        <v>#REF!</v>
      </c>
      <c r="C2002">
        <f>DW!$H2002</f>
        <v>0</v>
      </c>
      <c r="D2002">
        <f>DW!$I2002</f>
        <v>0</v>
      </c>
      <c r="E2002">
        <f>DW!$G2002</f>
        <v>0</v>
      </c>
      <c r="F2002" t="e">
        <f>VLOOKUP(E2002,'Resultado Final'!$E$3:$L$103,4,FALSE)</f>
        <v>#DIV/0!</v>
      </c>
      <c r="G2002" t="e">
        <f>VLOOKUP(E2002,'Resultado Final'!$E$3:$L$103,5,FALSE)</f>
        <v>#DIV/0!</v>
      </c>
      <c r="H2002">
        <f>DW!$K2002</f>
        <v>0</v>
      </c>
      <c r="I2002" s="37" t="e">
        <f t="shared" si="31"/>
        <v>#DIV/0!</v>
      </c>
    </row>
    <row r="2003" spans="1:9" x14ac:dyDescent="0.25">
      <c r="A2003">
        <f>INDEX('Resultado Final'!$A:$A,MATCH(E2003,'Resultado Final'!$E:$E,0))</f>
        <v>1</v>
      </c>
      <c r="B2003" t="e">
        <f>'Média Saneada'!#REF!</f>
        <v>#REF!</v>
      </c>
      <c r="C2003">
        <f>DW!$H2003</f>
        <v>0</v>
      </c>
      <c r="D2003">
        <f>DW!$I2003</f>
        <v>0</v>
      </c>
      <c r="E2003">
        <f>DW!$G2003</f>
        <v>0</v>
      </c>
      <c r="F2003" t="e">
        <f>VLOOKUP(E2003,'Resultado Final'!$E$3:$L$103,4,FALSE)</f>
        <v>#DIV/0!</v>
      </c>
      <c r="G2003" t="e">
        <f>VLOOKUP(E2003,'Resultado Final'!$E$3:$L$103,5,FALSE)</f>
        <v>#DIV/0!</v>
      </c>
      <c r="H2003">
        <f>DW!$K2003</f>
        <v>0</v>
      </c>
      <c r="I2003" s="37" t="e">
        <f t="shared" si="31"/>
        <v>#DIV/0!</v>
      </c>
    </row>
    <row r="2004" spans="1:9" x14ac:dyDescent="0.25">
      <c r="A2004">
        <f>INDEX('Resultado Final'!$A:$A,MATCH(E2004,'Resultado Final'!$E:$E,0))</f>
        <v>1</v>
      </c>
      <c r="B2004" t="e">
        <f>'Média Saneada'!#REF!</f>
        <v>#REF!</v>
      </c>
      <c r="C2004">
        <f>DW!$H2004</f>
        <v>0</v>
      </c>
      <c r="D2004">
        <f>DW!$I2004</f>
        <v>0</v>
      </c>
      <c r="E2004">
        <f>DW!$G2004</f>
        <v>0</v>
      </c>
      <c r="F2004" t="e">
        <f>VLOOKUP(E2004,'Resultado Final'!$E$3:$L$103,4,FALSE)</f>
        <v>#DIV/0!</v>
      </c>
      <c r="G2004" t="e">
        <f>VLOOKUP(E2004,'Resultado Final'!$E$3:$L$103,5,FALSE)</f>
        <v>#DIV/0!</v>
      </c>
      <c r="H2004">
        <f>DW!$K2004</f>
        <v>0</v>
      </c>
      <c r="I2004" s="37" t="e">
        <f t="shared" si="31"/>
        <v>#DIV/0!</v>
      </c>
    </row>
    <row r="2005" spans="1:9" x14ac:dyDescent="0.25">
      <c r="A2005">
        <f>INDEX('Resultado Final'!$A:$A,MATCH(E2005,'Resultado Final'!$E:$E,0))</f>
        <v>1</v>
      </c>
      <c r="B2005" t="e">
        <f>'Média Saneada'!#REF!</f>
        <v>#REF!</v>
      </c>
      <c r="C2005">
        <f>DW!$H2005</f>
        <v>0</v>
      </c>
      <c r="D2005">
        <f>DW!$I2005</f>
        <v>0</v>
      </c>
      <c r="E2005">
        <f>DW!$G2005</f>
        <v>0</v>
      </c>
      <c r="F2005" t="e">
        <f>VLOOKUP(E2005,'Resultado Final'!$E$3:$L$103,4,FALSE)</f>
        <v>#DIV/0!</v>
      </c>
      <c r="G2005" t="e">
        <f>VLOOKUP(E2005,'Resultado Final'!$E$3:$L$103,5,FALSE)</f>
        <v>#DIV/0!</v>
      </c>
      <c r="H2005">
        <f>DW!$K2005</f>
        <v>0</v>
      </c>
      <c r="I2005" s="37" t="e">
        <f t="shared" si="31"/>
        <v>#DIV/0!</v>
      </c>
    </row>
    <row r="2006" spans="1:9" x14ac:dyDescent="0.25">
      <c r="A2006">
        <f>INDEX('Resultado Final'!$A:$A,MATCH(E2006,'Resultado Final'!$E:$E,0))</f>
        <v>1</v>
      </c>
      <c r="B2006" t="e">
        <f>'Média Saneada'!#REF!</f>
        <v>#REF!</v>
      </c>
      <c r="C2006">
        <f>DW!$H2006</f>
        <v>0</v>
      </c>
      <c r="D2006">
        <f>DW!$I2006</f>
        <v>0</v>
      </c>
      <c r="E2006">
        <f>DW!$G2006</f>
        <v>0</v>
      </c>
      <c r="F2006" t="e">
        <f>VLOOKUP(E2006,'Resultado Final'!$E$3:$L$103,4,FALSE)</f>
        <v>#DIV/0!</v>
      </c>
      <c r="G2006" t="e">
        <f>VLOOKUP(E2006,'Resultado Final'!$E$3:$L$103,5,FALSE)</f>
        <v>#DIV/0!</v>
      </c>
      <c r="H2006">
        <f>DW!$K2006</f>
        <v>0</v>
      </c>
      <c r="I2006" s="37" t="e">
        <f t="shared" si="31"/>
        <v>#DIV/0!</v>
      </c>
    </row>
    <row r="2007" spans="1:9" x14ac:dyDescent="0.25">
      <c r="A2007">
        <f>INDEX('Resultado Final'!$A:$A,MATCH(E2007,'Resultado Final'!$E:$E,0))</f>
        <v>1</v>
      </c>
      <c r="B2007" t="e">
        <f>'Média Saneada'!#REF!</f>
        <v>#REF!</v>
      </c>
      <c r="C2007">
        <f>DW!$H2007</f>
        <v>0</v>
      </c>
      <c r="D2007">
        <f>DW!$I2007</f>
        <v>0</v>
      </c>
      <c r="E2007">
        <f>DW!$G2007</f>
        <v>0</v>
      </c>
      <c r="F2007" t="e">
        <f>VLOOKUP(E2007,'Resultado Final'!$E$3:$L$103,4,FALSE)</f>
        <v>#DIV/0!</v>
      </c>
      <c r="G2007" t="e">
        <f>VLOOKUP(E2007,'Resultado Final'!$E$3:$L$103,5,FALSE)</f>
        <v>#DIV/0!</v>
      </c>
      <c r="H2007">
        <f>DW!$K2007</f>
        <v>0</v>
      </c>
      <c r="I2007" s="37" t="e">
        <f t="shared" si="31"/>
        <v>#DIV/0!</v>
      </c>
    </row>
    <row r="2008" spans="1:9" x14ac:dyDescent="0.25">
      <c r="A2008">
        <f>INDEX('Resultado Final'!$A:$A,MATCH(E2008,'Resultado Final'!$E:$E,0))</f>
        <v>1</v>
      </c>
      <c r="B2008" t="e">
        <f>'Média Saneada'!#REF!</f>
        <v>#REF!</v>
      </c>
      <c r="C2008">
        <f>DW!$H2008</f>
        <v>0</v>
      </c>
      <c r="D2008">
        <f>DW!$I2008</f>
        <v>0</v>
      </c>
      <c r="E2008">
        <f>DW!$G2008</f>
        <v>0</v>
      </c>
      <c r="F2008" t="e">
        <f>VLOOKUP(E2008,'Resultado Final'!$E$3:$L$103,4,FALSE)</f>
        <v>#DIV/0!</v>
      </c>
      <c r="G2008" t="e">
        <f>VLOOKUP(E2008,'Resultado Final'!$E$3:$L$103,5,FALSE)</f>
        <v>#DIV/0!</v>
      </c>
      <c r="H2008">
        <f>DW!$K2008</f>
        <v>0</v>
      </c>
      <c r="I2008" s="37" t="e">
        <f t="shared" si="31"/>
        <v>#DIV/0!</v>
      </c>
    </row>
    <row r="2009" spans="1:9" x14ac:dyDescent="0.25">
      <c r="A2009">
        <f>INDEX('Resultado Final'!$A:$A,MATCH(E2009,'Resultado Final'!$E:$E,0))</f>
        <v>1</v>
      </c>
      <c r="B2009" t="e">
        <f>'Média Saneada'!#REF!</f>
        <v>#REF!</v>
      </c>
      <c r="C2009">
        <f>DW!$H2009</f>
        <v>0</v>
      </c>
      <c r="D2009">
        <f>DW!$I2009</f>
        <v>0</v>
      </c>
      <c r="E2009">
        <f>DW!$G2009</f>
        <v>0</v>
      </c>
      <c r="F2009" t="e">
        <f>VLOOKUP(E2009,'Resultado Final'!$E$3:$L$103,4,FALSE)</f>
        <v>#DIV/0!</v>
      </c>
      <c r="G2009" t="e">
        <f>VLOOKUP(E2009,'Resultado Final'!$E$3:$L$103,5,FALSE)</f>
        <v>#DIV/0!</v>
      </c>
      <c r="H2009">
        <f>DW!$K2009</f>
        <v>0</v>
      </c>
      <c r="I2009" s="37" t="e">
        <f t="shared" si="31"/>
        <v>#DIV/0!</v>
      </c>
    </row>
    <row r="2010" spans="1:9" x14ac:dyDescent="0.25">
      <c r="A2010">
        <f>INDEX('Resultado Final'!$A:$A,MATCH(E2010,'Resultado Final'!$E:$E,0))</f>
        <v>1</v>
      </c>
      <c r="B2010" t="e">
        <f>'Média Saneada'!#REF!</f>
        <v>#REF!</v>
      </c>
      <c r="C2010">
        <f>DW!$H2010</f>
        <v>0</v>
      </c>
      <c r="D2010">
        <f>DW!$I2010</f>
        <v>0</v>
      </c>
      <c r="E2010">
        <f>DW!$G2010</f>
        <v>0</v>
      </c>
      <c r="F2010" t="e">
        <f>VLOOKUP(E2010,'Resultado Final'!$E$3:$L$103,4,FALSE)</f>
        <v>#DIV/0!</v>
      </c>
      <c r="G2010" t="e">
        <f>VLOOKUP(E2010,'Resultado Final'!$E$3:$L$103,5,FALSE)</f>
        <v>#DIV/0!</v>
      </c>
      <c r="H2010">
        <f>DW!$K2010</f>
        <v>0</v>
      </c>
      <c r="I2010" s="37" t="e">
        <f t="shared" si="31"/>
        <v>#DIV/0!</v>
      </c>
    </row>
    <row r="2011" spans="1:9" x14ac:dyDescent="0.25">
      <c r="A2011">
        <f>INDEX('Resultado Final'!$A:$A,MATCH(E2011,'Resultado Final'!$E:$E,0))</f>
        <v>1</v>
      </c>
      <c r="B2011" t="e">
        <f>'Média Saneada'!#REF!</f>
        <v>#REF!</v>
      </c>
      <c r="C2011">
        <f>DW!$H2011</f>
        <v>0</v>
      </c>
      <c r="D2011">
        <f>DW!$I2011</f>
        <v>0</v>
      </c>
      <c r="E2011">
        <f>DW!$G2011</f>
        <v>0</v>
      </c>
      <c r="F2011" t="e">
        <f>VLOOKUP(E2011,'Resultado Final'!$E$3:$L$103,4,FALSE)</f>
        <v>#DIV/0!</v>
      </c>
      <c r="G2011" t="e">
        <f>VLOOKUP(E2011,'Resultado Final'!$E$3:$L$103,5,FALSE)</f>
        <v>#DIV/0!</v>
      </c>
      <c r="H2011">
        <f>DW!$K2011</f>
        <v>0</v>
      </c>
      <c r="I2011" s="37" t="e">
        <f t="shared" si="31"/>
        <v>#DIV/0!</v>
      </c>
    </row>
    <row r="2012" spans="1:9" x14ac:dyDescent="0.25">
      <c r="A2012">
        <f>INDEX('Resultado Final'!$A:$A,MATCH(E2012,'Resultado Final'!$E:$E,0))</f>
        <v>1</v>
      </c>
      <c r="B2012" t="e">
        <f>'Média Saneada'!#REF!</f>
        <v>#REF!</v>
      </c>
      <c r="C2012">
        <f>DW!$H2012</f>
        <v>0</v>
      </c>
      <c r="D2012">
        <f>DW!$I2012</f>
        <v>0</v>
      </c>
      <c r="E2012">
        <f>DW!$G2012</f>
        <v>0</v>
      </c>
      <c r="F2012" t="e">
        <f>VLOOKUP(E2012,'Resultado Final'!$E$3:$L$103,4,FALSE)</f>
        <v>#DIV/0!</v>
      </c>
      <c r="G2012" t="e">
        <f>VLOOKUP(E2012,'Resultado Final'!$E$3:$L$103,5,FALSE)</f>
        <v>#DIV/0!</v>
      </c>
      <c r="H2012">
        <f>DW!$K2012</f>
        <v>0</v>
      </c>
      <c r="I2012" s="37" t="e">
        <f t="shared" si="31"/>
        <v>#DIV/0!</v>
      </c>
    </row>
    <row r="2013" spans="1:9" x14ac:dyDescent="0.25">
      <c r="A2013">
        <f>INDEX('Resultado Final'!$A:$A,MATCH(E2013,'Resultado Final'!$E:$E,0))</f>
        <v>1</v>
      </c>
      <c r="B2013" t="e">
        <f>'Média Saneada'!#REF!</f>
        <v>#REF!</v>
      </c>
      <c r="C2013">
        <f>DW!$H2013</f>
        <v>0</v>
      </c>
      <c r="D2013">
        <f>DW!$I2013</f>
        <v>0</v>
      </c>
      <c r="E2013">
        <f>DW!$G2013</f>
        <v>0</v>
      </c>
      <c r="F2013" t="e">
        <f>VLOOKUP(E2013,'Resultado Final'!$E$3:$L$103,4,FALSE)</f>
        <v>#DIV/0!</v>
      </c>
      <c r="G2013" t="e">
        <f>VLOOKUP(E2013,'Resultado Final'!$E$3:$L$103,5,FALSE)</f>
        <v>#DIV/0!</v>
      </c>
      <c r="H2013">
        <f>DW!$K2013</f>
        <v>0</v>
      </c>
      <c r="I2013" s="37" t="e">
        <f t="shared" si="31"/>
        <v>#DIV/0!</v>
      </c>
    </row>
    <row r="2014" spans="1:9" x14ac:dyDescent="0.25">
      <c r="A2014">
        <f>INDEX('Resultado Final'!$A:$A,MATCH(E2014,'Resultado Final'!$E:$E,0))</f>
        <v>1</v>
      </c>
      <c r="B2014" t="e">
        <f>'Média Saneada'!#REF!</f>
        <v>#REF!</v>
      </c>
      <c r="C2014">
        <f>DW!$H2014</f>
        <v>0</v>
      </c>
      <c r="D2014">
        <f>DW!$I2014</f>
        <v>0</v>
      </c>
      <c r="E2014">
        <f>DW!$G2014</f>
        <v>0</v>
      </c>
      <c r="F2014" t="e">
        <f>VLOOKUP(E2014,'Resultado Final'!$E$3:$L$103,4,FALSE)</f>
        <v>#DIV/0!</v>
      </c>
      <c r="G2014" t="e">
        <f>VLOOKUP(E2014,'Resultado Final'!$E$3:$L$103,5,FALSE)</f>
        <v>#DIV/0!</v>
      </c>
      <c r="H2014">
        <f>DW!$K2014</f>
        <v>0</v>
      </c>
      <c r="I2014" s="37" t="e">
        <f t="shared" si="31"/>
        <v>#DIV/0!</v>
      </c>
    </row>
    <row r="2015" spans="1:9" x14ac:dyDescent="0.25">
      <c r="A2015">
        <f>INDEX('Resultado Final'!$A:$A,MATCH(E2015,'Resultado Final'!$E:$E,0))</f>
        <v>1</v>
      </c>
      <c r="B2015" t="e">
        <f>'Média Saneada'!#REF!</f>
        <v>#REF!</v>
      </c>
      <c r="C2015">
        <f>DW!$H2015</f>
        <v>0</v>
      </c>
      <c r="D2015">
        <f>DW!$I2015</f>
        <v>0</v>
      </c>
      <c r="E2015">
        <f>DW!$G2015</f>
        <v>0</v>
      </c>
      <c r="F2015" t="e">
        <f>VLOOKUP(E2015,'Resultado Final'!$E$3:$L$103,4,FALSE)</f>
        <v>#DIV/0!</v>
      </c>
      <c r="G2015" t="e">
        <f>VLOOKUP(E2015,'Resultado Final'!$E$3:$L$103,5,FALSE)</f>
        <v>#DIV/0!</v>
      </c>
      <c r="H2015">
        <f>DW!$K2015</f>
        <v>0</v>
      </c>
      <c r="I2015" s="37" t="e">
        <f t="shared" si="31"/>
        <v>#DIV/0!</v>
      </c>
    </row>
    <row r="2016" spans="1:9" x14ac:dyDescent="0.25">
      <c r="A2016">
        <f>INDEX('Resultado Final'!$A:$A,MATCH(E2016,'Resultado Final'!$E:$E,0))</f>
        <v>1</v>
      </c>
      <c r="B2016" t="e">
        <f>'Média Saneada'!#REF!</f>
        <v>#REF!</v>
      </c>
      <c r="C2016">
        <f>DW!$H2016</f>
        <v>0</v>
      </c>
      <c r="D2016">
        <f>DW!$I2016</f>
        <v>0</v>
      </c>
      <c r="E2016">
        <f>DW!$G2016</f>
        <v>0</v>
      </c>
      <c r="F2016" t="e">
        <f>VLOOKUP(E2016,'Resultado Final'!$E$3:$L$103,4,FALSE)</f>
        <v>#DIV/0!</v>
      </c>
      <c r="G2016" t="e">
        <f>VLOOKUP(E2016,'Resultado Final'!$E$3:$L$103,5,FALSE)</f>
        <v>#DIV/0!</v>
      </c>
      <c r="H2016">
        <f>DW!$K2016</f>
        <v>0</v>
      </c>
      <c r="I2016" s="37" t="e">
        <f t="shared" si="31"/>
        <v>#DIV/0!</v>
      </c>
    </row>
    <row r="2017" spans="1:9" x14ac:dyDescent="0.25">
      <c r="A2017">
        <f>INDEX('Resultado Final'!$A:$A,MATCH(E2017,'Resultado Final'!$E:$E,0))</f>
        <v>1</v>
      </c>
      <c r="B2017" t="e">
        <f>'Média Saneada'!#REF!</f>
        <v>#REF!</v>
      </c>
      <c r="C2017">
        <f>DW!$H2017</f>
        <v>0</v>
      </c>
      <c r="D2017">
        <f>DW!$I2017</f>
        <v>0</v>
      </c>
      <c r="E2017">
        <f>DW!$G2017</f>
        <v>0</v>
      </c>
      <c r="F2017" t="e">
        <f>VLOOKUP(E2017,'Resultado Final'!$E$3:$L$103,4,FALSE)</f>
        <v>#DIV/0!</v>
      </c>
      <c r="G2017" t="e">
        <f>VLOOKUP(E2017,'Resultado Final'!$E$3:$L$103,5,FALSE)</f>
        <v>#DIV/0!</v>
      </c>
      <c r="H2017">
        <f>DW!$K2017</f>
        <v>0</v>
      </c>
      <c r="I2017" s="37" t="e">
        <f t="shared" si="31"/>
        <v>#DIV/0!</v>
      </c>
    </row>
    <row r="2018" spans="1:9" x14ac:dyDescent="0.25">
      <c r="A2018">
        <f>INDEX('Resultado Final'!$A:$A,MATCH(E2018,'Resultado Final'!$E:$E,0))</f>
        <v>1</v>
      </c>
      <c r="B2018" t="e">
        <f>'Média Saneada'!#REF!</f>
        <v>#REF!</v>
      </c>
      <c r="C2018">
        <f>DW!$H2018</f>
        <v>0</v>
      </c>
      <c r="D2018">
        <f>DW!$I2018</f>
        <v>0</v>
      </c>
      <c r="E2018">
        <f>DW!$G2018</f>
        <v>0</v>
      </c>
      <c r="F2018" t="e">
        <f>VLOOKUP(E2018,'Resultado Final'!$E$3:$L$103,4,FALSE)</f>
        <v>#DIV/0!</v>
      </c>
      <c r="G2018" t="e">
        <f>VLOOKUP(E2018,'Resultado Final'!$E$3:$L$103,5,FALSE)</f>
        <v>#DIV/0!</v>
      </c>
      <c r="H2018">
        <f>DW!$K2018</f>
        <v>0</v>
      </c>
      <c r="I2018" s="37" t="e">
        <f t="shared" si="31"/>
        <v>#DIV/0!</v>
      </c>
    </row>
    <row r="2019" spans="1:9" x14ac:dyDescent="0.25">
      <c r="A2019">
        <f>INDEX('Resultado Final'!$A:$A,MATCH(E2019,'Resultado Final'!$E:$E,0))</f>
        <v>1</v>
      </c>
      <c r="B2019" t="e">
        <f>'Média Saneada'!#REF!</f>
        <v>#REF!</v>
      </c>
      <c r="C2019">
        <f>DW!$H2019</f>
        <v>0</v>
      </c>
      <c r="D2019">
        <f>DW!$I2019</f>
        <v>0</v>
      </c>
      <c r="E2019">
        <f>DW!$G2019</f>
        <v>0</v>
      </c>
      <c r="F2019" t="e">
        <f>VLOOKUP(E2019,'Resultado Final'!$E$3:$L$103,4,FALSE)</f>
        <v>#DIV/0!</v>
      </c>
      <c r="G2019" t="e">
        <f>VLOOKUP(E2019,'Resultado Final'!$E$3:$L$103,5,FALSE)</f>
        <v>#DIV/0!</v>
      </c>
      <c r="H2019">
        <f>DW!$K2019</f>
        <v>0</v>
      </c>
      <c r="I2019" s="37" t="e">
        <f t="shared" si="31"/>
        <v>#DIV/0!</v>
      </c>
    </row>
    <row r="2020" spans="1:9" x14ac:dyDescent="0.25">
      <c r="A2020">
        <f>INDEX('Resultado Final'!$A:$A,MATCH(E2020,'Resultado Final'!$E:$E,0))</f>
        <v>1</v>
      </c>
      <c r="B2020" t="e">
        <f>'Média Saneada'!#REF!</f>
        <v>#REF!</v>
      </c>
      <c r="C2020">
        <f>DW!$H2020</f>
        <v>0</v>
      </c>
      <c r="D2020">
        <f>DW!$I2020</f>
        <v>0</v>
      </c>
      <c r="E2020">
        <f>DW!$G2020</f>
        <v>0</v>
      </c>
      <c r="F2020" t="e">
        <f>VLOOKUP(E2020,'Resultado Final'!$E$3:$L$103,4,FALSE)</f>
        <v>#DIV/0!</v>
      </c>
      <c r="G2020" t="e">
        <f>VLOOKUP(E2020,'Resultado Final'!$E$3:$L$103,5,FALSE)</f>
        <v>#DIV/0!</v>
      </c>
      <c r="H2020">
        <f>DW!$K2020</f>
        <v>0</v>
      </c>
      <c r="I2020" s="37" t="e">
        <f t="shared" si="31"/>
        <v>#DIV/0!</v>
      </c>
    </row>
    <row r="2021" spans="1:9" x14ac:dyDescent="0.25">
      <c r="A2021">
        <f>INDEX('Resultado Final'!$A:$A,MATCH(E2021,'Resultado Final'!$E:$E,0))</f>
        <v>1</v>
      </c>
      <c r="B2021" t="e">
        <f>'Média Saneada'!#REF!</f>
        <v>#REF!</v>
      </c>
      <c r="C2021">
        <f>DW!$H2021</f>
        <v>0</v>
      </c>
      <c r="D2021">
        <f>DW!$I2021</f>
        <v>0</v>
      </c>
      <c r="E2021">
        <f>DW!$G2021</f>
        <v>0</v>
      </c>
      <c r="F2021" t="e">
        <f>VLOOKUP(E2021,'Resultado Final'!$E$3:$L$103,4,FALSE)</f>
        <v>#DIV/0!</v>
      </c>
      <c r="G2021" t="e">
        <f>VLOOKUP(E2021,'Resultado Final'!$E$3:$L$103,5,FALSE)</f>
        <v>#DIV/0!</v>
      </c>
      <c r="H2021">
        <f>DW!$K2021</f>
        <v>0</v>
      </c>
      <c r="I2021" s="37" t="e">
        <f t="shared" si="31"/>
        <v>#DIV/0!</v>
      </c>
    </row>
    <row r="2022" spans="1:9" x14ac:dyDescent="0.25">
      <c r="A2022">
        <f>INDEX('Resultado Final'!$A:$A,MATCH(E2022,'Resultado Final'!$E:$E,0))</f>
        <v>1</v>
      </c>
      <c r="B2022" t="e">
        <f>'Média Saneada'!#REF!</f>
        <v>#REF!</v>
      </c>
      <c r="C2022">
        <f>DW!$H2022</f>
        <v>0</v>
      </c>
      <c r="D2022">
        <f>DW!$I2022</f>
        <v>0</v>
      </c>
      <c r="E2022">
        <f>DW!$G2022</f>
        <v>0</v>
      </c>
      <c r="F2022" t="e">
        <f>VLOOKUP(E2022,'Resultado Final'!$E$3:$L$103,4,FALSE)</f>
        <v>#DIV/0!</v>
      </c>
      <c r="G2022" t="e">
        <f>VLOOKUP(E2022,'Resultado Final'!$E$3:$L$103,5,FALSE)</f>
        <v>#DIV/0!</v>
      </c>
      <c r="H2022">
        <f>DW!$K2022</f>
        <v>0</v>
      </c>
      <c r="I2022" s="37" t="e">
        <f t="shared" si="31"/>
        <v>#DIV/0!</v>
      </c>
    </row>
    <row r="2023" spans="1:9" x14ac:dyDescent="0.25">
      <c r="A2023">
        <f>INDEX('Resultado Final'!$A:$A,MATCH(E2023,'Resultado Final'!$E:$E,0))</f>
        <v>1</v>
      </c>
      <c r="B2023" t="e">
        <f>'Média Saneada'!#REF!</f>
        <v>#REF!</v>
      </c>
      <c r="C2023">
        <f>DW!$H2023</f>
        <v>0</v>
      </c>
      <c r="D2023">
        <f>DW!$I2023</f>
        <v>0</v>
      </c>
      <c r="E2023">
        <f>DW!$G2023</f>
        <v>0</v>
      </c>
      <c r="F2023" t="e">
        <f>VLOOKUP(E2023,'Resultado Final'!$E$3:$L$103,4,FALSE)</f>
        <v>#DIV/0!</v>
      </c>
      <c r="G2023" t="e">
        <f>VLOOKUP(E2023,'Resultado Final'!$E$3:$L$103,5,FALSE)</f>
        <v>#DIV/0!</v>
      </c>
      <c r="H2023">
        <f>DW!$K2023</f>
        <v>0</v>
      </c>
      <c r="I2023" s="37" t="e">
        <f t="shared" si="31"/>
        <v>#DIV/0!</v>
      </c>
    </row>
    <row r="2024" spans="1:9" x14ac:dyDescent="0.25">
      <c r="A2024">
        <f>INDEX('Resultado Final'!$A:$A,MATCH(E2024,'Resultado Final'!$E:$E,0))</f>
        <v>1</v>
      </c>
      <c r="B2024" t="e">
        <f>'Média Saneada'!#REF!</f>
        <v>#REF!</v>
      </c>
      <c r="C2024">
        <f>DW!$H2024</f>
        <v>0</v>
      </c>
      <c r="D2024">
        <f>DW!$I2024</f>
        <v>0</v>
      </c>
      <c r="E2024">
        <f>DW!$G2024</f>
        <v>0</v>
      </c>
      <c r="F2024" t="e">
        <f>VLOOKUP(E2024,'Resultado Final'!$E$3:$L$103,4,FALSE)</f>
        <v>#DIV/0!</v>
      </c>
      <c r="G2024" t="e">
        <f>VLOOKUP(E2024,'Resultado Final'!$E$3:$L$103,5,FALSE)</f>
        <v>#DIV/0!</v>
      </c>
      <c r="H2024">
        <f>DW!$K2024</f>
        <v>0</v>
      </c>
      <c r="I2024" s="37" t="e">
        <f t="shared" si="31"/>
        <v>#DIV/0!</v>
      </c>
    </row>
    <row r="2025" spans="1:9" x14ac:dyDescent="0.25">
      <c r="A2025">
        <f>INDEX('Resultado Final'!$A:$A,MATCH(E2025,'Resultado Final'!$E:$E,0))</f>
        <v>1</v>
      </c>
      <c r="B2025" t="e">
        <f>'Média Saneada'!#REF!</f>
        <v>#REF!</v>
      </c>
      <c r="C2025">
        <f>DW!$H2025</f>
        <v>0</v>
      </c>
      <c r="D2025">
        <f>DW!$I2025</f>
        <v>0</v>
      </c>
      <c r="E2025">
        <f>DW!$G2025</f>
        <v>0</v>
      </c>
      <c r="F2025" t="e">
        <f>VLOOKUP(E2025,'Resultado Final'!$E$3:$L$103,4,FALSE)</f>
        <v>#DIV/0!</v>
      </c>
      <c r="G2025" t="e">
        <f>VLOOKUP(E2025,'Resultado Final'!$E$3:$L$103,5,FALSE)</f>
        <v>#DIV/0!</v>
      </c>
      <c r="H2025">
        <f>DW!$K2025</f>
        <v>0</v>
      </c>
      <c r="I2025" s="37" t="e">
        <f t="shared" si="31"/>
        <v>#DIV/0!</v>
      </c>
    </row>
    <row r="2026" spans="1:9" x14ac:dyDescent="0.25">
      <c r="A2026">
        <f>INDEX('Resultado Final'!$A:$A,MATCH(E2026,'Resultado Final'!$E:$E,0))</f>
        <v>1</v>
      </c>
      <c r="B2026" t="e">
        <f>'Média Saneada'!#REF!</f>
        <v>#REF!</v>
      </c>
      <c r="C2026">
        <f>DW!$H2026</f>
        <v>0</v>
      </c>
      <c r="D2026">
        <f>DW!$I2026</f>
        <v>0</v>
      </c>
      <c r="E2026">
        <f>DW!$G2026</f>
        <v>0</v>
      </c>
      <c r="F2026" t="e">
        <f>VLOOKUP(E2026,'Resultado Final'!$E$3:$L$103,4,FALSE)</f>
        <v>#DIV/0!</v>
      </c>
      <c r="G2026" t="e">
        <f>VLOOKUP(E2026,'Resultado Final'!$E$3:$L$103,5,FALSE)</f>
        <v>#DIV/0!</v>
      </c>
      <c r="H2026">
        <f>DW!$K2026</f>
        <v>0</v>
      </c>
      <c r="I2026" s="37" t="e">
        <f t="shared" si="31"/>
        <v>#DIV/0!</v>
      </c>
    </row>
    <row r="2027" spans="1:9" x14ac:dyDescent="0.25">
      <c r="A2027">
        <f>INDEX('Resultado Final'!$A:$A,MATCH(E2027,'Resultado Final'!$E:$E,0))</f>
        <v>1</v>
      </c>
      <c r="B2027" t="e">
        <f>'Média Saneada'!#REF!</f>
        <v>#REF!</v>
      </c>
      <c r="C2027">
        <f>DW!$H2027</f>
        <v>0</v>
      </c>
      <c r="D2027">
        <f>DW!$I2027</f>
        <v>0</v>
      </c>
      <c r="E2027">
        <f>DW!$G2027</f>
        <v>0</v>
      </c>
      <c r="F2027" t="e">
        <f>VLOOKUP(E2027,'Resultado Final'!$E$3:$L$103,4,FALSE)</f>
        <v>#DIV/0!</v>
      </c>
      <c r="G2027" t="e">
        <f>VLOOKUP(E2027,'Resultado Final'!$E$3:$L$103,5,FALSE)</f>
        <v>#DIV/0!</v>
      </c>
      <c r="H2027">
        <f>DW!$K2027</f>
        <v>0</v>
      </c>
      <c r="I2027" s="37" t="e">
        <f t="shared" si="31"/>
        <v>#DIV/0!</v>
      </c>
    </row>
    <row r="2028" spans="1:9" x14ac:dyDescent="0.25">
      <c r="A2028">
        <f>INDEX('Resultado Final'!$A:$A,MATCH(E2028,'Resultado Final'!$E:$E,0))</f>
        <v>1</v>
      </c>
      <c r="B2028" t="e">
        <f>'Média Saneada'!#REF!</f>
        <v>#REF!</v>
      </c>
      <c r="C2028">
        <f>DW!$H2028</f>
        <v>0</v>
      </c>
      <c r="D2028">
        <f>DW!$I2028</f>
        <v>0</v>
      </c>
      <c r="E2028">
        <f>DW!$G2028</f>
        <v>0</v>
      </c>
      <c r="F2028" t="e">
        <f>VLOOKUP(E2028,'Resultado Final'!$E$3:$L$103,4,FALSE)</f>
        <v>#DIV/0!</v>
      </c>
      <c r="G2028" t="e">
        <f>VLOOKUP(E2028,'Resultado Final'!$E$3:$L$103,5,FALSE)</f>
        <v>#DIV/0!</v>
      </c>
      <c r="H2028">
        <f>DW!$K2028</f>
        <v>0</v>
      </c>
      <c r="I2028" s="37" t="e">
        <f t="shared" si="31"/>
        <v>#DIV/0!</v>
      </c>
    </row>
    <row r="2029" spans="1:9" x14ac:dyDescent="0.25">
      <c r="A2029">
        <f>INDEX('Resultado Final'!$A:$A,MATCH(E2029,'Resultado Final'!$E:$E,0))</f>
        <v>1</v>
      </c>
      <c r="B2029" t="e">
        <f>'Média Saneada'!#REF!</f>
        <v>#REF!</v>
      </c>
      <c r="C2029">
        <f>DW!$H2029</f>
        <v>0</v>
      </c>
      <c r="D2029">
        <f>DW!$I2029</f>
        <v>0</v>
      </c>
      <c r="E2029">
        <f>DW!$G2029</f>
        <v>0</v>
      </c>
      <c r="F2029" t="e">
        <f>VLOOKUP(E2029,'Resultado Final'!$E$3:$L$103,4,FALSE)</f>
        <v>#DIV/0!</v>
      </c>
      <c r="G2029" t="e">
        <f>VLOOKUP(E2029,'Resultado Final'!$E$3:$L$103,5,FALSE)</f>
        <v>#DIV/0!</v>
      </c>
      <c r="H2029">
        <f>DW!$K2029</f>
        <v>0</v>
      </c>
      <c r="I2029" s="37" t="e">
        <f t="shared" si="31"/>
        <v>#DIV/0!</v>
      </c>
    </row>
    <row r="2030" spans="1:9" x14ac:dyDescent="0.25">
      <c r="A2030">
        <f>INDEX('Resultado Final'!$A:$A,MATCH(E2030,'Resultado Final'!$E:$E,0))</f>
        <v>1</v>
      </c>
      <c r="B2030" t="e">
        <f>'Média Saneada'!#REF!</f>
        <v>#REF!</v>
      </c>
      <c r="C2030">
        <f>DW!$H2030</f>
        <v>0</v>
      </c>
      <c r="D2030">
        <f>DW!$I2030</f>
        <v>0</v>
      </c>
      <c r="E2030">
        <f>DW!$G2030</f>
        <v>0</v>
      </c>
      <c r="F2030" t="e">
        <f>VLOOKUP(E2030,'Resultado Final'!$E$3:$L$103,4,FALSE)</f>
        <v>#DIV/0!</v>
      </c>
      <c r="G2030" t="e">
        <f>VLOOKUP(E2030,'Resultado Final'!$E$3:$L$103,5,FALSE)</f>
        <v>#DIV/0!</v>
      </c>
      <c r="H2030">
        <f>DW!$K2030</f>
        <v>0</v>
      </c>
      <c r="I2030" s="37" t="e">
        <f t="shared" si="31"/>
        <v>#DIV/0!</v>
      </c>
    </row>
    <row r="2031" spans="1:9" x14ac:dyDescent="0.25">
      <c r="A2031">
        <f>INDEX('Resultado Final'!$A:$A,MATCH(E2031,'Resultado Final'!$E:$E,0))</f>
        <v>1</v>
      </c>
      <c r="B2031" t="e">
        <f>'Média Saneada'!#REF!</f>
        <v>#REF!</v>
      </c>
      <c r="C2031">
        <f>DW!$H2031</f>
        <v>0</v>
      </c>
      <c r="D2031">
        <f>DW!$I2031</f>
        <v>0</v>
      </c>
      <c r="E2031">
        <f>DW!$G2031</f>
        <v>0</v>
      </c>
      <c r="F2031" t="e">
        <f>VLOOKUP(E2031,'Resultado Final'!$E$3:$L$103,4,FALSE)</f>
        <v>#DIV/0!</v>
      </c>
      <c r="G2031" t="e">
        <f>VLOOKUP(E2031,'Resultado Final'!$E$3:$L$103,5,FALSE)</f>
        <v>#DIV/0!</v>
      </c>
      <c r="H2031">
        <f>DW!$K2031</f>
        <v>0</v>
      </c>
      <c r="I2031" s="37" t="e">
        <f t="shared" si="31"/>
        <v>#DIV/0!</v>
      </c>
    </row>
    <row r="2032" spans="1:9" x14ac:dyDescent="0.25">
      <c r="A2032">
        <f>INDEX('Resultado Final'!$A:$A,MATCH(E2032,'Resultado Final'!$E:$E,0))</f>
        <v>1</v>
      </c>
      <c r="B2032" t="e">
        <f>'Média Saneada'!#REF!</f>
        <v>#REF!</v>
      </c>
      <c r="C2032">
        <f>DW!$H2032</f>
        <v>0</v>
      </c>
      <c r="D2032">
        <f>DW!$I2032</f>
        <v>0</v>
      </c>
      <c r="E2032">
        <f>DW!$G2032</f>
        <v>0</v>
      </c>
      <c r="F2032" t="e">
        <f>VLOOKUP(E2032,'Resultado Final'!$E$3:$L$103,4,FALSE)</f>
        <v>#DIV/0!</v>
      </c>
      <c r="G2032" t="e">
        <f>VLOOKUP(E2032,'Resultado Final'!$E$3:$L$103,5,FALSE)</f>
        <v>#DIV/0!</v>
      </c>
      <c r="H2032">
        <f>DW!$K2032</f>
        <v>0</v>
      </c>
      <c r="I2032" s="37" t="e">
        <f t="shared" si="31"/>
        <v>#DIV/0!</v>
      </c>
    </row>
    <row r="2033" spans="1:9" x14ac:dyDescent="0.25">
      <c r="A2033">
        <f>INDEX('Resultado Final'!$A:$A,MATCH(E2033,'Resultado Final'!$E:$E,0))</f>
        <v>1</v>
      </c>
      <c r="B2033" t="e">
        <f>'Média Saneada'!#REF!</f>
        <v>#REF!</v>
      </c>
      <c r="C2033">
        <f>DW!$H2033</f>
        <v>0</v>
      </c>
      <c r="D2033">
        <f>DW!$I2033</f>
        <v>0</v>
      </c>
      <c r="E2033">
        <f>DW!$G2033</f>
        <v>0</v>
      </c>
      <c r="F2033" t="e">
        <f>VLOOKUP(E2033,'Resultado Final'!$E$3:$L$103,4,FALSE)</f>
        <v>#DIV/0!</v>
      </c>
      <c r="G2033" t="e">
        <f>VLOOKUP(E2033,'Resultado Final'!$E$3:$L$103,5,FALSE)</f>
        <v>#DIV/0!</v>
      </c>
      <c r="H2033">
        <f>DW!$K2033</f>
        <v>0</v>
      </c>
      <c r="I2033" s="37" t="e">
        <f t="shared" si="31"/>
        <v>#DIV/0!</v>
      </c>
    </row>
    <row r="2034" spans="1:9" x14ac:dyDescent="0.25">
      <c r="A2034">
        <f>INDEX('Resultado Final'!$A:$A,MATCH(E2034,'Resultado Final'!$E:$E,0))</f>
        <v>1</v>
      </c>
      <c r="B2034" t="e">
        <f>'Média Saneada'!#REF!</f>
        <v>#REF!</v>
      </c>
      <c r="C2034">
        <f>DW!$H2034</f>
        <v>0</v>
      </c>
      <c r="D2034">
        <f>DW!$I2034</f>
        <v>0</v>
      </c>
      <c r="E2034">
        <f>DW!$G2034</f>
        <v>0</v>
      </c>
      <c r="F2034" t="e">
        <f>VLOOKUP(E2034,'Resultado Final'!$E$3:$L$103,4,FALSE)</f>
        <v>#DIV/0!</v>
      </c>
      <c r="G2034" t="e">
        <f>VLOOKUP(E2034,'Resultado Final'!$E$3:$L$103,5,FALSE)</f>
        <v>#DIV/0!</v>
      </c>
      <c r="H2034">
        <f>DW!$K2034</f>
        <v>0</v>
      </c>
      <c r="I2034" s="37" t="e">
        <f t="shared" si="31"/>
        <v>#DIV/0!</v>
      </c>
    </row>
    <row r="2035" spans="1:9" x14ac:dyDescent="0.25">
      <c r="A2035">
        <f>INDEX('Resultado Final'!$A:$A,MATCH(E2035,'Resultado Final'!$E:$E,0))</f>
        <v>1</v>
      </c>
      <c r="B2035" t="e">
        <f>'Média Saneada'!#REF!</f>
        <v>#REF!</v>
      </c>
      <c r="C2035">
        <f>DW!$H2035</f>
        <v>0</v>
      </c>
      <c r="D2035">
        <f>DW!$I2035</f>
        <v>0</v>
      </c>
      <c r="E2035">
        <f>DW!$G2035</f>
        <v>0</v>
      </c>
      <c r="F2035" t="e">
        <f>VLOOKUP(E2035,'Resultado Final'!$E$3:$L$103,4,FALSE)</f>
        <v>#DIV/0!</v>
      </c>
      <c r="G2035" t="e">
        <f>VLOOKUP(E2035,'Resultado Final'!$E$3:$L$103,5,FALSE)</f>
        <v>#DIV/0!</v>
      </c>
      <c r="H2035">
        <f>DW!$K2035</f>
        <v>0</v>
      </c>
      <c r="I2035" s="37" t="e">
        <f t="shared" si="31"/>
        <v>#DIV/0!</v>
      </c>
    </row>
    <row r="2036" spans="1:9" x14ac:dyDescent="0.25">
      <c r="A2036">
        <f>INDEX('Resultado Final'!$A:$A,MATCH(E2036,'Resultado Final'!$E:$E,0))</f>
        <v>1</v>
      </c>
      <c r="B2036" t="e">
        <f>'Média Saneada'!#REF!</f>
        <v>#REF!</v>
      </c>
      <c r="C2036">
        <f>DW!$H2036</f>
        <v>0</v>
      </c>
      <c r="D2036">
        <f>DW!$I2036</f>
        <v>0</v>
      </c>
      <c r="E2036">
        <f>DW!$G2036</f>
        <v>0</v>
      </c>
      <c r="F2036" t="e">
        <f>VLOOKUP(E2036,'Resultado Final'!$E$3:$L$103,4,FALSE)</f>
        <v>#DIV/0!</v>
      </c>
      <c r="G2036" t="e">
        <f>VLOOKUP(E2036,'Resultado Final'!$E$3:$L$103,5,FALSE)</f>
        <v>#DIV/0!</v>
      </c>
      <c r="H2036">
        <f>DW!$K2036</f>
        <v>0</v>
      </c>
      <c r="I2036" s="37" t="e">
        <f t="shared" si="31"/>
        <v>#DIV/0!</v>
      </c>
    </row>
    <row r="2037" spans="1:9" x14ac:dyDescent="0.25">
      <c r="A2037">
        <f>INDEX('Resultado Final'!$A:$A,MATCH(E2037,'Resultado Final'!$E:$E,0))</f>
        <v>1</v>
      </c>
      <c r="B2037" t="e">
        <f>'Média Saneada'!#REF!</f>
        <v>#REF!</v>
      </c>
      <c r="C2037">
        <f>DW!$H2037</f>
        <v>0</v>
      </c>
      <c r="D2037">
        <f>DW!$I2037</f>
        <v>0</v>
      </c>
      <c r="E2037">
        <f>DW!$G2037</f>
        <v>0</v>
      </c>
      <c r="F2037" t="e">
        <f>VLOOKUP(E2037,'Resultado Final'!$E$3:$L$103,4,FALSE)</f>
        <v>#DIV/0!</v>
      </c>
      <c r="G2037" t="e">
        <f>VLOOKUP(E2037,'Resultado Final'!$E$3:$L$103,5,FALSE)</f>
        <v>#DIV/0!</v>
      </c>
      <c r="H2037">
        <f>DW!$K2037</f>
        <v>0</v>
      </c>
      <c r="I2037" s="37" t="e">
        <f t="shared" si="31"/>
        <v>#DIV/0!</v>
      </c>
    </row>
    <row r="2038" spans="1:9" x14ac:dyDescent="0.25">
      <c r="A2038">
        <f>INDEX('Resultado Final'!$A:$A,MATCH(E2038,'Resultado Final'!$E:$E,0))</f>
        <v>1</v>
      </c>
      <c r="B2038" t="e">
        <f>'Média Saneada'!#REF!</f>
        <v>#REF!</v>
      </c>
      <c r="C2038">
        <f>DW!$H2038</f>
        <v>0</v>
      </c>
      <c r="D2038">
        <f>DW!$I2038</f>
        <v>0</v>
      </c>
      <c r="E2038">
        <f>DW!$G2038</f>
        <v>0</v>
      </c>
      <c r="F2038" t="e">
        <f>VLOOKUP(E2038,'Resultado Final'!$E$3:$L$103,4,FALSE)</f>
        <v>#DIV/0!</v>
      </c>
      <c r="G2038" t="e">
        <f>VLOOKUP(E2038,'Resultado Final'!$E$3:$L$103,5,FALSE)</f>
        <v>#DIV/0!</v>
      </c>
      <c r="H2038">
        <f>DW!$K2038</f>
        <v>0</v>
      </c>
      <c r="I2038" s="37" t="e">
        <f t="shared" si="31"/>
        <v>#DIV/0!</v>
      </c>
    </row>
    <row r="2039" spans="1:9" x14ac:dyDescent="0.25">
      <c r="A2039">
        <f>INDEX('Resultado Final'!$A:$A,MATCH(E2039,'Resultado Final'!$E:$E,0))</f>
        <v>1</v>
      </c>
      <c r="B2039" t="e">
        <f>'Média Saneada'!#REF!</f>
        <v>#REF!</v>
      </c>
      <c r="C2039">
        <f>DW!$H2039</f>
        <v>0</v>
      </c>
      <c r="D2039">
        <f>DW!$I2039</f>
        <v>0</v>
      </c>
      <c r="E2039">
        <f>DW!$G2039</f>
        <v>0</v>
      </c>
      <c r="F2039" t="e">
        <f>VLOOKUP(E2039,'Resultado Final'!$E$3:$L$103,4,FALSE)</f>
        <v>#DIV/0!</v>
      </c>
      <c r="G2039" t="e">
        <f>VLOOKUP(E2039,'Resultado Final'!$E$3:$L$103,5,FALSE)</f>
        <v>#DIV/0!</v>
      </c>
      <c r="H2039">
        <f>DW!$K2039</f>
        <v>0</v>
      </c>
      <c r="I2039" s="37" t="e">
        <f t="shared" si="31"/>
        <v>#DIV/0!</v>
      </c>
    </row>
    <row r="2040" spans="1:9" x14ac:dyDescent="0.25">
      <c r="A2040">
        <f>INDEX('Resultado Final'!$A:$A,MATCH(E2040,'Resultado Final'!$E:$E,0))</f>
        <v>1</v>
      </c>
      <c r="B2040" t="e">
        <f>'Média Saneada'!#REF!</f>
        <v>#REF!</v>
      </c>
      <c r="C2040">
        <f>DW!$H2040</f>
        <v>0</v>
      </c>
      <c r="D2040">
        <f>DW!$I2040</f>
        <v>0</v>
      </c>
      <c r="E2040">
        <f>DW!$G2040</f>
        <v>0</v>
      </c>
      <c r="F2040" t="e">
        <f>VLOOKUP(E2040,'Resultado Final'!$E$3:$L$103,4,FALSE)</f>
        <v>#DIV/0!</v>
      </c>
      <c r="G2040" t="e">
        <f>VLOOKUP(E2040,'Resultado Final'!$E$3:$L$103,5,FALSE)</f>
        <v>#DIV/0!</v>
      </c>
      <c r="H2040">
        <f>DW!$K2040</f>
        <v>0</v>
      </c>
      <c r="I2040" s="37" t="e">
        <f t="shared" si="31"/>
        <v>#DIV/0!</v>
      </c>
    </row>
    <row r="2041" spans="1:9" x14ac:dyDescent="0.25">
      <c r="A2041">
        <f>INDEX('Resultado Final'!$A:$A,MATCH(E2041,'Resultado Final'!$E:$E,0))</f>
        <v>1</v>
      </c>
      <c r="B2041" t="e">
        <f>'Média Saneada'!#REF!</f>
        <v>#REF!</v>
      </c>
      <c r="C2041">
        <f>DW!$H2041</f>
        <v>0</v>
      </c>
      <c r="D2041">
        <f>DW!$I2041</f>
        <v>0</v>
      </c>
      <c r="E2041">
        <f>DW!$G2041</f>
        <v>0</v>
      </c>
      <c r="F2041" t="e">
        <f>VLOOKUP(E2041,'Resultado Final'!$E$3:$L$103,4,FALSE)</f>
        <v>#DIV/0!</v>
      </c>
      <c r="G2041" t="e">
        <f>VLOOKUP(E2041,'Resultado Final'!$E$3:$L$103,5,FALSE)</f>
        <v>#DIV/0!</v>
      </c>
      <c r="H2041">
        <f>DW!$K2041</f>
        <v>0</v>
      </c>
      <c r="I2041" s="37" t="e">
        <f t="shared" si="31"/>
        <v>#DIV/0!</v>
      </c>
    </row>
    <row r="2042" spans="1:9" x14ac:dyDescent="0.25">
      <c r="A2042">
        <f>INDEX('Resultado Final'!$A:$A,MATCH(E2042,'Resultado Final'!$E:$E,0))</f>
        <v>1</v>
      </c>
      <c r="B2042" t="e">
        <f>'Média Saneada'!#REF!</f>
        <v>#REF!</v>
      </c>
      <c r="C2042">
        <f>DW!$H2042</f>
        <v>0</v>
      </c>
      <c r="D2042">
        <f>DW!$I2042</f>
        <v>0</v>
      </c>
      <c r="E2042">
        <f>DW!$G2042</f>
        <v>0</v>
      </c>
      <c r="F2042" t="e">
        <f>VLOOKUP(E2042,'Resultado Final'!$E$3:$L$103,4,FALSE)</f>
        <v>#DIV/0!</v>
      </c>
      <c r="G2042" t="e">
        <f>VLOOKUP(E2042,'Resultado Final'!$E$3:$L$103,5,FALSE)</f>
        <v>#DIV/0!</v>
      </c>
      <c r="H2042">
        <f>DW!$K2042</f>
        <v>0</v>
      </c>
      <c r="I2042" s="37" t="e">
        <f t="shared" si="31"/>
        <v>#DIV/0!</v>
      </c>
    </row>
    <row r="2043" spans="1:9" x14ac:dyDescent="0.25">
      <c r="A2043">
        <f>INDEX('Resultado Final'!$A:$A,MATCH(E2043,'Resultado Final'!$E:$E,0))</f>
        <v>1</v>
      </c>
      <c r="B2043" t="e">
        <f>'Média Saneada'!#REF!</f>
        <v>#REF!</v>
      </c>
      <c r="C2043">
        <f>DW!$H2043</f>
        <v>0</v>
      </c>
      <c r="D2043">
        <f>DW!$I2043</f>
        <v>0</v>
      </c>
      <c r="E2043">
        <f>DW!$G2043</f>
        <v>0</v>
      </c>
      <c r="F2043" t="e">
        <f>VLOOKUP(E2043,'Resultado Final'!$E$3:$L$103,4,FALSE)</f>
        <v>#DIV/0!</v>
      </c>
      <c r="G2043" t="e">
        <f>VLOOKUP(E2043,'Resultado Final'!$E$3:$L$103,5,FALSE)</f>
        <v>#DIV/0!</v>
      </c>
      <c r="H2043">
        <f>DW!$K2043</f>
        <v>0</v>
      </c>
      <c r="I2043" s="37" t="e">
        <f t="shared" si="31"/>
        <v>#DIV/0!</v>
      </c>
    </row>
    <row r="2044" spans="1:9" x14ac:dyDescent="0.25">
      <c r="A2044">
        <f>INDEX('Resultado Final'!$A:$A,MATCH(E2044,'Resultado Final'!$E:$E,0))</f>
        <v>1</v>
      </c>
      <c r="B2044" t="e">
        <f>'Média Saneada'!#REF!</f>
        <v>#REF!</v>
      </c>
      <c r="C2044">
        <f>DW!$H2044</f>
        <v>0</v>
      </c>
      <c r="D2044">
        <f>DW!$I2044</f>
        <v>0</v>
      </c>
      <c r="E2044">
        <f>DW!$G2044</f>
        <v>0</v>
      </c>
      <c r="F2044" t="e">
        <f>VLOOKUP(E2044,'Resultado Final'!$E$3:$L$103,4,FALSE)</f>
        <v>#DIV/0!</v>
      </c>
      <c r="G2044" t="e">
        <f>VLOOKUP(E2044,'Resultado Final'!$E$3:$L$103,5,FALSE)</f>
        <v>#DIV/0!</v>
      </c>
      <c r="H2044">
        <f>DW!$K2044</f>
        <v>0</v>
      </c>
      <c r="I2044" s="37" t="e">
        <f t="shared" si="31"/>
        <v>#DIV/0!</v>
      </c>
    </row>
    <row r="2045" spans="1:9" x14ac:dyDescent="0.25">
      <c r="A2045">
        <f>INDEX('Resultado Final'!$A:$A,MATCH(E2045,'Resultado Final'!$E:$E,0))</f>
        <v>1</v>
      </c>
      <c r="B2045" t="e">
        <f>'Média Saneada'!#REF!</f>
        <v>#REF!</v>
      </c>
      <c r="C2045">
        <f>DW!$H2045</f>
        <v>0</v>
      </c>
      <c r="D2045">
        <f>DW!$I2045</f>
        <v>0</v>
      </c>
      <c r="E2045">
        <f>DW!$G2045</f>
        <v>0</v>
      </c>
      <c r="F2045" t="e">
        <f>VLOOKUP(E2045,'Resultado Final'!$E$3:$L$103,4,FALSE)</f>
        <v>#DIV/0!</v>
      </c>
      <c r="G2045" t="e">
        <f>VLOOKUP(E2045,'Resultado Final'!$E$3:$L$103,5,FALSE)</f>
        <v>#DIV/0!</v>
      </c>
      <c r="H2045">
        <f>DW!$K2045</f>
        <v>0</v>
      </c>
      <c r="I2045" s="37" t="e">
        <f t="shared" si="31"/>
        <v>#DIV/0!</v>
      </c>
    </row>
    <row r="2046" spans="1:9" x14ac:dyDescent="0.25">
      <c r="A2046">
        <f>INDEX('Resultado Final'!$A:$A,MATCH(E2046,'Resultado Final'!$E:$E,0))</f>
        <v>1</v>
      </c>
      <c r="B2046" t="e">
        <f>'Média Saneada'!#REF!</f>
        <v>#REF!</v>
      </c>
      <c r="C2046">
        <f>DW!$H2046</f>
        <v>0</v>
      </c>
      <c r="D2046">
        <f>DW!$I2046</f>
        <v>0</v>
      </c>
      <c r="E2046">
        <f>DW!$G2046</f>
        <v>0</v>
      </c>
      <c r="F2046" t="e">
        <f>VLOOKUP(E2046,'Resultado Final'!$E$3:$L$103,4,FALSE)</f>
        <v>#DIV/0!</v>
      </c>
      <c r="G2046" t="e">
        <f>VLOOKUP(E2046,'Resultado Final'!$E$3:$L$103,5,FALSE)</f>
        <v>#DIV/0!</v>
      </c>
      <c r="H2046">
        <f>DW!$K2046</f>
        <v>0</v>
      </c>
      <c r="I2046" s="37" t="e">
        <f t="shared" si="31"/>
        <v>#DIV/0!</v>
      </c>
    </row>
    <row r="2047" spans="1:9" x14ac:dyDescent="0.25">
      <c r="A2047">
        <f>INDEX('Resultado Final'!$A:$A,MATCH(E2047,'Resultado Final'!$E:$E,0))</f>
        <v>1</v>
      </c>
      <c r="B2047" t="e">
        <f>'Média Saneada'!#REF!</f>
        <v>#REF!</v>
      </c>
      <c r="C2047">
        <f>DW!$H2047</f>
        <v>0</v>
      </c>
      <c r="D2047">
        <f>DW!$I2047</f>
        <v>0</v>
      </c>
      <c r="E2047">
        <f>DW!$G2047</f>
        <v>0</v>
      </c>
      <c r="F2047" t="e">
        <f>VLOOKUP(E2047,'Resultado Final'!$E$3:$L$103,4,FALSE)</f>
        <v>#DIV/0!</v>
      </c>
      <c r="G2047" t="e">
        <f>VLOOKUP(E2047,'Resultado Final'!$E$3:$L$103,5,FALSE)</f>
        <v>#DIV/0!</v>
      </c>
      <c r="H2047">
        <f>DW!$K2047</f>
        <v>0</v>
      </c>
      <c r="I2047" s="37" t="e">
        <f t="shared" si="31"/>
        <v>#DIV/0!</v>
      </c>
    </row>
    <row r="2048" spans="1:9" x14ac:dyDescent="0.25">
      <c r="A2048">
        <f>INDEX('Resultado Final'!$A:$A,MATCH(E2048,'Resultado Final'!$E:$E,0))</f>
        <v>1</v>
      </c>
      <c r="B2048" t="e">
        <f>'Média Saneada'!#REF!</f>
        <v>#REF!</v>
      </c>
      <c r="C2048">
        <f>DW!$H2048</f>
        <v>0</v>
      </c>
      <c r="D2048">
        <f>DW!$I2048</f>
        <v>0</v>
      </c>
      <c r="E2048">
        <f>DW!$G2048</f>
        <v>0</v>
      </c>
      <c r="F2048" t="e">
        <f>VLOOKUP(E2048,'Resultado Final'!$E$3:$L$103,4,FALSE)</f>
        <v>#DIV/0!</v>
      </c>
      <c r="G2048" t="e">
        <f>VLOOKUP(E2048,'Resultado Final'!$E$3:$L$103,5,FALSE)</f>
        <v>#DIV/0!</v>
      </c>
      <c r="H2048">
        <f>DW!$K2048</f>
        <v>0</v>
      </c>
      <c r="I2048" s="37" t="e">
        <f t="shared" si="31"/>
        <v>#DIV/0!</v>
      </c>
    </row>
    <row r="2049" spans="1:9" x14ac:dyDescent="0.25">
      <c r="A2049">
        <f>INDEX('Resultado Final'!$A:$A,MATCH(E2049,'Resultado Final'!$E:$E,0))</f>
        <v>1</v>
      </c>
      <c r="B2049" t="e">
        <f>'Média Saneada'!#REF!</f>
        <v>#REF!</v>
      </c>
      <c r="C2049">
        <f>DW!$H2049</f>
        <v>0</v>
      </c>
      <c r="D2049">
        <f>DW!$I2049</f>
        <v>0</v>
      </c>
      <c r="E2049">
        <f>DW!$G2049</f>
        <v>0</v>
      </c>
      <c r="F2049" t="e">
        <f>VLOOKUP(E2049,'Resultado Final'!$E$3:$L$103,4,FALSE)</f>
        <v>#DIV/0!</v>
      </c>
      <c r="G2049" t="e">
        <f>VLOOKUP(E2049,'Resultado Final'!$E$3:$L$103,5,FALSE)</f>
        <v>#DIV/0!</v>
      </c>
      <c r="H2049">
        <f>DW!$K2049</f>
        <v>0</v>
      </c>
      <c r="I2049" s="37" t="e">
        <f t="shared" si="31"/>
        <v>#DIV/0!</v>
      </c>
    </row>
    <row r="2050" spans="1:9" x14ac:dyDescent="0.25">
      <c r="A2050">
        <f>INDEX('Resultado Final'!$A:$A,MATCH(E2050,'Resultado Final'!$E:$E,0))</f>
        <v>1</v>
      </c>
      <c r="B2050" t="e">
        <f>'Média Saneada'!#REF!</f>
        <v>#REF!</v>
      </c>
      <c r="C2050">
        <f>DW!$H2050</f>
        <v>0</v>
      </c>
      <c r="D2050">
        <f>DW!$I2050</f>
        <v>0</v>
      </c>
      <c r="E2050">
        <f>DW!$G2050</f>
        <v>0</v>
      </c>
      <c r="F2050" t="e">
        <f>VLOOKUP(E2050,'Resultado Final'!$E$3:$L$103,4,FALSE)</f>
        <v>#DIV/0!</v>
      </c>
      <c r="G2050" t="e">
        <f>VLOOKUP(E2050,'Resultado Final'!$E$3:$L$103,5,FALSE)</f>
        <v>#DIV/0!</v>
      </c>
      <c r="H2050">
        <f>DW!$K2050</f>
        <v>0</v>
      </c>
      <c r="I2050" s="37" t="e">
        <f t="shared" si="31"/>
        <v>#DIV/0!</v>
      </c>
    </row>
    <row r="2051" spans="1:9" x14ac:dyDescent="0.25">
      <c r="A2051">
        <f>INDEX('Resultado Final'!$A:$A,MATCH(E2051,'Resultado Final'!$E:$E,0))</f>
        <v>1</v>
      </c>
      <c r="B2051" t="e">
        <f>'Média Saneada'!#REF!</f>
        <v>#REF!</v>
      </c>
      <c r="C2051">
        <f>DW!$H2051</f>
        <v>0</v>
      </c>
      <c r="D2051">
        <f>DW!$I2051</f>
        <v>0</v>
      </c>
      <c r="E2051">
        <f>DW!$G2051</f>
        <v>0</v>
      </c>
      <c r="F2051" t="e">
        <f>VLOOKUP(E2051,'Resultado Final'!$E$3:$L$103,4,FALSE)</f>
        <v>#DIV/0!</v>
      </c>
      <c r="G2051" t="e">
        <f>VLOOKUP(E2051,'Resultado Final'!$E$3:$L$103,5,FALSE)</f>
        <v>#DIV/0!</v>
      </c>
      <c r="H2051">
        <f>DW!$K2051</f>
        <v>0</v>
      </c>
      <c r="I2051" s="37" t="e">
        <f t="shared" ref="I2051:I2114" si="32">IF(AND($H2051&lt;$F2051,$H2051&gt;$G2051),$H2051,"Desconsiderado para o cálculo final da Média")</f>
        <v>#DIV/0!</v>
      </c>
    </row>
    <row r="2052" spans="1:9" x14ac:dyDescent="0.25">
      <c r="A2052">
        <f>INDEX('Resultado Final'!$A:$A,MATCH(E2052,'Resultado Final'!$E:$E,0))</f>
        <v>1</v>
      </c>
      <c r="B2052" t="e">
        <f>'Média Saneada'!#REF!</f>
        <v>#REF!</v>
      </c>
      <c r="C2052">
        <f>DW!$H2052</f>
        <v>0</v>
      </c>
      <c r="D2052">
        <f>DW!$I2052</f>
        <v>0</v>
      </c>
      <c r="E2052">
        <f>DW!$G2052</f>
        <v>0</v>
      </c>
      <c r="F2052" t="e">
        <f>VLOOKUP(E2052,'Resultado Final'!$E$3:$L$103,4,FALSE)</f>
        <v>#DIV/0!</v>
      </c>
      <c r="G2052" t="e">
        <f>VLOOKUP(E2052,'Resultado Final'!$E$3:$L$103,5,FALSE)</f>
        <v>#DIV/0!</v>
      </c>
      <c r="H2052">
        <f>DW!$K2052</f>
        <v>0</v>
      </c>
      <c r="I2052" s="37" t="e">
        <f t="shared" si="32"/>
        <v>#DIV/0!</v>
      </c>
    </row>
    <row r="2053" spans="1:9" x14ac:dyDescent="0.25">
      <c r="A2053">
        <f>INDEX('Resultado Final'!$A:$A,MATCH(E2053,'Resultado Final'!$E:$E,0))</f>
        <v>1</v>
      </c>
      <c r="B2053" t="e">
        <f>'Média Saneada'!#REF!</f>
        <v>#REF!</v>
      </c>
      <c r="C2053">
        <f>DW!$H2053</f>
        <v>0</v>
      </c>
      <c r="D2053">
        <f>DW!$I2053</f>
        <v>0</v>
      </c>
      <c r="E2053">
        <f>DW!$G2053</f>
        <v>0</v>
      </c>
      <c r="F2053" t="e">
        <f>VLOOKUP(E2053,'Resultado Final'!$E$3:$L$103,4,FALSE)</f>
        <v>#DIV/0!</v>
      </c>
      <c r="G2053" t="e">
        <f>VLOOKUP(E2053,'Resultado Final'!$E$3:$L$103,5,FALSE)</f>
        <v>#DIV/0!</v>
      </c>
      <c r="H2053">
        <f>DW!$K2053</f>
        <v>0</v>
      </c>
      <c r="I2053" s="37" t="e">
        <f t="shared" si="32"/>
        <v>#DIV/0!</v>
      </c>
    </row>
    <row r="2054" spans="1:9" x14ac:dyDescent="0.25">
      <c r="A2054">
        <f>INDEX('Resultado Final'!$A:$A,MATCH(E2054,'Resultado Final'!$E:$E,0))</f>
        <v>1</v>
      </c>
      <c r="B2054" t="e">
        <f>'Média Saneada'!#REF!</f>
        <v>#REF!</v>
      </c>
      <c r="C2054">
        <f>DW!$H2054</f>
        <v>0</v>
      </c>
      <c r="D2054">
        <f>DW!$I2054</f>
        <v>0</v>
      </c>
      <c r="E2054">
        <f>DW!$G2054</f>
        <v>0</v>
      </c>
      <c r="F2054" t="e">
        <f>VLOOKUP(E2054,'Resultado Final'!$E$3:$L$103,4,FALSE)</f>
        <v>#DIV/0!</v>
      </c>
      <c r="G2054" t="e">
        <f>VLOOKUP(E2054,'Resultado Final'!$E$3:$L$103,5,FALSE)</f>
        <v>#DIV/0!</v>
      </c>
      <c r="H2054">
        <f>DW!$K2054</f>
        <v>0</v>
      </c>
      <c r="I2054" s="37" t="e">
        <f t="shared" si="32"/>
        <v>#DIV/0!</v>
      </c>
    </row>
    <row r="2055" spans="1:9" x14ac:dyDescent="0.25">
      <c r="A2055">
        <f>INDEX('Resultado Final'!$A:$A,MATCH(E2055,'Resultado Final'!$E:$E,0))</f>
        <v>1</v>
      </c>
      <c r="B2055" t="e">
        <f>'Média Saneada'!#REF!</f>
        <v>#REF!</v>
      </c>
      <c r="C2055">
        <f>DW!$H2055</f>
        <v>0</v>
      </c>
      <c r="D2055">
        <f>DW!$I2055</f>
        <v>0</v>
      </c>
      <c r="E2055">
        <f>DW!$G2055</f>
        <v>0</v>
      </c>
      <c r="F2055" t="e">
        <f>VLOOKUP(E2055,'Resultado Final'!$E$3:$L$103,4,FALSE)</f>
        <v>#DIV/0!</v>
      </c>
      <c r="G2055" t="e">
        <f>VLOOKUP(E2055,'Resultado Final'!$E$3:$L$103,5,FALSE)</f>
        <v>#DIV/0!</v>
      </c>
      <c r="H2055">
        <f>DW!$K2055</f>
        <v>0</v>
      </c>
      <c r="I2055" s="37" t="e">
        <f t="shared" si="32"/>
        <v>#DIV/0!</v>
      </c>
    </row>
    <row r="2056" spans="1:9" x14ac:dyDescent="0.25">
      <c r="A2056">
        <f>INDEX('Resultado Final'!$A:$A,MATCH(E2056,'Resultado Final'!$E:$E,0))</f>
        <v>1</v>
      </c>
      <c r="B2056" t="e">
        <f>'Média Saneada'!#REF!</f>
        <v>#REF!</v>
      </c>
      <c r="C2056">
        <f>DW!$H2056</f>
        <v>0</v>
      </c>
      <c r="D2056">
        <f>DW!$I2056</f>
        <v>0</v>
      </c>
      <c r="E2056">
        <f>DW!$G2056</f>
        <v>0</v>
      </c>
      <c r="F2056" t="e">
        <f>VLOOKUP(E2056,'Resultado Final'!$E$3:$L$103,4,FALSE)</f>
        <v>#DIV/0!</v>
      </c>
      <c r="G2056" t="e">
        <f>VLOOKUP(E2056,'Resultado Final'!$E$3:$L$103,5,FALSE)</f>
        <v>#DIV/0!</v>
      </c>
      <c r="H2056">
        <f>DW!$K2056</f>
        <v>0</v>
      </c>
      <c r="I2056" s="37" t="e">
        <f t="shared" si="32"/>
        <v>#DIV/0!</v>
      </c>
    </row>
    <row r="2057" spans="1:9" x14ac:dyDescent="0.25">
      <c r="A2057">
        <f>INDEX('Resultado Final'!$A:$A,MATCH(E2057,'Resultado Final'!$E:$E,0))</f>
        <v>1</v>
      </c>
      <c r="B2057" t="e">
        <f>'Média Saneada'!#REF!</f>
        <v>#REF!</v>
      </c>
      <c r="C2057">
        <f>DW!$H2057</f>
        <v>0</v>
      </c>
      <c r="D2057">
        <f>DW!$I2057</f>
        <v>0</v>
      </c>
      <c r="E2057">
        <f>DW!$G2057</f>
        <v>0</v>
      </c>
      <c r="F2057" t="e">
        <f>VLOOKUP(E2057,'Resultado Final'!$E$3:$L$103,4,FALSE)</f>
        <v>#DIV/0!</v>
      </c>
      <c r="G2057" t="e">
        <f>VLOOKUP(E2057,'Resultado Final'!$E$3:$L$103,5,FALSE)</f>
        <v>#DIV/0!</v>
      </c>
      <c r="H2057">
        <f>DW!$K2057</f>
        <v>0</v>
      </c>
      <c r="I2057" s="37" t="e">
        <f t="shared" si="32"/>
        <v>#DIV/0!</v>
      </c>
    </row>
    <row r="2058" spans="1:9" x14ac:dyDescent="0.25">
      <c r="A2058">
        <f>INDEX('Resultado Final'!$A:$A,MATCH(E2058,'Resultado Final'!$E:$E,0))</f>
        <v>1</v>
      </c>
      <c r="B2058" t="e">
        <f>'Média Saneada'!#REF!</f>
        <v>#REF!</v>
      </c>
      <c r="C2058">
        <f>DW!$H2058</f>
        <v>0</v>
      </c>
      <c r="D2058">
        <f>DW!$I2058</f>
        <v>0</v>
      </c>
      <c r="E2058">
        <f>DW!$G2058</f>
        <v>0</v>
      </c>
      <c r="F2058" t="e">
        <f>VLOOKUP(E2058,'Resultado Final'!$E$3:$L$103,4,FALSE)</f>
        <v>#DIV/0!</v>
      </c>
      <c r="G2058" t="e">
        <f>VLOOKUP(E2058,'Resultado Final'!$E$3:$L$103,5,FALSE)</f>
        <v>#DIV/0!</v>
      </c>
      <c r="H2058">
        <f>DW!$K2058</f>
        <v>0</v>
      </c>
      <c r="I2058" s="37" t="e">
        <f t="shared" si="32"/>
        <v>#DIV/0!</v>
      </c>
    </row>
    <row r="2059" spans="1:9" x14ac:dyDescent="0.25">
      <c r="A2059">
        <f>INDEX('Resultado Final'!$A:$A,MATCH(E2059,'Resultado Final'!$E:$E,0))</f>
        <v>1</v>
      </c>
      <c r="B2059" t="e">
        <f>'Média Saneada'!#REF!</f>
        <v>#REF!</v>
      </c>
      <c r="C2059">
        <f>DW!$H2059</f>
        <v>0</v>
      </c>
      <c r="D2059">
        <f>DW!$I2059</f>
        <v>0</v>
      </c>
      <c r="E2059">
        <f>DW!$G2059</f>
        <v>0</v>
      </c>
      <c r="F2059" t="e">
        <f>VLOOKUP(E2059,'Resultado Final'!$E$3:$L$103,4,FALSE)</f>
        <v>#DIV/0!</v>
      </c>
      <c r="G2059" t="e">
        <f>VLOOKUP(E2059,'Resultado Final'!$E$3:$L$103,5,FALSE)</f>
        <v>#DIV/0!</v>
      </c>
      <c r="H2059">
        <f>DW!$K2059</f>
        <v>0</v>
      </c>
      <c r="I2059" s="37" t="e">
        <f t="shared" si="32"/>
        <v>#DIV/0!</v>
      </c>
    </row>
    <row r="2060" spans="1:9" x14ac:dyDescent="0.25">
      <c r="A2060">
        <f>INDEX('Resultado Final'!$A:$A,MATCH(E2060,'Resultado Final'!$E:$E,0))</f>
        <v>1</v>
      </c>
      <c r="B2060" t="e">
        <f>'Média Saneada'!#REF!</f>
        <v>#REF!</v>
      </c>
      <c r="C2060">
        <f>DW!$H2060</f>
        <v>0</v>
      </c>
      <c r="D2060">
        <f>DW!$I2060</f>
        <v>0</v>
      </c>
      <c r="E2060">
        <f>DW!$G2060</f>
        <v>0</v>
      </c>
      <c r="F2060" t="e">
        <f>VLOOKUP(E2060,'Resultado Final'!$E$3:$L$103,4,FALSE)</f>
        <v>#DIV/0!</v>
      </c>
      <c r="G2060" t="e">
        <f>VLOOKUP(E2060,'Resultado Final'!$E$3:$L$103,5,FALSE)</f>
        <v>#DIV/0!</v>
      </c>
      <c r="H2060">
        <f>DW!$K2060</f>
        <v>0</v>
      </c>
      <c r="I2060" s="37" t="e">
        <f t="shared" si="32"/>
        <v>#DIV/0!</v>
      </c>
    </row>
    <row r="2061" spans="1:9" x14ac:dyDescent="0.25">
      <c r="A2061">
        <f>INDEX('Resultado Final'!$A:$A,MATCH(E2061,'Resultado Final'!$E:$E,0))</f>
        <v>1</v>
      </c>
      <c r="B2061" t="e">
        <f>'Média Saneada'!#REF!</f>
        <v>#REF!</v>
      </c>
      <c r="C2061">
        <f>DW!$H2061</f>
        <v>0</v>
      </c>
      <c r="D2061">
        <f>DW!$I2061</f>
        <v>0</v>
      </c>
      <c r="E2061">
        <f>DW!$G2061</f>
        <v>0</v>
      </c>
      <c r="F2061" t="e">
        <f>VLOOKUP(E2061,'Resultado Final'!$E$3:$L$103,4,FALSE)</f>
        <v>#DIV/0!</v>
      </c>
      <c r="G2061" t="e">
        <f>VLOOKUP(E2061,'Resultado Final'!$E$3:$L$103,5,FALSE)</f>
        <v>#DIV/0!</v>
      </c>
      <c r="H2061">
        <f>DW!$K2061</f>
        <v>0</v>
      </c>
      <c r="I2061" s="37" t="e">
        <f t="shared" si="32"/>
        <v>#DIV/0!</v>
      </c>
    </row>
    <row r="2062" spans="1:9" x14ac:dyDescent="0.25">
      <c r="A2062">
        <f>INDEX('Resultado Final'!$A:$A,MATCH(E2062,'Resultado Final'!$E:$E,0))</f>
        <v>1</v>
      </c>
      <c r="B2062" t="e">
        <f>'Média Saneada'!#REF!</f>
        <v>#REF!</v>
      </c>
      <c r="C2062">
        <f>DW!$H2062</f>
        <v>0</v>
      </c>
      <c r="D2062">
        <f>DW!$I2062</f>
        <v>0</v>
      </c>
      <c r="E2062">
        <f>DW!$G2062</f>
        <v>0</v>
      </c>
      <c r="F2062" t="e">
        <f>VLOOKUP(E2062,'Resultado Final'!$E$3:$L$103,4,FALSE)</f>
        <v>#DIV/0!</v>
      </c>
      <c r="G2062" t="e">
        <f>VLOOKUP(E2062,'Resultado Final'!$E$3:$L$103,5,FALSE)</f>
        <v>#DIV/0!</v>
      </c>
      <c r="H2062">
        <f>DW!$K2062</f>
        <v>0</v>
      </c>
      <c r="I2062" s="37" t="e">
        <f t="shared" si="32"/>
        <v>#DIV/0!</v>
      </c>
    </row>
    <row r="2063" spans="1:9" x14ac:dyDescent="0.25">
      <c r="A2063">
        <f>INDEX('Resultado Final'!$A:$A,MATCH(E2063,'Resultado Final'!$E:$E,0))</f>
        <v>1</v>
      </c>
      <c r="B2063" t="e">
        <f>'Média Saneada'!#REF!</f>
        <v>#REF!</v>
      </c>
      <c r="C2063">
        <f>DW!$H2063</f>
        <v>0</v>
      </c>
      <c r="D2063">
        <f>DW!$I2063</f>
        <v>0</v>
      </c>
      <c r="E2063">
        <f>DW!$G2063</f>
        <v>0</v>
      </c>
      <c r="F2063" t="e">
        <f>VLOOKUP(E2063,'Resultado Final'!$E$3:$L$103,4,FALSE)</f>
        <v>#DIV/0!</v>
      </c>
      <c r="G2063" t="e">
        <f>VLOOKUP(E2063,'Resultado Final'!$E$3:$L$103,5,FALSE)</f>
        <v>#DIV/0!</v>
      </c>
      <c r="H2063">
        <f>DW!$K2063</f>
        <v>0</v>
      </c>
      <c r="I2063" s="37" t="e">
        <f t="shared" si="32"/>
        <v>#DIV/0!</v>
      </c>
    </row>
    <row r="2064" spans="1:9" x14ac:dyDescent="0.25">
      <c r="A2064">
        <f>INDEX('Resultado Final'!$A:$A,MATCH(E2064,'Resultado Final'!$E:$E,0))</f>
        <v>1</v>
      </c>
      <c r="B2064" t="e">
        <f>'Média Saneada'!#REF!</f>
        <v>#REF!</v>
      </c>
      <c r="C2064">
        <f>DW!$H2064</f>
        <v>0</v>
      </c>
      <c r="D2064">
        <f>DW!$I2064</f>
        <v>0</v>
      </c>
      <c r="E2064">
        <f>DW!$G2064</f>
        <v>0</v>
      </c>
      <c r="F2064" t="e">
        <f>VLOOKUP(E2064,'Resultado Final'!$E$3:$L$103,4,FALSE)</f>
        <v>#DIV/0!</v>
      </c>
      <c r="G2064" t="e">
        <f>VLOOKUP(E2064,'Resultado Final'!$E$3:$L$103,5,FALSE)</f>
        <v>#DIV/0!</v>
      </c>
      <c r="H2064">
        <f>DW!$K2064</f>
        <v>0</v>
      </c>
      <c r="I2064" s="37" t="e">
        <f t="shared" si="32"/>
        <v>#DIV/0!</v>
      </c>
    </row>
    <row r="2065" spans="1:9" x14ac:dyDescent="0.25">
      <c r="A2065">
        <f>INDEX('Resultado Final'!$A:$A,MATCH(E2065,'Resultado Final'!$E:$E,0))</f>
        <v>1</v>
      </c>
      <c r="B2065" t="e">
        <f>'Média Saneada'!#REF!</f>
        <v>#REF!</v>
      </c>
      <c r="C2065">
        <f>DW!$H2065</f>
        <v>0</v>
      </c>
      <c r="D2065">
        <f>DW!$I2065</f>
        <v>0</v>
      </c>
      <c r="E2065">
        <f>DW!$G2065</f>
        <v>0</v>
      </c>
      <c r="F2065" t="e">
        <f>VLOOKUP(E2065,'Resultado Final'!$E$3:$L$103,4,FALSE)</f>
        <v>#DIV/0!</v>
      </c>
      <c r="G2065" t="e">
        <f>VLOOKUP(E2065,'Resultado Final'!$E$3:$L$103,5,FALSE)</f>
        <v>#DIV/0!</v>
      </c>
      <c r="H2065">
        <f>DW!$K2065</f>
        <v>0</v>
      </c>
      <c r="I2065" s="37" t="e">
        <f t="shared" si="32"/>
        <v>#DIV/0!</v>
      </c>
    </row>
    <row r="2066" spans="1:9" x14ac:dyDescent="0.25">
      <c r="A2066">
        <f>INDEX('Resultado Final'!$A:$A,MATCH(E2066,'Resultado Final'!$E:$E,0))</f>
        <v>1</v>
      </c>
      <c r="B2066" t="e">
        <f>'Média Saneada'!#REF!</f>
        <v>#REF!</v>
      </c>
      <c r="C2066">
        <f>DW!$H2066</f>
        <v>0</v>
      </c>
      <c r="D2066">
        <f>DW!$I2066</f>
        <v>0</v>
      </c>
      <c r="E2066">
        <f>DW!$G2066</f>
        <v>0</v>
      </c>
      <c r="F2066" t="e">
        <f>VLOOKUP(E2066,'Resultado Final'!$E$3:$L$103,4,FALSE)</f>
        <v>#DIV/0!</v>
      </c>
      <c r="G2066" t="e">
        <f>VLOOKUP(E2066,'Resultado Final'!$E$3:$L$103,5,FALSE)</f>
        <v>#DIV/0!</v>
      </c>
      <c r="H2066">
        <f>DW!$K2066</f>
        <v>0</v>
      </c>
      <c r="I2066" s="37" t="e">
        <f t="shared" si="32"/>
        <v>#DIV/0!</v>
      </c>
    </row>
    <row r="2067" spans="1:9" x14ac:dyDescent="0.25">
      <c r="A2067">
        <f>INDEX('Resultado Final'!$A:$A,MATCH(E2067,'Resultado Final'!$E:$E,0))</f>
        <v>1</v>
      </c>
      <c r="B2067" t="e">
        <f>'Média Saneada'!#REF!</f>
        <v>#REF!</v>
      </c>
      <c r="C2067">
        <f>DW!$H2067</f>
        <v>0</v>
      </c>
      <c r="D2067">
        <f>DW!$I2067</f>
        <v>0</v>
      </c>
      <c r="E2067">
        <f>DW!$G2067</f>
        <v>0</v>
      </c>
      <c r="F2067" t="e">
        <f>VLOOKUP(E2067,'Resultado Final'!$E$3:$L$103,4,FALSE)</f>
        <v>#DIV/0!</v>
      </c>
      <c r="G2067" t="e">
        <f>VLOOKUP(E2067,'Resultado Final'!$E$3:$L$103,5,FALSE)</f>
        <v>#DIV/0!</v>
      </c>
      <c r="H2067">
        <f>DW!$K2067</f>
        <v>0</v>
      </c>
      <c r="I2067" s="37" t="e">
        <f t="shared" si="32"/>
        <v>#DIV/0!</v>
      </c>
    </row>
    <row r="2068" spans="1:9" x14ac:dyDescent="0.25">
      <c r="A2068">
        <f>INDEX('Resultado Final'!$A:$A,MATCH(E2068,'Resultado Final'!$E:$E,0))</f>
        <v>1</v>
      </c>
      <c r="B2068" t="e">
        <f>'Média Saneada'!#REF!</f>
        <v>#REF!</v>
      </c>
      <c r="C2068">
        <f>DW!$H2068</f>
        <v>0</v>
      </c>
      <c r="D2068">
        <f>DW!$I2068</f>
        <v>0</v>
      </c>
      <c r="E2068">
        <f>DW!$G2068</f>
        <v>0</v>
      </c>
      <c r="F2068" t="e">
        <f>VLOOKUP(E2068,'Resultado Final'!$E$3:$L$103,4,FALSE)</f>
        <v>#DIV/0!</v>
      </c>
      <c r="G2068" t="e">
        <f>VLOOKUP(E2068,'Resultado Final'!$E$3:$L$103,5,FALSE)</f>
        <v>#DIV/0!</v>
      </c>
      <c r="H2068">
        <f>DW!$K2068</f>
        <v>0</v>
      </c>
      <c r="I2068" s="37" t="e">
        <f t="shared" si="32"/>
        <v>#DIV/0!</v>
      </c>
    </row>
    <row r="2069" spans="1:9" x14ac:dyDescent="0.25">
      <c r="A2069">
        <f>INDEX('Resultado Final'!$A:$A,MATCH(E2069,'Resultado Final'!$E:$E,0))</f>
        <v>1</v>
      </c>
      <c r="B2069" t="e">
        <f>'Média Saneada'!#REF!</f>
        <v>#REF!</v>
      </c>
      <c r="C2069">
        <f>DW!$H2069</f>
        <v>0</v>
      </c>
      <c r="D2069">
        <f>DW!$I2069</f>
        <v>0</v>
      </c>
      <c r="E2069">
        <f>DW!$G2069</f>
        <v>0</v>
      </c>
      <c r="F2069" t="e">
        <f>VLOOKUP(E2069,'Resultado Final'!$E$3:$L$103,4,FALSE)</f>
        <v>#DIV/0!</v>
      </c>
      <c r="G2069" t="e">
        <f>VLOOKUP(E2069,'Resultado Final'!$E$3:$L$103,5,FALSE)</f>
        <v>#DIV/0!</v>
      </c>
      <c r="H2069">
        <f>DW!$K2069</f>
        <v>0</v>
      </c>
      <c r="I2069" s="37" t="e">
        <f t="shared" si="32"/>
        <v>#DIV/0!</v>
      </c>
    </row>
    <row r="2070" spans="1:9" x14ac:dyDescent="0.25">
      <c r="A2070">
        <f>INDEX('Resultado Final'!$A:$A,MATCH(E2070,'Resultado Final'!$E:$E,0))</f>
        <v>1</v>
      </c>
      <c r="B2070" t="e">
        <f>'Média Saneada'!#REF!</f>
        <v>#REF!</v>
      </c>
      <c r="C2070">
        <f>DW!$H2070</f>
        <v>0</v>
      </c>
      <c r="D2070">
        <f>DW!$I2070</f>
        <v>0</v>
      </c>
      <c r="E2070">
        <f>DW!$G2070</f>
        <v>0</v>
      </c>
      <c r="F2070" t="e">
        <f>VLOOKUP(E2070,'Resultado Final'!$E$3:$L$103,4,FALSE)</f>
        <v>#DIV/0!</v>
      </c>
      <c r="G2070" t="e">
        <f>VLOOKUP(E2070,'Resultado Final'!$E$3:$L$103,5,FALSE)</f>
        <v>#DIV/0!</v>
      </c>
      <c r="H2070">
        <f>DW!$K2070</f>
        <v>0</v>
      </c>
      <c r="I2070" s="37" t="e">
        <f t="shared" si="32"/>
        <v>#DIV/0!</v>
      </c>
    </row>
    <row r="2071" spans="1:9" x14ac:dyDescent="0.25">
      <c r="A2071">
        <f>INDEX('Resultado Final'!$A:$A,MATCH(E2071,'Resultado Final'!$E:$E,0))</f>
        <v>1</v>
      </c>
      <c r="B2071" t="e">
        <f>'Média Saneada'!#REF!</f>
        <v>#REF!</v>
      </c>
      <c r="C2071">
        <f>DW!$H2071</f>
        <v>0</v>
      </c>
      <c r="D2071">
        <f>DW!$I2071</f>
        <v>0</v>
      </c>
      <c r="E2071">
        <f>DW!$G2071</f>
        <v>0</v>
      </c>
      <c r="F2071" t="e">
        <f>VLOOKUP(E2071,'Resultado Final'!$E$3:$L$103,4,FALSE)</f>
        <v>#DIV/0!</v>
      </c>
      <c r="G2071" t="e">
        <f>VLOOKUP(E2071,'Resultado Final'!$E$3:$L$103,5,FALSE)</f>
        <v>#DIV/0!</v>
      </c>
      <c r="H2071">
        <f>DW!$K2071</f>
        <v>0</v>
      </c>
      <c r="I2071" s="37" t="e">
        <f t="shared" si="32"/>
        <v>#DIV/0!</v>
      </c>
    </row>
    <row r="2072" spans="1:9" x14ac:dyDescent="0.25">
      <c r="A2072">
        <f>INDEX('Resultado Final'!$A:$A,MATCH(E2072,'Resultado Final'!$E:$E,0))</f>
        <v>1</v>
      </c>
      <c r="B2072" t="e">
        <f>'Média Saneada'!#REF!</f>
        <v>#REF!</v>
      </c>
      <c r="C2072">
        <f>DW!$H2072</f>
        <v>0</v>
      </c>
      <c r="D2072">
        <f>DW!$I2072</f>
        <v>0</v>
      </c>
      <c r="E2072">
        <f>DW!$G2072</f>
        <v>0</v>
      </c>
      <c r="F2072" t="e">
        <f>VLOOKUP(E2072,'Resultado Final'!$E$3:$L$103,4,FALSE)</f>
        <v>#DIV/0!</v>
      </c>
      <c r="G2072" t="e">
        <f>VLOOKUP(E2072,'Resultado Final'!$E$3:$L$103,5,FALSE)</f>
        <v>#DIV/0!</v>
      </c>
      <c r="H2072">
        <f>DW!$K2072</f>
        <v>0</v>
      </c>
      <c r="I2072" s="37" t="e">
        <f t="shared" si="32"/>
        <v>#DIV/0!</v>
      </c>
    </row>
    <row r="2073" spans="1:9" x14ac:dyDescent="0.25">
      <c r="A2073">
        <f>INDEX('Resultado Final'!$A:$A,MATCH(E2073,'Resultado Final'!$E:$E,0))</f>
        <v>1</v>
      </c>
      <c r="B2073" t="e">
        <f>'Média Saneada'!#REF!</f>
        <v>#REF!</v>
      </c>
      <c r="C2073">
        <f>DW!$H2073</f>
        <v>0</v>
      </c>
      <c r="D2073">
        <f>DW!$I2073</f>
        <v>0</v>
      </c>
      <c r="E2073">
        <f>DW!$G2073</f>
        <v>0</v>
      </c>
      <c r="F2073" t="e">
        <f>VLOOKUP(E2073,'Resultado Final'!$E$3:$L$103,4,FALSE)</f>
        <v>#DIV/0!</v>
      </c>
      <c r="G2073" t="e">
        <f>VLOOKUP(E2073,'Resultado Final'!$E$3:$L$103,5,FALSE)</f>
        <v>#DIV/0!</v>
      </c>
      <c r="H2073">
        <f>DW!$K2073</f>
        <v>0</v>
      </c>
      <c r="I2073" s="37" t="e">
        <f t="shared" si="32"/>
        <v>#DIV/0!</v>
      </c>
    </row>
    <row r="2074" spans="1:9" x14ac:dyDescent="0.25">
      <c r="A2074">
        <f>INDEX('Resultado Final'!$A:$A,MATCH(E2074,'Resultado Final'!$E:$E,0))</f>
        <v>1</v>
      </c>
      <c r="B2074" t="e">
        <f>'Média Saneada'!#REF!</f>
        <v>#REF!</v>
      </c>
      <c r="C2074">
        <f>DW!$H2074</f>
        <v>0</v>
      </c>
      <c r="D2074">
        <f>DW!$I2074</f>
        <v>0</v>
      </c>
      <c r="E2074">
        <f>DW!$G2074</f>
        <v>0</v>
      </c>
      <c r="F2074" t="e">
        <f>VLOOKUP(E2074,'Resultado Final'!$E$3:$L$103,4,FALSE)</f>
        <v>#DIV/0!</v>
      </c>
      <c r="G2074" t="e">
        <f>VLOOKUP(E2074,'Resultado Final'!$E$3:$L$103,5,FALSE)</f>
        <v>#DIV/0!</v>
      </c>
      <c r="H2074">
        <f>DW!$K2074</f>
        <v>0</v>
      </c>
      <c r="I2074" s="37" t="e">
        <f t="shared" si="32"/>
        <v>#DIV/0!</v>
      </c>
    </row>
    <row r="2075" spans="1:9" x14ac:dyDescent="0.25">
      <c r="A2075">
        <f>INDEX('Resultado Final'!$A:$A,MATCH(E2075,'Resultado Final'!$E:$E,0))</f>
        <v>1</v>
      </c>
      <c r="B2075" t="e">
        <f>'Média Saneada'!#REF!</f>
        <v>#REF!</v>
      </c>
      <c r="C2075">
        <f>DW!$H2075</f>
        <v>0</v>
      </c>
      <c r="D2075">
        <f>DW!$I2075</f>
        <v>0</v>
      </c>
      <c r="E2075">
        <f>DW!$G2075</f>
        <v>0</v>
      </c>
      <c r="F2075" t="e">
        <f>VLOOKUP(E2075,'Resultado Final'!$E$3:$L$103,4,FALSE)</f>
        <v>#DIV/0!</v>
      </c>
      <c r="G2075" t="e">
        <f>VLOOKUP(E2075,'Resultado Final'!$E$3:$L$103,5,FALSE)</f>
        <v>#DIV/0!</v>
      </c>
      <c r="H2075">
        <f>DW!$K2075</f>
        <v>0</v>
      </c>
      <c r="I2075" s="37" t="e">
        <f t="shared" si="32"/>
        <v>#DIV/0!</v>
      </c>
    </row>
    <row r="2076" spans="1:9" x14ac:dyDescent="0.25">
      <c r="A2076">
        <f>INDEX('Resultado Final'!$A:$A,MATCH(E2076,'Resultado Final'!$E:$E,0))</f>
        <v>1</v>
      </c>
      <c r="B2076" t="e">
        <f>'Média Saneada'!#REF!</f>
        <v>#REF!</v>
      </c>
      <c r="C2076">
        <f>DW!$H2076</f>
        <v>0</v>
      </c>
      <c r="D2076">
        <f>DW!$I2076</f>
        <v>0</v>
      </c>
      <c r="E2076">
        <f>DW!$G2076</f>
        <v>0</v>
      </c>
      <c r="F2076" t="e">
        <f>VLOOKUP(E2076,'Resultado Final'!$E$3:$L$103,4,FALSE)</f>
        <v>#DIV/0!</v>
      </c>
      <c r="G2076" t="e">
        <f>VLOOKUP(E2076,'Resultado Final'!$E$3:$L$103,5,FALSE)</f>
        <v>#DIV/0!</v>
      </c>
      <c r="H2076">
        <f>DW!$K2076</f>
        <v>0</v>
      </c>
      <c r="I2076" s="37" t="e">
        <f t="shared" si="32"/>
        <v>#DIV/0!</v>
      </c>
    </row>
    <row r="2077" spans="1:9" x14ac:dyDescent="0.25">
      <c r="A2077">
        <f>INDEX('Resultado Final'!$A:$A,MATCH(E2077,'Resultado Final'!$E:$E,0))</f>
        <v>1</v>
      </c>
      <c r="B2077" t="e">
        <f>'Média Saneada'!#REF!</f>
        <v>#REF!</v>
      </c>
      <c r="C2077">
        <f>DW!$H2077</f>
        <v>0</v>
      </c>
      <c r="D2077">
        <f>DW!$I2077</f>
        <v>0</v>
      </c>
      <c r="E2077">
        <f>DW!$G2077</f>
        <v>0</v>
      </c>
      <c r="F2077" t="e">
        <f>VLOOKUP(E2077,'Resultado Final'!$E$3:$L$103,4,FALSE)</f>
        <v>#DIV/0!</v>
      </c>
      <c r="G2077" t="e">
        <f>VLOOKUP(E2077,'Resultado Final'!$E$3:$L$103,5,FALSE)</f>
        <v>#DIV/0!</v>
      </c>
      <c r="H2077">
        <f>DW!$K2077</f>
        <v>0</v>
      </c>
      <c r="I2077" s="37" t="e">
        <f t="shared" si="32"/>
        <v>#DIV/0!</v>
      </c>
    </row>
    <row r="2078" spans="1:9" x14ac:dyDescent="0.25">
      <c r="A2078">
        <f>INDEX('Resultado Final'!$A:$A,MATCH(E2078,'Resultado Final'!$E:$E,0))</f>
        <v>1</v>
      </c>
      <c r="B2078" t="e">
        <f>'Média Saneada'!#REF!</f>
        <v>#REF!</v>
      </c>
      <c r="C2078">
        <f>DW!$H2078</f>
        <v>0</v>
      </c>
      <c r="D2078">
        <f>DW!$I2078</f>
        <v>0</v>
      </c>
      <c r="E2078">
        <f>DW!$G2078</f>
        <v>0</v>
      </c>
      <c r="F2078" t="e">
        <f>VLOOKUP(E2078,'Resultado Final'!$E$3:$L$103,4,FALSE)</f>
        <v>#DIV/0!</v>
      </c>
      <c r="G2078" t="e">
        <f>VLOOKUP(E2078,'Resultado Final'!$E$3:$L$103,5,FALSE)</f>
        <v>#DIV/0!</v>
      </c>
      <c r="H2078">
        <f>DW!$K2078</f>
        <v>0</v>
      </c>
      <c r="I2078" s="37" t="e">
        <f t="shared" si="32"/>
        <v>#DIV/0!</v>
      </c>
    </row>
    <row r="2079" spans="1:9" x14ac:dyDescent="0.25">
      <c r="A2079">
        <f>INDEX('Resultado Final'!$A:$A,MATCH(E2079,'Resultado Final'!$E:$E,0))</f>
        <v>1</v>
      </c>
      <c r="B2079" t="e">
        <f>'Média Saneada'!#REF!</f>
        <v>#REF!</v>
      </c>
      <c r="C2079">
        <f>DW!$H2079</f>
        <v>0</v>
      </c>
      <c r="D2079">
        <f>DW!$I2079</f>
        <v>0</v>
      </c>
      <c r="E2079">
        <f>DW!$G2079</f>
        <v>0</v>
      </c>
      <c r="F2079" t="e">
        <f>VLOOKUP(E2079,'Resultado Final'!$E$3:$L$103,4,FALSE)</f>
        <v>#DIV/0!</v>
      </c>
      <c r="G2079" t="e">
        <f>VLOOKUP(E2079,'Resultado Final'!$E$3:$L$103,5,FALSE)</f>
        <v>#DIV/0!</v>
      </c>
      <c r="H2079">
        <f>DW!$K2079</f>
        <v>0</v>
      </c>
      <c r="I2079" s="37" t="e">
        <f t="shared" si="32"/>
        <v>#DIV/0!</v>
      </c>
    </row>
    <row r="2080" spans="1:9" x14ac:dyDescent="0.25">
      <c r="A2080">
        <f>INDEX('Resultado Final'!$A:$A,MATCH(E2080,'Resultado Final'!$E:$E,0))</f>
        <v>1</v>
      </c>
      <c r="B2080" t="e">
        <f>'Média Saneada'!#REF!</f>
        <v>#REF!</v>
      </c>
      <c r="C2080">
        <f>DW!$H2080</f>
        <v>0</v>
      </c>
      <c r="D2080">
        <f>DW!$I2080</f>
        <v>0</v>
      </c>
      <c r="E2080">
        <f>DW!$G2080</f>
        <v>0</v>
      </c>
      <c r="F2080" t="e">
        <f>VLOOKUP(E2080,'Resultado Final'!$E$3:$L$103,4,FALSE)</f>
        <v>#DIV/0!</v>
      </c>
      <c r="G2080" t="e">
        <f>VLOOKUP(E2080,'Resultado Final'!$E$3:$L$103,5,FALSE)</f>
        <v>#DIV/0!</v>
      </c>
      <c r="H2080">
        <f>DW!$K2080</f>
        <v>0</v>
      </c>
      <c r="I2080" s="37" t="e">
        <f t="shared" si="32"/>
        <v>#DIV/0!</v>
      </c>
    </row>
    <row r="2081" spans="1:9" x14ac:dyDescent="0.25">
      <c r="A2081">
        <f>INDEX('Resultado Final'!$A:$A,MATCH(E2081,'Resultado Final'!$E:$E,0))</f>
        <v>1</v>
      </c>
      <c r="B2081" t="e">
        <f>'Média Saneada'!#REF!</f>
        <v>#REF!</v>
      </c>
      <c r="C2081">
        <f>DW!$H2081</f>
        <v>0</v>
      </c>
      <c r="D2081">
        <f>DW!$I2081</f>
        <v>0</v>
      </c>
      <c r="E2081">
        <f>DW!$G2081</f>
        <v>0</v>
      </c>
      <c r="F2081" t="e">
        <f>VLOOKUP(E2081,'Resultado Final'!$E$3:$L$103,4,FALSE)</f>
        <v>#DIV/0!</v>
      </c>
      <c r="G2081" t="e">
        <f>VLOOKUP(E2081,'Resultado Final'!$E$3:$L$103,5,FALSE)</f>
        <v>#DIV/0!</v>
      </c>
      <c r="H2081">
        <f>DW!$K2081</f>
        <v>0</v>
      </c>
      <c r="I2081" s="37" t="e">
        <f t="shared" si="32"/>
        <v>#DIV/0!</v>
      </c>
    </row>
    <row r="2082" spans="1:9" x14ac:dyDescent="0.25">
      <c r="A2082">
        <f>INDEX('Resultado Final'!$A:$A,MATCH(E2082,'Resultado Final'!$E:$E,0))</f>
        <v>1</v>
      </c>
      <c r="B2082" t="e">
        <f>'Média Saneada'!#REF!</f>
        <v>#REF!</v>
      </c>
      <c r="C2082">
        <f>DW!$H2082</f>
        <v>0</v>
      </c>
      <c r="D2082">
        <f>DW!$I2082</f>
        <v>0</v>
      </c>
      <c r="E2082">
        <f>DW!$G2082</f>
        <v>0</v>
      </c>
      <c r="F2082" t="e">
        <f>VLOOKUP(E2082,'Resultado Final'!$E$3:$L$103,4,FALSE)</f>
        <v>#DIV/0!</v>
      </c>
      <c r="G2082" t="e">
        <f>VLOOKUP(E2082,'Resultado Final'!$E$3:$L$103,5,FALSE)</f>
        <v>#DIV/0!</v>
      </c>
      <c r="H2082">
        <f>DW!$K2082</f>
        <v>0</v>
      </c>
      <c r="I2082" s="37" t="e">
        <f t="shared" si="32"/>
        <v>#DIV/0!</v>
      </c>
    </row>
    <row r="2083" spans="1:9" x14ac:dyDescent="0.25">
      <c r="A2083">
        <f>INDEX('Resultado Final'!$A:$A,MATCH(E2083,'Resultado Final'!$E:$E,0))</f>
        <v>1</v>
      </c>
      <c r="B2083" t="e">
        <f>'Média Saneada'!#REF!</f>
        <v>#REF!</v>
      </c>
      <c r="C2083">
        <f>DW!$H2083</f>
        <v>0</v>
      </c>
      <c r="D2083">
        <f>DW!$I2083</f>
        <v>0</v>
      </c>
      <c r="E2083">
        <f>DW!$G2083</f>
        <v>0</v>
      </c>
      <c r="F2083" t="e">
        <f>VLOOKUP(E2083,'Resultado Final'!$E$3:$L$103,4,FALSE)</f>
        <v>#DIV/0!</v>
      </c>
      <c r="G2083" t="e">
        <f>VLOOKUP(E2083,'Resultado Final'!$E$3:$L$103,5,FALSE)</f>
        <v>#DIV/0!</v>
      </c>
      <c r="H2083">
        <f>DW!$K2083</f>
        <v>0</v>
      </c>
      <c r="I2083" s="37" t="e">
        <f t="shared" si="32"/>
        <v>#DIV/0!</v>
      </c>
    </row>
    <row r="2084" spans="1:9" x14ac:dyDescent="0.25">
      <c r="A2084">
        <f>INDEX('Resultado Final'!$A:$A,MATCH(E2084,'Resultado Final'!$E:$E,0))</f>
        <v>1</v>
      </c>
      <c r="B2084" t="e">
        <f>'Média Saneada'!#REF!</f>
        <v>#REF!</v>
      </c>
      <c r="C2084">
        <f>DW!$H2084</f>
        <v>0</v>
      </c>
      <c r="D2084">
        <f>DW!$I2084</f>
        <v>0</v>
      </c>
      <c r="E2084">
        <f>DW!$G2084</f>
        <v>0</v>
      </c>
      <c r="F2084" t="e">
        <f>VLOOKUP(E2084,'Resultado Final'!$E$3:$L$103,4,FALSE)</f>
        <v>#DIV/0!</v>
      </c>
      <c r="G2084" t="e">
        <f>VLOOKUP(E2084,'Resultado Final'!$E$3:$L$103,5,FALSE)</f>
        <v>#DIV/0!</v>
      </c>
      <c r="H2084">
        <f>DW!$K2084</f>
        <v>0</v>
      </c>
      <c r="I2084" s="37" t="e">
        <f t="shared" si="32"/>
        <v>#DIV/0!</v>
      </c>
    </row>
    <row r="2085" spans="1:9" x14ac:dyDescent="0.25">
      <c r="A2085">
        <f>INDEX('Resultado Final'!$A:$A,MATCH(E2085,'Resultado Final'!$E:$E,0))</f>
        <v>1</v>
      </c>
      <c r="B2085" t="e">
        <f>'Média Saneada'!#REF!</f>
        <v>#REF!</v>
      </c>
      <c r="C2085">
        <f>DW!$H2085</f>
        <v>0</v>
      </c>
      <c r="D2085">
        <f>DW!$I2085</f>
        <v>0</v>
      </c>
      <c r="E2085">
        <f>DW!$G2085</f>
        <v>0</v>
      </c>
      <c r="F2085" t="e">
        <f>VLOOKUP(E2085,'Resultado Final'!$E$3:$L$103,4,FALSE)</f>
        <v>#DIV/0!</v>
      </c>
      <c r="G2085" t="e">
        <f>VLOOKUP(E2085,'Resultado Final'!$E$3:$L$103,5,FALSE)</f>
        <v>#DIV/0!</v>
      </c>
      <c r="H2085">
        <f>DW!$K2085</f>
        <v>0</v>
      </c>
      <c r="I2085" s="37" t="e">
        <f t="shared" si="32"/>
        <v>#DIV/0!</v>
      </c>
    </row>
    <row r="2086" spans="1:9" x14ac:dyDescent="0.25">
      <c r="A2086">
        <f>INDEX('Resultado Final'!$A:$A,MATCH(E2086,'Resultado Final'!$E:$E,0))</f>
        <v>1</v>
      </c>
      <c r="B2086" t="e">
        <f>'Média Saneada'!#REF!</f>
        <v>#REF!</v>
      </c>
      <c r="C2086">
        <f>DW!$H2086</f>
        <v>0</v>
      </c>
      <c r="D2086">
        <f>DW!$I2086</f>
        <v>0</v>
      </c>
      <c r="E2086">
        <f>DW!$G2086</f>
        <v>0</v>
      </c>
      <c r="F2086" t="e">
        <f>VLOOKUP(E2086,'Resultado Final'!$E$3:$L$103,4,FALSE)</f>
        <v>#DIV/0!</v>
      </c>
      <c r="G2086" t="e">
        <f>VLOOKUP(E2086,'Resultado Final'!$E$3:$L$103,5,FALSE)</f>
        <v>#DIV/0!</v>
      </c>
      <c r="H2086">
        <f>DW!$K2086</f>
        <v>0</v>
      </c>
      <c r="I2086" s="37" t="e">
        <f t="shared" si="32"/>
        <v>#DIV/0!</v>
      </c>
    </row>
    <row r="2087" spans="1:9" x14ac:dyDescent="0.25">
      <c r="A2087">
        <f>INDEX('Resultado Final'!$A:$A,MATCH(E2087,'Resultado Final'!$E:$E,0))</f>
        <v>1</v>
      </c>
      <c r="B2087" t="e">
        <f>'Média Saneada'!#REF!</f>
        <v>#REF!</v>
      </c>
      <c r="C2087">
        <f>DW!$H2087</f>
        <v>0</v>
      </c>
      <c r="D2087">
        <f>DW!$I2087</f>
        <v>0</v>
      </c>
      <c r="E2087">
        <f>DW!$G2087</f>
        <v>0</v>
      </c>
      <c r="F2087" t="e">
        <f>VLOOKUP(E2087,'Resultado Final'!$E$3:$L$103,4,FALSE)</f>
        <v>#DIV/0!</v>
      </c>
      <c r="G2087" t="e">
        <f>VLOOKUP(E2087,'Resultado Final'!$E$3:$L$103,5,FALSE)</f>
        <v>#DIV/0!</v>
      </c>
      <c r="H2087">
        <f>DW!$K2087</f>
        <v>0</v>
      </c>
      <c r="I2087" s="37" t="e">
        <f t="shared" si="32"/>
        <v>#DIV/0!</v>
      </c>
    </row>
    <row r="2088" spans="1:9" x14ac:dyDescent="0.25">
      <c r="A2088">
        <f>INDEX('Resultado Final'!$A:$A,MATCH(E2088,'Resultado Final'!$E:$E,0))</f>
        <v>1</v>
      </c>
      <c r="B2088" t="e">
        <f>'Média Saneada'!#REF!</f>
        <v>#REF!</v>
      </c>
      <c r="C2088">
        <f>DW!$H2088</f>
        <v>0</v>
      </c>
      <c r="D2088">
        <f>DW!$I2088</f>
        <v>0</v>
      </c>
      <c r="E2088">
        <f>DW!$G2088</f>
        <v>0</v>
      </c>
      <c r="F2088" t="e">
        <f>VLOOKUP(E2088,'Resultado Final'!$E$3:$L$103,4,FALSE)</f>
        <v>#DIV/0!</v>
      </c>
      <c r="G2088" t="e">
        <f>VLOOKUP(E2088,'Resultado Final'!$E$3:$L$103,5,FALSE)</f>
        <v>#DIV/0!</v>
      </c>
      <c r="H2088">
        <f>DW!$K2088</f>
        <v>0</v>
      </c>
      <c r="I2088" s="37" t="e">
        <f t="shared" si="32"/>
        <v>#DIV/0!</v>
      </c>
    </row>
    <row r="2089" spans="1:9" x14ac:dyDescent="0.25">
      <c r="A2089">
        <f>INDEX('Resultado Final'!$A:$A,MATCH(E2089,'Resultado Final'!$E:$E,0))</f>
        <v>1</v>
      </c>
      <c r="B2089" t="e">
        <f>'Média Saneada'!#REF!</f>
        <v>#REF!</v>
      </c>
      <c r="C2089">
        <f>DW!$H2089</f>
        <v>0</v>
      </c>
      <c r="D2089">
        <f>DW!$I2089</f>
        <v>0</v>
      </c>
      <c r="E2089">
        <f>DW!$G2089</f>
        <v>0</v>
      </c>
      <c r="F2089" t="e">
        <f>VLOOKUP(E2089,'Resultado Final'!$E$3:$L$103,4,FALSE)</f>
        <v>#DIV/0!</v>
      </c>
      <c r="G2089" t="e">
        <f>VLOOKUP(E2089,'Resultado Final'!$E$3:$L$103,5,FALSE)</f>
        <v>#DIV/0!</v>
      </c>
      <c r="H2089">
        <f>DW!$K2089</f>
        <v>0</v>
      </c>
      <c r="I2089" s="37" t="e">
        <f t="shared" si="32"/>
        <v>#DIV/0!</v>
      </c>
    </row>
    <row r="2090" spans="1:9" x14ac:dyDescent="0.25">
      <c r="A2090">
        <f>INDEX('Resultado Final'!$A:$A,MATCH(E2090,'Resultado Final'!$E:$E,0))</f>
        <v>1</v>
      </c>
      <c r="B2090" t="e">
        <f>'Média Saneada'!#REF!</f>
        <v>#REF!</v>
      </c>
      <c r="C2090">
        <f>DW!$H2090</f>
        <v>0</v>
      </c>
      <c r="D2090">
        <f>DW!$I2090</f>
        <v>0</v>
      </c>
      <c r="E2090">
        <f>DW!$G2090</f>
        <v>0</v>
      </c>
      <c r="F2090" t="e">
        <f>VLOOKUP(E2090,'Resultado Final'!$E$3:$L$103,4,FALSE)</f>
        <v>#DIV/0!</v>
      </c>
      <c r="G2090" t="e">
        <f>VLOOKUP(E2090,'Resultado Final'!$E$3:$L$103,5,FALSE)</f>
        <v>#DIV/0!</v>
      </c>
      <c r="H2090">
        <f>DW!$K2090</f>
        <v>0</v>
      </c>
      <c r="I2090" s="37" t="e">
        <f t="shared" si="32"/>
        <v>#DIV/0!</v>
      </c>
    </row>
    <row r="2091" spans="1:9" x14ac:dyDescent="0.25">
      <c r="A2091">
        <f>INDEX('Resultado Final'!$A:$A,MATCH(E2091,'Resultado Final'!$E:$E,0))</f>
        <v>1</v>
      </c>
      <c r="B2091" t="e">
        <f>'Média Saneada'!#REF!</f>
        <v>#REF!</v>
      </c>
      <c r="C2091">
        <f>DW!$H2091</f>
        <v>0</v>
      </c>
      <c r="D2091">
        <f>DW!$I2091</f>
        <v>0</v>
      </c>
      <c r="E2091">
        <f>DW!$G2091</f>
        <v>0</v>
      </c>
      <c r="F2091" t="e">
        <f>VLOOKUP(E2091,'Resultado Final'!$E$3:$L$103,4,FALSE)</f>
        <v>#DIV/0!</v>
      </c>
      <c r="G2091" t="e">
        <f>VLOOKUP(E2091,'Resultado Final'!$E$3:$L$103,5,FALSE)</f>
        <v>#DIV/0!</v>
      </c>
      <c r="H2091">
        <f>DW!$K2091</f>
        <v>0</v>
      </c>
      <c r="I2091" s="37" t="e">
        <f t="shared" si="32"/>
        <v>#DIV/0!</v>
      </c>
    </row>
    <row r="2092" spans="1:9" x14ac:dyDescent="0.25">
      <c r="A2092">
        <f>INDEX('Resultado Final'!$A:$A,MATCH(E2092,'Resultado Final'!$E:$E,0))</f>
        <v>1</v>
      </c>
      <c r="B2092" t="e">
        <f>'Média Saneada'!#REF!</f>
        <v>#REF!</v>
      </c>
      <c r="C2092">
        <f>DW!$H2092</f>
        <v>0</v>
      </c>
      <c r="D2092">
        <f>DW!$I2092</f>
        <v>0</v>
      </c>
      <c r="E2092">
        <f>DW!$G2092</f>
        <v>0</v>
      </c>
      <c r="F2092" t="e">
        <f>VLOOKUP(E2092,'Resultado Final'!$E$3:$L$103,4,FALSE)</f>
        <v>#DIV/0!</v>
      </c>
      <c r="G2092" t="e">
        <f>VLOOKUP(E2092,'Resultado Final'!$E$3:$L$103,5,FALSE)</f>
        <v>#DIV/0!</v>
      </c>
      <c r="H2092">
        <f>DW!$K2092</f>
        <v>0</v>
      </c>
      <c r="I2092" s="37" t="e">
        <f t="shared" si="32"/>
        <v>#DIV/0!</v>
      </c>
    </row>
    <row r="2093" spans="1:9" x14ac:dyDescent="0.25">
      <c r="A2093">
        <f>INDEX('Resultado Final'!$A:$A,MATCH(E2093,'Resultado Final'!$E:$E,0))</f>
        <v>1</v>
      </c>
      <c r="B2093" t="e">
        <f>'Média Saneada'!#REF!</f>
        <v>#REF!</v>
      </c>
      <c r="C2093">
        <f>DW!$H2093</f>
        <v>0</v>
      </c>
      <c r="D2093">
        <f>DW!$I2093</f>
        <v>0</v>
      </c>
      <c r="E2093">
        <f>DW!$G2093</f>
        <v>0</v>
      </c>
      <c r="F2093" t="e">
        <f>VLOOKUP(E2093,'Resultado Final'!$E$3:$L$103,4,FALSE)</f>
        <v>#DIV/0!</v>
      </c>
      <c r="G2093" t="e">
        <f>VLOOKUP(E2093,'Resultado Final'!$E$3:$L$103,5,FALSE)</f>
        <v>#DIV/0!</v>
      </c>
      <c r="H2093">
        <f>DW!$K2093</f>
        <v>0</v>
      </c>
      <c r="I2093" s="37" t="e">
        <f t="shared" si="32"/>
        <v>#DIV/0!</v>
      </c>
    </row>
    <row r="2094" spans="1:9" x14ac:dyDescent="0.25">
      <c r="A2094">
        <f>INDEX('Resultado Final'!$A:$A,MATCH(E2094,'Resultado Final'!$E:$E,0))</f>
        <v>1</v>
      </c>
      <c r="B2094" t="e">
        <f>'Média Saneada'!#REF!</f>
        <v>#REF!</v>
      </c>
      <c r="C2094">
        <f>DW!$H2094</f>
        <v>0</v>
      </c>
      <c r="D2094">
        <f>DW!$I2094</f>
        <v>0</v>
      </c>
      <c r="E2094">
        <f>DW!$G2094</f>
        <v>0</v>
      </c>
      <c r="F2094" t="e">
        <f>VLOOKUP(E2094,'Resultado Final'!$E$3:$L$103,4,FALSE)</f>
        <v>#DIV/0!</v>
      </c>
      <c r="G2094" t="e">
        <f>VLOOKUP(E2094,'Resultado Final'!$E$3:$L$103,5,FALSE)</f>
        <v>#DIV/0!</v>
      </c>
      <c r="H2094">
        <f>DW!$K2094</f>
        <v>0</v>
      </c>
      <c r="I2094" s="37" t="e">
        <f t="shared" si="32"/>
        <v>#DIV/0!</v>
      </c>
    </row>
    <row r="2095" spans="1:9" x14ac:dyDescent="0.25">
      <c r="A2095">
        <f>INDEX('Resultado Final'!$A:$A,MATCH(E2095,'Resultado Final'!$E:$E,0))</f>
        <v>1</v>
      </c>
      <c r="B2095" t="e">
        <f>'Média Saneada'!#REF!</f>
        <v>#REF!</v>
      </c>
      <c r="C2095">
        <f>DW!$H2095</f>
        <v>0</v>
      </c>
      <c r="D2095">
        <f>DW!$I2095</f>
        <v>0</v>
      </c>
      <c r="E2095">
        <f>DW!$G2095</f>
        <v>0</v>
      </c>
      <c r="F2095" t="e">
        <f>VLOOKUP(E2095,'Resultado Final'!$E$3:$L$103,4,FALSE)</f>
        <v>#DIV/0!</v>
      </c>
      <c r="G2095" t="e">
        <f>VLOOKUP(E2095,'Resultado Final'!$E$3:$L$103,5,FALSE)</f>
        <v>#DIV/0!</v>
      </c>
      <c r="H2095">
        <f>DW!$K2095</f>
        <v>0</v>
      </c>
      <c r="I2095" s="37" t="e">
        <f t="shared" si="32"/>
        <v>#DIV/0!</v>
      </c>
    </row>
    <row r="2096" spans="1:9" x14ac:dyDescent="0.25">
      <c r="A2096">
        <f>INDEX('Resultado Final'!$A:$A,MATCH(E2096,'Resultado Final'!$E:$E,0))</f>
        <v>1</v>
      </c>
      <c r="B2096" t="e">
        <f>'Média Saneada'!#REF!</f>
        <v>#REF!</v>
      </c>
      <c r="C2096">
        <f>DW!$H2096</f>
        <v>0</v>
      </c>
      <c r="D2096">
        <f>DW!$I2096</f>
        <v>0</v>
      </c>
      <c r="E2096">
        <f>DW!$G2096</f>
        <v>0</v>
      </c>
      <c r="F2096" t="e">
        <f>VLOOKUP(E2096,'Resultado Final'!$E$3:$L$103,4,FALSE)</f>
        <v>#DIV/0!</v>
      </c>
      <c r="G2096" t="e">
        <f>VLOOKUP(E2096,'Resultado Final'!$E$3:$L$103,5,FALSE)</f>
        <v>#DIV/0!</v>
      </c>
      <c r="H2096">
        <f>DW!$K2096</f>
        <v>0</v>
      </c>
      <c r="I2096" s="37" t="e">
        <f t="shared" si="32"/>
        <v>#DIV/0!</v>
      </c>
    </row>
    <row r="2097" spans="1:9" x14ac:dyDescent="0.25">
      <c r="A2097">
        <f>INDEX('Resultado Final'!$A:$A,MATCH(E2097,'Resultado Final'!$E:$E,0))</f>
        <v>1</v>
      </c>
      <c r="B2097" t="e">
        <f>'Média Saneada'!#REF!</f>
        <v>#REF!</v>
      </c>
      <c r="C2097">
        <f>DW!$H2097</f>
        <v>0</v>
      </c>
      <c r="D2097">
        <f>DW!$I2097</f>
        <v>0</v>
      </c>
      <c r="E2097">
        <f>DW!$G2097</f>
        <v>0</v>
      </c>
      <c r="F2097" t="e">
        <f>VLOOKUP(E2097,'Resultado Final'!$E$3:$L$103,4,FALSE)</f>
        <v>#DIV/0!</v>
      </c>
      <c r="G2097" t="e">
        <f>VLOOKUP(E2097,'Resultado Final'!$E$3:$L$103,5,FALSE)</f>
        <v>#DIV/0!</v>
      </c>
      <c r="H2097">
        <f>DW!$K2097</f>
        <v>0</v>
      </c>
      <c r="I2097" s="37" t="e">
        <f t="shared" si="32"/>
        <v>#DIV/0!</v>
      </c>
    </row>
    <row r="2098" spans="1:9" x14ac:dyDescent="0.25">
      <c r="A2098">
        <f>INDEX('Resultado Final'!$A:$A,MATCH(E2098,'Resultado Final'!$E:$E,0))</f>
        <v>1</v>
      </c>
      <c r="B2098" t="e">
        <f>'Média Saneada'!#REF!</f>
        <v>#REF!</v>
      </c>
      <c r="C2098">
        <f>DW!$H2098</f>
        <v>0</v>
      </c>
      <c r="D2098">
        <f>DW!$I2098</f>
        <v>0</v>
      </c>
      <c r="E2098">
        <f>DW!$G2098</f>
        <v>0</v>
      </c>
      <c r="F2098" t="e">
        <f>VLOOKUP(E2098,'Resultado Final'!$E$3:$L$103,4,FALSE)</f>
        <v>#DIV/0!</v>
      </c>
      <c r="G2098" t="e">
        <f>VLOOKUP(E2098,'Resultado Final'!$E$3:$L$103,5,FALSE)</f>
        <v>#DIV/0!</v>
      </c>
      <c r="H2098">
        <f>DW!$K2098</f>
        <v>0</v>
      </c>
      <c r="I2098" s="37" t="e">
        <f t="shared" si="32"/>
        <v>#DIV/0!</v>
      </c>
    </row>
    <row r="2099" spans="1:9" x14ac:dyDescent="0.25">
      <c r="A2099">
        <f>INDEX('Resultado Final'!$A:$A,MATCH(E2099,'Resultado Final'!$E:$E,0))</f>
        <v>1</v>
      </c>
      <c r="B2099" t="e">
        <f>'Média Saneada'!#REF!</f>
        <v>#REF!</v>
      </c>
      <c r="C2099">
        <f>DW!$H2099</f>
        <v>0</v>
      </c>
      <c r="D2099">
        <f>DW!$I2099</f>
        <v>0</v>
      </c>
      <c r="E2099">
        <f>DW!$G2099</f>
        <v>0</v>
      </c>
      <c r="F2099" t="e">
        <f>VLOOKUP(E2099,'Resultado Final'!$E$3:$L$103,4,FALSE)</f>
        <v>#DIV/0!</v>
      </c>
      <c r="G2099" t="e">
        <f>VLOOKUP(E2099,'Resultado Final'!$E$3:$L$103,5,FALSE)</f>
        <v>#DIV/0!</v>
      </c>
      <c r="H2099">
        <f>DW!$K2099</f>
        <v>0</v>
      </c>
      <c r="I2099" s="37" t="e">
        <f t="shared" si="32"/>
        <v>#DIV/0!</v>
      </c>
    </row>
    <row r="2100" spans="1:9" x14ac:dyDescent="0.25">
      <c r="A2100">
        <f>INDEX('Resultado Final'!$A:$A,MATCH(E2100,'Resultado Final'!$E:$E,0))</f>
        <v>1</v>
      </c>
      <c r="B2100" t="e">
        <f>'Média Saneada'!#REF!</f>
        <v>#REF!</v>
      </c>
      <c r="C2100">
        <f>DW!$H2100</f>
        <v>0</v>
      </c>
      <c r="D2100">
        <f>DW!$I2100</f>
        <v>0</v>
      </c>
      <c r="E2100">
        <f>DW!$G2100</f>
        <v>0</v>
      </c>
      <c r="F2100" t="e">
        <f>VLOOKUP(E2100,'Resultado Final'!$E$3:$L$103,4,FALSE)</f>
        <v>#DIV/0!</v>
      </c>
      <c r="G2100" t="e">
        <f>VLOOKUP(E2100,'Resultado Final'!$E$3:$L$103,5,FALSE)</f>
        <v>#DIV/0!</v>
      </c>
      <c r="H2100">
        <f>DW!$K2100</f>
        <v>0</v>
      </c>
      <c r="I2100" s="37" t="e">
        <f t="shared" si="32"/>
        <v>#DIV/0!</v>
      </c>
    </row>
    <row r="2101" spans="1:9" x14ac:dyDescent="0.25">
      <c r="A2101">
        <f>INDEX('Resultado Final'!$A:$A,MATCH(E2101,'Resultado Final'!$E:$E,0))</f>
        <v>1</v>
      </c>
      <c r="B2101" t="e">
        <f>'Média Saneada'!#REF!</f>
        <v>#REF!</v>
      </c>
      <c r="C2101">
        <f>DW!$H2101</f>
        <v>0</v>
      </c>
      <c r="D2101">
        <f>DW!$I2101</f>
        <v>0</v>
      </c>
      <c r="E2101">
        <f>DW!$G2101</f>
        <v>0</v>
      </c>
      <c r="F2101" t="e">
        <f>VLOOKUP(E2101,'Resultado Final'!$E$3:$L$103,4,FALSE)</f>
        <v>#DIV/0!</v>
      </c>
      <c r="G2101" t="e">
        <f>VLOOKUP(E2101,'Resultado Final'!$E$3:$L$103,5,FALSE)</f>
        <v>#DIV/0!</v>
      </c>
      <c r="H2101">
        <f>DW!$K2101</f>
        <v>0</v>
      </c>
      <c r="I2101" s="37" t="e">
        <f t="shared" si="32"/>
        <v>#DIV/0!</v>
      </c>
    </row>
    <row r="2102" spans="1:9" x14ac:dyDescent="0.25">
      <c r="A2102">
        <f>INDEX('Resultado Final'!$A:$A,MATCH(E2102,'Resultado Final'!$E:$E,0))</f>
        <v>1</v>
      </c>
      <c r="B2102" t="e">
        <f>'Média Saneada'!#REF!</f>
        <v>#REF!</v>
      </c>
      <c r="C2102">
        <f>DW!$H2102</f>
        <v>0</v>
      </c>
      <c r="D2102">
        <f>DW!$I2102</f>
        <v>0</v>
      </c>
      <c r="E2102">
        <f>DW!$G2102</f>
        <v>0</v>
      </c>
      <c r="F2102" t="e">
        <f>VLOOKUP(E2102,'Resultado Final'!$E$3:$L$103,4,FALSE)</f>
        <v>#DIV/0!</v>
      </c>
      <c r="G2102" t="e">
        <f>VLOOKUP(E2102,'Resultado Final'!$E$3:$L$103,5,FALSE)</f>
        <v>#DIV/0!</v>
      </c>
      <c r="H2102">
        <f>DW!$K2102</f>
        <v>0</v>
      </c>
      <c r="I2102" s="37" t="e">
        <f t="shared" si="32"/>
        <v>#DIV/0!</v>
      </c>
    </row>
    <row r="2103" spans="1:9" x14ac:dyDescent="0.25">
      <c r="A2103">
        <f>INDEX('Resultado Final'!$A:$A,MATCH(E2103,'Resultado Final'!$E:$E,0))</f>
        <v>1</v>
      </c>
      <c r="B2103" t="e">
        <f>'Média Saneada'!#REF!</f>
        <v>#REF!</v>
      </c>
      <c r="C2103">
        <f>DW!$H2103</f>
        <v>0</v>
      </c>
      <c r="D2103">
        <f>DW!$I2103</f>
        <v>0</v>
      </c>
      <c r="E2103">
        <f>DW!$G2103</f>
        <v>0</v>
      </c>
      <c r="F2103" t="e">
        <f>VLOOKUP(E2103,'Resultado Final'!$E$3:$L$103,4,FALSE)</f>
        <v>#DIV/0!</v>
      </c>
      <c r="G2103" t="e">
        <f>VLOOKUP(E2103,'Resultado Final'!$E$3:$L$103,5,FALSE)</f>
        <v>#DIV/0!</v>
      </c>
      <c r="H2103">
        <f>DW!$K2103</f>
        <v>0</v>
      </c>
      <c r="I2103" s="37" t="e">
        <f t="shared" si="32"/>
        <v>#DIV/0!</v>
      </c>
    </row>
    <row r="2104" spans="1:9" x14ac:dyDescent="0.25">
      <c r="A2104">
        <f>INDEX('Resultado Final'!$A:$A,MATCH(E2104,'Resultado Final'!$E:$E,0))</f>
        <v>1</v>
      </c>
      <c r="B2104" t="e">
        <f>'Média Saneada'!#REF!</f>
        <v>#REF!</v>
      </c>
      <c r="C2104">
        <f>DW!$H2104</f>
        <v>0</v>
      </c>
      <c r="D2104">
        <f>DW!$I2104</f>
        <v>0</v>
      </c>
      <c r="E2104">
        <f>DW!$G2104</f>
        <v>0</v>
      </c>
      <c r="F2104" t="e">
        <f>VLOOKUP(E2104,'Resultado Final'!$E$3:$L$103,4,FALSE)</f>
        <v>#DIV/0!</v>
      </c>
      <c r="G2104" t="e">
        <f>VLOOKUP(E2104,'Resultado Final'!$E$3:$L$103,5,FALSE)</f>
        <v>#DIV/0!</v>
      </c>
      <c r="H2104">
        <f>DW!$K2104</f>
        <v>0</v>
      </c>
      <c r="I2104" s="37" t="e">
        <f t="shared" si="32"/>
        <v>#DIV/0!</v>
      </c>
    </row>
    <row r="2105" spans="1:9" x14ac:dyDescent="0.25">
      <c r="A2105">
        <f>INDEX('Resultado Final'!$A:$A,MATCH(E2105,'Resultado Final'!$E:$E,0))</f>
        <v>1</v>
      </c>
      <c r="B2105" t="e">
        <f>'Média Saneada'!#REF!</f>
        <v>#REF!</v>
      </c>
      <c r="C2105">
        <f>DW!$H2105</f>
        <v>0</v>
      </c>
      <c r="D2105">
        <f>DW!$I2105</f>
        <v>0</v>
      </c>
      <c r="E2105">
        <f>DW!$G2105</f>
        <v>0</v>
      </c>
      <c r="F2105" t="e">
        <f>VLOOKUP(E2105,'Resultado Final'!$E$3:$L$103,4,FALSE)</f>
        <v>#DIV/0!</v>
      </c>
      <c r="G2105" t="e">
        <f>VLOOKUP(E2105,'Resultado Final'!$E$3:$L$103,5,FALSE)</f>
        <v>#DIV/0!</v>
      </c>
      <c r="H2105">
        <f>DW!$K2105</f>
        <v>0</v>
      </c>
      <c r="I2105" s="37" t="e">
        <f t="shared" si="32"/>
        <v>#DIV/0!</v>
      </c>
    </row>
    <row r="2106" spans="1:9" x14ac:dyDescent="0.25">
      <c r="A2106">
        <f>INDEX('Resultado Final'!$A:$A,MATCH(E2106,'Resultado Final'!$E:$E,0))</f>
        <v>1</v>
      </c>
      <c r="B2106" t="e">
        <f>'Média Saneada'!#REF!</f>
        <v>#REF!</v>
      </c>
      <c r="C2106">
        <f>DW!$H2106</f>
        <v>0</v>
      </c>
      <c r="D2106">
        <f>DW!$I2106</f>
        <v>0</v>
      </c>
      <c r="E2106">
        <f>DW!$G2106</f>
        <v>0</v>
      </c>
      <c r="F2106" t="e">
        <f>VLOOKUP(E2106,'Resultado Final'!$E$3:$L$103,4,FALSE)</f>
        <v>#DIV/0!</v>
      </c>
      <c r="G2106" t="e">
        <f>VLOOKUP(E2106,'Resultado Final'!$E$3:$L$103,5,FALSE)</f>
        <v>#DIV/0!</v>
      </c>
      <c r="H2106">
        <f>DW!$K2106</f>
        <v>0</v>
      </c>
      <c r="I2106" s="37" t="e">
        <f t="shared" si="32"/>
        <v>#DIV/0!</v>
      </c>
    </row>
    <row r="2107" spans="1:9" x14ac:dyDescent="0.25">
      <c r="A2107">
        <f>INDEX('Resultado Final'!$A:$A,MATCH(E2107,'Resultado Final'!$E:$E,0))</f>
        <v>1</v>
      </c>
      <c r="B2107" t="e">
        <f>'Média Saneada'!#REF!</f>
        <v>#REF!</v>
      </c>
      <c r="C2107">
        <f>DW!$H2107</f>
        <v>0</v>
      </c>
      <c r="D2107">
        <f>DW!$I2107</f>
        <v>0</v>
      </c>
      <c r="E2107">
        <f>DW!$G2107</f>
        <v>0</v>
      </c>
      <c r="F2107" t="e">
        <f>VLOOKUP(E2107,'Resultado Final'!$E$3:$L$103,4,FALSE)</f>
        <v>#DIV/0!</v>
      </c>
      <c r="G2107" t="e">
        <f>VLOOKUP(E2107,'Resultado Final'!$E$3:$L$103,5,FALSE)</f>
        <v>#DIV/0!</v>
      </c>
      <c r="H2107">
        <f>DW!$K2107</f>
        <v>0</v>
      </c>
      <c r="I2107" s="37" t="e">
        <f t="shared" si="32"/>
        <v>#DIV/0!</v>
      </c>
    </row>
    <row r="2108" spans="1:9" x14ac:dyDescent="0.25">
      <c r="A2108">
        <f>INDEX('Resultado Final'!$A:$A,MATCH(E2108,'Resultado Final'!$E:$E,0))</f>
        <v>1</v>
      </c>
      <c r="B2108" t="e">
        <f>'Média Saneada'!#REF!</f>
        <v>#REF!</v>
      </c>
      <c r="C2108">
        <f>DW!$H2108</f>
        <v>0</v>
      </c>
      <c r="D2108">
        <f>DW!$I2108</f>
        <v>0</v>
      </c>
      <c r="E2108">
        <f>DW!$G2108</f>
        <v>0</v>
      </c>
      <c r="F2108" t="e">
        <f>VLOOKUP(E2108,'Resultado Final'!$E$3:$L$103,4,FALSE)</f>
        <v>#DIV/0!</v>
      </c>
      <c r="G2108" t="e">
        <f>VLOOKUP(E2108,'Resultado Final'!$E$3:$L$103,5,FALSE)</f>
        <v>#DIV/0!</v>
      </c>
      <c r="H2108">
        <f>DW!$K2108</f>
        <v>0</v>
      </c>
      <c r="I2108" s="37" t="e">
        <f t="shared" si="32"/>
        <v>#DIV/0!</v>
      </c>
    </row>
    <row r="2109" spans="1:9" x14ac:dyDescent="0.25">
      <c r="A2109">
        <f>INDEX('Resultado Final'!$A:$A,MATCH(E2109,'Resultado Final'!$E:$E,0))</f>
        <v>1</v>
      </c>
      <c r="B2109" t="e">
        <f>'Média Saneada'!#REF!</f>
        <v>#REF!</v>
      </c>
      <c r="C2109">
        <f>DW!$H2109</f>
        <v>0</v>
      </c>
      <c r="D2109">
        <f>DW!$I2109</f>
        <v>0</v>
      </c>
      <c r="E2109">
        <f>DW!$G2109</f>
        <v>0</v>
      </c>
      <c r="F2109" t="e">
        <f>VLOOKUP(E2109,'Resultado Final'!$E$3:$L$103,4,FALSE)</f>
        <v>#DIV/0!</v>
      </c>
      <c r="G2109" t="e">
        <f>VLOOKUP(E2109,'Resultado Final'!$E$3:$L$103,5,FALSE)</f>
        <v>#DIV/0!</v>
      </c>
      <c r="H2109">
        <f>DW!$K2109</f>
        <v>0</v>
      </c>
      <c r="I2109" s="37" t="e">
        <f t="shared" si="32"/>
        <v>#DIV/0!</v>
      </c>
    </row>
    <row r="2110" spans="1:9" x14ac:dyDescent="0.25">
      <c r="A2110">
        <f>INDEX('Resultado Final'!$A:$A,MATCH(E2110,'Resultado Final'!$E:$E,0))</f>
        <v>1</v>
      </c>
      <c r="B2110" t="e">
        <f>'Média Saneada'!#REF!</f>
        <v>#REF!</v>
      </c>
      <c r="C2110">
        <f>DW!$H2110</f>
        <v>0</v>
      </c>
      <c r="D2110">
        <f>DW!$I2110</f>
        <v>0</v>
      </c>
      <c r="E2110">
        <f>DW!$G2110</f>
        <v>0</v>
      </c>
      <c r="F2110" t="e">
        <f>VLOOKUP(E2110,'Resultado Final'!$E$3:$L$103,4,FALSE)</f>
        <v>#DIV/0!</v>
      </c>
      <c r="G2110" t="e">
        <f>VLOOKUP(E2110,'Resultado Final'!$E$3:$L$103,5,FALSE)</f>
        <v>#DIV/0!</v>
      </c>
      <c r="H2110">
        <f>DW!$K2110</f>
        <v>0</v>
      </c>
      <c r="I2110" s="37" t="e">
        <f t="shared" si="32"/>
        <v>#DIV/0!</v>
      </c>
    </row>
    <row r="2111" spans="1:9" x14ac:dyDescent="0.25">
      <c r="A2111">
        <f>INDEX('Resultado Final'!$A:$A,MATCH(E2111,'Resultado Final'!$E:$E,0))</f>
        <v>1</v>
      </c>
      <c r="B2111" t="e">
        <f>'Média Saneada'!#REF!</f>
        <v>#REF!</v>
      </c>
      <c r="C2111">
        <f>DW!$H2111</f>
        <v>0</v>
      </c>
      <c r="D2111">
        <f>DW!$I2111</f>
        <v>0</v>
      </c>
      <c r="E2111">
        <f>DW!$G2111</f>
        <v>0</v>
      </c>
      <c r="F2111" t="e">
        <f>VLOOKUP(E2111,'Resultado Final'!$E$3:$L$103,4,FALSE)</f>
        <v>#DIV/0!</v>
      </c>
      <c r="G2111" t="e">
        <f>VLOOKUP(E2111,'Resultado Final'!$E$3:$L$103,5,FALSE)</f>
        <v>#DIV/0!</v>
      </c>
      <c r="H2111">
        <f>DW!$K2111</f>
        <v>0</v>
      </c>
      <c r="I2111" s="37" t="e">
        <f t="shared" si="32"/>
        <v>#DIV/0!</v>
      </c>
    </row>
    <row r="2112" spans="1:9" x14ac:dyDescent="0.25">
      <c r="A2112">
        <f>INDEX('Resultado Final'!$A:$A,MATCH(E2112,'Resultado Final'!$E:$E,0))</f>
        <v>1</v>
      </c>
      <c r="B2112" t="e">
        <f>'Média Saneada'!#REF!</f>
        <v>#REF!</v>
      </c>
      <c r="C2112">
        <f>DW!$H2112</f>
        <v>0</v>
      </c>
      <c r="D2112">
        <f>DW!$I2112</f>
        <v>0</v>
      </c>
      <c r="E2112">
        <f>DW!$G2112</f>
        <v>0</v>
      </c>
      <c r="F2112" t="e">
        <f>VLOOKUP(E2112,'Resultado Final'!$E$3:$L$103,4,FALSE)</f>
        <v>#DIV/0!</v>
      </c>
      <c r="G2112" t="e">
        <f>VLOOKUP(E2112,'Resultado Final'!$E$3:$L$103,5,FALSE)</f>
        <v>#DIV/0!</v>
      </c>
      <c r="H2112">
        <f>DW!$K2112</f>
        <v>0</v>
      </c>
      <c r="I2112" s="37" t="e">
        <f t="shared" si="32"/>
        <v>#DIV/0!</v>
      </c>
    </row>
    <row r="2113" spans="1:9" x14ac:dyDescent="0.25">
      <c r="A2113">
        <f>INDEX('Resultado Final'!$A:$A,MATCH(E2113,'Resultado Final'!$E:$E,0))</f>
        <v>1</v>
      </c>
      <c r="B2113" t="e">
        <f>'Média Saneada'!#REF!</f>
        <v>#REF!</v>
      </c>
      <c r="C2113">
        <f>DW!$H2113</f>
        <v>0</v>
      </c>
      <c r="D2113">
        <f>DW!$I2113</f>
        <v>0</v>
      </c>
      <c r="E2113">
        <f>DW!$G2113</f>
        <v>0</v>
      </c>
      <c r="F2113" t="e">
        <f>VLOOKUP(E2113,'Resultado Final'!$E$3:$L$103,4,FALSE)</f>
        <v>#DIV/0!</v>
      </c>
      <c r="G2113" t="e">
        <f>VLOOKUP(E2113,'Resultado Final'!$E$3:$L$103,5,FALSE)</f>
        <v>#DIV/0!</v>
      </c>
      <c r="H2113">
        <f>DW!$K2113</f>
        <v>0</v>
      </c>
      <c r="I2113" s="37" t="e">
        <f t="shared" si="32"/>
        <v>#DIV/0!</v>
      </c>
    </row>
    <row r="2114" spans="1:9" x14ac:dyDescent="0.25">
      <c r="A2114">
        <f>INDEX('Resultado Final'!$A:$A,MATCH(E2114,'Resultado Final'!$E:$E,0))</f>
        <v>1</v>
      </c>
      <c r="B2114" t="e">
        <f>'Média Saneada'!#REF!</f>
        <v>#REF!</v>
      </c>
      <c r="C2114">
        <f>DW!$H2114</f>
        <v>0</v>
      </c>
      <c r="D2114">
        <f>DW!$I2114</f>
        <v>0</v>
      </c>
      <c r="E2114">
        <f>DW!$G2114</f>
        <v>0</v>
      </c>
      <c r="F2114" t="e">
        <f>VLOOKUP(E2114,'Resultado Final'!$E$3:$L$103,4,FALSE)</f>
        <v>#DIV/0!</v>
      </c>
      <c r="G2114" t="e">
        <f>VLOOKUP(E2114,'Resultado Final'!$E$3:$L$103,5,FALSE)</f>
        <v>#DIV/0!</v>
      </c>
      <c r="H2114">
        <f>DW!$K2114</f>
        <v>0</v>
      </c>
      <c r="I2114" s="37" t="e">
        <f t="shared" si="32"/>
        <v>#DIV/0!</v>
      </c>
    </row>
    <row r="2115" spans="1:9" x14ac:dyDescent="0.25">
      <c r="A2115">
        <f>INDEX('Resultado Final'!$A:$A,MATCH(E2115,'Resultado Final'!$E:$E,0))</f>
        <v>1</v>
      </c>
      <c r="B2115" t="e">
        <f>'Média Saneada'!#REF!</f>
        <v>#REF!</v>
      </c>
      <c r="C2115">
        <f>DW!$H2115</f>
        <v>0</v>
      </c>
      <c r="D2115">
        <f>DW!$I2115</f>
        <v>0</v>
      </c>
      <c r="E2115">
        <f>DW!$G2115</f>
        <v>0</v>
      </c>
      <c r="F2115" t="e">
        <f>VLOOKUP(E2115,'Resultado Final'!$E$3:$L$103,4,FALSE)</f>
        <v>#DIV/0!</v>
      </c>
      <c r="G2115" t="e">
        <f>VLOOKUP(E2115,'Resultado Final'!$E$3:$L$103,5,FALSE)</f>
        <v>#DIV/0!</v>
      </c>
      <c r="H2115">
        <f>DW!$K2115</f>
        <v>0</v>
      </c>
      <c r="I2115" s="37" t="e">
        <f t="shared" ref="I2115:I2178" si="33">IF(AND($H2115&lt;$F2115,$H2115&gt;$G2115),$H2115,"Desconsiderado para o cálculo final da Média")</f>
        <v>#DIV/0!</v>
      </c>
    </row>
    <row r="2116" spans="1:9" x14ac:dyDescent="0.25">
      <c r="A2116">
        <f>INDEX('Resultado Final'!$A:$A,MATCH(E2116,'Resultado Final'!$E:$E,0))</f>
        <v>1</v>
      </c>
      <c r="B2116" t="e">
        <f>'Média Saneada'!#REF!</f>
        <v>#REF!</v>
      </c>
      <c r="C2116">
        <f>DW!$H2116</f>
        <v>0</v>
      </c>
      <c r="D2116">
        <f>DW!$I2116</f>
        <v>0</v>
      </c>
      <c r="E2116">
        <f>DW!$G2116</f>
        <v>0</v>
      </c>
      <c r="F2116" t="e">
        <f>VLOOKUP(E2116,'Resultado Final'!$E$3:$L$103,4,FALSE)</f>
        <v>#DIV/0!</v>
      </c>
      <c r="G2116" t="e">
        <f>VLOOKUP(E2116,'Resultado Final'!$E$3:$L$103,5,FALSE)</f>
        <v>#DIV/0!</v>
      </c>
      <c r="H2116">
        <f>DW!$K2116</f>
        <v>0</v>
      </c>
      <c r="I2116" s="37" t="e">
        <f t="shared" si="33"/>
        <v>#DIV/0!</v>
      </c>
    </row>
    <row r="2117" spans="1:9" x14ac:dyDescent="0.25">
      <c r="A2117">
        <f>INDEX('Resultado Final'!$A:$A,MATCH(E2117,'Resultado Final'!$E:$E,0))</f>
        <v>1</v>
      </c>
      <c r="B2117" t="e">
        <f>'Média Saneada'!#REF!</f>
        <v>#REF!</v>
      </c>
      <c r="C2117">
        <f>DW!$H2117</f>
        <v>0</v>
      </c>
      <c r="D2117">
        <f>DW!$I2117</f>
        <v>0</v>
      </c>
      <c r="E2117">
        <f>DW!$G2117</f>
        <v>0</v>
      </c>
      <c r="F2117" t="e">
        <f>VLOOKUP(E2117,'Resultado Final'!$E$3:$L$103,4,FALSE)</f>
        <v>#DIV/0!</v>
      </c>
      <c r="G2117" t="e">
        <f>VLOOKUP(E2117,'Resultado Final'!$E$3:$L$103,5,FALSE)</f>
        <v>#DIV/0!</v>
      </c>
      <c r="H2117">
        <f>DW!$K2117</f>
        <v>0</v>
      </c>
      <c r="I2117" s="37" t="e">
        <f t="shared" si="33"/>
        <v>#DIV/0!</v>
      </c>
    </row>
    <row r="2118" spans="1:9" x14ac:dyDescent="0.25">
      <c r="A2118">
        <f>INDEX('Resultado Final'!$A:$A,MATCH(E2118,'Resultado Final'!$E:$E,0))</f>
        <v>1</v>
      </c>
      <c r="B2118" t="e">
        <f>'Média Saneada'!#REF!</f>
        <v>#REF!</v>
      </c>
      <c r="C2118">
        <f>DW!$H2118</f>
        <v>0</v>
      </c>
      <c r="D2118">
        <f>DW!$I2118</f>
        <v>0</v>
      </c>
      <c r="E2118">
        <f>DW!$G2118</f>
        <v>0</v>
      </c>
      <c r="F2118" t="e">
        <f>VLOOKUP(E2118,'Resultado Final'!$E$3:$L$103,4,FALSE)</f>
        <v>#DIV/0!</v>
      </c>
      <c r="G2118" t="e">
        <f>VLOOKUP(E2118,'Resultado Final'!$E$3:$L$103,5,FALSE)</f>
        <v>#DIV/0!</v>
      </c>
      <c r="H2118">
        <f>DW!$K2118</f>
        <v>0</v>
      </c>
      <c r="I2118" s="37" t="e">
        <f t="shared" si="33"/>
        <v>#DIV/0!</v>
      </c>
    </row>
    <row r="2119" spans="1:9" x14ac:dyDescent="0.25">
      <c r="A2119">
        <f>INDEX('Resultado Final'!$A:$A,MATCH(E2119,'Resultado Final'!$E:$E,0))</f>
        <v>1</v>
      </c>
      <c r="B2119" t="e">
        <f>'Média Saneada'!#REF!</f>
        <v>#REF!</v>
      </c>
      <c r="C2119">
        <f>DW!$H2119</f>
        <v>0</v>
      </c>
      <c r="D2119">
        <f>DW!$I2119</f>
        <v>0</v>
      </c>
      <c r="E2119">
        <f>DW!$G2119</f>
        <v>0</v>
      </c>
      <c r="F2119" t="e">
        <f>VLOOKUP(E2119,'Resultado Final'!$E$3:$L$103,4,FALSE)</f>
        <v>#DIV/0!</v>
      </c>
      <c r="G2119" t="e">
        <f>VLOOKUP(E2119,'Resultado Final'!$E$3:$L$103,5,FALSE)</f>
        <v>#DIV/0!</v>
      </c>
      <c r="H2119">
        <f>DW!$K2119</f>
        <v>0</v>
      </c>
      <c r="I2119" s="37" t="e">
        <f t="shared" si="33"/>
        <v>#DIV/0!</v>
      </c>
    </row>
    <row r="2120" spans="1:9" x14ac:dyDescent="0.25">
      <c r="A2120">
        <f>INDEX('Resultado Final'!$A:$A,MATCH(E2120,'Resultado Final'!$E:$E,0))</f>
        <v>1</v>
      </c>
      <c r="B2120" t="e">
        <f>'Média Saneada'!#REF!</f>
        <v>#REF!</v>
      </c>
      <c r="C2120">
        <f>DW!$H2120</f>
        <v>0</v>
      </c>
      <c r="D2120">
        <f>DW!$I2120</f>
        <v>0</v>
      </c>
      <c r="E2120">
        <f>DW!$G2120</f>
        <v>0</v>
      </c>
      <c r="F2120" t="e">
        <f>VLOOKUP(E2120,'Resultado Final'!$E$3:$L$103,4,FALSE)</f>
        <v>#DIV/0!</v>
      </c>
      <c r="G2120" t="e">
        <f>VLOOKUP(E2120,'Resultado Final'!$E$3:$L$103,5,FALSE)</f>
        <v>#DIV/0!</v>
      </c>
      <c r="H2120">
        <f>DW!$K2120</f>
        <v>0</v>
      </c>
      <c r="I2120" s="37" t="e">
        <f t="shared" si="33"/>
        <v>#DIV/0!</v>
      </c>
    </row>
    <row r="2121" spans="1:9" x14ac:dyDescent="0.25">
      <c r="A2121">
        <f>INDEX('Resultado Final'!$A:$A,MATCH(E2121,'Resultado Final'!$E:$E,0))</f>
        <v>1</v>
      </c>
      <c r="B2121" t="e">
        <f>'Média Saneada'!#REF!</f>
        <v>#REF!</v>
      </c>
      <c r="C2121">
        <f>DW!$H2121</f>
        <v>0</v>
      </c>
      <c r="D2121">
        <f>DW!$I2121</f>
        <v>0</v>
      </c>
      <c r="E2121">
        <f>DW!$G2121</f>
        <v>0</v>
      </c>
      <c r="F2121" t="e">
        <f>VLOOKUP(E2121,'Resultado Final'!$E$3:$L$103,4,FALSE)</f>
        <v>#DIV/0!</v>
      </c>
      <c r="G2121" t="e">
        <f>VLOOKUP(E2121,'Resultado Final'!$E$3:$L$103,5,FALSE)</f>
        <v>#DIV/0!</v>
      </c>
      <c r="H2121">
        <f>DW!$K2121</f>
        <v>0</v>
      </c>
      <c r="I2121" s="37" t="e">
        <f t="shared" si="33"/>
        <v>#DIV/0!</v>
      </c>
    </row>
    <row r="2122" spans="1:9" x14ac:dyDescent="0.25">
      <c r="A2122">
        <f>INDEX('Resultado Final'!$A:$A,MATCH(E2122,'Resultado Final'!$E:$E,0))</f>
        <v>1</v>
      </c>
      <c r="B2122" t="e">
        <f>'Média Saneada'!#REF!</f>
        <v>#REF!</v>
      </c>
      <c r="C2122">
        <f>DW!$H2122</f>
        <v>0</v>
      </c>
      <c r="D2122">
        <f>DW!$I2122</f>
        <v>0</v>
      </c>
      <c r="E2122">
        <f>DW!$G2122</f>
        <v>0</v>
      </c>
      <c r="F2122" t="e">
        <f>VLOOKUP(E2122,'Resultado Final'!$E$3:$L$103,4,FALSE)</f>
        <v>#DIV/0!</v>
      </c>
      <c r="G2122" t="e">
        <f>VLOOKUP(E2122,'Resultado Final'!$E$3:$L$103,5,FALSE)</f>
        <v>#DIV/0!</v>
      </c>
      <c r="H2122">
        <f>DW!$K2122</f>
        <v>0</v>
      </c>
      <c r="I2122" s="37" t="e">
        <f t="shared" si="33"/>
        <v>#DIV/0!</v>
      </c>
    </row>
    <row r="2123" spans="1:9" x14ac:dyDescent="0.25">
      <c r="A2123">
        <f>INDEX('Resultado Final'!$A:$A,MATCH(E2123,'Resultado Final'!$E:$E,0))</f>
        <v>1</v>
      </c>
      <c r="B2123" t="e">
        <f>'Média Saneada'!#REF!</f>
        <v>#REF!</v>
      </c>
      <c r="C2123">
        <f>DW!$H2123</f>
        <v>0</v>
      </c>
      <c r="D2123">
        <f>DW!$I2123</f>
        <v>0</v>
      </c>
      <c r="E2123">
        <f>DW!$G2123</f>
        <v>0</v>
      </c>
      <c r="F2123" t="e">
        <f>VLOOKUP(E2123,'Resultado Final'!$E$3:$L$103,4,FALSE)</f>
        <v>#DIV/0!</v>
      </c>
      <c r="G2123" t="e">
        <f>VLOOKUP(E2123,'Resultado Final'!$E$3:$L$103,5,FALSE)</f>
        <v>#DIV/0!</v>
      </c>
      <c r="H2123">
        <f>DW!$K2123</f>
        <v>0</v>
      </c>
      <c r="I2123" s="37" t="e">
        <f t="shared" si="33"/>
        <v>#DIV/0!</v>
      </c>
    </row>
    <row r="2124" spans="1:9" x14ac:dyDescent="0.25">
      <c r="A2124">
        <f>INDEX('Resultado Final'!$A:$A,MATCH(E2124,'Resultado Final'!$E:$E,0))</f>
        <v>1</v>
      </c>
      <c r="B2124" t="e">
        <f>'Média Saneada'!#REF!</f>
        <v>#REF!</v>
      </c>
      <c r="C2124">
        <f>DW!$H2124</f>
        <v>0</v>
      </c>
      <c r="D2124">
        <f>DW!$I2124</f>
        <v>0</v>
      </c>
      <c r="E2124">
        <f>DW!$G2124</f>
        <v>0</v>
      </c>
      <c r="F2124" t="e">
        <f>VLOOKUP(E2124,'Resultado Final'!$E$3:$L$103,4,FALSE)</f>
        <v>#DIV/0!</v>
      </c>
      <c r="G2124" t="e">
        <f>VLOOKUP(E2124,'Resultado Final'!$E$3:$L$103,5,FALSE)</f>
        <v>#DIV/0!</v>
      </c>
      <c r="H2124">
        <f>DW!$K2124</f>
        <v>0</v>
      </c>
      <c r="I2124" s="37" t="e">
        <f t="shared" si="33"/>
        <v>#DIV/0!</v>
      </c>
    </row>
    <row r="2125" spans="1:9" x14ac:dyDescent="0.25">
      <c r="A2125">
        <f>INDEX('Resultado Final'!$A:$A,MATCH(E2125,'Resultado Final'!$E:$E,0))</f>
        <v>1</v>
      </c>
      <c r="B2125" t="e">
        <f>'Média Saneada'!#REF!</f>
        <v>#REF!</v>
      </c>
      <c r="C2125">
        <f>DW!$H2125</f>
        <v>0</v>
      </c>
      <c r="D2125">
        <f>DW!$I2125</f>
        <v>0</v>
      </c>
      <c r="E2125">
        <f>DW!$G2125</f>
        <v>0</v>
      </c>
      <c r="F2125" t="e">
        <f>VLOOKUP(E2125,'Resultado Final'!$E$3:$L$103,4,FALSE)</f>
        <v>#DIV/0!</v>
      </c>
      <c r="G2125" t="e">
        <f>VLOOKUP(E2125,'Resultado Final'!$E$3:$L$103,5,FALSE)</f>
        <v>#DIV/0!</v>
      </c>
      <c r="H2125">
        <f>DW!$K2125</f>
        <v>0</v>
      </c>
      <c r="I2125" s="37" t="e">
        <f t="shared" si="33"/>
        <v>#DIV/0!</v>
      </c>
    </row>
    <row r="2126" spans="1:9" x14ac:dyDescent="0.25">
      <c r="A2126">
        <f>INDEX('Resultado Final'!$A:$A,MATCH(E2126,'Resultado Final'!$E:$E,0))</f>
        <v>1</v>
      </c>
      <c r="B2126" t="e">
        <f>'Média Saneada'!#REF!</f>
        <v>#REF!</v>
      </c>
      <c r="C2126">
        <f>DW!$H2126</f>
        <v>0</v>
      </c>
      <c r="D2126">
        <f>DW!$I2126</f>
        <v>0</v>
      </c>
      <c r="E2126">
        <f>DW!$G2126</f>
        <v>0</v>
      </c>
      <c r="F2126" t="e">
        <f>VLOOKUP(E2126,'Resultado Final'!$E$3:$L$103,4,FALSE)</f>
        <v>#DIV/0!</v>
      </c>
      <c r="G2126" t="e">
        <f>VLOOKUP(E2126,'Resultado Final'!$E$3:$L$103,5,FALSE)</f>
        <v>#DIV/0!</v>
      </c>
      <c r="H2126">
        <f>DW!$K2126</f>
        <v>0</v>
      </c>
      <c r="I2126" s="37" t="e">
        <f t="shared" si="33"/>
        <v>#DIV/0!</v>
      </c>
    </row>
    <row r="2127" spans="1:9" x14ac:dyDescent="0.25">
      <c r="A2127">
        <f>INDEX('Resultado Final'!$A:$A,MATCH(E2127,'Resultado Final'!$E:$E,0))</f>
        <v>1</v>
      </c>
      <c r="B2127" t="e">
        <f>'Média Saneada'!#REF!</f>
        <v>#REF!</v>
      </c>
      <c r="C2127">
        <f>DW!$H2127</f>
        <v>0</v>
      </c>
      <c r="D2127">
        <f>DW!$I2127</f>
        <v>0</v>
      </c>
      <c r="E2127">
        <f>DW!$G2127</f>
        <v>0</v>
      </c>
      <c r="F2127" t="e">
        <f>VLOOKUP(E2127,'Resultado Final'!$E$3:$L$103,4,FALSE)</f>
        <v>#DIV/0!</v>
      </c>
      <c r="G2127" t="e">
        <f>VLOOKUP(E2127,'Resultado Final'!$E$3:$L$103,5,FALSE)</f>
        <v>#DIV/0!</v>
      </c>
      <c r="H2127">
        <f>DW!$K2127</f>
        <v>0</v>
      </c>
      <c r="I2127" s="37" t="e">
        <f t="shared" si="33"/>
        <v>#DIV/0!</v>
      </c>
    </row>
    <row r="2128" spans="1:9" x14ac:dyDescent="0.25">
      <c r="A2128">
        <f>INDEX('Resultado Final'!$A:$A,MATCH(E2128,'Resultado Final'!$E:$E,0))</f>
        <v>1</v>
      </c>
      <c r="B2128" t="e">
        <f>'Média Saneada'!#REF!</f>
        <v>#REF!</v>
      </c>
      <c r="C2128">
        <f>DW!$H2128</f>
        <v>0</v>
      </c>
      <c r="D2128">
        <f>DW!$I2128</f>
        <v>0</v>
      </c>
      <c r="E2128">
        <f>DW!$G2128</f>
        <v>0</v>
      </c>
      <c r="F2128" t="e">
        <f>VLOOKUP(E2128,'Resultado Final'!$E$3:$L$103,4,FALSE)</f>
        <v>#DIV/0!</v>
      </c>
      <c r="G2128" t="e">
        <f>VLOOKUP(E2128,'Resultado Final'!$E$3:$L$103,5,FALSE)</f>
        <v>#DIV/0!</v>
      </c>
      <c r="H2128">
        <f>DW!$K2128</f>
        <v>0</v>
      </c>
      <c r="I2128" s="37" t="e">
        <f t="shared" si="33"/>
        <v>#DIV/0!</v>
      </c>
    </row>
    <row r="2129" spans="1:9" x14ac:dyDescent="0.25">
      <c r="A2129">
        <f>INDEX('Resultado Final'!$A:$A,MATCH(E2129,'Resultado Final'!$E:$E,0))</f>
        <v>1</v>
      </c>
      <c r="B2129" t="e">
        <f>'Média Saneada'!#REF!</f>
        <v>#REF!</v>
      </c>
      <c r="C2129">
        <f>DW!$H2129</f>
        <v>0</v>
      </c>
      <c r="D2129">
        <f>DW!$I2129</f>
        <v>0</v>
      </c>
      <c r="E2129">
        <f>DW!$G2129</f>
        <v>0</v>
      </c>
      <c r="F2129" t="e">
        <f>VLOOKUP(E2129,'Resultado Final'!$E$3:$L$103,4,FALSE)</f>
        <v>#DIV/0!</v>
      </c>
      <c r="G2129" t="e">
        <f>VLOOKUP(E2129,'Resultado Final'!$E$3:$L$103,5,FALSE)</f>
        <v>#DIV/0!</v>
      </c>
      <c r="H2129">
        <f>DW!$K2129</f>
        <v>0</v>
      </c>
      <c r="I2129" s="37" t="e">
        <f t="shared" si="33"/>
        <v>#DIV/0!</v>
      </c>
    </row>
    <row r="2130" spans="1:9" x14ac:dyDescent="0.25">
      <c r="A2130">
        <f>INDEX('Resultado Final'!$A:$A,MATCH(E2130,'Resultado Final'!$E:$E,0))</f>
        <v>1</v>
      </c>
      <c r="B2130" t="e">
        <f>'Média Saneada'!#REF!</f>
        <v>#REF!</v>
      </c>
      <c r="C2130">
        <f>DW!$H2130</f>
        <v>0</v>
      </c>
      <c r="D2130">
        <f>DW!$I2130</f>
        <v>0</v>
      </c>
      <c r="E2130">
        <f>DW!$G2130</f>
        <v>0</v>
      </c>
      <c r="F2130" t="e">
        <f>VLOOKUP(E2130,'Resultado Final'!$E$3:$L$103,4,FALSE)</f>
        <v>#DIV/0!</v>
      </c>
      <c r="G2130" t="e">
        <f>VLOOKUP(E2130,'Resultado Final'!$E$3:$L$103,5,FALSE)</f>
        <v>#DIV/0!</v>
      </c>
      <c r="H2130">
        <f>DW!$K2130</f>
        <v>0</v>
      </c>
      <c r="I2130" s="37" t="e">
        <f t="shared" si="33"/>
        <v>#DIV/0!</v>
      </c>
    </row>
    <row r="2131" spans="1:9" x14ac:dyDescent="0.25">
      <c r="A2131">
        <f>INDEX('Resultado Final'!$A:$A,MATCH(E2131,'Resultado Final'!$E:$E,0))</f>
        <v>1</v>
      </c>
      <c r="B2131" t="e">
        <f>'Média Saneada'!#REF!</f>
        <v>#REF!</v>
      </c>
      <c r="C2131">
        <f>DW!$H2131</f>
        <v>0</v>
      </c>
      <c r="D2131">
        <f>DW!$I2131</f>
        <v>0</v>
      </c>
      <c r="E2131">
        <f>DW!$G2131</f>
        <v>0</v>
      </c>
      <c r="F2131" t="e">
        <f>VLOOKUP(E2131,'Resultado Final'!$E$3:$L$103,4,FALSE)</f>
        <v>#DIV/0!</v>
      </c>
      <c r="G2131" t="e">
        <f>VLOOKUP(E2131,'Resultado Final'!$E$3:$L$103,5,FALSE)</f>
        <v>#DIV/0!</v>
      </c>
      <c r="H2131">
        <f>DW!$K2131</f>
        <v>0</v>
      </c>
      <c r="I2131" s="37" t="e">
        <f t="shared" si="33"/>
        <v>#DIV/0!</v>
      </c>
    </row>
    <row r="2132" spans="1:9" x14ac:dyDescent="0.25">
      <c r="A2132">
        <f>INDEX('Resultado Final'!$A:$A,MATCH(E2132,'Resultado Final'!$E:$E,0))</f>
        <v>1</v>
      </c>
      <c r="B2132" t="e">
        <f>'Média Saneada'!#REF!</f>
        <v>#REF!</v>
      </c>
      <c r="C2132">
        <f>DW!$H2132</f>
        <v>0</v>
      </c>
      <c r="D2132">
        <f>DW!$I2132</f>
        <v>0</v>
      </c>
      <c r="E2132">
        <f>DW!$G2132</f>
        <v>0</v>
      </c>
      <c r="F2132" t="e">
        <f>VLOOKUP(E2132,'Resultado Final'!$E$3:$L$103,4,FALSE)</f>
        <v>#DIV/0!</v>
      </c>
      <c r="G2132" t="e">
        <f>VLOOKUP(E2132,'Resultado Final'!$E$3:$L$103,5,FALSE)</f>
        <v>#DIV/0!</v>
      </c>
      <c r="H2132">
        <f>DW!$K2132</f>
        <v>0</v>
      </c>
      <c r="I2132" s="37" t="e">
        <f t="shared" si="33"/>
        <v>#DIV/0!</v>
      </c>
    </row>
    <row r="2133" spans="1:9" x14ac:dyDescent="0.25">
      <c r="A2133">
        <f>INDEX('Resultado Final'!$A:$A,MATCH(E2133,'Resultado Final'!$E:$E,0))</f>
        <v>1</v>
      </c>
      <c r="B2133" t="e">
        <f>'Média Saneada'!#REF!</f>
        <v>#REF!</v>
      </c>
      <c r="C2133">
        <f>DW!$H2133</f>
        <v>0</v>
      </c>
      <c r="D2133">
        <f>DW!$I2133</f>
        <v>0</v>
      </c>
      <c r="E2133">
        <f>DW!$G2133</f>
        <v>0</v>
      </c>
      <c r="F2133" t="e">
        <f>VLOOKUP(E2133,'Resultado Final'!$E$3:$L$103,4,FALSE)</f>
        <v>#DIV/0!</v>
      </c>
      <c r="G2133" t="e">
        <f>VLOOKUP(E2133,'Resultado Final'!$E$3:$L$103,5,FALSE)</f>
        <v>#DIV/0!</v>
      </c>
      <c r="H2133">
        <f>DW!$K2133</f>
        <v>0</v>
      </c>
      <c r="I2133" s="37" t="e">
        <f t="shared" si="33"/>
        <v>#DIV/0!</v>
      </c>
    </row>
    <row r="2134" spans="1:9" x14ac:dyDescent="0.25">
      <c r="A2134">
        <f>INDEX('Resultado Final'!$A:$A,MATCH(E2134,'Resultado Final'!$E:$E,0))</f>
        <v>1</v>
      </c>
      <c r="B2134" t="e">
        <f>'Média Saneada'!#REF!</f>
        <v>#REF!</v>
      </c>
      <c r="C2134">
        <f>DW!$H2134</f>
        <v>0</v>
      </c>
      <c r="D2134">
        <f>DW!$I2134</f>
        <v>0</v>
      </c>
      <c r="E2134">
        <f>DW!$G2134</f>
        <v>0</v>
      </c>
      <c r="F2134" t="e">
        <f>VLOOKUP(E2134,'Resultado Final'!$E$3:$L$103,4,FALSE)</f>
        <v>#DIV/0!</v>
      </c>
      <c r="G2134" t="e">
        <f>VLOOKUP(E2134,'Resultado Final'!$E$3:$L$103,5,FALSE)</f>
        <v>#DIV/0!</v>
      </c>
      <c r="H2134">
        <f>DW!$K2134</f>
        <v>0</v>
      </c>
      <c r="I2134" s="37" t="e">
        <f t="shared" si="33"/>
        <v>#DIV/0!</v>
      </c>
    </row>
    <row r="2135" spans="1:9" x14ac:dyDescent="0.25">
      <c r="A2135">
        <f>INDEX('Resultado Final'!$A:$A,MATCH(E2135,'Resultado Final'!$E:$E,0))</f>
        <v>1</v>
      </c>
      <c r="B2135" t="e">
        <f>'Média Saneada'!#REF!</f>
        <v>#REF!</v>
      </c>
      <c r="C2135">
        <f>DW!$H2135</f>
        <v>0</v>
      </c>
      <c r="D2135">
        <f>DW!$I2135</f>
        <v>0</v>
      </c>
      <c r="E2135">
        <f>DW!$G2135</f>
        <v>0</v>
      </c>
      <c r="F2135" t="e">
        <f>VLOOKUP(E2135,'Resultado Final'!$E$3:$L$103,4,FALSE)</f>
        <v>#DIV/0!</v>
      </c>
      <c r="G2135" t="e">
        <f>VLOOKUP(E2135,'Resultado Final'!$E$3:$L$103,5,FALSE)</f>
        <v>#DIV/0!</v>
      </c>
      <c r="H2135">
        <f>DW!$K2135</f>
        <v>0</v>
      </c>
      <c r="I2135" s="37" t="e">
        <f t="shared" si="33"/>
        <v>#DIV/0!</v>
      </c>
    </row>
    <row r="2136" spans="1:9" x14ac:dyDescent="0.25">
      <c r="A2136">
        <f>INDEX('Resultado Final'!$A:$A,MATCH(E2136,'Resultado Final'!$E:$E,0))</f>
        <v>1</v>
      </c>
      <c r="B2136" t="e">
        <f>'Média Saneada'!#REF!</f>
        <v>#REF!</v>
      </c>
      <c r="C2136">
        <f>DW!$H2136</f>
        <v>0</v>
      </c>
      <c r="D2136">
        <f>DW!$I2136</f>
        <v>0</v>
      </c>
      <c r="E2136">
        <f>DW!$G2136</f>
        <v>0</v>
      </c>
      <c r="F2136" t="e">
        <f>VLOOKUP(E2136,'Resultado Final'!$E$3:$L$103,4,FALSE)</f>
        <v>#DIV/0!</v>
      </c>
      <c r="G2136" t="e">
        <f>VLOOKUP(E2136,'Resultado Final'!$E$3:$L$103,5,FALSE)</f>
        <v>#DIV/0!</v>
      </c>
      <c r="H2136">
        <f>DW!$K2136</f>
        <v>0</v>
      </c>
      <c r="I2136" s="37" t="e">
        <f t="shared" si="33"/>
        <v>#DIV/0!</v>
      </c>
    </row>
    <row r="2137" spans="1:9" x14ac:dyDescent="0.25">
      <c r="A2137">
        <f>INDEX('Resultado Final'!$A:$A,MATCH(E2137,'Resultado Final'!$E:$E,0))</f>
        <v>1</v>
      </c>
      <c r="B2137" t="e">
        <f>'Média Saneada'!#REF!</f>
        <v>#REF!</v>
      </c>
      <c r="C2137">
        <f>DW!$H2137</f>
        <v>0</v>
      </c>
      <c r="D2137">
        <f>DW!$I2137</f>
        <v>0</v>
      </c>
      <c r="E2137">
        <f>DW!$G2137</f>
        <v>0</v>
      </c>
      <c r="F2137" t="e">
        <f>VLOOKUP(E2137,'Resultado Final'!$E$3:$L$103,4,FALSE)</f>
        <v>#DIV/0!</v>
      </c>
      <c r="G2137" t="e">
        <f>VLOOKUP(E2137,'Resultado Final'!$E$3:$L$103,5,FALSE)</f>
        <v>#DIV/0!</v>
      </c>
      <c r="H2137">
        <f>DW!$K2137</f>
        <v>0</v>
      </c>
      <c r="I2137" s="37" t="e">
        <f t="shared" si="33"/>
        <v>#DIV/0!</v>
      </c>
    </row>
    <row r="2138" spans="1:9" x14ac:dyDescent="0.25">
      <c r="A2138">
        <f>INDEX('Resultado Final'!$A:$A,MATCH(E2138,'Resultado Final'!$E:$E,0))</f>
        <v>1</v>
      </c>
      <c r="B2138" t="e">
        <f>'Média Saneada'!#REF!</f>
        <v>#REF!</v>
      </c>
      <c r="C2138">
        <f>DW!$H2138</f>
        <v>0</v>
      </c>
      <c r="D2138">
        <f>DW!$I2138</f>
        <v>0</v>
      </c>
      <c r="E2138">
        <f>DW!$G2138</f>
        <v>0</v>
      </c>
      <c r="F2138" t="e">
        <f>VLOOKUP(E2138,'Resultado Final'!$E$3:$L$103,4,FALSE)</f>
        <v>#DIV/0!</v>
      </c>
      <c r="G2138" t="e">
        <f>VLOOKUP(E2138,'Resultado Final'!$E$3:$L$103,5,FALSE)</f>
        <v>#DIV/0!</v>
      </c>
      <c r="H2138">
        <f>DW!$K2138</f>
        <v>0</v>
      </c>
      <c r="I2138" s="37" t="e">
        <f t="shared" si="33"/>
        <v>#DIV/0!</v>
      </c>
    </row>
    <row r="2139" spans="1:9" x14ac:dyDescent="0.25">
      <c r="A2139">
        <f>INDEX('Resultado Final'!$A:$A,MATCH(E2139,'Resultado Final'!$E:$E,0))</f>
        <v>1</v>
      </c>
      <c r="B2139" t="e">
        <f>'Média Saneada'!#REF!</f>
        <v>#REF!</v>
      </c>
      <c r="C2139">
        <f>DW!$H2139</f>
        <v>0</v>
      </c>
      <c r="D2139">
        <f>DW!$I2139</f>
        <v>0</v>
      </c>
      <c r="E2139">
        <f>DW!$G2139</f>
        <v>0</v>
      </c>
      <c r="F2139" t="e">
        <f>VLOOKUP(E2139,'Resultado Final'!$E$3:$L$103,4,FALSE)</f>
        <v>#DIV/0!</v>
      </c>
      <c r="G2139" t="e">
        <f>VLOOKUP(E2139,'Resultado Final'!$E$3:$L$103,5,FALSE)</f>
        <v>#DIV/0!</v>
      </c>
      <c r="H2139">
        <f>DW!$K2139</f>
        <v>0</v>
      </c>
      <c r="I2139" s="37" t="e">
        <f t="shared" si="33"/>
        <v>#DIV/0!</v>
      </c>
    </row>
    <row r="2140" spans="1:9" x14ac:dyDescent="0.25">
      <c r="A2140">
        <f>INDEX('Resultado Final'!$A:$A,MATCH(E2140,'Resultado Final'!$E:$E,0))</f>
        <v>1</v>
      </c>
      <c r="B2140" t="e">
        <f>'Média Saneada'!#REF!</f>
        <v>#REF!</v>
      </c>
      <c r="C2140">
        <f>DW!$H2140</f>
        <v>0</v>
      </c>
      <c r="D2140">
        <f>DW!$I2140</f>
        <v>0</v>
      </c>
      <c r="E2140">
        <f>DW!$G2140</f>
        <v>0</v>
      </c>
      <c r="F2140" t="e">
        <f>VLOOKUP(E2140,'Resultado Final'!$E$3:$L$103,4,FALSE)</f>
        <v>#DIV/0!</v>
      </c>
      <c r="G2140" t="e">
        <f>VLOOKUP(E2140,'Resultado Final'!$E$3:$L$103,5,FALSE)</f>
        <v>#DIV/0!</v>
      </c>
      <c r="H2140">
        <f>DW!$K2140</f>
        <v>0</v>
      </c>
      <c r="I2140" s="37" t="e">
        <f t="shared" si="33"/>
        <v>#DIV/0!</v>
      </c>
    </row>
    <row r="2141" spans="1:9" x14ac:dyDescent="0.25">
      <c r="A2141">
        <f>INDEX('Resultado Final'!$A:$A,MATCH(E2141,'Resultado Final'!$E:$E,0))</f>
        <v>1</v>
      </c>
      <c r="B2141" t="e">
        <f>'Média Saneada'!#REF!</f>
        <v>#REF!</v>
      </c>
      <c r="C2141">
        <f>DW!$H2141</f>
        <v>0</v>
      </c>
      <c r="D2141">
        <f>DW!$I2141</f>
        <v>0</v>
      </c>
      <c r="E2141">
        <f>DW!$G2141</f>
        <v>0</v>
      </c>
      <c r="F2141" t="e">
        <f>VLOOKUP(E2141,'Resultado Final'!$E$3:$L$103,4,FALSE)</f>
        <v>#DIV/0!</v>
      </c>
      <c r="G2141" t="e">
        <f>VLOOKUP(E2141,'Resultado Final'!$E$3:$L$103,5,FALSE)</f>
        <v>#DIV/0!</v>
      </c>
      <c r="H2141">
        <f>DW!$K2141</f>
        <v>0</v>
      </c>
      <c r="I2141" s="37" t="e">
        <f t="shared" si="33"/>
        <v>#DIV/0!</v>
      </c>
    </row>
    <row r="2142" spans="1:9" x14ac:dyDescent="0.25">
      <c r="A2142">
        <f>INDEX('Resultado Final'!$A:$A,MATCH(E2142,'Resultado Final'!$E:$E,0))</f>
        <v>1</v>
      </c>
      <c r="B2142" t="e">
        <f>'Média Saneada'!#REF!</f>
        <v>#REF!</v>
      </c>
      <c r="C2142">
        <f>DW!$H2142</f>
        <v>0</v>
      </c>
      <c r="D2142">
        <f>DW!$I2142</f>
        <v>0</v>
      </c>
      <c r="E2142">
        <f>DW!$G2142</f>
        <v>0</v>
      </c>
      <c r="F2142" t="e">
        <f>VLOOKUP(E2142,'Resultado Final'!$E$3:$L$103,4,FALSE)</f>
        <v>#DIV/0!</v>
      </c>
      <c r="G2142" t="e">
        <f>VLOOKUP(E2142,'Resultado Final'!$E$3:$L$103,5,FALSE)</f>
        <v>#DIV/0!</v>
      </c>
      <c r="H2142">
        <f>DW!$K2142</f>
        <v>0</v>
      </c>
      <c r="I2142" s="37" t="e">
        <f t="shared" si="33"/>
        <v>#DIV/0!</v>
      </c>
    </row>
    <row r="2143" spans="1:9" x14ac:dyDescent="0.25">
      <c r="A2143">
        <f>INDEX('Resultado Final'!$A:$A,MATCH(E2143,'Resultado Final'!$E:$E,0))</f>
        <v>1</v>
      </c>
      <c r="B2143" t="e">
        <f>'Média Saneada'!#REF!</f>
        <v>#REF!</v>
      </c>
      <c r="C2143">
        <f>DW!$H2143</f>
        <v>0</v>
      </c>
      <c r="D2143">
        <f>DW!$I2143</f>
        <v>0</v>
      </c>
      <c r="E2143">
        <f>DW!$G2143</f>
        <v>0</v>
      </c>
      <c r="F2143" t="e">
        <f>VLOOKUP(E2143,'Resultado Final'!$E$3:$L$103,4,FALSE)</f>
        <v>#DIV/0!</v>
      </c>
      <c r="G2143" t="e">
        <f>VLOOKUP(E2143,'Resultado Final'!$E$3:$L$103,5,FALSE)</f>
        <v>#DIV/0!</v>
      </c>
      <c r="H2143">
        <f>DW!$K2143</f>
        <v>0</v>
      </c>
      <c r="I2143" s="37" t="e">
        <f t="shared" si="33"/>
        <v>#DIV/0!</v>
      </c>
    </row>
    <row r="2144" spans="1:9" x14ac:dyDescent="0.25">
      <c r="A2144">
        <f>INDEX('Resultado Final'!$A:$A,MATCH(E2144,'Resultado Final'!$E:$E,0))</f>
        <v>1</v>
      </c>
      <c r="B2144" t="e">
        <f>'Média Saneada'!#REF!</f>
        <v>#REF!</v>
      </c>
      <c r="C2144">
        <f>DW!$H2144</f>
        <v>0</v>
      </c>
      <c r="D2144">
        <f>DW!$I2144</f>
        <v>0</v>
      </c>
      <c r="E2144">
        <f>DW!$G2144</f>
        <v>0</v>
      </c>
      <c r="F2144" t="e">
        <f>VLOOKUP(E2144,'Resultado Final'!$E$3:$L$103,4,FALSE)</f>
        <v>#DIV/0!</v>
      </c>
      <c r="G2144" t="e">
        <f>VLOOKUP(E2144,'Resultado Final'!$E$3:$L$103,5,FALSE)</f>
        <v>#DIV/0!</v>
      </c>
      <c r="H2144">
        <f>DW!$K2144</f>
        <v>0</v>
      </c>
      <c r="I2144" s="37" t="e">
        <f t="shared" si="33"/>
        <v>#DIV/0!</v>
      </c>
    </row>
    <row r="2145" spans="1:9" x14ac:dyDescent="0.25">
      <c r="A2145">
        <f>INDEX('Resultado Final'!$A:$A,MATCH(E2145,'Resultado Final'!$E:$E,0))</f>
        <v>1</v>
      </c>
      <c r="B2145" t="e">
        <f>'Média Saneada'!#REF!</f>
        <v>#REF!</v>
      </c>
      <c r="C2145">
        <f>DW!$H2145</f>
        <v>0</v>
      </c>
      <c r="D2145">
        <f>DW!$I2145</f>
        <v>0</v>
      </c>
      <c r="E2145">
        <f>DW!$G2145</f>
        <v>0</v>
      </c>
      <c r="F2145" t="e">
        <f>VLOOKUP(E2145,'Resultado Final'!$E$3:$L$103,4,FALSE)</f>
        <v>#DIV/0!</v>
      </c>
      <c r="G2145" t="e">
        <f>VLOOKUP(E2145,'Resultado Final'!$E$3:$L$103,5,FALSE)</f>
        <v>#DIV/0!</v>
      </c>
      <c r="H2145">
        <f>DW!$K2145</f>
        <v>0</v>
      </c>
      <c r="I2145" s="37" t="e">
        <f t="shared" si="33"/>
        <v>#DIV/0!</v>
      </c>
    </row>
    <row r="2146" spans="1:9" x14ac:dyDescent="0.25">
      <c r="A2146">
        <f>INDEX('Resultado Final'!$A:$A,MATCH(E2146,'Resultado Final'!$E:$E,0))</f>
        <v>1</v>
      </c>
      <c r="B2146" t="e">
        <f>'Média Saneada'!#REF!</f>
        <v>#REF!</v>
      </c>
      <c r="C2146">
        <f>DW!$H2146</f>
        <v>0</v>
      </c>
      <c r="D2146">
        <f>DW!$I2146</f>
        <v>0</v>
      </c>
      <c r="E2146">
        <f>DW!$G2146</f>
        <v>0</v>
      </c>
      <c r="F2146" t="e">
        <f>VLOOKUP(E2146,'Resultado Final'!$E$3:$L$103,4,FALSE)</f>
        <v>#DIV/0!</v>
      </c>
      <c r="G2146" t="e">
        <f>VLOOKUP(E2146,'Resultado Final'!$E$3:$L$103,5,FALSE)</f>
        <v>#DIV/0!</v>
      </c>
      <c r="H2146">
        <f>DW!$K2146</f>
        <v>0</v>
      </c>
      <c r="I2146" s="37" t="e">
        <f t="shared" si="33"/>
        <v>#DIV/0!</v>
      </c>
    </row>
    <row r="2147" spans="1:9" x14ac:dyDescent="0.25">
      <c r="A2147">
        <f>INDEX('Resultado Final'!$A:$A,MATCH(E2147,'Resultado Final'!$E:$E,0))</f>
        <v>1</v>
      </c>
      <c r="B2147" t="e">
        <f>'Média Saneada'!#REF!</f>
        <v>#REF!</v>
      </c>
      <c r="C2147">
        <f>DW!$H2147</f>
        <v>0</v>
      </c>
      <c r="D2147">
        <f>DW!$I2147</f>
        <v>0</v>
      </c>
      <c r="E2147">
        <f>DW!$G2147</f>
        <v>0</v>
      </c>
      <c r="F2147" t="e">
        <f>VLOOKUP(E2147,'Resultado Final'!$E$3:$L$103,4,FALSE)</f>
        <v>#DIV/0!</v>
      </c>
      <c r="G2147" t="e">
        <f>VLOOKUP(E2147,'Resultado Final'!$E$3:$L$103,5,FALSE)</f>
        <v>#DIV/0!</v>
      </c>
      <c r="H2147">
        <f>DW!$K2147</f>
        <v>0</v>
      </c>
      <c r="I2147" s="37" t="e">
        <f t="shared" si="33"/>
        <v>#DIV/0!</v>
      </c>
    </row>
    <row r="2148" spans="1:9" x14ac:dyDescent="0.25">
      <c r="A2148">
        <f>INDEX('Resultado Final'!$A:$A,MATCH(E2148,'Resultado Final'!$E:$E,0))</f>
        <v>1</v>
      </c>
      <c r="B2148" t="e">
        <f>'Média Saneada'!#REF!</f>
        <v>#REF!</v>
      </c>
      <c r="C2148">
        <f>DW!$H2148</f>
        <v>0</v>
      </c>
      <c r="D2148">
        <f>DW!$I2148</f>
        <v>0</v>
      </c>
      <c r="E2148">
        <f>DW!$G2148</f>
        <v>0</v>
      </c>
      <c r="F2148" t="e">
        <f>VLOOKUP(E2148,'Resultado Final'!$E$3:$L$103,4,FALSE)</f>
        <v>#DIV/0!</v>
      </c>
      <c r="G2148" t="e">
        <f>VLOOKUP(E2148,'Resultado Final'!$E$3:$L$103,5,FALSE)</f>
        <v>#DIV/0!</v>
      </c>
      <c r="H2148">
        <f>DW!$K2148</f>
        <v>0</v>
      </c>
      <c r="I2148" s="37" t="e">
        <f t="shared" si="33"/>
        <v>#DIV/0!</v>
      </c>
    </row>
    <row r="2149" spans="1:9" x14ac:dyDescent="0.25">
      <c r="A2149">
        <f>INDEX('Resultado Final'!$A:$A,MATCH(E2149,'Resultado Final'!$E:$E,0))</f>
        <v>1</v>
      </c>
      <c r="B2149" t="e">
        <f>'Média Saneada'!#REF!</f>
        <v>#REF!</v>
      </c>
      <c r="C2149">
        <f>DW!$H2149</f>
        <v>0</v>
      </c>
      <c r="D2149">
        <f>DW!$I2149</f>
        <v>0</v>
      </c>
      <c r="E2149">
        <f>DW!$G2149</f>
        <v>0</v>
      </c>
      <c r="F2149" t="e">
        <f>VLOOKUP(E2149,'Resultado Final'!$E$3:$L$103,4,FALSE)</f>
        <v>#DIV/0!</v>
      </c>
      <c r="G2149" t="e">
        <f>VLOOKUP(E2149,'Resultado Final'!$E$3:$L$103,5,FALSE)</f>
        <v>#DIV/0!</v>
      </c>
      <c r="H2149">
        <f>DW!$K2149</f>
        <v>0</v>
      </c>
      <c r="I2149" s="37" t="e">
        <f t="shared" si="33"/>
        <v>#DIV/0!</v>
      </c>
    </row>
    <row r="2150" spans="1:9" x14ac:dyDescent="0.25">
      <c r="A2150">
        <f>INDEX('Resultado Final'!$A:$A,MATCH(E2150,'Resultado Final'!$E:$E,0))</f>
        <v>1</v>
      </c>
      <c r="B2150" t="e">
        <f>'Média Saneada'!#REF!</f>
        <v>#REF!</v>
      </c>
      <c r="C2150">
        <f>DW!$H2150</f>
        <v>0</v>
      </c>
      <c r="D2150">
        <f>DW!$I2150</f>
        <v>0</v>
      </c>
      <c r="E2150">
        <f>DW!$G2150</f>
        <v>0</v>
      </c>
      <c r="F2150" t="e">
        <f>VLOOKUP(E2150,'Resultado Final'!$E$3:$L$103,4,FALSE)</f>
        <v>#DIV/0!</v>
      </c>
      <c r="G2150" t="e">
        <f>VLOOKUP(E2150,'Resultado Final'!$E$3:$L$103,5,FALSE)</f>
        <v>#DIV/0!</v>
      </c>
      <c r="H2150">
        <f>DW!$K2150</f>
        <v>0</v>
      </c>
      <c r="I2150" s="37" t="e">
        <f t="shared" si="33"/>
        <v>#DIV/0!</v>
      </c>
    </row>
    <row r="2151" spans="1:9" x14ac:dyDescent="0.25">
      <c r="A2151">
        <f>INDEX('Resultado Final'!$A:$A,MATCH(E2151,'Resultado Final'!$E:$E,0))</f>
        <v>1</v>
      </c>
      <c r="B2151" t="e">
        <f>'Média Saneada'!#REF!</f>
        <v>#REF!</v>
      </c>
      <c r="C2151">
        <f>DW!$H2151</f>
        <v>0</v>
      </c>
      <c r="D2151">
        <f>DW!$I2151</f>
        <v>0</v>
      </c>
      <c r="E2151">
        <f>DW!$G2151</f>
        <v>0</v>
      </c>
      <c r="F2151" t="e">
        <f>VLOOKUP(E2151,'Resultado Final'!$E$3:$L$103,4,FALSE)</f>
        <v>#DIV/0!</v>
      </c>
      <c r="G2151" t="e">
        <f>VLOOKUP(E2151,'Resultado Final'!$E$3:$L$103,5,FALSE)</f>
        <v>#DIV/0!</v>
      </c>
      <c r="H2151">
        <f>DW!$K2151</f>
        <v>0</v>
      </c>
      <c r="I2151" s="37" t="e">
        <f t="shared" si="33"/>
        <v>#DIV/0!</v>
      </c>
    </row>
    <row r="2152" spans="1:9" x14ac:dyDescent="0.25">
      <c r="A2152">
        <f>INDEX('Resultado Final'!$A:$A,MATCH(E2152,'Resultado Final'!$E:$E,0))</f>
        <v>1</v>
      </c>
      <c r="B2152" t="e">
        <f>'Média Saneada'!#REF!</f>
        <v>#REF!</v>
      </c>
      <c r="C2152">
        <f>DW!$H2152</f>
        <v>0</v>
      </c>
      <c r="D2152">
        <f>DW!$I2152</f>
        <v>0</v>
      </c>
      <c r="E2152">
        <f>DW!$G2152</f>
        <v>0</v>
      </c>
      <c r="F2152" t="e">
        <f>VLOOKUP(E2152,'Resultado Final'!$E$3:$L$103,4,FALSE)</f>
        <v>#DIV/0!</v>
      </c>
      <c r="G2152" t="e">
        <f>VLOOKUP(E2152,'Resultado Final'!$E$3:$L$103,5,FALSE)</f>
        <v>#DIV/0!</v>
      </c>
      <c r="H2152">
        <f>DW!$K2152</f>
        <v>0</v>
      </c>
      <c r="I2152" s="37" t="e">
        <f t="shared" si="33"/>
        <v>#DIV/0!</v>
      </c>
    </row>
    <row r="2153" spans="1:9" x14ac:dyDescent="0.25">
      <c r="A2153">
        <f>INDEX('Resultado Final'!$A:$A,MATCH(E2153,'Resultado Final'!$E:$E,0))</f>
        <v>1</v>
      </c>
      <c r="B2153" t="e">
        <f>'Média Saneada'!#REF!</f>
        <v>#REF!</v>
      </c>
      <c r="C2153">
        <f>DW!$H2153</f>
        <v>0</v>
      </c>
      <c r="D2153">
        <f>DW!$I2153</f>
        <v>0</v>
      </c>
      <c r="E2153">
        <f>DW!$G2153</f>
        <v>0</v>
      </c>
      <c r="F2153" t="e">
        <f>VLOOKUP(E2153,'Resultado Final'!$E$3:$L$103,4,FALSE)</f>
        <v>#DIV/0!</v>
      </c>
      <c r="G2153" t="e">
        <f>VLOOKUP(E2153,'Resultado Final'!$E$3:$L$103,5,FALSE)</f>
        <v>#DIV/0!</v>
      </c>
      <c r="H2153">
        <f>DW!$K2153</f>
        <v>0</v>
      </c>
      <c r="I2153" s="37" t="e">
        <f t="shared" si="33"/>
        <v>#DIV/0!</v>
      </c>
    </row>
    <row r="2154" spans="1:9" x14ac:dyDescent="0.25">
      <c r="A2154">
        <f>INDEX('Resultado Final'!$A:$A,MATCH(E2154,'Resultado Final'!$E:$E,0))</f>
        <v>1</v>
      </c>
      <c r="B2154" t="e">
        <f>'Média Saneada'!#REF!</f>
        <v>#REF!</v>
      </c>
      <c r="C2154">
        <f>DW!$H2154</f>
        <v>0</v>
      </c>
      <c r="D2154">
        <f>DW!$I2154</f>
        <v>0</v>
      </c>
      <c r="E2154">
        <f>DW!$G2154</f>
        <v>0</v>
      </c>
      <c r="F2154" t="e">
        <f>VLOOKUP(E2154,'Resultado Final'!$E$3:$L$103,4,FALSE)</f>
        <v>#DIV/0!</v>
      </c>
      <c r="G2154" t="e">
        <f>VLOOKUP(E2154,'Resultado Final'!$E$3:$L$103,5,FALSE)</f>
        <v>#DIV/0!</v>
      </c>
      <c r="H2154">
        <f>DW!$K2154</f>
        <v>0</v>
      </c>
      <c r="I2154" s="37" t="e">
        <f t="shared" si="33"/>
        <v>#DIV/0!</v>
      </c>
    </row>
    <row r="2155" spans="1:9" x14ac:dyDescent="0.25">
      <c r="A2155">
        <f>INDEX('Resultado Final'!$A:$A,MATCH(E2155,'Resultado Final'!$E:$E,0))</f>
        <v>1</v>
      </c>
      <c r="B2155" t="e">
        <f>'Média Saneada'!#REF!</f>
        <v>#REF!</v>
      </c>
      <c r="C2155">
        <f>DW!$H2155</f>
        <v>0</v>
      </c>
      <c r="D2155">
        <f>DW!$I2155</f>
        <v>0</v>
      </c>
      <c r="E2155">
        <f>DW!$G2155</f>
        <v>0</v>
      </c>
      <c r="F2155" t="e">
        <f>VLOOKUP(E2155,'Resultado Final'!$E$3:$L$103,4,FALSE)</f>
        <v>#DIV/0!</v>
      </c>
      <c r="G2155" t="e">
        <f>VLOOKUP(E2155,'Resultado Final'!$E$3:$L$103,5,FALSE)</f>
        <v>#DIV/0!</v>
      </c>
      <c r="H2155">
        <f>DW!$K2155</f>
        <v>0</v>
      </c>
      <c r="I2155" s="37" t="e">
        <f t="shared" si="33"/>
        <v>#DIV/0!</v>
      </c>
    </row>
    <row r="2156" spans="1:9" x14ac:dyDescent="0.25">
      <c r="A2156">
        <f>INDEX('Resultado Final'!$A:$A,MATCH(E2156,'Resultado Final'!$E:$E,0))</f>
        <v>1</v>
      </c>
      <c r="B2156" t="e">
        <f>'Média Saneada'!#REF!</f>
        <v>#REF!</v>
      </c>
      <c r="C2156">
        <f>DW!$H2156</f>
        <v>0</v>
      </c>
      <c r="D2156">
        <f>DW!$I2156</f>
        <v>0</v>
      </c>
      <c r="E2156">
        <f>DW!$G2156</f>
        <v>0</v>
      </c>
      <c r="F2156" t="e">
        <f>VLOOKUP(E2156,'Resultado Final'!$E$3:$L$103,4,FALSE)</f>
        <v>#DIV/0!</v>
      </c>
      <c r="G2156" t="e">
        <f>VLOOKUP(E2156,'Resultado Final'!$E$3:$L$103,5,FALSE)</f>
        <v>#DIV/0!</v>
      </c>
      <c r="H2156">
        <f>DW!$K2156</f>
        <v>0</v>
      </c>
      <c r="I2156" s="37" t="e">
        <f t="shared" si="33"/>
        <v>#DIV/0!</v>
      </c>
    </row>
    <row r="2157" spans="1:9" x14ac:dyDescent="0.25">
      <c r="A2157">
        <f>INDEX('Resultado Final'!$A:$A,MATCH(E2157,'Resultado Final'!$E:$E,0))</f>
        <v>1</v>
      </c>
      <c r="B2157" t="e">
        <f>'Média Saneada'!#REF!</f>
        <v>#REF!</v>
      </c>
      <c r="C2157">
        <f>DW!$H2157</f>
        <v>0</v>
      </c>
      <c r="D2157">
        <f>DW!$I2157</f>
        <v>0</v>
      </c>
      <c r="E2157">
        <f>DW!$G2157</f>
        <v>0</v>
      </c>
      <c r="F2157" t="e">
        <f>VLOOKUP(E2157,'Resultado Final'!$E$3:$L$103,4,FALSE)</f>
        <v>#DIV/0!</v>
      </c>
      <c r="G2157" t="e">
        <f>VLOOKUP(E2157,'Resultado Final'!$E$3:$L$103,5,FALSE)</f>
        <v>#DIV/0!</v>
      </c>
      <c r="H2157">
        <f>DW!$K2157</f>
        <v>0</v>
      </c>
      <c r="I2157" s="37" t="e">
        <f t="shared" si="33"/>
        <v>#DIV/0!</v>
      </c>
    </row>
    <row r="2158" spans="1:9" x14ac:dyDescent="0.25">
      <c r="A2158">
        <f>INDEX('Resultado Final'!$A:$A,MATCH(E2158,'Resultado Final'!$E:$E,0))</f>
        <v>1</v>
      </c>
      <c r="B2158" t="e">
        <f>'Média Saneada'!#REF!</f>
        <v>#REF!</v>
      </c>
      <c r="C2158">
        <f>DW!$H2158</f>
        <v>0</v>
      </c>
      <c r="D2158">
        <f>DW!$I2158</f>
        <v>0</v>
      </c>
      <c r="E2158">
        <f>DW!$G2158</f>
        <v>0</v>
      </c>
      <c r="F2158" t="e">
        <f>VLOOKUP(E2158,'Resultado Final'!$E$3:$L$103,4,FALSE)</f>
        <v>#DIV/0!</v>
      </c>
      <c r="G2158" t="e">
        <f>VLOOKUP(E2158,'Resultado Final'!$E$3:$L$103,5,FALSE)</f>
        <v>#DIV/0!</v>
      </c>
      <c r="H2158">
        <f>DW!$K2158</f>
        <v>0</v>
      </c>
      <c r="I2158" s="37" t="e">
        <f t="shared" si="33"/>
        <v>#DIV/0!</v>
      </c>
    </row>
    <row r="2159" spans="1:9" x14ac:dyDescent="0.25">
      <c r="A2159">
        <f>INDEX('Resultado Final'!$A:$A,MATCH(E2159,'Resultado Final'!$E:$E,0))</f>
        <v>1</v>
      </c>
      <c r="B2159" t="e">
        <f>'Média Saneada'!#REF!</f>
        <v>#REF!</v>
      </c>
      <c r="C2159">
        <f>DW!$H2159</f>
        <v>0</v>
      </c>
      <c r="D2159">
        <f>DW!$I2159</f>
        <v>0</v>
      </c>
      <c r="E2159">
        <f>DW!$G2159</f>
        <v>0</v>
      </c>
      <c r="F2159" t="e">
        <f>VLOOKUP(E2159,'Resultado Final'!$E$3:$L$103,4,FALSE)</f>
        <v>#DIV/0!</v>
      </c>
      <c r="G2159" t="e">
        <f>VLOOKUP(E2159,'Resultado Final'!$E$3:$L$103,5,FALSE)</f>
        <v>#DIV/0!</v>
      </c>
      <c r="H2159">
        <f>DW!$K2159</f>
        <v>0</v>
      </c>
      <c r="I2159" s="37" t="e">
        <f t="shared" si="33"/>
        <v>#DIV/0!</v>
      </c>
    </row>
    <row r="2160" spans="1:9" x14ac:dyDescent="0.25">
      <c r="A2160">
        <f>INDEX('Resultado Final'!$A:$A,MATCH(E2160,'Resultado Final'!$E:$E,0))</f>
        <v>1</v>
      </c>
      <c r="B2160" t="e">
        <f>'Média Saneada'!#REF!</f>
        <v>#REF!</v>
      </c>
      <c r="C2160">
        <f>DW!$H2160</f>
        <v>0</v>
      </c>
      <c r="D2160">
        <f>DW!$I2160</f>
        <v>0</v>
      </c>
      <c r="E2160">
        <f>DW!$G2160</f>
        <v>0</v>
      </c>
      <c r="F2160" t="e">
        <f>VLOOKUP(E2160,'Resultado Final'!$E$3:$L$103,4,FALSE)</f>
        <v>#DIV/0!</v>
      </c>
      <c r="G2160" t="e">
        <f>VLOOKUP(E2160,'Resultado Final'!$E$3:$L$103,5,FALSE)</f>
        <v>#DIV/0!</v>
      </c>
      <c r="H2160">
        <f>DW!$K2160</f>
        <v>0</v>
      </c>
      <c r="I2160" s="37" t="e">
        <f t="shared" si="33"/>
        <v>#DIV/0!</v>
      </c>
    </row>
    <row r="2161" spans="1:9" x14ac:dyDescent="0.25">
      <c r="A2161">
        <f>INDEX('Resultado Final'!$A:$A,MATCH(E2161,'Resultado Final'!$E:$E,0))</f>
        <v>1</v>
      </c>
      <c r="B2161" t="e">
        <f>'Média Saneada'!#REF!</f>
        <v>#REF!</v>
      </c>
      <c r="C2161">
        <f>DW!$H2161</f>
        <v>0</v>
      </c>
      <c r="D2161">
        <f>DW!$I2161</f>
        <v>0</v>
      </c>
      <c r="E2161">
        <f>DW!$G2161</f>
        <v>0</v>
      </c>
      <c r="F2161" t="e">
        <f>VLOOKUP(E2161,'Resultado Final'!$E$3:$L$103,4,FALSE)</f>
        <v>#DIV/0!</v>
      </c>
      <c r="G2161" t="e">
        <f>VLOOKUP(E2161,'Resultado Final'!$E$3:$L$103,5,FALSE)</f>
        <v>#DIV/0!</v>
      </c>
      <c r="H2161">
        <f>DW!$K2161</f>
        <v>0</v>
      </c>
      <c r="I2161" s="37" t="e">
        <f t="shared" si="33"/>
        <v>#DIV/0!</v>
      </c>
    </row>
    <row r="2162" spans="1:9" x14ac:dyDescent="0.25">
      <c r="A2162">
        <f>INDEX('Resultado Final'!$A:$A,MATCH(E2162,'Resultado Final'!$E:$E,0))</f>
        <v>1</v>
      </c>
      <c r="B2162" t="e">
        <f>'Média Saneada'!#REF!</f>
        <v>#REF!</v>
      </c>
      <c r="C2162">
        <f>DW!$H2162</f>
        <v>0</v>
      </c>
      <c r="D2162">
        <f>DW!$I2162</f>
        <v>0</v>
      </c>
      <c r="E2162">
        <f>DW!$G2162</f>
        <v>0</v>
      </c>
      <c r="F2162" t="e">
        <f>VLOOKUP(E2162,'Resultado Final'!$E$3:$L$103,4,FALSE)</f>
        <v>#DIV/0!</v>
      </c>
      <c r="G2162" t="e">
        <f>VLOOKUP(E2162,'Resultado Final'!$E$3:$L$103,5,FALSE)</f>
        <v>#DIV/0!</v>
      </c>
      <c r="H2162">
        <f>DW!$K2162</f>
        <v>0</v>
      </c>
      <c r="I2162" s="37" t="e">
        <f t="shared" si="33"/>
        <v>#DIV/0!</v>
      </c>
    </row>
    <row r="2163" spans="1:9" x14ac:dyDescent="0.25">
      <c r="A2163">
        <f>INDEX('Resultado Final'!$A:$A,MATCH(E2163,'Resultado Final'!$E:$E,0))</f>
        <v>1</v>
      </c>
      <c r="B2163" t="e">
        <f>'Média Saneada'!#REF!</f>
        <v>#REF!</v>
      </c>
      <c r="C2163">
        <f>DW!$H2163</f>
        <v>0</v>
      </c>
      <c r="D2163">
        <f>DW!$I2163</f>
        <v>0</v>
      </c>
      <c r="E2163">
        <f>DW!$G2163</f>
        <v>0</v>
      </c>
      <c r="F2163" t="e">
        <f>VLOOKUP(E2163,'Resultado Final'!$E$3:$L$103,4,FALSE)</f>
        <v>#DIV/0!</v>
      </c>
      <c r="G2163" t="e">
        <f>VLOOKUP(E2163,'Resultado Final'!$E$3:$L$103,5,FALSE)</f>
        <v>#DIV/0!</v>
      </c>
      <c r="H2163">
        <f>DW!$K2163</f>
        <v>0</v>
      </c>
      <c r="I2163" s="37" t="e">
        <f t="shared" si="33"/>
        <v>#DIV/0!</v>
      </c>
    </row>
    <row r="2164" spans="1:9" x14ac:dyDescent="0.25">
      <c r="A2164">
        <f>INDEX('Resultado Final'!$A:$A,MATCH(E2164,'Resultado Final'!$E:$E,0))</f>
        <v>1</v>
      </c>
      <c r="B2164" t="e">
        <f>'Média Saneada'!#REF!</f>
        <v>#REF!</v>
      </c>
      <c r="C2164">
        <f>DW!$H2164</f>
        <v>0</v>
      </c>
      <c r="D2164">
        <f>DW!$I2164</f>
        <v>0</v>
      </c>
      <c r="E2164">
        <f>DW!$G2164</f>
        <v>0</v>
      </c>
      <c r="F2164" t="e">
        <f>VLOOKUP(E2164,'Resultado Final'!$E$3:$L$103,4,FALSE)</f>
        <v>#DIV/0!</v>
      </c>
      <c r="G2164" t="e">
        <f>VLOOKUP(E2164,'Resultado Final'!$E$3:$L$103,5,FALSE)</f>
        <v>#DIV/0!</v>
      </c>
      <c r="H2164">
        <f>DW!$K2164</f>
        <v>0</v>
      </c>
      <c r="I2164" s="37" t="e">
        <f t="shared" si="33"/>
        <v>#DIV/0!</v>
      </c>
    </row>
    <row r="2165" spans="1:9" x14ac:dyDescent="0.25">
      <c r="A2165">
        <f>INDEX('Resultado Final'!$A:$A,MATCH(E2165,'Resultado Final'!$E:$E,0))</f>
        <v>1</v>
      </c>
      <c r="B2165" t="e">
        <f>'Média Saneada'!#REF!</f>
        <v>#REF!</v>
      </c>
      <c r="C2165">
        <f>DW!$H2165</f>
        <v>0</v>
      </c>
      <c r="D2165">
        <f>DW!$I2165</f>
        <v>0</v>
      </c>
      <c r="E2165">
        <f>DW!$G2165</f>
        <v>0</v>
      </c>
      <c r="F2165" t="e">
        <f>VLOOKUP(E2165,'Resultado Final'!$E$3:$L$103,4,FALSE)</f>
        <v>#DIV/0!</v>
      </c>
      <c r="G2165" t="e">
        <f>VLOOKUP(E2165,'Resultado Final'!$E$3:$L$103,5,FALSE)</f>
        <v>#DIV/0!</v>
      </c>
      <c r="H2165">
        <f>DW!$K2165</f>
        <v>0</v>
      </c>
      <c r="I2165" s="37" t="e">
        <f t="shared" si="33"/>
        <v>#DIV/0!</v>
      </c>
    </row>
    <row r="2166" spans="1:9" x14ac:dyDescent="0.25">
      <c r="A2166">
        <f>INDEX('Resultado Final'!$A:$A,MATCH(E2166,'Resultado Final'!$E:$E,0))</f>
        <v>1</v>
      </c>
      <c r="B2166" t="e">
        <f>'Média Saneada'!#REF!</f>
        <v>#REF!</v>
      </c>
      <c r="C2166">
        <f>DW!$H2166</f>
        <v>0</v>
      </c>
      <c r="D2166">
        <f>DW!$I2166</f>
        <v>0</v>
      </c>
      <c r="E2166">
        <f>DW!$G2166</f>
        <v>0</v>
      </c>
      <c r="F2166" t="e">
        <f>VLOOKUP(E2166,'Resultado Final'!$E$3:$L$103,4,FALSE)</f>
        <v>#DIV/0!</v>
      </c>
      <c r="G2166" t="e">
        <f>VLOOKUP(E2166,'Resultado Final'!$E$3:$L$103,5,FALSE)</f>
        <v>#DIV/0!</v>
      </c>
      <c r="H2166">
        <f>DW!$K2166</f>
        <v>0</v>
      </c>
      <c r="I2166" s="37" t="e">
        <f t="shared" si="33"/>
        <v>#DIV/0!</v>
      </c>
    </row>
    <row r="2167" spans="1:9" x14ac:dyDescent="0.25">
      <c r="A2167">
        <f>INDEX('Resultado Final'!$A:$A,MATCH(E2167,'Resultado Final'!$E:$E,0))</f>
        <v>1</v>
      </c>
      <c r="B2167" t="e">
        <f>'Média Saneada'!#REF!</f>
        <v>#REF!</v>
      </c>
      <c r="C2167">
        <f>DW!$H2167</f>
        <v>0</v>
      </c>
      <c r="D2167">
        <f>DW!$I2167</f>
        <v>0</v>
      </c>
      <c r="E2167">
        <f>DW!$G2167</f>
        <v>0</v>
      </c>
      <c r="F2167" t="e">
        <f>VLOOKUP(E2167,'Resultado Final'!$E$3:$L$103,4,FALSE)</f>
        <v>#DIV/0!</v>
      </c>
      <c r="G2167" t="e">
        <f>VLOOKUP(E2167,'Resultado Final'!$E$3:$L$103,5,FALSE)</f>
        <v>#DIV/0!</v>
      </c>
      <c r="H2167">
        <f>DW!$K2167</f>
        <v>0</v>
      </c>
      <c r="I2167" s="37" t="e">
        <f t="shared" si="33"/>
        <v>#DIV/0!</v>
      </c>
    </row>
    <row r="2168" spans="1:9" x14ac:dyDescent="0.25">
      <c r="A2168">
        <f>INDEX('Resultado Final'!$A:$A,MATCH(E2168,'Resultado Final'!$E:$E,0))</f>
        <v>1</v>
      </c>
      <c r="B2168" t="e">
        <f>'Média Saneada'!#REF!</f>
        <v>#REF!</v>
      </c>
      <c r="C2168">
        <f>DW!$H2168</f>
        <v>0</v>
      </c>
      <c r="D2168">
        <f>DW!$I2168</f>
        <v>0</v>
      </c>
      <c r="E2168">
        <f>DW!$G2168</f>
        <v>0</v>
      </c>
      <c r="F2168" t="e">
        <f>VLOOKUP(E2168,'Resultado Final'!$E$3:$L$103,4,FALSE)</f>
        <v>#DIV/0!</v>
      </c>
      <c r="G2168" t="e">
        <f>VLOOKUP(E2168,'Resultado Final'!$E$3:$L$103,5,FALSE)</f>
        <v>#DIV/0!</v>
      </c>
      <c r="H2168">
        <f>DW!$K2168</f>
        <v>0</v>
      </c>
      <c r="I2168" s="37" t="e">
        <f t="shared" si="33"/>
        <v>#DIV/0!</v>
      </c>
    </row>
    <row r="2169" spans="1:9" x14ac:dyDescent="0.25">
      <c r="A2169">
        <f>INDEX('Resultado Final'!$A:$A,MATCH(E2169,'Resultado Final'!$E:$E,0))</f>
        <v>1</v>
      </c>
      <c r="B2169" t="e">
        <f>'Média Saneada'!#REF!</f>
        <v>#REF!</v>
      </c>
      <c r="C2169">
        <f>DW!$H2169</f>
        <v>0</v>
      </c>
      <c r="D2169">
        <f>DW!$I2169</f>
        <v>0</v>
      </c>
      <c r="E2169">
        <f>DW!$G2169</f>
        <v>0</v>
      </c>
      <c r="F2169" t="e">
        <f>VLOOKUP(E2169,'Resultado Final'!$E$3:$L$103,4,FALSE)</f>
        <v>#DIV/0!</v>
      </c>
      <c r="G2169" t="e">
        <f>VLOOKUP(E2169,'Resultado Final'!$E$3:$L$103,5,FALSE)</f>
        <v>#DIV/0!</v>
      </c>
      <c r="H2169">
        <f>DW!$K2169</f>
        <v>0</v>
      </c>
      <c r="I2169" s="37" t="e">
        <f t="shared" si="33"/>
        <v>#DIV/0!</v>
      </c>
    </row>
    <row r="2170" spans="1:9" x14ac:dyDescent="0.25">
      <c r="A2170">
        <f>INDEX('Resultado Final'!$A:$A,MATCH(E2170,'Resultado Final'!$E:$E,0))</f>
        <v>1</v>
      </c>
      <c r="B2170" t="e">
        <f>'Média Saneada'!#REF!</f>
        <v>#REF!</v>
      </c>
      <c r="C2170">
        <f>DW!$H2170</f>
        <v>0</v>
      </c>
      <c r="D2170">
        <f>DW!$I2170</f>
        <v>0</v>
      </c>
      <c r="E2170">
        <f>DW!$G2170</f>
        <v>0</v>
      </c>
      <c r="F2170" t="e">
        <f>VLOOKUP(E2170,'Resultado Final'!$E$3:$L$103,4,FALSE)</f>
        <v>#DIV/0!</v>
      </c>
      <c r="G2170" t="e">
        <f>VLOOKUP(E2170,'Resultado Final'!$E$3:$L$103,5,FALSE)</f>
        <v>#DIV/0!</v>
      </c>
      <c r="H2170">
        <f>DW!$K2170</f>
        <v>0</v>
      </c>
      <c r="I2170" s="37" t="e">
        <f t="shared" si="33"/>
        <v>#DIV/0!</v>
      </c>
    </row>
    <row r="2171" spans="1:9" x14ac:dyDescent="0.25">
      <c r="A2171">
        <f>INDEX('Resultado Final'!$A:$A,MATCH(E2171,'Resultado Final'!$E:$E,0))</f>
        <v>1</v>
      </c>
      <c r="B2171" t="e">
        <f>'Média Saneada'!#REF!</f>
        <v>#REF!</v>
      </c>
      <c r="C2171">
        <f>DW!$H2171</f>
        <v>0</v>
      </c>
      <c r="D2171">
        <f>DW!$I2171</f>
        <v>0</v>
      </c>
      <c r="E2171">
        <f>DW!$G2171</f>
        <v>0</v>
      </c>
      <c r="F2171" t="e">
        <f>VLOOKUP(E2171,'Resultado Final'!$E$3:$L$103,4,FALSE)</f>
        <v>#DIV/0!</v>
      </c>
      <c r="G2171" t="e">
        <f>VLOOKUP(E2171,'Resultado Final'!$E$3:$L$103,5,FALSE)</f>
        <v>#DIV/0!</v>
      </c>
      <c r="H2171">
        <f>DW!$K2171</f>
        <v>0</v>
      </c>
      <c r="I2171" s="37" t="e">
        <f t="shared" si="33"/>
        <v>#DIV/0!</v>
      </c>
    </row>
    <row r="2172" spans="1:9" x14ac:dyDescent="0.25">
      <c r="A2172">
        <f>INDEX('Resultado Final'!$A:$A,MATCH(E2172,'Resultado Final'!$E:$E,0))</f>
        <v>1</v>
      </c>
      <c r="B2172" t="e">
        <f>'Média Saneada'!#REF!</f>
        <v>#REF!</v>
      </c>
      <c r="C2172">
        <f>DW!$H2172</f>
        <v>0</v>
      </c>
      <c r="D2172">
        <f>DW!$I2172</f>
        <v>0</v>
      </c>
      <c r="E2172">
        <f>DW!$G2172</f>
        <v>0</v>
      </c>
      <c r="F2172" t="e">
        <f>VLOOKUP(E2172,'Resultado Final'!$E$3:$L$103,4,FALSE)</f>
        <v>#DIV/0!</v>
      </c>
      <c r="G2172" t="e">
        <f>VLOOKUP(E2172,'Resultado Final'!$E$3:$L$103,5,FALSE)</f>
        <v>#DIV/0!</v>
      </c>
      <c r="H2172">
        <f>DW!$K2172</f>
        <v>0</v>
      </c>
      <c r="I2172" s="37" t="e">
        <f t="shared" si="33"/>
        <v>#DIV/0!</v>
      </c>
    </row>
    <row r="2173" spans="1:9" x14ac:dyDescent="0.25">
      <c r="A2173">
        <f>INDEX('Resultado Final'!$A:$A,MATCH(E2173,'Resultado Final'!$E:$E,0))</f>
        <v>1</v>
      </c>
      <c r="B2173" t="e">
        <f>'Média Saneada'!#REF!</f>
        <v>#REF!</v>
      </c>
      <c r="C2173">
        <f>DW!$H2173</f>
        <v>0</v>
      </c>
      <c r="D2173">
        <f>DW!$I2173</f>
        <v>0</v>
      </c>
      <c r="E2173">
        <f>DW!$G2173</f>
        <v>0</v>
      </c>
      <c r="F2173" t="e">
        <f>VLOOKUP(E2173,'Resultado Final'!$E$3:$L$103,4,FALSE)</f>
        <v>#DIV/0!</v>
      </c>
      <c r="G2173" t="e">
        <f>VLOOKUP(E2173,'Resultado Final'!$E$3:$L$103,5,FALSE)</f>
        <v>#DIV/0!</v>
      </c>
      <c r="H2173">
        <f>DW!$K2173</f>
        <v>0</v>
      </c>
      <c r="I2173" s="37" t="e">
        <f t="shared" si="33"/>
        <v>#DIV/0!</v>
      </c>
    </row>
    <row r="2174" spans="1:9" x14ac:dyDescent="0.25">
      <c r="A2174">
        <f>INDEX('Resultado Final'!$A:$A,MATCH(E2174,'Resultado Final'!$E:$E,0))</f>
        <v>1</v>
      </c>
      <c r="B2174" t="e">
        <f>'Média Saneada'!#REF!</f>
        <v>#REF!</v>
      </c>
      <c r="C2174">
        <f>DW!$H2174</f>
        <v>0</v>
      </c>
      <c r="D2174">
        <f>DW!$I2174</f>
        <v>0</v>
      </c>
      <c r="E2174">
        <f>DW!$G2174</f>
        <v>0</v>
      </c>
      <c r="F2174" t="e">
        <f>VLOOKUP(E2174,'Resultado Final'!$E$3:$L$103,4,FALSE)</f>
        <v>#DIV/0!</v>
      </c>
      <c r="G2174" t="e">
        <f>VLOOKUP(E2174,'Resultado Final'!$E$3:$L$103,5,FALSE)</f>
        <v>#DIV/0!</v>
      </c>
      <c r="H2174">
        <f>DW!$K2174</f>
        <v>0</v>
      </c>
      <c r="I2174" s="37" t="e">
        <f t="shared" si="33"/>
        <v>#DIV/0!</v>
      </c>
    </row>
    <row r="2175" spans="1:9" x14ac:dyDescent="0.25">
      <c r="A2175">
        <f>INDEX('Resultado Final'!$A:$A,MATCH(E2175,'Resultado Final'!$E:$E,0))</f>
        <v>1</v>
      </c>
      <c r="B2175" t="e">
        <f>'Média Saneada'!#REF!</f>
        <v>#REF!</v>
      </c>
      <c r="C2175">
        <f>DW!$H2175</f>
        <v>0</v>
      </c>
      <c r="D2175">
        <f>DW!$I2175</f>
        <v>0</v>
      </c>
      <c r="E2175">
        <f>DW!$G2175</f>
        <v>0</v>
      </c>
      <c r="F2175" t="e">
        <f>VLOOKUP(E2175,'Resultado Final'!$E$3:$L$103,4,FALSE)</f>
        <v>#DIV/0!</v>
      </c>
      <c r="G2175" t="e">
        <f>VLOOKUP(E2175,'Resultado Final'!$E$3:$L$103,5,FALSE)</f>
        <v>#DIV/0!</v>
      </c>
      <c r="H2175">
        <f>DW!$K2175</f>
        <v>0</v>
      </c>
      <c r="I2175" s="37" t="e">
        <f t="shared" si="33"/>
        <v>#DIV/0!</v>
      </c>
    </row>
    <row r="2176" spans="1:9" x14ac:dyDescent="0.25">
      <c r="A2176">
        <f>INDEX('Resultado Final'!$A:$A,MATCH(E2176,'Resultado Final'!$E:$E,0))</f>
        <v>1</v>
      </c>
      <c r="B2176" t="e">
        <f>'Média Saneada'!#REF!</f>
        <v>#REF!</v>
      </c>
      <c r="C2176">
        <f>DW!$H2176</f>
        <v>0</v>
      </c>
      <c r="D2176">
        <f>DW!$I2176</f>
        <v>0</v>
      </c>
      <c r="E2176">
        <f>DW!$G2176</f>
        <v>0</v>
      </c>
      <c r="F2176" t="e">
        <f>VLOOKUP(E2176,'Resultado Final'!$E$3:$L$103,4,FALSE)</f>
        <v>#DIV/0!</v>
      </c>
      <c r="G2176" t="e">
        <f>VLOOKUP(E2176,'Resultado Final'!$E$3:$L$103,5,FALSE)</f>
        <v>#DIV/0!</v>
      </c>
      <c r="H2176">
        <f>DW!$K2176</f>
        <v>0</v>
      </c>
      <c r="I2176" s="37" t="e">
        <f t="shared" si="33"/>
        <v>#DIV/0!</v>
      </c>
    </row>
    <row r="2177" spans="1:9" x14ac:dyDescent="0.25">
      <c r="A2177">
        <f>INDEX('Resultado Final'!$A:$A,MATCH(E2177,'Resultado Final'!$E:$E,0))</f>
        <v>1</v>
      </c>
      <c r="B2177" t="e">
        <f>'Média Saneada'!#REF!</f>
        <v>#REF!</v>
      </c>
      <c r="C2177">
        <f>DW!$H2177</f>
        <v>0</v>
      </c>
      <c r="D2177">
        <f>DW!$I2177</f>
        <v>0</v>
      </c>
      <c r="E2177">
        <f>DW!$G2177</f>
        <v>0</v>
      </c>
      <c r="F2177" t="e">
        <f>VLOOKUP(E2177,'Resultado Final'!$E$3:$L$103,4,FALSE)</f>
        <v>#DIV/0!</v>
      </c>
      <c r="G2177" t="e">
        <f>VLOOKUP(E2177,'Resultado Final'!$E$3:$L$103,5,FALSE)</f>
        <v>#DIV/0!</v>
      </c>
      <c r="H2177">
        <f>DW!$K2177</f>
        <v>0</v>
      </c>
      <c r="I2177" s="37" t="e">
        <f t="shared" si="33"/>
        <v>#DIV/0!</v>
      </c>
    </row>
    <row r="2178" spans="1:9" x14ac:dyDescent="0.25">
      <c r="A2178">
        <f>INDEX('Resultado Final'!$A:$A,MATCH(E2178,'Resultado Final'!$E:$E,0))</f>
        <v>1</v>
      </c>
      <c r="B2178" t="e">
        <f>'Média Saneada'!#REF!</f>
        <v>#REF!</v>
      </c>
      <c r="C2178">
        <f>DW!$H2178</f>
        <v>0</v>
      </c>
      <c r="D2178">
        <f>DW!$I2178</f>
        <v>0</v>
      </c>
      <c r="E2178">
        <f>DW!$G2178</f>
        <v>0</v>
      </c>
      <c r="F2178" t="e">
        <f>VLOOKUP(E2178,'Resultado Final'!$E$3:$L$103,4,FALSE)</f>
        <v>#DIV/0!</v>
      </c>
      <c r="G2178" t="e">
        <f>VLOOKUP(E2178,'Resultado Final'!$E$3:$L$103,5,FALSE)</f>
        <v>#DIV/0!</v>
      </c>
      <c r="H2178">
        <f>DW!$K2178</f>
        <v>0</v>
      </c>
      <c r="I2178" s="37" t="e">
        <f t="shared" si="33"/>
        <v>#DIV/0!</v>
      </c>
    </row>
    <row r="2179" spans="1:9" x14ac:dyDescent="0.25">
      <c r="A2179">
        <f>INDEX('Resultado Final'!$A:$A,MATCH(E2179,'Resultado Final'!$E:$E,0))</f>
        <v>1</v>
      </c>
      <c r="B2179" t="e">
        <f>'Média Saneada'!#REF!</f>
        <v>#REF!</v>
      </c>
      <c r="C2179">
        <f>DW!$H2179</f>
        <v>0</v>
      </c>
      <c r="D2179">
        <f>DW!$I2179</f>
        <v>0</v>
      </c>
      <c r="E2179">
        <f>DW!$G2179</f>
        <v>0</v>
      </c>
      <c r="F2179" t="e">
        <f>VLOOKUP(E2179,'Resultado Final'!$E$3:$L$103,4,FALSE)</f>
        <v>#DIV/0!</v>
      </c>
      <c r="G2179" t="e">
        <f>VLOOKUP(E2179,'Resultado Final'!$E$3:$L$103,5,FALSE)</f>
        <v>#DIV/0!</v>
      </c>
      <c r="H2179">
        <f>DW!$K2179</f>
        <v>0</v>
      </c>
      <c r="I2179" s="37" t="e">
        <f t="shared" ref="I2179:I2242" si="34">IF(AND($H2179&lt;$F2179,$H2179&gt;$G2179),$H2179,"Desconsiderado para o cálculo final da Média")</f>
        <v>#DIV/0!</v>
      </c>
    </row>
    <row r="2180" spans="1:9" x14ac:dyDescent="0.25">
      <c r="A2180">
        <f>INDEX('Resultado Final'!$A:$A,MATCH(E2180,'Resultado Final'!$E:$E,0))</f>
        <v>1</v>
      </c>
      <c r="B2180" t="e">
        <f>'Média Saneada'!#REF!</f>
        <v>#REF!</v>
      </c>
      <c r="C2180">
        <f>DW!$H2180</f>
        <v>0</v>
      </c>
      <c r="D2180">
        <f>DW!$I2180</f>
        <v>0</v>
      </c>
      <c r="E2180">
        <f>DW!$G2180</f>
        <v>0</v>
      </c>
      <c r="F2180" t="e">
        <f>VLOOKUP(E2180,'Resultado Final'!$E$3:$L$103,4,FALSE)</f>
        <v>#DIV/0!</v>
      </c>
      <c r="G2180" t="e">
        <f>VLOOKUP(E2180,'Resultado Final'!$E$3:$L$103,5,FALSE)</f>
        <v>#DIV/0!</v>
      </c>
      <c r="H2180">
        <f>DW!$K2180</f>
        <v>0</v>
      </c>
      <c r="I2180" s="37" t="e">
        <f t="shared" si="34"/>
        <v>#DIV/0!</v>
      </c>
    </row>
    <row r="2181" spans="1:9" x14ac:dyDescent="0.25">
      <c r="A2181">
        <f>INDEX('Resultado Final'!$A:$A,MATCH(E2181,'Resultado Final'!$E:$E,0))</f>
        <v>1</v>
      </c>
      <c r="B2181" t="e">
        <f>'Média Saneada'!#REF!</f>
        <v>#REF!</v>
      </c>
      <c r="C2181">
        <f>DW!$H2181</f>
        <v>0</v>
      </c>
      <c r="D2181">
        <f>DW!$I2181</f>
        <v>0</v>
      </c>
      <c r="E2181">
        <f>DW!$G2181</f>
        <v>0</v>
      </c>
      <c r="F2181" t="e">
        <f>VLOOKUP(E2181,'Resultado Final'!$E$3:$L$103,4,FALSE)</f>
        <v>#DIV/0!</v>
      </c>
      <c r="G2181" t="e">
        <f>VLOOKUP(E2181,'Resultado Final'!$E$3:$L$103,5,FALSE)</f>
        <v>#DIV/0!</v>
      </c>
      <c r="H2181">
        <f>DW!$K2181</f>
        <v>0</v>
      </c>
      <c r="I2181" s="37" t="e">
        <f t="shared" si="34"/>
        <v>#DIV/0!</v>
      </c>
    </row>
    <row r="2182" spans="1:9" x14ac:dyDescent="0.25">
      <c r="A2182">
        <f>INDEX('Resultado Final'!$A:$A,MATCH(E2182,'Resultado Final'!$E:$E,0))</f>
        <v>1</v>
      </c>
      <c r="B2182" t="e">
        <f>'Média Saneada'!#REF!</f>
        <v>#REF!</v>
      </c>
      <c r="C2182">
        <f>DW!$H2182</f>
        <v>0</v>
      </c>
      <c r="D2182">
        <f>DW!$I2182</f>
        <v>0</v>
      </c>
      <c r="E2182">
        <f>DW!$G2182</f>
        <v>0</v>
      </c>
      <c r="F2182" t="e">
        <f>VLOOKUP(E2182,'Resultado Final'!$E$3:$L$103,4,FALSE)</f>
        <v>#DIV/0!</v>
      </c>
      <c r="G2182" t="e">
        <f>VLOOKUP(E2182,'Resultado Final'!$E$3:$L$103,5,FALSE)</f>
        <v>#DIV/0!</v>
      </c>
      <c r="H2182">
        <f>DW!$K2182</f>
        <v>0</v>
      </c>
      <c r="I2182" s="37" t="e">
        <f t="shared" si="34"/>
        <v>#DIV/0!</v>
      </c>
    </row>
    <row r="2183" spans="1:9" x14ac:dyDescent="0.25">
      <c r="A2183">
        <f>INDEX('Resultado Final'!$A:$A,MATCH(E2183,'Resultado Final'!$E:$E,0))</f>
        <v>1</v>
      </c>
      <c r="B2183" t="e">
        <f>'Média Saneada'!#REF!</f>
        <v>#REF!</v>
      </c>
      <c r="C2183">
        <f>DW!$H2183</f>
        <v>0</v>
      </c>
      <c r="D2183">
        <f>DW!$I2183</f>
        <v>0</v>
      </c>
      <c r="E2183">
        <f>DW!$G2183</f>
        <v>0</v>
      </c>
      <c r="F2183" t="e">
        <f>VLOOKUP(E2183,'Resultado Final'!$E$3:$L$103,4,FALSE)</f>
        <v>#DIV/0!</v>
      </c>
      <c r="G2183" t="e">
        <f>VLOOKUP(E2183,'Resultado Final'!$E$3:$L$103,5,FALSE)</f>
        <v>#DIV/0!</v>
      </c>
      <c r="H2183">
        <f>DW!$K2183</f>
        <v>0</v>
      </c>
      <c r="I2183" s="37" t="e">
        <f t="shared" si="34"/>
        <v>#DIV/0!</v>
      </c>
    </row>
    <row r="2184" spans="1:9" x14ac:dyDescent="0.25">
      <c r="A2184">
        <f>INDEX('Resultado Final'!$A:$A,MATCH(E2184,'Resultado Final'!$E:$E,0))</f>
        <v>1</v>
      </c>
      <c r="B2184" t="e">
        <f>'Média Saneada'!#REF!</f>
        <v>#REF!</v>
      </c>
      <c r="C2184">
        <f>DW!$H2184</f>
        <v>0</v>
      </c>
      <c r="D2184">
        <f>DW!$I2184</f>
        <v>0</v>
      </c>
      <c r="E2184">
        <f>DW!$G2184</f>
        <v>0</v>
      </c>
      <c r="F2184" t="e">
        <f>VLOOKUP(E2184,'Resultado Final'!$E$3:$L$103,4,FALSE)</f>
        <v>#DIV/0!</v>
      </c>
      <c r="G2184" t="e">
        <f>VLOOKUP(E2184,'Resultado Final'!$E$3:$L$103,5,FALSE)</f>
        <v>#DIV/0!</v>
      </c>
      <c r="H2184">
        <f>DW!$K2184</f>
        <v>0</v>
      </c>
      <c r="I2184" s="37" t="e">
        <f t="shared" si="34"/>
        <v>#DIV/0!</v>
      </c>
    </row>
    <row r="2185" spans="1:9" x14ac:dyDescent="0.25">
      <c r="A2185">
        <f>INDEX('Resultado Final'!$A:$A,MATCH(E2185,'Resultado Final'!$E:$E,0))</f>
        <v>1</v>
      </c>
      <c r="B2185" t="e">
        <f>'Média Saneada'!#REF!</f>
        <v>#REF!</v>
      </c>
      <c r="C2185">
        <f>DW!$H2185</f>
        <v>0</v>
      </c>
      <c r="D2185">
        <f>DW!$I2185</f>
        <v>0</v>
      </c>
      <c r="E2185">
        <f>DW!$G2185</f>
        <v>0</v>
      </c>
      <c r="F2185" t="e">
        <f>VLOOKUP(E2185,'Resultado Final'!$E$3:$L$103,4,FALSE)</f>
        <v>#DIV/0!</v>
      </c>
      <c r="G2185" t="e">
        <f>VLOOKUP(E2185,'Resultado Final'!$E$3:$L$103,5,FALSE)</f>
        <v>#DIV/0!</v>
      </c>
      <c r="H2185">
        <f>DW!$K2185</f>
        <v>0</v>
      </c>
      <c r="I2185" s="37" t="e">
        <f t="shared" si="34"/>
        <v>#DIV/0!</v>
      </c>
    </row>
    <row r="2186" spans="1:9" x14ac:dyDescent="0.25">
      <c r="A2186">
        <f>INDEX('Resultado Final'!$A:$A,MATCH(E2186,'Resultado Final'!$E:$E,0))</f>
        <v>1</v>
      </c>
      <c r="B2186" t="e">
        <f>'Média Saneada'!#REF!</f>
        <v>#REF!</v>
      </c>
      <c r="C2186">
        <f>DW!$H2186</f>
        <v>0</v>
      </c>
      <c r="D2186">
        <f>DW!$I2186</f>
        <v>0</v>
      </c>
      <c r="E2186">
        <f>DW!$G2186</f>
        <v>0</v>
      </c>
      <c r="F2186" t="e">
        <f>VLOOKUP(E2186,'Resultado Final'!$E$3:$L$103,4,FALSE)</f>
        <v>#DIV/0!</v>
      </c>
      <c r="G2186" t="e">
        <f>VLOOKUP(E2186,'Resultado Final'!$E$3:$L$103,5,FALSE)</f>
        <v>#DIV/0!</v>
      </c>
      <c r="H2186">
        <f>DW!$K2186</f>
        <v>0</v>
      </c>
      <c r="I2186" s="37" t="e">
        <f t="shared" si="34"/>
        <v>#DIV/0!</v>
      </c>
    </row>
    <row r="2187" spans="1:9" x14ac:dyDescent="0.25">
      <c r="A2187">
        <f>INDEX('Resultado Final'!$A:$A,MATCH(E2187,'Resultado Final'!$E:$E,0))</f>
        <v>1</v>
      </c>
      <c r="B2187" t="e">
        <f>'Média Saneada'!#REF!</f>
        <v>#REF!</v>
      </c>
      <c r="C2187">
        <f>DW!$H2187</f>
        <v>0</v>
      </c>
      <c r="D2187">
        <f>DW!$I2187</f>
        <v>0</v>
      </c>
      <c r="E2187">
        <f>DW!$G2187</f>
        <v>0</v>
      </c>
      <c r="F2187" t="e">
        <f>VLOOKUP(E2187,'Resultado Final'!$E$3:$L$103,4,FALSE)</f>
        <v>#DIV/0!</v>
      </c>
      <c r="G2187" t="e">
        <f>VLOOKUP(E2187,'Resultado Final'!$E$3:$L$103,5,FALSE)</f>
        <v>#DIV/0!</v>
      </c>
      <c r="H2187">
        <f>DW!$K2187</f>
        <v>0</v>
      </c>
      <c r="I2187" s="37" t="e">
        <f t="shared" si="34"/>
        <v>#DIV/0!</v>
      </c>
    </row>
    <row r="2188" spans="1:9" x14ac:dyDescent="0.25">
      <c r="A2188">
        <f>INDEX('Resultado Final'!$A:$A,MATCH(E2188,'Resultado Final'!$E:$E,0))</f>
        <v>1</v>
      </c>
      <c r="B2188" t="e">
        <f>'Média Saneada'!#REF!</f>
        <v>#REF!</v>
      </c>
      <c r="C2188">
        <f>DW!$H2188</f>
        <v>0</v>
      </c>
      <c r="D2188">
        <f>DW!$I2188</f>
        <v>0</v>
      </c>
      <c r="E2188">
        <f>DW!$G2188</f>
        <v>0</v>
      </c>
      <c r="F2188" t="e">
        <f>VLOOKUP(E2188,'Resultado Final'!$E$3:$L$103,4,FALSE)</f>
        <v>#DIV/0!</v>
      </c>
      <c r="G2188" t="e">
        <f>VLOOKUP(E2188,'Resultado Final'!$E$3:$L$103,5,FALSE)</f>
        <v>#DIV/0!</v>
      </c>
      <c r="H2188">
        <f>DW!$K2188</f>
        <v>0</v>
      </c>
      <c r="I2188" s="37" t="e">
        <f t="shared" si="34"/>
        <v>#DIV/0!</v>
      </c>
    </row>
    <row r="2189" spans="1:9" x14ac:dyDescent="0.25">
      <c r="A2189">
        <f>INDEX('Resultado Final'!$A:$A,MATCH(E2189,'Resultado Final'!$E:$E,0))</f>
        <v>1</v>
      </c>
      <c r="B2189" t="e">
        <f>'Média Saneada'!#REF!</f>
        <v>#REF!</v>
      </c>
      <c r="C2189">
        <f>DW!$H2189</f>
        <v>0</v>
      </c>
      <c r="D2189">
        <f>DW!$I2189</f>
        <v>0</v>
      </c>
      <c r="E2189">
        <f>DW!$G2189</f>
        <v>0</v>
      </c>
      <c r="F2189" t="e">
        <f>VLOOKUP(E2189,'Resultado Final'!$E$3:$L$103,4,FALSE)</f>
        <v>#DIV/0!</v>
      </c>
      <c r="G2189" t="e">
        <f>VLOOKUP(E2189,'Resultado Final'!$E$3:$L$103,5,FALSE)</f>
        <v>#DIV/0!</v>
      </c>
      <c r="H2189">
        <f>DW!$K2189</f>
        <v>0</v>
      </c>
      <c r="I2189" s="37" t="e">
        <f t="shared" si="34"/>
        <v>#DIV/0!</v>
      </c>
    </row>
    <row r="2190" spans="1:9" x14ac:dyDescent="0.25">
      <c r="A2190">
        <f>INDEX('Resultado Final'!$A:$A,MATCH(E2190,'Resultado Final'!$E:$E,0))</f>
        <v>1</v>
      </c>
      <c r="B2190" t="e">
        <f>'Média Saneada'!#REF!</f>
        <v>#REF!</v>
      </c>
      <c r="C2190">
        <f>DW!$H2190</f>
        <v>0</v>
      </c>
      <c r="D2190">
        <f>DW!$I2190</f>
        <v>0</v>
      </c>
      <c r="E2190">
        <f>DW!$G2190</f>
        <v>0</v>
      </c>
      <c r="F2190" t="e">
        <f>VLOOKUP(E2190,'Resultado Final'!$E$3:$L$103,4,FALSE)</f>
        <v>#DIV/0!</v>
      </c>
      <c r="G2190" t="e">
        <f>VLOOKUP(E2190,'Resultado Final'!$E$3:$L$103,5,FALSE)</f>
        <v>#DIV/0!</v>
      </c>
      <c r="H2190">
        <f>DW!$K2190</f>
        <v>0</v>
      </c>
      <c r="I2190" s="37" t="e">
        <f t="shared" si="34"/>
        <v>#DIV/0!</v>
      </c>
    </row>
    <row r="2191" spans="1:9" x14ac:dyDescent="0.25">
      <c r="A2191">
        <f>INDEX('Resultado Final'!$A:$A,MATCH(E2191,'Resultado Final'!$E:$E,0))</f>
        <v>1</v>
      </c>
      <c r="B2191" t="e">
        <f>'Média Saneada'!#REF!</f>
        <v>#REF!</v>
      </c>
      <c r="C2191">
        <f>DW!$H2191</f>
        <v>0</v>
      </c>
      <c r="D2191">
        <f>DW!$I2191</f>
        <v>0</v>
      </c>
      <c r="E2191">
        <f>DW!$G2191</f>
        <v>0</v>
      </c>
      <c r="F2191" t="e">
        <f>VLOOKUP(E2191,'Resultado Final'!$E$3:$L$103,4,FALSE)</f>
        <v>#DIV/0!</v>
      </c>
      <c r="G2191" t="e">
        <f>VLOOKUP(E2191,'Resultado Final'!$E$3:$L$103,5,FALSE)</f>
        <v>#DIV/0!</v>
      </c>
      <c r="H2191">
        <f>DW!$K2191</f>
        <v>0</v>
      </c>
      <c r="I2191" s="37" t="e">
        <f t="shared" si="34"/>
        <v>#DIV/0!</v>
      </c>
    </row>
    <row r="2192" spans="1:9" x14ac:dyDescent="0.25">
      <c r="A2192">
        <f>INDEX('Resultado Final'!$A:$A,MATCH(E2192,'Resultado Final'!$E:$E,0))</f>
        <v>1</v>
      </c>
      <c r="B2192" t="e">
        <f>'Média Saneada'!#REF!</f>
        <v>#REF!</v>
      </c>
      <c r="C2192">
        <f>DW!$H2192</f>
        <v>0</v>
      </c>
      <c r="D2192">
        <f>DW!$I2192</f>
        <v>0</v>
      </c>
      <c r="E2192">
        <f>DW!$G2192</f>
        <v>0</v>
      </c>
      <c r="F2192" t="e">
        <f>VLOOKUP(E2192,'Resultado Final'!$E$3:$L$103,4,FALSE)</f>
        <v>#DIV/0!</v>
      </c>
      <c r="G2192" t="e">
        <f>VLOOKUP(E2192,'Resultado Final'!$E$3:$L$103,5,FALSE)</f>
        <v>#DIV/0!</v>
      </c>
      <c r="H2192">
        <f>DW!$K2192</f>
        <v>0</v>
      </c>
      <c r="I2192" s="37" t="e">
        <f t="shared" si="34"/>
        <v>#DIV/0!</v>
      </c>
    </row>
    <row r="2193" spans="1:9" x14ac:dyDescent="0.25">
      <c r="A2193">
        <f>INDEX('Resultado Final'!$A:$A,MATCH(E2193,'Resultado Final'!$E:$E,0))</f>
        <v>1</v>
      </c>
      <c r="B2193" t="e">
        <f>'Média Saneada'!#REF!</f>
        <v>#REF!</v>
      </c>
      <c r="C2193">
        <f>DW!$H2193</f>
        <v>0</v>
      </c>
      <c r="D2193">
        <f>DW!$I2193</f>
        <v>0</v>
      </c>
      <c r="E2193">
        <f>DW!$G2193</f>
        <v>0</v>
      </c>
      <c r="F2193" t="e">
        <f>VLOOKUP(E2193,'Resultado Final'!$E$3:$L$103,4,FALSE)</f>
        <v>#DIV/0!</v>
      </c>
      <c r="G2193" t="e">
        <f>VLOOKUP(E2193,'Resultado Final'!$E$3:$L$103,5,FALSE)</f>
        <v>#DIV/0!</v>
      </c>
      <c r="H2193">
        <f>DW!$K2193</f>
        <v>0</v>
      </c>
      <c r="I2193" s="37" t="e">
        <f t="shared" si="34"/>
        <v>#DIV/0!</v>
      </c>
    </row>
    <row r="2194" spans="1:9" x14ac:dyDescent="0.25">
      <c r="A2194">
        <f>INDEX('Resultado Final'!$A:$A,MATCH(E2194,'Resultado Final'!$E:$E,0))</f>
        <v>1</v>
      </c>
      <c r="B2194" t="e">
        <f>'Média Saneada'!#REF!</f>
        <v>#REF!</v>
      </c>
      <c r="C2194">
        <f>DW!$H2194</f>
        <v>0</v>
      </c>
      <c r="D2194">
        <f>DW!$I2194</f>
        <v>0</v>
      </c>
      <c r="E2194">
        <f>DW!$G2194</f>
        <v>0</v>
      </c>
      <c r="F2194" t="e">
        <f>VLOOKUP(E2194,'Resultado Final'!$E$3:$L$103,4,FALSE)</f>
        <v>#DIV/0!</v>
      </c>
      <c r="G2194" t="e">
        <f>VLOOKUP(E2194,'Resultado Final'!$E$3:$L$103,5,FALSE)</f>
        <v>#DIV/0!</v>
      </c>
      <c r="H2194">
        <f>DW!$K2194</f>
        <v>0</v>
      </c>
      <c r="I2194" s="37" t="e">
        <f t="shared" si="34"/>
        <v>#DIV/0!</v>
      </c>
    </row>
    <row r="2195" spans="1:9" x14ac:dyDescent="0.25">
      <c r="A2195">
        <f>INDEX('Resultado Final'!$A:$A,MATCH(E2195,'Resultado Final'!$E:$E,0))</f>
        <v>1</v>
      </c>
      <c r="B2195" t="e">
        <f>'Média Saneada'!#REF!</f>
        <v>#REF!</v>
      </c>
      <c r="C2195">
        <f>DW!$H2195</f>
        <v>0</v>
      </c>
      <c r="D2195">
        <f>DW!$I2195</f>
        <v>0</v>
      </c>
      <c r="E2195">
        <f>DW!$G2195</f>
        <v>0</v>
      </c>
      <c r="F2195" t="e">
        <f>VLOOKUP(E2195,'Resultado Final'!$E$3:$L$103,4,FALSE)</f>
        <v>#DIV/0!</v>
      </c>
      <c r="G2195" t="e">
        <f>VLOOKUP(E2195,'Resultado Final'!$E$3:$L$103,5,FALSE)</f>
        <v>#DIV/0!</v>
      </c>
      <c r="H2195">
        <f>DW!$K2195</f>
        <v>0</v>
      </c>
      <c r="I2195" s="37" t="e">
        <f t="shared" si="34"/>
        <v>#DIV/0!</v>
      </c>
    </row>
    <row r="2196" spans="1:9" x14ac:dyDescent="0.25">
      <c r="A2196">
        <f>INDEX('Resultado Final'!$A:$A,MATCH(E2196,'Resultado Final'!$E:$E,0))</f>
        <v>1</v>
      </c>
      <c r="B2196" t="e">
        <f>'Média Saneada'!#REF!</f>
        <v>#REF!</v>
      </c>
      <c r="C2196">
        <f>DW!$H2196</f>
        <v>0</v>
      </c>
      <c r="D2196">
        <f>DW!$I2196</f>
        <v>0</v>
      </c>
      <c r="E2196">
        <f>DW!$G2196</f>
        <v>0</v>
      </c>
      <c r="F2196" t="e">
        <f>VLOOKUP(E2196,'Resultado Final'!$E$3:$L$103,4,FALSE)</f>
        <v>#DIV/0!</v>
      </c>
      <c r="G2196" t="e">
        <f>VLOOKUP(E2196,'Resultado Final'!$E$3:$L$103,5,FALSE)</f>
        <v>#DIV/0!</v>
      </c>
      <c r="H2196">
        <f>DW!$K2196</f>
        <v>0</v>
      </c>
      <c r="I2196" s="37" t="e">
        <f t="shared" si="34"/>
        <v>#DIV/0!</v>
      </c>
    </row>
    <row r="2197" spans="1:9" x14ac:dyDescent="0.25">
      <c r="A2197">
        <f>INDEX('Resultado Final'!$A:$A,MATCH(E2197,'Resultado Final'!$E:$E,0))</f>
        <v>1</v>
      </c>
      <c r="B2197" t="e">
        <f>'Média Saneada'!#REF!</f>
        <v>#REF!</v>
      </c>
      <c r="C2197">
        <f>DW!$H2197</f>
        <v>0</v>
      </c>
      <c r="D2197">
        <f>DW!$I2197</f>
        <v>0</v>
      </c>
      <c r="E2197">
        <f>DW!$G2197</f>
        <v>0</v>
      </c>
      <c r="F2197" t="e">
        <f>VLOOKUP(E2197,'Resultado Final'!$E$3:$L$103,4,FALSE)</f>
        <v>#DIV/0!</v>
      </c>
      <c r="G2197" t="e">
        <f>VLOOKUP(E2197,'Resultado Final'!$E$3:$L$103,5,FALSE)</f>
        <v>#DIV/0!</v>
      </c>
      <c r="H2197">
        <f>DW!$K2197</f>
        <v>0</v>
      </c>
      <c r="I2197" s="37" t="e">
        <f t="shared" si="34"/>
        <v>#DIV/0!</v>
      </c>
    </row>
    <row r="2198" spans="1:9" x14ac:dyDescent="0.25">
      <c r="A2198">
        <f>INDEX('Resultado Final'!$A:$A,MATCH(E2198,'Resultado Final'!$E:$E,0))</f>
        <v>1</v>
      </c>
      <c r="B2198" t="e">
        <f>'Média Saneada'!#REF!</f>
        <v>#REF!</v>
      </c>
      <c r="C2198">
        <f>DW!$H2198</f>
        <v>0</v>
      </c>
      <c r="D2198">
        <f>DW!$I2198</f>
        <v>0</v>
      </c>
      <c r="E2198">
        <f>DW!$G2198</f>
        <v>0</v>
      </c>
      <c r="F2198" t="e">
        <f>VLOOKUP(E2198,'Resultado Final'!$E$3:$L$103,4,FALSE)</f>
        <v>#DIV/0!</v>
      </c>
      <c r="G2198" t="e">
        <f>VLOOKUP(E2198,'Resultado Final'!$E$3:$L$103,5,FALSE)</f>
        <v>#DIV/0!</v>
      </c>
      <c r="H2198">
        <f>DW!$K2198</f>
        <v>0</v>
      </c>
      <c r="I2198" s="37" t="e">
        <f t="shared" si="34"/>
        <v>#DIV/0!</v>
      </c>
    </row>
    <row r="2199" spans="1:9" x14ac:dyDescent="0.25">
      <c r="A2199">
        <f>INDEX('Resultado Final'!$A:$A,MATCH(E2199,'Resultado Final'!$E:$E,0))</f>
        <v>1</v>
      </c>
      <c r="B2199" t="e">
        <f>'Média Saneada'!#REF!</f>
        <v>#REF!</v>
      </c>
      <c r="C2199">
        <f>DW!$H2199</f>
        <v>0</v>
      </c>
      <c r="D2199">
        <f>DW!$I2199</f>
        <v>0</v>
      </c>
      <c r="E2199">
        <f>DW!$G2199</f>
        <v>0</v>
      </c>
      <c r="F2199" t="e">
        <f>VLOOKUP(E2199,'Resultado Final'!$E$3:$L$103,4,FALSE)</f>
        <v>#DIV/0!</v>
      </c>
      <c r="G2199" t="e">
        <f>VLOOKUP(E2199,'Resultado Final'!$E$3:$L$103,5,FALSE)</f>
        <v>#DIV/0!</v>
      </c>
      <c r="H2199">
        <f>DW!$K2199</f>
        <v>0</v>
      </c>
      <c r="I2199" s="37" t="e">
        <f t="shared" si="34"/>
        <v>#DIV/0!</v>
      </c>
    </row>
    <row r="2200" spans="1:9" x14ac:dyDescent="0.25">
      <c r="A2200">
        <f>INDEX('Resultado Final'!$A:$A,MATCH(E2200,'Resultado Final'!$E:$E,0))</f>
        <v>1</v>
      </c>
      <c r="B2200" t="e">
        <f>'Média Saneada'!#REF!</f>
        <v>#REF!</v>
      </c>
      <c r="C2200">
        <f>DW!$H2200</f>
        <v>0</v>
      </c>
      <c r="D2200">
        <f>DW!$I2200</f>
        <v>0</v>
      </c>
      <c r="E2200">
        <f>DW!$G2200</f>
        <v>0</v>
      </c>
      <c r="F2200" t="e">
        <f>VLOOKUP(E2200,'Resultado Final'!$E$3:$L$103,4,FALSE)</f>
        <v>#DIV/0!</v>
      </c>
      <c r="G2200" t="e">
        <f>VLOOKUP(E2200,'Resultado Final'!$E$3:$L$103,5,FALSE)</f>
        <v>#DIV/0!</v>
      </c>
      <c r="H2200">
        <f>DW!$K2200</f>
        <v>0</v>
      </c>
      <c r="I2200" s="37" t="e">
        <f t="shared" si="34"/>
        <v>#DIV/0!</v>
      </c>
    </row>
    <row r="2201" spans="1:9" x14ac:dyDescent="0.25">
      <c r="A2201">
        <f>INDEX('Resultado Final'!$A:$A,MATCH(E2201,'Resultado Final'!$E:$E,0))</f>
        <v>1</v>
      </c>
      <c r="B2201" t="e">
        <f>'Média Saneada'!#REF!</f>
        <v>#REF!</v>
      </c>
      <c r="C2201">
        <f>DW!$H2201</f>
        <v>0</v>
      </c>
      <c r="D2201">
        <f>DW!$I2201</f>
        <v>0</v>
      </c>
      <c r="E2201">
        <f>DW!$G2201</f>
        <v>0</v>
      </c>
      <c r="F2201" t="e">
        <f>VLOOKUP(E2201,'Resultado Final'!$E$3:$L$103,4,FALSE)</f>
        <v>#DIV/0!</v>
      </c>
      <c r="G2201" t="e">
        <f>VLOOKUP(E2201,'Resultado Final'!$E$3:$L$103,5,FALSE)</f>
        <v>#DIV/0!</v>
      </c>
      <c r="H2201">
        <f>DW!$K2201</f>
        <v>0</v>
      </c>
      <c r="I2201" s="37" t="e">
        <f t="shared" si="34"/>
        <v>#DIV/0!</v>
      </c>
    </row>
    <row r="2202" spans="1:9" x14ac:dyDescent="0.25">
      <c r="A2202">
        <f>INDEX('Resultado Final'!$A:$A,MATCH(E2202,'Resultado Final'!$E:$E,0))</f>
        <v>1</v>
      </c>
      <c r="B2202" t="e">
        <f>'Média Saneada'!#REF!</f>
        <v>#REF!</v>
      </c>
      <c r="C2202">
        <f>DW!$H2202</f>
        <v>0</v>
      </c>
      <c r="D2202">
        <f>DW!$I2202</f>
        <v>0</v>
      </c>
      <c r="E2202">
        <f>DW!$G2202</f>
        <v>0</v>
      </c>
      <c r="F2202" t="e">
        <f>VLOOKUP(E2202,'Resultado Final'!$E$3:$L$103,4,FALSE)</f>
        <v>#DIV/0!</v>
      </c>
      <c r="G2202" t="e">
        <f>VLOOKUP(E2202,'Resultado Final'!$E$3:$L$103,5,FALSE)</f>
        <v>#DIV/0!</v>
      </c>
      <c r="H2202">
        <f>DW!$K2202</f>
        <v>0</v>
      </c>
      <c r="I2202" s="37" t="e">
        <f t="shared" si="34"/>
        <v>#DIV/0!</v>
      </c>
    </row>
    <row r="2203" spans="1:9" x14ac:dyDescent="0.25">
      <c r="A2203">
        <f>INDEX('Resultado Final'!$A:$A,MATCH(E2203,'Resultado Final'!$E:$E,0))</f>
        <v>1</v>
      </c>
      <c r="B2203" t="e">
        <f>'Média Saneada'!#REF!</f>
        <v>#REF!</v>
      </c>
      <c r="C2203">
        <f>DW!$H2203</f>
        <v>0</v>
      </c>
      <c r="D2203">
        <f>DW!$I2203</f>
        <v>0</v>
      </c>
      <c r="E2203">
        <f>DW!$G2203</f>
        <v>0</v>
      </c>
      <c r="F2203" t="e">
        <f>VLOOKUP(E2203,'Resultado Final'!$E$3:$L$103,4,FALSE)</f>
        <v>#DIV/0!</v>
      </c>
      <c r="G2203" t="e">
        <f>VLOOKUP(E2203,'Resultado Final'!$E$3:$L$103,5,FALSE)</f>
        <v>#DIV/0!</v>
      </c>
      <c r="H2203">
        <f>DW!$K2203</f>
        <v>0</v>
      </c>
      <c r="I2203" s="37" t="e">
        <f t="shared" si="34"/>
        <v>#DIV/0!</v>
      </c>
    </row>
    <row r="2204" spans="1:9" x14ac:dyDescent="0.25">
      <c r="A2204">
        <f>INDEX('Resultado Final'!$A:$A,MATCH(E2204,'Resultado Final'!$E:$E,0))</f>
        <v>1</v>
      </c>
      <c r="B2204" t="e">
        <f>'Média Saneada'!#REF!</f>
        <v>#REF!</v>
      </c>
      <c r="C2204">
        <f>DW!$H2204</f>
        <v>0</v>
      </c>
      <c r="D2204">
        <f>DW!$I2204</f>
        <v>0</v>
      </c>
      <c r="E2204">
        <f>DW!$G2204</f>
        <v>0</v>
      </c>
      <c r="F2204" t="e">
        <f>VLOOKUP(E2204,'Resultado Final'!$E$3:$L$103,4,FALSE)</f>
        <v>#DIV/0!</v>
      </c>
      <c r="G2204" t="e">
        <f>VLOOKUP(E2204,'Resultado Final'!$E$3:$L$103,5,FALSE)</f>
        <v>#DIV/0!</v>
      </c>
      <c r="H2204">
        <f>DW!$K2204</f>
        <v>0</v>
      </c>
      <c r="I2204" s="37" t="e">
        <f t="shared" si="34"/>
        <v>#DIV/0!</v>
      </c>
    </row>
    <row r="2205" spans="1:9" x14ac:dyDescent="0.25">
      <c r="A2205">
        <f>INDEX('Resultado Final'!$A:$A,MATCH(E2205,'Resultado Final'!$E:$E,0))</f>
        <v>1</v>
      </c>
      <c r="B2205" t="e">
        <f>'Média Saneada'!#REF!</f>
        <v>#REF!</v>
      </c>
      <c r="C2205">
        <f>DW!$H2205</f>
        <v>0</v>
      </c>
      <c r="D2205">
        <f>DW!$I2205</f>
        <v>0</v>
      </c>
      <c r="E2205">
        <f>DW!$G2205</f>
        <v>0</v>
      </c>
      <c r="F2205" t="e">
        <f>VLOOKUP(E2205,'Resultado Final'!$E$3:$L$103,4,FALSE)</f>
        <v>#DIV/0!</v>
      </c>
      <c r="G2205" t="e">
        <f>VLOOKUP(E2205,'Resultado Final'!$E$3:$L$103,5,FALSE)</f>
        <v>#DIV/0!</v>
      </c>
      <c r="H2205">
        <f>DW!$K2205</f>
        <v>0</v>
      </c>
      <c r="I2205" s="37" t="e">
        <f t="shared" si="34"/>
        <v>#DIV/0!</v>
      </c>
    </row>
    <row r="2206" spans="1:9" x14ac:dyDescent="0.25">
      <c r="A2206">
        <f>INDEX('Resultado Final'!$A:$A,MATCH(E2206,'Resultado Final'!$E:$E,0))</f>
        <v>1</v>
      </c>
      <c r="B2206" t="e">
        <f>'Média Saneada'!#REF!</f>
        <v>#REF!</v>
      </c>
      <c r="C2206">
        <f>DW!$H2206</f>
        <v>0</v>
      </c>
      <c r="D2206">
        <f>DW!$I2206</f>
        <v>0</v>
      </c>
      <c r="E2206">
        <f>DW!$G2206</f>
        <v>0</v>
      </c>
      <c r="F2206" t="e">
        <f>VLOOKUP(E2206,'Resultado Final'!$E$3:$L$103,4,FALSE)</f>
        <v>#DIV/0!</v>
      </c>
      <c r="G2206" t="e">
        <f>VLOOKUP(E2206,'Resultado Final'!$E$3:$L$103,5,FALSE)</f>
        <v>#DIV/0!</v>
      </c>
      <c r="H2206">
        <f>DW!$K2206</f>
        <v>0</v>
      </c>
      <c r="I2206" s="37" t="e">
        <f t="shared" si="34"/>
        <v>#DIV/0!</v>
      </c>
    </row>
    <row r="2207" spans="1:9" x14ac:dyDescent="0.25">
      <c r="A2207">
        <f>INDEX('Resultado Final'!$A:$A,MATCH(E2207,'Resultado Final'!$E:$E,0))</f>
        <v>1</v>
      </c>
      <c r="B2207" t="e">
        <f>'Média Saneada'!#REF!</f>
        <v>#REF!</v>
      </c>
      <c r="C2207">
        <f>DW!$H2207</f>
        <v>0</v>
      </c>
      <c r="D2207">
        <f>DW!$I2207</f>
        <v>0</v>
      </c>
      <c r="E2207">
        <f>DW!$G2207</f>
        <v>0</v>
      </c>
      <c r="F2207" t="e">
        <f>VLOOKUP(E2207,'Resultado Final'!$E$3:$L$103,4,FALSE)</f>
        <v>#DIV/0!</v>
      </c>
      <c r="G2207" t="e">
        <f>VLOOKUP(E2207,'Resultado Final'!$E$3:$L$103,5,FALSE)</f>
        <v>#DIV/0!</v>
      </c>
      <c r="H2207">
        <f>DW!$K2207</f>
        <v>0</v>
      </c>
      <c r="I2207" s="37" t="e">
        <f t="shared" si="34"/>
        <v>#DIV/0!</v>
      </c>
    </row>
    <row r="2208" spans="1:9" x14ac:dyDescent="0.25">
      <c r="A2208">
        <f>INDEX('Resultado Final'!$A:$A,MATCH(E2208,'Resultado Final'!$E:$E,0))</f>
        <v>1</v>
      </c>
      <c r="B2208" t="e">
        <f>'Média Saneada'!#REF!</f>
        <v>#REF!</v>
      </c>
      <c r="C2208">
        <f>DW!$H2208</f>
        <v>0</v>
      </c>
      <c r="D2208">
        <f>DW!$I2208</f>
        <v>0</v>
      </c>
      <c r="E2208">
        <f>DW!$G2208</f>
        <v>0</v>
      </c>
      <c r="F2208" t="e">
        <f>VLOOKUP(E2208,'Resultado Final'!$E$3:$L$103,4,FALSE)</f>
        <v>#DIV/0!</v>
      </c>
      <c r="G2208" t="e">
        <f>VLOOKUP(E2208,'Resultado Final'!$E$3:$L$103,5,FALSE)</f>
        <v>#DIV/0!</v>
      </c>
      <c r="H2208">
        <f>DW!$K2208</f>
        <v>0</v>
      </c>
      <c r="I2208" s="37" t="e">
        <f t="shared" si="34"/>
        <v>#DIV/0!</v>
      </c>
    </row>
    <row r="2209" spans="1:9" x14ac:dyDescent="0.25">
      <c r="A2209">
        <f>INDEX('Resultado Final'!$A:$A,MATCH(E2209,'Resultado Final'!$E:$E,0))</f>
        <v>1</v>
      </c>
      <c r="B2209" t="e">
        <f>'Média Saneada'!#REF!</f>
        <v>#REF!</v>
      </c>
      <c r="C2209">
        <f>DW!$H2209</f>
        <v>0</v>
      </c>
      <c r="D2209">
        <f>DW!$I2209</f>
        <v>0</v>
      </c>
      <c r="E2209">
        <f>DW!$G2209</f>
        <v>0</v>
      </c>
      <c r="F2209" t="e">
        <f>VLOOKUP(E2209,'Resultado Final'!$E$3:$L$103,4,FALSE)</f>
        <v>#DIV/0!</v>
      </c>
      <c r="G2209" t="e">
        <f>VLOOKUP(E2209,'Resultado Final'!$E$3:$L$103,5,FALSE)</f>
        <v>#DIV/0!</v>
      </c>
      <c r="H2209">
        <f>DW!$K2209</f>
        <v>0</v>
      </c>
      <c r="I2209" s="37" t="e">
        <f t="shared" si="34"/>
        <v>#DIV/0!</v>
      </c>
    </row>
    <row r="2210" spans="1:9" x14ac:dyDescent="0.25">
      <c r="A2210">
        <f>INDEX('Resultado Final'!$A:$A,MATCH(E2210,'Resultado Final'!$E:$E,0))</f>
        <v>1</v>
      </c>
      <c r="B2210" t="e">
        <f>'Média Saneada'!#REF!</f>
        <v>#REF!</v>
      </c>
      <c r="C2210">
        <f>DW!$H2210</f>
        <v>0</v>
      </c>
      <c r="D2210">
        <f>DW!$I2210</f>
        <v>0</v>
      </c>
      <c r="E2210">
        <f>DW!$G2210</f>
        <v>0</v>
      </c>
      <c r="F2210" t="e">
        <f>VLOOKUP(E2210,'Resultado Final'!$E$3:$L$103,4,FALSE)</f>
        <v>#DIV/0!</v>
      </c>
      <c r="G2210" t="e">
        <f>VLOOKUP(E2210,'Resultado Final'!$E$3:$L$103,5,FALSE)</f>
        <v>#DIV/0!</v>
      </c>
      <c r="H2210">
        <f>DW!$K2210</f>
        <v>0</v>
      </c>
      <c r="I2210" s="37" t="e">
        <f t="shared" si="34"/>
        <v>#DIV/0!</v>
      </c>
    </row>
    <row r="2211" spans="1:9" x14ac:dyDescent="0.25">
      <c r="A2211">
        <f>INDEX('Resultado Final'!$A:$A,MATCH(E2211,'Resultado Final'!$E:$E,0))</f>
        <v>1</v>
      </c>
      <c r="B2211" t="e">
        <f>'Média Saneada'!#REF!</f>
        <v>#REF!</v>
      </c>
      <c r="C2211">
        <f>DW!$H2211</f>
        <v>0</v>
      </c>
      <c r="D2211">
        <f>DW!$I2211</f>
        <v>0</v>
      </c>
      <c r="E2211">
        <f>DW!$G2211</f>
        <v>0</v>
      </c>
      <c r="F2211" t="e">
        <f>VLOOKUP(E2211,'Resultado Final'!$E$3:$L$103,4,FALSE)</f>
        <v>#DIV/0!</v>
      </c>
      <c r="G2211" t="e">
        <f>VLOOKUP(E2211,'Resultado Final'!$E$3:$L$103,5,FALSE)</f>
        <v>#DIV/0!</v>
      </c>
      <c r="H2211">
        <f>DW!$K2211</f>
        <v>0</v>
      </c>
      <c r="I2211" s="37" t="e">
        <f t="shared" si="34"/>
        <v>#DIV/0!</v>
      </c>
    </row>
    <row r="2212" spans="1:9" x14ac:dyDescent="0.25">
      <c r="A2212">
        <f>INDEX('Resultado Final'!$A:$A,MATCH(E2212,'Resultado Final'!$E:$E,0))</f>
        <v>1</v>
      </c>
      <c r="B2212" t="e">
        <f>'Média Saneada'!#REF!</f>
        <v>#REF!</v>
      </c>
      <c r="C2212">
        <f>DW!$H2212</f>
        <v>0</v>
      </c>
      <c r="D2212">
        <f>DW!$I2212</f>
        <v>0</v>
      </c>
      <c r="E2212">
        <f>DW!$G2212</f>
        <v>0</v>
      </c>
      <c r="F2212" t="e">
        <f>VLOOKUP(E2212,'Resultado Final'!$E$3:$L$103,4,FALSE)</f>
        <v>#DIV/0!</v>
      </c>
      <c r="G2212" t="e">
        <f>VLOOKUP(E2212,'Resultado Final'!$E$3:$L$103,5,FALSE)</f>
        <v>#DIV/0!</v>
      </c>
      <c r="H2212">
        <f>DW!$K2212</f>
        <v>0</v>
      </c>
      <c r="I2212" s="37" t="e">
        <f t="shared" si="34"/>
        <v>#DIV/0!</v>
      </c>
    </row>
    <row r="2213" spans="1:9" x14ac:dyDescent="0.25">
      <c r="A2213">
        <f>INDEX('Resultado Final'!$A:$A,MATCH(E2213,'Resultado Final'!$E:$E,0))</f>
        <v>1</v>
      </c>
      <c r="B2213" t="e">
        <f>'Média Saneada'!#REF!</f>
        <v>#REF!</v>
      </c>
      <c r="C2213">
        <f>DW!$H2213</f>
        <v>0</v>
      </c>
      <c r="D2213">
        <f>DW!$I2213</f>
        <v>0</v>
      </c>
      <c r="E2213">
        <f>DW!$G2213</f>
        <v>0</v>
      </c>
      <c r="F2213" t="e">
        <f>VLOOKUP(E2213,'Resultado Final'!$E$3:$L$103,4,FALSE)</f>
        <v>#DIV/0!</v>
      </c>
      <c r="G2213" t="e">
        <f>VLOOKUP(E2213,'Resultado Final'!$E$3:$L$103,5,FALSE)</f>
        <v>#DIV/0!</v>
      </c>
      <c r="H2213">
        <f>DW!$K2213</f>
        <v>0</v>
      </c>
      <c r="I2213" s="37" t="e">
        <f t="shared" si="34"/>
        <v>#DIV/0!</v>
      </c>
    </row>
    <row r="2214" spans="1:9" x14ac:dyDescent="0.25">
      <c r="A2214">
        <f>INDEX('Resultado Final'!$A:$A,MATCH(E2214,'Resultado Final'!$E:$E,0))</f>
        <v>1</v>
      </c>
      <c r="B2214" t="e">
        <f>'Média Saneada'!#REF!</f>
        <v>#REF!</v>
      </c>
      <c r="C2214">
        <f>DW!$H2214</f>
        <v>0</v>
      </c>
      <c r="D2214">
        <f>DW!$I2214</f>
        <v>0</v>
      </c>
      <c r="E2214">
        <f>DW!$G2214</f>
        <v>0</v>
      </c>
      <c r="F2214" t="e">
        <f>VLOOKUP(E2214,'Resultado Final'!$E$3:$L$103,4,FALSE)</f>
        <v>#DIV/0!</v>
      </c>
      <c r="G2214" t="e">
        <f>VLOOKUP(E2214,'Resultado Final'!$E$3:$L$103,5,FALSE)</f>
        <v>#DIV/0!</v>
      </c>
      <c r="H2214">
        <f>DW!$K2214</f>
        <v>0</v>
      </c>
      <c r="I2214" s="37" t="e">
        <f t="shared" si="34"/>
        <v>#DIV/0!</v>
      </c>
    </row>
    <row r="2215" spans="1:9" x14ac:dyDescent="0.25">
      <c r="A2215">
        <f>INDEX('Resultado Final'!$A:$A,MATCH(E2215,'Resultado Final'!$E:$E,0))</f>
        <v>1</v>
      </c>
      <c r="B2215" t="e">
        <f>'Média Saneada'!#REF!</f>
        <v>#REF!</v>
      </c>
      <c r="C2215">
        <f>DW!$H2215</f>
        <v>0</v>
      </c>
      <c r="D2215">
        <f>DW!$I2215</f>
        <v>0</v>
      </c>
      <c r="E2215">
        <f>DW!$G2215</f>
        <v>0</v>
      </c>
      <c r="F2215" t="e">
        <f>VLOOKUP(E2215,'Resultado Final'!$E$3:$L$103,4,FALSE)</f>
        <v>#DIV/0!</v>
      </c>
      <c r="G2215" t="e">
        <f>VLOOKUP(E2215,'Resultado Final'!$E$3:$L$103,5,FALSE)</f>
        <v>#DIV/0!</v>
      </c>
      <c r="H2215">
        <f>DW!$K2215</f>
        <v>0</v>
      </c>
      <c r="I2215" s="37" t="e">
        <f t="shared" si="34"/>
        <v>#DIV/0!</v>
      </c>
    </row>
    <row r="2216" spans="1:9" x14ac:dyDescent="0.25">
      <c r="A2216">
        <f>INDEX('Resultado Final'!$A:$A,MATCH(E2216,'Resultado Final'!$E:$E,0))</f>
        <v>1</v>
      </c>
      <c r="B2216" t="e">
        <f>'Média Saneada'!#REF!</f>
        <v>#REF!</v>
      </c>
      <c r="C2216">
        <f>DW!$H2216</f>
        <v>0</v>
      </c>
      <c r="D2216">
        <f>DW!$I2216</f>
        <v>0</v>
      </c>
      <c r="E2216">
        <f>DW!$G2216</f>
        <v>0</v>
      </c>
      <c r="F2216" t="e">
        <f>VLOOKUP(E2216,'Resultado Final'!$E$3:$L$103,4,FALSE)</f>
        <v>#DIV/0!</v>
      </c>
      <c r="G2216" t="e">
        <f>VLOOKUP(E2216,'Resultado Final'!$E$3:$L$103,5,FALSE)</f>
        <v>#DIV/0!</v>
      </c>
      <c r="H2216">
        <f>DW!$K2216</f>
        <v>0</v>
      </c>
      <c r="I2216" s="37" t="e">
        <f t="shared" si="34"/>
        <v>#DIV/0!</v>
      </c>
    </row>
    <row r="2217" spans="1:9" x14ac:dyDescent="0.25">
      <c r="A2217">
        <f>INDEX('Resultado Final'!$A:$A,MATCH(E2217,'Resultado Final'!$E:$E,0))</f>
        <v>1</v>
      </c>
      <c r="B2217" t="e">
        <f>'Média Saneada'!#REF!</f>
        <v>#REF!</v>
      </c>
      <c r="C2217">
        <f>DW!$H2217</f>
        <v>0</v>
      </c>
      <c r="D2217">
        <f>DW!$I2217</f>
        <v>0</v>
      </c>
      <c r="E2217">
        <f>DW!$G2217</f>
        <v>0</v>
      </c>
      <c r="F2217" t="e">
        <f>VLOOKUP(E2217,'Resultado Final'!$E$3:$L$103,4,FALSE)</f>
        <v>#DIV/0!</v>
      </c>
      <c r="G2217" t="e">
        <f>VLOOKUP(E2217,'Resultado Final'!$E$3:$L$103,5,FALSE)</f>
        <v>#DIV/0!</v>
      </c>
      <c r="H2217">
        <f>DW!$K2217</f>
        <v>0</v>
      </c>
      <c r="I2217" s="37" t="e">
        <f t="shared" si="34"/>
        <v>#DIV/0!</v>
      </c>
    </row>
    <row r="2218" spans="1:9" x14ac:dyDescent="0.25">
      <c r="A2218">
        <f>INDEX('Resultado Final'!$A:$A,MATCH(E2218,'Resultado Final'!$E:$E,0))</f>
        <v>1</v>
      </c>
      <c r="B2218" t="e">
        <f>'Média Saneada'!#REF!</f>
        <v>#REF!</v>
      </c>
      <c r="C2218">
        <f>DW!$H2218</f>
        <v>0</v>
      </c>
      <c r="D2218">
        <f>DW!$I2218</f>
        <v>0</v>
      </c>
      <c r="E2218">
        <f>DW!$G2218</f>
        <v>0</v>
      </c>
      <c r="F2218" t="e">
        <f>VLOOKUP(E2218,'Resultado Final'!$E$3:$L$103,4,FALSE)</f>
        <v>#DIV/0!</v>
      </c>
      <c r="G2218" t="e">
        <f>VLOOKUP(E2218,'Resultado Final'!$E$3:$L$103,5,FALSE)</f>
        <v>#DIV/0!</v>
      </c>
      <c r="H2218">
        <f>DW!$K2218</f>
        <v>0</v>
      </c>
      <c r="I2218" s="37" t="e">
        <f t="shared" si="34"/>
        <v>#DIV/0!</v>
      </c>
    </row>
    <row r="2219" spans="1:9" x14ac:dyDescent="0.25">
      <c r="A2219">
        <f>INDEX('Resultado Final'!$A:$A,MATCH(E2219,'Resultado Final'!$E:$E,0))</f>
        <v>1</v>
      </c>
      <c r="B2219" t="e">
        <f>'Média Saneada'!#REF!</f>
        <v>#REF!</v>
      </c>
      <c r="C2219">
        <f>DW!$H2219</f>
        <v>0</v>
      </c>
      <c r="D2219">
        <f>DW!$I2219</f>
        <v>0</v>
      </c>
      <c r="E2219">
        <f>DW!$G2219</f>
        <v>0</v>
      </c>
      <c r="F2219" t="e">
        <f>VLOOKUP(E2219,'Resultado Final'!$E$3:$L$103,4,FALSE)</f>
        <v>#DIV/0!</v>
      </c>
      <c r="G2219" t="e">
        <f>VLOOKUP(E2219,'Resultado Final'!$E$3:$L$103,5,FALSE)</f>
        <v>#DIV/0!</v>
      </c>
      <c r="H2219">
        <f>DW!$K2219</f>
        <v>0</v>
      </c>
      <c r="I2219" s="37" t="e">
        <f t="shared" si="34"/>
        <v>#DIV/0!</v>
      </c>
    </row>
    <row r="2220" spans="1:9" x14ac:dyDescent="0.25">
      <c r="A2220">
        <f>INDEX('Resultado Final'!$A:$A,MATCH(E2220,'Resultado Final'!$E:$E,0))</f>
        <v>1</v>
      </c>
      <c r="B2220" t="e">
        <f>'Média Saneada'!#REF!</f>
        <v>#REF!</v>
      </c>
      <c r="C2220">
        <f>DW!$H2220</f>
        <v>0</v>
      </c>
      <c r="D2220">
        <f>DW!$I2220</f>
        <v>0</v>
      </c>
      <c r="E2220">
        <f>DW!$G2220</f>
        <v>0</v>
      </c>
      <c r="F2220" t="e">
        <f>VLOOKUP(E2220,'Resultado Final'!$E$3:$L$103,4,FALSE)</f>
        <v>#DIV/0!</v>
      </c>
      <c r="G2220" t="e">
        <f>VLOOKUP(E2220,'Resultado Final'!$E$3:$L$103,5,FALSE)</f>
        <v>#DIV/0!</v>
      </c>
      <c r="H2220">
        <f>DW!$K2220</f>
        <v>0</v>
      </c>
      <c r="I2220" s="37" t="e">
        <f t="shared" si="34"/>
        <v>#DIV/0!</v>
      </c>
    </row>
    <row r="2221" spans="1:9" x14ac:dyDescent="0.25">
      <c r="A2221">
        <f>INDEX('Resultado Final'!$A:$A,MATCH(E2221,'Resultado Final'!$E:$E,0))</f>
        <v>1</v>
      </c>
      <c r="B2221" t="e">
        <f>'Média Saneada'!#REF!</f>
        <v>#REF!</v>
      </c>
      <c r="C2221">
        <f>DW!$H2221</f>
        <v>0</v>
      </c>
      <c r="D2221">
        <f>DW!$I2221</f>
        <v>0</v>
      </c>
      <c r="E2221">
        <f>DW!$G2221</f>
        <v>0</v>
      </c>
      <c r="F2221" t="e">
        <f>VLOOKUP(E2221,'Resultado Final'!$E$3:$L$103,4,FALSE)</f>
        <v>#DIV/0!</v>
      </c>
      <c r="G2221" t="e">
        <f>VLOOKUP(E2221,'Resultado Final'!$E$3:$L$103,5,FALSE)</f>
        <v>#DIV/0!</v>
      </c>
      <c r="H2221">
        <f>DW!$K2221</f>
        <v>0</v>
      </c>
      <c r="I2221" s="37" t="e">
        <f t="shared" si="34"/>
        <v>#DIV/0!</v>
      </c>
    </row>
    <row r="2222" spans="1:9" x14ac:dyDescent="0.25">
      <c r="A2222">
        <f>INDEX('Resultado Final'!$A:$A,MATCH(E2222,'Resultado Final'!$E:$E,0))</f>
        <v>1</v>
      </c>
      <c r="B2222" t="e">
        <f>'Média Saneada'!#REF!</f>
        <v>#REF!</v>
      </c>
      <c r="C2222">
        <f>DW!$H2222</f>
        <v>0</v>
      </c>
      <c r="D2222">
        <f>DW!$I2222</f>
        <v>0</v>
      </c>
      <c r="E2222">
        <f>DW!$G2222</f>
        <v>0</v>
      </c>
      <c r="F2222" t="e">
        <f>VLOOKUP(E2222,'Resultado Final'!$E$3:$L$103,4,FALSE)</f>
        <v>#DIV/0!</v>
      </c>
      <c r="G2222" t="e">
        <f>VLOOKUP(E2222,'Resultado Final'!$E$3:$L$103,5,FALSE)</f>
        <v>#DIV/0!</v>
      </c>
      <c r="H2222">
        <f>DW!$K2222</f>
        <v>0</v>
      </c>
      <c r="I2222" s="37" t="e">
        <f t="shared" si="34"/>
        <v>#DIV/0!</v>
      </c>
    </row>
    <row r="2223" spans="1:9" x14ac:dyDescent="0.25">
      <c r="A2223">
        <f>INDEX('Resultado Final'!$A:$A,MATCH(E2223,'Resultado Final'!$E:$E,0))</f>
        <v>1</v>
      </c>
      <c r="B2223" t="e">
        <f>'Média Saneada'!#REF!</f>
        <v>#REF!</v>
      </c>
      <c r="C2223">
        <f>DW!$H2223</f>
        <v>0</v>
      </c>
      <c r="D2223">
        <f>DW!$I2223</f>
        <v>0</v>
      </c>
      <c r="E2223">
        <f>DW!$G2223</f>
        <v>0</v>
      </c>
      <c r="F2223" t="e">
        <f>VLOOKUP(E2223,'Resultado Final'!$E$3:$L$103,4,FALSE)</f>
        <v>#DIV/0!</v>
      </c>
      <c r="G2223" t="e">
        <f>VLOOKUP(E2223,'Resultado Final'!$E$3:$L$103,5,FALSE)</f>
        <v>#DIV/0!</v>
      </c>
      <c r="H2223">
        <f>DW!$K2223</f>
        <v>0</v>
      </c>
      <c r="I2223" s="37" t="e">
        <f t="shared" si="34"/>
        <v>#DIV/0!</v>
      </c>
    </row>
    <row r="2224" spans="1:9" x14ac:dyDescent="0.25">
      <c r="A2224">
        <f>INDEX('Resultado Final'!$A:$A,MATCH(E2224,'Resultado Final'!$E:$E,0))</f>
        <v>1</v>
      </c>
      <c r="B2224" t="e">
        <f>'Média Saneada'!#REF!</f>
        <v>#REF!</v>
      </c>
      <c r="C2224">
        <f>DW!$H2224</f>
        <v>0</v>
      </c>
      <c r="D2224">
        <f>DW!$I2224</f>
        <v>0</v>
      </c>
      <c r="E2224">
        <f>DW!$G2224</f>
        <v>0</v>
      </c>
      <c r="F2224" t="e">
        <f>VLOOKUP(E2224,'Resultado Final'!$E$3:$L$103,4,FALSE)</f>
        <v>#DIV/0!</v>
      </c>
      <c r="G2224" t="e">
        <f>VLOOKUP(E2224,'Resultado Final'!$E$3:$L$103,5,FALSE)</f>
        <v>#DIV/0!</v>
      </c>
      <c r="H2224">
        <f>DW!$K2224</f>
        <v>0</v>
      </c>
      <c r="I2224" s="37" t="e">
        <f t="shared" si="34"/>
        <v>#DIV/0!</v>
      </c>
    </row>
    <row r="2225" spans="1:9" x14ac:dyDescent="0.25">
      <c r="A2225">
        <f>INDEX('Resultado Final'!$A:$A,MATCH(E2225,'Resultado Final'!$E:$E,0))</f>
        <v>1</v>
      </c>
      <c r="B2225" t="e">
        <f>'Média Saneada'!#REF!</f>
        <v>#REF!</v>
      </c>
      <c r="C2225">
        <f>DW!$H2225</f>
        <v>0</v>
      </c>
      <c r="D2225">
        <f>DW!$I2225</f>
        <v>0</v>
      </c>
      <c r="E2225">
        <f>DW!$G2225</f>
        <v>0</v>
      </c>
      <c r="F2225" t="e">
        <f>VLOOKUP(E2225,'Resultado Final'!$E$3:$L$103,4,FALSE)</f>
        <v>#DIV/0!</v>
      </c>
      <c r="G2225" t="e">
        <f>VLOOKUP(E2225,'Resultado Final'!$E$3:$L$103,5,FALSE)</f>
        <v>#DIV/0!</v>
      </c>
      <c r="H2225">
        <f>DW!$K2225</f>
        <v>0</v>
      </c>
      <c r="I2225" s="37" t="e">
        <f t="shared" si="34"/>
        <v>#DIV/0!</v>
      </c>
    </row>
    <row r="2226" spans="1:9" x14ac:dyDescent="0.25">
      <c r="A2226">
        <f>INDEX('Resultado Final'!$A:$A,MATCH(E2226,'Resultado Final'!$E:$E,0))</f>
        <v>1</v>
      </c>
      <c r="B2226" t="e">
        <f>'Média Saneada'!#REF!</f>
        <v>#REF!</v>
      </c>
      <c r="C2226">
        <f>DW!$H2226</f>
        <v>0</v>
      </c>
      <c r="D2226">
        <f>DW!$I2226</f>
        <v>0</v>
      </c>
      <c r="E2226">
        <f>DW!$G2226</f>
        <v>0</v>
      </c>
      <c r="F2226" t="e">
        <f>VLOOKUP(E2226,'Resultado Final'!$E$3:$L$103,4,FALSE)</f>
        <v>#DIV/0!</v>
      </c>
      <c r="G2226" t="e">
        <f>VLOOKUP(E2226,'Resultado Final'!$E$3:$L$103,5,FALSE)</f>
        <v>#DIV/0!</v>
      </c>
      <c r="H2226">
        <f>DW!$K2226</f>
        <v>0</v>
      </c>
      <c r="I2226" s="37" t="e">
        <f t="shared" si="34"/>
        <v>#DIV/0!</v>
      </c>
    </row>
    <row r="2227" spans="1:9" x14ac:dyDescent="0.25">
      <c r="A2227">
        <f>INDEX('Resultado Final'!$A:$A,MATCH(E2227,'Resultado Final'!$E:$E,0))</f>
        <v>1</v>
      </c>
      <c r="B2227" t="e">
        <f>'Média Saneada'!#REF!</f>
        <v>#REF!</v>
      </c>
      <c r="C2227">
        <f>DW!$H2227</f>
        <v>0</v>
      </c>
      <c r="D2227">
        <f>DW!$I2227</f>
        <v>0</v>
      </c>
      <c r="E2227">
        <f>DW!$G2227</f>
        <v>0</v>
      </c>
      <c r="F2227" t="e">
        <f>VLOOKUP(E2227,'Resultado Final'!$E$3:$L$103,4,FALSE)</f>
        <v>#DIV/0!</v>
      </c>
      <c r="G2227" t="e">
        <f>VLOOKUP(E2227,'Resultado Final'!$E$3:$L$103,5,FALSE)</f>
        <v>#DIV/0!</v>
      </c>
      <c r="H2227">
        <f>DW!$K2227</f>
        <v>0</v>
      </c>
      <c r="I2227" s="37" t="e">
        <f t="shared" si="34"/>
        <v>#DIV/0!</v>
      </c>
    </row>
    <row r="2228" spans="1:9" x14ac:dyDescent="0.25">
      <c r="A2228">
        <f>INDEX('Resultado Final'!$A:$A,MATCH(E2228,'Resultado Final'!$E:$E,0))</f>
        <v>1</v>
      </c>
      <c r="B2228" t="e">
        <f>'Média Saneada'!#REF!</f>
        <v>#REF!</v>
      </c>
      <c r="C2228">
        <f>DW!$H2228</f>
        <v>0</v>
      </c>
      <c r="D2228">
        <f>DW!$I2228</f>
        <v>0</v>
      </c>
      <c r="E2228">
        <f>DW!$G2228</f>
        <v>0</v>
      </c>
      <c r="F2228" t="e">
        <f>VLOOKUP(E2228,'Resultado Final'!$E$3:$L$103,4,FALSE)</f>
        <v>#DIV/0!</v>
      </c>
      <c r="G2228" t="e">
        <f>VLOOKUP(E2228,'Resultado Final'!$E$3:$L$103,5,FALSE)</f>
        <v>#DIV/0!</v>
      </c>
      <c r="H2228">
        <f>DW!$K2228</f>
        <v>0</v>
      </c>
      <c r="I2228" s="37" t="e">
        <f t="shared" si="34"/>
        <v>#DIV/0!</v>
      </c>
    </row>
    <row r="2229" spans="1:9" x14ac:dyDescent="0.25">
      <c r="A2229">
        <f>INDEX('Resultado Final'!$A:$A,MATCH(E2229,'Resultado Final'!$E:$E,0))</f>
        <v>1</v>
      </c>
      <c r="B2229" t="e">
        <f>'Média Saneada'!#REF!</f>
        <v>#REF!</v>
      </c>
      <c r="C2229">
        <f>DW!$H2229</f>
        <v>0</v>
      </c>
      <c r="D2229">
        <f>DW!$I2229</f>
        <v>0</v>
      </c>
      <c r="E2229">
        <f>DW!$G2229</f>
        <v>0</v>
      </c>
      <c r="F2229" t="e">
        <f>VLOOKUP(E2229,'Resultado Final'!$E$3:$L$103,4,FALSE)</f>
        <v>#DIV/0!</v>
      </c>
      <c r="G2229" t="e">
        <f>VLOOKUP(E2229,'Resultado Final'!$E$3:$L$103,5,FALSE)</f>
        <v>#DIV/0!</v>
      </c>
      <c r="H2229">
        <f>DW!$K2229</f>
        <v>0</v>
      </c>
      <c r="I2229" s="37" t="e">
        <f t="shared" si="34"/>
        <v>#DIV/0!</v>
      </c>
    </row>
    <row r="2230" spans="1:9" x14ac:dyDescent="0.25">
      <c r="A2230">
        <f>INDEX('Resultado Final'!$A:$A,MATCH(E2230,'Resultado Final'!$E:$E,0))</f>
        <v>1</v>
      </c>
      <c r="B2230" t="e">
        <f>'Média Saneada'!#REF!</f>
        <v>#REF!</v>
      </c>
      <c r="C2230">
        <f>DW!$H2230</f>
        <v>0</v>
      </c>
      <c r="D2230">
        <f>DW!$I2230</f>
        <v>0</v>
      </c>
      <c r="E2230">
        <f>DW!$G2230</f>
        <v>0</v>
      </c>
      <c r="F2230" t="e">
        <f>VLOOKUP(E2230,'Resultado Final'!$E$3:$L$103,4,FALSE)</f>
        <v>#DIV/0!</v>
      </c>
      <c r="G2230" t="e">
        <f>VLOOKUP(E2230,'Resultado Final'!$E$3:$L$103,5,FALSE)</f>
        <v>#DIV/0!</v>
      </c>
      <c r="H2230">
        <f>DW!$K2230</f>
        <v>0</v>
      </c>
      <c r="I2230" s="37" t="e">
        <f t="shared" si="34"/>
        <v>#DIV/0!</v>
      </c>
    </row>
    <row r="2231" spans="1:9" x14ac:dyDescent="0.25">
      <c r="A2231">
        <f>INDEX('Resultado Final'!$A:$A,MATCH(E2231,'Resultado Final'!$E:$E,0))</f>
        <v>1</v>
      </c>
      <c r="B2231" t="e">
        <f>'Média Saneada'!#REF!</f>
        <v>#REF!</v>
      </c>
      <c r="C2231">
        <f>DW!$H2231</f>
        <v>0</v>
      </c>
      <c r="D2231">
        <f>DW!$I2231</f>
        <v>0</v>
      </c>
      <c r="E2231">
        <f>DW!$G2231</f>
        <v>0</v>
      </c>
      <c r="F2231" t="e">
        <f>VLOOKUP(E2231,'Resultado Final'!$E$3:$L$103,4,FALSE)</f>
        <v>#DIV/0!</v>
      </c>
      <c r="G2231" t="e">
        <f>VLOOKUP(E2231,'Resultado Final'!$E$3:$L$103,5,FALSE)</f>
        <v>#DIV/0!</v>
      </c>
      <c r="H2231">
        <f>DW!$K2231</f>
        <v>0</v>
      </c>
      <c r="I2231" s="37" t="e">
        <f t="shared" si="34"/>
        <v>#DIV/0!</v>
      </c>
    </row>
    <row r="2232" spans="1:9" x14ac:dyDescent="0.25">
      <c r="A2232">
        <f>INDEX('Resultado Final'!$A:$A,MATCH(E2232,'Resultado Final'!$E:$E,0))</f>
        <v>1</v>
      </c>
      <c r="B2232" t="e">
        <f>'Média Saneada'!#REF!</f>
        <v>#REF!</v>
      </c>
      <c r="C2232">
        <f>DW!$H2232</f>
        <v>0</v>
      </c>
      <c r="D2232">
        <f>DW!$I2232</f>
        <v>0</v>
      </c>
      <c r="E2232">
        <f>DW!$G2232</f>
        <v>0</v>
      </c>
      <c r="F2232" t="e">
        <f>VLOOKUP(E2232,'Resultado Final'!$E$3:$L$103,4,FALSE)</f>
        <v>#DIV/0!</v>
      </c>
      <c r="G2232" t="e">
        <f>VLOOKUP(E2232,'Resultado Final'!$E$3:$L$103,5,FALSE)</f>
        <v>#DIV/0!</v>
      </c>
      <c r="H2232">
        <f>DW!$K2232</f>
        <v>0</v>
      </c>
      <c r="I2232" s="37" t="e">
        <f t="shared" si="34"/>
        <v>#DIV/0!</v>
      </c>
    </row>
    <row r="2233" spans="1:9" x14ac:dyDescent="0.25">
      <c r="A2233">
        <f>INDEX('Resultado Final'!$A:$A,MATCH(E2233,'Resultado Final'!$E:$E,0))</f>
        <v>1</v>
      </c>
      <c r="B2233" t="e">
        <f>'Média Saneada'!#REF!</f>
        <v>#REF!</v>
      </c>
      <c r="C2233">
        <f>DW!$H2233</f>
        <v>0</v>
      </c>
      <c r="D2233">
        <f>DW!$I2233</f>
        <v>0</v>
      </c>
      <c r="E2233">
        <f>DW!$G2233</f>
        <v>0</v>
      </c>
      <c r="F2233" t="e">
        <f>VLOOKUP(E2233,'Resultado Final'!$E$3:$L$103,4,FALSE)</f>
        <v>#DIV/0!</v>
      </c>
      <c r="G2233" t="e">
        <f>VLOOKUP(E2233,'Resultado Final'!$E$3:$L$103,5,FALSE)</f>
        <v>#DIV/0!</v>
      </c>
      <c r="H2233">
        <f>DW!$K2233</f>
        <v>0</v>
      </c>
      <c r="I2233" s="37" t="e">
        <f t="shared" si="34"/>
        <v>#DIV/0!</v>
      </c>
    </row>
    <row r="2234" spans="1:9" x14ac:dyDescent="0.25">
      <c r="A2234">
        <f>INDEX('Resultado Final'!$A:$A,MATCH(E2234,'Resultado Final'!$E:$E,0))</f>
        <v>1</v>
      </c>
      <c r="B2234" t="e">
        <f>'Média Saneada'!#REF!</f>
        <v>#REF!</v>
      </c>
      <c r="C2234">
        <f>DW!$H2234</f>
        <v>0</v>
      </c>
      <c r="D2234">
        <f>DW!$I2234</f>
        <v>0</v>
      </c>
      <c r="E2234">
        <f>DW!$G2234</f>
        <v>0</v>
      </c>
      <c r="F2234" t="e">
        <f>VLOOKUP(E2234,'Resultado Final'!$E$3:$L$103,4,FALSE)</f>
        <v>#DIV/0!</v>
      </c>
      <c r="G2234" t="e">
        <f>VLOOKUP(E2234,'Resultado Final'!$E$3:$L$103,5,FALSE)</f>
        <v>#DIV/0!</v>
      </c>
      <c r="H2234">
        <f>DW!$K2234</f>
        <v>0</v>
      </c>
      <c r="I2234" s="37" t="e">
        <f t="shared" si="34"/>
        <v>#DIV/0!</v>
      </c>
    </row>
    <row r="2235" spans="1:9" x14ac:dyDescent="0.25">
      <c r="A2235">
        <f>INDEX('Resultado Final'!$A:$A,MATCH(E2235,'Resultado Final'!$E:$E,0))</f>
        <v>1</v>
      </c>
      <c r="B2235" t="e">
        <f>'Média Saneada'!#REF!</f>
        <v>#REF!</v>
      </c>
      <c r="C2235">
        <f>DW!$H2235</f>
        <v>0</v>
      </c>
      <c r="D2235">
        <f>DW!$I2235</f>
        <v>0</v>
      </c>
      <c r="E2235">
        <f>DW!$G2235</f>
        <v>0</v>
      </c>
      <c r="F2235" t="e">
        <f>VLOOKUP(E2235,'Resultado Final'!$E$3:$L$103,4,FALSE)</f>
        <v>#DIV/0!</v>
      </c>
      <c r="G2235" t="e">
        <f>VLOOKUP(E2235,'Resultado Final'!$E$3:$L$103,5,FALSE)</f>
        <v>#DIV/0!</v>
      </c>
      <c r="H2235">
        <f>DW!$K2235</f>
        <v>0</v>
      </c>
      <c r="I2235" s="37" t="e">
        <f t="shared" si="34"/>
        <v>#DIV/0!</v>
      </c>
    </row>
    <row r="2236" spans="1:9" x14ac:dyDescent="0.25">
      <c r="A2236">
        <f>INDEX('Resultado Final'!$A:$A,MATCH(E2236,'Resultado Final'!$E:$E,0))</f>
        <v>1</v>
      </c>
      <c r="B2236" t="e">
        <f>'Média Saneada'!#REF!</f>
        <v>#REF!</v>
      </c>
      <c r="C2236">
        <f>DW!$H2236</f>
        <v>0</v>
      </c>
      <c r="D2236">
        <f>DW!$I2236</f>
        <v>0</v>
      </c>
      <c r="E2236">
        <f>DW!$G2236</f>
        <v>0</v>
      </c>
      <c r="F2236" t="e">
        <f>VLOOKUP(E2236,'Resultado Final'!$E$3:$L$103,4,FALSE)</f>
        <v>#DIV/0!</v>
      </c>
      <c r="G2236" t="e">
        <f>VLOOKUP(E2236,'Resultado Final'!$E$3:$L$103,5,FALSE)</f>
        <v>#DIV/0!</v>
      </c>
      <c r="H2236">
        <f>DW!$K2236</f>
        <v>0</v>
      </c>
      <c r="I2236" s="37" t="e">
        <f t="shared" si="34"/>
        <v>#DIV/0!</v>
      </c>
    </row>
    <row r="2237" spans="1:9" x14ac:dyDescent="0.25">
      <c r="A2237">
        <f>INDEX('Resultado Final'!$A:$A,MATCH(E2237,'Resultado Final'!$E:$E,0))</f>
        <v>1</v>
      </c>
      <c r="B2237" t="e">
        <f>'Média Saneada'!#REF!</f>
        <v>#REF!</v>
      </c>
      <c r="C2237">
        <f>DW!$H2237</f>
        <v>0</v>
      </c>
      <c r="D2237">
        <f>DW!$I2237</f>
        <v>0</v>
      </c>
      <c r="E2237">
        <f>DW!$G2237</f>
        <v>0</v>
      </c>
      <c r="F2237" t="e">
        <f>VLOOKUP(E2237,'Resultado Final'!$E$3:$L$103,4,FALSE)</f>
        <v>#DIV/0!</v>
      </c>
      <c r="G2237" t="e">
        <f>VLOOKUP(E2237,'Resultado Final'!$E$3:$L$103,5,FALSE)</f>
        <v>#DIV/0!</v>
      </c>
      <c r="H2237">
        <f>DW!$K2237</f>
        <v>0</v>
      </c>
      <c r="I2237" s="37" t="e">
        <f t="shared" si="34"/>
        <v>#DIV/0!</v>
      </c>
    </row>
    <row r="2238" spans="1:9" x14ac:dyDescent="0.25">
      <c r="A2238">
        <f>INDEX('Resultado Final'!$A:$A,MATCH(E2238,'Resultado Final'!$E:$E,0))</f>
        <v>1</v>
      </c>
      <c r="B2238" t="e">
        <f>'Média Saneada'!#REF!</f>
        <v>#REF!</v>
      </c>
      <c r="C2238">
        <f>DW!$H2238</f>
        <v>0</v>
      </c>
      <c r="D2238">
        <f>DW!$I2238</f>
        <v>0</v>
      </c>
      <c r="E2238">
        <f>DW!$G2238</f>
        <v>0</v>
      </c>
      <c r="F2238" t="e">
        <f>VLOOKUP(E2238,'Resultado Final'!$E$3:$L$103,4,FALSE)</f>
        <v>#DIV/0!</v>
      </c>
      <c r="G2238" t="e">
        <f>VLOOKUP(E2238,'Resultado Final'!$E$3:$L$103,5,FALSE)</f>
        <v>#DIV/0!</v>
      </c>
      <c r="H2238">
        <f>DW!$K2238</f>
        <v>0</v>
      </c>
      <c r="I2238" s="37" t="e">
        <f t="shared" si="34"/>
        <v>#DIV/0!</v>
      </c>
    </row>
    <row r="2239" spans="1:9" x14ac:dyDescent="0.25">
      <c r="A2239">
        <f>INDEX('Resultado Final'!$A:$A,MATCH(E2239,'Resultado Final'!$E:$E,0))</f>
        <v>1</v>
      </c>
      <c r="B2239" t="e">
        <f>'Média Saneada'!#REF!</f>
        <v>#REF!</v>
      </c>
      <c r="C2239">
        <f>DW!$H2239</f>
        <v>0</v>
      </c>
      <c r="D2239">
        <f>DW!$I2239</f>
        <v>0</v>
      </c>
      <c r="E2239">
        <f>DW!$G2239</f>
        <v>0</v>
      </c>
      <c r="F2239" t="e">
        <f>VLOOKUP(E2239,'Resultado Final'!$E$3:$L$103,4,FALSE)</f>
        <v>#DIV/0!</v>
      </c>
      <c r="G2239" t="e">
        <f>VLOOKUP(E2239,'Resultado Final'!$E$3:$L$103,5,FALSE)</f>
        <v>#DIV/0!</v>
      </c>
      <c r="H2239">
        <f>DW!$K2239</f>
        <v>0</v>
      </c>
      <c r="I2239" s="37" t="e">
        <f t="shared" si="34"/>
        <v>#DIV/0!</v>
      </c>
    </row>
    <row r="2240" spans="1:9" x14ac:dyDescent="0.25">
      <c r="A2240">
        <f>INDEX('Resultado Final'!$A:$A,MATCH(E2240,'Resultado Final'!$E:$E,0))</f>
        <v>1</v>
      </c>
      <c r="B2240" t="e">
        <f>'Média Saneada'!#REF!</f>
        <v>#REF!</v>
      </c>
      <c r="C2240">
        <f>DW!$H2240</f>
        <v>0</v>
      </c>
      <c r="D2240">
        <f>DW!$I2240</f>
        <v>0</v>
      </c>
      <c r="E2240">
        <f>DW!$G2240</f>
        <v>0</v>
      </c>
      <c r="F2240" t="e">
        <f>VLOOKUP(E2240,'Resultado Final'!$E$3:$L$103,4,FALSE)</f>
        <v>#DIV/0!</v>
      </c>
      <c r="G2240" t="e">
        <f>VLOOKUP(E2240,'Resultado Final'!$E$3:$L$103,5,FALSE)</f>
        <v>#DIV/0!</v>
      </c>
      <c r="H2240">
        <f>DW!$K2240</f>
        <v>0</v>
      </c>
      <c r="I2240" s="37" t="e">
        <f t="shared" si="34"/>
        <v>#DIV/0!</v>
      </c>
    </row>
    <row r="2241" spans="1:9" x14ac:dyDescent="0.25">
      <c r="A2241">
        <f>INDEX('Resultado Final'!$A:$A,MATCH(E2241,'Resultado Final'!$E:$E,0))</f>
        <v>1</v>
      </c>
      <c r="B2241" t="e">
        <f>'Média Saneada'!#REF!</f>
        <v>#REF!</v>
      </c>
      <c r="C2241">
        <f>DW!$H2241</f>
        <v>0</v>
      </c>
      <c r="D2241">
        <f>DW!$I2241</f>
        <v>0</v>
      </c>
      <c r="E2241">
        <f>DW!$G2241</f>
        <v>0</v>
      </c>
      <c r="F2241" t="e">
        <f>VLOOKUP(E2241,'Resultado Final'!$E$3:$L$103,4,FALSE)</f>
        <v>#DIV/0!</v>
      </c>
      <c r="G2241" t="e">
        <f>VLOOKUP(E2241,'Resultado Final'!$E$3:$L$103,5,FALSE)</f>
        <v>#DIV/0!</v>
      </c>
      <c r="H2241">
        <f>DW!$K2241</f>
        <v>0</v>
      </c>
      <c r="I2241" s="37" t="e">
        <f t="shared" si="34"/>
        <v>#DIV/0!</v>
      </c>
    </row>
    <row r="2242" spans="1:9" x14ac:dyDescent="0.25">
      <c r="A2242">
        <f>INDEX('Resultado Final'!$A:$A,MATCH(E2242,'Resultado Final'!$E:$E,0))</f>
        <v>1</v>
      </c>
      <c r="B2242" t="e">
        <f>'Média Saneada'!#REF!</f>
        <v>#REF!</v>
      </c>
      <c r="C2242">
        <f>DW!$H2242</f>
        <v>0</v>
      </c>
      <c r="D2242">
        <f>DW!$I2242</f>
        <v>0</v>
      </c>
      <c r="E2242">
        <f>DW!$G2242</f>
        <v>0</v>
      </c>
      <c r="F2242" t="e">
        <f>VLOOKUP(E2242,'Resultado Final'!$E$3:$L$103,4,FALSE)</f>
        <v>#DIV/0!</v>
      </c>
      <c r="G2242" t="e">
        <f>VLOOKUP(E2242,'Resultado Final'!$E$3:$L$103,5,FALSE)</f>
        <v>#DIV/0!</v>
      </c>
      <c r="H2242">
        <f>DW!$K2242</f>
        <v>0</v>
      </c>
      <c r="I2242" s="37" t="e">
        <f t="shared" si="34"/>
        <v>#DIV/0!</v>
      </c>
    </row>
    <row r="2243" spans="1:9" x14ac:dyDescent="0.25">
      <c r="A2243">
        <f>INDEX('Resultado Final'!$A:$A,MATCH(E2243,'Resultado Final'!$E:$E,0))</f>
        <v>1</v>
      </c>
      <c r="B2243" t="e">
        <f>'Média Saneada'!#REF!</f>
        <v>#REF!</v>
      </c>
      <c r="C2243">
        <f>DW!$H2243</f>
        <v>0</v>
      </c>
      <c r="D2243">
        <f>DW!$I2243</f>
        <v>0</v>
      </c>
      <c r="E2243">
        <f>DW!$G2243</f>
        <v>0</v>
      </c>
      <c r="F2243" t="e">
        <f>VLOOKUP(E2243,'Resultado Final'!$E$3:$L$103,4,FALSE)</f>
        <v>#DIV/0!</v>
      </c>
      <c r="G2243" t="e">
        <f>VLOOKUP(E2243,'Resultado Final'!$E$3:$L$103,5,FALSE)</f>
        <v>#DIV/0!</v>
      </c>
      <c r="H2243">
        <f>DW!$K2243</f>
        <v>0</v>
      </c>
      <c r="I2243" s="37" t="e">
        <f t="shared" ref="I2243:I2306" si="35">IF(AND($H2243&lt;$F2243,$H2243&gt;$G2243),$H2243,"Desconsiderado para o cálculo final da Média")</f>
        <v>#DIV/0!</v>
      </c>
    </row>
    <row r="2244" spans="1:9" x14ac:dyDescent="0.25">
      <c r="A2244">
        <f>INDEX('Resultado Final'!$A:$A,MATCH(E2244,'Resultado Final'!$E:$E,0))</f>
        <v>1</v>
      </c>
      <c r="B2244" t="e">
        <f>'Média Saneada'!#REF!</f>
        <v>#REF!</v>
      </c>
      <c r="C2244">
        <f>DW!$H2244</f>
        <v>0</v>
      </c>
      <c r="D2244">
        <f>DW!$I2244</f>
        <v>0</v>
      </c>
      <c r="E2244">
        <f>DW!$G2244</f>
        <v>0</v>
      </c>
      <c r="F2244" t="e">
        <f>VLOOKUP(E2244,'Resultado Final'!$E$3:$L$103,4,FALSE)</f>
        <v>#DIV/0!</v>
      </c>
      <c r="G2244" t="e">
        <f>VLOOKUP(E2244,'Resultado Final'!$E$3:$L$103,5,FALSE)</f>
        <v>#DIV/0!</v>
      </c>
      <c r="H2244">
        <f>DW!$K2244</f>
        <v>0</v>
      </c>
      <c r="I2244" s="37" t="e">
        <f t="shared" si="35"/>
        <v>#DIV/0!</v>
      </c>
    </row>
    <row r="2245" spans="1:9" x14ac:dyDescent="0.25">
      <c r="A2245">
        <f>INDEX('Resultado Final'!$A:$A,MATCH(E2245,'Resultado Final'!$E:$E,0))</f>
        <v>1</v>
      </c>
      <c r="B2245" t="e">
        <f>'Média Saneada'!#REF!</f>
        <v>#REF!</v>
      </c>
      <c r="C2245">
        <f>DW!$H2245</f>
        <v>0</v>
      </c>
      <c r="D2245">
        <f>DW!$I2245</f>
        <v>0</v>
      </c>
      <c r="E2245">
        <f>DW!$G2245</f>
        <v>0</v>
      </c>
      <c r="F2245" t="e">
        <f>VLOOKUP(E2245,'Resultado Final'!$E$3:$L$103,4,FALSE)</f>
        <v>#DIV/0!</v>
      </c>
      <c r="G2245" t="e">
        <f>VLOOKUP(E2245,'Resultado Final'!$E$3:$L$103,5,FALSE)</f>
        <v>#DIV/0!</v>
      </c>
      <c r="H2245">
        <f>DW!$K2245</f>
        <v>0</v>
      </c>
      <c r="I2245" s="37" t="e">
        <f t="shared" si="35"/>
        <v>#DIV/0!</v>
      </c>
    </row>
    <row r="2246" spans="1:9" x14ac:dyDescent="0.25">
      <c r="A2246">
        <f>INDEX('Resultado Final'!$A:$A,MATCH(E2246,'Resultado Final'!$E:$E,0))</f>
        <v>1</v>
      </c>
      <c r="B2246" t="e">
        <f>'Média Saneada'!#REF!</f>
        <v>#REF!</v>
      </c>
      <c r="C2246">
        <f>DW!$H2246</f>
        <v>0</v>
      </c>
      <c r="D2246">
        <f>DW!$I2246</f>
        <v>0</v>
      </c>
      <c r="E2246">
        <f>DW!$G2246</f>
        <v>0</v>
      </c>
      <c r="F2246" t="e">
        <f>VLOOKUP(E2246,'Resultado Final'!$E$3:$L$103,4,FALSE)</f>
        <v>#DIV/0!</v>
      </c>
      <c r="G2246" t="e">
        <f>VLOOKUP(E2246,'Resultado Final'!$E$3:$L$103,5,FALSE)</f>
        <v>#DIV/0!</v>
      </c>
      <c r="H2246">
        <f>DW!$K2246</f>
        <v>0</v>
      </c>
      <c r="I2246" s="37" t="e">
        <f t="shared" si="35"/>
        <v>#DIV/0!</v>
      </c>
    </row>
    <row r="2247" spans="1:9" x14ac:dyDescent="0.25">
      <c r="A2247">
        <f>INDEX('Resultado Final'!$A:$A,MATCH(E2247,'Resultado Final'!$E:$E,0))</f>
        <v>1</v>
      </c>
      <c r="B2247" t="e">
        <f>'Média Saneada'!#REF!</f>
        <v>#REF!</v>
      </c>
      <c r="C2247">
        <f>DW!$H2247</f>
        <v>0</v>
      </c>
      <c r="D2247">
        <f>DW!$I2247</f>
        <v>0</v>
      </c>
      <c r="E2247">
        <f>DW!$G2247</f>
        <v>0</v>
      </c>
      <c r="F2247" t="e">
        <f>VLOOKUP(E2247,'Resultado Final'!$E$3:$L$103,4,FALSE)</f>
        <v>#DIV/0!</v>
      </c>
      <c r="G2247" t="e">
        <f>VLOOKUP(E2247,'Resultado Final'!$E$3:$L$103,5,FALSE)</f>
        <v>#DIV/0!</v>
      </c>
      <c r="H2247">
        <f>DW!$K2247</f>
        <v>0</v>
      </c>
      <c r="I2247" s="37" t="e">
        <f t="shared" si="35"/>
        <v>#DIV/0!</v>
      </c>
    </row>
    <row r="2248" spans="1:9" x14ac:dyDescent="0.25">
      <c r="A2248">
        <f>INDEX('Resultado Final'!$A:$A,MATCH(E2248,'Resultado Final'!$E:$E,0))</f>
        <v>1</v>
      </c>
      <c r="B2248" t="e">
        <f>'Média Saneada'!#REF!</f>
        <v>#REF!</v>
      </c>
      <c r="C2248">
        <f>DW!$H2248</f>
        <v>0</v>
      </c>
      <c r="D2248">
        <f>DW!$I2248</f>
        <v>0</v>
      </c>
      <c r="E2248">
        <f>DW!$G2248</f>
        <v>0</v>
      </c>
      <c r="F2248" t="e">
        <f>VLOOKUP(E2248,'Resultado Final'!$E$3:$L$103,4,FALSE)</f>
        <v>#DIV/0!</v>
      </c>
      <c r="G2248" t="e">
        <f>VLOOKUP(E2248,'Resultado Final'!$E$3:$L$103,5,FALSE)</f>
        <v>#DIV/0!</v>
      </c>
      <c r="H2248">
        <f>DW!$K2248</f>
        <v>0</v>
      </c>
      <c r="I2248" s="37" t="e">
        <f t="shared" si="35"/>
        <v>#DIV/0!</v>
      </c>
    </row>
    <row r="2249" spans="1:9" x14ac:dyDescent="0.25">
      <c r="A2249">
        <f>INDEX('Resultado Final'!$A:$A,MATCH(E2249,'Resultado Final'!$E:$E,0))</f>
        <v>1</v>
      </c>
      <c r="B2249" t="e">
        <f>'Média Saneada'!#REF!</f>
        <v>#REF!</v>
      </c>
      <c r="C2249">
        <f>DW!$H2249</f>
        <v>0</v>
      </c>
      <c r="D2249">
        <f>DW!$I2249</f>
        <v>0</v>
      </c>
      <c r="E2249">
        <f>DW!$G2249</f>
        <v>0</v>
      </c>
      <c r="F2249" t="e">
        <f>VLOOKUP(E2249,'Resultado Final'!$E$3:$L$103,4,FALSE)</f>
        <v>#DIV/0!</v>
      </c>
      <c r="G2249" t="e">
        <f>VLOOKUP(E2249,'Resultado Final'!$E$3:$L$103,5,FALSE)</f>
        <v>#DIV/0!</v>
      </c>
      <c r="H2249">
        <f>DW!$K2249</f>
        <v>0</v>
      </c>
      <c r="I2249" s="37" t="e">
        <f t="shared" si="35"/>
        <v>#DIV/0!</v>
      </c>
    </row>
    <row r="2250" spans="1:9" x14ac:dyDescent="0.25">
      <c r="A2250">
        <f>INDEX('Resultado Final'!$A:$A,MATCH(E2250,'Resultado Final'!$E:$E,0))</f>
        <v>1</v>
      </c>
      <c r="B2250" t="e">
        <f>'Média Saneada'!#REF!</f>
        <v>#REF!</v>
      </c>
      <c r="C2250">
        <f>DW!$H2250</f>
        <v>0</v>
      </c>
      <c r="D2250">
        <f>DW!$I2250</f>
        <v>0</v>
      </c>
      <c r="E2250">
        <f>DW!$G2250</f>
        <v>0</v>
      </c>
      <c r="F2250" t="e">
        <f>VLOOKUP(E2250,'Resultado Final'!$E$3:$L$103,4,FALSE)</f>
        <v>#DIV/0!</v>
      </c>
      <c r="G2250" t="e">
        <f>VLOOKUP(E2250,'Resultado Final'!$E$3:$L$103,5,FALSE)</f>
        <v>#DIV/0!</v>
      </c>
      <c r="H2250">
        <f>DW!$K2250</f>
        <v>0</v>
      </c>
      <c r="I2250" s="37" t="e">
        <f t="shared" si="35"/>
        <v>#DIV/0!</v>
      </c>
    </row>
    <row r="2251" spans="1:9" x14ac:dyDescent="0.25">
      <c r="A2251">
        <f>INDEX('Resultado Final'!$A:$A,MATCH(E2251,'Resultado Final'!$E:$E,0))</f>
        <v>1</v>
      </c>
      <c r="B2251" t="e">
        <f>'Média Saneada'!#REF!</f>
        <v>#REF!</v>
      </c>
      <c r="C2251">
        <f>DW!$H2251</f>
        <v>0</v>
      </c>
      <c r="D2251">
        <f>DW!$I2251</f>
        <v>0</v>
      </c>
      <c r="E2251">
        <f>DW!$G2251</f>
        <v>0</v>
      </c>
      <c r="F2251" t="e">
        <f>VLOOKUP(E2251,'Resultado Final'!$E$3:$L$103,4,FALSE)</f>
        <v>#DIV/0!</v>
      </c>
      <c r="G2251" t="e">
        <f>VLOOKUP(E2251,'Resultado Final'!$E$3:$L$103,5,FALSE)</f>
        <v>#DIV/0!</v>
      </c>
      <c r="H2251">
        <f>DW!$K2251</f>
        <v>0</v>
      </c>
      <c r="I2251" s="37" t="e">
        <f t="shared" si="35"/>
        <v>#DIV/0!</v>
      </c>
    </row>
    <row r="2252" spans="1:9" x14ac:dyDescent="0.25">
      <c r="A2252">
        <f>INDEX('Resultado Final'!$A:$A,MATCH(E2252,'Resultado Final'!$E:$E,0))</f>
        <v>1</v>
      </c>
      <c r="B2252" t="e">
        <f>'Média Saneada'!#REF!</f>
        <v>#REF!</v>
      </c>
      <c r="C2252">
        <f>DW!$H2252</f>
        <v>0</v>
      </c>
      <c r="D2252">
        <f>DW!$I2252</f>
        <v>0</v>
      </c>
      <c r="E2252">
        <f>DW!$G2252</f>
        <v>0</v>
      </c>
      <c r="F2252" t="e">
        <f>VLOOKUP(E2252,'Resultado Final'!$E$3:$L$103,4,FALSE)</f>
        <v>#DIV/0!</v>
      </c>
      <c r="G2252" t="e">
        <f>VLOOKUP(E2252,'Resultado Final'!$E$3:$L$103,5,FALSE)</f>
        <v>#DIV/0!</v>
      </c>
      <c r="H2252">
        <f>DW!$K2252</f>
        <v>0</v>
      </c>
      <c r="I2252" s="37" t="e">
        <f t="shared" si="35"/>
        <v>#DIV/0!</v>
      </c>
    </row>
    <row r="2253" spans="1:9" x14ac:dyDescent="0.25">
      <c r="A2253">
        <f>INDEX('Resultado Final'!$A:$A,MATCH(E2253,'Resultado Final'!$E:$E,0))</f>
        <v>1</v>
      </c>
      <c r="B2253" t="e">
        <f>'Média Saneada'!#REF!</f>
        <v>#REF!</v>
      </c>
      <c r="C2253">
        <f>DW!$H2253</f>
        <v>0</v>
      </c>
      <c r="D2253">
        <f>DW!$I2253</f>
        <v>0</v>
      </c>
      <c r="E2253">
        <f>DW!$G2253</f>
        <v>0</v>
      </c>
      <c r="F2253" t="e">
        <f>VLOOKUP(E2253,'Resultado Final'!$E$3:$L$103,4,FALSE)</f>
        <v>#DIV/0!</v>
      </c>
      <c r="G2253" t="e">
        <f>VLOOKUP(E2253,'Resultado Final'!$E$3:$L$103,5,FALSE)</f>
        <v>#DIV/0!</v>
      </c>
      <c r="H2253">
        <f>DW!$K2253</f>
        <v>0</v>
      </c>
      <c r="I2253" s="37" t="e">
        <f t="shared" si="35"/>
        <v>#DIV/0!</v>
      </c>
    </row>
    <row r="2254" spans="1:9" x14ac:dyDescent="0.25">
      <c r="A2254">
        <f>INDEX('Resultado Final'!$A:$A,MATCH(E2254,'Resultado Final'!$E:$E,0))</f>
        <v>1</v>
      </c>
      <c r="B2254" t="e">
        <f>'Média Saneada'!#REF!</f>
        <v>#REF!</v>
      </c>
      <c r="C2254">
        <f>DW!$H2254</f>
        <v>0</v>
      </c>
      <c r="D2254">
        <f>DW!$I2254</f>
        <v>0</v>
      </c>
      <c r="E2254">
        <f>DW!$G2254</f>
        <v>0</v>
      </c>
      <c r="F2254" t="e">
        <f>VLOOKUP(E2254,'Resultado Final'!$E$3:$L$103,4,FALSE)</f>
        <v>#DIV/0!</v>
      </c>
      <c r="G2254" t="e">
        <f>VLOOKUP(E2254,'Resultado Final'!$E$3:$L$103,5,FALSE)</f>
        <v>#DIV/0!</v>
      </c>
      <c r="H2254">
        <f>DW!$K2254</f>
        <v>0</v>
      </c>
      <c r="I2254" s="37" t="e">
        <f t="shared" si="35"/>
        <v>#DIV/0!</v>
      </c>
    </row>
    <row r="2255" spans="1:9" x14ac:dyDescent="0.25">
      <c r="A2255">
        <f>INDEX('Resultado Final'!$A:$A,MATCH(E2255,'Resultado Final'!$E:$E,0))</f>
        <v>1</v>
      </c>
      <c r="B2255" t="e">
        <f>'Média Saneada'!#REF!</f>
        <v>#REF!</v>
      </c>
      <c r="C2255">
        <f>DW!$H2255</f>
        <v>0</v>
      </c>
      <c r="D2255">
        <f>DW!$I2255</f>
        <v>0</v>
      </c>
      <c r="E2255">
        <f>DW!$G2255</f>
        <v>0</v>
      </c>
      <c r="F2255" t="e">
        <f>VLOOKUP(E2255,'Resultado Final'!$E$3:$L$103,4,FALSE)</f>
        <v>#DIV/0!</v>
      </c>
      <c r="G2255" t="e">
        <f>VLOOKUP(E2255,'Resultado Final'!$E$3:$L$103,5,FALSE)</f>
        <v>#DIV/0!</v>
      </c>
      <c r="H2255">
        <f>DW!$K2255</f>
        <v>0</v>
      </c>
      <c r="I2255" s="37" t="e">
        <f t="shared" si="35"/>
        <v>#DIV/0!</v>
      </c>
    </row>
    <row r="2256" spans="1:9" x14ac:dyDescent="0.25">
      <c r="A2256">
        <f>INDEX('Resultado Final'!$A:$A,MATCH(E2256,'Resultado Final'!$E:$E,0))</f>
        <v>1</v>
      </c>
      <c r="B2256" t="e">
        <f>'Média Saneada'!#REF!</f>
        <v>#REF!</v>
      </c>
      <c r="C2256">
        <f>DW!$H2256</f>
        <v>0</v>
      </c>
      <c r="D2256">
        <f>DW!$I2256</f>
        <v>0</v>
      </c>
      <c r="E2256">
        <f>DW!$G2256</f>
        <v>0</v>
      </c>
      <c r="F2256" t="e">
        <f>VLOOKUP(E2256,'Resultado Final'!$E$3:$L$103,4,FALSE)</f>
        <v>#DIV/0!</v>
      </c>
      <c r="G2256" t="e">
        <f>VLOOKUP(E2256,'Resultado Final'!$E$3:$L$103,5,FALSE)</f>
        <v>#DIV/0!</v>
      </c>
      <c r="H2256">
        <f>DW!$K2256</f>
        <v>0</v>
      </c>
      <c r="I2256" s="37" t="e">
        <f t="shared" si="35"/>
        <v>#DIV/0!</v>
      </c>
    </row>
    <row r="2257" spans="1:9" x14ac:dyDescent="0.25">
      <c r="A2257">
        <f>INDEX('Resultado Final'!$A:$A,MATCH(E2257,'Resultado Final'!$E:$E,0))</f>
        <v>1</v>
      </c>
      <c r="B2257" t="e">
        <f>'Média Saneada'!#REF!</f>
        <v>#REF!</v>
      </c>
      <c r="C2257">
        <f>DW!$H2257</f>
        <v>0</v>
      </c>
      <c r="D2257">
        <f>DW!$I2257</f>
        <v>0</v>
      </c>
      <c r="E2257">
        <f>DW!$G2257</f>
        <v>0</v>
      </c>
      <c r="F2257" t="e">
        <f>VLOOKUP(E2257,'Resultado Final'!$E$3:$L$103,4,FALSE)</f>
        <v>#DIV/0!</v>
      </c>
      <c r="G2257" t="e">
        <f>VLOOKUP(E2257,'Resultado Final'!$E$3:$L$103,5,FALSE)</f>
        <v>#DIV/0!</v>
      </c>
      <c r="H2257">
        <f>DW!$K2257</f>
        <v>0</v>
      </c>
      <c r="I2257" s="37" t="e">
        <f t="shared" si="35"/>
        <v>#DIV/0!</v>
      </c>
    </row>
    <row r="2258" spans="1:9" x14ac:dyDescent="0.25">
      <c r="A2258">
        <f>INDEX('Resultado Final'!$A:$A,MATCH(E2258,'Resultado Final'!$E:$E,0))</f>
        <v>1</v>
      </c>
      <c r="B2258" t="e">
        <f>'Média Saneada'!#REF!</f>
        <v>#REF!</v>
      </c>
      <c r="C2258">
        <f>DW!$H2258</f>
        <v>0</v>
      </c>
      <c r="D2258">
        <f>DW!$I2258</f>
        <v>0</v>
      </c>
      <c r="E2258">
        <f>DW!$G2258</f>
        <v>0</v>
      </c>
      <c r="F2258" t="e">
        <f>VLOOKUP(E2258,'Resultado Final'!$E$3:$L$103,4,FALSE)</f>
        <v>#DIV/0!</v>
      </c>
      <c r="G2258" t="e">
        <f>VLOOKUP(E2258,'Resultado Final'!$E$3:$L$103,5,FALSE)</f>
        <v>#DIV/0!</v>
      </c>
      <c r="H2258">
        <f>DW!$K2258</f>
        <v>0</v>
      </c>
      <c r="I2258" s="37" t="e">
        <f t="shared" si="35"/>
        <v>#DIV/0!</v>
      </c>
    </row>
    <row r="2259" spans="1:9" x14ac:dyDescent="0.25">
      <c r="A2259">
        <f>INDEX('Resultado Final'!$A:$A,MATCH(E2259,'Resultado Final'!$E:$E,0))</f>
        <v>1</v>
      </c>
      <c r="B2259" t="e">
        <f>'Média Saneada'!#REF!</f>
        <v>#REF!</v>
      </c>
      <c r="C2259">
        <f>DW!$H2259</f>
        <v>0</v>
      </c>
      <c r="D2259">
        <f>DW!$I2259</f>
        <v>0</v>
      </c>
      <c r="E2259">
        <f>DW!$G2259</f>
        <v>0</v>
      </c>
      <c r="F2259" t="e">
        <f>VLOOKUP(E2259,'Resultado Final'!$E$3:$L$103,4,FALSE)</f>
        <v>#DIV/0!</v>
      </c>
      <c r="G2259" t="e">
        <f>VLOOKUP(E2259,'Resultado Final'!$E$3:$L$103,5,FALSE)</f>
        <v>#DIV/0!</v>
      </c>
      <c r="H2259">
        <f>DW!$K2259</f>
        <v>0</v>
      </c>
      <c r="I2259" s="37" t="e">
        <f t="shared" si="35"/>
        <v>#DIV/0!</v>
      </c>
    </row>
    <row r="2260" spans="1:9" x14ac:dyDescent="0.25">
      <c r="A2260">
        <f>INDEX('Resultado Final'!$A:$A,MATCH(E2260,'Resultado Final'!$E:$E,0))</f>
        <v>1</v>
      </c>
      <c r="B2260" t="e">
        <f>'Média Saneada'!#REF!</f>
        <v>#REF!</v>
      </c>
      <c r="C2260">
        <f>DW!$H2260</f>
        <v>0</v>
      </c>
      <c r="D2260">
        <f>DW!$I2260</f>
        <v>0</v>
      </c>
      <c r="E2260">
        <f>DW!$G2260</f>
        <v>0</v>
      </c>
      <c r="F2260" t="e">
        <f>VLOOKUP(E2260,'Resultado Final'!$E$3:$L$103,4,FALSE)</f>
        <v>#DIV/0!</v>
      </c>
      <c r="G2260" t="e">
        <f>VLOOKUP(E2260,'Resultado Final'!$E$3:$L$103,5,FALSE)</f>
        <v>#DIV/0!</v>
      </c>
      <c r="H2260">
        <f>DW!$K2260</f>
        <v>0</v>
      </c>
      <c r="I2260" s="37" t="e">
        <f t="shared" si="35"/>
        <v>#DIV/0!</v>
      </c>
    </row>
    <row r="2261" spans="1:9" x14ac:dyDescent="0.25">
      <c r="A2261">
        <f>INDEX('Resultado Final'!$A:$A,MATCH(E2261,'Resultado Final'!$E:$E,0))</f>
        <v>1</v>
      </c>
      <c r="B2261" t="e">
        <f>'Média Saneada'!#REF!</f>
        <v>#REF!</v>
      </c>
      <c r="C2261">
        <f>DW!$H2261</f>
        <v>0</v>
      </c>
      <c r="D2261">
        <f>DW!$I2261</f>
        <v>0</v>
      </c>
      <c r="E2261">
        <f>DW!$G2261</f>
        <v>0</v>
      </c>
      <c r="F2261" t="e">
        <f>VLOOKUP(E2261,'Resultado Final'!$E$3:$L$103,4,FALSE)</f>
        <v>#DIV/0!</v>
      </c>
      <c r="G2261" t="e">
        <f>VLOOKUP(E2261,'Resultado Final'!$E$3:$L$103,5,FALSE)</f>
        <v>#DIV/0!</v>
      </c>
      <c r="H2261">
        <f>DW!$K2261</f>
        <v>0</v>
      </c>
      <c r="I2261" s="37" t="e">
        <f t="shared" si="35"/>
        <v>#DIV/0!</v>
      </c>
    </row>
    <row r="2262" spans="1:9" x14ac:dyDescent="0.25">
      <c r="A2262">
        <f>INDEX('Resultado Final'!$A:$A,MATCH(E2262,'Resultado Final'!$E:$E,0))</f>
        <v>1</v>
      </c>
      <c r="B2262" t="e">
        <f>'Média Saneada'!#REF!</f>
        <v>#REF!</v>
      </c>
      <c r="C2262">
        <f>DW!$H2262</f>
        <v>0</v>
      </c>
      <c r="D2262">
        <f>DW!$I2262</f>
        <v>0</v>
      </c>
      <c r="E2262">
        <f>DW!$G2262</f>
        <v>0</v>
      </c>
      <c r="F2262" t="e">
        <f>VLOOKUP(E2262,'Resultado Final'!$E$3:$L$103,4,FALSE)</f>
        <v>#DIV/0!</v>
      </c>
      <c r="G2262" t="e">
        <f>VLOOKUP(E2262,'Resultado Final'!$E$3:$L$103,5,FALSE)</f>
        <v>#DIV/0!</v>
      </c>
      <c r="H2262">
        <f>DW!$K2262</f>
        <v>0</v>
      </c>
      <c r="I2262" s="37" t="e">
        <f t="shared" si="35"/>
        <v>#DIV/0!</v>
      </c>
    </row>
    <row r="2263" spans="1:9" x14ac:dyDescent="0.25">
      <c r="A2263">
        <f>INDEX('Resultado Final'!$A:$A,MATCH(E2263,'Resultado Final'!$E:$E,0))</f>
        <v>1</v>
      </c>
      <c r="B2263" t="e">
        <f>'Média Saneada'!#REF!</f>
        <v>#REF!</v>
      </c>
      <c r="C2263">
        <f>DW!$H2263</f>
        <v>0</v>
      </c>
      <c r="D2263">
        <f>DW!$I2263</f>
        <v>0</v>
      </c>
      <c r="E2263">
        <f>DW!$G2263</f>
        <v>0</v>
      </c>
      <c r="F2263" t="e">
        <f>VLOOKUP(E2263,'Resultado Final'!$E$3:$L$103,4,FALSE)</f>
        <v>#DIV/0!</v>
      </c>
      <c r="G2263" t="e">
        <f>VLOOKUP(E2263,'Resultado Final'!$E$3:$L$103,5,FALSE)</f>
        <v>#DIV/0!</v>
      </c>
      <c r="H2263">
        <f>DW!$K2263</f>
        <v>0</v>
      </c>
      <c r="I2263" s="37" t="e">
        <f t="shared" si="35"/>
        <v>#DIV/0!</v>
      </c>
    </row>
    <row r="2264" spans="1:9" x14ac:dyDescent="0.25">
      <c r="A2264">
        <f>INDEX('Resultado Final'!$A:$A,MATCH(E2264,'Resultado Final'!$E:$E,0))</f>
        <v>1</v>
      </c>
      <c r="B2264" t="e">
        <f>'Média Saneada'!#REF!</f>
        <v>#REF!</v>
      </c>
      <c r="C2264">
        <f>DW!$H2264</f>
        <v>0</v>
      </c>
      <c r="D2264">
        <f>DW!$I2264</f>
        <v>0</v>
      </c>
      <c r="E2264">
        <f>DW!$G2264</f>
        <v>0</v>
      </c>
      <c r="F2264" t="e">
        <f>VLOOKUP(E2264,'Resultado Final'!$E$3:$L$103,4,FALSE)</f>
        <v>#DIV/0!</v>
      </c>
      <c r="G2264" t="e">
        <f>VLOOKUP(E2264,'Resultado Final'!$E$3:$L$103,5,FALSE)</f>
        <v>#DIV/0!</v>
      </c>
      <c r="H2264">
        <f>DW!$K2264</f>
        <v>0</v>
      </c>
      <c r="I2264" s="37" t="e">
        <f t="shared" si="35"/>
        <v>#DIV/0!</v>
      </c>
    </row>
    <row r="2265" spans="1:9" x14ac:dyDescent="0.25">
      <c r="A2265">
        <f>INDEX('Resultado Final'!$A:$A,MATCH(E2265,'Resultado Final'!$E:$E,0))</f>
        <v>1</v>
      </c>
      <c r="B2265" t="e">
        <f>'Média Saneada'!#REF!</f>
        <v>#REF!</v>
      </c>
      <c r="C2265">
        <f>DW!$H2265</f>
        <v>0</v>
      </c>
      <c r="D2265">
        <f>DW!$I2265</f>
        <v>0</v>
      </c>
      <c r="E2265">
        <f>DW!$G2265</f>
        <v>0</v>
      </c>
      <c r="F2265" t="e">
        <f>VLOOKUP(E2265,'Resultado Final'!$E$3:$L$103,4,FALSE)</f>
        <v>#DIV/0!</v>
      </c>
      <c r="G2265" t="e">
        <f>VLOOKUP(E2265,'Resultado Final'!$E$3:$L$103,5,FALSE)</f>
        <v>#DIV/0!</v>
      </c>
      <c r="H2265">
        <f>DW!$K2265</f>
        <v>0</v>
      </c>
      <c r="I2265" s="37" t="e">
        <f t="shared" si="35"/>
        <v>#DIV/0!</v>
      </c>
    </row>
    <row r="2266" spans="1:9" x14ac:dyDescent="0.25">
      <c r="A2266">
        <f>INDEX('Resultado Final'!$A:$A,MATCH(E2266,'Resultado Final'!$E:$E,0))</f>
        <v>1</v>
      </c>
      <c r="B2266" t="e">
        <f>'Média Saneada'!#REF!</f>
        <v>#REF!</v>
      </c>
      <c r="C2266">
        <f>DW!$H2266</f>
        <v>0</v>
      </c>
      <c r="D2266">
        <f>DW!$I2266</f>
        <v>0</v>
      </c>
      <c r="E2266">
        <f>DW!$G2266</f>
        <v>0</v>
      </c>
      <c r="F2266" t="e">
        <f>VLOOKUP(E2266,'Resultado Final'!$E$3:$L$103,4,FALSE)</f>
        <v>#DIV/0!</v>
      </c>
      <c r="G2266" t="e">
        <f>VLOOKUP(E2266,'Resultado Final'!$E$3:$L$103,5,FALSE)</f>
        <v>#DIV/0!</v>
      </c>
      <c r="H2266">
        <f>DW!$K2266</f>
        <v>0</v>
      </c>
      <c r="I2266" s="37" t="e">
        <f t="shared" si="35"/>
        <v>#DIV/0!</v>
      </c>
    </row>
    <row r="2267" spans="1:9" x14ac:dyDescent="0.25">
      <c r="A2267">
        <f>INDEX('Resultado Final'!$A:$A,MATCH(E2267,'Resultado Final'!$E:$E,0))</f>
        <v>1</v>
      </c>
      <c r="B2267" t="e">
        <f>'Média Saneada'!#REF!</f>
        <v>#REF!</v>
      </c>
      <c r="C2267">
        <f>DW!$H2267</f>
        <v>0</v>
      </c>
      <c r="D2267">
        <f>DW!$I2267</f>
        <v>0</v>
      </c>
      <c r="E2267">
        <f>DW!$G2267</f>
        <v>0</v>
      </c>
      <c r="F2267" t="e">
        <f>VLOOKUP(E2267,'Resultado Final'!$E$3:$L$103,4,FALSE)</f>
        <v>#DIV/0!</v>
      </c>
      <c r="G2267" t="e">
        <f>VLOOKUP(E2267,'Resultado Final'!$E$3:$L$103,5,FALSE)</f>
        <v>#DIV/0!</v>
      </c>
      <c r="H2267">
        <f>DW!$K2267</f>
        <v>0</v>
      </c>
      <c r="I2267" s="37" t="e">
        <f t="shared" si="35"/>
        <v>#DIV/0!</v>
      </c>
    </row>
    <row r="2268" spans="1:9" x14ac:dyDescent="0.25">
      <c r="A2268">
        <f>INDEX('Resultado Final'!$A:$A,MATCH(E2268,'Resultado Final'!$E:$E,0))</f>
        <v>1</v>
      </c>
      <c r="B2268" t="e">
        <f>'Média Saneada'!#REF!</f>
        <v>#REF!</v>
      </c>
      <c r="C2268">
        <f>DW!$H2268</f>
        <v>0</v>
      </c>
      <c r="D2268">
        <f>DW!$I2268</f>
        <v>0</v>
      </c>
      <c r="E2268">
        <f>DW!$G2268</f>
        <v>0</v>
      </c>
      <c r="F2268" t="e">
        <f>VLOOKUP(E2268,'Resultado Final'!$E$3:$L$103,4,FALSE)</f>
        <v>#DIV/0!</v>
      </c>
      <c r="G2268" t="e">
        <f>VLOOKUP(E2268,'Resultado Final'!$E$3:$L$103,5,FALSE)</f>
        <v>#DIV/0!</v>
      </c>
      <c r="H2268">
        <f>DW!$K2268</f>
        <v>0</v>
      </c>
      <c r="I2268" s="37" t="e">
        <f t="shared" si="35"/>
        <v>#DIV/0!</v>
      </c>
    </row>
    <row r="2269" spans="1:9" x14ac:dyDescent="0.25">
      <c r="A2269">
        <f>INDEX('Resultado Final'!$A:$A,MATCH(E2269,'Resultado Final'!$E:$E,0))</f>
        <v>1</v>
      </c>
      <c r="B2269" t="e">
        <f>'Média Saneada'!#REF!</f>
        <v>#REF!</v>
      </c>
      <c r="C2269">
        <f>DW!$H2269</f>
        <v>0</v>
      </c>
      <c r="D2269">
        <f>DW!$I2269</f>
        <v>0</v>
      </c>
      <c r="E2269">
        <f>DW!$G2269</f>
        <v>0</v>
      </c>
      <c r="F2269" t="e">
        <f>VLOOKUP(E2269,'Resultado Final'!$E$3:$L$103,4,FALSE)</f>
        <v>#DIV/0!</v>
      </c>
      <c r="G2269" t="e">
        <f>VLOOKUP(E2269,'Resultado Final'!$E$3:$L$103,5,FALSE)</f>
        <v>#DIV/0!</v>
      </c>
      <c r="H2269">
        <f>DW!$K2269</f>
        <v>0</v>
      </c>
      <c r="I2269" s="37" t="e">
        <f t="shared" si="35"/>
        <v>#DIV/0!</v>
      </c>
    </row>
    <row r="2270" spans="1:9" x14ac:dyDescent="0.25">
      <c r="A2270">
        <f>INDEX('Resultado Final'!$A:$A,MATCH(E2270,'Resultado Final'!$E:$E,0))</f>
        <v>1</v>
      </c>
      <c r="B2270" t="e">
        <f>'Média Saneada'!#REF!</f>
        <v>#REF!</v>
      </c>
      <c r="C2270">
        <f>DW!$H2270</f>
        <v>0</v>
      </c>
      <c r="D2270">
        <f>DW!$I2270</f>
        <v>0</v>
      </c>
      <c r="E2270">
        <f>DW!$G2270</f>
        <v>0</v>
      </c>
      <c r="F2270" t="e">
        <f>VLOOKUP(E2270,'Resultado Final'!$E$3:$L$103,4,FALSE)</f>
        <v>#DIV/0!</v>
      </c>
      <c r="G2270" t="e">
        <f>VLOOKUP(E2270,'Resultado Final'!$E$3:$L$103,5,FALSE)</f>
        <v>#DIV/0!</v>
      </c>
      <c r="H2270">
        <f>DW!$K2270</f>
        <v>0</v>
      </c>
      <c r="I2270" s="37" t="e">
        <f t="shared" si="35"/>
        <v>#DIV/0!</v>
      </c>
    </row>
    <row r="2271" spans="1:9" x14ac:dyDescent="0.25">
      <c r="A2271">
        <f>INDEX('Resultado Final'!$A:$A,MATCH(E2271,'Resultado Final'!$E:$E,0))</f>
        <v>1</v>
      </c>
      <c r="B2271" t="e">
        <f>'Média Saneada'!#REF!</f>
        <v>#REF!</v>
      </c>
      <c r="C2271">
        <f>DW!$H2271</f>
        <v>0</v>
      </c>
      <c r="D2271">
        <f>DW!$I2271</f>
        <v>0</v>
      </c>
      <c r="E2271">
        <f>DW!$G2271</f>
        <v>0</v>
      </c>
      <c r="F2271" t="e">
        <f>VLOOKUP(E2271,'Resultado Final'!$E$3:$L$103,4,FALSE)</f>
        <v>#DIV/0!</v>
      </c>
      <c r="G2271" t="e">
        <f>VLOOKUP(E2271,'Resultado Final'!$E$3:$L$103,5,FALSE)</f>
        <v>#DIV/0!</v>
      </c>
      <c r="H2271">
        <f>DW!$K2271</f>
        <v>0</v>
      </c>
      <c r="I2271" s="37" t="e">
        <f t="shared" si="35"/>
        <v>#DIV/0!</v>
      </c>
    </row>
    <row r="2272" spans="1:9" x14ac:dyDescent="0.25">
      <c r="A2272">
        <f>INDEX('Resultado Final'!$A:$A,MATCH(E2272,'Resultado Final'!$E:$E,0))</f>
        <v>1</v>
      </c>
      <c r="B2272" t="e">
        <f>'Média Saneada'!#REF!</f>
        <v>#REF!</v>
      </c>
      <c r="C2272">
        <f>DW!$H2272</f>
        <v>0</v>
      </c>
      <c r="D2272">
        <f>DW!$I2272</f>
        <v>0</v>
      </c>
      <c r="E2272">
        <f>DW!$G2272</f>
        <v>0</v>
      </c>
      <c r="F2272" t="e">
        <f>VLOOKUP(E2272,'Resultado Final'!$E$3:$L$103,4,FALSE)</f>
        <v>#DIV/0!</v>
      </c>
      <c r="G2272" t="e">
        <f>VLOOKUP(E2272,'Resultado Final'!$E$3:$L$103,5,FALSE)</f>
        <v>#DIV/0!</v>
      </c>
      <c r="H2272">
        <f>DW!$K2272</f>
        <v>0</v>
      </c>
      <c r="I2272" s="37" t="e">
        <f t="shared" si="35"/>
        <v>#DIV/0!</v>
      </c>
    </row>
    <row r="2273" spans="1:9" x14ac:dyDescent="0.25">
      <c r="A2273">
        <f>INDEX('Resultado Final'!$A:$A,MATCH(E2273,'Resultado Final'!$E:$E,0))</f>
        <v>1</v>
      </c>
      <c r="B2273" t="e">
        <f>'Média Saneada'!#REF!</f>
        <v>#REF!</v>
      </c>
      <c r="C2273">
        <f>DW!$H2273</f>
        <v>0</v>
      </c>
      <c r="D2273">
        <f>DW!$I2273</f>
        <v>0</v>
      </c>
      <c r="E2273">
        <f>DW!$G2273</f>
        <v>0</v>
      </c>
      <c r="F2273" t="e">
        <f>VLOOKUP(E2273,'Resultado Final'!$E$3:$L$103,4,FALSE)</f>
        <v>#DIV/0!</v>
      </c>
      <c r="G2273" t="e">
        <f>VLOOKUP(E2273,'Resultado Final'!$E$3:$L$103,5,FALSE)</f>
        <v>#DIV/0!</v>
      </c>
      <c r="H2273">
        <f>DW!$K2273</f>
        <v>0</v>
      </c>
      <c r="I2273" s="37" t="e">
        <f t="shared" si="35"/>
        <v>#DIV/0!</v>
      </c>
    </row>
    <row r="2274" spans="1:9" x14ac:dyDescent="0.25">
      <c r="A2274">
        <f>INDEX('Resultado Final'!$A:$A,MATCH(E2274,'Resultado Final'!$E:$E,0))</f>
        <v>1</v>
      </c>
      <c r="B2274" t="e">
        <f>'Média Saneada'!#REF!</f>
        <v>#REF!</v>
      </c>
      <c r="C2274">
        <f>DW!$H2274</f>
        <v>0</v>
      </c>
      <c r="D2274">
        <f>DW!$I2274</f>
        <v>0</v>
      </c>
      <c r="E2274">
        <f>DW!$G2274</f>
        <v>0</v>
      </c>
      <c r="F2274" t="e">
        <f>VLOOKUP(E2274,'Resultado Final'!$E$3:$L$103,4,FALSE)</f>
        <v>#DIV/0!</v>
      </c>
      <c r="G2274" t="e">
        <f>VLOOKUP(E2274,'Resultado Final'!$E$3:$L$103,5,FALSE)</f>
        <v>#DIV/0!</v>
      </c>
      <c r="H2274">
        <f>DW!$K2274</f>
        <v>0</v>
      </c>
      <c r="I2274" s="37" t="e">
        <f t="shared" si="35"/>
        <v>#DIV/0!</v>
      </c>
    </row>
    <row r="2275" spans="1:9" x14ac:dyDescent="0.25">
      <c r="A2275">
        <f>INDEX('Resultado Final'!$A:$A,MATCH(E2275,'Resultado Final'!$E:$E,0))</f>
        <v>1</v>
      </c>
      <c r="B2275" t="e">
        <f>'Média Saneada'!#REF!</f>
        <v>#REF!</v>
      </c>
      <c r="C2275">
        <f>DW!$H2275</f>
        <v>0</v>
      </c>
      <c r="D2275">
        <f>DW!$I2275</f>
        <v>0</v>
      </c>
      <c r="E2275">
        <f>DW!$G2275</f>
        <v>0</v>
      </c>
      <c r="F2275" t="e">
        <f>VLOOKUP(E2275,'Resultado Final'!$E$3:$L$103,4,FALSE)</f>
        <v>#DIV/0!</v>
      </c>
      <c r="G2275" t="e">
        <f>VLOOKUP(E2275,'Resultado Final'!$E$3:$L$103,5,FALSE)</f>
        <v>#DIV/0!</v>
      </c>
      <c r="H2275">
        <f>DW!$K2275</f>
        <v>0</v>
      </c>
      <c r="I2275" s="37" t="e">
        <f t="shared" si="35"/>
        <v>#DIV/0!</v>
      </c>
    </row>
    <row r="2276" spans="1:9" x14ac:dyDescent="0.25">
      <c r="A2276">
        <f>INDEX('Resultado Final'!$A:$A,MATCH(E2276,'Resultado Final'!$E:$E,0))</f>
        <v>1</v>
      </c>
      <c r="B2276" t="e">
        <f>'Média Saneada'!#REF!</f>
        <v>#REF!</v>
      </c>
      <c r="C2276">
        <f>DW!$H2276</f>
        <v>0</v>
      </c>
      <c r="D2276">
        <f>DW!$I2276</f>
        <v>0</v>
      </c>
      <c r="E2276">
        <f>DW!$G2276</f>
        <v>0</v>
      </c>
      <c r="F2276" t="e">
        <f>VLOOKUP(E2276,'Resultado Final'!$E$3:$L$103,4,FALSE)</f>
        <v>#DIV/0!</v>
      </c>
      <c r="G2276" t="e">
        <f>VLOOKUP(E2276,'Resultado Final'!$E$3:$L$103,5,FALSE)</f>
        <v>#DIV/0!</v>
      </c>
      <c r="H2276">
        <f>DW!$K2276</f>
        <v>0</v>
      </c>
      <c r="I2276" s="37" t="e">
        <f t="shared" si="35"/>
        <v>#DIV/0!</v>
      </c>
    </row>
    <row r="2277" spans="1:9" x14ac:dyDescent="0.25">
      <c r="A2277">
        <f>INDEX('Resultado Final'!$A:$A,MATCH(E2277,'Resultado Final'!$E:$E,0))</f>
        <v>1</v>
      </c>
      <c r="B2277" t="e">
        <f>'Média Saneada'!#REF!</f>
        <v>#REF!</v>
      </c>
      <c r="C2277">
        <f>DW!$H2277</f>
        <v>0</v>
      </c>
      <c r="D2277">
        <f>DW!$I2277</f>
        <v>0</v>
      </c>
      <c r="E2277">
        <f>DW!$G2277</f>
        <v>0</v>
      </c>
      <c r="F2277" t="e">
        <f>VLOOKUP(E2277,'Resultado Final'!$E$3:$L$103,4,FALSE)</f>
        <v>#DIV/0!</v>
      </c>
      <c r="G2277" t="e">
        <f>VLOOKUP(E2277,'Resultado Final'!$E$3:$L$103,5,FALSE)</f>
        <v>#DIV/0!</v>
      </c>
      <c r="H2277">
        <f>DW!$K2277</f>
        <v>0</v>
      </c>
      <c r="I2277" s="37" t="e">
        <f t="shared" si="35"/>
        <v>#DIV/0!</v>
      </c>
    </row>
    <row r="2278" spans="1:9" x14ac:dyDescent="0.25">
      <c r="A2278">
        <f>INDEX('Resultado Final'!$A:$A,MATCH(E2278,'Resultado Final'!$E:$E,0))</f>
        <v>1</v>
      </c>
      <c r="B2278" t="e">
        <f>'Média Saneada'!#REF!</f>
        <v>#REF!</v>
      </c>
      <c r="C2278">
        <f>DW!$H2278</f>
        <v>0</v>
      </c>
      <c r="D2278">
        <f>DW!$I2278</f>
        <v>0</v>
      </c>
      <c r="E2278">
        <f>DW!$G2278</f>
        <v>0</v>
      </c>
      <c r="F2278" t="e">
        <f>VLOOKUP(E2278,'Resultado Final'!$E$3:$L$103,4,FALSE)</f>
        <v>#DIV/0!</v>
      </c>
      <c r="G2278" t="e">
        <f>VLOOKUP(E2278,'Resultado Final'!$E$3:$L$103,5,FALSE)</f>
        <v>#DIV/0!</v>
      </c>
      <c r="H2278">
        <f>DW!$K2278</f>
        <v>0</v>
      </c>
      <c r="I2278" s="37" t="e">
        <f t="shared" si="35"/>
        <v>#DIV/0!</v>
      </c>
    </row>
    <row r="2279" spans="1:9" x14ac:dyDescent="0.25">
      <c r="A2279">
        <f>INDEX('Resultado Final'!$A:$A,MATCH(E2279,'Resultado Final'!$E:$E,0))</f>
        <v>1</v>
      </c>
      <c r="B2279" t="e">
        <f>'Média Saneada'!#REF!</f>
        <v>#REF!</v>
      </c>
      <c r="C2279">
        <f>DW!$H2279</f>
        <v>0</v>
      </c>
      <c r="D2279">
        <f>DW!$I2279</f>
        <v>0</v>
      </c>
      <c r="E2279">
        <f>DW!$G2279</f>
        <v>0</v>
      </c>
      <c r="F2279" t="e">
        <f>VLOOKUP(E2279,'Resultado Final'!$E$3:$L$103,4,FALSE)</f>
        <v>#DIV/0!</v>
      </c>
      <c r="G2279" t="e">
        <f>VLOOKUP(E2279,'Resultado Final'!$E$3:$L$103,5,FALSE)</f>
        <v>#DIV/0!</v>
      </c>
      <c r="H2279">
        <f>DW!$K2279</f>
        <v>0</v>
      </c>
      <c r="I2279" s="37" t="e">
        <f t="shared" si="35"/>
        <v>#DIV/0!</v>
      </c>
    </row>
    <row r="2280" spans="1:9" x14ac:dyDescent="0.25">
      <c r="A2280">
        <f>INDEX('Resultado Final'!$A:$A,MATCH(E2280,'Resultado Final'!$E:$E,0))</f>
        <v>1</v>
      </c>
      <c r="B2280" t="e">
        <f>'Média Saneada'!#REF!</f>
        <v>#REF!</v>
      </c>
      <c r="C2280">
        <f>DW!$H2280</f>
        <v>0</v>
      </c>
      <c r="D2280">
        <f>DW!$I2280</f>
        <v>0</v>
      </c>
      <c r="E2280">
        <f>DW!$G2280</f>
        <v>0</v>
      </c>
      <c r="F2280" t="e">
        <f>VLOOKUP(E2280,'Resultado Final'!$E$3:$L$103,4,FALSE)</f>
        <v>#DIV/0!</v>
      </c>
      <c r="G2280" t="e">
        <f>VLOOKUP(E2280,'Resultado Final'!$E$3:$L$103,5,FALSE)</f>
        <v>#DIV/0!</v>
      </c>
      <c r="H2280">
        <f>DW!$K2280</f>
        <v>0</v>
      </c>
      <c r="I2280" s="37" t="e">
        <f t="shared" si="35"/>
        <v>#DIV/0!</v>
      </c>
    </row>
    <row r="2281" spans="1:9" x14ac:dyDescent="0.25">
      <c r="A2281">
        <f>INDEX('Resultado Final'!$A:$A,MATCH(E2281,'Resultado Final'!$E:$E,0))</f>
        <v>1</v>
      </c>
      <c r="B2281" t="e">
        <f>'Média Saneada'!#REF!</f>
        <v>#REF!</v>
      </c>
      <c r="C2281">
        <f>DW!$H2281</f>
        <v>0</v>
      </c>
      <c r="D2281">
        <f>DW!$I2281</f>
        <v>0</v>
      </c>
      <c r="E2281">
        <f>DW!$G2281</f>
        <v>0</v>
      </c>
      <c r="F2281" t="e">
        <f>VLOOKUP(E2281,'Resultado Final'!$E$3:$L$103,4,FALSE)</f>
        <v>#DIV/0!</v>
      </c>
      <c r="G2281" t="e">
        <f>VLOOKUP(E2281,'Resultado Final'!$E$3:$L$103,5,FALSE)</f>
        <v>#DIV/0!</v>
      </c>
      <c r="H2281">
        <f>DW!$K2281</f>
        <v>0</v>
      </c>
      <c r="I2281" s="37" t="e">
        <f t="shared" si="35"/>
        <v>#DIV/0!</v>
      </c>
    </row>
    <row r="2282" spans="1:9" x14ac:dyDescent="0.25">
      <c r="A2282">
        <f>INDEX('Resultado Final'!$A:$A,MATCH(E2282,'Resultado Final'!$E:$E,0))</f>
        <v>1</v>
      </c>
      <c r="B2282" t="e">
        <f>'Média Saneada'!#REF!</f>
        <v>#REF!</v>
      </c>
      <c r="C2282">
        <f>DW!$H2282</f>
        <v>0</v>
      </c>
      <c r="D2282">
        <f>DW!$I2282</f>
        <v>0</v>
      </c>
      <c r="E2282">
        <f>DW!$G2282</f>
        <v>0</v>
      </c>
      <c r="F2282" t="e">
        <f>VLOOKUP(E2282,'Resultado Final'!$E$3:$L$103,4,FALSE)</f>
        <v>#DIV/0!</v>
      </c>
      <c r="G2282" t="e">
        <f>VLOOKUP(E2282,'Resultado Final'!$E$3:$L$103,5,FALSE)</f>
        <v>#DIV/0!</v>
      </c>
      <c r="H2282">
        <f>DW!$K2282</f>
        <v>0</v>
      </c>
      <c r="I2282" s="37" t="e">
        <f t="shared" si="35"/>
        <v>#DIV/0!</v>
      </c>
    </row>
    <row r="2283" spans="1:9" x14ac:dyDescent="0.25">
      <c r="A2283">
        <f>INDEX('Resultado Final'!$A:$A,MATCH(E2283,'Resultado Final'!$E:$E,0))</f>
        <v>1</v>
      </c>
      <c r="B2283" t="e">
        <f>'Média Saneada'!#REF!</f>
        <v>#REF!</v>
      </c>
      <c r="C2283">
        <f>DW!$H2283</f>
        <v>0</v>
      </c>
      <c r="D2283">
        <f>DW!$I2283</f>
        <v>0</v>
      </c>
      <c r="E2283">
        <f>DW!$G2283</f>
        <v>0</v>
      </c>
      <c r="F2283" t="e">
        <f>VLOOKUP(E2283,'Resultado Final'!$E$3:$L$103,4,FALSE)</f>
        <v>#DIV/0!</v>
      </c>
      <c r="G2283" t="e">
        <f>VLOOKUP(E2283,'Resultado Final'!$E$3:$L$103,5,FALSE)</f>
        <v>#DIV/0!</v>
      </c>
      <c r="H2283">
        <f>DW!$K2283</f>
        <v>0</v>
      </c>
      <c r="I2283" s="37" t="e">
        <f t="shared" si="35"/>
        <v>#DIV/0!</v>
      </c>
    </row>
    <row r="2284" spans="1:9" x14ac:dyDescent="0.25">
      <c r="A2284">
        <f>INDEX('Resultado Final'!$A:$A,MATCH(E2284,'Resultado Final'!$E:$E,0))</f>
        <v>1</v>
      </c>
      <c r="B2284" t="e">
        <f>'Média Saneada'!#REF!</f>
        <v>#REF!</v>
      </c>
      <c r="C2284">
        <f>DW!$H2284</f>
        <v>0</v>
      </c>
      <c r="D2284">
        <f>DW!$I2284</f>
        <v>0</v>
      </c>
      <c r="E2284">
        <f>DW!$G2284</f>
        <v>0</v>
      </c>
      <c r="F2284" t="e">
        <f>VLOOKUP(E2284,'Resultado Final'!$E$3:$L$103,4,FALSE)</f>
        <v>#DIV/0!</v>
      </c>
      <c r="G2284" t="e">
        <f>VLOOKUP(E2284,'Resultado Final'!$E$3:$L$103,5,FALSE)</f>
        <v>#DIV/0!</v>
      </c>
      <c r="H2284">
        <f>DW!$K2284</f>
        <v>0</v>
      </c>
      <c r="I2284" s="37" t="e">
        <f t="shared" si="35"/>
        <v>#DIV/0!</v>
      </c>
    </row>
    <row r="2285" spans="1:9" x14ac:dyDescent="0.25">
      <c r="A2285">
        <f>INDEX('Resultado Final'!$A:$A,MATCH(E2285,'Resultado Final'!$E:$E,0))</f>
        <v>1</v>
      </c>
      <c r="B2285" t="e">
        <f>'Média Saneada'!#REF!</f>
        <v>#REF!</v>
      </c>
      <c r="C2285">
        <f>DW!$H2285</f>
        <v>0</v>
      </c>
      <c r="D2285">
        <f>DW!$I2285</f>
        <v>0</v>
      </c>
      <c r="E2285">
        <f>DW!$G2285</f>
        <v>0</v>
      </c>
      <c r="F2285" t="e">
        <f>VLOOKUP(E2285,'Resultado Final'!$E$3:$L$103,4,FALSE)</f>
        <v>#DIV/0!</v>
      </c>
      <c r="G2285" t="e">
        <f>VLOOKUP(E2285,'Resultado Final'!$E$3:$L$103,5,FALSE)</f>
        <v>#DIV/0!</v>
      </c>
      <c r="H2285">
        <f>DW!$K2285</f>
        <v>0</v>
      </c>
      <c r="I2285" s="37" t="e">
        <f t="shared" si="35"/>
        <v>#DIV/0!</v>
      </c>
    </row>
    <row r="2286" spans="1:9" x14ac:dyDescent="0.25">
      <c r="A2286">
        <f>INDEX('Resultado Final'!$A:$A,MATCH(E2286,'Resultado Final'!$E:$E,0))</f>
        <v>1</v>
      </c>
      <c r="B2286" t="e">
        <f>'Média Saneada'!#REF!</f>
        <v>#REF!</v>
      </c>
      <c r="C2286">
        <f>DW!$H2286</f>
        <v>0</v>
      </c>
      <c r="D2286">
        <f>DW!$I2286</f>
        <v>0</v>
      </c>
      <c r="E2286">
        <f>DW!$G2286</f>
        <v>0</v>
      </c>
      <c r="F2286" t="e">
        <f>VLOOKUP(E2286,'Resultado Final'!$E$3:$L$103,4,FALSE)</f>
        <v>#DIV/0!</v>
      </c>
      <c r="G2286" t="e">
        <f>VLOOKUP(E2286,'Resultado Final'!$E$3:$L$103,5,FALSE)</f>
        <v>#DIV/0!</v>
      </c>
      <c r="H2286">
        <f>DW!$K2286</f>
        <v>0</v>
      </c>
      <c r="I2286" s="37" t="e">
        <f t="shared" si="35"/>
        <v>#DIV/0!</v>
      </c>
    </row>
    <row r="2287" spans="1:9" x14ac:dyDescent="0.25">
      <c r="A2287">
        <f>INDEX('Resultado Final'!$A:$A,MATCH(E2287,'Resultado Final'!$E:$E,0))</f>
        <v>1</v>
      </c>
      <c r="B2287" t="e">
        <f>'Média Saneada'!#REF!</f>
        <v>#REF!</v>
      </c>
      <c r="C2287">
        <f>DW!$H2287</f>
        <v>0</v>
      </c>
      <c r="D2287">
        <f>DW!$I2287</f>
        <v>0</v>
      </c>
      <c r="E2287">
        <f>DW!$G2287</f>
        <v>0</v>
      </c>
      <c r="F2287" t="e">
        <f>VLOOKUP(E2287,'Resultado Final'!$E$3:$L$103,4,FALSE)</f>
        <v>#DIV/0!</v>
      </c>
      <c r="G2287" t="e">
        <f>VLOOKUP(E2287,'Resultado Final'!$E$3:$L$103,5,FALSE)</f>
        <v>#DIV/0!</v>
      </c>
      <c r="H2287">
        <f>DW!$K2287</f>
        <v>0</v>
      </c>
      <c r="I2287" s="37" t="e">
        <f t="shared" si="35"/>
        <v>#DIV/0!</v>
      </c>
    </row>
    <row r="2288" spans="1:9" x14ac:dyDescent="0.25">
      <c r="A2288">
        <f>INDEX('Resultado Final'!$A:$A,MATCH(E2288,'Resultado Final'!$E:$E,0))</f>
        <v>1</v>
      </c>
      <c r="B2288" t="e">
        <f>'Média Saneada'!#REF!</f>
        <v>#REF!</v>
      </c>
      <c r="C2288">
        <f>DW!$H2288</f>
        <v>0</v>
      </c>
      <c r="D2288">
        <f>DW!$I2288</f>
        <v>0</v>
      </c>
      <c r="E2288">
        <f>DW!$G2288</f>
        <v>0</v>
      </c>
      <c r="F2288" t="e">
        <f>VLOOKUP(E2288,'Resultado Final'!$E$3:$L$103,4,FALSE)</f>
        <v>#DIV/0!</v>
      </c>
      <c r="G2288" t="e">
        <f>VLOOKUP(E2288,'Resultado Final'!$E$3:$L$103,5,FALSE)</f>
        <v>#DIV/0!</v>
      </c>
      <c r="H2288">
        <f>DW!$K2288</f>
        <v>0</v>
      </c>
      <c r="I2288" s="37" t="e">
        <f t="shared" si="35"/>
        <v>#DIV/0!</v>
      </c>
    </row>
    <row r="2289" spans="1:9" x14ac:dyDescent="0.25">
      <c r="A2289">
        <f>INDEX('Resultado Final'!$A:$A,MATCH(E2289,'Resultado Final'!$E:$E,0))</f>
        <v>1</v>
      </c>
      <c r="B2289" t="e">
        <f>'Média Saneada'!#REF!</f>
        <v>#REF!</v>
      </c>
      <c r="C2289">
        <f>DW!$H2289</f>
        <v>0</v>
      </c>
      <c r="D2289">
        <f>DW!$I2289</f>
        <v>0</v>
      </c>
      <c r="E2289">
        <f>DW!$G2289</f>
        <v>0</v>
      </c>
      <c r="F2289" t="e">
        <f>VLOOKUP(E2289,'Resultado Final'!$E$3:$L$103,4,FALSE)</f>
        <v>#DIV/0!</v>
      </c>
      <c r="G2289" t="e">
        <f>VLOOKUP(E2289,'Resultado Final'!$E$3:$L$103,5,FALSE)</f>
        <v>#DIV/0!</v>
      </c>
      <c r="H2289">
        <f>DW!$K2289</f>
        <v>0</v>
      </c>
      <c r="I2289" s="37" t="e">
        <f t="shared" si="35"/>
        <v>#DIV/0!</v>
      </c>
    </row>
    <row r="2290" spans="1:9" x14ac:dyDescent="0.25">
      <c r="A2290">
        <f>INDEX('Resultado Final'!$A:$A,MATCH(E2290,'Resultado Final'!$E:$E,0))</f>
        <v>1</v>
      </c>
      <c r="B2290" t="e">
        <f>'Média Saneada'!#REF!</f>
        <v>#REF!</v>
      </c>
      <c r="C2290">
        <f>DW!$H2290</f>
        <v>0</v>
      </c>
      <c r="D2290">
        <f>DW!$I2290</f>
        <v>0</v>
      </c>
      <c r="E2290">
        <f>DW!$G2290</f>
        <v>0</v>
      </c>
      <c r="F2290" t="e">
        <f>VLOOKUP(E2290,'Resultado Final'!$E$3:$L$103,4,FALSE)</f>
        <v>#DIV/0!</v>
      </c>
      <c r="G2290" t="e">
        <f>VLOOKUP(E2290,'Resultado Final'!$E$3:$L$103,5,FALSE)</f>
        <v>#DIV/0!</v>
      </c>
      <c r="H2290">
        <f>DW!$K2290</f>
        <v>0</v>
      </c>
      <c r="I2290" s="37" t="e">
        <f t="shared" si="35"/>
        <v>#DIV/0!</v>
      </c>
    </row>
    <row r="2291" spans="1:9" x14ac:dyDescent="0.25">
      <c r="A2291">
        <f>INDEX('Resultado Final'!$A:$A,MATCH(E2291,'Resultado Final'!$E:$E,0))</f>
        <v>1</v>
      </c>
      <c r="B2291" t="e">
        <f>'Média Saneada'!#REF!</f>
        <v>#REF!</v>
      </c>
      <c r="C2291">
        <f>DW!$H2291</f>
        <v>0</v>
      </c>
      <c r="D2291">
        <f>DW!$I2291</f>
        <v>0</v>
      </c>
      <c r="E2291">
        <f>DW!$G2291</f>
        <v>0</v>
      </c>
      <c r="F2291" t="e">
        <f>VLOOKUP(E2291,'Resultado Final'!$E$3:$L$103,4,FALSE)</f>
        <v>#DIV/0!</v>
      </c>
      <c r="G2291" t="e">
        <f>VLOOKUP(E2291,'Resultado Final'!$E$3:$L$103,5,FALSE)</f>
        <v>#DIV/0!</v>
      </c>
      <c r="H2291">
        <f>DW!$K2291</f>
        <v>0</v>
      </c>
      <c r="I2291" s="37" t="e">
        <f t="shared" si="35"/>
        <v>#DIV/0!</v>
      </c>
    </row>
    <row r="2292" spans="1:9" x14ac:dyDescent="0.25">
      <c r="A2292">
        <f>INDEX('Resultado Final'!$A:$A,MATCH(E2292,'Resultado Final'!$E:$E,0))</f>
        <v>1</v>
      </c>
      <c r="B2292" t="e">
        <f>'Média Saneada'!#REF!</f>
        <v>#REF!</v>
      </c>
      <c r="C2292">
        <f>DW!$H2292</f>
        <v>0</v>
      </c>
      <c r="D2292">
        <f>DW!$I2292</f>
        <v>0</v>
      </c>
      <c r="E2292">
        <f>DW!$G2292</f>
        <v>0</v>
      </c>
      <c r="F2292" t="e">
        <f>VLOOKUP(E2292,'Resultado Final'!$E$3:$L$103,4,FALSE)</f>
        <v>#DIV/0!</v>
      </c>
      <c r="G2292" t="e">
        <f>VLOOKUP(E2292,'Resultado Final'!$E$3:$L$103,5,FALSE)</f>
        <v>#DIV/0!</v>
      </c>
      <c r="H2292">
        <f>DW!$K2292</f>
        <v>0</v>
      </c>
      <c r="I2292" s="37" t="e">
        <f t="shared" si="35"/>
        <v>#DIV/0!</v>
      </c>
    </row>
    <row r="2293" spans="1:9" x14ac:dyDescent="0.25">
      <c r="A2293">
        <f>INDEX('Resultado Final'!$A:$A,MATCH(E2293,'Resultado Final'!$E:$E,0))</f>
        <v>1</v>
      </c>
      <c r="B2293" t="e">
        <f>'Média Saneada'!#REF!</f>
        <v>#REF!</v>
      </c>
      <c r="C2293">
        <f>DW!$H2293</f>
        <v>0</v>
      </c>
      <c r="D2293">
        <f>DW!$I2293</f>
        <v>0</v>
      </c>
      <c r="E2293">
        <f>DW!$G2293</f>
        <v>0</v>
      </c>
      <c r="F2293" t="e">
        <f>VLOOKUP(E2293,'Resultado Final'!$E$3:$L$103,4,FALSE)</f>
        <v>#DIV/0!</v>
      </c>
      <c r="G2293" t="e">
        <f>VLOOKUP(E2293,'Resultado Final'!$E$3:$L$103,5,FALSE)</f>
        <v>#DIV/0!</v>
      </c>
      <c r="H2293">
        <f>DW!$K2293</f>
        <v>0</v>
      </c>
      <c r="I2293" s="37" t="e">
        <f t="shared" si="35"/>
        <v>#DIV/0!</v>
      </c>
    </row>
    <row r="2294" spans="1:9" x14ac:dyDescent="0.25">
      <c r="A2294">
        <f>INDEX('Resultado Final'!$A:$A,MATCH(E2294,'Resultado Final'!$E:$E,0))</f>
        <v>1</v>
      </c>
      <c r="B2294" t="e">
        <f>'Média Saneada'!#REF!</f>
        <v>#REF!</v>
      </c>
      <c r="C2294">
        <f>DW!$H2294</f>
        <v>0</v>
      </c>
      <c r="D2294">
        <f>DW!$I2294</f>
        <v>0</v>
      </c>
      <c r="E2294">
        <f>DW!$G2294</f>
        <v>0</v>
      </c>
      <c r="F2294" t="e">
        <f>VLOOKUP(E2294,'Resultado Final'!$E$3:$L$103,4,FALSE)</f>
        <v>#DIV/0!</v>
      </c>
      <c r="G2294" t="e">
        <f>VLOOKUP(E2294,'Resultado Final'!$E$3:$L$103,5,FALSE)</f>
        <v>#DIV/0!</v>
      </c>
      <c r="H2294">
        <f>DW!$K2294</f>
        <v>0</v>
      </c>
      <c r="I2294" s="37" t="e">
        <f t="shared" si="35"/>
        <v>#DIV/0!</v>
      </c>
    </row>
    <row r="2295" spans="1:9" x14ac:dyDescent="0.25">
      <c r="A2295">
        <f>INDEX('Resultado Final'!$A:$A,MATCH(E2295,'Resultado Final'!$E:$E,0))</f>
        <v>1</v>
      </c>
      <c r="B2295" t="e">
        <f>'Média Saneada'!#REF!</f>
        <v>#REF!</v>
      </c>
      <c r="C2295">
        <f>DW!$H2295</f>
        <v>0</v>
      </c>
      <c r="D2295">
        <f>DW!$I2295</f>
        <v>0</v>
      </c>
      <c r="E2295">
        <f>DW!$G2295</f>
        <v>0</v>
      </c>
      <c r="F2295" t="e">
        <f>VLOOKUP(E2295,'Resultado Final'!$E$3:$L$103,4,FALSE)</f>
        <v>#DIV/0!</v>
      </c>
      <c r="G2295" t="e">
        <f>VLOOKUP(E2295,'Resultado Final'!$E$3:$L$103,5,FALSE)</f>
        <v>#DIV/0!</v>
      </c>
      <c r="H2295">
        <f>DW!$K2295</f>
        <v>0</v>
      </c>
      <c r="I2295" s="37" t="e">
        <f t="shared" si="35"/>
        <v>#DIV/0!</v>
      </c>
    </row>
    <row r="2296" spans="1:9" x14ac:dyDescent="0.25">
      <c r="A2296">
        <f>INDEX('Resultado Final'!$A:$A,MATCH(E2296,'Resultado Final'!$E:$E,0))</f>
        <v>1</v>
      </c>
      <c r="B2296" t="e">
        <f>'Média Saneada'!#REF!</f>
        <v>#REF!</v>
      </c>
      <c r="C2296">
        <f>DW!$H2296</f>
        <v>0</v>
      </c>
      <c r="D2296">
        <f>DW!$I2296</f>
        <v>0</v>
      </c>
      <c r="E2296">
        <f>DW!$G2296</f>
        <v>0</v>
      </c>
      <c r="F2296" t="e">
        <f>VLOOKUP(E2296,'Resultado Final'!$E$3:$L$103,4,FALSE)</f>
        <v>#DIV/0!</v>
      </c>
      <c r="G2296" t="e">
        <f>VLOOKUP(E2296,'Resultado Final'!$E$3:$L$103,5,FALSE)</f>
        <v>#DIV/0!</v>
      </c>
      <c r="H2296">
        <f>DW!$K2296</f>
        <v>0</v>
      </c>
      <c r="I2296" s="37" t="e">
        <f t="shared" si="35"/>
        <v>#DIV/0!</v>
      </c>
    </row>
    <row r="2297" spans="1:9" x14ac:dyDescent="0.25">
      <c r="A2297">
        <f>INDEX('Resultado Final'!$A:$A,MATCH(E2297,'Resultado Final'!$E:$E,0))</f>
        <v>1</v>
      </c>
      <c r="B2297" t="e">
        <f>'Média Saneada'!#REF!</f>
        <v>#REF!</v>
      </c>
      <c r="C2297">
        <f>DW!$H2297</f>
        <v>0</v>
      </c>
      <c r="D2297">
        <f>DW!$I2297</f>
        <v>0</v>
      </c>
      <c r="E2297">
        <f>DW!$G2297</f>
        <v>0</v>
      </c>
      <c r="F2297" t="e">
        <f>VLOOKUP(E2297,'Resultado Final'!$E$3:$L$103,4,FALSE)</f>
        <v>#DIV/0!</v>
      </c>
      <c r="G2297" t="e">
        <f>VLOOKUP(E2297,'Resultado Final'!$E$3:$L$103,5,FALSE)</f>
        <v>#DIV/0!</v>
      </c>
      <c r="H2297">
        <f>DW!$K2297</f>
        <v>0</v>
      </c>
      <c r="I2297" s="37" t="e">
        <f t="shared" si="35"/>
        <v>#DIV/0!</v>
      </c>
    </row>
    <row r="2298" spans="1:9" x14ac:dyDescent="0.25">
      <c r="A2298">
        <f>INDEX('Resultado Final'!$A:$A,MATCH(E2298,'Resultado Final'!$E:$E,0))</f>
        <v>1</v>
      </c>
      <c r="B2298" t="e">
        <f>'Média Saneada'!#REF!</f>
        <v>#REF!</v>
      </c>
      <c r="C2298">
        <f>DW!$H2298</f>
        <v>0</v>
      </c>
      <c r="D2298">
        <f>DW!$I2298</f>
        <v>0</v>
      </c>
      <c r="E2298">
        <f>DW!$G2298</f>
        <v>0</v>
      </c>
      <c r="F2298" t="e">
        <f>VLOOKUP(E2298,'Resultado Final'!$E$3:$L$103,4,FALSE)</f>
        <v>#DIV/0!</v>
      </c>
      <c r="G2298" t="e">
        <f>VLOOKUP(E2298,'Resultado Final'!$E$3:$L$103,5,FALSE)</f>
        <v>#DIV/0!</v>
      </c>
      <c r="H2298">
        <f>DW!$K2298</f>
        <v>0</v>
      </c>
      <c r="I2298" s="37" t="e">
        <f t="shared" si="35"/>
        <v>#DIV/0!</v>
      </c>
    </row>
    <row r="2299" spans="1:9" x14ac:dyDescent="0.25">
      <c r="A2299">
        <f>INDEX('Resultado Final'!$A:$A,MATCH(E2299,'Resultado Final'!$E:$E,0))</f>
        <v>1</v>
      </c>
      <c r="B2299" t="e">
        <f>'Média Saneada'!#REF!</f>
        <v>#REF!</v>
      </c>
      <c r="C2299">
        <f>DW!$H2299</f>
        <v>0</v>
      </c>
      <c r="D2299">
        <f>DW!$I2299</f>
        <v>0</v>
      </c>
      <c r="E2299">
        <f>DW!$G2299</f>
        <v>0</v>
      </c>
      <c r="F2299" t="e">
        <f>VLOOKUP(E2299,'Resultado Final'!$E$3:$L$103,4,FALSE)</f>
        <v>#DIV/0!</v>
      </c>
      <c r="G2299" t="e">
        <f>VLOOKUP(E2299,'Resultado Final'!$E$3:$L$103,5,FALSE)</f>
        <v>#DIV/0!</v>
      </c>
      <c r="H2299">
        <f>DW!$K2299</f>
        <v>0</v>
      </c>
      <c r="I2299" s="37" t="e">
        <f t="shared" si="35"/>
        <v>#DIV/0!</v>
      </c>
    </row>
    <row r="2300" spans="1:9" x14ac:dyDescent="0.25">
      <c r="A2300">
        <f>INDEX('Resultado Final'!$A:$A,MATCH(E2300,'Resultado Final'!$E:$E,0))</f>
        <v>1</v>
      </c>
      <c r="B2300" t="e">
        <f>'Média Saneada'!#REF!</f>
        <v>#REF!</v>
      </c>
      <c r="C2300">
        <f>DW!$H2300</f>
        <v>0</v>
      </c>
      <c r="D2300">
        <f>DW!$I2300</f>
        <v>0</v>
      </c>
      <c r="E2300">
        <f>DW!$G2300</f>
        <v>0</v>
      </c>
      <c r="F2300" t="e">
        <f>VLOOKUP(E2300,'Resultado Final'!$E$3:$L$103,4,FALSE)</f>
        <v>#DIV/0!</v>
      </c>
      <c r="G2300" t="e">
        <f>VLOOKUP(E2300,'Resultado Final'!$E$3:$L$103,5,FALSE)</f>
        <v>#DIV/0!</v>
      </c>
      <c r="H2300">
        <f>DW!$K2300</f>
        <v>0</v>
      </c>
      <c r="I2300" s="37" t="e">
        <f t="shared" si="35"/>
        <v>#DIV/0!</v>
      </c>
    </row>
    <row r="2301" spans="1:9" x14ac:dyDescent="0.25">
      <c r="A2301">
        <f>INDEX('Resultado Final'!$A:$A,MATCH(E2301,'Resultado Final'!$E:$E,0))</f>
        <v>1</v>
      </c>
      <c r="B2301" t="e">
        <f>'Média Saneada'!#REF!</f>
        <v>#REF!</v>
      </c>
      <c r="C2301">
        <f>DW!$H2301</f>
        <v>0</v>
      </c>
      <c r="D2301">
        <f>DW!$I2301</f>
        <v>0</v>
      </c>
      <c r="E2301">
        <f>DW!$G2301</f>
        <v>0</v>
      </c>
      <c r="F2301" t="e">
        <f>VLOOKUP(E2301,'Resultado Final'!$E$3:$L$103,4,FALSE)</f>
        <v>#DIV/0!</v>
      </c>
      <c r="G2301" t="e">
        <f>VLOOKUP(E2301,'Resultado Final'!$E$3:$L$103,5,FALSE)</f>
        <v>#DIV/0!</v>
      </c>
      <c r="H2301">
        <f>DW!$K2301</f>
        <v>0</v>
      </c>
      <c r="I2301" s="37" t="e">
        <f t="shared" si="35"/>
        <v>#DIV/0!</v>
      </c>
    </row>
    <row r="2302" spans="1:9" x14ac:dyDescent="0.25">
      <c r="A2302">
        <f>INDEX('Resultado Final'!$A:$A,MATCH(E2302,'Resultado Final'!$E:$E,0))</f>
        <v>1</v>
      </c>
      <c r="B2302" t="e">
        <f>'Média Saneada'!#REF!</f>
        <v>#REF!</v>
      </c>
      <c r="C2302">
        <f>DW!$H2302</f>
        <v>0</v>
      </c>
      <c r="D2302">
        <f>DW!$I2302</f>
        <v>0</v>
      </c>
      <c r="E2302">
        <f>DW!$G2302</f>
        <v>0</v>
      </c>
      <c r="F2302" t="e">
        <f>VLOOKUP(E2302,'Resultado Final'!$E$3:$L$103,4,FALSE)</f>
        <v>#DIV/0!</v>
      </c>
      <c r="G2302" t="e">
        <f>VLOOKUP(E2302,'Resultado Final'!$E$3:$L$103,5,FALSE)</f>
        <v>#DIV/0!</v>
      </c>
      <c r="H2302">
        <f>DW!$K2302</f>
        <v>0</v>
      </c>
      <c r="I2302" s="37" t="e">
        <f t="shared" si="35"/>
        <v>#DIV/0!</v>
      </c>
    </row>
    <row r="2303" spans="1:9" x14ac:dyDescent="0.25">
      <c r="A2303">
        <f>INDEX('Resultado Final'!$A:$A,MATCH(E2303,'Resultado Final'!$E:$E,0))</f>
        <v>1</v>
      </c>
      <c r="B2303" t="e">
        <f>'Média Saneada'!#REF!</f>
        <v>#REF!</v>
      </c>
      <c r="C2303">
        <f>DW!$H2303</f>
        <v>0</v>
      </c>
      <c r="D2303">
        <f>DW!$I2303</f>
        <v>0</v>
      </c>
      <c r="E2303">
        <f>DW!$G2303</f>
        <v>0</v>
      </c>
      <c r="F2303" t="e">
        <f>VLOOKUP(E2303,'Resultado Final'!$E$3:$L$103,4,FALSE)</f>
        <v>#DIV/0!</v>
      </c>
      <c r="G2303" t="e">
        <f>VLOOKUP(E2303,'Resultado Final'!$E$3:$L$103,5,FALSE)</f>
        <v>#DIV/0!</v>
      </c>
      <c r="H2303">
        <f>DW!$K2303</f>
        <v>0</v>
      </c>
      <c r="I2303" s="37" t="e">
        <f t="shared" si="35"/>
        <v>#DIV/0!</v>
      </c>
    </row>
    <row r="2304" spans="1:9" x14ac:dyDescent="0.25">
      <c r="A2304">
        <f>INDEX('Resultado Final'!$A:$A,MATCH(E2304,'Resultado Final'!$E:$E,0))</f>
        <v>1</v>
      </c>
      <c r="B2304" t="e">
        <f>'Média Saneada'!#REF!</f>
        <v>#REF!</v>
      </c>
      <c r="C2304">
        <f>DW!$H2304</f>
        <v>0</v>
      </c>
      <c r="D2304">
        <f>DW!$I2304</f>
        <v>0</v>
      </c>
      <c r="E2304">
        <f>DW!$G2304</f>
        <v>0</v>
      </c>
      <c r="F2304" t="e">
        <f>VLOOKUP(E2304,'Resultado Final'!$E$3:$L$103,4,FALSE)</f>
        <v>#DIV/0!</v>
      </c>
      <c r="G2304" t="e">
        <f>VLOOKUP(E2304,'Resultado Final'!$E$3:$L$103,5,FALSE)</f>
        <v>#DIV/0!</v>
      </c>
      <c r="H2304">
        <f>DW!$K2304</f>
        <v>0</v>
      </c>
      <c r="I2304" s="37" t="e">
        <f t="shared" si="35"/>
        <v>#DIV/0!</v>
      </c>
    </row>
    <row r="2305" spans="1:9" x14ac:dyDescent="0.25">
      <c r="A2305">
        <f>INDEX('Resultado Final'!$A:$A,MATCH(E2305,'Resultado Final'!$E:$E,0))</f>
        <v>1</v>
      </c>
      <c r="B2305" t="e">
        <f>'Média Saneada'!#REF!</f>
        <v>#REF!</v>
      </c>
      <c r="C2305">
        <f>DW!$H2305</f>
        <v>0</v>
      </c>
      <c r="D2305">
        <f>DW!$I2305</f>
        <v>0</v>
      </c>
      <c r="E2305">
        <f>DW!$G2305</f>
        <v>0</v>
      </c>
      <c r="F2305" t="e">
        <f>VLOOKUP(E2305,'Resultado Final'!$E$3:$L$103,4,FALSE)</f>
        <v>#DIV/0!</v>
      </c>
      <c r="G2305" t="e">
        <f>VLOOKUP(E2305,'Resultado Final'!$E$3:$L$103,5,FALSE)</f>
        <v>#DIV/0!</v>
      </c>
      <c r="H2305">
        <f>DW!$K2305</f>
        <v>0</v>
      </c>
      <c r="I2305" s="37" t="e">
        <f t="shared" si="35"/>
        <v>#DIV/0!</v>
      </c>
    </row>
    <row r="2306" spans="1:9" x14ac:dyDescent="0.25">
      <c r="A2306">
        <f>INDEX('Resultado Final'!$A:$A,MATCH(E2306,'Resultado Final'!$E:$E,0))</f>
        <v>1</v>
      </c>
      <c r="B2306" t="e">
        <f>'Média Saneada'!#REF!</f>
        <v>#REF!</v>
      </c>
      <c r="C2306">
        <f>DW!$H2306</f>
        <v>0</v>
      </c>
      <c r="D2306">
        <f>DW!$I2306</f>
        <v>0</v>
      </c>
      <c r="E2306">
        <f>DW!$G2306</f>
        <v>0</v>
      </c>
      <c r="F2306" t="e">
        <f>VLOOKUP(E2306,'Resultado Final'!$E$3:$L$103,4,FALSE)</f>
        <v>#DIV/0!</v>
      </c>
      <c r="G2306" t="e">
        <f>VLOOKUP(E2306,'Resultado Final'!$E$3:$L$103,5,FALSE)</f>
        <v>#DIV/0!</v>
      </c>
      <c r="H2306">
        <f>DW!$K2306</f>
        <v>0</v>
      </c>
      <c r="I2306" s="37" t="e">
        <f t="shared" si="35"/>
        <v>#DIV/0!</v>
      </c>
    </row>
    <row r="2307" spans="1:9" x14ac:dyDescent="0.25">
      <c r="A2307">
        <f>INDEX('Resultado Final'!$A:$A,MATCH(E2307,'Resultado Final'!$E:$E,0))</f>
        <v>1</v>
      </c>
      <c r="B2307" t="e">
        <f>'Média Saneada'!#REF!</f>
        <v>#REF!</v>
      </c>
      <c r="C2307">
        <f>DW!$H2307</f>
        <v>0</v>
      </c>
      <c r="D2307">
        <f>DW!$I2307</f>
        <v>0</v>
      </c>
      <c r="E2307">
        <f>DW!$G2307</f>
        <v>0</v>
      </c>
      <c r="F2307" t="e">
        <f>VLOOKUP(E2307,'Resultado Final'!$E$3:$L$103,4,FALSE)</f>
        <v>#DIV/0!</v>
      </c>
      <c r="G2307" t="e">
        <f>VLOOKUP(E2307,'Resultado Final'!$E$3:$L$103,5,FALSE)</f>
        <v>#DIV/0!</v>
      </c>
      <c r="H2307">
        <f>DW!$K2307</f>
        <v>0</v>
      </c>
      <c r="I2307" s="37" t="e">
        <f t="shared" ref="I2307:I2370" si="36">IF(AND($H2307&lt;$F2307,$H2307&gt;$G2307),$H2307,"Desconsiderado para o cálculo final da Média")</f>
        <v>#DIV/0!</v>
      </c>
    </row>
    <row r="2308" spans="1:9" x14ac:dyDescent="0.25">
      <c r="A2308">
        <f>INDEX('Resultado Final'!$A:$A,MATCH(E2308,'Resultado Final'!$E:$E,0))</f>
        <v>1</v>
      </c>
      <c r="B2308" t="e">
        <f>'Média Saneada'!#REF!</f>
        <v>#REF!</v>
      </c>
      <c r="C2308">
        <f>DW!$H2308</f>
        <v>0</v>
      </c>
      <c r="D2308">
        <f>DW!$I2308</f>
        <v>0</v>
      </c>
      <c r="E2308">
        <f>DW!$G2308</f>
        <v>0</v>
      </c>
      <c r="F2308" t="e">
        <f>VLOOKUP(E2308,'Resultado Final'!$E$3:$L$103,4,FALSE)</f>
        <v>#DIV/0!</v>
      </c>
      <c r="G2308" t="e">
        <f>VLOOKUP(E2308,'Resultado Final'!$E$3:$L$103,5,FALSE)</f>
        <v>#DIV/0!</v>
      </c>
      <c r="H2308">
        <f>DW!$K2308</f>
        <v>0</v>
      </c>
      <c r="I2308" s="37" t="e">
        <f t="shared" si="36"/>
        <v>#DIV/0!</v>
      </c>
    </row>
    <row r="2309" spans="1:9" x14ac:dyDescent="0.25">
      <c r="A2309">
        <f>INDEX('Resultado Final'!$A:$A,MATCH(E2309,'Resultado Final'!$E:$E,0))</f>
        <v>1</v>
      </c>
      <c r="B2309" t="e">
        <f>'Média Saneada'!#REF!</f>
        <v>#REF!</v>
      </c>
      <c r="C2309">
        <f>DW!$H2309</f>
        <v>0</v>
      </c>
      <c r="D2309">
        <f>DW!$I2309</f>
        <v>0</v>
      </c>
      <c r="E2309">
        <f>DW!$G2309</f>
        <v>0</v>
      </c>
      <c r="F2309" t="e">
        <f>VLOOKUP(E2309,'Resultado Final'!$E$3:$L$103,4,FALSE)</f>
        <v>#DIV/0!</v>
      </c>
      <c r="G2309" t="e">
        <f>VLOOKUP(E2309,'Resultado Final'!$E$3:$L$103,5,FALSE)</f>
        <v>#DIV/0!</v>
      </c>
      <c r="H2309">
        <f>DW!$K2309</f>
        <v>0</v>
      </c>
      <c r="I2309" s="37" t="e">
        <f t="shared" si="36"/>
        <v>#DIV/0!</v>
      </c>
    </row>
    <row r="2310" spans="1:9" x14ac:dyDescent="0.25">
      <c r="A2310">
        <f>INDEX('Resultado Final'!$A:$A,MATCH(E2310,'Resultado Final'!$E:$E,0))</f>
        <v>1</v>
      </c>
      <c r="B2310" t="e">
        <f>'Média Saneada'!#REF!</f>
        <v>#REF!</v>
      </c>
      <c r="C2310">
        <f>DW!$H2310</f>
        <v>0</v>
      </c>
      <c r="D2310">
        <f>DW!$I2310</f>
        <v>0</v>
      </c>
      <c r="E2310">
        <f>DW!$G2310</f>
        <v>0</v>
      </c>
      <c r="F2310" t="e">
        <f>VLOOKUP(E2310,'Resultado Final'!$E$3:$L$103,4,FALSE)</f>
        <v>#DIV/0!</v>
      </c>
      <c r="G2310" t="e">
        <f>VLOOKUP(E2310,'Resultado Final'!$E$3:$L$103,5,FALSE)</f>
        <v>#DIV/0!</v>
      </c>
      <c r="H2310">
        <f>DW!$K2310</f>
        <v>0</v>
      </c>
      <c r="I2310" s="37" t="e">
        <f t="shared" si="36"/>
        <v>#DIV/0!</v>
      </c>
    </row>
    <row r="2311" spans="1:9" x14ac:dyDescent="0.25">
      <c r="A2311">
        <f>INDEX('Resultado Final'!$A:$A,MATCH(E2311,'Resultado Final'!$E:$E,0))</f>
        <v>1</v>
      </c>
      <c r="B2311" t="e">
        <f>'Média Saneada'!#REF!</f>
        <v>#REF!</v>
      </c>
      <c r="C2311">
        <f>DW!$H2311</f>
        <v>0</v>
      </c>
      <c r="D2311">
        <f>DW!$I2311</f>
        <v>0</v>
      </c>
      <c r="E2311">
        <f>DW!$G2311</f>
        <v>0</v>
      </c>
      <c r="F2311" t="e">
        <f>VLOOKUP(E2311,'Resultado Final'!$E$3:$L$103,4,FALSE)</f>
        <v>#DIV/0!</v>
      </c>
      <c r="G2311" t="e">
        <f>VLOOKUP(E2311,'Resultado Final'!$E$3:$L$103,5,FALSE)</f>
        <v>#DIV/0!</v>
      </c>
      <c r="H2311">
        <f>DW!$K2311</f>
        <v>0</v>
      </c>
      <c r="I2311" s="37" t="e">
        <f t="shared" si="36"/>
        <v>#DIV/0!</v>
      </c>
    </row>
    <row r="2312" spans="1:9" x14ac:dyDescent="0.25">
      <c r="A2312">
        <f>INDEX('Resultado Final'!$A:$A,MATCH(E2312,'Resultado Final'!$E:$E,0))</f>
        <v>1</v>
      </c>
      <c r="B2312" t="e">
        <f>'Média Saneada'!#REF!</f>
        <v>#REF!</v>
      </c>
      <c r="C2312">
        <f>DW!$H2312</f>
        <v>0</v>
      </c>
      <c r="D2312">
        <f>DW!$I2312</f>
        <v>0</v>
      </c>
      <c r="E2312">
        <f>DW!$G2312</f>
        <v>0</v>
      </c>
      <c r="F2312" t="e">
        <f>VLOOKUP(E2312,'Resultado Final'!$E$3:$L$103,4,FALSE)</f>
        <v>#DIV/0!</v>
      </c>
      <c r="G2312" t="e">
        <f>VLOOKUP(E2312,'Resultado Final'!$E$3:$L$103,5,FALSE)</f>
        <v>#DIV/0!</v>
      </c>
      <c r="H2312">
        <f>DW!$K2312</f>
        <v>0</v>
      </c>
      <c r="I2312" s="37" t="e">
        <f t="shared" si="36"/>
        <v>#DIV/0!</v>
      </c>
    </row>
    <row r="2313" spans="1:9" x14ac:dyDescent="0.25">
      <c r="A2313">
        <f>INDEX('Resultado Final'!$A:$A,MATCH(E2313,'Resultado Final'!$E:$E,0))</f>
        <v>1</v>
      </c>
      <c r="B2313" t="e">
        <f>'Média Saneada'!#REF!</f>
        <v>#REF!</v>
      </c>
      <c r="C2313">
        <f>DW!$H2313</f>
        <v>0</v>
      </c>
      <c r="D2313">
        <f>DW!$I2313</f>
        <v>0</v>
      </c>
      <c r="E2313">
        <f>DW!$G2313</f>
        <v>0</v>
      </c>
      <c r="F2313" t="e">
        <f>VLOOKUP(E2313,'Resultado Final'!$E$3:$L$103,4,FALSE)</f>
        <v>#DIV/0!</v>
      </c>
      <c r="G2313" t="e">
        <f>VLOOKUP(E2313,'Resultado Final'!$E$3:$L$103,5,FALSE)</f>
        <v>#DIV/0!</v>
      </c>
      <c r="H2313">
        <f>DW!$K2313</f>
        <v>0</v>
      </c>
      <c r="I2313" s="37" t="e">
        <f t="shared" si="36"/>
        <v>#DIV/0!</v>
      </c>
    </row>
    <row r="2314" spans="1:9" x14ac:dyDescent="0.25">
      <c r="A2314">
        <f>INDEX('Resultado Final'!$A:$A,MATCH(E2314,'Resultado Final'!$E:$E,0))</f>
        <v>1</v>
      </c>
      <c r="B2314" t="e">
        <f>'Média Saneada'!#REF!</f>
        <v>#REF!</v>
      </c>
      <c r="C2314">
        <f>DW!$H2314</f>
        <v>0</v>
      </c>
      <c r="D2314">
        <f>DW!$I2314</f>
        <v>0</v>
      </c>
      <c r="E2314">
        <f>DW!$G2314</f>
        <v>0</v>
      </c>
      <c r="F2314" t="e">
        <f>VLOOKUP(E2314,'Resultado Final'!$E$3:$L$103,4,FALSE)</f>
        <v>#DIV/0!</v>
      </c>
      <c r="G2314" t="e">
        <f>VLOOKUP(E2314,'Resultado Final'!$E$3:$L$103,5,FALSE)</f>
        <v>#DIV/0!</v>
      </c>
      <c r="H2314">
        <f>DW!$K2314</f>
        <v>0</v>
      </c>
      <c r="I2314" s="37" t="e">
        <f t="shared" si="36"/>
        <v>#DIV/0!</v>
      </c>
    </row>
    <row r="2315" spans="1:9" x14ac:dyDescent="0.25">
      <c r="A2315">
        <f>INDEX('Resultado Final'!$A:$A,MATCH(E2315,'Resultado Final'!$E:$E,0))</f>
        <v>1</v>
      </c>
      <c r="B2315" t="e">
        <f>'Média Saneada'!#REF!</f>
        <v>#REF!</v>
      </c>
      <c r="C2315">
        <f>DW!$H2315</f>
        <v>0</v>
      </c>
      <c r="D2315">
        <f>DW!$I2315</f>
        <v>0</v>
      </c>
      <c r="E2315">
        <f>DW!$G2315</f>
        <v>0</v>
      </c>
      <c r="F2315" t="e">
        <f>VLOOKUP(E2315,'Resultado Final'!$E$3:$L$103,4,FALSE)</f>
        <v>#DIV/0!</v>
      </c>
      <c r="G2315" t="e">
        <f>VLOOKUP(E2315,'Resultado Final'!$E$3:$L$103,5,FALSE)</f>
        <v>#DIV/0!</v>
      </c>
      <c r="H2315">
        <f>DW!$K2315</f>
        <v>0</v>
      </c>
      <c r="I2315" s="37" t="e">
        <f t="shared" si="36"/>
        <v>#DIV/0!</v>
      </c>
    </row>
    <row r="2316" spans="1:9" x14ac:dyDescent="0.25">
      <c r="A2316">
        <f>INDEX('Resultado Final'!$A:$A,MATCH(E2316,'Resultado Final'!$E:$E,0))</f>
        <v>1</v>
      </c>
      <c r="B2316" t="e">
        <f>'Média Saneada'!#REF!</f>
        <v>#REF!</v>
      </c>
      <c r="C2316">
        <f>DW!$H2316</f>
        <v>0</v>
      </c>
      <c r="D2316">
        <f>DW!$I2316</f>
        <v>0</v>
      </c>
      <c r="E2316">
        <f>DW!$G2316</f>
        <v>0</v>
      </c>
      <c r="F2316" t="e">
        <f>VLOOKUP(E2316,'Resultado Final'!$E$3:$L$103,4,FALSE)</f>
        <v>#DIV/0!</v>
      </c>
      <c r="G2316" t="e">
        <f>VLOOKUP(E2316,'Resultado Final'!$E$3:$L$103,5,FALSE)</f>
        <v>#DIV/0!</v>
      </c>
      <c r="H2316">
        <f>DW!$K2316</f>
        <v>0</v>
      </c>
      <c r="I2316" s="37" t="e">
        <f t="shared" si="36"/>
        <v>#DIV/0!</v>
      </c>
    </row>
    <row r="2317" spans="1:9" x14ac:dyDescent="0.25">
      <c r="A2317">
        <f>INDEX('Resultado Final'!$A:$A,MATCH(E2317,'Resultado Final'!$E:$E,0))</f>
        <v>1</v>
      </c>
      <c r="B2317" t="e">
        <f>'Média Saneada'!#REF!</f>
        <v>#REF!</v>
      </c>
      <c r="C2317">
        <f>DW!$H2317</f>
        <v>0</v>
      </c>
      <c r="D2317">
        <f>DW!$I2317</f>
        <v>0</v>
      </c>
      <c r="E2317">
        <f>DW!$G2317</f>
        <v>0</v>
      </c>
      <c r="F2317" t="e">
        <f>VLOOKUP(E2317,'Resultado Final'!$E$3:$L$103,4,FALSE)</f>
        <v>#DIV/0!</v>
      </c>
      <c r="G2317" t="e">
        <f>VLOOKUP(E2317,'Resultado Final'!$E$3:$L$103,5,FALSE)</f>
        <v>#DIV/0!</v>
      </c>
      <c r="H2317">
        <f>DW!$K2317</f>
        <v>0</v>
      </c>
      <c r="I2317" s="37" t="e">
        <f t="shared" si="36"/>
        <v>#DIV/0!</v>
      </c>
    </row>
    <row r="2318" spans="1:9" x14ac:dyDescent="0.25">
      <c r="A2318">
        <f>INDEX('Resultado Final'!$A:$A,MATCH(E2318,'Resultado Final'!$E:$E,0))</f>
        <v>1</v>
      </c>
      <c r="B2318" t="e">
        <f>'Média Saneada'!#REF!</f>
        <v>#REF!</v>
      </c>
      <c r="C2318">
        <f>DW!$H2318</f>
        <v>0</v>
      </c>
      <c r="D2318">
        <f>DW!$I2318</f>
        <v>0</v>
      </c>
      <c r="E2318">
        <f>DW!$G2318</f>
        <v>0</v>
      </c>
      <c r="F2318" t="e">
        <f>VLOOKUP(E2318,'Resultado Final'!$E$3:$L$103,4,FALSE)</f>
        <v>#DIV/0!</v>
      </c>
      <c r="G2318" t="e">
        <f>VLOOKUP(E2318,'Resultado Final'!$E$3:$L$103,5,FALSE)</f>
        <v>#DIV/0!</v>
      </c>
      <c r="H2318">
        <f>DW!$K2318</f>
        <v>0</v>
      </c>
      <c r="I2318" s="37" t="e">
        <f t="shared" si="36"/>
        <v>#DIV/0!</v>
      </c>
    </row>
    <row r="2319" spans="1:9" x14ac:dyDescent="0.25">
      <c r="A2319">
        <f>INDEX('Resultado Final'!$A:$A,MATCH(E2319,'Resultado Final'!$E:$E,0))</f>
        <v>1</v>
      </c>
      <c r="B2319" t="e">
        <f>'Média Saneada'!#REF!</f>
        <v>#REF!</v>
      </c>
      <c r="C2319">
        <f>DW!$H2319</f>
        <v>0</v>
      </c>
      <c r="D2319">
        <f>DW!$I2319</f>
        <v>0</v>
      </c>
      <c r="E2319">
        <f>DW!$G2319</f>
        <v>0</v>
      </c>
      <c r="F2319" t="e">
        <f>VLOOKUP(E2319,'Resultado Final'!$E$3:$L$103,4,FALSE)</f>
        <v>#DIV/0!</v>
      </c>
      <c r="G2319" t="e">
        <f>VLOOKUP(E2319,'Resultado Final'!$E$3:$L$103,5,FALSE)</f>
        <v>#DIV/0!</v>
      </c>
      <c r="H2319">
        <f>DW!$K2319</f>
        <v>0</v>
      </c>
      <c r="I2319" s="37" t="e">
        <f t="shared" si="36"/>
        <v>#DIV/0!</v>
      </c>
    </row>
    <row r="2320" spans="1:9" x14ac:dyDescent="0.25">
      <c r="A2320">
        <f>INDEX('Resultado Final'!$A:$A,MATCH(E2320,'Resultado Final'!$E:$E,0))</f>
        <v>1</v>
      </c>
      <c r="B2320" t="e">
        <f>'Média Saneada'!#REF!</f>
        <v>#REF!</v>
      </c>
      <c r="C2320">
        <f>DW!$H2320</f>
        <v>0</v>
      </c>
      <c r="D2320">
        <f>DW!$I2320</f>
        <v>0</v>
      </c>
      <c r="E2320">
        <f>DW!$G2320</f>
        <v>0</v>
      </c>
      <c r="F2320" t="e">
        <f>VLOOKUP(E2320,'Resultado Final'!$E$3:$L$103,4,FALSE)</f>
        <v>#DIV/0!</v>
      </c>
      <c r="G2320" t="e">
        <f>VLOOKUP(E2320,'Resultado Final'!$E$3:$L$103,5,FALSE)</f>
        <v>#DIV/0!</v>
      </c>
      <c r="H2320">
        <f>DW!$K2320</f>
        <v>0</v>
      </c>
      <c r="I2320" s="37" t="e">
        <f t="shared" si="36"/>
        <v>#DIV/0!</v>
      </c>
    </row>
    <row r="2321" spans="1:9" x14ac:dyDescent="0.25">
      <c r="A2321">
        <f>INDEX('Resultado Final'!$A:$A,MATCH(E2321,'Resultado Final'!$E:$E,0))</f>
        <v>1</v>
      </c>
      <c r="B2321" t="e">
        <f>'Média Saneada'!#REF!</f>
        <v>#REF!</v>
      </c>
      <c r="C2321">
        <f>DW!$H2321</f>
        <v>0</v>
      </c>
      <c r="D2321">
        <f>DW!$I2321</f>
        <v>0</v>
      </c>
      <c r="E2321">
        <f>DW!$G2321</f>
        <v>0</v>
      </c>
      <c r="F2321" t="e">
        <f>VLOOKUP(E2321,'Resultado Final'!$E$3:$L$103,4,FALSE)</f>
        <v>#DIV/0!</v>
      </c>
      <c r="G2321" t="e">
        <f>VLOOKUP(E2321,'Resultado Final'!$E$3:$L$103,5,FALSE)</f>
        <v>#DIV/0!</v>
      </c>
      <c r="H2321">
        <f>DW!$K2321</f>
        <v>0</v>
      </c>
      <c r="I2321" s="37" t="e">
        <f t="shared" si="36"/>
        <v>#DIV/0!</v>
      </c>
    </row>
    <row r="2322" spans="1:9" x14ac:dyDescent="0.25">
      <c r="A2322">
        <f>INDEX('Resultado Final'!$A:$A,MATCH(E2322,'Resultado Final'!$E:$E,0))</f>
        <v>1</v>
      </c>
      <c r="B2322" t="e">
        <f>'Média Saneada'!#REF!</f>
        <v>#REF!</v>
      </c>
      <c r="C2322">
        <f>DW!$H2322</f>
        <v>0</v>
      </c>
      <c r="D2322">
        <f>DW!$I2322</f>
        <v>0</v>
      </c>
      <c r="E2322">
        <f>DW!$G2322</f>
        <v>0</v>
      </c>
      <c r="F2322" t="e">
        <f>VLOOKUP(E2322,'Resultado Final'!$E$3:$L$103,4,FALSE)</f>
        <v>#DIV/0!</v>
      </c>
      <c r="G2322" t="e">
        <f>VLOOKUP(E2322,'Resultado Final'!$E$3:$L$103,5,FALSE)</f>
        <v>#DIV/0!</v>
      </c>
      <c r="H2322">
        <f>DW!$K2322</f>
        <v>0</v>
      </c>
      <c r="I2322" s="37" t="e">
        <f t="shared" si="36"/>
        <v>#DIV/0!</v>
      </c>
    </row>
    <row r="2323" spans="1:9" x14ac:dyDescent="0.25">
      <c r="A2323">
        <f>INDEX('Resultado Final'!$A:$A,MATCH(E2323,'Resultado Final'!$E:$E,0))</f>
        <v>1</v>
      </c>
      <c r="B2323" t="e">
        <f>'Média Saneada'!#REF!</f>
        <v>#REF!</v>
      </c>
      <c r="C2323">
        <f>DW!$H2323</f>
        <v>0</v>
      </c>
      <c r="D2323">
        <f>DW!$I2323</f>
        <v>0</v>
      </c>
      <c r="E2323">
        <f>DW!$G2323</f>
        <v>0</v>
      </c>
      <c r="F2323" t="e">
        <f>VLOOKUP(E2323,'Resultado Final'!$E$3:$L$103,4,FALSE)</f>
        <v>#DIV/0!</v>
      </c>
      <c r="G2323" t="e">
        <f>VLOOKUP(E2323,'Resultado Final'!$E$3:$L$103,5,FALSE)</f>
        <v>#DIV/0!</v>
      </c>
      <c r="H2323">
        <f>DW!$K2323</f>
        <v>0</v>
      </c>
      <c r="I2323" s="37" t="e">
        <f t="shared" si="36"/>
        <v>#DIV/0!</v>
      </c>
    </row>
    <row r="2324" spans="1:9" x14ac:dyDescent="0.25">
      <c r="A2324">
        <f>INDEX('Resultado Final'!$A:$A,MATCH(E2324,'Resultado Final'!$E:$E,0))</f>
        <v>1</v>
      </c>
      <c r="B2324" t="e">
        <f>'Média Saneada'!#REF!</f>
        <v>#REF!</v>
      </c>
      <c r="C2324">
        <f>DW!$H2324</f>
        <v>0</v>
      </c>
      <c r="D2324">
        <f>DW!$I2324</f>
        <v>0</v>
      </c>
      <c r="E2324">
        <f>DW!$G2324</f>
        <v>0</v>
      </c>
      <c r="F2324" t="e">
        <f>VLOOKUP(E2324,'Resultado Final'!$E$3:$L$103,4,FALSE)</f>
        <v>#DIV/0!</v>
      </c>
      <c r="G2324" t="e">
        <f>VLOOKUP(E2324,'Resultado Final'!$E$3:$L$103,5,FALSE)</f>
        <v>#DIV/0!</v>
      </c>
      <c r="H2324">
        <f>DW!$K2324</f>
        <v>0</v>
      </c>
      <c r="I2324" s="37" t="e">
        <f t="shared" si="36"/>
        <v>#DIV/0!</v>
      </c>
    </row>
    <row r="2325" spans="1:9" x14ac:dyDescent="0.25">
      <c r="A2325">
        <f>INDEX('Resultado Final'!$A:$A,MATCH(E2325,'Resultado Final'!$E:$E,0))</f>
        <v>1</v>
      </c>
      <c r="B2325" t="e">
        <f>'Média Saneada'!#REF!</f>
        <v>#REF!</v>
      </c>
      <c r="C2325">
        <f>DW!$H2325</f>
        <v>0</v>
      </c>
      <c r="D2325">
        <f>DW!$I2325</f>
        <v>0</v>
      </c>
      <c r="E2325">
        <f>DW!$G2325</f>
        <v>0</v>
      </c>
      <c r="F2325" t="e">
        <f>VLOOKUP(E2325,'Resultado Final'!$E$3:$L$103,4,FALSE)</f>
        <v>#DIV/0!</v>
      </c>
      <c r="G2325" t="e">
        <f>VLOOKUP(E2325,'Resultado Final'!$E$3:$L$103,5,FALSE)</f>
        <v>#DIV/0!</v>
      </c>
      <c r="H2325">
        <f>DW!$K2325</f>
        <v>0</v>
      </c>
      <c r="I2325" s="37" t="e">
        <f t="shared" si="36"/>
        <v>#DIV/0!</v>
      </c>
    </row>
    <row r="2326" spans="1:9" x14ac:dyDescent="0.25">
      <c r="A2326">
        <f>INDEX('Resultado Final'!$A:$A,MATCH(E2326,'Resultado Final'!$E:$E,0))</f>
        <v>1</v>
      </c>
      <c r="B2326" t="e">
        <f>'Média Saneada'!#REF!</f>
        <v>#REF!</v>
      </c>
      <c r="C2326">
        <f>DW!$H2326</f>
        <v>0</v>
      </c>
      <c r="D2326">
        <f>DW!$I2326</f>
        <v>0</v>
      </c>
      <c r="E2326">
        <f>DW!$G2326</f>
        <v>0</v>
      </c>
      <c r="F2326" t="e">
        <f>VLOOKUP(E2326,'Resultado Final'!$E$3:$L$103,4,FALSE)</f>
        <v>#DIV/0!</v>
      </c>
      <c r="G2326" t="e">
        <f>VLOOKUP(E2326,'Resultado Final'!$E$3:$L$103,5,FALSE)</f>
        <v>#DIV/0!</v>
      </c>
      <c r="H2326">
        <f>DW!$K2326</f>
        <v>0</v>
      </c>
      <c r="I2326" s="37" t="e">
        <f t="shared" si="36"/>
        <v>#DIV/0!</v>
      </c>
    </row>
    <row r="2327" spans="1:9" x14ac:dyDescent="0.25">
      <c r="A2327">
        <f>INDEX('Resultado Final'!$A:$A,MATCH(E2327,'Resultado Final'!$E:$E,0))</f>
        <v>1</v>
      </c>
      <c r="B2327" t="e">
        <f>'Média Saneada'!#REF!</f>
        <v>#REF!</v>
      </c>
      <c r="C2327">
        <f>DW!$H2327</f>
        <v>0</v>
      </c>
      <c r="D2327">
        <f>DW!$I2327</f>
        <v>0</v>
      </c>
      <c r="E2327">
        <f>DW!$G2327</f>
        <v>0</v>
      </c>
      <c r="F2327" t="e">
        <f>VLOOKUP(E2327,'Resultado Final'!$E$3:$L$103,4,FALSE)</f>
        <v>#DIV/0!</v>
      </c>
      <c r="G2327" t="e">
        <f>VLOOKUP(E2327,'Resultado Final'!$E$3:$L$103,5,FALSE)</f>
        <v>#DIV/0!</v>
      </c>
      <c r="H2327">
        <f>DW!$K2327</f>
        <v>0</v>
      </c>
      <c r="I2327" s="37" t="e">
        <f t="shared" si="36"/>
        <v>#DIV/0!</v>
      </c>
    </row>
    <row r="2328" spans="1:9" x14ac:dyDescent="0.25">
      <c r="A2328">
        <f>INDEX('Resultado Final'!$A:$A,MATCH(E2328,'Resultado Final'!$E:$E,0))</f>
        <v>1</v>
      </c>
      <c r="B2328" t="e">
        <f>'Média Saneada'!#REF!</f>
        <v>#REF!</v>
      </c>
      <c r="C2328">
        <f>DW!$H2328</f>
        <v>0</v>
      </c>
      <c r="D2328">
        <f>DW!$I2328</f>
        <v>0</v>
      </c>
      <c r="E2328">
        <f>DW!$G2328</f>
        <v>0</v>
      </c>
      <c r="F2328" t="e">
        <f>VLOOKUP(E2328,'Resultado Final'!$E$3:$L$103,4,FALSE)</f>
        <v>#DIV/0!</v>
      </c>
      <c r="G2328" t="e">
        <f>VLOOKUP(E2328,'Resultado Final'!$E$3:$L$103,5,FALSE)</f>
        <v>#DIV/0!</v>
      </c>
      <c r="H2328">
        <f>DW!$K2328</f>
        <v>0</v>
      </c>
      <c r="I2328" s="37" t="e">
        <f t="shared" si="36"/>
        <v>#DIV/0!</v>
      </c>
    </row>
    <row r="2329" spans="1:9" x14ac:dyDescent="0.25">
      <c r="A2329">
        <f>INDEX('Resultado Final'!$A:$A,MATCH(E2329,'Resultado Final'!$E:$E,0))</f>
        <v>1</v>
      </c>
      <c r="B2329" t="e">
        <f>'Média Saneada'!#REF!</f>
        <v>#REF!</v>
      </c>
      <c r="C2329">
        <f>DW!$H2329</f>
        <v>0</v>
      </c>
      <c r="D2329">
        <f>DW!$I2329</f>
        <v>0</v>
      </c>
      <c r="E2329">
        <f>DW!$G2329</f>
        <v>0</v>
      </c>
      <c r="F2329" t="e">
        <f>VLOOKUP(E2329,'Resultado Final'!$E$3:$L$103,4,FALSE)</f>
        <v>#DIV/0!</v>
      </c>
      <c r="G2329" t="e">
        <f>VLOOKUP(E2329,'Resultado Final'!$E$3:$L$103,5,FALSE)</f>
        <v>#DIV/0!</v>
      </c>
      <c r="H2329">
        <f>DW!$K2329</f>
        <v>0</v>
      </c>
      <c r="I2329" s="37" t="e">
        <f t="shared" si="36"/>
        <v>#DIV/0!</v>
      </c>
    </row>
    <row r="2330" spans="1:9" x14ac:dyDescent="0.25">
      <c r="A2330">
        <f>INDEX('Resultado Final'!$A:$A,MATCH(E2330,'Resultado Final'!$E:$E,0))</f>
        <v>1</v>
      </c>
      <c r="B2330" t="e">
        <f>'Média Saneada'!#REF!</f>
        <v>#REF!</v>
      </c>
      <c r="C2330">
        <f>DW!$H2330</f>
        <v>0</v>
      </c>
      <c r="D2330">
        <f>DW!$I2330</f>
        <v>0</v>
      </c>
      <c r="E2330">
        <f>DW!$G2330</f>
        <v>0</v>
      </c>
      <c r="F2330" t="e">
        <f>VLOOKUP(E2330,'Resultado Final'!$E$3:$L$103,4,FALSE)</f>
        <v>#DIV/0!</v>
      </c>
      <c r="G2330" t="e">
        <f>VLOOKUP(E2330,'Resultado Final'!$E$3:$L$103,5,FALSE)</f>
        <v>#DIV/0!</v>
      </c>
      <c r="H2330">
        <f>DW!$K2330</f>
        <v>0</v>
      </c>
      <c r="I2330" s="37" t="e">
        <f t="shared" si="36"/>
        <v>#DIV/0!</v>
      </c>
    </row>
    <row r="2331" spans="1:9" x14ac:dyDescent="0.25">
      <c r="A2331">
        <f>INDEX('Resultado Final'!$A:$A,MATCH(E2331,'Resultado Final'!$E:$E,0))</f>
        <v>1</v>
      </c>
      <c r="B2331" t="e">
        <f>'Média Saneada'!#REF!</f>
        <v>#REF!</v>
      </c>
      <c r="C2331">
        <f>DW!$H2331</f>
        <v>0</v>
      </c>
      <c r="D2331">
        <f>DW!$I2331</f>
        <v>0</v>
      </c>
      <c r="E2331">
        <f>DW!$G2331</f>
        <v>0</v>
      </c>
      <c r="F2331" t="e">
        <f>VLOOKUP(E2331,'Resultado Final'!$E$3:$L$103,4,FALSE)</f>
        <v>#DIV/0!</v>
      </c>
      <c r="G2331" t="e">
        <f>VLOOKUP(E2331,'Resultado Final'!$E$3:$L$103,5,FALSE)</f>
        <v>#DIV/0!</v>
      </c>
      <c r="H2331">
        <f>DW!$K2331</f>
        <v>0</v>
      </c>
      <c r="I2331" s="37" t="e">
        <f t="shared" si="36"/>
        <v>#DIV/0!</v>
      </c>
    </row>
    <row r="2332" spans="1:9" x14ac:dyDescent="0.25">
      <c r="A2332">
        <f>INDEX('Resultado Final'!$A:$A,MATCH(E2332,'Resultado Final'!$E:$E,0))</f>
        <v>1</v>
      </c>
      <c r="B2332" t="e">
        <f>'Média Saneada'!#REF!</f>
        <v>#REF!</v>
      </c>
      <c r="C2332">
        <f>DW!$H2332</f>
        <v>0</v>
      </c>
      <c r="D2332">
        <f>DW!$I2332</f>
        <v>0</v>
      </c>
      <c r="E2332">
        <f>DW!$G2332</f>
        <v>0</v>
      </c>
      <c r="F2332" t="e">
        <f>VLOOKUP(E2332,'Resultado Final'!$E$3:$L$103,4,FALSE)</f>
        <v>#DIV/0!</v>
      </c>
      <c r="G2332" t="e">
        <f>VLOOKUP(E2332,'Resultado Final'!$E$3:$L$103,5,FALSE)</f>
        <v>#DIV/0!</v>
      </c>
      <c r="H2332">
        <f>DW!$K2332</f>
        <v>0</v>
      </c>
      <c r="I2332" s="37" t="e">
        <f t="shared" si="36"/>
        <v>#DIV/0!</v>
      </c>
    </row>
    <row r="2333" spans="1:9" x14ac:dyDescent="0.25">
      <c r="A2333">
        <f>INDEX('Resultado Final'!$A:$A,MATCH(E2333,'Resultado Final'!$E:$E,0))</f>
        <v>1</v>
      </c>
      <c r="B2333" t="e">
        <f>'Média Saneada'!#REF!</f>
        <v>#REF!</v>
      </c>
      <c r="C2333">
        <f>DW!$H2333</f>
        <v>0</v>
      </c>
      <c r="D2333">
        <f>DW!$I2333</f>
        <v>0</v>
      </c>
      <c r="E2333">
        <f>DW!$G2333</f>
        <v>0</v>
      </c>
      <c r="F2333" t="e">
        <f>VLOOKUP(E2333,'Resultado Final'!$E$3:$L$103,4,FALSE)</f>
        <v>#DIV/0!</v>
      </c>
      <c r="G2333" t="e">
        <f>VLOOKUP(E2333,'Resultado Final'!$E$3:$L$103,5,FALSE)</f>
        <v>#DIV/0!</v>
      </c>
      <c r="H2333">
        <f>DW!$K2333</f>
        <v>0</v>
      </c>
      <c r="I2333" s="37" t="e">
        <f t="shared" si="36"/>
        <v>#DIV/0!</v>
      </c>
    </row>
    <row r="2334" spans="1:9" x14ac:dyDescent="0.25">
      <c r="A2334">
        <f>INDEX('Resultado Final'!$A:$A,MATCH(E2334,'Resultado Final'!$E:$E,0))</f>
        <v>1</v>
      </c>
      <c r="B2334" t="e">
        <f>'Média Saneada'!#REF!</f>
        <v>#REF!</v>
      </c>
      <c r="C2334">
        <f>DW!$H2334</f>
        <v>0</v>
      </c>
      <c r="D2334">
        <f>DW!$I2334</f>
        <v>0</v>
      </c>
      <c r="E2334">
        <f>DW!$G2334</f>
        <v>0</v>
      </c>
      <c r="F2334" t="e">
        <f>VLOOKUP(E2334,'Resultado Final'!$E$3:$L$103,4,FALSE)</f>
        <v>#DIV/0!</v>
      </c>
      <c r="G2334" t="e">
        <f>VLOOKUP(E2334,'Resultado Final'!$E$3:$L$103,5,FALSE)</f>
        <v>#DIV/0!</v>
      </c>
      <c r="H2334">
        <f>DW!$K2334</f>
        <v>0</v>
      </c>
      <c r="I2334" s="37" t="e">
        <f t="shared" si="36"/>
        <v>#DIV/0!</v>
      </c>
    </row>
    <row r="2335" spans="1:9" x14ac:dyDescent="0.25">
      <c r="A2335">
        <f>INDEX('Resultado Final'!$A:$A,MATCH(E2335,'Resultado Final'!$E:$E,0))</f>
        <v>1</v>
      </c>
      <c r="B2335" t="e">
        <f>'Média Saneada'!#REF!</f>
        <v>#REF!</v>
      </c>
      <c r="C2335">
        <f>DW!$H2335</f>
        <v>0</v>
      </c>
      <c r="D2335">
        <f>DW!$I2335</f>
        <v>0</v>
      </c>
      <c r="E2335">
        <f>DW!$G2335</f>
        <v>0</v>
      </c>
      <c r="F2335" t="e">
        <f>VLOOKUP(E2335,'Resultado Final'!$E$3:$L$103,4,FALSE)</f>
        <v>#DIV/0!</v>
      </c>
      <c r="G2335" t="e">
        <f>VLOOKUP(E2335,'Resultado Final'!$E$3:$L$103,5,FALSE)</f>
        <v>#DIV/0!</v>
      </c>
      <c r="H2335">
        <f>DW!$K2335</f>
        <v>0</v>
      </c>
      <c r="I2335" s="37" t="e">
        <f t="shared" si="36"/>
        <v>#DIV/0!</v>
      </c>
    </row>
    <row r="2336" spans="1:9" x14ac:dyDescent="0.25">
      <c r="A2336">
        <f>INDEX('Resultado Final'!$A:$A,MATCH(E2336,'Resultado Final'!$E:$E,0))</f>
        <v>1</v>
      </c>
      <c r="B2336" t="e">
        <f>'Média Saneada'!#REF!</f>
        <v>#REF!</v>
      </c>
      <c r="C2336">
        <f>DW!$H2336</f>
        <v>0</v>
      </c>
      <c r="D2336">
        <f>DW!$I2336</f>
        <v>0</v>
      </c>
      <c r="E2336">
        <f>DW!$G2336</f>
        <v>0</v>
      </c>
      <c r="F2336" t="e">
        <f>VLOOKUP(E2336,'Resultado Final'!$E$3:$L$103,4,FALSE)</f>
        <v>#DIV/0!</v>
      </c>
      <c r="G2336" t="e">
        <f>VLOOKUP(E2336,'Resultado Final'!$E$3:$L$103,5,FALSE)</f>
        <v>#DIV/0!</v>
      </c>
      <c r="H2336">
        <f>DW!$K2336</f>
        <v>0</v>
      </c>
      <c r="I2336" s="37" t="e">
        <f t="shared" si="36"/>
        <v>#DIV/0!</v>
      </c>
    </row>
    <row r="2337" spans="1:9" x14ac:dyDescent="0.25">
      <c r="A2337">
        <f>INDEX('Resultado Final'!$A:$A,MATCH(E2337,'Resultado Final'!$E:$E,0))</f>
        <v>1</v>
      </c>
      <c r="B2337" t="e">
        <f>'Média Saneada'!#REF!</f>
        <v>#REF!</v>
      </c>
      <c r="C2337">
        <f>DW!$H2337</f>
        <v>0</v>
      </c>
      <c r="D2337">
        <f>DW!$I2337</f>
        <v>0</v>
      </c>
      <c r="E2337">
        <f>DW!$G2337</f>
        <v>0</v>
      </c>
      <c r="F2337" t="e">
        <f>VLOOKUP(E2337,'Resultado Final'!$E$3:$L$103,4,FALSE)</f>
        <v>#DIV/0!</v>
      </c>
      <c r="G2337" t="e">
        <f>VLOOKUP(E2337,'Resultado Final'!$E$3:$L$103,5,FALSE)</f>
        <v>#DIV/0!</v>
      </c>
      <c r="H2337">
        <f>DW!$K2337</f>
        <v>0</v>
      </c>
      <c r="I2337" s="37" t="e">
        <f t="shared" si="36"/>
        <v>#DIV/0!</v>
      </c>
    </row>
    <row r="2338" spans="1:9" x14ac:dyDescent="0.25">
      <c r="A2338">
        <f>INDEX('Resultado Final'!$A:$A,MATCH(E2338,'Resultado Final'!$E:$E,0))</f>
        <v>1</v>
      </c>
      <c r="B2338" t="e">
        <f>'Média Saneada'!#REF!</f>
        <v>#REF!</v>
      </c>
      <c r="C2338">
        <f>DW!$H2338</f>
        <v>0</v>
      </c>
      <c r="D2338">
        <f>DW!$I2338</f>
        <v>0</v>
      </c>
      <c r="E2338">
        <f>DW!$G2338</f>
        <v>0</v>
      </c>
      <c r="F2338" t="e">
        <f>VLOOKUP(E2338,'Resultado Final'!$E$3:$L$103,4,FALSE)</f>
        <v>#DIV/0!</v>
      </c>
      <c r="G2338" t="e">
        <f>VLOOKUP(E2338,'Resultado Final'!$E$3:$L$103,5,FALSE)</f>
        <v>#DIV/0!</v>
      </c>
      <c r="H2338">
        <f>DW!$K2338</f>
        <v>0</v>
      </c>
      <c r="I2338" s="37" t="e">
        <f t="shared" si="36"/>
        <v>#DIV/0!</v>
      </c>
    </row>
    <row r="2339" spans="1:9" x14ac:dyDescent="0.25">
      <c r="A2339">
        <f>INDEX('Resultado Final'!$A:$A,MATCH(E2339,'Resultado Final'!$E:$E,0))</f>
        <v>1</v>
      </c>
      <c r="B2339" t="e">
        <f>'Média Saneada'!#REF!</f>
        <v>#REF!</v>
      </c>
      <c r="C2339">
        <f>DW!$H2339</f>
        <v>0</v>
      </c>
      <c r="D2339">
        <f>DW!$I2339</f>
        <v>0</v>
      </c>
      <c r="E2339">
        <f>DW!$G2339</f>
        <v>0</v>
      </c>
      <c r="F2339" t="e">
        <f>VLOOKUP(E2339,'Resultado Final'!$E$3:$L$103,4,FALSE)</f>
        <v>#DIV/0!</v>
      </c>
      <c r="G2339" t="e">
        <f>VLOOKUP(E2339,'Resultado Final'!$E$3:$L$103,5,FALSE)</f>
        <v>#DIV/0!</v>
      </c>
      <c r="H2339">
        <f>DW!$K2339</f>
        <v>0</v>
      </c>
      <c r="I2339" s="37" t="e">
        <f t="shared" si="36"/>
        <v>#DIV/0!</v>
      </c>
    </row>
    <row r="2340" spans="1:9" x14ac:dyDescent="0.25">
      <c r="A2340">
        <f>INDEX('Resultado Final'!$A:$A,MATCH(E2340,'Resultado Final'!$E:$E,0))</f>
        <v>1</v>
      </c>
      <c r="B2340" t="e">
        <f>'Média Saneada'!#REF!</f>
        <v>#REF!</v>
      </c>
      <c r="C2340">
        <f>DW!$H2340</f>
        <v>0</v>
      </c>
      <c r="D2340">
        <f>DW!$I2340</f>
        <v>0</v>
      </c>
      <c r="E2340">
        <f>DW!$G2340</f>
        <v>0</v>
      </c>
      <c r="F2340" t="e">
        <f>VLOOKUP(E2340,'Resultado Final'!$E$3:$L$103,4,FALSE)</f>
        <v>#DIV/0!</v>
      </c>
      <c r="G2340" t="e">
        <f>VLOOKUP(E2340,'Resultado Final'!$E$3:$L$103,5,FALSE)</f>
        <v>#DIV/0!</v>
      </c>
      <c r="H2340">
        <f>DW!$K2340</f>
        <v>0</v>
      </c>
      <c r="I2340" s="37" t="e">
        <f t="shared" si="36"/>
        <v>#DIV/0!</v>
      </c>
    </row>
    <row r="2341" spans="1:9" x14ac:dyDescent="0.25">
      <c r="A2341">
        <f>INDEX('Resultado Final'!$A:$A,MATCH(E2341,'Resultado Final'!$E:$E,0))</f>
        <v>1</v>
      </c>
      <c r="B2341" t="e">
        <f>'Média Saneada'!#REF!</f>
        <v>#REF!</v>
      </c>
      <c r="C2341">
        <f>DW!$H2341</f>
        <v>0</v>
      </c>
      <c r="D2341">
        <f>DW!$I2341</f>
        <v>0</v>
      </c>
      <c r="E2341">
        <f>DW!$G2341</f>
        <v>0</v>
      </c>
      <c r="F2341" t="e">
        <f>VLOOKUP(E2341,'Resultado Final'!$E$3:$L$103,4,FALSE)</f>
        <v>#DIV/0!</v>
      </c>
      <c r="G2341" t="e">
        <f>VLOOKUP(E2341,'Resultado Final'!$E$3:$L$103,5,FALSE)</f>
        <v>#DIV/0!</v>
      </c>
      <c r="H2341">
        <f>DW!$K2341</f>
        <v>0</v>
      </c>
      <c r="I2341" s="37" t="e">
        <f t="shared" si="36"/>
        <v>#DIV/0!</v>
      </c>
    </row>
    <row r="2342" spans="1:9" x14ac:dyDescent="0.25">
      <c r="A2342">
        <f>INDEX('Resultado Final'!$A:$A,MATCH(E2342,'Resultado Final'!$E:$E,0))</f>
        <v>1</v>
      </c>
      <c r="B2342" t="e">
        <f>'Média Saneada'!#REF!</f>
        <v>#REF!</v>
      </c>
      <c r="C2342">
        <f>DW!$H2342</f>
        <v>0</v>
      </c>
      <c r="D2342">
        <f>DW!$I2342</f>
        <v>0</v>
      </c>
      <c r="E2342">
        <f>DW!$G2342</f>
        <v>0</v>
      </c>
      <c r="F2342" t="e">
        <f>VLOOKUP(E2342,'Resultado Final'!$E$3:$L$103,4,FALSE)</f>
        <v>#DIV/0!</v>
      </c>
      <c r="G2342" t="e">
        <f>VLOOKUP(E2342,'Resultado Final'!$E$3:$L$103,5,FALSE)</f>
        <v>#DIV/0!</v>
      </c>
      <c r="H2342">
        <f>DW!$K2342</f>
        <v>0</v>
      </c>
      <c r="I2342" s="37" t="e">
        <f t="shared" si="36"/>
        <v>#DIV/0!</v>
      </c>
    </row>
    <row r="2343" spans="1:9" x14ac:dyDescent="0.25">
      <c r="A2343">
        <f>INDEX('Resultado Final'!$A:$A,MATCH(E2343,'Resultado Final'!$E:$E,0))</f>
        <v>1</v>
      </c>
      <c r="B2343" t="e">
        <f>'Média Saneada'!#REF!</f>
        <v>#REF!</v>
      </c>
      <c r="C2343">
        <f>DW!$H2343</f>
        <v>0</v>
      </c>
      <c r="D2343">
        <f>DW!$I2343</f>
        <v>0</v>
      </c>
      <c r="E2343">
        <f>DW!$G2343</f>
        <v>0</v>
      </c>
      <c r="F2343" t="e">
        <f>VLOOKUP(E2343,'Resultado Final'!$E$3:$L$103,4,FALSE)</f>
        <v>#DIV/0!</v>
      </c>
      <c r="G2343" t="e">
        <f>VLOOKUP(E2343,'Resultado Final'!$E$3:$L$103,5,FALSE)</f>
        <v>#DIV/0!</v>
      </c>
      <c r="H2343">
        <f>DW!$K2343</f>
        <v>0</v>
      </c>
      <c r="I2343" s="37" t="e">
        <f t="shared" si="36"/>
        <v>#DIV/0!</v>
      </c>
    </row>
    <row r="2344" spans="1:9" x14ac:dyDescent="0.25">
      <c r="A2344">
        <f>INDEX('Resultado Final'!$A:$A,MATCH(E2344,'Resultado Final'!$E:$E,0))</f>
        <v>1</v>
      </c>
      <c r="B2344" t="e">
        <f>'Média Saneada'!#REF!</f>
        <v>#REF!</v>
      </c>
      <c r="C2344">
        <f>DW!$H2344</f>
        <v>0</v>
      </c>
      <c r="D2344">
        <f>DW!$I2344</f>
        <v>0</v>
      </c>
      <c r="E2344">
        <f>DW!$G2344</f>
        <v>0</v>
      </c>
      <c r="F2344" t="e">
        <f>VLOOKUP(E2344,'Resultado Final'!$E$3:$L$103,4,FALSE)</f>
        <v>#DIV/0!</v>
      </c>
      <c r="G2344" t="e">
        <f>VLOOKUP(E2344,'Resultado Final'!$E$3:$L$103,5,FALSE)</f>
        <v>#DIV/0!</v>
      </c>
      <c r="H2344">
        <f>DW!$K2344</f>
        <v>0</v>
      </c>
      <c r="I2344" s="37" t="e">
        <f t="shared" si="36"/>
        <v>#DIV/0!</v>
      </c>
    </row>
    <row r="2345" spans="1:9" x14ac:dyDescent="0.25">
      <c r="A2345">
        <f>INDEX('Resultado Final'!$A:$A,MATCH(E2345,'Resultado Final'!$E:$E,0))</f>
        <v>1</v>
      </c>
      <c r="B2345" t="e">
        <f>'Média Saneada'!#REF!</f>
        <v>#REF!</v>
      </c>
      <c r="C2345">
        <f>DW!$H2345</f>
        <v>0</v>
      </c>
      <c r="D2345">
        <f>DW!$I2345</f>
        <v>0</v>
      </c>
      <c r="E2345">
        <f>DW!$G2345</f>
        <v>0</v>
      </c>
      <c r="F2345" t="e">
        <f>VLOOKUP(E2345,'Resultado Final'!$E$3:$L$103,4,FALSE)</f>
        <v>#DIV/0!</v>
      </c>
      <c r="G2345" t="e">
        <f>VLOOKUP(E2345,'Resultado Final'!$E$3:$L$103,5,FALSE)</f>
        <v>#DIV/0!</v>
      </c>
      <c r="H2345">
        <f>DW!$K2345</f>
        <v>0</v>
      </c>
      <c r="I2345" s="37" t="e">
        <f t="shared" si="36"/>
        <v>#DIV/0!</v>
      </c>
    </row>
    <row r="2346" spans="1:9" x14ac:dyDescent="0.25">
      <c r="A2346">
        <f>INDEX('Resultado Final'!$A:$A,MATCH(E2346,'Resultado Final'!$E:$E,0))</f>
        <v>1</v>
      </c>
      <c r="B2346" t="e">
        <f>'Média Saneada'!#REF!</f>
        <v>#REF!</v>
      </c>
      <c r="C2346">
        <f>DW!$H2346</f>
        <v>0</v>
      </c>
      <c r="D2346">
        <f>DW!$I2346</f>
        <v>0</v>
      </c>
      <c r="E2346">
        <f>DW!$G2346</f>
        <v>0</v>
      </c>
      <c r="F2346" t="e">
        <f>VLOOKUP(E2346,'Resultado Final'!$E$3:$L$103,4,FALSE)</f>
        <v>#DIV/0!</v>
      </c>
      <c r="G2346" t="e">
        <f>VLOOKUP(E2346,'Resultado Final'!$E$3:$L$103,5,FALSE)</f>
        <v>#DIV/0!</v>
      </c>
      <c r="H2346">
        <f>DW!$K2346</f>
        <v>0</v>
      </c>
      <c r="I2346" s="37" t="e">
        <f t="shared" si="36"/>
        <v>#DIV/0!</v>
      </c>
    </row>
    <row r="2347" spans="1:9" x14ac:dyDescent="0.25">
      <c r="A2347">
        <f>INDEX('Resultado Final'!$A:$A,MATCH(E2347,'Resultado Final'!$E:$E,0))</f>
        <v>1</v>
      </c>
      <c r="B2347" t="e">
        <f>'Média Saneada'!#REF!</f>
        <v>#REF!</v>
      </c>
      <c r="C2347">
        <f>DW!$H2347</f>
        <v>0</v>
      </c>
      <c r="D2347">
        <f>DW!$I2347</f>
        <v>0</v>
      </c>
      <c r="E2347">
        <f>DW!$G2347</f>
        <v>0</v>
      </c>
      <c r="F2347" t="e">
        <f>VLOOKUP(E2347,'Resultado Final'!$E$3:$L$103,4,FALSE)</f>
        <v>#DIV/0!</v>
      </c>
      <c r="G2347" t="e">
        <f>VLOOKUP(E2347,'Resultado Final'!$E$3:$L$103,5,FALSE)</f>
        <v>#DIV/0!</v>
      </c>
      <c r="H2347">
        <f>DW!$K2347</f>
        <v>0</v>
      </c>
      <c r="I2347" s="37" t="e">
        <f t="shared" si="36"/>
        <v>#DIV/0!</v>
      </c>
    </row>
    <row r="2348" spans="1:9" x14ac:dyDescent="0.25">
      <c r="A2348">
        <f>INDEX('Resultado Final'!$A:$A,MATCH(E2348,'Resultado Final'!$E:$E,0))</f>
        <v>1</v>
      </c>
      <c r="B2348" t="e">
        <f>'Média Saneada'!#REF!</f>
        <v>#REF!</v>
      </c>
      <c r="C2348">
        <f>DW!$H2348</f>
        <v>0</v>
      </c>
      <c r="D2348">
        <f>DW!$I2348</f>
        <v>0</v>
      </c>
      <c r="E2348">
        <f>DW!$G2348</f>
        <v>0</v>
      </c>
      <c r="F2348" t="e">
        <f>VLOOKUP(E2348,'Resultado Final'!$E$3:$L$103,4,FALSE)</f>
        <v>#DIV/0!</v>
      </c>
      <c r="G2348" t="e">
        <f>VLOOKUP(E2348,'Resultado Final'!$E$3:$L$103,5,FALSE)</f>
        <v>#DIV/0!</v>
      </c>
      <c r="H2348">
        <f>DW!$K2348</f>
        <v>0</v>
      </c>
      <c r="I2348" s="37" t="e">
        <f t="shared" si="36"/>
        <v>#DIV/0!</v>
      </c>
    </row>
    <row r="2349" spans="1:9" x14ac:dyDescent="0.25">
      <c r="A2349">
        <f>INDEX('Resultado Final'!$A:$A,MATCH(E2349,'Resultado Final'!$E:$E,0))</f>
        <v>1</v>
      </c>
      <c r="B2349" t="e">
        <f>'Média Saneada'!#REF!</f>
        <v>#REF!</v>
      </c>
      <c r="C2349">
        <f>DW!$H2349</f>
        <v>0</v>
      </c>
      <c r="D2349">
        <f>DW!$I2349</f>
        <v>0</v>
      </c>
      <c r="E2349">
        <f>DW!$G2349</f>
        <v>0</v>
      </c>
      <c r="F2349" t="e">
        <f>VLOOKUP(E2349,'Resultado Final'!$E$3:$L$103,4,FALSE)</f>
        <v>#DIV/0!</v>
      </c>
      <c r="G2349" t="e">
        <f>VLOOKUP(E2349,'Resultado Final'!$E$3:$L$103,5,FALSE)</f>
        <v>#DIV/0!</v>
      </c>
      <c r="H2349">
        <f>DW!$K2349</f>
        <v>0</v>
      </c>
      <c r="I2349" s="37" t="e">
        <f t="shared" si="36"/>
        <v>#DIV/0!</v>
      </c>
    </row>
    <row r="2350" spans="1:9" x14ac:dyDescent="0.25">
      <c r="A2350">
        <f>INDEX('Resultado Final'!$A:$A,MATCH(E2350,'Resultado Final'!$E:$E,0))</f>
        <v>1</v>
      </c>
      <c r="B2350" t="e">
        <f>'Média Saneada'!#REF!</f>
        <v>#REF!</v>
      </c>
      <c r="C2350">
        <f>DW!$H2350</f>
        <v>0</v>
      </c>
      <c r="D2350">
        <f>DW!$I2350</f>
        <v>0</v>
      </c>
      <c r="E2350">
        <f>DW!$G2350</f>
        <v>0</v>
      </c>
      <c r="F2350" t="e">
        <f>VLOOKUP(E2350,'Resultado Final'!$E$3:$L$103,4,FALSE)</f>
        <v>#DIV/0!</v>
      </c>
      <c r="G2350" t="e">
        <f>VLOOKUP(E2350,'Resultado Final'!$E$3:$L$103,5,FALSE)</f>
        <v>#DIV/0!</v>
      </c>
      <c r="H2350">
        <f>DW!$K2350</f>
        <v>0</v>
      </c>
      <c r="I2350" s="37" t="e">
        <f t="shared" si="36"/>
        <v>#DIV/0!</v>
      </c>
    </row>
    <row r="2351" spans="1:9" x14ac:dyDescent="0.25">
      <c r="A2351">
        <f>INDEX('Resultado Final'!$A:$A,MATCH(E2351,'Resultado Final'!$E:$E,0))</f>
        <v>1</v>
      </c>
      <c r="B2351" t="e">
        <f>'Média Saneada'!#REF!</f>
        <v>#REF!</v>
      </c>
      <c r="C2351">
        <f>DW!$H2351</f>
        <v>0</v>
      </c>
      <c r="D2351">
        <f>DW!$I2351</f>
        <v>0</v>
      </c>
      <c r="E2351">
        <f>DW!$G2351</f>
        <v>0</v>
      </c>
      <c r="F2351" t="e">
        <f>VLOOKUP(E2351,'Resultado Final'!$E$3:$L$103,4,FALSE)</f>
        <v>#DIV/0!</v>
      </c>
      <c r="G2351" t="e">
        <f>VLOOKUP(E2351,'Resultado Final'!$E$3:$L$103,5,FALSE)</f>
        <v>#DIV/0!</v>
      </c>
      <c r="H2351">
        <f>DW!$K2351</f>
        <v>0</v>
      </c>
      <c r="I2351" s="37" t="e">
        <f t="shared" si="36"/>
        <v>#DIV/0!</v>
      </c>
    </row>
    <row r="2352" spans="1:9" x14ac:dyDescent="0.25">
      <c r="A2352">
        <f>INDEX('Resultado Final'!$A:$A,MATCH(E2352,'Resultado Final'!$E:$E,0))</f>
        <v>1</v>
      </c>
      <c r="B2352" t="e">
        <f>'Média Saneada'!#REF!</f>
        <v>#REF!</v>
      </c>
      <c r="C2352">
        <f>DW!$H2352</f>
        <v>0</v>
      </c>
      <c r="D2352">
        <f>DW!$I2352</f>
        <v>0</v>
      </c>
      <c r="E2352">
        <f>DW!$G2352</f>
        <v>0</v>
      </c>
      <c r="F2352" t="e">
        <f>VLOOKUP(E2352,'Resultado Final'!$E$3:$L$103,4,FALSE)</f>
        <v>#DIV/0!</v>
      </c>
      <c r="G2352" t="e">
        <f>VLOOKUP(E2352,'Resultado Final'!$E$3:$L$103,5,FALSE)</f>
        <v>#DIV/0!</v>
      </c>
      <c r="H2352">
        <f>DW!$K2352</f>
        <v>0</v>
      </c>
      <c r="I2352" s="37" t="e">
        <f t="shared" si="36"/>
        <v>#DIV/0!</v>
      </c>
    </row>
    <row r="2353" spans="1:9" x14ac:dyDescent="0.25">
      <c r="A2353">
        <f>INDEX('Resultado Final'!$A:$A,MATCH(E2353,'Resultado Final'!$E:$E,0))</f>
        <v>1</v>
      </c>
      <c r="B2353" t="e">
        <f>'Média Saneada'!#REF!</f>
        <v>#REF!</v>
      </c>
      <c r="C2353">
        <f>DW!$H2353</f>
        <v>0</v>
      </c>
      <c r="D2353">
        <f>DW!$I2353</f>
        <v>0</v>
      </c>
      <c r="E2353">
        <f>DW!$G2353</f>
        <v>0</v>
      </c>
      <c r="F2353" t="e">
        <f>VLOOKUP(E2353,'Resultado Final'!$E$3:$L$103,4,FALSE)</f>
        <v>#DIV/0!</v>
      </c>
      <c r="G2353" t="e">
        <f>VLOOKUP(E2353,'Resultado Final'!$E$3:$L$103,5,FALSE)</f>
        <v>#DIV/0!</v>
      </c>
      <c r="H2353">
        <f>DW!$K2353</f>
        <v>0</v>
      </c>
      <c r="I2353" s="37" t="e">
        <f t="shared" si="36"/>
        <v>#DIV/0!</v>
      </c>
    </row>
    <row r="2354" spans="1:9" x14ac:dyDescent="0.25">
      <c r="A2354">
        <f>INDEX('Resultado Final'!$A:$A,MATCH(E2354,'Resultado Final'!$E:$E,0))</f>
        <v>1</v>
      </c>
      <c r="B2354" t="e">
        <f>'Média Saneada'!#REF!</f>
        <v>#REF!</v>
      </c>
      <c r="C2354">
        <f>DW!$H2354</f>
        <v>0</v>
      </c>
      <c r="D2354">
        <f>DW!$I2354</f>
        <v>0</v>
      </c>
      <c r="E2354">
        <f>DW!$G2354</f>
        <v>0</v>
      </c>
      <c r="F2354" t="e">
        <f>VLOOKUP(E2354,'Resultado Final'!$E$3:$L$103,4,FALSE)</f>
        <v>#DIV/0!</v>
      </c>
      <c r="G2354" t="e">
        <f>VLOOKUP(E2354,'Resultado Final'!$E$3:$L$103,5,FALSE)</f>
        <v>#DIV/0!</v>
      </c>
      <c r="H2354">
        <f>DW!$K2354</f>
        <v>0</v>
      </c>
      <c r="I2354" s="37" t="e">
        <f t="shared" si="36"/>
        <v>#DIV/0!</v>
      </c>
    </row>
    <row r="2355" spans="1:9" x14ac:dyDescent="0.25">
      <c r="A2355">
        <f>INDEX('Resultado Final'!$A:$A,MATCH(E2355,'Resultado Final'!$E:$E,0))</f>
        <v>1</v>
      </c>
      <c r="B2355" t="e">
        <f>'Média Saneada'!#REF!</f>
        <v>#REF!</v>
      </c>
      <c r="C2355">
        <f>DW!$H2355</f>
        <v>0</v>
      </c>
      <c r="D2355">
        <f>DW!$I2355</f>
        <v>0</v>
      </c>
      <c r="E2355">
        <f>DW!$G2355</f>
        <v>0</v>
      </c>
      <c r="F2355" t="e">
        <f>VLOOKUP(E2355,'Resultado Final'!$E$3:$L$103,4,FALSE)</f>
        <v>#DIV/0!</v>
      </c>
      <c r="G2355" t="e">
        <f>VLOOKUP(E2355,'Resultado Final'!$E$3:$L$103,5,FALSE)</f>
        <v>#DIV/0!</v>
      </c>
      <c r="H2355">
        <f>DW!$K2355</f>
        <v>0</v>
      </c>
      <c r="I2355" s="37" t="e">
        <f t="shared" si="36"/>
        <v>#DIV/0!</v>
      </c>
    </row>
    <row r="2356" spans="1:9" x14ac:dyDescent="0.25">
      <c r="A2356">
        <f>INDEX('Resultado Final'!$A:$A,MATCH(E2356,'Resultado Final'!$E:$E,0))</f>
        <v>1</v>
      </c>
      <c r="B2356" t="e">
        <f>'Média Saneada'!#REF!</f>
        <v>#REF!</v>
      </c>
      <c r="C2356">
        <f>DW!$H2356</f>
        <v>0</v>
      </c>
      <c r="D2356">
        <f>DW!$I2356</f>
        <v>0</v>
      </c>
      <c r="E2356">
        <f>DW!$G2356</f>
        <v>0</v>
      </c>
      <c r="F2356" t="e">
        <f>VLOOKUP(E2356,'Resultado Final'!$E$3:$L$103,4,FALSE)</f>
        <v>#DIV/0!</v>
      </c>
      <c r="G2356" t="e">
        <f>VLOOKUP(E2356,'Resultado Final'!$E$3:$L$103,5,FALSE)</f>
        <v>#DIV/0!</v>
      </c>
      <c r="H2356">
        <f>DW!$K2356</f>
        <v>0</v>
      </c>
      <c r="I2356" s="37" t="e">
        <f t="shared" si="36"/>
        <v>#DIV/0!</v>
      </c>
    </row>
    <row r="2357" spans="1:9" x14ac:dyDescent="0.25">
      <c r="A2357">
        <f>INDEX('Resultado Final'!$A:$A,MATCH(E2357,'Resultado Final'!$E:$E,0))</f>
        <v>1</v>
      </c>
      <c r="B2357" t="e">
        <f>'Média Saneada'!#REF!</f>
        <v>#REF!</v>
      </c>
      <c r="C2357">
        <f>DW!$H2357</f>
        <v>0</v>
      </c>
      <c r="D2357">
        <f>DW!$I2357</f>
        <v>0</v>
      </c>
      <c r="E2357">
        <f>DW!$G2357</f>
        <v>0</v>
      </c>
      <c r="F2357" t="e">
        <f>VLOOKUP(E2357,'Resultado Final'!$E$3:$L$103,4,FALSE)</f>
        <v>#DIV/0!</v>
      </c>
      <c r="G2357" t="e">
        <f>VLOOKUP(E2357,'Resultado Final'!$E$3:$L$103,5,FALSE)</f>
        <v>#DIV/0!</v>
      </c>
      <c r="H2357">
        <f>DW!$K2357</f>
        <v>0</v>
      </c>
      <c r="I2357" s="37" t="e">
        <f t="shared" si="36"/>
        <v>#DIV/0!</v>
      </c>
    </row>
    <row r="2358" spans="1:9" x14ac:dyDescent="0.25">
      <c r="A2358">
        <f>INDEX('Resultado Final'!$A:$A,MATCH(E2358,'Resultado Final'!$E:$E,0))</f>
        <v>1</v>
      </c>
      <c r="B2358" t="e">
        <f>'Média Saneada'!#REF!</f>
        <v>#REF!</v>
      </c>
      <c r="C2358">
        <f>DW!$H2358</f>
        <v>0</v>
      </c>
      <c r="D2358">
        <f>DW!$I2358</f>
        <v>0</v>
      </c>
      <c r="E2358">
        <f>DW!$G2358</f>
        <v>0</v>
      </c>
      <c r="F2358" t="e">
        <f>VLOOKUP(E2358,'Resultado Final'!$E$3:$L$103,4,FALSE)</f>
        <v>#DIV/0!</v>
      </c>
      <c r="G2358" t="e">
        <f>VLOOKUP(E2358,'Resultado Final'!$E$3:$L$103,5,FALSE)</f>
        <v>#DIV/0!</v>
      </c>
      <c r="H2358">
        <f>DW!$K2358</f>
        <v>0</v>
      </c>
      <c r="I2358" s="37" t="e">
        <f t="shared" si="36"/>
        <v>#DIV/0!</v>
      </c>
    </row>
    <row r="2359" spans="1:9" x14ac:dyDescent="0.25">
      <c r="A2359">
        <f>INDEX('Resultado Final'!$A:$A,MATCH(E2359,'Resultado Final'!$E:$E,0))</f>
        <v>1</v>
      </c>
      <c r="B2359" t="e">
        <f>'Média Saneada'!#REF!</f>
        <v>#REF!</v>
      </c>
      <c r="C2359">
        <f>DW!$H2359</f>
        <v>0</v>
      </c>
      <c r="D2359">
        <f>DW!$I2359</f>
        <v>0</v>
      </c>
      <c r="E2359">
        <f>DW!$G2359</f>
        <v>0</v>
      </c>
      <c r="F2359" t="e">
        <f>VLOOKUP(E2359,'Resultado Final'!$E$3:$L$103,4,FALSE)</f>
        <v>#DIV/0!</v>
      </c>
      <c r="G2359" t="e">
        <f>VLOOKUP(E2359,'Resultado Final'!$E$3:$L$103,5,FALSE)</f>
        <v>#DIV/0!</v>
      </c>
      <c r="H2359">
        <f>DW!$K2359</f>
        <v>0</v>
      </c>
      <c r="I2359" s="37" t="e">
        <f t="shared" si="36"/>
        <v>#DIV/0!</v>
      </c>
    </row>
    <row r="2360" spans="1:9" x14ac:dyDescent="0.25">
      <c r="A2360">
        <f>INDEX('Resultado Final'!$A:$A,MATCH(E2360,'Resultado Final'!$E:$E,0))</f>
        <v>1</v>
      </c>
      <c r="B2360" t="e">
        <f>'Média Saneada'!#REF!</f>
        <v>#REF!</v>
      </c>
      <c r="C2360">
        <f>DW!$H2360</f>
        <v>0</v>
      </c>
      <c r="D2360">
        <f>DW!$I2360</f>
        <v>0</v>
      </c>
      <c r="E2360">
        <f>DW!$G2360</f>
        <v>0</v>
      </c>
      <c r="F2360" t="e">
        <f>VLOOKUP(E2360,'Resultado Final'!$E$3:$L$103,4,FALSE)</f>
        <v>#DIV/0!</v>
      </c>
      <c r="G2360" t="e">
        <f>VLOOKUP(E2360,'Resultado Final'!$E$3:$L$103,5,FALSE)</f>
        <v>#DIV/0!</v>
      </c>
      <c r="H2360">
        <f>DW!$K2360</f>
        <v>0</v>
      </c>
      <c r="I2360" s="37" t="e">
        <f t="shared" si="36"/>
        <v>#DIV/0!</v>
      </c>
    </row>
    <row r="2361" spans="1:9" x14ac:dyDescent="0.25">
      <c r="A2361">
        <f>INDEX('Resultado Final'!$A:$A,MATCH(E2361,'Resultado Final'!$E:$E,0))</f>
        <v>1</v>
      </c>
      <c r="B2361" t="e">
        <f>'Média Saneada'!#REF!</f>
        <v>#REF!</v>
      </c>
      <c r="C2361">
        <f>DW!$H2361</f>
        <v>0</v>
      </c>
      <c r="D2361">
        <f>DW!$I2361</f>
        <v>0</v>
      </c>
      <c r="E2361">
        <f>DW!$G2361</f>
        <v>0</v>
      </c>
      <c r="F2361" t="e">
        <f>VLOOKUP(E2361,'Resultado Final'!$E$3:$L$103,4,FALSE)</f>
        <v>#DIV/0!</v>
      </c>
      <c r="G2361" t="e">
        <f>VLOOKUP(E2361,'Resultado Final'!$E$3:$L$103,5,FALSE)</f>
        <v>#DIV/0!</v>
      </c>
      <c r="H2361">
        <f>DW!$K2361</f>
        <v>0</v>
      </c>
      <c r="I2361" s="37" t="e">
        <f t="shared" si="36"/>
        <v>#DIV/0!</v>
      </c>
    </row>
    <row r="2362" spans="1:9" x14ac:dyDescent="0.25">
      <c r="A2362">
        <f>INDEX('Resultado Final'!$A:$A,MATCH(E2362,'Resultado Final'!$E:$E,0))</f>
        <v>1</v>
      </c>
      <c r="B2362" t="e">
        <f>'Média Saneada'!#REF!</f>
        <v>#REF!</v>
      </c>
      <c r="C2362">
        <f>DW!$H2362</f>
        <v>0</v>
      </c>
      <c r="D2362">
        <f>DW!$I2362</f>
        <v>0</v>
      </c>
      <c r="E2362">
        <f>DW!$G2362</f>
        <v>0</v>
      </c>
      <c r="F2362" t="e">
        <f>VLOOKUP(E2362,'Resultado Final'!$E$3:$L$103,4,FALSE)</f>
        <v>#DIV/0!</v>
      </c>
      <c r="G2362" t="e">
        <f>VLOOKUP(E2362,'Resultado Final'!$E$3:$L$103,5,FALSE)</f>
        <v>#DIV/0!</v>
      </c>
      <c r="H2362">
        <f>DW!$K2362</f>
        <v>0</v>
      </c>
      <c r="I2362" s="37" t="e">
        <f t="shared" si="36"/>
        <v>#DIV/0!</v>
      </c>
    </row>
    <row r="2363" spans="1:9" x14ac:dyDescent="0.25">
      <c r="A2363">
        <f>INDEX('Resultado Final'!$A:$A,MATCH(E2363,'Resultado Final'!$E:$E,0))</f>
        <v>1</v>
      </c>
      <c r="B2363" t="e">
        <f>'Média Saneada'!#REF!</f>
        <v>#REF!</v>
      </c>
      <c r="C2363">
        <f>DW!$H2363</f>
        <v>0</v>
      </c>
      <c r="D2363">
        <f>DW!$I2363</f>
        <v>0</v>
      </c>
      <c r="E2363">
        <f>DW!$G2363</f>
        <v>0</v>
      </c>
      <c r="F2363" t="e">
        <f>VLOOKUP(E2363,'Resultado Final'!$E$3:$L$103,4,FALSE)</f>
        <v>#DIV/0!</v>
      </c>
      <c r="G2363" t="e">
        <f>VLOOKUP(E2363,'Resultado Final'!$E$3:$L$103,5,FALSE)</f>
        <v>#DIV/0!</v>
      </c>
      <c r="H2363">
        <f>DW!$K2363</f>
        <v>0</v>
      </c>
      <c r="I2363" s="37" t="e">
        <f t="shared" si="36"/>
        <v>#DIV/0!</v>
      </c>
    </row>
    <row r="2364" spans="1:9" x14ac:dyDescent="0.25">
      <c r="A2364">
        <f>INDEX('Resultado Final'!$A:$A,MATCH(E2364,'Resultado Final'!$E:$E,0))</f>
        <v>1</v>
      </c>
      <c r="B2364" t="e">
        <f>'Média Saneada'!#REF!</f>
        <v>#REF!</v>
      </c>
      <c r="C2364">
        <f>DW!$H2364</f>
        <v>0</v>
      </c>
      <c r="D2364">
        <f>DW!$I2364</f>
        <v>0</v>
      </c>
      <c r="E2364">
        <f>DW!$G2364</f>
        <v>0</v>
      </c>
      <c r="F2364" t="e">
        <f>VLOOKUP(E2364,'Resultado Final'!$E$3:$L$103,4,FALSE)</f>
        <v>#DIV/0!</v>
      </c>
      <c r="G2364" t="e">
        <f>VLOOKUP(E2364,'Resultado Final'!$E$3:$L$103,5,FALSE)</f>
        <v>#DIV/0!</v>
      </c>
      <c r="H2364">
        <f>DW!$K2364</f>
        <v>0</v>
      </c>
      <c r="I2364" s="37" t="e">
        <f t="shared" si="36"/>
        <v>#DIV/0!</v>
      </c>
    </row>
    <row r="2365" spans="1:9" x14ac:dyDescent="0.25">
      <c r="A2365">
        <f>INDEX('Resultado Final'!$A:$A,MATCH(E2365,'Resultado Final'!$E:$E,0))</f>
        <v>1</v>
      </c>
      <c r="B2365" t="e">
        <f>'Média Saneada'!#REF!</f>
        <v>#REF!</v>
      </c>
      <c r="C2365">
        <f>DW!$H2365</f>
        <v>0</v>
      </c>
      <c r="D2365">
        <f>DW!$I2365</f>
        <v>0</v>
      </c>
      <c r="E2365">
        <f>DW!$G2365</f>
        <v>0</v>
      </c>
      <c r="F2365" t="e">
        <f>VLOOKUP(E2365,'Resultado Final'!$E$3:$L$103,4,FALSE)</f>
        <v>#DIV/0!</v>
      </c>
      <c r="G2365" t="e">
        <f>VLOOKUP(E2365,'Resultado Final'!$E$3:$L$103,5,FALSE)</f>
        <v>#DIV/0!</v>
      </c>
      <c r="H2365">
        <f>DW!$K2365</f>
        <v>0</v>
      </c>
      <c r="I2365" s="37" t="e">
        <f t="shared" si="36"/>
        <v>#DIV/0!</v>
      </c>
    </row>
    <row r="2366" spans="1:9" x14ac:dyDescent="0.25">
      <c r="A2366">
        <f>INDEX('Resultado Final'!$A:$A,MATCH(E2366,'Resultado Final'!$E:$E,0))</f>
        <v>1</v>
      </c>
      <c r="B2366" t="e">
        <f>'Média Saneada'!#REF!</f>
        <v>#REF!</v>
      </c>
      <c r="C2366">
        <f>DW!$H2366</f>
        <v>0</v>
      </c>
      <c r="D2366">
        <f>DW!$I2366</f>
        <v>0</v>
      </c>
      <c r="E2366">
        <f>DW!$G2366</f>
        <v>0</v>
      </c>
      <c r="F2366" t="e">
        <f>VLOOKUP(E2366,'Resultado Final'!$E$3:$L$103,4,FALSE)</f>
        <v>#DIV/0!</v>
      </c>
      <c r="G2366" t="e">
        <f>VLOOKUP(E2366,'Resultado Final'!$E$3:$L$103,5,FALSE)</f>
        <v>#DIV/0!</v>
      </c>
      <c r="H2366">
        <f>DW!$K2366</f>
        <v>0</v>
      </c>
      <c r="I2366" s="37" t="e">
        <f t="shared" si="36"/>
        <v>#DIV/0!</v>
      </c>
    </row>
    <row r="2367" spans="1:9" x14ac:dyDescent="0.25">
      <c r="A2367">
        <f>INDEX('Resultado Final'!$A:$A,MATCH(E2367,'Resultado Final'!$E:$E,0))</f>
        <v>1</v>
      </c>
      <c r="B2367" t="e">
        <f>'Média Saneada'!#REF!</f>
        <v>#REF!</v>
      </c>
      <c r="C2367">
        <f>DW!$H2367</f>
        <v>0</v>
      </c>
      <c r="D2367">
        <f>DW!$I2367</f>
        <v>0</v>
      </c>
      <c r="E2367">
        <f>DW!$G2367</f>
        <v>0</v>
      </c>
      <c r="F2367" t="e">
        <f>VLOOKUP(E2367,'Resultado Final'!$E$3:$L$103,4,FALSE)</f>
        <v>#DIV/0!</v>
      </c>
      <c r="G2367" t="e">
        <f>VLOOKUP(E2367,'Resultado Final'!$E$3:$L$103,5,FALSE)</f>
        <v>#DIV/0!</v>
      </c>
      <c r="H2367">
        <f>DW!$K2367</f>
        <v>0</v>
      </c>
      <c r="I2367" s="37" t="e">
        <f t="shared" si="36"/>
        <v>#DIV/0!</v>
      </c>
    </row>
    <row r="2368" spans="1:9" x14ac:dyDescent="0.25">
      <c r="A2368">
        <f>INDEX('Resultado Final'!$A:$A,MATCH(E2368,'Resultado Final'!$E:$E,0))</f>
        <v>1</v>
      </c>
      <c r="B2368" t="e">
        <f>'Média Saneada'!#REF!</f>
        <v>#REF!</v>
      </c>
      <c r="C2368">
        <f>DW!$H2368</f>
        <v>0</v>
      </c>
      <c r="D2368">
        <f>DW!$I2368</f>
        <v>0</v>
      </c>
      <c r="E2368">
        <f>DW!$G2368</f>
        <v>0</v>
      </c>
      <c r="F2368" t="e">
        <f>VLOOKUP(E2368,'Resultado Final'!$E$3:$L$103,4,FALSE)</f>
        <v>#DIV/0!</v>
      </c>
      <c r="G2368" t="e">
        <f>VLOOKUP(E2368,'Resultado Final'!$E$3:$L$103,5,FALSE)</f>
        <v>#DIV/0!</v>
      </c>
      <c r="H2368">
        <f>DW!$K2368</f>
        <v>0</v>
      </c>
      <c r="I2368" s="37" t="e">
        <f t="shared" si="36"/>
        <v>#DIV/0!</v>
      </c>
    </row>
    <row r="2369" spans="1:9" x14ac:dyDescent="0.25">
      <c r="A2369">
        <f>INDEX('Resultado Final'!$A:$A,MATCH(E2369,'Resultado Final'!$E:$E,0))</f>
        <v>1</v>
      </c>
      <c r="B2369" t="e">
        <f>'Média Saneada'!#REF!</f>
        <v>#REF!</v>
      </c>
      <c r="C2369">
        <f>DW!$H2369</f>
        <v>0</v>
      </c>
      <c r="D2369">
        <f>DW!$I2369</f>
        <v>0</v>
      </c>
      <c r="E2369">
        <f>DW!$G2369</f>
        <v>0</v>
      </c>
      <c r="F2369" t="e">
        <f>VLOOKUP(E2369,'Resultado Final'!$E$3:$L$103,4,FALSE)</f>
        <v>#DIV/0!</v>
      </c>
      <c r="G2369" t="e">
        <f>VLOOKUP(E2369,'Resultado Final'!$E$3:$L$103,5,FALSE)</f>
        <v>#DIV/0!</v>
      </c>
      <c r="H2369">
        <f>DW!$K2369</f>
        <v>0</v>
      </c>
      <c r="I2369" s="37" t="e">
        <f t="shared" si="36"/>
        <v>#DIV/0!</v>
      </c>
    </row>
    <row r="2370" spans="1:9" x14ac:dyDescent="0.25">
      <c r="A2370">
        <f>INDEX('Resultado Final'!$A:$A,MATCH(E2370,'Resultado Final'!$E:$E,0))</f>
        <v>1</v>
      </c>
      <c r="B2370" t="e">
        <f>'Média Saneada'!#REF!</f>
        <v>#REF!</v>
      </c>
      <c r="C2370">
        <f>DW!$H2370</f>
        <v>0</v>
      </c>
      <c r="D2370">
        <f>DW!$I2370</f>
        <v>0</v>
      </c>
      <c r="E2370">
        <f>DW!$G2370</f>
        <v>0</v>
      </c>
      <c r="F2370" t="e">
        <f>VLOOKUP(E2370,'Resultado Final'!$E$3:$L$103,4,FALSE)</f>
        <v>#DIV/0!</v>
      </c>
      <c r="G2370" t="e">
        <f>VLOOKUP(E2370,'Resultado Final'!$E$3:$L$103,5,FALSE)</f>
        <v>#DIV/0!</v>
      </c>
      <c r="H2370">
        <f>DW!$K2370</f>
        <v>0</v>
      </c>
      <c r="I2370" s="37" t="e">
        <f t="shared" si="36"/>
        <v>#DIV/0!</v>
      </c>
    </row>
    <row r="2371" spans="1:9" x14ac:dyDescent="0.25">
      <c r="A2371">
        <f>INDEX('Resultado Final'!$A:$A,MATCH(E2371,'Resultado Final'!$E:$E,0))</f>
        <v>1</v>
      </c>
      <c r="B2371" t="e">
        <f>'Média Saneada'!#REF!</f>
        <v>#REF!</v>
      </c>
      <c r="C2371">
        <f>DW!$H2371</f>
        <v>0</v>
      </c>
      <c r="D2371">
        <f>DW!$I2371</f>
        <v>0</v>
      </c>
      <c r="E2371">
        <f>DW!$G2371</f>
        <v>0</v>
      </c>
      <c r="F2371" t="e">
        <f>VLOOKUP(E2371,'Resultado Final'!$E$3:$L$103,4,FALSE)</f>
        <v>#DIV/0!</v>
      </c>
      <c r="G2371" t="e">
        <f>VLOOKUP(E2371,'Resultado Final'!$E$3:$L$103,5,FALSE)</f>
        <v>#DIV/0!</v>
      </c>
      <c r="H2371">
        <f>DW!$K2371</f>
        <v>0</v>
      </c>
      <c r="I2371" s="37" t="e">
        <f t="shared" ref="I2371:I2434" si="37">IF(AND($H2371&lt;$F2371,$H2371&gt;$G2371),$H2371,"Desconsiderado para o cálculo final da Média")</f>
        <v>#DIV/0!</v>
      </c>
    </row>
    <row r="2372" spans="1:9" x14ac:dyDescent="0.25">
      <c r="A2372">
        <f>INDEX('Resultado Final'!$A:$A,MATCH(E2372,'Resultado Final'!$E:$E,0))</f>
        <v>1</v>
      </c>
      <c r="B2372" t="e">
        <f>'Média Saneada'!#REF!</f>
        <v>#REF!</v>
      </c>
      <c r="C2372">
        <f>DW!$H2372</f>
        <v>0</v>
      </c>
      <c r="D2372">
        <f>DW!$I2372</f>
        <v>0</v>
      </c>
      <c r="E2372">
        <f>DW!$G2372</f>
        <v>0</v>
      </c>
      <c r="F2372" t="e">
        <f>VLOOKUP(E2372,'Resultado Final'!$E$3:$L$103,4,FALSE)</f>
        <v>#DIV/0!</v>
      </c>
      <c r="G2372" t="e">
        <f>VLOOKUP(E2372,'Resultado Final'!$E$3:$L$103,5,FALSE)</f>
        <v>#DIV/0!</v>
      </c>
      <c r="H2372">
        <f>DW!$K2372</f>
        <v>0</v>
      </c>
      <c r="I2372" s="37" t="e">
        <f t="shared" si="37"/>
        <v>#DIV/0!</v>
      </c>
    </row>
    <row r="2373" spans="1:9" x14ac:dyDescent="0.25">
      <c r="A2373">
        <f>INDEX('Resultado Final'!$A:$A,MATCH(E2373,'Resultado Final'!$E:$E,0))</f>
        <v>1</v>
      </c>
      <c r="B2373" t="e">
        <f>'Média Saneada'!#REF!</f>
        <v>#REF!</v>
      </c>
      <c r="C2373">
        <f>DW!$H2373</f>
        <v>0</v>
      </c>
      <c r="D2373">
        <f>DW!$I2373</f>
        <v>0</v>
      </c>
      <c r="E2373">
        <f>DW!$G2373</f>
        <v>0</v>
      </c>
      <c r="F2373" t="e">
        <f>VLOOKUP(E2373,'Resultado Final'!$E$3:$L$103,4,FALSE)</f>
        <v>#DIV/0!</v>
      </c>
      <c r="G2373" t="e">
        <f>VLOOKUP(E2373,'Resultado Final'!$E$3:$L$103,5,FALSE)</f>
        <v>#DIV/0!</v>
      </c>
      <c r="H2373">
        <f>DW!$K2373</f>
        <v>0</v>
      </c>
      <c r="I2373" s="37" t="e">
        <f t="shared" si="37"/>
        <v>#DIV/0!</v>
      </c>
    </row>
    <row r="2374" spans="1:9" x14ac:dyDescent="0.25">
      <c r="A2374">
        <f>INDEX('Resultado Final'!$A:$A,MATCH(E2374,'Resultado Final'!$E:$E,0))</f>
        <v>1</v>
      </c>
      <c r="B2374" t="e">
        <f>'Média Saneada'!#REF!</f>
        <v>#REF!</v>
      </c>
      <c r="C2374">
        <f>DW!$H2374</f>
        <v>0</v>
      </c>
      <c r="D2374">
        <f>DW!$I2374</f>
        <v>0</v>
      </c>
      <c r="E2374">
        <f>DW!$G2374</f>
        <v>0</v>
      </c>
      <c r="F2374" t="e">
        <f>VLOOKUP(E2374,'Resultado Final'!$E$3:$L$103,4,FALSE)</f>
        <v>#DIV/0!</v>
      </c>
      <c r="G2374" t="e">
        <f>VLOOKUP(E2374,'Resultado Final'!$E$3:$L$103,5,FALSE)</f>
        <v>#DIV/0!</v>
      </c>
      <c r="H2374">
        <f>DW!$K2374</f>
        <v>0</v>
      </c>
      <c r="I2374" s="37" t="e">
        <f t="shared" si="37"/>
        <v>#DIV/0!</v>
      </c>
    </row>
    <row r="2375" spans="1:9" x14ac:dyDescent="0.25">
      <c r="A2375">
        <f>INDEX('Resultado Final'!$A:$A,MATCH(E2375,'Resultado Final'!$E:$E,0))</f>
        <v>1</v>
      </c>
      <c r="B2375" t="e">
        <f>'Média Saneada'!#REF!</f>
        <v>#REF!</v>
      </c>
      <c r="C2375">
        <f>DW!$H2375</f>
        <v>0</v>
      </c>
      <c r="D2375">
        <f>DW!$I2375</f>
        <v>0</v>
      </c>
      <c r="E2375">
        <f>DW!$G2375</f>
        <v>0</v>
      </c>
      <c r="F2375" t="e">
        <f>VLOOKUP(E2375,'Resultado Final'!$E$3:$L$103,4,FALSE)</f>
        <v>#DIV/0!</v>
      </c>
      <c r="G2375" t="e">
        <f>VLOOKUP(E2375,'Resultado Final'!$E$3:$L$103,5,FALSE)</f>
        <v>#DIV/0!</v>
      </c>
      <c r="H2375">
        <f>DW!$K2375</f>
        <v>0</v>
      </c>
      <c r="I2375" s="37" t="e">
        <f t="shared" si="37"/>
        <v>#DIV/0!</v>
      </c>
    </row>
    <row r="2376" spans="1:9" x14ac:dyDescent="0.25">
      <c r="A2376">
        <f>INDEX('Resultado Final'!$A:$A,MATCH(E2376,'Resultado Final'!$E:$E,0))</f>
        <v>1</v>
      </c>
      <c r="B2376" t="e">
        <f>'Média Saneada'!#REF!</f>
        <v>#REF!</v>
      </c>
      <c r="C2376">
        <f>DW!$H2376</f>
        <v>0</v>
      </c>
      <c r="D2376">
        <f>DW!$I2376</f>
        <v>0</v>
      </c>
      <c r="E2376">
        <f>DW!$G2376</f>
        <v>0</v>
      </c>
      <c r="F2376" t="e">
        <f>VLOOKUP(E2376,'Resultado Final'!$E$3:$L$103,4,FALSE)</f>
        <v>#DIV/0!</v>
      </c>
      <c r="G2376" t="e">
        <f>VLOOKUP(E2376,'Resultado Final'!$E$3:$L$103,5,FALSE)</f>
        <v>#DIV/0!</v>
      </c>
      <c r="H2376">
        <f>DW!$K2376</f>
        <v>0</v>
      </c>
      <c r="I2376" s="37" t="e">
        <f t="shared" si="37"/>
        <v>#DIV/0!</v>
      </c>
    </row>
    <row r="2377" spans="1:9" x14ac:dyDescent="0.25">
      <c r="A2377">
        <f>INDEX('Resultado Final'!$A:$A,MATCH(E2377,'Resultado Final'!$E:$E,0))</f>
        <v>1</v>
      </c>
      <c r="B2377" t="e">
        <f>'Média Saneada'!#REF!</f>
        <v>#REF!</v>
      </c>
      <c r="C2377">
        <f>DW!$H2377</f>
        <v>0</v>
      </c>
      <c r="D2377">
        <f>DW!$I2377</f>
        <v>0</v>
      </c>
      <c r="E2377">
        <f>DW!$G2377</f>
        <v>0</v>
      </c>
      <c r="F2377" t="e">
        <f>VLOOKUP(E2377,'Resultado Final'!$E$3:$L$103,4,FALSE)</f>
        <v>#DIV/0!</v>
      </c>
      <c r="G2377" t="e">
        <f>VLOOKUP(E2377,'Resultado Final'!$E$3:$L$103,5,FALSE)</f>
        <v>#DIV/0!</v>
      </c>
      <c r="H2377">
        <f>DW!$K2377</f>
        <v>0</v>
      </c>
      <c r="I2377" s="37" t="e">
        <f t="shared" si="37"/>
        <v>#DIV/0!</v>
      </c>
    </row>
    <row r="2378" spans="1:9" x14ac:dyDescent="0.25">
      <c r="A2378">
        <f>INDEX('Resultado Final'!$A:$A,MATCH(E2378,'Resultado Final'!$E:$E,0))</f>
        <v>1</v>
      </c>
      <c r="B2378" t="e">
        <f>'Média Saneada'!#REF!</f>
        <v>#REF!</v>
      </c>
      <c r="C2378">
        <f>DW!$H2378</f>
        <v>0</v>
      </c>
      <c r="D2378">
        <f>DW!$I2378</f>
        <v>0</v>
      </c>
      <c r="E2378">
        <f>DW!$G2378</f>
        <v>0</v>
      </c>
      <c r="F2378" t="e">
        <f>VLOOKUP(E2378,'Resultado Final'!$E$3:$L$103,4,FALSE)</f>
        <v>#DIV/0!</v>
      </c>
      <c r="G2378" t="e">
        <f>VLOOKUP(E2378,'Resultado Final'!$E$3:$L$103,5,FALSE)</f>
        <v>#DIV/0!</v>
      </c>
      <c r="H2378">
        <f>DW!$K2378</f>
        <v>0</v>
      </c>
      <c r="I2378" s="37" t="e">
        <f t="shared" si="37"/>
        <v>#DIV/0!</v>
      </c>
    </row>
    <row r="2379" spans="1:9" x14ac:dyDescent="0.25">
      <c r="A2379">
        <f>INDEX('Resultado Final'!$A:$A,MATCH(E2379,'Resultado Final'!$E:$E,0))</f>
        <v>1</v>
      </c>
      <c r="B2379" t="e">
        <f>'Média Saneada'!#REF!</f>
        <v>#REF!</v>
      </c>
      <c r="C2379">
        <f>DW!$H2379</f>
        <v>0</v>
      </c>
      <c r="D2379">
        <f>DW!$I2379</f>
        <v>0</v>
      </c>
      <c r="E2379">
        <f>DW!$G2379</f>
        <v>0</v>
      </c>
      <c r="F2379" t="e">
        <f>VLOOKUP(E2379,'Resultado Final'!$E$3:$L$103,4,FALSE)</f>
        <v>#DIV/0!</v>
      </c>
      <c r="G2379" t="e">
        <f>VLOOKUP(E2379,'Resultado Final'!$E$3:$L$103,5,FALSE)</f>
        <v>#DIV/0!</v>
      </c>
      <c r="H2379">
        <f>DW!$K2379</f>
        <v>0</v>
      </c>
      <c r="I2379" s="37" t="e">
        <f t="shared" si="37"/>
        <v>#DIV/0!</v>
      </c>
    </row>
    <row r="2380" spans="1:9" x14ac:dyDescent="0.25">
      <c r="A2380">
        <f>INDEX('Resultado Final'!$A:$A,MATCH(E2380,'Resultado Final'!$E:$E,0))</f>
        <v>1</v>
      </c>
      <c r="B2380" t="e">
        <f>'Média Saneada'!#REF!</f>
        <v>#REF!</v>
      </c>
      <c r="C2380">
        <f>DW!$H2380</f>
        <v>0</v>
      </c>
      <c r="D2380">
        <f>DW!$I2380</f>
        <v>0</v>
      </c>
      <c r="E2380">
        <f>DW!$G2380</f>
        <v>0</v>
      </c>
      <c r="F2380" t="e">
        <f>VLOOKUP(E2380,'Resultado Final'!$E$3:$L$103,4,FALSE)</f>
        <v>#DIV/0!</v>
      </c>
      <c r="G2380" t="e">
        <f>VLOOKUP(E2380,'Resultado Final'!$E$3:$L$103,5,FALSE)</f>
        <v>#DIV/0!</v>
      </c>
      <c r="H2380">
        <f>DW!$K2380</f>
        <v>0</v>
      </c>
      <c r="I2380" s="37" t="e">
        <f t="shared" si="37"/>
        <v>#DIV/0!</v>
      </c>
    </row>
    <row r="2381" spans="1:9" x14ac:dyDescent="0.25">
      <c r="A2381">
        <f>INDEX('Resultado Final'!$A:$A,MATCH(E2381,'Resultado Final'!$E:$E,0))</f>
        <v>1</v>
      </c>
      <c r="B2381" t="e">
        <f>'Média Saneada'!#REF!</f>
        <v>#REF!</v>
      </c>
      <c r="C2381">
        <f>DW!$H2381</f>
        <v>0</v>
      </c>
      <c r="D2381">
        <f>DW!$I2381</f>
        <v>0</v>
      </c>
      <c r="E2381">
        <f>DW!$G2381</f>
        <v>0</v>
      </c>
      <c r="F2381" t="e">
        <f>VLOOKUP(E2381,'Resultado Final'!$E$3:$L$103,4,FALSE)</f>
        <v>#DIV/0!</v>
      </c>
      <c r="G2381" t="e">
        <f>VLOOKUP(E2381,'Resultado Final'!$E$3:$L$103,5,FALSE)</f>
        <v>#DIV/0!</v>
      </c>
      <c r="H2381">
        <f>DW!$K2381</f>
        <v>0</v>
      </c>
      <c r="I2381" s="37" t="e">
        <f t="shared" si="37"/>
        <v>#DIV/0!</v>
      </c>
    </row>
    <row r="2382" spans="1:9" x14ac:dyDescent="0.25">
      <c r="A2382">
        <f>INDEX('Resultado Final'!$A:$A,MATCH(E2382,'Resultado Final'!$E:$E,0))</f>
        <v>1</v>
      </c>
      <c r="B2382" t="e">
        <f>'Média Saneada'!#REF!</f>
        <v>#REF!</v>
      </c>
      <c r="C2382">
        <f>DW!$H2382</f>
        <v>0</v>
      </c>
      <c r="D2382">
        <f>DW!$I2382</f>
        <v>0</v>
      </c>
      <c r="E2382">
        <f>DW!$G2382</f>
        <v>0</v>
      </c>
      <c r="F2382" t="e">
        <f>VLOOKUP(E2382,'Resultado Final'!$E$3:$L$103,4,FALSE)</f>
        <v>#DIV/0!</v>
      </c>
      <c r="G2382" t="e">
        <f>VLOOKUP(E2382,'Resultado Final'!$E$3:$L$103,5,FALSE)</f>
        <v>#DIV/0!</v>
      </c>
      <c r="H2382">
        <f>DW!$K2382</f>
        <v>0</v>
      </c>
      <c r="I2382" s="37" t="e">
        <f t="shared" si="37"/>
        <v>#DIV/0!</v>
      </c>
    </row>
    <row r="2383" spans="1:9" x14ac:dyDescent="0.25">
      <c r="A2383">
        <f>INDEX('Resultado Final'!$A:$A,MATCH(E2383,'Resultado Final'!$E:$E,0))</f>
        <v>1</v>
      </c>
      <c r="B2383" t="e">
        <f>'Média Saneada'!#REF!</f>
        <v>#REF!</v>
      </c>
      <c r="C2383">
        <f>DW!$H2383</f>
        <v>0</v>
      </c>
      <c r="D2383">
        <f>DW!$I2383</f>
        <v>0</v>
      </c>
      <c r="E2383">
        <f>DW!$G2383</f>
        <v>0</v>
      </c>
      <c r="F2383" t="e">
        <f>VLOOKUP(E2383,'Resultado Final'!$E$3:$L$103,4,FALSE)</f>
        <v>#DIV/0!</v>
      </c>
      <c r="G2383" t="e">
        <f>VLOOKUP(E2383,'Resultado Final'!$E$3:$L$103,5,FALSE)</f>
        <v>#DIV/0!</v>
      </c>
      <c r="H2383">
        <f>DW!$K2383</f>
        <v>0</v>
      </c>
      <c r="I2383" s="37" t="e">
        <f t="shared" si="37"/>
        <v>#DIV/0!</v>
      </c>
    </row>
    <row r="2384" spans="1:9" x14ac:dyDescent="0.25">
      <c r="A2384">
        <f>INDEX('Resultado Final'!$A:$A,MATCH(E2384,'Resultado Final'!$E:$E,0))</f>
        <v>1</v>
      </c>
      <c r="B2384" t="e">
        <f>'Média Saneada'!#REF!</f>
        <v>#REF!</v>
      </c>
      <c r="C2384">
        <f>DW!$H2384</f>
        <v>0</v>
      </c>
      <c r="D2384">
        <f>DW!$I2384</f>
        <v>0</v>
      </c>
      <c r="E2384">
        <f>DW!$G2384</f>
        <v>0</v>
      </c>
      <c r="F2384" t="e">
        <f>VLOOKUP(E2384,'Resultado Final'!$E$3:$L$103,4,FALSE)</f>
        <v>#DIV/0!</v>
      </c>
      <c r="G2384" t="e">
        <f>VLOOKUP(E2384,'Resultado Final'!$E$3:$L$103,5,FALSE)</f>
        <v>#DIV/0!</v>
      </c>
      <c r="H2384">
        <f>DW!$K2384</f>
        <v>0</v>
      </c>
      <c r="I2384" s="37" t="e">
        <f t="shared" si="37"/>
        <v>#DIV/0!</v>
      </c>
    </row>
    <row r="2385" spans="1:9" x14ac:dyDescent="0.25">
      <c r="A2385">
        <f>INDEX('Resultado Final'!$A:$A,MATCH(E2385,'Resultado Final'!$E:$E,0))</f>
        <v>1</v>
      </c>
      <c r="B2385" t="e">
        <f>'Média Saneada'!#REF!</f>
        <v>#REF!</v>
      </c>
      <c r="C2385">
        <f>DW!$H2385</f>
        <v>0</v>
      </c>
      <c r="D2385">
        <f>DW!$I2385</f>
        <v>0</v>
      </c>
      <c r="E2385">
        <f>DW!$G2385</f>
        <v>0</v>
      </c>
      <c r="F2385" t="e">
        <f>VLOOKUP(E2385,'Resultado Final'!$E$3:$L$103,4,FALSE)</f>
        <v>#DIV/0!</v>
      </c>
      <c r="G2385" t="e">
        <f>VLOOKUP(E2385,'Resultado Final'!$E$3:$L$103,5,FALSE)</f>
        <v>#DIV/0!</v>
      </c>
      <c r="H2385">
        <f>DW!$K2385</f>
        <v>0</v>
      </c>
      <c r="I2385" s="37" t="e">
        <f t="shared" si="37"/>
        <v>#DIV/0!</v>
      </c>
    </row>
    <row r="2386" spans="1:9" x14ac:dyDescent="0.25">
      <c r="A2386">
        <f>INDEX('Resultado Final'!$A:$A,MATCH(E2386,'Resultado Final'!$E:$E,0))</f>
        <v>1</v>
      </c>
      <c r="B2386" t="e">
        <f>'Média Saneada'!#REF!</f>
        <v>#REF!</v>
      </c>
      <c r="C2386">
        <f>DW!$H2386</f>
        <v>0</v>
      </c>
      <c r="D2386">
        <f>DW!$I2386</f>
        <v>0</v>
      </c>
      <c r="E2386">
        <f>DW!$G2386</f>
        <v>0</v>
      </c>
      <c r="F2386" t="e">
        <f>VLOOKUP(E2386,'Resultado Final'!$E$3:$L$103,4,FALSE)</f>
        <v>#DIV/0!</v>
      </c>
      <c r="G2386" t="e">
        <f>VLOOKUP(E2386,'Resultado Final'!$E$3:$L$103,5,FALSE)</f>
        <v>#DIV/0!</v>
      </c>
      <c r="H2386">
        <f>DW!$K2386</f>
        <v>0</v>
      </c>
      <c r="I2386" s="37" t="e">
        <f t="shared" si="37"/>
        <v>#DIV/0!</v>
      </c>
    </row>
    <row r="2387" spans="1:9" x14ac:dyDescent="0.25">
      <c r="A2387">
        <f>INDEX('Resultado Final'!$A:$A,MATCH(E2387,'Resultado Final'!$E:$E,0))</f>
        <v>1</v>
      </c>
      <c r="B2387" t="e">
        <f>'Média Saneada'!#REF!</f>
        <v>#REF!</v>
      </c>
      <c r="C2387">
        <f>DW!$H2387</f>
        <v>0</v>
      </c>
      <c r="D2387">
        <f>DW!$I2387</f>
        <v>0</v>
      </c>
      <c r="E2387">
        <f>DW!$G2387</f>
        <v>0</v>
      </c>
      <c r="F2387" t="e">
        <f>VLOOKUP(E2387,'Resultado Final'!$E$3:$L$103,4,FALSE)</f>
        <v>#DIV/0!</v>
      </c>
      <c r="G2387" t="e">
        <f>VLOOKUP(E2387,'Resultado Final'!$E$3:$L$103,5,FALSE)</f>
        <v>#DIV/0!</v>
      </c>
      <c r="H2387">
        <f>DW!$K2387</f>
        <v>0</v>
      </c>
      <c r="I2387" s="37" t="e">
        <f t="shared" si="37"/>
        <v>#DIV/0!</v>
      </c>
    </row>
    <row r="2388" spans="1:9" x14ac:dyDescent="0.25">
      <c r="A2388">
        <f>INDEX('Resultado Final'!$A:$A,MATCH(E2388,'Resultado Final'!$E:$E,0))</f>
        <v>1</v>
      </c>
      <c r="B2388" t="e">
        <f>'Média Saneada'!#REF!</f>
        <v>#REF!</v>
      </c>
      <c r="C2388">
        <f>DW!$H2388</f>
        <v>0</v>
      </c>
      <c r="D2388">
        <f>DW!$I2388</f>
        <v>0</v>
      </c>
      <c r="E2388">
        <f>DW!$G2388</f>
        <v>0</v>
      </c>
      <c r="F2388" t="e">
        <f>VLOOKUP(E2388,'Resultado Final'!$E$3:$L$103,4,FALSE)</f>
        <v>#DIV/0!</v>
      </c>
      <c r="G2388" t="e">
        <f>VLOOKUP(E2388,'Resultado Final'!$E$3:$L$103,5,FALSE)</f>
        <v>#DIV/0!</v>
      </c>
      <c r="H2388">
        <f>DW!$K2388</f>
        <v>0</v>
      </c>
      <c r="I2388" s="37" t="e">
        <f t="shared" si="37"/>
        <v>#DIV/0!</v>
      </c>
    </row>
    <row r="2389" spans="1:9" x14ac:dyDescent="0.25">
      <c r="A2389">
        <f>INDEX('Resultado Final'!$A:$A,MATCH(E2389,'Resultado Final'!$E:$E,0))</f>
        <v>1</v>
      </c>
      <c r="B2389" t="e">
        <f>'Média Saneada'!#REF!</f>
        <v>#REF!</v>
      </c>
      <c r="C2389">
        <f>DW!$H2389</f>
        <v>0</v>
      </c>
      <c r="D2389">
        <f>DW!$I2389</f>
        <v>0</v>
      </c>
      <c r="E2389">
        <f>DW!$G2389</f>
        <v>0</v>
      </c>
      <c r="F2389" t="e">
        <f>VLOOKUP(E2389,'Resultado Final'!$E$3:$L$103,4,FALSE)</f>
        <v>#DIV/0!</v>
      </c>
      <c r="G2389" t="e">
        <f>VLOOKUP(E2389,'Resultado Final'!$E$3:$L$103,5,FALSE)</f>
        <v>#DIV/0!</v>
      </c>
      <c r="H2389">
        <f>DW!$K2389</f>
        <v>0</v>
      </c>
      <c r="I2389" s="37" t="e">
        <f t="shared" si="37"/>
        <v>#DIV/0!</v>
      </c>
    </row>
    <row r="2390" spans="1:9" x14ac:dyDescent="0.25">
      <c r="A2390">
        <f>INDEX('Resultado Final'!$A:$A,MATCH(E2390,'Resultado Final'!$E:$E,0))</f>
        <v>1</v>
      </c>
      <c r="B2390" t="e">
        <f>'Média Saneada'!#REF!</f>
        <v>#REF!</v>
      </c>
      <c r="C2390">
        <f>DW!$H2390</f>
        <v>0</v>
      </c>
      <c r="D2390">
        <f>DW!$I2390</f>
        <v>0</v>
      </c>
      <c r="E2390">
        <f>DW!$G2390</f>
        <v>0</v>
      </c>
      <c r="F2390" t="e">
        <f>VLOOKUP(E2390,'Resultado Final'!$E$3:$L$103,4,FALSE)</f>
        <v>#DIV/0!</v>
      </c>
      <c r="G2390" t="e">
        <f>VLOOKUP(E2390,'Resultado Final'!$E$3:$L$103,5,FALSE)</f>
        <v>#DIV/0!</v>
      </c>
      <c r="H2390">
        <f>DW!$K2390</f>
        <v>0</v>
      </c>
      <c r="I2390" s="37" t="e">
        <f t="shared" si="37"/>
        <v>#DIV/0!</v>
      </c>
    </row>
    <row r="2391" spans="1:9" x14ac:dyDescent="0.25">
      <c r="A2391">
        <f>INDEX('Resultado Final'!$A:$A,MATCH(E2391,'Resultado Final'!$E:$E,0))</f>
        <v>1</v>
      </c>
      <c r="B2391" t="e">
        <f>'Média Saneada'!#REF!</f>
        <v>#REF!</v>
      </c>
      <c r="C2391">
        <f>DW!$H2391</f>
        <v>0</v>
      </c>
      <c r="D2391">
        <f>DW!$I2391</f>
        <v>0</v>
      </c>
      <c r="E2391">
        <f>DW!$G2391</f>
        <v>0</v>
      </c>
      <c r="F2391" t="e">
        <f>VLOOKUP(E2391,'Resultado Final'!$E$3:$L$103,4,FALSE)</f>
        <v>#DIV/0!</v>
      </c>
      <c r="G2391" t="e">
        <f>VLOOKUP(E2391,'Resultado Final'!$E$3:$L$103,5,FALSE)</f>
        <v>#DIV/0!</v>
      </c>
      <c r="H2391">
        <f>DW!$K2391</f>
        <v>0</v>
      </c>
      <c r="I2391" s="37" t="e">
        <f t="shared" si="37"/>
        <v>#DIV/0!</v>
      </c>
    </row>
    <row r="2392" spans="1:9" x14ac:dyDescent="0.25">
      <c r="A2392">
        <f>INDEX('Resultado Final'!$A:$A,MATCH(E2392,'Resultado Final'!$E:$E,0))</f>
        <v>1</v>
      </c>
      <c r="B2392" t="e">
        <f>'Média Saneada'!#REF!</f>
        <v>#REF!</v>
      </c>
      <c r="C2392">
        <f>DW!$H2392</f>
        <v>0</v>
      </c>
      <c r="D2392">
        <f>DW!$I2392</f>
        <v>0</v>
      </c>
      <c r="E2392">
        <f>DW!$G2392</f>
        <v>0</v>
      </c>
      <c r="F2392" t="e">
        <f>VLOOKUP(E2392,'Resultado Final'!$E$3:$L$103,4,FALSE)</f>
        <v>#DIV/0!</v>
      </c>
      <c r="G2392" t="e">
        <f>VLOOKUP(E2392,'Resultado Final'!$E$3:$L$103,5,FALSE)</f>
        <v>#DIV/0!</v>
      </c>
      <c r="H2392">
        <f>DW!$K2392</f>
        <v>0</v>
      </c>
      <c r="I2392" s="37" t="e">
        <f t="shared" si="37"/>
        <v>#DIV/0!</v>
      </c>
    </row>
    <row r="2393" spans="1:9" x14ac:dyDescent="0.25">
      <c r="A2393">
        <f>INDEX('Resultado Final'!$A:$A,MATCH(E2393,'Resultado Final'!$E:$E,0))</f>
        <v>1</v>
      </c>
      <c r="B2393" t="e">
        <f>'Média Saneada'!#REF!</f>
        <v>#REF!</v>
      </c>
      <c r="C2393">
        <f>DW!$H2393</f>
        <v>0</v>
      </c>
      <c r="D2393">
        <f>DW!$I2393</f>
        <v>0</v>
      </c>
      <c r="E2393">
        <f>DW!$G2393</f>
        <v>0</v>
      </c>
      <c r="F2393" t="e">
        <f>VLOOKUP(E2393,'Resultado Final'!$E$3:$L$103,4,FALSE)</f>
        <v>#DIV/0!</v>
      </c>
      <c r="G2393" t="e">
        <f>VLOOKUP(E2393,'Resultado Final'!$E$3:$L$103,5,FALSE)</f>
        <v>#DIV/0!</v>
      </c>
      <c r="H2393">
        <f>DW!$K2393</f>
        <v>0</v>
      </c>
      <c r="I2393" s="37" t="e">
        <f t="shared" si="37"/>
        <v>#DIV/0!</v>
      </c>
    </row>
    <row r="2394" spans="1:9" x14ac:dyDescent="0.25">
      <c r="A2394">
        <f>INDEX('Resultado Final'!$A:$A,MATCH(E2394,'Resultado Final'!$E:$E,0))</f>
        <v>1</v>
      </c>
      <c r="B2394" t="e">
        <f>'Média Saneada'!#REF!</f>
        <v>#REF!</v>
      </c>
      <c r="C2394">
        <f>DW!$H2394</f>
        <v>0</v>
      </c>
      <c r="D2394">
        <f>DW!$I2394</f>
        <v>0</v>
      </c>
      <c r="E2394">
        <f>DW!$G2394</f>
        <v>0</v>
      </c>
      <c r="F2394" t="e">
        <f>VLOOKUP(E2394,'Resultado Final'!$E$3:$L$103,4,FALSE)</f>
        <v>#DIV/0!</v>
      </c>
      <c r="G2394" t="e">
        <f>VLOOKUP(E2394,'Resultado Final'!$E$3:$L$103,5,FALSE)</f>
        <v>#DIV/0!</v>
      </c>
      <c r="H2394">
        <f>DW!$K2394</f>
        <v>0</v>
      </c>
      <c r="I2394" s="37" t="e">
        <f t="shared" si="37"/>
        <v>#DIV/0!</v>
      </c>
    </row>
    <row r="2395" spans="1:9" x14ac:dyDescent="0.25">
      <c r="A2395">
        <f>INDEX('Resultado Final'!$A:$A,MATCH(E2395,'Resultado Final'!$E:$E,0))</f>
        <v>1</v>
      </c>
      <c r="B2395" t="e">
        <f>'Média Saneada'!#REF!</f>
        <v>#REF!</v>
      </c>
      <c r="C2395">
        <f>DW!$H2395</f>
        <v>0</v>
      </c>
      <c r="D2395">
        <f>DW!$I2395</f>
        <v>0</v>
      </c>
      <c r="E2395">
        <f>DW!$G2395</f>
        <v>0</v>
      </c>
      <c r="F2395" t="e">
        <f>VLOOKUP(E2395,'Resultado Final'!$E$3:$L$103,4,FALSE)</f>
        <v>#DIV/0!</v>
      </c>
      <c r="G2395" t="e">
        <f>VLOOKUP(E2395,'Resultado Final'!$E$3:$L$103,5,FALSE)</f>
        <v>#DIV/0!</v>
      </c>
      <c r="H2395">
        <f>DW!$K2395</f>
        <v>0</v>
      </c>
      <c r="I2395" s="37" t="e">
        <f t="shared" si="37"/>
        <v>#DIV/0!</v>
      </c>
    </row>
    <row r="2396" spans="1:9" x14ac:dyDescent="0.25">
      <c r="A2396">
        <f>INDEX('Resultado Final'!$A:$A,MATCH(E2396,'Resultado Final'!$E:$E,0))</f>
        <v>1</v>
      </c>
      <c r="B2396" t="e">
        <f>'Média Saneada'!#REF!</f>
        <v>#REF!</v>
      </c>
      <c r="C2396">
        <f>DW!$H2396</f>
        <v>0</v>
      </c>
      <c r="D2396">
        <f>DW!$I2396</f>
        <v>0</v>
      </c>
      <c r="E2396">
        <f>DW!$G2396</f>
        <v>0</v>
      </c>
      <c r="F2396" t="e">
        <f>VLOOKUP(E2396,'Resultado Final'!$E$3:$L$103,4,FALSE)</f>
        <v>#DIV/0!</v>
      </c>
      <c r="G2396" t="e">
        <f>VLOOKUP(E2396,'Resultado Final'!$E$3:$L$103,5,FALSE)</f>
        <v>#DIV/0!</v>
      </c>
      <c r="H2396">
        <f>DW!$K2396</f>
        <v>0</v>
      </c>
      <c r="I2396" s="37" t="e">
        <f t="shared" si="37"/>
        <v>#DIV/0!</v>
      </c>
    </row>
    <row r="2397" spans="1:9" x14ac:dyDescent="0.25">
      <c r="A2397">
        <f>INDEX('Resultado Final'!$A:$A,MATCH(E2397,'Resultado Final'!$E:$E,0))</f>
        <v>1</v>
      </c>
      <c r="B2397" t="e">
        <f>'Média Saneada'!#REF!</f>
        <v>#REF!</v>
      </c>
      <c r="C2397">
        <f>DW!$H2397</f>
        <v>0</v>
      </c>
      <c r="D2397">
        <f>DW!$I2397</f>
        <v>0</v>
      </c>
      <c r="E2397">
        <f>DW!$G2397</f>
        <v>0</v>
      </c>
      <c r="F2397" t="e">
        <f>VLOOKUP(E2397,'Resultado Final'!$E$3:$L$103,4,FALSE)</f>
        <v>#DIV/0!</v>
      </c>
      <c r="G2397" t="e">
        <f>VLOOKUP(E2397,'Resultado Final'!$E$3:$L$103,5,FALSE)</f>
        <v>#DIV/0!</v>
      </c>
      <c r="H2397">
        <f>DW!$K2397</f>
        <v>0</v>
      </c>
      <c r="I2397" s="37" t="e">
        <f t="shared" si="37"/>
        <v>#DIV/0!</v>
      </c>
    </row>
    <row r="2398" spans="1:9" x14ac:dyDescent="0.25">
      <c r="A2398">
        <f>INDEX('Resultado Final'!$A:$A,MATCH(E2398,'Resultado Final'!$E:$E,0))</f>
        <v>1</v>
      </c>
      <c r="B2398" t="e">
        <f>'Média Saneada'!#REF!</f>
        <v>#REF!</v>
      </c>
      <c r="C2398">
        <f>DW!$H2398</f>
        <v>0</v>
      </c>
      <c r="D2398">
        <f>DW!$I2398</f>
        <v>0</v>
      </c>
      <c r="E2398">
        <f>DW!$G2398</f>
        <v>0</v>
      </c>
      <c r="F2398" t="e">
        <f>VLOOKUP(E2398,'Resultado Final'!$E$3:$L$103,4,FALSE)</f>
        <v>#DIV/0!</v>
      </c>
      <c r="G2398" t="e">
        <f>VLOOKUP(E2398,'Resultado Final'!$E$3:$L$103,5,FALSE)</f>
        <v>#DIV/0!</v>
      </c>
      <c r="H2398">
        <f>DW!$K2398</f>
        <v>0</v>
      </c>
      <c r="I2398" s="37" t="e">
        <f t="shared" si="37"/>
        <v>#DIV/0!</v>
      </c>
    </row>
    <row r="2399" spans="1:9" x14ac:dyDescent="0.25">
      <c r="A2399">
        <f>INDEX('Resultado Final'!$A:$A,MATCH(E2399,'Resultado Final'!$E:$E,0))</f>
        <v>1</v>
      </c>
      <c r="B2399" t="e">
        <f>'Média Saneada'!#REF!</f>
        <v>#REF!</v>
      </c>
      <c r="C2399">
        <f>DW!$H2399</f>
        <v>0</v>
      </c>
      <c r="D2399">
        <f>DW!$I2399</f>
        <v>0</v>
      </c>
      <c r="E2399">
        <f>DW!$G2399</f>
        <v>0</v>
      </c>
      <c r="F2399" t="e">
        <f>VLOOKUP(E2399,'Resultado Final'!$E$3:$L$103,4,FALSE)</f>
        <v>#DIV/0!</v>
      </c>
      <c r="G2399" t="e">
        <f>VLOOKUP(E2399,'Resultado Final'!$E$3:$L$103,5,FALSE)</f>
        <v>#DIV/0!</v>
      </c>
      <c r="H2399">
        <f>DW!$K2399</f>
        <v>0</v>
      </c>
      <c r="I2399" s="37" t="e">
        <f t="shared" si="37"/>
        <v>#DIV/0!</v>
      </c>
    </row>
    <row r="2400" spans="1:9" x14ac:dyDescent="0.25">
      <c r="A2400">
        <f>INDEX('Resultado Final'!$A:$A,MATCH(E2400,'Resultado Final'!$E:$E,0))</f>
        <v>1</v>
      </c>
      <c r="B2400" t="e">
        <f>'Média Saneada'!#REF!</f>
        <v>#REF!</v>
      </c>
      <c r="C2400">
        <f>DW!$H2400</f>
        <v>0</v>
      </c>
      <c r="D2400">
        <f>DW!$I2400</f>
        <v>0</v>
      </c>
      <c r="E2400">
        <f>DW!$G2400</f>
        <v>0</v>
      </c>
      <c r="F2400" t="e">
        <f>VLOOKUP(E2400,'Resultado Final'!$E$3:$L$103,4,FALSE)</f>
        <v>#DIV/0!</v>
      </c>
      <c r="G2400" t="e">
        <f>VLOOKUP(E2400,'Resultado Final'!$E$3:$L$103,5,FALSE)</f>
        <v>#DIV/0!</v>
      </c>
      <c r="H2400">
        <f>DW!$K2400</f>
        <v>0</v>
      </c>
      <c r="I2400" s="37" t="e">
        <f t="shared" si="37"/>
        <v>#DIV/0!</v>
      </c>
    </row>
    <row r="2401" spans="1:9" x14ac:dyDescent="0.25">
      <c r="A2401">
        <f>INDEX('Resultado Final'!$A:$A,MATCH(E2401,'Resultado Final'!$E:$E,0))</f>
        <v>1</v>
      </c>
      <c r="B2401" t="e">
        <f>'Média Saneada'!#REF!</f>
        <v>#REF!</v>
      </c>
      <c r="C2401">
        <f>DW!$H2401</f>
        <v>0</v>
      </c>
      <c r="D2401">
        <f>DW!$I2401</f>
        <v>0</v>
      </c>
      <c r="E2401">
        <f>DW!$G2401</f>
        <v>0</v>
      </c>
      <c r="F2401" t="e">
        <f>VLOOKUP(E2401,'Resultado Final'!$E$3:$L$103,4,FALSE)</f>
        <v>#DIV/0!</v>
      </c>
      <c r="G2401" t="e">
        <f>VLOOKUP(E2401,'Resultado Final'!$E$3:$L$103,5,FALSE)</f>
        <v>#DIV/0!</v>
      </c>
      <c r="H2401">
        <f>DW!$K2401</f>
        <v>0</v>
      </c>
      <c r="I2401" s="37" t="e">
        <f t="shared" si="37"/>
        <v>#DIV/0!</v>
      </c>
    </row>
    <row r="2402" spans="1:9" x14ac:dyDescent="0.25">
      <c r="A2402">
        <f>INDEX('Resultado Final'!$A:$A,MATCH(E2402,'Resultado Final'!$E:$E,0))</f>
        <v>1</v>
      </c>
      <c r="B2402" t="e">
        <f>'Média Saneada'!#REF!</f>
        <v>#REF!</v>
      </c>
      <c r="C2402">
        <f>DW!$H2402</f>
        <v>0</v>
      </c>
      <c r="D2402">
        <f>DW!$I2402</f>
        <v>0</v>
      </c>
      <c r="E2402">
        <f>DW!$G2402</f>
        <v>0</v>
      </c>
      <c r="F2402" t="e">
        <f>VLOOKUP(E2402,'Resultado Final'!$E$3:$L$103,4,FALSE)</f>
        <v>#DIV/0!</v>
      </c>
      <c r="G2402" t="e">
        <f>VLOOKUP(E2402,'Resultado Final'!$E$3:$L$103,5,FALSE)</f>
        <v>#DIV/0!</v>
      </c>
      <c r="H2402">
        <f>DW!$K2402</f>
        <v>0</v>
      </c>
      <c r="I2402" s="37" t="e">
        <f t="shared" si="37"/>
        <v>#DIV/0!</v>
      </c>
    </row>
    <row r="2403" spans="1:9" x14ac:dyDescent="0.25">
      <c r="A2403">
        <f>INDEX('Resultado Final'!$A:$A,MATCH(E2403,'Resultado Final'!$E:$E,0))</f>
        <v>1</v>
      </c>
      <c r="B2403" t="e">
        <f>'Média Saneada'!#REF!</f>
        <v>#REF!</v>
      </c>
      <c r="C2403">
        <f>DW!$H2403</f>
        <v>0</v>
      </c>
      <c r="D2403">
        <f>DW!$I2403</f>
        <v>0</v>
      </c>
      <c r="E2403">
        <f>DW!$G2403</f>
        <v>0</v>
      </c>
      <c r="F2403" t="e">
        <f>VLOOKUP(E2403,'Resultado Final'!$E$3:$L$103,4,FALSE)</f>
        <v>#DIV/0!</v>
      </c>
      <c r="G2403" t="e">
        <f>VLOOKUP(E2403,'Resultado Final'!$E$3:$L$103,5,FALSE)</f>
        <v>#DIV/0!</v>
      </c>
      <c r="H2403">
        <f>DW!$K2403</f>
        <v>0</v>
      </c>
      <c r="I2403" s="37" t="e">
        <f t="shared" si="37"/>
        <v>#DIV/0!</v>
      </c>
    </row>
    <row r="2404" spans="1:9" x14ac:dyDescent="0.25">
      <c r="A2404">
        <f>INDEX('Resultado Final'!$A:$A,MATCH(E2404,'Resultado Final'!$E:$E,0))</f>
        <v>1</v>
      </c>
      <c r="B2404" t="e">
        <f>'Média Saneada'!#REF!</f>
        <v>#REF!</v>
      </c>
      <c r="C2404">
        <f>DW!$H2404</f>
        <v>0</v>
      </c>
      <c r="D2404">
        <f>DW!$I2404</f>
        <v>0</v>
      </c>
      <c r="E2404">
        <f>DW!$G2404</f>
        <v>0</v>
      </c>
      <c r="F2404" t="e">
        <f>VLOOKUP(E2404,'Resultado Final'!$E$3:$L$103,4,FALSE)</f>
        <v>#DIV/0!</v>
      </c>
      <c r="G2404" t="e">
        <f>VLOOKUP(E2404,'Resultado Final'!$E$3:$L$103,5,FALSE)</f>
        <v>#DIV/0!</v>
      </c>
      <c r="H2404">
        <f>DW!$K2404</f>
        <v>0</v>
      </c>
      <c r="I2404" s="37" t="e">
        <f t="shared" si="37"/>
        <v>#DIV/0!</v>
      </c>
    </row>
    <row r="2405" spans="1:9" x14ac:dyDescent="0.25">
      <c r="A2405">
        <f>INDEX('Resultado Final'!$A:$A,MATCH(E2405,'Resultado Final'!$E:$E,0))</f>
        <v>1</v>
      </c>
      <c r="B2405" t="e">
        <f>'Média Saneada'!#REF!</f>
        <v>#REF!</v>
      </c>
      <c r="C2405">
        <f>DW!$H2405</f>
        <v>0</v>
      </c>
      <c r="D2405">
        <f>DW!$I2405</f>
        <v>0</v>
      </c>
      <c r="E2405">
        <f>DW!$G2405</f>
        <v>0</v>
      </c>
      <c r="F2405" t="e">
        <f>VLOOKUP(E2405,'Resultado Final'!$E$3:$L$103,4,FALSE)</f>
        <v>#DIV/0!</v>
      </c>
      <c r="G2405" t="e">
        <f>VLOOKUP(E2405,'Resultado Final'!$E$3:$L$103,5,FALSE)</f>
        <v>#DIV/0!</v>
      </c>
      <c r="H2405">
        <f>DW!$K2405</f>
        <v>0</v>
      </c>
      <c r="I2405" s="37" t="e">
        <f t="shared" si="37"/>
        <v>#DIV/0!</v>
      </c>
    </row>
    <row r="2406" spans="1:9" x14ac:dyDescent="0.25">
      <c r="A2406">
        <f>INDEX('Resultado Final'!$A:$A,MATCH(E2406,'Resultado Final'!$E:$E,0))</f>
        <v>1</v>
      </c>
      <c r="B2406" t="e">
        <f>'Média Saneada'!#REF!</f>
        <v>#REF!</v>
      </c>
      <c r="C2406">
        <f>DW!$H2406</f>
        <v>0</v>
      </c>
      <c r="D2406">
        <f>DW!$I2406</f>
        <v>0</v>
      </c>
      <c r="E2406">
        <f>DW!$G2406</f>
        <v>0</v>
      </c>
      <c r="F2406" t="e">
        <f>VLOOKUP(E2406,'Resultado Final'!$E$3:$L$103,4,FALSE)</f>
        <v>#DIV/0!</v>
      </c>
      <c r="G2406" t="e">
        <f>VLOOKUP(E2406,'Resultado Final'!$E$3:$L$103,5,FALSE)</f>
        <v>#DIV/0!</v>
      </c>
      <c r="H2406">
        <f>DW!$K2406</f>
        <v>0</v>
      </c>
      <c r="I2406" s="37" t="e">
        <f t="shared" si="37"/>
        <v>#DIV/0!</v>
      </c>
    </row>
    <row r="2407" spans="1:9" x14ac:dyDescent="0.25">
      <c r="A2407">
        <f>INDEX('Resultado Final'!$A:$A,MATCH(E2407,'Resultado Final'!$E:$E,0))</f>
        <v>1</v>
      </c>
      <c r="B2407" t="e">
        <f>'Média Saneada'!#REF!</f>
        <v>#REF!</v>
      </c>
      <c r="C2407">
        <f>DW!$H2407</f>
        <v>0</v>
      </c>
      <c r="D2407">
        <f>DW!$I2407</f>
        <v>0</v>
      </c>
      <c r="E2407">
        <f>DW!$G2407</f>
        <v>0</v>
      </c>
      <c r="F2407" t="e">
        <f>VLOOKUP(E2407,'Resultado Final'!$E$3:$L$103,4,FALSE)</f>
        <v>#DIV/0!</v>
      </c>
      <c r="G2407" t="e">
        <f>VLOOKUP(E2407,'Resultado Final'!$E$3:$L$103,5,FALSE)</f>
        <v>#DIV/0!</v>
      </c>
      <c r="H2407">
        <f>DW!$K2407</f>
        <v>0</v>
      </c>
      <c r="I2407" s="37" t="e">
        <f t="shared" si="37"/>
        <v>#DIV/0!</v>
      </c>
    </row>
    <row r="2408" spans="1:9" x14ac:dyDescent="0.25">
      <c r="A2408">
        <f>INDEX('Resultado Final'!$A:$A,MATCH(E2408,'Resultado Final'!$E:$E,0))</f>
        <v>1</v>
      </c>
      <c r="B2408" t="e">
        <f>'Média Saneada'!#REF!</f>
        <v>#REF!</v>
      </c>
      <c r="C2408">
        <f>DW!$H2408</f>
        <v>0</v>
      </c>
      <c r="D2408">
        <f>DW!$I2408</f>
        <v>0</v>
      </c>
      <c r="E2408">
        <f>DW!$G2408</f>
        <v>0</v>
      </c>
      <c r="F2408" t="e">
        <f>VLOOKUP(E2408,'Resultado Final'!$E$3:$L$103,4,FALSE)</f>
        <v>#DIV/0!</v>
      </c>
      <c r="G2408" t="e">
        <f>VLOOKUP(E2408,'Resultado Final'!$E$3:$L$103,5,FALSE)</f>
        <v>#DIV/0!</v>
      </c>
      <c r="H2408">
        <f>DW!$K2408</f>
        <v>0</v>
      </c>
      <c r="I2408" s="37" t="e">
        <f t="shared" si="37"/>
        <v>#DIV/0!</v>
      </c>
    </row>
    <row r="2409" spans="1:9" x14ac:dyDescent="0.25">
      <c r="A2409">
        <f>INDEX('Resultado Final'!$A:$A,MATCH(E2409,'Resultado Final'!$E:$E,0))</f>
        <v>1</v>
      </c>
      <c r="B2409" t="e">
        <f>'Média Saneada'!#REF!</f>
        <v>#REF!</v>
      </c>
      <c r="C2409">
        <f>DW!$H2409</f>
        <v>0</v>
      </c>
      <c r="D2409">
        <f>DW!$I2409</f>
        <v>0</v>
      </c>
      <c r="E2409">
        <f>DW!$G2409</f>
        <v>0</v>
      </c>
      <c r="F2409" t="e">
        <f>VLOOKUP(E2409,'Resultado Final'!$E$3:$L$103,4,FALSE)</f>
        <v>#DIV/0!</v>
      </c>
      <c r="G2409" t="e">
        <f>VLOOKUP(E2409,'Resultado Final'!$E$3:$L$103,5,FALSE)</f>
        <v>#DIV/0!</v>
      </c>
      <c r="H2409">
        <f>DW!$K2409</f>
        <v>0</v>
      </c>
      <c r="I2409" s="37" t="e">
        <f t="shared" si="37"/>
        <v>#DIV/0!</v>
      </c>
    </row>
    <row r="2410" spans="1:9" x14ac:dyDescent="0.25">
      <c r="A2410">
        <f>INDEX('Resultado Final'!$A:$A,MATCH(E2410,'Resultado Final'!$E:$E,0))</f>
        <v>1</v>
      </c>
      <c r="B2410" t="e">
        <f>'Média Saneada'!#REF!</f>
        <v>#REF!</v>
      </c>
      <c r="C2410">
        <f>DW!$H2410</f>
        <v>0</v>
      </c>
      <c r="D2410">
        <f>DW!$I2410</f>
        <v>0</v>
      </c>
      <c r="E2410">
        <f>DW!$G2410</f>
        <v>0</v>
      </c>
      <c r="F2410" t="e">
        <f>VLOOKUP(E2410,'Resultado Final'!$E$3:$L$103,4,FALSE)</f>
        <v>#DIV/0!</v>
      </c>
      <c r="G2410" t="e">
        <f>VLOOKUP(E2410,'Resultado Final'!$E$3:$L$103,5,FALSE)</f>
        <v>#DIV/0!</v>
      </c>
      <c r="H2410">
        <f>DW!$K2410</f>
        <v>0</v>
      </c>
      <c r="I2410" s="37" t="e">
        <f t="shared" si="37"/>
        <v>#DIV/0!</v>
      </c>
    </row>
    <row r="2411" spans="1:9" x14ac:dyDescent="0.25">
      <c r="A2411">
        <f>INDEX('Resultado Final'!$A:$A,MATCH(E2411,'Resultado Final'!$E:$E,0))</f>
        <v>1</v>
      </c>
      <c r="B2411" t="e">
        <f>'Média Saneada'!#REF!</f>
        <v>#REF!</v>
      </c>
      <c r="C2411">
        <f>DW!$H2411</f>
        <v>0</v>
      </c>
      <c r="D2411">
        <f>DW!$I2411</f>
        <v>0</v>
      </c>
      <c r="E2411">
        <f>DW!$G2411</f>
        <v>0</v>
      </c>
      <c r="F2411" t="e">
        <f>VLOOKUP(E2411,'Resultado Final'!$E$3:$L$103,4,FALSE)</f>
        <v>#DIV/0!</v>
      </c>
      <c r="G2411" t="e">
        <f>VLOOKUP(E2411,'Resultado Final'!$E$3:$L$103,5,FALSE)</f>
        <v>#DIV/0!</v>
      </c>
      <c r="H2411">
        <f>DW!$K2411</f>
        <v>0</v>
      </c>
      <c r="I2411" s="37" t="e">
        <f t="shared" si="37"/>
        <v>#DIV/0!</v>
      </c>
    </row>
    <row r="2412" spans="1:9" x14ac:dyDescent="0.25">
      <c r="A2412">
        <f>INDEX('Resultado Final'!$A:$A,MATCH(E2412,'Resultado Final'!$E:$E,0))</f>
        <v>1</v>
      </c>
      <c r="B2412" t="e">
        <f>'Média Saneada'!#REF!</f>
        <v>#REF!</v>
      </c>
      <c r="C2412">
        <f>DW!$H2412</f>
        <v>0</v>
      </c>
      <c r="D2412">
        <f>DW!$I2412</f>
        <v>0</v>
      </c>
      <c r="E2412">
        <f>DW!$G2412</f>
        <v>0</v>
      </c>
      <c r="F2412" t="e">
        <f>VLOOKUP(E2412,'Resultado Final'!$E$3:$L$103,4,FALSE)</f>
        <v>#DIV/0!</v>
      </c>
      <c r="G2412" t="e">
        <f>VLOOKUP(E2412,'Resultado Final'!$E$3:$L$103,5,FALSE)</f>
        <v>#DIV/0!</v>
      </c>
      <c r="H2412">
        <f>DW!$K2412</f>
        <v>0</v>
      </c>
      <c r="I2412" s="37" t="e">
        <f t="shared" si="37"/>
        <v>#DIV/0!</v>
      </c>
    </row>
    <row r="2413" spans="1:9" x14ac:dyDescent="0.25">
      <c r="A2413">
        <f>INDEX('Resultado Final'!$A:$A,MATCH(E2413,'Resultado Final'!$E:$E,0))</f>
        <v>1</v>
      </c>
      <c r="B2413" t="e">
        <f>'Média Saneada'!#REF!</f>
        <v>#REF!</v>
      </c>
      <c r="C2413">
        <f>DW!$H2413</f>
        <v>0</v>
      </c>
      <c r="D2413">
        <f>DW!$I2413</f>
        <v>0</v>
      </c>
      <c r="E2413">
        <f>DW!$G2413</f>
        <v>0</v>
      </c>
      <c r="F2413" t="e">
        <f>VLOOKUP(E2413,'Resultado Final'!$E$3:$L$103,4,FALSE)</f>
        <v>#DIV/0!</v>
      </c>
      <c r="G2413" t="e">
        <f>VLOOKUP(E2413,'Resultado Final'!$E$3:$L$103,5,FALSE)</f>
        <v>#DIV/0!</v>
      </c>
      <c r="H2413">
        <f>DW!$K2413</f>
        <v>0</v>
      </c>
      <c r="I2413" s="37" t="e">
        <f t="shared" si="37"/>
        <v>#DIV/0!</v>
      </c>
    </row>
    <row r="2414" spans="1:9" x14ac:dyDescent="0.25">
      <c r="A2414">
        <f>INDEX('Resultado Final'!$A:$A,MATCH(E2414,'Resultado Final'!$E:$E,0))</f>
        <v>1</v>
      </c>
      <c r="B2414" t="e">
        <f>'Média Saneada'!#REF!</f>
        <v>#REF!</v>
      </c>
      <c r="C2414">
        <f>DW!$H2414</f>
        <v>0</v>
      </c>
      <c r="D2414">
        <f>DW!$I2414</f>
        <v>0</v>
      </c>
      <c r="E2414">
        <f>DW!$G2414</f>
        <v>0</v>
      </c>
      <c r="F2414" t="e">
        <f>VLOOKUP(E2414,'Resultado Final'!$E$3:$L$103,4,FALSE)</f>
        <v>#DIV/0!</v>
      </c>
      <c r="G2414" t="e">
        <f>VLOOKUP(E2414,'Resultado Final'!$E$3:$L$103,5,FALSE)</f>
        <v>#DIV/0!</v>
      </c>
      <c r="H2414">
        <f>DW!$K2414</f>
        <v>0</v>
      </c>
      <c r="I2414" s="37" t="e">
        <f t="shared" si="37"/>
        <v>#DIV/0!</v>
      </c>
    </row>
    <row r="2415" spans="1:9" x14ac:dyDescent="0.25">
      <c r="A2415">
        <f>INDEX('Resultado Final'!$A:$A,MATCH(E2415,'Resultado Final'!$E:$E,0))</f>
        <v>1</v>
      </c>
      <c r="B2415" t="e">
        <f>'Média Saneada'!#REF!</f>
        <v>#REF!</v>
      </c>
      <c r="C2415">
        <f>DW!$H2415</f>
        <v>0</v>
      </c>
      <c r="D2415">
        <f>DW!$I2415</f>
        <v>0</v>
      </c>
      <c r="E2415">
        <f>DW!$G2415</f>
        <v>0</v>
      </c>
      <c r="F2415" t="e">
        <f>VLOOKUP(E2415,'Resultado Final'!$E$3:$L$103,4,FALSE)</f>
        <v>#DIV/0!</v>
      </c>
      <c r="G2415" t="e">
        <f>VLOOKUP(E2415,'Resultado Final'!$E$3:$L$103,5,FALSE)</f>
        <v>#DIV/0!</v>
      </c>
      <c r="H2415">
        <f>DW!$K2415</f>
        <v>0</v>
      </c>
      <c r="I2415" s="37" t="e">
        <f t="shared" si="37"/>
        <v>#DIV/0!</v>
      </c>
    </row>
    <row r="2416" spans="1:9" x14ac:dyDescent="0.25">
      <c r="A2416">
        <f>INDEX('Resultado Final'!$A:$A,MATCH(E2416,'Resultado Final'!$E:$E,0))</f>
        <v>1</v>
      </c>
      <c r="B2416" t="e">
        <f>'Média Saneada'!#REF!</f>
        <v>#REF!</v>
      </c>
      <c r="C2416">
        <f>DW!$H2416</f>
        <v>0</v>
      </c>
      <c r="D2416">
        <f>DW!$I2416</f>
        <v>0</v>
      </c>
      <c r="E2416">
        <f>DW!$G2416</f>
        <v>0</v>
      </c>
      <c r="F2416" t="e">
        <f>VLOOKUP(E2416,'Resultado Final'!$E$3:$L$103,4,FALSE)</f>
        <v>#DIV/0!</v>
      </c>
      <c r="G2416" t="e">
        <f>VLOOKUP(E2416,'Resultado Final'!$E$3:$L$103,5,FALSE)</f>
        <v>#DIV/0!</v>
      </c>
      <c r="H2416">
        <f>DW!$K2416</f>
        <v>0</v>
      </c>
      <c r="I2416" s="37" t="e">
        <f t="shared" si="37"/>
        <v>#DIV/0!</v>
      </c>
    </row>
    <row r="2417" spans="1:9" x14ac:dyDescent="0.25">
      <c r="A2417">
        <f>INDEX('Resultado Final'!$A:$A,MATCH(E2417,'Resultado Final'!$E:$E,0))</f>
        <v>1</v>
      </c>
      <c r="B2417" t="e">
        <f>'Média Saneada'!#REF!</f>
        <v>#REF!</v>
      </c>
      <c r="C2417">
        <f>DW!$H2417</f>
        <v>0</v>
      </c>
      <c r="D2417">
        <f>DW!$I2417</f>
        <v>0</v>
      </c>
      <c r="E2417">
        <f>DW!$G2417</f>
        <v>0</v>
      </c>
      <c r="F2417" t="e">
        <f>VLOOKUP(E2417,'Resultado Final'!$E$3:$L$103,4,FALSE)</f>
        <v>#DIV/0!</v>
      </c>
      <c r="G2417" t="e">
        <f>VLOOKUP(E2417,'Resultado Final'!$E$3:$L$103,5,FALSE)</f>
        <v>#DIV/0!</v>
      </c>
      <c r="H2417">
        <f>DW!$K2417</f>
        <v>0</v>
      </c>
      <c r="I2417" s="37" t="e">
        <f t="shared" si="37"/>
        <v>#DIV/0!</v>
      </c>
    </row>
    <row r="2418" spans="1:9" x14ac:dyDescent="0.25">
      <c r="A2418">
        <f>INDEX('Resultado Final'!$A:$A,MATCH(E2418,'Resultado Final'!$E:$E,0))</f>
        <v>1</v>
      </c>
      <c r="B2418" t="e">
        <f>'Média Saneada'!#REF!</f>
        <v>#REF!</v>
      </c>
      <c r="C2418">
        <f>DW!$H2418</f>
        <v>0</v>
      </c>
      <c r="D2418">
        <f>DW!$I2418</f>
        <v>0</v>
      </c>
      <c r="E2418">
        <f>DW!$G2418</f>
        <v>0</v>
      </c>
      <c r="F2418" t="e">
        <f>VLOOKUP(E2418,'Resultado Final'!$E$3:$L$103,4,FALSE)</f>
        <v>#DIV/0!</v>
      </c>
      <c r="G2418" t="e">
        <f>VLOOKUP(E2418,'Resultado Final'!$E$3:$L$103,5,FALSE)</f>
        <v>#DIV/0!</v>
      </c>
      <c r="H2418">
        <f>DW!$K2418</f>
        <v>0</v>
      </c>
      <c r="I2418" s="37" t="e">
        <f t="shared" si="37"/>
        <v>#DIV/0!</v>
      </c>
    </row>
    <row r="2419" spans="1:9" x14ac:dyDescent="0.25">
      <c r="A2419">
        <f>INDEX('Resultado Final'!$A:$A,MATCH(E2419,'Resultado Final'!$E:$E,0))</f>
        <v>1</v>
      </c>
      <c r="B2419" t="e">
        <f>'Média Saneada'!#REF!</f>
        <v>#REF!</v>
      </c>
      <c r="C2419">
        <f>DW!$H2419</f>
        <v>0</v>
      </c>
      <c r="D2419">
        <f>DW!$I2419</f>
        <v>0</v>
      </c>
      <c r="E2419">
        <f>DW!$G2419</f>
        <v>0</v>
      </c>
      <c r="F2419" t="e">
        <f>VLOOKUP(E2419,'Resultado Final'!$E$3:$L$103,4,FALSE)</f>
        <v>#DIV/0!</v>
      </c>
      <c r="G2419" t="e">
        <f>VLOOKUP(E2419,'Resultado Final'!$E$3:$L$103,5,FALSE)</f>
        <v>#DIV/0!</v>
      </c>
      <c r="H2419">
        <f>DW!$K2419</f>
        <v>0</v>
      </c>
      <c r="I2419" s="37" t="e">
        <f t="shared" si="37"/>
        <v>#DIV/0!</v>
      </c>
    </row>
    <row r="2420" spans="1:9" x14ac:dyDescent="0.25">
      <c r="A2420">
        <f>INDEX('Resultado Final'!$A:$A,MATCH(E2420,'Resultado Final'!$E:$E,0))</f>
        <v>1</v>
      </c>
      <c r="B2420" t="e">
        <f>'Média Saneada'!#REF!</f>
        <v>#REF!</v>
      </c>
      <c r="C2420">
        <f>DW!$H2420</f>
        <v>0</v>
      </c>
      <c r="D2420">
        <f>DW!$I2420</f>
        <v>0</v>
      </c>
      <c r="E2420">
        <f>DW!$G2420</f>
        <v>0</v>
      </c>
      <c r="F2420" t="e">
        <f>VLOOKUP(E2420,'Resultado Final'!$E$3:$L$103,4,FALSE)</f>
        <v>#DIV/0!</v>
      </c>
      <c r="G2420" t="e">
        <f>VLOOKUP(E2420,'Resultado Final'!$E$3:$L$103,5,FALSE)</f>
        <v>#DIV/0!</v>
      </c>
      <c r="H2420">
        <f>DW!$K2420</f>
        <v>0</v>
      </c>
      <c r="I2420" s="37" t="e">
        <f t="shared" si="37"/>
        <v>#DIV/0!</v>
      </c>
    </row>
    <row r="2421" spans="1:9" x14ac:dyDescent="0.25">
      <c r="A2421">
        <f>INDEX('Resultado Final'!$A:$A,MATCH(E2421,'Resultado Final'!$E:$E,0))</f>
        <v>1</v>
      </c>
      <c r="B2421" t="e">
        <f>'Média Saneada'!#REF!</f>
        <v>#REF!</v>
      </c>
      <c r="C2421">
        <f>DW!$H2421</f>
        <v>0</v>
      </c>
      <c r="D2421">
        <f>DW!$I2421</f>
        <v>0</v>
      </c>
      <c r="E2421">
        <f>DW!$G2421</f>
        <v>0</v>
      </c>
      <c r="F2421" t="e">
        <f>VLOOKUP(E2421,'Resultado Final'!$E$3:$L$103,4,FALSE)</f>
        <v>#DIV/0!</v>
      </c>
      <c r="G2421" t="e">
        <f>VLOOKUP(E2421,'Resultado Final'!$E$3:$L$103,5,FALSE)</f>
        <v>#DIV/0!</v>
      </c>
      <c r="H2421">
        <f>DW!$K2421</f>
        <v>0</v>
      </c>
      <c r="I2421" s="37" t="e">
        <f t="shared" si="37"/>
        <v>#DIV/0!</v>
      </c>
    </row>
    <row r="2422" spans="1:9" x14ac:dyDescent="0.25">
      <c r="A2422">
        <f>INDEX('Resultado Final'!$A:$A,MATCH(E2422,'Resultado Final'!$E:$E,0))</f>
        <v>1</v>
      </c>
      <c r="B2422" t="e">
        <f>'Média Saneada'!#REF!</f>
        <v>#REF!</v>
      </c>
      <c r="C2422">
        <f>DW!$H2422</f>
        <v>0</v>
      </c>
      <c r="D2422">
        <f>DW!$I2422</f>
        <v>0</v>
      </c>
      <c r="E2422">
        <f>DW!$G2422</f>
        <v>0</v>
      </c>
      <c r="F2422" t="e">
        <f>VLOOKUP(E2422,'Resultado Final'!$E$3:$L$103,4,FALSE)</f>
        <v>#DIV/0!</v>
      </c>
      <c r="G2422" t="e">
        <f>VLOOKUP(E2422,'Resultado Final'!$E$3:$L$103,5,FALSE)</f>
        <v>#DIV/0!</v>
      </c>
      <c r="H2422">
        <f>DW!$K2422</f>
        <v>0</v>
      </c>
      <c r="I2422" s="37" t="e">
        <f t="shared" si="37"/>
        <v>#DIV/0!</v>
      </c>
    </row>
    <row r="2423" spans="1:9" x14ac:dyDescent="0.25">
      <c r="A2423">
        <f>INDEX('Resultado Final'!$A:$A,MATCH(E2423,'Resultado Final'!$E:$E,0))</f>
        <v>1</v>
      </c>
      <c r="B2423" t="e">
        <f>'Média Saneada'!#REF!</f>
        <v>#REF!</v>
      </c>
      <c r="C2423">
        <f>DW!$H2423</f>
        <v>0</v>
      </c>
      <c r="D2423">
        <f>DW!$I2423</f>
        <v>0</v>
      </c>
      <c r="E2423">
        <f>DW!$G2423</f>
        <v>0</v>
      </c>
      <c r="F2423" t="e">
        <f>VLOOKUP(E2423,'Resultado Final'!$E$3:$L$103,4,FALSE)</f>
        <v>#DIV/0!</v>
      </c>
      <c r="G2423" t="e">
        <f>VLOOKUP(E2423,'Resultado Final'!$E$3:$L$103,5,FALSE)</f>
        <v>#DIV/0!</v>
      </c>
      <c r="H2423">
        <f>DW!$K2423</f>
        <v>0</v>
      </c>
      <c r="I2423" s="37" t="e">
        <f t="shared" si="37"/>
        <v>#DIV/0!</v>
      </c>
    </row>
    <row r="2424" spans="1:9" x14ac:dyDescent="0.25">
      <c r="A2424">
        <f>INDEX('Resultado Final'!$A:$A,MATCH(E2424,'Resultado Final'!$E:$E,0))</f>
        <v>1</v>
      </c>
      <c r="B2424" t="e">
        <f>'Média Saneada'!#REF!</f>
        <v>#REF!</v>
      </c>
      <c r="C2424">
        <f>DW!$H2424</f>
        <v>0</v>
      </c>
      <c r="D2424">
        <f>DW!$I2424</f>
        <v>0</v>
      </c>
      <c r="E2424">
        <f>DW!$G2424</f>
        <v>0</v>
      </c>
      <c r="F2424" t="e">
        <f>VLOOKUP(E2424,'Resultado Final'!$E$3:$L$103,4,FALSE)</f>
        <v>#DIV/0!</v>
      </c>
      <c r="G2424" t="e">
        <f>VLOOKUP(E2424,'Resultado Final'!$E$3:$L$103,5,FALSE)</f>
        <v>#DIV/0!</v>
      </c>
      <c r="H2424">
        <f>DW!$K2424</f>
        <v>0</v>
      </c>
      <c r="I2424" s="37" t="e">
        <f t="shared" si="37"/>
        <v>#DIV/0!</v>
      </c>
    </row>
    <row r="2425" spans="1:9" x14ac:dyDescent="0.25">
      <c r="A2425">
        <f>INDEX('Resultado Final'!$A:$A,MATCH(E2425,'Resultado Final'!$E:$E,0))</f>
        <v>1</v>
      </c>
      <c r="B2425" t="e">
        <f>'Média Saneada'!#REF!</f>
        <v>#REF!</v>
      </c>
      <c r="C2425">
        <f>DW!$H2425</f>
        <v>0</v>
      </c>
      <c r="D2425">
        <f>DW!$I2425</f>
        <v>0</v>
      </c>
      <c r="E2425">
        <f>DW!$G2425</f>
        <v>0</v>
      </c>
      <c r="F2425" t="e">
        <f>VLOOKUP(E2425,'Resultado Final'!$E$3:$L$103,4,FALSE)</f>
        <v>#DIV/0!</v>
      </c>
      <c r="G2425" t="e">
        <f>VLOOKUP(E2425,'Resultado Final'!$E$3:$L$103,5,FALSE)</f>
        <v>#DIV/0!</v>
      </c>
      <c r="H2425">
        <f>DW!$K2425</f>
        <v>0</v>
      </c>
      <c r="I2425" s="37" t="e">
        <f t="shared" si="37"/>
        <v>#DIV/0!</v>
      </c>
    </row>
    <row r="2426" spans="1:9" x14ac:dyDescent="0.25">
      <c r="A2426">
        <f>INDEX('Resultado Final'!$A:$A,MATCH(E2426,'Resultado Final'!$E:$E,0))</f>
        <v>1</v>
      </c>
      <c r="B2426" t="e">
        <f>'Média Saneada'!#REF!</f>
        <v>#REF!</v>
      </c>
      <c r="C2426">
        <f>DW!$H2426</f>
        <v>0</v>
      </c>
      <c r="D2426">
        <f>DW!$I2426</f>
        <v>0</v>
      </c>
      <c r="E2426">
        <f>DW!$G2426</f>
        <v>0</v>
      </c>
      <c r="F2426" t="e">
        <f>VLOOKUP(E2426,'Resultado Final'!$E$3:$L$103,4,FALSE)</f>
        <v>#DIV/0!</v>
      </c>
      <c r="G2426" t="e">
        <f>VLOOKUP(E2426,'Resultado Final'!$E$3:$L$103,5,FALSE)</f>
        <v>#DIV/0!</v>
      </c>
      <c r="H2426">
        <f>DW!$K2426</f>
        <v>0</v>
      </c>
      <c r="I2426" s="37" t="e">
        <f t="shared" si="37"/>
        <v>#DIV/0!</v>
      </c>
    </row>
    <row r="2427" spans="1:9" x14ac:dyDescent="0.25">
      <c r="A2427">
        <f>INDEX('Resultado Final'!$A:$A,MATCH(E2427,'Resultado Final'!$E:$E,0))</f>
        <v>1</v>
      </c>
      <c r="B2427" t="e">
        <f>'Média Saneada'!#REF!</f>
        <v>#REF!</v>
      </c>
      <c r="C2427">
        <f>DW!$H2427</f>
        <v>0</v>
      </c>
      <c r="D2427">
        <f>DW!$I2427</f>
        <v>0</v>
      </c>
      <c r="E2427">
        <f>DW!$G2427</f>
        <v>0</v>
      </c>
      <c r="F2427" t="e">
        <f>VLOOKUP(E2427,'Resultado Final'!$E$3:$L$103,4,FALSE)</f>
        <v>#DIV/0!</v>
      </c>
      <c r="G2427" t="e">
        <f>VLOOKUP(E2427,'Resultado Final'!$E$3:$L$103,5,FALSE)</f>
        <v>#DIV/0!</v>
      </c>
      <c r="H2427">
        <f>DW!$K2427</f>
        <v>0</v>
      </c>
      <c r="I2427" s="37" t="e">
        <f t="shared" si="37"/>
        <v>#DIV/0!</v>
      </c>
    </row>
    <row r="2428" spans="1:9" x14ac:dyDescent="0.25">
      <c r="A2428">
        <f>INDEX('Resultado Final'!$A:$A,MATCH(E2428,'Resultado Final'!$E:$E,0))</f>
        <v>1</v>
      </c>
      <c r="B2428" t="e">
        <f>'Média Saneada'!#REF!</f>
        <v>#REF!</v>
      </c>
      <c r="C2428">
        <f>DW!$H2428</f>
        <v>0</v>
      </c>
      <c r="D2428">
        <f>DW!$I2428</f>
        <v>0</v>
      </c>
      <c r="E2428">
        <f>DW!$G2428</f>
        <v>0</v>
      </c>
      <c r="F2428" t="e">
        <f>VLOOKUP(E2428,'Resultado Final'!$E$3:$L$103,4,FALSE)</f>
        <v>#DIV/0!</v>
      </c>
      <c r="G2428" t="e">
        <f>VLOOKUP(E2428,'Resultado Final'!$E$3:$L$103,5,FALSE)</f>
        <v>#DIV/0!</v>
      </c>
      <c r="H2428">
        <f>DW!$K2428</f>
        <v>0</v>
      </c>
      <c r="I2428" s="37" t="e">
        <f t="shared" si="37"/>
        <v>#DIV/0!</v>
      </c>
    </row>
    <row r="2429" spans="1:9" x14ac:dyDescent="0.25">
      <c r="A2429">
        <f>INDEX('Resultado Final'!$A:$A,MATCH(E2429,'Resultado Final'!$E:$E,0))</f>
        <v>1</v>
      </c>
      <c r="B2429" t="e">
        <f>'Média Saneada'!#REF!</f>
        <v>#REF!</v>
      </c>
      <c r="C2429">
        <f>DW!$H2429</f>
        <v>0</v>
      </c>
      <c r="D2429">
        <f>DW!$I2429</f>
        <v>0</v>
      </c>
      <c r="E2429">
        <f>DW!$G2429</f>
        <v>0</v>
      </c>
      <c r="F2429" t="e">
        <f>VLOOKUP(E2429,'Resultado Final'!$E$3:$L$103,4,FALSE)</f>
        <v>#DIV/0!</v>
      </c>
      <c r="G2429" t="e">
        <f>VLOOKUP(E2429,'Resultado Final'!$E$3:$L$103,5,FALSE)</f>
        <v>#DIV/0!</v>
      </c>
      <c r="H2429">
        <f>DW!$K2429</f>
        <v>0</v>
      </c>
      <c r="I2429" s="37" t="e">
        <f t="shared" si="37"/>
        <v>#DIV/0!</v>
      </c>
    </row>
    <row r="2430" spans="1:9" x14ac:dyDescent="0.25">
      <c r="A2430">
        <f>INDEX('Resultado Final'!$A:$A,MATCH(E2430,'Resultado Final'!$E:$E,0))</f>
        <v>1</v>
      </c>
      <c r="B2430" t="e">
        <f>'Média Saneada'!#REF!</f>
        <v>#REF!</v>
      </c>
      <c r="C2430">
        <f>DW!$H2430</f>
        <v>0</v>
      </c>
      <c r="D2430">
        <f>DW!$I2430</f>
        <v>0</v>
      </c>
      <c r="E2430">
        <f>DW!$G2430</f>
        <v>0</v>
      </c>
      <c r="F2430" t="e">
        <f>VLOOKUP(E2430,'Resultado Final'!$E$3:$L$103,4,FALSE)</f>
        <v>#DIV/0!</v>
      </c>
      <c r="G2430" t="e">
        <f>VLOOKUP(E2430,'Resultado Final'!$E$3:$L$103,5,FALSE)</f>
        <v>#DIV/0!</v>
      </c>
      <c r="H2430">
        <f>DW!$K2430</f>
        <v>0</v>
      </c>
      <c r="I2430" s="37" t="e">
        <f t="shared" si="37"/>
        <v>#DIV/0!</v>
      </c>
    </row>
    <row r="2431" spans="1:9" x14ac:dyDescent="0.25">
      <c r="A2431">
        <f>INDEX('Resultado Final'!$A:$A,MATCH(E2431,'Resultado Final'!$E:$E,0))</f>
        <v>1</v>
      </c>
      <c r="B2431" t="e">
        <f>'Média Saneada'!#REF!</f>
        <v>#REF!</v>
      </c>
      <c r="C2431">
        <f>DW!$H2431</f>
        <v>0</v>
      </c>
      <c r="D2431">
        <f>DW!$I2431</f>
        <v>0</v>
      </c>
      <c r="E2431">
        <f>DW!$G2431</f>
        <v>0</v>
      </c>
      <c r="F2431" t="e">
        <f>VLOOKUP(E2431,'Resultado Final'!$E$3:$L$103,4,FALSE)</f>
        <v>#DIV/0!</v>
      </c>
      <c r="G2431" t="e">
        <f>VLOOKUP(E2431,'Resultado Final'!$E$3:$L$103,5,FALSE)</f>
        <v>#DIV/0!</v>
      </c>
      <c r="H2431">
        <f>DW!$K2431</f>
        <v>0</v>
      </c>
      <c r="I2431" s="37" t="e">
        <f t="shared" si="37"/>
        <v>#DIV/0!</v>
      </c>
    </row>
    <row r="2432" spans="1:9" x14ac:dyDescent="0.25">
      <c r="A2432">
        <f>INDEX('Resultado Final'!$A:$A,MATCH(E2432,'Resultado Final'!$E:$E,0))</f>
        <v>1</v>
      </c>
      <c r="B2432" t="e">
        <f>'Média Saneada'!#REF!</f>
        <v>#REF!</v>
      </c>
      <c r="C2432">
        <f>DW!$H2432</f>
        <v>0</v>
      </c>
      <c r="D2432">
        <f>DW!$I2432</f>
        <v>0</v>
      </c>
      <c r="E2432">
        <f>DW!$G2432</f>
        <v>0</v>
      </c>
      <c r="F2432" t="e">
        <f>VLOOKUP(E2432,'Resultado Final'!$E$3:$L$103,4,FALSE)</f>
        <v>#DIV/0!</v>
      </c>
      <c r="G2432" t="e">
        <f>VLOOKUP(E2432,'Resultado Final'!$E$3:$L$103,5,FALSE)</f>
        <v>#DIV/0!</v>
      </c>
      <c r="H2432">
        <f>DW!$K2432</f>
        <v>0</v>
      </c>
      <c r="I2432" s="37" t="e">
        <f t="shared" si="37"/>
        <v>#DIV/0!</v>
      </c>
    </row>
    <row r="2433" spans="1:9" x14ac:dyDescent="0.25">
      <c r="A2433">
        <f>INDEX('Resultado Final'!$A:$A,MATCH(E2433,'Resultado Final'!$E:$E,0))</f>
        <v>1</v>
      </c>
      <c r="B2433" t="e">
        <f>'Média Saneada'!#REF!</f>
        <v>#REF!</v>
      </c>
      <c r="C2433">
        <f>DW!$H2433</f>
        <v>0</v>
      </c>
      <c r="D2433">
        <f>DW!$I2433</f>
        <v>0</v>
      </c>
      <c r="E2433">
        <f>DW!$G2433</f>
        <v>0</v>
      </c>
      <c r="F2433" t="e">
        <f>VLOOKUP(E2433,'Resultado Final'!$E$3:$L$103,4,FALSE)</f>
        <v>#DIV/0!</v>
      </c>
      <c r="G2433" t="e">
        <f>VLOOKUP(E2433,'Resultado Final'!$E$3:$L$103,5,FALSE)</f>
        <v>#DIV/0!</v>
      </c>
      <c r="H2433">
        <f>DW!$K2433</f>
        <v>0</v>
      </c>
      <c r="I2433" s="37" t="e">
        <f t="shared" si="37"/>
        <v>#DIV/0!</v>
      </c>
    </row>
    <row r="2434" spans="1:9" x14ac:dyDescent="0.25">
      <c r="A2434">
        <f>INDEX('Resultado Final'!$A:$A,MATCH(E2434,'Resultado Final'!$E:$E,0))</f>
        <v>1</v>
      </c>
      <c r="B2434" t="e">
        <f>'Média Saneada'!#REF!</f>
        <v>#REF!</v>
      </c>
      <c r="C2434">
        <f>DW!$H2434</f>
        <v>0</v>
      </c>
      <c r="D2434">
        <f>DW!$I2434</f>
        <v>0</v>
      </c>
      <c r="E2434">
        <f>DW!$G2434</f>
        <v>0</v>
      </c>
      <c r="F2434" t="e">
        <f>VLOOKUP(E2434,'Resultado Final'!$E$3:$L$103,4,FALSE)</f>
        <v>#DIV/0!</v>
      </c>
      <c r="G2434" t="e">
        <f>VLOOKUP(E2434,'Resultado Final'!$E$3:$L$103,5,FALSE)</f>
        <v>#DIV/0!</v>
      </c>
      <c r="H2434">
        <f>DW!$K2434</f>
        <v>0</v>
      </c>
      <c r="I2434" s="37" t="e">
        <f t="shared" si="37"/>
        <v>#DIV/0!</v>
      </c>
    </row>
    <row r="2435" spans="1:9" x14ac:dyDescent="0.25">
      <c r="A2435">
        <f>INDEX('Resultado Final'!$A:$A,MATCH(E2435,'Resultado Final'!$E:$E,0))</f>
        <v>1</v>
      </c>
      <c r="B2435" t="e">
        <f>'Média Saneada'!#REF!</f>
        <v>#REF!</v>
      </c>
      <c r="C2435">
        <f>DW!$H2435</f>
        <v>0</v>
      </c>
      <c r="D2435">
        <f>DW!$I2435</f>
        <v>0</v>
      </c>
      <c r="E2435">
        <f>DW!$G2435</f>
        <v>0</v>
      </c>
      <c r="F2435" t="e">
        <f>VLOOKUP(E2435,'Resultado Final'!$E$3:$L$103,4,FALSE)</f>
        <v>#DIV/0!</v>
      </c>
      <c r="G2435" t="e">
        <f>VLOOKUP(E2435,'Resultado Final'!$E$3:$L$103,5,FALSE)</f>
        <v>#DIV/0!</v>
      </c>
      <c r="H2435">
        <f>DW!$K2435</f>
        <v>0</v>
      </c>
      <c r="I2435" s="37" t="e">
        <f t="shared" ref="I2435:I2498" si="38">IF(AND($H2435&lt;$F2435,$H2435&gt;$G2435),$H2435,"Desconsiderado para o cálculo final da Média")</f>
        <v>#DIV/0!</v>
      </c>
    </row>
    <row r="2436" spans="1:9" x14ac:dyDescent="0.25">
      <c r="A2436">
        <f>INDEX('Resultado Final'!$A:$A,MATCH(E2436,'Resultado Final'!$E:$E,0))</f>
        <v>1</v>
      </c>
      <c r="B2436" t="e">
        <f>'Média Saneada'!#REF!</f>
        <v>#REF!</v>
      </c>
      <c r="C2436">
        <f>DW!$H2436</f>
        <v>0</v>
      </c>
      <c r="D2436">
        <f>DW!$I2436</f>
        <v>0</v>
      </c>
      <c r="E2436">
        <f>DW!$G2436</f>
        <v>0</v>
      </c>
      <c r="F2436" t="e">
        <f>VLOOKUP(E2436,'Resultado Final'!$E$3:$L$103,4,FALSE)</f>
        <v>#DIV/0!</v>
      </c>
      <c r="G2436" t="e">
        <f>VLOOKUP(E2436,'Resultado Final'!$E$3:$L$103,5,FALSE)</f>
        <v>#DIV/0!</v>
      </c>
      <c r="H2436">
        <f>DW!$K2436</f>
        <v>0</v>
      </c>
      <c r="I2436" s="37" t="e">
        <f t="shared" si="38"/>
        <v>#DIV/0!</v>
      </c>
    </row>
    <row r="2437" spans="1:9" x14ac:dyDescent="0.25">
      <c r="A2437">
        <f>INDEX('Resultado Final'!$A:$A,MATCH(E2437,'Resultado Final'!$E:$E,0))</f>
        <v>1</v>
      </c>
      <c r="B2437" t="e">
        <f>'Média Saneada'!#REF!</f>
        <v>#REF!</v>
      </c>
      <c r="C2437">
        <f>DW!$H2437</f>
        <v>0</v>
      </c>
      <c r="D2437">
        <f>DW!$I2437</f>
        <v>0</v>
      </c>
      <c r="E2437">
        <f>DW!$G2437</f>
        <v>0</v>
      </c>
      <c r="F2437" t="e">
        <f>VLOOKUP(E2437,'Resultado Final'!$E$3:$L$103,4,FALSE)</f>
        <v>#DIV/0!</v>
      </c>
      <c r="G2437" t="e">
        <f>VLOOKUP(E2437,'Resultado Final'!$E$3:$L$103,5,FALSE)</f>
        <v>#DIV/0!</v>
      </c>
      <c r="H2437">
        <f>DW!$K2437</f>
        <v>0</v>
      </c>
      <c r="I2437" s="37" t="e">
        <f t="shared" si="38"/>
        <v>#DIV/0!</v>
      </c>
    </row>
    <row r="2438" spans="1:9" x14ac:dyDescent="0.25">
      <c r="A2438">
        <f>INDEX('Resultado Final'!$A:$A,MATCH(E2438,'Resultado Final'!$E:$E,0))</f>
        <v>1</v>
      </c>
      <c r="B2438" t="e">
        <f>'Média Saneada'!#REF!</f>
        <v>#REF!</v>
      </c>
      <c r="C2438">
        <f>DW!$H2438</f>
        <v>0</v>
      </c>
      <c r="D2438">
        <f>DW!$I2438</f>
        <v>0</v>
      </c>
      <c r="E2438">
        <f>DW!$G2438</f>
        <v>0</v>
      </c>
      <c r="F2438" t="e">
        <f>VLOOKUP(E2438,'Resultado Final'!$E$3:$L$103,4,FALSE)</f>
        <v>#DIV/0!</v>
      </c>
      <c r="G2438" t="e">
        <f>VLOOKUP(E2438,'Resultado Final'!$E$3:$L$103,5,FALSE)</f>
        <v>#DIV/0!</v>
      </c>
      <c r="H2438">
        <f>DW!$K2438</f>
        <v>0</v>
      </c>
      <c r="I2438" s="37" t="e">
        <f t="shared" si="38"/>
        <v>#DIV/0!</v>
      </c>
    </row>
    <row r="2439" spans="1:9" x14ac:dyDescent="0.25">
      <c r="A2439">
        <f>INDEX('Resultado Final'!$A:$A,MATCH(E2439,'Resultado Final'!$E:$E,0))</f>
        <v>1</v>
      </c>
      <c r="B2439" t="e">
        <f>'Média Saneada'!#REF!</f>
        <v>#REF!</v>
      </c>
      <c r="C2439">
        <f>DW!$H2439</f>
        <v>0</v>
      </c>
      <c r="D2439">
        <f>DW!$I2439</f>
        <v>0</v>
      </c>
      <c r="E2439">
        <f>DW!$G2439</f>
        <v>0</v>
      </c>
      <c r="F2439" t="e">
        <f>VLOOKUP(E2439,'Resultado Final'!$E$3:$L$103,4,FALSE)</f>
        <v>#DIV/0!</v>
      </c>
      <c r="G2439" t="e">
        <f>VLOOKUP(E2439,'Resultado Final'!$E$3:$L$103,5,FALSE)</f>
        <v>#DIV/0!</v>
      </c>
      <c r="H2439">
        <f>DW!$K2439</f>
        <v>0</v>
      </c>
      <c r="I2439" s="37" t="e">
        <f t="shared" si="38"/>
        <v>#DIV/0!</v>
      </c>
    </row>
    <row r="2440" spans="1:9" x14ac:dyDescent="0.25">
      <c r="A2440">
        <f>INDEX('Resultado Final'!$A:$A,MATCH(E2440,'Resultado Final'!$E:$E,0))</f>
        <v>1</v>
      </c>
      <c r="B2440" t="e">
        <f>'Média Saneada'!#REF!</f>
        <v>#REF!</v>
      </c>
      <c r="C2440">
        <f>DW!$H2440</f>
        <v>0</v>
      </c>
      <c r="D2440">
        <f>DW!$I2440</f>
        <v>0</v>
      </c>
      <c r="E2440">
        <f>DW!$G2440</f>
        <v>0</v>
      </c>
      <c r="F2440" t="e">
        <f>VLOOKUP(E2440,'Resultado Final'!$E$3:$L$103,4,FALSE)</f>
        <v>#DIV/0!</v>
      </c>
      <c r="G2440" t="e">
        <f>VLOOKUP(E2440,'Resultado Final'!$E$3:$L$103,5,FALSE)</f>
        <v>#DIV/0!</v>
      </c>
      <c r="H2440">
        <f>DW!$K2440</f>
        <v>0</v>
      </c>
      <c r="I2440" s="37" t="e">
        <f t="shared" si="38"/>
        <v>#DIV/0!</v>
      </c>
    </row>
    <row r="2441" spans="1:9" x14ac:dyDescent="0.25">
      <c r="A2441">
        <f>INDEX('Resultado Final'!$A:$A,MATCH(E2441,'Resultado Final'!$E:$E,0))</f>
        <v>1</v>
      </c>
      <c r="B2441" t="e">
        <f>'Média Saneada'!#REF!</f>
        <v>#REF!</v>
      </c>
      <c r="C2441">
        <f>DW!$H2441</f>
        <v>0</v>
      </c>
      <c r="D2441">
        <f>DW!$I2441</f>
        <v>0</v>
      </c>
      <c r="E2441">
        <f>DW!$G2441</f>
        <v>0</v>
      </c>
      <c r="F2441" t="e">
        <f>VLOOKUP(E2441,'Resultado Final'!$E$3:$L$103,4,FALSE)</f>
        <v>#DIV/0!</v>
      </c>
      <c r="G2441" t="e">
        <f>VLOOKUP(E2441,'Resultado Final'!$E$3:$L$103,5,FALSE)</f>
        <v>#DIV/0!</v>
      </c>
      <c r="H2441">
        <f>DW!$K2441</f>
        <v>0</v>
      </c>
      <c r="I2441" s="37" t="e">
        <f t="shared" si="38"/>
        <v>#DIV/0!</v>
      </c>
    </row>
    <row r="2442" spans="1:9" x14ac:dyDescent="0.25">
      <c r="A2442">
        <f>INDEX('Resultado Final'!$A:$A,MATCH(E2442,'Resultado Final'!$E:$E,0))</f>
        <v>1</v>
      </c>
      <c r="B2442" t="e">
        <f>'Média Saneada'!#REF!</f>
        <v>#REF!</v>
      </c>
      <c r="C2442">
        <f>DW!$H2442</f>
        <v>0</v>
      </c>
      <c r="D2442">
        <f>DW!$I2442</f>
        <v>0</v>
      </c>
      <c r="E2442">
        <f>DW!$G2442</f>
        <v>0</v>
      </c>
      <c r="F2442" t="e">
        <f>VLOOKUP(E2442,'Resultado Final'!$E$3:$L$103,4,FALSE)</f>
        <v>#DIV/0!</v>
      </c>
      <c r="G2442" t="e">
        <f>VLOOKUP(E2442,'Resultado Final'!$E$3:$L$103,5,FALSE)</f>
        <v>#DIV/0!</v>
      </c>
      <c r="H2442">
        <f>DW!$K2442</f>
        <v>0</v>
      </c>
      <c r="I2442" s="37" t="e">
        <f t="shared" si="38"/>
        <v>#DIV/0!</v>
      </c>
    </row>
    <row r="2443" spans="1:9" x14ac:dyDescent="0.25">
      <c r="A2443">
        <f>INDEX('Resultado Final'!$A:$A,MATCH(E2443,'Resultado Final'!$E:$E,0))</f>
        <v>1</v>
      </c>
      <c r="B2443" t="e">
        <f>'Média Saneada'!#REF!</f>
        <v>#REF!</v>
      </c>
      <c r="C2443">
        <f>DW!$H2443</f>
        <v>0</v>
      </c>
      <c r="D2443">
        <f>DW!$I2443</f>
        <v>0</v>
      </c>
      <c r="E2443">
        <f>DW!$G2443</f>
        <v>0</v>
      </c>
      <c r="F2443" t="e">
        <f>VLOOKUP(E2443,'Resultado Final'!$E$3:$L$103,4,FALSE)</f>
        <v>#DIV/0!</v>
      </c>
      <c r="G2443" t="e">
        <f>VLOOKUP(E2443,'Resultado Final'!$E$3:$L$103,5,FALSE)</f>
        <v>#DIV/0!</v>
      </c>
      <c r="H2443">
        <f>DW!$K2443</f>
        <v>0</v>
      </c>
      <c r="I2443" s="37" t="e">
        <f t="shared" si="38"/>
        <v>#DIV/0!</v>
      </c>
    </row>
    <row r="2444" spans="1:9" x14ac:dyDescent="0.25">
      <c r="A2444">
        <f>INDEX('Resultado Final'!$A:$A,MATCH(E2444,'Resultado Final'!$E:$E,0))</f>
        <v>1</v>
      </c>
      <c r="B2444" t="e">
        <f>'Média Saneada'!#REF!</f>
        <v>#REF!</v>
      </c>
      <c r="C2444">
        <f>DW!$H2444</f>
        <v>0</v>
      </c>
      <c r="D2444">
        <f>DW!$I2444</f>
        <v>0</v>
      </c>
      <c r="E2444">
        <f>DW!$G2444</f>
        <v>0</v>
      </c>
      <c r="F2444" t="e">
        <f>VLOOKUP(E2444,'Resultado Final'!$E$3:$L$103,4,FALSE)</f>
        <v>#DIV/0!</v>
      </c>
      <c r="G2444" t="e">
        <f>VLOOKUP(E2444,'Resultado Final'!$E$3:$L$103,5,FALSE)</f>
        <v>#DIV/0!</v>
      </c>
      <c r="H2444">
        <f>DW!$K2444</f>
        <v>0</v>
      </c>
      <c r="I2444" s="37" t="e">
        <f t="shared" si="38"/>
        <v>#DIV/0!</v>
      </c>
    </row>
    <row r="2445" spans="1:9" x14ac:dyDescent="0.25">
      <c r="A2445">
        <f>INDEX('Resultado Final'!$A:$A,MATCH(E2445,'Resultado Final'!$E:$E,0))</f>
        <v>1</v>
      </c>
      <c r="B2445" t="e">
        <f>'Média Saneada'!#REF!</f>
        <v>#REF!</v>
      </c>
      <c r="C2445">
        <f>DW!$H2445</f>
        <v>0</v>
      </c>
      <c r="D2445">
        <f>DW!$I2445</f>
        <v>0</v>
      </c>
      <c r="E2445">
        <f>DW!$G2445</f>
        <v>0</v>
      </c>
      <c r="F2445" t="e">
        <f>VLOOKUP(E2445,'Resultado Final'!$E$3:$L$103,4,FALSE)</f>
        <v>#DIV/0!</v>
      </c>
      <c r="G2445" t="e">
        <f>VLOOKUP(E2445,'Resultado Final'!$E$3:$L$103,5,FALSE)</f>
        <v>#DIV/0!</v>
      </c>
      <c r="H2445">
        <f>DW!$K2445</f>
        <v>0</v>
      </c>
      <c r="I2445" s="37" t="e">
        <f t="shared" si="38"/>
        <v>#DIV/0!</v>
      </c>
    </row>
    <row r="2446" spans="1:9" x14ac:dyDescent="0.25">
      <c r="A2446">
        <f>INDEX('Resultado Final'!$A:$A,MATCH(E2446,'Resultado Final'!$E:$E,0))</f>
        <v>1</v>
      </c>
      <c r="B2446" t="e">
        <f>'Média Saneada'!#REF!</f>
        <v>#REF!</v>
      </c>
      <c r="C2446">
        <f>DW!$H2446</f>
        <v>0</v>
      </c>
      <c r="D2446">
        <f>DW!$I2446</f>
        <v>0</v>
      </c>
      <c r="E2446">
        <f>DW!$G2446</f>
        <v>0</v>
      </c>
      <c r="F2446" t="e">
        <f>VLOOKUP(E2446,'Resultado Final'!$E$3:$L$103,4,FALSE)</f>
        <v>#DIV/0!</v>
      </c>
      <c r="G2446" t="e">
        <f>VLOOKUP(E2446,'Resultado Final'!$E$3:$L$103,5,FALSE)</f>
        <v>#DIV/0!</v>
      </c>
      <c r="H2446">
        <f>DW!$K2446</f>
        <v>0</v>
      </c>
      <c r="I2446" s="37" t="e">
        <f t="shared" si="38"/>
        <v>#DIV/0!</v>
      </c>
    </row>
    <row r="2447" spans="1:9" x14ac:dyDescent="0.25">
      <c r="A2447">
        <f>INDEX('Resultado Final'!$A:$A,MATCH(E2447,'Resultado Final'!$E:$E,0))</f>
        <v>1</v>
      </c>
      <c r="B2447" t="e">
        <f>'Média Saneada'!#REF!</f>
        <v>#REF!</v>
      </c>
      <c r="C2447">
        <f>DW!$H2447</f>
        <v>0</v>
      </c>
      <c r="D2447">
        <f>DW!$I2447</f>
        <v>0</v>
      </c>
      <c r="E2447">
        <f>DW!$G2447</f>
        <v>0</v>
      </c>
      <c r="F2447" t="e">
        <f>VLOOKUP(E2447,'Resultado Final'!$E$3:$L$103,4,FALSE)</f>
        <v>#DIV/0!</v>
      </c>
      <c r="G2447" t="e">
        <f>VLOOKUP(E2447,'Resultado Final'!$E$3:$L$103,5,FALSE)</f>
        <v>#DIV/0!</v>
      </c>
      <c r="H2447">
        <f>DW!$K2447</f>
        <v>0</v>
      </c>
      <c r="I2447" s="37" t="e">
        <f t="shared" si="38"/>
        <v>#DIV/0!</v>
      </c>
    </row>
    <row r="2448" spans="1:9" x14ac:dyDescent="0.25">
      <c r="A2448">
        <f>INDEX('Resultado Final'!$A:$A,MATCH(E2448,'Resultado Final'!$E:$E,0))</f>
        <v>1</v>
      </c>
      <c r="B2448" t="e">
        <f>'Média Saneada'!#REF!</f>
        <v>#REF!</v>
      </c>
      <c r="C2448">
        <f>DW!$H2448</f>
        <v>0</v>
      </c>
      <c r="D2448">
        <f>DW!$I2448</f>
        <v>0</v>
      </c>
      <c r="E2448">
        <f>DW!$G2448</f>
        <v>0</v>
      </c>
      <c r="F2448" t="e">
        <f>VLOOKUP(E2448,'Resultado Final'!$E$3:$L$103,4,FALSE)</f>
        <v>#DIV/0!</v>
      </c>
      <c r="G2448" t="e">
        <f>VLOOKUP(E2448,'Resultado Final'!$E$3:$L$103,5,FALSE)</f>
        <v>#DIV/0!</v>
      </c>
      <c r="H2448">
        <f>DW!$K2448</f>
        <v>0</v>
      </c>
      <c r="I2448" s="37" t="e">
        <f t="shared" si="38"/>
        <v>#DIV/0!</v>
      </c>
    </row>
    <row r="2449" spans="1:9" x14ac:dyDescent="0.25">
      <c r="A2449">
        <f>INDEX('Resultado Final'!$A:$A,MATCH(E2449,'Resultado Final'!$E:$E,0))</f>
        <v>1</v>
      </c>
      <c r="B2449" t="e">
        <f>'Média Saneada'!#REF!</f>
        <v>#REF!</v>
      </c>
      <c r="C2449">
        <f>DW!$H2449</f>
        <v>0</v>
      </c>
      <c r="D2449">
        <f>DW!$I2449</f>
        <v>0</v>
      </c>
      <c r="E2449">
        <f>DW!$G2449</f>
        <v>0</v>
      </c>
      <c r="F2449" t="e">
        <f>VLOOKUP(E2449,'Resultado Final'!$E$3:$L$103,4,FALSE)</f>
        <v>#DIV/0!</v>
      </c>
      <c r="G2449" t="e">
        <f>VLOOKUP(E2449,'Resultado Final'!$E$3:$L$103,5,FALSE)</f>
        <v>#DIV/0!</v>
      </c>
      <c r="H2449">
        <f>DW!$K2449</f>
        <v>0</v>
      </c>
      <c r="I2449" s="37" t="e">
        <f t="shared" si="38"/>
        <v>#DIV/0!</v>
      </c>
    </row>
    <row r="2450" spans="1:9" x14ac:dyDescent="0.25">
      <c r="A2450">
        <f>INDEX('Resultado Final'!$A:$A,MATCH(E2450,'Resultado Final'!$E:$E,0))</f>
        <v>1</v>
      </c>
      <c r="B2450" t="e">
        <f>'Média Saneada'!#REF!</f>
        <v>#REF!</v>
      </c>
      <c r="C2450">
        <f>DW!$H2450</f>
        <v>0</v>
      </c>
      <c r="D2450">
        <f>DW!$I2450</f>
        <v>0</v>
      </c>
      <c r="E2450">
        <f>DW!$G2450</f>
        <v>0</v>
      </c>
      <c r="F2450" t="e">
        <f>VLOOKUP(E2450,'Resultado Final'!$E$3:$L$103,4,FALSE)</f>
        <v>#DIV/0!</v>
      </c>
      <c r="G2450" t="e">
        <f>VLOOKUP(E2450,'Resultado Final'!$E$3:$L$103,5,FALSE)</f>
        <v>#DIV/0!</v>
      </c>
      <c r="H2450">
        <f>DW!$K2450</f>
        <v>0</v>
      </c>
      <c r="I2450" s="37" t="e">
        <f t="shared" si="38"/>
        <v>#DIV/0!</v>
      </c>
    </row>
    <row r="2451" spans="1:9" x14ac:dyDescent="0.25">
      <c r="A2451">
        <f>INDEX('Resultado Final'!$A:$A,MATCH(E2451,'Resultado Final'!$E:$E,0))</f>
        <v>1</v>
      </c>
      <c r="B2451" t="e">
        <f>'Média Saneada'!#REF!</f>
        <v>#REF!</v>
      </c>
      <c r="C2451">
        <f>DW!$H2451</f>
        <v>0</v>
      </c>
      <c r="D2451">
        <f>DW!$I2451</f>
        <v>0</v>
      </c>
      <c r="E2451">
        <f>DW!$G2451</f>
        <v>0</v>
      </c>
      <c r="F2451" t="e">
        <f>VLOOKUP(E2451,'Resultado Final'!$E$3:$L$103,4,FALSE)</f>
        <v>#DIV/0!</v>
      </c>
      <c r="G2451" t="e">
        <f>VLOOKUP(E2451,'Resultado Final'!$E$3:$L$103,5,FALSE)</f>
        <v>#DIV/0!</v>
      </c>
      <c r="H2451">
        <f>DW!$K2451</f>
        <v>0</v>
      </c>
      <c r="I2451" s="37" t="e">
        <f t="shared" si="38"/>
        <v>#DIV/0!</v>
      </c>
    </row>
    <row r="2452" spans="1:9" x14ac:dyDescent="0.25">
      <c r="A2452">
        <f>INDEX('Resultado Final'!$A:$A,MATCH(E2452,'Resultado Final'!$E:$E,0))</f>
        <v>1</v>
      </c>
      <c r="B2452" t="e">
        <f>'Média Saneada'!#REF!</f>
        <v>#REF!</v>
      </c>
      <c r="C2452">
        <f>DW!$H2452</f>
        <v>0</v>
      </c>
      <c r="D2452">
        <f>DW!$I2452</f>
        <v>0</v>
      </c>
      <c r="E2452">
        <f>DW!$G2452</f>
        <v>0</v>
      </c>
      <c r="F2452" t="e">
        <f>VLOOKUP(E2452,'Resultado Final'!$E$3:$L$103,4,FALSE)</f>
        <v>#DIV/0!</v>
      </c>
      <c r="G2452" t="e">
        <f>VLOOKUP(E2452,'Resultado Final'!$E$3:$L$103,5,FALSE)</f>
        <v>#DIV/0!</v>
      </c>
      <c r="H2452">
        <f>DW!$K2452</f>
        <v>0</v>
      </c>
      <c r="I2452" s="37" t="e">
        <f t="shared" si="38"/>
        <v>#DIV/0!</v>
      </c>
    </row>
    <row r="2453" spans="1:9" x14ac:dyDescent="0.25">
      <c r="A2453">
        <f>INDEX('Resultado Final'!$A:$A,MATCH(E2453,'Resultado Final'!$E:$E,0))</f>
        <v>1</v>
      </c>
      <c r="B2453" t="e">
        <f>'Média Saneada'!#REF!</f>
        <v>#REF!</v>
      </c>
      <c r="C2453">
        <f>DW!$H2453</f>
        <v>0</v>
      </c>
      <c r="D2453">
        <f>DW!$I2453</f>
        <v>0</v>
      </c>
      <c r="E2453">
        <f>DW!$G2453</f>
        <v>0</v>
      </c>
      <c r="F2453" t="e">
        <f>VLOOKUP(E2453,'Resultado Final'!$E$3:$L$103,4,FALSE)</f>
        <v>#DIV/0!</v>
      </c>
      <c r="G2453" t="e">
        <f>VLOOKUP(E2453,'Resultado Final'!$E$3:$L$103,5,FALSE)</f>
        <v>#DIV/0!</v>
      </c>
      <c r="H2453">
        <f>DW!$K2453</f>
        <v>0</v>
      </c>
      <c r="I2453" s="37" t="e">
        <f t="shared" si="38"/>
        <v>#DIV/0!</v>
      </c>
    </row>
    <row r="2454" spans="1:9" x14ac:dyDescent="0.25">
      <c r="A2454">
        <f>INDEX('Resultado Final'!$A:$A,MATCH(E2454,'Resultado Final'!$E:$E,0))</f>
        <v>1</v>
      </c>
      <c r="B2454" t="e">
        <f>'Média Saneada'!#REF!</f>
        <v>#REF!</v>
      </c>
      <c r="C2454">
        <f>DW!$H2454</f>
        <v>0</v>
      </c>
      <c r="D2454">
        <f>DW!$I2454</f>
        <v>0</v>
      </c>
      <c r="E2454">
        <f>DW!$G2454</f>
        <v>0</v>
      </c>
      <c r="F2454" t="e">
        <f>VLOOKUP(E2454,'Resultado Final'!$E$3:$L$103,4,FALSE)</f>
        <v>#DIV/0!</v>
      </c>
      <c r="G2454" t="e">
        <f>VLOOKUP(E2454,'Resultado Final'!$E$3:$L$103,5,FALSE)</f>
        <v>#DIV/0!</v>
      </c>
      <c r="H2454">
        <f>DW!$K2454</f>
        <v>0</v>
      </c>
      <c r="I2454" s="37" t="e">
        <f t="shared" si="38"/>
        <v>#DIV/0!</v>
      </c>
    </row>
    <row r="2455" spans="1:9" x14ac:dyDescent="0.25">
      <c r="A2455">
        <f>INDEX('Resultado Final'!$A:$A,MATCH(E2455,'Resultado Final'!$E:$E,0))</f>
        <v>1</v>
      </c>
      <c r="B2455" t="e">
        <f>'Média Saneada'!#REF!</f>
        <v>#REF!</v>
      </c>
      <c r="C2455">
        <f>DW!$H2455</f>
        <v>0</v>
      </c>
      <c r="D2455">
        <f>DW!$I2455</f>
        <v>0</v>
      </c>
      <c r="E2455">
        <f>DW!$G2455</f>
        <v>0</v>
      </c>
      <c r="F2455" t="e">
        <f>VLOOKUP(E2455,'Resultado Final'!$E$3:$L$103,4,FALSE)</f>
        <v>#DIV/0!</v>
      </c>
      <c r="G2455" t="e">
        <f>VLOOKUP(E2455,'Resultado Final'!$E$3:$L$103,5,FALSE)</f>
        <v>#DIV/0!</v>
      </c>
      <c r="H2455">
        <f>DW!$K2455</f>
        <v>0</v>
      </c>
      <c r="I2455" s="37" t="e">
        <f t="shared" si="38"/>
        <v>#DIV/0!</v>
      </c>
    </row>
    <row r="2456" spans="1:9" x14ac:dyDescent="0.25">
      <c r="A2456">
        <f>INDEX('Resultado Final'!$A:$A,MATCH(E2456,'Resultado Final'!$E:$E,0))</f>
        <v>1</v>
      </c>
      <c r="B2456" t="e">
        <f>'Média Saneada'!#REF!</f>
        <v>#REF!</v>
      </c>
      <c r="C2456">
        <f>DW!$H2456</f>
        <v>0</v>
      </c>
      <c r="D2456">
        <f>DW!$I2456</f>
        <v>0</v>
      </c>
      <c r="E2456">
        <f>DW!$G2456</f>
        <v>0</v>
      </c>
      <c r="F2456" t="e">
        <f>VLOOKUP(E2456,'Resultado Final'!$E$3:$L$103,4,FALSE)</f>
        <v>#DIV/0!</v>
      </c>
      <c r="G2456" t="e">
        <f>VLOOKUP(E2456,'Resultado Final'!$E$3:$L$103,5,FALSE)</f>
        <v>#DIV/0!</v>
      </c>
      <c r="H2456">
        <f>DW!$K2456</f>
        <v>0</v>
      </c>
      <c r="I2456" s="37" t="e">
        <f t="shared" si="38"/>
        <v>#DIV/0!</v>
      </c>
    </row>
    <row r="2457" spans="1:9" x14ac:dyDescent="0.25">
      <c r="A2457">
        <f>INDEX('Resultado Final'!$A:$A,MATCH(E2457,'Resultado Final'!$E:$E,0))</f>
        <v>1</v>
      </c>
      <c r="B2457" t="e">
        <f>'Média Saneada'!#REF!</f>
        <v>#REF!</v>
      </c>
      <c r="C2457">
        <f>DW!$H2457</f>
        <v>0</v>
      </c>
      <c r="D2457">
        <f>DW!$I2457</f>
        <v>0</v>
      </c>
      <c r="E2457">
        <f>DW!$G2457</f>
        <v>0</v>
      </c>
      <c r="F2457" t="e">
        <f>VLOOKUP(E2457,'Resultado Final'!$E$3:$L$103,4,FALSE)</f>
        <v>#DIV/0!</v>
      </c>
      <c r="G2457" t="e">
        <f>VLOOKUP(E2457,'Resultado Final'!$E$3:$L$103,5,FALSE)</f>
        <v>#DIV/0!</v>
      </c>
      <c r="H2457">
        <f>DW!$K2457</f>
        <v>0</v>
      </c>
      <c r="I2457" s="37" t="e">
        <f t="shared" si="38"/>
        <v>#DIV/0!</v>
      </c>
    </row>
    <row r="2458" spans="1:9" x14ac:dyDescent="0.25">
      <c r="A2458">
        <f>INDEX('Resultado Final'!$A:$A,MATCH(E2458,'Resultado Final'!$E:$E,0))</f>
        <v>1</v>
      </c>
      <c r="B2458" t="e">
        <f>'Média Saneada'!#REF!</f>
        <v>#REF!</v>
      </c>
      <c r="C2458">
        <f>DW!$H2458</f>
        <v>0</v>
      </c>
      <c r="D2458">
        <f>DW!$I2458</f>
        <v>0</v>
      </c>
      <c r="E2458">
        <f>DW!$G2458</f>
        <v>0</v>
      </c>
      <c r="F2458" t="e">
        <f>VLOOKUP(E2458,'Resultado Final'!$E$3:$L$103,4,FALSE)</f>
        <v>#DIV/0!</v>
      </c>
      <c r="G2458" t="e">
        <f>VLOOKUP(E2458,'Resultado Final'!$E$3:$L$103,5,FALSE)</f>
        <v>#DIV/0!</v>
      </c>
      <c r="H2458">
        <f>DW!$K2458</f>
        <v>0</v>
      </c>
      <c r="I2458" s="37" t="e">
        <f t="shared" si="38"/>
        <v>#DIV/0!</v>
      </c>
    </row>
    <row r="2459" spans="1:9" x14ac:dyDescent="0.25">
      <c r="A2459">
        <f>INDEX('Resultado Final'!$A:$A,MATCH(E2459,'Resultado Final'!$E:$E,0))</f>
        <v>1</v>
      </c>
      <c r="B2459" t="e">
        <f>'Média Saneada'!#REF!</f>
        <v>#REF!</v>
      </c>
      <c r="C2459">
        <f>DW!$H2459</f>
        <v>0</v>
      </c>
      <c r="D2459">
        <f>DW!$I2459</f>
        <v>0</v>
      </c>
      <c r="E2459">
        <f>DW!$G2459</f>
        <v>0</v>
      </c>
      <c r="F2459" t="e">
        <f>VLOOKUP(E2459,'Resultado Final'!$E$3:$L$103,4,FALSE)</f>
        <v>#DIV/0!</v>
      </c>
      <c r="G2459" t="e">
        <f>VLOOKUP(E2459,'Resultado Final'!$E$3:$L$103,5,FALSE)</f>
        <v>#DIV/0!</v>
      </c>
      <c r="H2459">
        <f>DW!$K2459</f>
        <v>0</v>
      </c>
      <c r="I2459" s="37" t="e">
        <f t="shared" si="38"/>
        <v>#DIV/0!</v>
      </c>
    </row>
    <row r="2460" spans="1:9" x14ac:dyDescent="0.25">
      <c r="A2460">
        <f>INDEX('Resultado Final'!$A:$A,MATCH(E2460,'Resultado Final'!$E:$E,0))</f>
        <v>1</v>
      </c>
      <c r="B2460" t="e">
        <f>'Média Saneada'!#REF!</f>
        <v>#REF!</v>
      </c>
      <c r="C2460">
        <f>DW!$H2460</f>
        <v>0</v>
      </c>
      <c r="D2460">
        <f>DW!$I2460</f>
        <v>0</v>
      </c>
      <c r="E2460">
        <f>DW!$G2460</f>
        <v>0</v>
      </c>
      <c r="F2460" t="e">
        <f>VLOOKUP(E2460,'Resultado Final'!$E$3:$L$103,4,FALSE)</f>
        <v>#DIV/0!</v>
      </c>
      <c r="G2460" t="e">
        <f>VLOOKUP(E2460,'Resultado Final'!$E$3:$L$103,5,FALSE)</f>
        <v>#DIV/0!</v>
      </c>
      <c r="H2460">
        <f>DW!$K2460</f>
        <v>0</v>
      </c>
      <c r="I2460" s="37" t="e">
        <f t="shared" si="38"/>
        <v>#DIV/0!</v>
      </c>
    </row>
    <row r="2461" spans="1:9" x14ac:dyDescent="0.25">
      <c r="A2461">
        <f>INDEX('Resultado Final'!$A:$A,MATCH(E2461,'Resultado Final'!$E:$E,0))</f>
        <v>1</v>
      </c>
      <c r="B2461" t="e">
        <f>'Média Saneada'!#REF!</f>
        <v>#REF!</v>
      </c>
      <c r="C2461">
        <f>DW!$H2461</f>
        <v>0</v>
      </c>
      <c r="D2461">
        <f>DW!$I2461</f>
        <v>0</v>
      </c>
      <c r="E2461">
        <f>DW!$G2461</f>
        <v>0</v>
      </c>
      <c r="F2461" t="e">
        <f>VLOOKUP(E2461,'Resultado Final'!$E$3:$L$103,4,FALSE)</f>
        <v>#DIV/0!</v>
      </c>
      <c r="G2461" t="e">
        <f>VLOOKUP(E2461,'Resultado Final'!$E$3:$L$103,5,FALSE)</f>
        <v>#DIV/0!</v>
      </c>
      <c r="H2461">
        <f>DW!$K2461</f>
        <v>0</v>
      </c>
      <c r="I2461" s="37" t="e">
        <f t="shared" si="38"/>
        <v>#DIV/0!</v>
      </c>
    </row>
    <row r="2462" spans="1:9" x14ac:dyDescent="0.25">
      <c r="A2462">
        <f>INDEX('Resultado Final'!$A:$A,MATCH(E2462,'Resultado Final'!$E:$E,0))</f>
        <v>1</v>
      </c>
      <c r="B2462" t="e">
        <f>'Média Saneada'!#REF!</f>
        <v>#REF!</v>
      </c>
      <c r="C2462">
        <f>DW!$H2462</f>
        <v>0</v>
      </c>
      <c r="D2462">
        <f>DW!$I2462</f>
        <v>0</v>
      </c>
      <c r="E2462">
        <f>DW!$G2462</f>
        <v>0</v>
      </c>
      <c r="F2462" t="e">
        <f>VLOOKUP(E2462,'Resultado Final'!$E$3:$L$103,4,FALSE)</f>
        <v>#DIV/0!</v>
      </c>
      <c r="G2462" t="e">
        <f>VLOOKUP(E2462,'Resultado Final'!$E$3:$L$103,5,FALSE)</f>
        <v>#DIV/0!</v>
      </c>
      <c r="H2462">
        <f>DW!$K2462</f>
        <v>0</v>
      </c>
      <c r="I2462" s="37" t="e">
        <f t="shared" si="38"/>
        <v>#DIV/0!</v>
      </c>
    </row>
    <row r="2463" spans="1:9" x14ac:dyDescent="0.25">
      <c r="A2463">
        <f>INDEX('Resultado Final'!$A:$A,MATCH(E2463,'Resultado Final'!$E:$E,0))</f>
        <v>1</v>
      </c>
      <c r="B2463" t="e">
        <f>'Média Saneada'!#REF!</f>
        <v>#REF!</v>
      </c>
      <c r="C2463">
        <f>DW!$H2463</f>
        <v>0</v>
      </c>
      <c r="D2463">
        <f>DW!$I2463</f>
        <v>0</v>
      </c>
      <c r="E2463">
        <f>DW!$G2463</f>
        <v>0</v>
      </c>
      <c r="F2463" t="e">
        <f>VLOOKUP(E2463,'Resultado Final'!$E$3:$L$103,4,FALSE)</f>
        <v>#DIV/0!</v>
      </c>
      <c r="G2463" t="e">
        <f>VLOOKUP(E2463,'Resultado Final'!$E$3:$L$103,5,FALSE)</f>
        <v>#DIV/0!</v>
      </c>
      <c r="H2463">
        <f>DW!$K2463</f>
        <v>0</v>
      </c>
      <c r="I2463" s="37" t="e">
        <f t="shared" si="38"/>
        <v>#DIV/0!</v>
      </c>
    </row>
    <row r="2464" spans="1:9" x14ac:dyDescent="0.25">
      <c r="A2464">
        <f>INDEX('Resultado Final'!$A:$A,MATCH(E2464,'Resultado Final'!$E:$E,0))</f>
        <v>1</v>
      </c>
      <c r="B2464" t="e">
        <f>'Média Saneada'!#REF!</f>
        <v>#REF!</v>
      </c>
      <c r="C2464">
        <f>DW!$H2464</f>
        <v>0</v>
      </c>
      <c r="D2464">
        <f>DW!$I2464</f>
        <v>0</v>
      </c>
      <c r="E2464">
        <f>DW!$G2464</f>
        <v>0</v>
      </c>
      <c r="F2464" t="e">
        <f>VLOOKUP(E2464,'Resultado Final'!$E$3:$L$103,4,FALSE)</f>
        <v>#DIV/0!</v>
      </c>
      <c r="G2464" t="e">
        <f>VLOOKUP(E2464,'Resultado Final'!$E$3:$L$103,5,FALSE)</f>
        <v>#DIV/0!</v>
      </c>
      <c r="H2464">
        <f>DW!$K2464</f>
        <v>0</v>
      </c>
      <c r="I2464" s="37" t="e">
        <f t="shared" si="38"/>
        <v>#DIV/0!</v>
      </c>
    </row>
    <row r="2465" spans="1:9" x14ac:dyDescent="0.25">
      <c r="A2465">
        <f>INDEX('Resultado Final'!$A:$A,MATCH(E2465,'Resultado Final'!$E:$E,0))</f>
        <v>1</v>
      </c>
      <c r="B2465" t="e">
        <f>'Média Saneada'!#REF!</f>
        <v>#REF!</v>
      </c>
      <c r="C2465">
        <f>DW!$H2465</f>
        <v>0</v>
      </c>
      <c r="D2465">
        <f>DW!$I2465</f>
        <v>0</v>
      </c>
      <c r="E2465">
        <f>DW!$G2465</f>
        <v>0</v>
      </c>
      <c r="F2465" t="e">
        <f>VLOOKUP(E2465,'Resultado Final'!$E$3:$L$103,4,FALSE)</f>
        <v>#DIV/0!</v>
      </c>
      <c r="G2465" t="e">
        <f>VLOOKUP(E2465,'Resultado Final'!$E$3:$L$103,5,FALSE)</f>
        <v>#DIV/0!</v>
      </c>
      <c r="H2465">
        <f>DW!$K2465</f>
        <v>0</v>
      </c>
      <c r="I2465" s="37" t="e">
        <f t="shared" si="38"/>
        <v>#DIV/0!</v>
      </c>
    </row>
    <row r="2466" spans="1:9" x14ac:dyDescent="0.25">
      <c r="A2466">
        <f>INDEX('Resultado Final'!$A:$A,MATCH(E2466,'Resultado Final'!$E:$E,0))</f>
        <v>1</v>
      </c>
      <c r="B2466" t="e">
        <f>'Média Saneada'!#REF!</f>
        <v>#REF!</v>
      </c>
      <c r="C2466">
        <f>DW!$H2466</f>
        <v>0</v>
      </c>
      <c r="D2466">
        <f>DW!$I2466</f>
        <v>0</v>
      </c>
      <c r="E2466">
        <f>DW!$G2466</f>
        <v>0</v>
      </c>
      <c r="F2466" t="e">
        <f>VLOOKUP(E2466,'Resultado Final'!$E$3:$L$103,4,FALSE)</f>
        <v>#DIV/0!</v>
      </c>
      <c r="G2466" t="e">
        <f>VLOOKUP(E2466,'Resultado Final'!$E$3:$L$103,5,FALSE)</f>
        <v>#DIV/0!</v>
      </c>
      <c r="H2466">
        <f>DW!$K2466</f>
        <v>0</v>
      </c>
      <c r="I2466" s="37" t="e">
        <f t="shared" si="38"/>
        <v>#DIV/0!</v>
      </c>
    </row>
    <row r="2467" spans="1:9" x14ac:dyDescent="0.25">
      <c r="A2467">
        <f>INDEX('Resultado Final'!$A:$A,MATCH(E2467,'Resultado Final'!$E:$E,0))</f>
        <v>1</v>
      </c>
      <c r="B2467" t="e">
        <f>'Média Saneada'!#REF!</f>
        <v>#REF!</v>
      </c>
      <c r="C2467">
        <f>DW!$H2467</f>
        <v>0</v>
      </c>
      <c r="D2467">
        <f>DW!$I2467</f>
        <v>0</v>
      </c>
      <c r="E2467">
        <f>DW!$G2467</f>
        <v>0</v>
      </c>
      <c r="F2467" t="e">
        <f>VLOOKUP(E2467,'Resultado Final'!$E$3:$L$103,4,FALSE)</f>
        <v>#DIV/0!</v>
      </c>
      <c r="G2467" t="e">
        <f>VLOOKUP(E2467,'Resultado Final'!$E$3:$L$103,5,FALSE)</f>
        <v>#DIV/0!</v>
      </c>
      <c r="H2467">
        <f>DW!$K2467</f>
        <v>0</v>
      </c>
      <c r="I2467" s="37" t="e">
        <f t="shared" si="38"/>
        <v>#DIV/0!</v>
      </c>
    </row>
    <row r="2468" spans="1:9" x14ac:dyDescent="0.25">
      <c r="A2468">
        <f>INDEX('Resultado Final'!$A:$A,MATCH(E2468,'Resultado Final'!$E:$E,0))</f>
        <v>1</v>
      </c>
      <c r="B2468" t="e">
        <f>'Média Saneada'!#REF!</f>
        <v>#REF!</v>
      </c>
      <c r="C2468">
        <f>DW!$H2468</f>
        <v>0</v>
      </c>
      <c r="D2468">
        <f>DW!$I2468</f>
        <v>0</v>
      </c>
      <c r="E2468">
        <f>DW!$G2468</f>
        <v>0</v>
      </c>
      <c r="F2468" t="e">
        <f>VLOOKUP(E2468,'Resultado Final'!$E$3:$L$103,4,FALSE)</f>
        <v>#DIV/0!</v>
      </c>
      <c r="G2468" t="e">
        <f>VLOOKUP(E2468,'Resultado Final'!$E$3:$L$103,5,FALSE)</f>
        <v>#DIV/0!</v>
      </c>
      <c r="H2468">
        <f>DW!$K2468</f>
        <v>0</v>
      </c>
      <c r="I2468" s="37" t="e">
        <f t="shared" si="38"/>
        <v>#DIV/0!</v>
      </c>
    </row>
    <row r="2469" spans="1:9" x14ac:dyDescent="0.25">
      <c r="A2469">
        <f>INDEX('Resultado Final'!$A:$A,MATCH(E2469,'Resultado Final'!$E:$E,0))</f>
        <v>1</v>
      </c>
      <c r="B2469" t="e">
        <f>'Média Saneada'!#REF!</f>
        <v>#REF!</v>
      </c>
      <c r="C2469">
        <f>DW!$H2469</f>
        <v>0</v>
      </c>
      <c r="D2469">
        <f>DW!$I2469</f>
        <v>0</v>
      </c>
      <c r="E2469">
        <f>DW!$G2469</f>
        <v>0</v>
      </c>
      <c r="F2469" t="e">
        <f>VLOOKUP(E2469,'Resultado Final'!$E$3:$L$103,4,FALSE)</f>
        <v>#DIV/0!</v>
      </c>
      <c r="G2469" t="e">
        <f>VLOOKUP(E2469,'Resultado Final'!$E$3:$L$103,5,FALSE)</f>
        <v>#DIV/0!</v>
      </c>
      <c r="H2469">
        <f>DW!$K2469</f>
        <v>0</v>
      </c>
      <c r="I2469" s="37" t="e">
        <f t="shared" si="38"/>
        <v>#DIV/0!</v>
      </c>
    </row>
    <row r="2470" spans="1:9" x14ac:dyDescent="0.25">
      <c r="A2470">
        <f>INDEX('Resultado Final'!$A:$A,MATCH(E2470,'Resultado Final'!$E:$E,0))</f>
        <v>1</v>
      </c>
      <c r="B2470" t="e">
        <f>'Média Saneada'!#REF!</f>
        <v>#REF!</v>
      </c>
      <c r="C2470">
        <f>DW!$H2470</f>
        <v>0</v>
      </c>
      <c r="D2470">
        <f>DW!$I2470</f>
        <v>0</v>
      </c>
      <c r="E2470">
        <f>DW!$G2470</f>
        <v>0</v>
      </c>
      <c r="F2470" t="e">
        <f>VLOOKUP(E2470,'Resultado Final'!$E$3:$L$103,4,FALSE)</f>
        <v>#DIV/0!</v>
      </c>
      <c r="G2470" t="e">
        <f>VLOOKUP(E2470,'Resultado Final'!$E$3:$L$103,5,FALSE)</f>
        <v>#DIV/0!</v>
      </c>
      <c r="H2470">
        <f>DW!$K2470</f>
        <v>0</v>
      </c>
      <c r="I2470" s="37" t="e">
        <f t="shared" si="38"/>
        <v>#DIV/0!</v>
      </c>
    </row>
    <row r="2471" spans="1:9" x14ac:dyDescent="0.25">
      <c r="A2471">
        <f>INDEX('Resultado Final'!$A:$A,MATCH(E2471,'Resultado Final'!$E:$E,0))</f>
        <v>1</v>
      </c>
      <c r="B2471" t="e">
        <f>'Média Saneada'!#REF!</f>
        <v>#REF!</v>
      </c>
      <c r="C2471">
        <f>DW!$H2471</f>
        <v>0</v>
      </c>
      <c r="D2471">
        <f>DW!$I2471</f>
        <v>0</v>
      </c>
      <c r="E2471">
        <f>DW!$G2471</f>
        <v>0</v>
      </c>
      <c r="F2471" t="e">
        <f>VLOOKUP(E2471,'Resultado Final'!$E$3:$L$103,4,FALSE)</f>
        <v>#DIV/0!</v>
      </c>
      <c r="G2471" t="e">
        <f>VLOOKUP(E2471,'Resultado Final'!$E$3:$L$103,5,FALSE)</f>
        <v>#DIV/0!</v>
      </c>
      <c r="H2471">
        <f>DW!$K2471</f>
        <v>0</v>
      </c>
      <c r="I2471" s="37" t="e">
        <f t="shared" si="38"/>
        <v>#DIV/0!</v>
      </c>
    </row>
    <row r="2472" spans="1:9" x14ac:dyDescent="0.25">
      <c r="A2472">
        <f>INDEX('Resultado Final'!$A:$A,MATCH(E2472,'Resultado Final'!$E:$E,0))</f>
        <v>1</v>
      </c>
      <c r="B2472" t="e">
        <f>'Média Saneada'!#REF!</f>
        <v>#REF!</v>
      </c>
      <c r="C2472">
        <f>DW!$H2472</f>
        <v>0</v>
      </c>
      <c r="D2472">
        <f>DW!$I2472</f>
        <v>0</v>
      </c>
      <c r="E2472">
        <f>DW!$G2472</f>
        <v>0</v>
      </c>
      <c r="F2472" t="e">
        <f>VLOOKUP(E2472,'Resultado Final'!$E$3:$L$103,4,FALSE)</f>
        <v>#DIV/0!</v>
      </c>
      <c r="G2472" t="e">
        <f>VLOOKUP(E2472,'Resultado Final'!$E$3:$L$103,5,FALSE)</f>
        <v>#DIV/0!</v>
      </c>
      <c r="H2472">
        <f>DW!$K2472</f>
        <v>0</v>
      </c>
      <c r="I2472" s="37" t="e">
        <f t="shared" si="38"/>
        <v>#DIV/0!</v>
      </c>
    </row>
    <row r="2473" spans="1:9" x14ac:dyDescent="0.25">
      <c r="A2473">
        <f>INDEX('Resultado Final'!$A:$A,MATCH(E2473,'Resultado Final'!$E:$E,0))</f>
        <v>1</v>
      </c>
      <c r="B2473" t="e">
        <f>'Média Saneada'!#REF!</f>
        <v>#REF!</v>
      </c>
      <c r="C2473">
        <f>DW!$H2473</f>
        <v>0</v>
      </c>
      <c r="D2473">
        <f>DW!$I2473</f>
        <v>0</v>
      </c>
      <c r="E2473">
        <f>DW!$G2473</f>
        <v>0</v>
      </c>
      <c r="F2473" t="e">
        <f>VLOOKUP(E2473,'Resultado Final'!$E$3:$L$103,4,FALSE)</f>
        <v>#DIV/0!</v>
      </c>
      <c r="G2473" t="e">
        <f>VLOOKUP(E2473,'Resultado Final'!$E$3:$L$103,5,FALSE)</f>
        <v>#DIV/0!</v>
      </c>
      <c r="H2473">
        <f>DW!$K2473</f>
        <v>0</v>
      </c>
      <c r="I2473" s="37" t="e">
        <f t="shared" si="38"/>
        <v>#DIV/0!</v>
      </c>
    </row>
    <row r="2474" spans="1:9" x14ac:dyDescent="0.25">
      <c r="A2474">
        <f>INDEX('Resultado Final'!$A:$A,MATCH(E2474,'Resultado Final'!$E:$E,0))</f>
        <v>1</v>
      </c>
      <c r="B2474" t="e">
        <f>'Média Saneada'!#REF!</f>
        <v>#REF!</v>
      </c>
      <c r="C2474">
        <f>DW!$H2474</f>
        <v>0</v>
      </c>
      <c r="D2474">
        <f>DW!$I2474</f>
        <v>0</v>
      </c>
      <c r="E2474">
        <f>DW!$G2474</f>
        <v>0</v>
      </c>
      <c r="F2474" t="e">
        <f>VLOOKUP(E2474,'Resultado Final'!$E$3:$L$103,4,FALSE)</f>
        <v>#DIV/0!</v>
      </c>
      <c r="G2474" t="e">
        <f>VLOOKUP(E2474,'Resultado Final'!$E$3:$L$103,5,FALSE)</f>
        <v>#DIV/0!</v>
      </c>
      <c r="H2474">
        <f>DW!$K2474</f>
        <v>0</v>
      </c>
      <c r="I2474" s="37" t="e">
        <f t="shared" si="38"/>
        <v>#DIV/0!</v>
      </c>
    </row>
    <row r="2475" spans="1:9" x14ac:dyDescent="0.25">
      <c r="A2475">
        <f>INDEX('Resultado Final'!$A:$A,MATCH(E2475,'Resultado Final'!$E:$E,0))</f>
        <v>1</v>
      </c>
      <c r="B2475" t="e">
        <f>'Média Saneada'!#REF!</f>
        <v>#REF!</v>
      </c>
      <c r="C2475">
        <f>DW!$H2475</f>
        <v>0</v>
      </c>
      <c r="D2475">
        <f>DW!$I2475</f>
        <v>0</v>
      </c>
      <c r="E2475">
        <f>DW!$G2475</f>
        <v>0</v>
      </c>
      <c r="F2475" t="e">
        <f>VLOOKUP(E2475,'Resultado Final'!$E$3:$L$103,4,FALSE)</f>
        <v>#DIV/0!</v>
      </c>
      <c r="G2475" t="e">
        <f>VLOOKUP(E2475,'Resultado Final'!$E$3:$L$103,5,FALSE)</f>
        <v>#DIV/0!</v>
      </c>
      <c r="H2475">
        <f>DW!$K2475</f>
        <v>0</v>
      </c>
      <c r="I2475" s="37" t="e">
        <f t="shared" si="38"/>
        <v>#DIV/0!</v>
      </c>
    </row>
    <row r="2476" spans="1:9" x14ac:dyDescent="0.25">
      <c r="A2476">
        <f>INDEX('Resultado Final'!$A:$A,MATCH(E2476,'Resultado Final'!$E:$E,0))</f>
        <v>1</v>
      </c>
      <c r="B2476" t="e">
        <f>'Média Saneada'!#REF!</f>
        <v>#REF!</v>
      </c>
      <c r="C2476">
        <f>DW!$H2476</f>
        <v>0</v>
      </c>
      <c r="D2476">
        <f>DW!$I2476</f>
        <v>0</v>
      </c>
      <c r="E2476">
        <f>DW!$G2476</f>
        <v>0</v>
      </c>
      <c r="F2476" t="e">
        <f>VLOOKUP(E2476,'Resultado Final'!$E$3:$L$103,4,FALSE)</f>
        <v>#DIV/0!</v>
      </c>
      <c r="G2476" t="e">
        <f>VLOOKUP(E2476,'Resultado Final'!$E$3:$L$103,5,FALSE)</f>
        <v>#DIV/0!</v>
      </c>
      <c r="H2476">
        <f>DW!$K2476</f>
        <v>0</v>
      </c>
      <c r="I2476" s="37" t="e">
        <f t="shared" si="38"/>
        <v>#DIV/0!</v>
      </c>
    </row>
    <row r="2477" spans="1:9" x14ac:dyDescent="0.25">
      <c r="A2477">
        <f>INDEX('Resultado Final'!$A:$A,MATCH(E2477,'Resultado Final'!$E:$E,0))</f>
        <v>1</v>
      </c>
      <c r="B2477" t="e">
        <f>'Média Saneada'!#REF!</f>
        <v>#REF!</v>
      </c>
      <c r="C2477">
        <f>DW!$H2477</f>
        <v>0</v>
      </c>
      <c r="D2477">
        <f>DW!$I2477</f>
        <v>0</v>
      </c>
      <c r="E2477">
        <f>DW!$G2477</f>
        <v>0</v>
      </c>
      <c r="F2477" t="e">
        <f>VLOOKUP(E2477,'Resultado Final'!$E$3:$L$103,4,FALSE)</f>
        <v>#DIV/0!</v>
      </c>
      <c r="G2477" t="e">
        <f>VLOOKUP(E2477,'Resultado Final'!$E$3:$L$103,5,FALSE)</f>
        <v>#DIV/0!</v>
      </c>
      <c r="H2477">
        <f>DW!$K2477</f>
        <v>0</v>
      </c>
      <c r="I2477" s="37" t="e">
        <f t="shared" si="38"/>
        <v>#DIV/0!</v>
      </c>
    </row>
    <row r="2478" spans="1:9" x14ac:dyDescent="0.25">
      <c r="A2478">
        <f>INDEX('Resultado Final'!$A:$A,MATCH(E2478,'Resultado Final'!$E:$E,0))</f>
        <v>1</v>
      </c>
      <c r="B2478" t="e">
        <f>'Média Saneada'!#REF!</f>
        <v>#REF!</v>
      </c>
      <c r="C2478">
        <f>DW!$H2478</f>
        <v>0</v>
      </c>
      <c r="D2478">
        <f>DW!$I2478</f>
        <v>0</v>
      </c>
      <c r="E2478">
        <f>DW!$G2478</f>
        <v>0</v>
      </c>
      <c r="F2478" t="e">
        <f>VLOOKUP(E2478,'Resultado Final'!$E$3:$L$103,4,FALSE)</f>
        <v>#DIV/0!</v>
      </c>
      <c r="G2478" t="e">
        <f>VLOOKUP(E2478,'Resultado Final'!$E$3:$L$103,5,FALSE)</f>
        <v>#DIV/0!</v>
      </c>
      <c r="H2478">
        <f>DW!$K2478</f>
        <v>0</v>
      </c>
      <c r="I2478" s="37" t="e">
        <f t="shared" si="38"/>
        <v>#DIV/0!</v>
      </c>
    </row>
    <row r="2479" spans="1:9" x14ac:dyDescent="0.25">
      <c r="A2479">
        <f>INDEX('Resultado Final'!$A:$A,MATCH(E2479,'Resultado Final'!$E:$E,0))</f>
        <v>1</v>
      </c>
      <c r="B2479" t="e">
        <f>'Média Saneada'!#REF!</f>
        <v>#REF!</v>
      </c>
      <c r="C2479">
        <f>DW!$H2479</f>
        <v>0</v>
      </c>
      <c r="D2479">
        <f>DW!$I2479</f>
        <v>0</v>
      </c>
      <c r="E2479">
        <f>DW!$G2479</f>
        <v>0</v>
      </c>
      <c r="F2479" t="e">
        <f>VLOOKUP(E2479,'Resultado Final'!$E$3:$L$103,4,FALSE)</f>
        <v>#DIV/0!</v>
      </c>
      <c r="G2479" t="e">
        <f>VLOOKUP(E2479,'Resultado Final'!$E$3:$L$103,5,FALSE)</f>
        <v>#DIV/0!</v>
      </c>
      <c r="H2479">
        <f>DW!$K2479</f>
        <v>0</v>
      </c>
      <c r="I2479" s="37" t="e">
        <f t="shared" si="38"/>
        <v>#DIV/0!</v>
      </c>
    </row>
    <row r="2480" spans="1:9" x14ac:dyDescent="0.25">
      <c r="A2480">
        <f>INDEX('Resultado Final'!$A:$A,MATCH(E2480,'Resultado Final'!$E:$E,0))</f>
        <v>1</v>
      </c>
      <c r="B2480" t="e">
        <f>'Média Saneada'!#REF!</f>
        <v>#REF!</v>
      </c>
      <c r="C2480">
        <f>DW!$H2480</f>
        <v>0</v>
      </c>
      <c r="D2480">
        <f>DW!$I2480</f>
        <v>0</v>
      </c>
      <c r="E2480">
        <f>DW!$G2480</f>
        <v>0</v>
      </c>
      <c r="F2480" t="e">
        <f>VLOOKUP(E2480,'Resultado Final'!$E$3:$L$103,4,FALSE)</f>
        <v>#DIV/0!</v>
      </c>
      <c r="G2480" t="e">
        <f>VLOOKUP(E2480,'Resultado Final'!$E$3:$L$103,5,FALSE)</f>
        <v>#DIV/0!</v>
      </c>
      <c r="H2480">
        <f>DW!$K2480</f>
        <v>0</v>
      </c>
      <c r="I2480" s="37" t="e">
        <f t="shared" si="38"/>
        <v>#DIV/0!</v>
      </c>
    </row>
    <row r="2481" spans="1:9" x14ac:dyDescent="0.25">
      <c r="A2481">
        <f>INDEX('Resultado Final'!$A:$A,MATCH(E2481,'Resultado Final'!$E:$E,0))</f>
        <v>1</v>
      </c>
      <c r="B2481" t="e">
        <f>'Média Saneada'!#REF!</f>
        <v>#REF!</v>
      </c>
      <c r="C2481">
        <f>DW!$H2481</f>
        <v>0</v>
      </c>
      <c r="D2481">
        <f>DW!$I2481</f>
        <v>0</v>
      </c>
      <c r="E2481">
        <f>DW!$G2481</f>
        <v>0</v>
      </c>
      <c r="F2481" t="e">
        <f>VLOOKUP(E2481,'Resultado Final'!$E$3:$L$103,4,FALSE)</f>
        <v>#DIV/0!</v>
      </c>
      <c r="G2481" t="e">
        <f>VLOOKUP(E2481,'Resultado Final'!$E$3:$L$103,5,FALSE)</f>
        <v>#DIV/0!</v>
      </c>
      <c r="H2481">
        <f>DW!$K2481</f>
        <v>0</v>
      </c>
      <c r="I2481" s="37" t="e">
        <f t="shared" si="38"/>
        <v>#DIV/0!</v>
      </c>
    </row>
    <row r="2482" spans="1:9" x14ac:dyDescent="0.25">
      <c r="A2482">
        <f>INDEX('Resultado Final'!$A:$A,MATCH(E2482,'Resultado Final'!$E:$E,0))</f>
        <v>1</v>
      </c>
      <c r="B2482" t="e">
        <f>'Média Saneada'!#REF!</f>
        <v>#REF!</v>
      </c>
      <c r="C2482">
        <f>DW!$H2482</f>
        <v>0</v>
      </c>
      <c r="D2482">
        <f>DW!$I2482</f>
        <v>0</v>
      </c>
      <c r="E2482">
        <f>DW!$G2482</f>
        <v>0</v>
      </c>
      <c r="F2482" t="e">
        <f>VLOOKUP(E2482,'Resultado Final'!$E$3:$L$103,4,FALSE)</f>
        <v>#DIV/0!</v>
      </c>
      <c r="G2482" t="e">
        <f>VLOOKUP(E2482,'Resultado Final'!$E$3:$L$103,5,FALSE)</f>
        <v>#DIV/0!</v>
      </c>
      <c r="H2482">
        <f>DW!$K2482</f>
        <v>0</v>
      </c>
      <c r="I2482" s="37" t="e">
        <f t="shared" si="38"/>
        <v>#DIV/0!</v>
      </c>
    </row>
    <row r="2483" spans="1:9" x14ac:dyDescent="0.25">
      <c r="A2483">
        <f>INDEX('Resultado Final'!$A:$A,MATCH(E2483,'Resultado Final'!$E:$E,0))</f>
        <v>1</v>
      </c>
      <c r="B2483" t="e">
        <f>'Média Saneada'!#REF!</f>
        <v>#REF!</v>
      </c>
      <c r="C2483">
        <f>DW!$H2483</f>
        <v>0</v>
      </c>
      <c r="D2483">
        <f>DW!$I2483</f>
        <v>0</v>
      </c>
      <c r="E2483">
        <f>DW!$G2483</f>
        <v>0</v>
      </c>
      <c r="F2483" t="e">
        <f>VLOOKUP(E2483,'Resultado Final'!$E$3:$L$103,4,FALSE)</f>
        <v>#DIV/0!</v>
      </c>
      <c r="G2483" t="e">
        <f>VLOOKUP(E2483,'Resultado Final'!$E$3:$L$103,5,FALSE)</f>
        <v>#DIV/0!</v>
      </c>
      <c r="H2483">
        <f>DW!$K2483</f>
        <v>0</v>
      </c>
      <c r="I2483" s="37" t="e">
        <f t="shared" si="38"/>
        <v>#DIV/0!</v>
      </c>
    </row>
    <row r="2484" spans="1:9" x14ac:dyDescent="0.25">
      <c r="A2484">
        <f>INDEX('Resultado Final'!$A:$A,MATCH(E2484,'Resultado Final'!$E:$E,0))</f>
        <v>1</v>
      </c>
      <c r="B2484" t="e">
        <f>'Média Saneada'!#REF!</f>
        <v>#REF!</v>
      </c>
      <c r="C2484">
        <f>DW!$H2484</f>
        <v>0</v>
      </c>
      <c r="D2484">
        <f>DW!$I2484</f>
        <v>0</v>
      </c>
      <c r="E2484">
        <f>DW!$G2484</f>
        <v>0</v>
      </c>
      <c r="F2484" t="e">
        <f>VLOOKUP(E2484,'Resultado Final'!$E$3:$L$103,4,FALSE)</f>
        <v>#DIV/0!</v>
      </c>
      <c r="G2484" t="e">
        <f>VLOOKUP(E2484,'Resultado Final'!$E$3:$L$103,5,FALSE)</f>
        <v>#DIV/0!</v>
      </c>
      <c r="H2484">
        <f>DW!$K2484</f>
        <v>0</v>
      </c>
      <c r="I2484" s="37" t="e">
        <f t="shared" si="38"/>
        <v>#DIV/0!</v>
      </c>
    </row>
    <row r="2485" spans="1:9" x14ac:dyDescent="0.25">
      <c r="A2485">
        <f>INDEX('Resultado Final'!$A:$A,MATCH(E2485,'Resultado Final'!$E:$E,0))</f>
        <v>1</v>
      </c>
      <c r="B2485" t="e">
        <f>'Média Saneada'!#REF!</f>
        <v>#REF!</v>
      </c>
      <c r="C2485">
        <f>DW!$H2485</f>
        <v>0</v>
      </c>
      <c r="D2485">
        <f>DW!$I2485</f>
        <v>0</v>
      </c>
      <c r="E2485">
        <f>DW!$G2485</f>
        <v>0</v>
      </c>
      <c r="F2485" t="e">
        <f>VLOOKUP(E2485,'Resultado Final'!$E$3:$L$103,4,FALSE)</f>
        <v>#DIV/0!</v>
      </c>
      <c r="G2485" t="e">
        <f>VLOOKUP(E2485,'Resultado Final'!$E$3:$L$103,5,FALSE)</f>
        <v>#DIV/0!</v>
      </c>
      <c r="H2485">
        <f>DW!$K2485</f>
        <v>0</v>
      </c>
      <c r="I2485" s="37" t="e">
        <f t="shared" si="38"/>
        <v>#DIV/0!</v>
      </c>
    </row>
    <row r="2486" spans="1:9" x14ac:dyDescent="0.25">
      <c r="A2486">
        <f>INDEX('Resultado Final'!$A:$A,MATCH(E2486,'Resultado Final'!$E:$E,0))</f>
        <v>1</v>
      </c>
      <c r="B2486" t="e">
        <f>'Média Saneada'!#REF!</f>
        <v>#REF!</v>
      </c>
      <c r="C2486">
        <f>DW!$H2486</f>
        <v>0</v>
      </c>
      <c r="D2486">
        <f>DW!$I2486</f>
        <v>0</v>
      </c>
      <c r="E2486">
        <f>DW!$G2486</f>
        <v>0</v>
      </c>
      <c r="F2486" t="e">
        <f>VLOOKUP(E2486,'Resultado Final'!$E$3:$L$103,4,FALSE)</f>
        <v>#DIV/0!</v>
      </c>
      <c r="G2486" t="e">
        <f>VLOOKUP(E2486,'Resultado Final'!$E$3:$L$103,5,FALSE)</f>
        <v>#DIV/0!</v>
      </c>
      <c r="H2486">
        <f>DW!$K2486</f>
        <v>0</v>
      </c>
      <c r="I2486" s="37" t="e">
        <f t="shared" si="38"/>
        <v>#DIV/0!</v>
      </c>
    </row>
    <row r="2487" spans="1:9" x14ac:dyDescent="0.25">
      <c r="A2487">
        <f>INDEX('Resultado Final'!$A:$A,MATCH(E2487,'Resultado Final'!$E:$E,0))</f>
        <v>1</v>
      </c>
      <c r="B2487" t="e">
        <f>'Média Saneada'!#REF!</f>
        <v>#REF!</v>
      </c>
      <c r="C2487">
        <f>DW!$H2487</f>
        <v>0</v>
      </c>
      <c r="D2487">
        <f>DW!$I2487</f>
        <v>0</v>
      </c>
      <c r="E2487">
        <f>DW!$G2487</f>
        <v>0</v>
      </c>
      <c r="F2487" t="e">
        <f>VLOOKUP(E2487,'Resultado Final'!$E$3:$L$103,4,FALSE)</f>
        <v>#DIV/0!</v>
      </c>
      <c r="G2487" t="e">
        <f>VLOOKUP(E2487,'Resultado Final'!$E$3:$L$103,5,FALSE)</f>
        <v>#DIV/0!</v>
      </c>
      <c r="H2487">
        <f>DW!$K2487</f>
        <v>0</v>
      </c>
      <c r="I2487" s="37" t="e">
        <f t="shared" si="38"/>
        <v>#DIV/0!</v>
      </c>
    </row>
    <row r="2488" spans="1:9" x14ac:dyDescent="0.25">
      <c r="A2488">
        <f>INDEX('Resultado Final'!$A:$A,MATCH(E2488,'Resultado Final'!$E:$E,0))</f>
        <v>1</v>
      </c>
      <c r="B2488" t="e">
        <f>'Média Saneada'!#REF!</f>
        <v>#REF!</v>
      </c>
      <c r="C2488">
        <f>DW!$H2488</f>
        <v>0</v>
      </c>
      <c r="D2488">
        <f>DW!$I2488</f>
        <v>0</v>
      </c>
      <c r="E2488">
        <f>DW!$G2488</f>
        <v>0</v>
      </c>
      <c r="F2488" t="e">
        <f>VLOOKUP(E2488,'Resultado Final'!$E$3:$L$103,4,FALSE)</f>
        <v>#DIV/0!</v>
      </c>
      <c r="G2488" t="e">
        <f>VLOOKUP(E2488,'Resultado Final'!$E$3:$L$103,5,FALSE)</f>
        <v>#DIV/0!</v>
      </c>
      <c r="H2488">
        <f>DW!$K2488</f>
        <v>0</v>
      </c>
      <c r="I2488" s="37" t="e">
        <f t="shared" si="38"/>
        <v>#DIV/0!</v>
      </c>
    </row>
    <row r="2489" spans="1:9" x14ac:dyDescent="0.25">
      <c r="A2489">
        <f>INDEX('Resultado Final'!$A:$A,MATCH(E2489,'Resultado Final'!$E:$E,0))</f>
        <v>1</v>
      </c>
      <c r="B2489" t="e">
        <f>'Média Saneada'!#REF!</f>
        <v>#REF!</v>
      </c>
      <c r="C2489">
        <f>DW!$H2489</f>
        <v>0</v>
      </c>
      <c r="D2489">
        <f>DW!$I2489</f>
        <v>0</v>
      </c>
      <c r="E2489">
        <f>DW!$G2489</f>
        <v>0</v>
      </c>
      <c r="F2489" t="e">
        <f>VLOOKUP(E2489,'Resultado Final'!$E$3:$L$103,4,FALSE)</f>
        <v>#DIV/0!</v>
      </c>
      <c r="G2489" t="e">
        <f>VLOOKUP(E2489,'Resultado Final'!$E$3:$L$103,5,FALSE)</f>
        <v>#DIV/0!</v>
      </c>
      <c r="H2489">
        <f>DW!$K2489</f>
        <v>0</v>
      </c>
      <c r="I2489" s="37" t="e">
        <f t="shared" si="38"/>
        <v>#DIV/0!</v>
      </c>
    </row>
    <row r="2490" spans="1:9" x14ac:dyDescent="0.25">
      <c r="A2490">
        <f>INDEX('Resultado Final'!$A:$A,MATCH(E2490,'Resultado Final'!$E:$E,0))</f>
        <v>1</v>
      </c>
      <c r="B2490" t="e">
        <f>'Média Saneada'!#REF!</f>
        <v>#REF!</v>
      </c>
      <c r="C2490">
        <f>DW!$H2490</f>
        <v>0</v>
      </c>
      <c r="D2490">
        <f>DW!$I2490</f>
        <v>0</v>
      </c>
      <c r="E2490">
        <f>DW!$G2490</f>
        <v>0</v>
      </c>
      <c r="F2490" t="e">
        <f>VLOOKUP(E2490,'Resultado Final'!$E$3:$L$103,4,FALSE)</f>
        <v>#DIV/0!</v>
      </c>
      <c r="G2490" t="e">
        <f>VLOOKUP(E2490,'Resultado Final'!$E$3:$L$103,5,FALSE)</f>
        <v>#DIV/0!</v>
      </c>
      <c r="H2490">
        <f>DW!$K2490</f>
        <v>0</v>
      </c>
      <c r="I2490" s="37" t="e">
        <f t="shared" si="38"/>
        <v>#DIV/0!</v>
      </c>
    </row>
    <row r="2491" spans="1:9" x14ac:dyDescent="0.25">
      <c r="A2491">
        <f>INDEX('Resultado Final'!$A:$A,MATCH(E2491,'Resultado Final'!$E:$E,0))</f>
        <v>1</v>
      </c>
      <c r="B2491" t="e">
        <f>'Média Saneada'!#REF!</f>
        <v>#REF!</v>
      </c>
      <c r="C2491">
        <f>DW!$H2491</f>
        <v>0</v>
      </c>
      <c r="D2491">
        <f>DW!$I2491</f>
        <v>0</v>
      </c>
      <c r="E2491">
        <f>DW!$G2491</f>
        <v>0</v>
      </c>
      <c r="F2491" t="e">
        <f>VLOOKUP(E2491,'Resultado Final'!$E$3:$L$103,4,FALSE)</f>
        <v>#DIV/0!</v>
      </c>
      <c r="G2491" t="e">
        <f>VLOOKUP(E2491,'Resultado Final'!$E$3:$L$103,5,FALSE)</f>
        <v>#DIV/0!</v>
      </c>
      <c r="H2491">
        <f>DW!$K2491</f>
        <v>0</v>
      </c>
      <c r="I2491" s="37" t="e">
        <f t="shared" si="38"/>
        <v>#DIV/0!</v>
      </c>
    </row>
    <row r="2492" spans="1:9" x14ac:dyDescent="0.25">
      <c r="A2492">
        <f>INDEX('Resultado Final'!$A:$A,MATCH(E2492,'Resultado Final'!$E:$E,0))</f>
        <v>1</v>
      </c>
      <c r="B2492" t="e">
        <f>'Média Saneada'!#REF!</f>
        <v>#REF!</v>
      </c>
      <c r="C2492">
        <f>DW!$H2492</f>
        <v>0</v>
      </c>
      <c r="D2492">
        <f>DW!$I2492</f>
        <v>0</v>
      </c>
      <c r="E2492">
        <f>DW!$G2492</f>
        <v>0</v>
      </c>
      <c r="F2492" t="e">
        <f>VLOOKUP(E2492,'Resultado Final'!$E$3:$L$103,4,FALSE)</f>
        <v>#DIV/0!</v>
      </c>
      <c r="G2492" t="e">
        <f>VLOOKUP(E2492,'Resultado Final'!$E$3:$L$103,5,FALSE)</f>
        <v>#DIV/0!</v>
      </c>
      <c r="H2492">
        <f>DW!$K2492</f>
        <v>0</v>
      </c>
      <c r="I2492" s="37" t="e">
        <f t="shared" si="38"/>
        <v>#DIV/0!</v>
      </c>
    </row>
    <row r="2493" spans="1:9" x14ac:dyDescent="0.25">
      <c r="A2493">
        <f>INDEX('Resultado Final'!$A:$A,MATCH(E2493,'Resultado Final'!$E:$E,0))</f>
        <v>1</v>
      </c>
      <c r="B2493" t="e">
        <f>'Média Saneada'!#REF!</f>
        <v>#REF!</v>
      </c>
      <c r="C2493">
        <f>DW!$H2493</f>
        <v>0</v>
      </c>
      <c r="D2493">
        <f>DW!$I2493</f>
        <v>0</v>
      </c>
      <c r="E2493">
        <f>DW!$G2493</f>
        <v>0</v>
      </c>
      <c r="F2493" t="e">
        <f>VLOOKUP(E2493,'Resultado Final'!$E$3:$L$103,4,FALSE)</f>
        <v>#DIV/0!</v>
      </c>
      <c r="G2493" t="e">
        <f>VLOOKUP(E2493,'Resultado Final'!$E$3:$L$103,5,FALSE)</f>
        <v>#DIV/0!</v>
      </c>
      <c r="H2493">
        <f>DW!$K2493</f>
        <v>0</v>
      </c>
      <c r="I2493" s="37" t="e">
        <f t="shared" si="38"/>
        <v>#DIV/0!</v>
      </c>
    </row>
    <row r="2494" spans="1:9" x14ac:dyDescent="0.25">
      <c r="A2494">
        <f>INDEX('Resultado Final'!$A:$A,MATCH(E2494,'Resultado Final'!$E:$E,0))</f>
        <v>1</v>
      </c>
      <c r="B2494" t="e">
        <f>'Média Saneada'!#REF!</f>
        <v>#REF!</v>
      </c>
      <c r="C2494">
        <f>DW!$H2494</f>
        <v>0</v>
      </c>
      <c r="D2494">
        <f>DW!$I2494</f>
        <v>0</v>
      </c>
      <c r="E2494">
        <f>DW!$G2494</f>
        <v>0</v>
      </c>
      <c r="F2494" t="e">
        <f>VLOOKUP(E2494,'Resultado Final'!$E$3:$L$103,4,FALSE)</f>
        <v>#DIV/0!</v>
      </c>
      <c r="G2494" t="e">
        <f>VLOOKUP(E2494,'Resultado Final'!$E$3:$L$103,5,FALSE)</f>
        <v>#DIV/0!</v>
      </c>
      <c r="H2494">
        <f>DW!$K2494</f>
        <v>0</v>
      </c>
      <c r="I2494" s="37" t="e">
        <f t="shared" si="38"/>
        <v>#DIV/0!</v>
      </c>
    </row>
    <row r="2495" spans="1:9" x14ac:dyDescent="0.25">
      <c r="A2495">
        <f>INDEX('Resultado Final'!$A:$A,MATCH(E2495,'Resultado Final'!$E:$E,0))</f>
        <v>1</v>
      </c>
      <c r="B2495" t="e">
        <f>'Média Saneada'!#REF!</f>
        <v>#REF!</v>
      </c>
      <c r="C2495">
        <f>DW!$H2495</f>
        <v>0</v>
      </c>
      <c r="D2495">
        <f>DW!$I2495</f>
        <v>0</v>
      </c>
      <c r="E2495">
        <f>DW!$G2495</f>
        <v>0</v>
      </c>
      <c r="F2495" t="e">
        <f>VLOOKUP(E2495,'Resultado Final'!$E$3:$L$103,4,FALSE)</f>
        <v>#DIV/0!</v>
      </c>
      <c r="G2495" t="e">
        <f>VLOOKUP(E2495,'Resultado Final'!$E$3:$L$103,5,FALSE)</f>
        <v>#DIV/0!</v>
      </c>
      <c r="H2495">
        <f>DW!$K2495</f>
        <v>0</v>
      </c>
      <c r="I2495" s="37" t="e">
        <f t="shared" si="38"/>
        <v>#DIV/0!</v>
      </c>
    </row>
    <row r="2496" spans="1:9" x14ac:dyDescent="0.25">
      <c r="A2496">
        <f>INDEX('Resultado Final'!$A:$A,MATCH(E2496,'Resultado Final'!$E:$E,0))</f>
        <v>1</v>
      </c>
      <c r="B2496" t="e">
        <f>'Média Saneada'!#REF!</f>
        <v>#REF!</v>
      </c>
      <c r="C2496">
        <f>DW!$H2496</f>
        <v>0</v>
      </c>
      <c r="D2496">
        <f>DW!$I2496</f>
        <v>0</v>
      </c>
      <c r="E2496">
        <f>DW!$G2496</f>
        <v>0</v>
      </c>
      <c r="F2496" t="e">
        <f>VLOOKUP(E2496,'Resultado Final'!$E$3:$L$103,4,FALSE)</f>
        <v>#DIV/0!</v>
      </c>
      <c r="G2496" t="e">
        <f>VLOOKUP(E2496,'Resultado Final'!$E$3:$L$103,5,FALSE)</f>
        <v>#DIV/0!</v>
      </c>
      <c r="H2496">
        <f>DW!$K2496</f>
        <v>0</v>
      </c>
      <c r="I2496" s="37" t="e">
        <f t="shared" si="38"/>
        <v>#DIV/0!</v>
      </c>
    </row>
    <row r="2497" spans="1:9" x14ac:dyDescent="0.25">
      <c r="A2497">
        <f>INDEX('Resultado Final'!$A:$A,MATCH(E2497,'Resultado Final'!$E:$E,0))</f>
        <v>1</v>
      </c>
      <c r="B2497" t="e">
        <f>'Média Saneada'!#REF!</f>
        <v>#REF!</v>
      </c>
      <c r="C2497">
        <f>DW!$H2497</f>
        <v>0</v>
      </c>
      <c r="D2497">
        <f>DW!$I2497</f>
        <v>0</v>
      </c>
      <c r="E2497">
        <f>DW!$G2497</f>
        <v>0</v>
      </c>
      <c r="F2497" t="e">
        <f>VLOOKUP(E2497,'Resultado Final'!$E$3:$L$103,4,FALSE)</f>
        <v>#DIV/0!</v>
      </c>
      <c r="G2497" t="e">
        <f>VLOOKUP(E2497,'Resultado Final'!$E$3:$L$103,5,FALSE)</f>
        <v>#DIV/0!</v>
      </c>
      <c r="H2497">
        <f>DW!$K2497</f>
        <v>0</v>
      </c>
      <c r="I2497" s="37" t="e">
        <f t="shared" si="38"/>
        <v>#DIV/0!</v>
      </c>
    </row>
    <row r="2498" spans="1:9" x14ac:dyDescent="0.25">
      <c r="A2498">
        <f>INDEX('Resultado Final'!$A:$A,MATCH(E2498,'Resultado Final'!$E:$E,0))</f>
        <v>1</v>
      </c>
      <c r="B2498" t="e">
        <f>'Média Saneada'!#REF!</f>
        <v>#REF!</v>
      </c>
      <c r="C2498">
        <f>DW!$H2498</f>
        <v>0</v>
      </c>
      <c r="D2498">
        <f>DW!$I2498</f>
        <v>0</v>
      </c>
      <c r="E2498">
        <f>DW!$G2498</f>
        <v>0</v>
      </c>
      <c r="F2498" t="e">
        <f>VLOOKUP(E2498,'Resultado Final'!$E$3:$L$103,4,FALSE)</f>
        <v>#DIV/0!</v>
      </c>
      <c r="G2498" t="e">
        <f>VLOOKUP(E2498,'Resultado Final'!$E$3:$L$103,5,FALSE)</f>
        <v>#DIV/0!</v>
      </c>
      <c r="H2498">
        <f>DW!$K2498</f>
        <v>0</v>
      </c>
      <c r="I2498" s="37" t="e">
        <f t="shared" si="38"/>
        <v>#DIV/0!</v>
      </c>
    </row>
    <row r="2499" spans="1:9" x14ac:dyDescent="0.25">
      <c r="A2499">
        <f>INDEX('Resultado Final'!$A:$A,MATCH(E2499,'Resultado Final'!$E:$E,0))</f>
        <v>1</v>
      </c>
      <c r="B2499" t="e">
        <f>'Média Saneada'!#REF!</f>
        <v>#REF!</v>
      </c>
      <c r="C2499">
        <f>DW!$H2499</f>
        <v>0</v>
      </c>
      <c r="D2499">
        <f>DW!$I2499</f>
        <v>0</v>
      </c>
      <c r="E2499">
        <f>DW!$G2499</f>
        <v>0</v>
      </c>
      <c r="F2499" t="e">
        <f>VLOOKUP(E2499,'Resultado Final'!$E$3:$L$103,4,FALSE)</f>
        <v>#DIV/0!</v>
      </c>
      <c r="G2499" t="e">
        <f>VLOOKUP(E2499,'Resultado Final'!$E$3:$L$103,5,FALSE)</f>
        <v>#DIV/0!</v>
      </c>
      <c r="H2499">
        <f>DW!$K2499</f>
        <v>0</v>
      </c>
      <c r="I2499" s="37" t="e">
        <f t="shared" ref="I2499:I2562" si="39">IF(AND($H2499&lt;$F2499,$H2499&gt;$G2499),$H2499,"Desconsiderado para o cálculo final da Média")</f>
        <v>#DIV/0!</v>
      </c>
    </row>
    <row r="2500" spans="1:9" x14ac:dyDescent="0.25">
      <c r="A2500">
        <f>INDEX('Resultado Final'!$A:$A,MATCH(E2500,'Resultado Final'!$E:$E,0))</f>
        <v>1</v>
      </c>
      <c r="B2500" t="e">
        <f>'Média Saneada'!#REF!</f>
        <v>#REF!</v>
      </c>
      <c r="C2500">
        <f>DW!$H2500</f>
        <v>0</v>
      </c>
      <c r="D2500">
        <f>DW!$I2500</f>
        <v>0</v>
      </c>
      <c r="E2500">
        <f>DW!$G2500</f>
        <v>0</v>
      </c>
      <c r="F2500" t="e">
        <f>VLOOKUP(E2500,'Resultado Final'!$E$3:$L$103,4,FALSE)</f>
        <v>#DIV/0!</v>
      </c>
      <c r="G2500" t="e">
        <f>VLOOKUP(E2500,'Resultado Final'!$E$3:$L$103,5,FALSE)</f>
        <v>#DIV/0!</v>
      </c>
      <c r="H2500">
        <f>DW!$K2500</f>
        <v>0</v>
      </c>
      <c r="I2500" s="37" t="e">
        <f t="shared" si="39"/>
        <v>#DIV/0!</v>
      </c>
    </row>
    <row r="2501" spans="1:9" x14ac:dyDescent="0.25">
      <c r="A2501">
        <f>INDEX('Resultado Final'!$A:$A,MATCH(E2501,'Resultado Final'!$E:$E,0))</f>
        <v>1</v>
      </c>
      <c r="B2501" t="e">
        <f>'Média Saneada'!#REF!</f>
        <v>#REF!</v>
      </c>
      <c r="C2501">
        <f>DW!$H2501</f>
        <v>0</v>
      </c>
      <c r="D2501">
        <f>DW!$I2501</f>
        <v>0</v>
      </c>
      <c r="E2501">
        <f>DW!$G2501</f>
        <v>0</v>
      </c>
      <c r="F2501" t="e">
        <f>VLOOKUP(E2501,'Resultado Final'!$E$3:$L$103,4,FALSE)</f>
        <v>#DIV/0!</v>
      </c>
      <c r="G2501" t="e">
        <f>VLOOKUP(E2501,'Resultado Final'!$E$3:$L$103,5,FALSE)</f>
        <v>#DIV/0!</v>
      </c>
      <c r="H2501">
        <f>DW!$K2501</f>
        <v>0</v>
      </c>
      <c r="I2501" s="37" t="e">
        <f t="shared" si="39"/>
        <v>#DIV/0!</v>
      </c>
    </row>
    <row r="2502" spans="1:9" x14ac:dyDescent="0.25">
      <c r="A2502">
        <f>INDEX('Resultado Final'!$A:$A,MATCH(E2502,'Resultado Final'!$E:$E,0))</f>
        <v>1</v>
      </c>
      <c r="B2502" t="e">
        <f>'Média Saneada'!#REF!</f>
        <v>#REF!</v>
      </c>
      <c r="C2502">
        <f>DW!$H2502</f>
        <v>0</v>
      </c>
      <c r="D2502">
        <f>DW!$I2502</f>
        <v>0</v>
      </c>
      <c r="E2502">
        <f>DW!$G2502</f>
        <v>0</v>
      </c>
      <c r="F2502" t="e">
        <f>VLOOKUP(E2502,'Resultado Final'!$E$3:$L$103,4,FALSE)</f>
        <v>#DIV/0!</v>
      </c>
      <c r="G2502" t="e">
        <f>VLOOKUP(E2502,'Resultado Final'!$E$3:$L$103,5,FALSE)</f>
        <v>#DIV/0!</v>
      </c>
      <c r="H2502">
        <f>DW!$K2502</f>
        <v>0</v>
      </c>
      <c r="I2502" s="37" t="e">
        <f t="shared" si="39"/>
        <v>#DIV/0!</v>
      </c>
    </row>
    <row r="2503" spans="1:9" x14ac:dyDescent="0.25">
      <c r="A2503">
        <f>INDEX('Resultado Final'!$A:$A,MATCH(E2503,'Resultado Final'!$E:$E,0))</f>
        <v>1</v>
      </c>
      <c r="B2503" t="e">
        <f>'Média Saneada'!#REF!</f>
        <v>#REF!</v>
      </c>
      <c r="C2503">
        <f>DW!$H2503</f>
        <v>0</v>
      </c>
      <c r="D2503">
        <f>DW!$I2503</f>
        <v>0</v>
      </c>
      <c r="E2503">
        <f>DW!$G2503</f>
        <v>0</v>
      </c>
      <c r="F2503" t="e">
        <f>VLOOKUP(E2503,'Resultado Final'!$E$3:$L$103,4,FALSE)</f>
        <v>#DIV/0!</v>
      </c>
      <c r="G2503" t="e">
        <f>VLOOKUP(E2503,'Resultado Final'!$E$3:$L$103,5,FALSE)</f>
        <v>#DIV/0!</v>
      </c>
      <c r="H2503">
        <f>DW!$K2503</f>
        <v>0</v>
      </c>
      <c r="I2503" s="37" t="e">
        <f t="shared" si="39"/>
        <v>#DIV/0!</v>
      </c>
    </row>
    <row r="2504" spans="1:9" x14ac:dyDescent="0.25">
      <c r="A2504">
        <f>INDEX('Resultado Final'!$A:$A,MATCH(E2504,'Resultado Final'!$E:$E,0))</f>
        <v>1</v>
      </c>
      <c r="B2504" t="e">
        <f>'Média Saneada'!#REF!</f>
        <v>#REF!</v>
      </c>
      <c r="C2504">
        <f>DW!$H2504</f>
        <v>0</v>
      </c>
      <c r="D2504">
        <f>DW!$I2504</f>
        <v>0</v>
      </c>
      <c r="E2504">
        <f>DW!$G2504</f>
        <v>0</v>
      </c>
      <c r="F2504" t="e">
        <f>VLOOKUP(E2504,'Resultado Final'!$E$3:$L$103,4,FALSE)</f>
        <v>#DIV/0!</v>
      </c>
      <c r="G2504" t="e">
        <f>VLOOKUP(E2504,'Resultado Final'!$E$3:$L$103,5,FALSE)</f>
        <v>#DIV/0!</v>
      </c>
      <c r="H2504">
        <f>DW!$K2504</f>
        <v>0</v>
      </c>
      <c r="I2504" s="37" t="e">
        <f t="shared" si="39"/>
        <v>#DIV/0!</v>
      </c>
    </row>
    <row r="2505" spans="1:9" x14ac:dyDescent="0.25">
      <c r="A2505">
        <f>INDEX('Resultado Final'!$A:$A,MATCH(E2505,'Resultado Final'!$E:$E,0))</f>
        <v>1</v>
      </c>
      <c r="B2505" t="e">
        <f>'Média Saneada'!#REF!</f>
        <v>#REF!</v>
      </c>
      <c r="C2505">
        <f>DW!$H2505</f>
        <v>0</v>
      </c>
      <c r="D2505">
        <f>DW!$I2505</f>
        <v>0</v>
      </c>
      <c r="E2505">
        <f>DW!$G2505</f>
        <v>0</v>
      </c>
      <c r="F2505" t="e">
        <f>VLOOKUP(E2505,'Resultado Final'!$E$3:$L$103,4,FALSE)</f>
        <v>#DIV/0!</v>
      </c>
      <c r="G2505" t="e">
        <f>VLOOKUP(E2505,'Resultado Final'!$E$3:$L$103,5,FALSE)</f>
        <v>#DIV/0!</v>
      </c>
      <c r="H2505">
        <f>DW!$K2505</f>
        <v>0</v>
      </c>
      <c r="I2505" s="37" t="e">
        <f t="shared" si="39"/>
        <v>#DIV/0!</v>
      </c>
    </row>
    <row r="2506" spans="1:9" x14ac:dyDescent="0.25">
      <c r="A2506">
        <f>INDEX('Resultado Final'!$A:$A,MATCH(E2506,'Resultado Final'!$E:$E,0))</f>
        <v>1</v>
      </c>
      <c r="B2506" t="e">
        <f>'Média Saneada'!#REF!</f>
        <v>#REF!</v>
      </c>
      <c r="C2506">
        <f>DW!$H2506</f>
        <v>0</v>
      </c>
      <c r="D2506">
        <f>DW!$I2506</f>
        <v>0</v>
      </c>
      <c r="E2506">
        <f>DW!$G2506</f>
        <v>0</v>
      </c>
      <c r="F2506" t="e">
        <f>VLOOKUP(E2506,'Resultado Final'!$E$3:$L$103,4,FALSE)</f>
        <v>#DIV/0!</v>
      </c>
      <c r="G2506" t="e">
        <f>VLOOKUP(E2506,'Resultado Final'!$E$3:$L$103,5,FALSE)</f>
        <v>#DIV/0!</v>
      </c>
      <c r="H2506">
        <f>DW!$K2506</f>
        <v>0</v>
      </c>
      <c r="I2506" s="37" t="e">
        <f t="shared" si="39"/>
        <v>#DIV/0!</v>
      </c>
    </row>
    <row r="2507" spans="1:9" x14ac:dyDescent="0.25">
      <c r="A2507">
        <f>INDEX('Resultado Final'!$A:$A,MATCH(E2507,'Resultado Final'!$E:$E,0))</f>
        <v>1</v>
      </c>
      <c r="B2507" t="e">
        <f>'Média Saneada'!#REF!</f>
        <v>#REF!</v>
      </c>
      <c r="C2507">
        <f>DW!$H2507</f>
        <v>0</v>
      </c>
      <c r="D2507">
        <f>DW!$I2507</f>
        <v>0</v>
      </c>
      <c r="E2507">
        <f>DW!$G2507</f>
        <v>0</v>
      </c>
      <c r="F2507" t="e">
        <f>VLOOKUP(E2507,'Resultado Final'!$E$3:$L$103,4,FALSE)</f>
        <v>#DIV/0!</v>
      </c>
      <c r="G2507" t="e">
        <f>VLOOKUP(E2507,'Resultado Final'!$E$3:$L$103,5,FALSE)</f>
        <v>#DIV/0!</v>
      </c>
      <c r="H2507">
        <f>DW!$K2507</f>
        <v>0</v>
      </c>
      <c r="I2507" s="37" t="e">
        <f t="shared" si="39"/>
        <v>#DIV/0!</v>
      </c>
    </row>
    <row r="2508" spans="1:9" x14ac:dyDescent="0.25">
      <c r="A2508">
        <f>INDEX('Resultado Final'!$A:$A,MATCH(E2508,'Resultado Final'!$E:$E,0))</f>
        <v>1</v>
      </c>
      <c r="B2508" t="e">
        <f>'Média Saneada'!#REF!</f>
        <v>#REF!</v>
      </c>
      <c r="C2508">
        <f>DW!$H2508</f>
        <v>0</v>
      </c>
      <c r="D2508">
        <f>DW!$I2508</f>
        <v>0</v>
      </c>
      <c r="E2508">
        <f>DW!$G2508</f>
        <v>0</v>
      </c>
      <c r="F2508" t="e">
        <f>VLOOKUP(E2508,'Resultado Final'!$E$3:$L$103,4,FALSE)</f>
        <v>#DIV/0!</v>
      </c>
      <c r="G2508" t="e">
        <f>VLOOKUP(E2508,'Resultado Final'!$E$3:$L$103,5,FALSE)</f>
        <v>#DIV/0!</v>
      </c>
      <c r="H2508">
        <f>DW!$K2508</f>
        <v>0</v>
      </c>
      <c r="I2508" s="37" t="e">
        <f t="shared" si="39"/>
        <v>#DIV/0!</v>
      </c>
    </row>
    <row r="2509" spans="1:9" x14ac:dyDescent="0.25">
      <c r="A2509">
        <f>INDEX('Resultado Final'!$A:$A,MATCH(E2509,'Resultado Final'!$E:$E,0))</f>
        <v>1</v>
      </c>
      <c r="B2509" t="e">
        <f>'Média Saneada'!#REF!</f>
        <v>#REF!</v>
      </c>
      <c r="C2509">
        <f>DW!$H2509</f>
        <v>0</v>
      </c>
      <c r="D2509">
        <f>DW!$I2509</f>
        <v>0</v>
      </c>
      <c r="E2509">
        <f>DW!$G2509</f>
        <v>0</v>
      </c>
      <c r="F2509" t="e">
        <f>VLOOKUP(E2509,'Resultado Final'!$E$3:$L$103,4,FALSE)</f>
        <v>#DIV/0!</v>
      </c>
      <c r="G2509" t="e">
        <f>VLOOKUP(E2509,'Resultado Final'!$E$3:$L$103,5,FALSE)</f>
        <v>#DIV/0!</v>
      </c>
      <c r="H2509">
        <f>DW!$K2509</f>
        <v>0</v>
      </c>
      <c r="I2509" s="37" t="e">
        <f t="shared" si="39"/>
        <v>#DIV/0!</v>
      </c>
    </row>
    <row r="2510" spans="1:9" x14ac:dyDescent="0.25">
      <c r="A2510">
        <f>INDEX('Resultado Final'!$A:$A,MATCH(E2510,'Resultado Final'!$E:$E,0))</f>
        <v>1</v>
      </c>
      <c r="B2510" t="e">
        <f>'Média Saneada'!#REF!</f>
        <v>#REF!</v>
      </c>
      <c r="C2510">
        <f>DW!$H2510</f>
        <v>0</v>
      </c>
      <c r="D2510">
        <f>DW!$I2510</f>
        <v>0</v>
      </c>
      <c r="E2510">
        <f>DW!$G2510</f>
        <v>0</v>
      </c>
      <c r="F2510" t="e">
        <f>VLOOKUP(E2510,'Resultado Final'!$E$3:$L$103,4,FALSE)</f>
        <v>#DIV/0!</v>
      </c>
      <c r="G2510" t="e">
        <f>VLOOKUP(E2510,'Resultado Final'!$E$3:$L$103,5,FALSE)</f>
        <v>#DIV/0!</v>
      </c>
      <c r="H2510">
        <f>DW!$K2510</f>
        <v>0</v>
      </c>
      <c r="I2510" s="37" t="e">
        <f t="shared" si="39"/>
        <v>#DIV/0!</v>
      </c>
    </row>
    <row r="2511" spans="1:9" x14ac:dyDescent="0.25">
      <c r="A2511">
        <f>INDEX('Resultado Final'!$A:$A,MATCH(E2511,'Resultado Final'!$E:$E,0))</f>
        <v>1</v>
      </c>
      <c r="B2511" t="e">
        <f>'Média Saneada'!#REF!</f>
        <v>#REF!</v>
      </c>
      <c r="C2511">
        <f>DW!$H2511</f>
        <v>0</v>
      </c>
      <c r="D2511">
        <f>DW!$I2511</f>
        <v>0</v>
      </c>
      <c r="E2511">
        <f>DW!$G2511</f>
        <v>0</v>
      </c>
      <c r="F2511" t="e">
        <f>VLOOKUP(E2511,'Resultado Final'!$E$3:$L$103,4,FALSE)</f>
        <v>#DIV/0!</v>
      </c>
      <c r="G2511" t="e">
        <f>VLOOKUP(E2511,'Resultado Final'!$E$3:$L$103,5,FALSE)</f>
        <v>#DIV/0!</v>
      </c>
      <c r="H2511">
        <f>DW!$K2511</f>
        <v>0</v>
      </c>
      <c r="I2511" s="37" t="e">
        <f t="shared" si="39"/>
        <v>#DIV/0!</v>
      </c>
    </row>
    <row r="2512" spans="1:9" x14ac:dyDescent="0.25">
      <c r="A2512">
        <f>INDEX('Resultado Final'!$A:$A,MATCH(E2512,'Resultado Final'!$E:$E,0))</f>
        <v>1</v>
      </c>
      <c r="B2512" t="e">
        <f>'Média Saneada'!#REF!</f>
        <v>#REF!</v>
      </c>
      <c r="C2512">
        <f>DW!$H2512</f>
        <v>0</v>
      </c>
      <c r="D2512">
        <f>DW!$I2512</f>
        <v>0</v>
      </c>
      <c r="E2512">
        <f>DW!$G2512</f>
        <v>0</v>
      </c>
      <c r="F2512" t="e">
        <f>VLOOKUP(E2512,'Resultado Final'!$E$3:$L$103,4,FALSE)</f>
        <v>#DIV/0!</v>
      </c>
      <c r="G2512" t="e">
        <f>VLOOKUP(E2512,'Resultado Final'!$E$3:$L$103,5,FALSE)</f>
        <v>#DIV/0!</v>
      </c>
      <c r="H2512">
        <f>DW!$K2512</f>
        <v>0</v>
      </c>
      <c r="I2512" s="37" t="e">
        <f t="shared" si="39"/>
        <v>#DIV/0!</v>
      </c>
    </row>
    <row r="2513" spans="1:9" x14ac:dyDescent="0.25">
      <c r="A2513">
        <f>INDEX('Resultado Final'!$A:$A,MATCH(E2513,'Resultado Final'!$E:$E,0))</f>
        <v>1</v>
      </c>
      <c r="B2513" t="e">
        <f>'Média Saneada'!#REF!</f>
        <v>#REF!</v>
      </c>
      <c r="C2513">
        <f>DW!$H2513</f>
        <v>0</v>
      </c>
      <c r="D2513">
        <f>DW!$I2513</f>
        <v>0</v>
      </c>
      <c r="E2513">
        <f>DW!$G2513</f>
        <v>0</v>
      </c>
      <c r="F2513" t="e">
        <f>VLOOKUP(E2513,'Resultado Final'!$E$3:$L$103,4,FALSE)</f>
        <v>#DIV/0!</v>
      </c>
      <c r="G2513" t="e">
        <f>VLOOKUP(E2513,'Resultado Final'!$E$3:$L$103,5,FALSE)</f>
        <v>#DIV/0!</v>
      </c>
      <c r="H2513">
        <f>DW!$K2513</f>
        <v>0</v>
      </c>
      <c r="I2513" s="37" t="e">
        <f t="shared" si="39"/>
        <v>#DIV/0!</v>
      </c>
    </row>
    <row r="2514" spans="1:9" x14ac:dyDescent="0.25">
      <c r="A2514">
        <f>INDEX('Resultado Final'!$A:$A,MATCH(E2514,'Resultado Final'!$E:$E,0))</f>
        <v>1</v>
      </c>
      <c r="B2514" t="e">
        <f>'Média Saneada'!#REF!</f>
        <v>#REF!</v>
      </c>
      <c r="C2514">
        <f>DW!$H2514</f>
        <v>0</v>
      </c>
      <c r="D2514">
        <f>DW!$I2514</f>
        <v>0</v>
      </c>
      <c r="E2514">
        <f>DW!$G2514</f>
        <v>0</v>
      </c>
      <c r="F2514" t="e">
        <f>VLOOKUP(E2514,'Resultado Final'!$E$3:$L$103,4,FALSE)</f>
        <v>#DIV/0!</v>
      </c>
      <c r="G2514" t="e">
        <f>VLOOKUP(E2514,'Resultado Final'!$E$3:$L$103,5,FALSE)</f>
        <v>#DIV/0!</v>
      </c>
      <c r="H2514">
        <f>DW!$K2514</f>
        <v>0</v>
      </c>
      <c r="I2514" s="37" t="e">
        <f t="shared" si="39"/>
        <v>#DIV/0!</v>
      </c>
    </row>
    <row r="2515" spans="1:9" x14ac:dyDescent="0.25">
      <c r="A2515">
        <f>INDEX('Resultado Final'!$A:$A,MATCH(E2515,'Resultado Final'!$E:$E,0))</f>
        <v>1</v>
      </c>
      <c r="B2515" t="e">
        <f>'Média Saneada'!#REF!</f>
        <v>#REF!</v>
      </c>
      <c r="C2515">
        <f>DW!$H2515</f>
        <v>0</v>
      </c>
      <c r="D2515">
        <f>DW!$I2515</f>
        <v>0</v>
      </c>
      <c r="E2515">
        <f>DW!$G2515</f>
        <v>0</v>
      </c>
      <c r="F2515" t="e">
        <f>VLOOKUP(E2515,'Resultado Final'!$E$3:$L$103,4,FALSE)</f>
        <v>#DIV/0!</v>
      </c>
      <c r="G2515" t="e">
        <f>VLOOKUP(E2515,'Resultado Final'!$E$3:$L$103,5,FALSE)</f>
        <v>#DIV/0!</v>
      </c>
      <c r="H2515">
        <f>DW!$K2515</f>
        <v>0</v>
      </c>
      <c r="I2515" s="37" t="e">
        <f t="shared" si="39"/>
        <v>#DIV/0!</v>
      </c>
    </row>
    <row r="2516" spans="1:9" x14ac:dyDescent="0.25">
      <c r="A2516">
        <f>INDEX('Resultado Final'!$A:$A,MATCH(E2516,'Resultado Final'!$E:$E,0))</f>
        <v>1</v>
      </c>
      <c r="B2516" t="e">
        <f>'Média Saneada'!#REF!</f>
        <v>#REF!</v>
      </c>
      <c r="C2516">
        <f>DW!$H2516</f>
        <v>0</v>
      </c>
      <c r="D2516">
        <f>DW!$I2516</f>
        <v>0</v>
      </c>
      <c r="E2516">
        <f>DW!$G2516</f>
        <v>0</v>
      </c>
      <c r="F2516" t="e">
        <f>VLOOKUP(E2516,'Resultado Final'!$E$3:$L$103,4,FALSE)</f>
        <v>#DIV/0!</v>
      </c>
      <c r="G2516" t="e">
        <f>VLOOKUP(E2516,'Resultado Final'!$E$3:$L$103,5,FALSE)</f>
        <v>#DIV/0!</v>
      </c>
      <c r="H2516">
        <f>DW!$K2516</f>
        <v>0</v>
      </c>
      <c r="I2516" s="37" t="e">
        <f t="shared" si="39"/>
        <v>#DIV/0!</v>
      </c>
    </row>
    <row r="2517" spans="1:9" x14ac:dyDescent="0.25">
      <c r="A2517">
        <f>INDEX('Resultado Final'!$A:$A,MATCH(E2517,'Resultado Final'!$E:$E,0))</f>
        <v>1</v>
      </c>
      <c r="B2517" t="e">
        <f>'Média Saneada'!#REF!</f>
        <v>#REF!</v>
      </c>
      <c r="C2517">
        <f>DW!$H2517</f>
        <v>0</v>
      </c>
      <c r="D2517">
        <f>DW!$I2517</f>
        <v>0</v>
      </c>
      <c r="E2517">
        <f>DW!$G2517</f>
        <v>0</v>
      </c>
      <c r="F2517" t="e">
        <f>VLOOKUP(E2517,'Resultado Final'!$E$3:$L$103,4,FALSE)</f>
        <v>#DIV/0!</v>
      </c>
      <c r="G2517" t="e">
        <f>VLOOKUP(E2517,'Resultado Final'!$E$3:$L$103,5,FALSE)</f>
        <v>#DIV/0!</v>
      </c>
      <c r="H2517">
        <f>DW!$K2517</f>
        <v>0</v>
      </c>
      <c r="I2517" s="37" t="e">
        <f t="shared" si="39"/>
        <v>#DIV/0!</v>
      </c>
    </row>
    <row r="2518" spans="1:9" x14ac:dyDescent="0.25">
      <c r="A2518">
        <f>INDEX('Resultado Final'!$A:$A,MATCH(E2518,'Resultado Final'!$E:$E,0))</f>
        <v>1</v>
      </c>
      <c r="B2518" t="e">
        <f>'Média Saneada'!#REF!</f>
        <v>#REF!</v>
      </c>
      <c r="C2518">
        <f>DW!$H2518</f>
        <v>0</v>
      </c>
      <c r="D2518">
        <f>DW!$I2518</f>
        <v>0</v>
      </c>
      <c r="E2518">
        <f>DW!$G2518</f>
        <v>0</v>
      </c>
      <c r="F2518" t="e">
        <f>VLOOKUP(E2518,'Resultado Final'!$E$3:$L$103,4,FALSE)</f>
        <v>#DIV/0!</v>
      </c>
      <c r="G2518" t="e">
        <f>VLOOKUP(E2518,'Resultado Final'!$E$3:$L$103,5,FALSE)</f>
        <v>#DIV/0!</v>
      </c>
      <c r="H2518">
        <f>DW!$K2518</f>
        <v>0</v>
      </c>
      <c r="I2518" s="37" t="e">
        <f t="shared" si="39"/>
        <v>#DIV/0!</v>
      </c>
    </row>
    <row r="2519" spans="1:9" x14ac:dyDescent="0.25">
      <c r="A2519">
        <f>INDEX('Resultado Final'!$A:$A,MATCH(E2519,'Resultado Final'!$E:$E,0))</f>
        <v>1</v>
      </c>
      <c r="B2519" t="e">
        <f>'Média Saneada'!#REF!</f>
        <v>#REF!</v>
      </c>
      <c r="C2519">
        <f>DW!$H2519</f>
        <v>0</v>
      </c>
      <c r="D2519">
        <f>DW!$I2519</f>
        <v>0</v>
      </c>
      <c r="E2519">
        <f>DW!$G2519</f>
        <v>0</v>
      </c>
      <c r="F2519" t="e">
        <f>VLOOKUP(E2519,'Resultado Final'!$E$3:$L$103,4,FALSE)</f>
        <v>#DIV/0!</v>
      </c>
      <c r="G2519" t="e">
        <f>VLOOKUP(E2519,'Resultado Final'!$E$3:$L$103,5,FALSE)</f>
        <v>#DIV/0!</v>
      </c>
      <c r="H2519">
        <f>DW!$K2519</f>
        <v>0</v>
      </c>
      <c r="I2519" s="37" t="e">
        <f t="shared" si="39"/>
        <v>#DIV/0!</v>
      </c>
    </row>
    <row r="2520" spans="1:9" x14ac:dyDescent="0.25">
      <c r="A2520">
        <f>INDEX('Resultado Final'!$A:$A,MATCH(E2520,'Resultado Final'!$E:$E,0))</f>
        <v>1</v>
      </c>
      <c r="B2520" t="e">
        <f>'Média Saneada'!#REF!</f>
        <v>#REF!</v>
      </c>
      <c r="C2520">
        <f>DW!$H2520</f>
        <v>0</v>
      </c>
      <c r="D2520">
        <f>DW!$I2520</f>
        <v>0</v>
      </c>
      <c r="E2520">
        <f>DW!$G2520</f>
        <v>0</v>
      </c>
      <c r="F2520" t="e">
        <f>VLOOKUP(E2520,'Resultado Final'!$E$3:$L$103,4,FALSE)</f>
        <v>#DIV/0!</v>
      </c>
      <c r="G2520" t="e">
        <f>VLOOKUP(E2520,'Resultado Final'!$E$3:$L$103,5,FALSE)</f>
        <v>#DIV/0!</v>
      </c>
      <c r="H2520">
        <f>DW!$K2520</f>
        <v>0</v>
      </c>
      <c r="I2520" s="37" t="e">
        <f t="shared" si="39"/>
        <v>#DIV/0!</v>
      </c>
    </row>
    <row r="2521" spans="1:9" x14ac:dyDescent="0.25">
      <c r="A2521">
        <f>INDEX('Resultado Final'!$A:$A,MATCH(E2521,'Resultado Final'!$E:$E,0))</f>
        <v>1</v>
      </c>
      <c r="B2521" t="e">
        <f>'Média Saneada'!#REF!</f>
        <v>#REF!</v>
      </c>
      <c r="C2521">
        <f>DW!$H2521</f>
        <v>0</v>
      </c>
      <c r="D2521">
        <f>DW!$I2521</f>
        <v>0</v>
      </c>
      <c r="E2521">
        <f>DW!$G2521</f>
        <v>0</v>
      </c>
      <c r="F2521" t="e">
        <f>VLOOKUP(E2521,'Resultado Final'!$E$3:$L$103,4,FALSE)</f>
        <v>#DIV/0!</v>
      </c>
      <c r="G2521" t="e">
        <f>VLOOKUP(E2521,'Resultado Final'!$E$3:$L$103,5,FALSE)</f>
        <v>#DIV/0!</v>
      </c>
      <c r="H2521">
        <f>DW!$K2521</f>
        <v>0</v>
      </c>
      <c r="I2521" s="37" t="e">
        <f t="shared" si="39"/>
        <v>#DIV/0!</v>
      </c>
    </row>
    <row r="2522" spans="1:9" x14ac:dyDescent="0.25">
      <c r="A2522">
        <f>INDEX('Resultado Final'!$A:$A,MATCH(E2522,'Resultado Final'!$E:$E,0))</f>
        <v>1</v>
      </c>
      <c r="B2522" t="e">
        <f>'Média Saneada'!#REF!</f>
        <v>#REF!</v>
      </c>
      <c r="C2522">
        <f>DW!$H2522</f>
        <v>0</v>
      </c>
      <c r="D2522">
        <f>DW!$I2522</f>
        <v>0</v>
      </c>
      <c r="E2522">
        <f>DW!$G2522</f>
        <v>0</v>
      </c>
      <c r="F2522" t="e">
        <f>VLOOKUP(E2522,'Resultado Final'!$E$3:$L$103,4,FALSE)</f>
        <v>#DIV/0!</v>
      </c>
      <c r="G2522" t="e">
        <f>VLOOKUP(E2522,'Resultado Final'!$E$3:$L$103,5,FALSE)</f>
        <v>#DIV/0!</v>
      </c>
      <c r="H2522">
        <f>DW!$K2522</f>
        <v>0</v>
      </c>
      <c r="I2522" s="37" t="e">
        <f t="shared" si="39"/>
        <v>#DIV/0!</v>
      </c>
    </row>
    <row r="2523" spans="1:9" x14ac:dyDescent="0.25">
      <c r="A2523">
        <f>INDEX('Resultado Final'!$A:$A,MATCH(E2523,'Resultado Final'!$E:$E,0))</f>
        <v>1</v>
      </c>
      <c r="B2523" t="e">
        <f>'Média Saneada'!#REF!</f>
        <v>#REF!</v>
      </c>
      <c r="C2523">
        <f>DW!$H2523</f>
        <v>0</v>
      </c>
      <c r="D2523">
        <f>DW!$I2523</f>
        <v>0</v>
      </c>
      <c r="E2523">
        <f>DW!$G2523</f>
        <v>0</v>
      </c>
      <c r="F2523" t="e">
        <f>VLOOKUP(E2523,'Resultado Final'!$E$3:$L$103,4,FALSE)</f>
        <v>#DIV/0!</v>
      </c>
      <c r="G2523" t="e">
        <f>VLOOKUP(E2523,'Resultado Final'!$E$3:$L$103,5,FALSE)</f>
        <v>#DIV/0!</v>
      </c>
      <c r="H2523">
        <f>DW!$K2523</f>
        <v>0</v>
      </c>
      <c r="I2523" s="37" t="e">
        <f t="shared" si="39"/>
        <v>#DIV/0!</v>
      </c>
    </row>
    <row r="2524" spans="1:9" x14ac:dyDescent="0.25">
      <c r="A2524">
        <f>INDEX('Resultado Final'!$A:$A,MATCH(E2524,'Resultado Final'!$E:$E,0))</f>
        <v>1</v>
      </c>
      <c r="B2524" t="e">
        <f>'Média Saneada'!#REF!</f>
        <v>#REF!</v>
      </c>
      <c r="C2524">
        <f>DW!$H2524</f>
        <v>0</v>
      </c>
      <c r="D2524">
        <f>DW!$I2524</f>
        <v>0</v>
      </c>
      <c r="E2524">
        <f>DW!$G2524</f>
        <v>0</v>
      </c>
      <c r="F2524" t="e">
        <f>VLOOKUP(E2524,'Resultado Final'!$E$3:$L$103,4,FALSE)</f>
        <v>#DIV/0!</v>
      </c>
      <c r="G2524" t="e">
        <f>VLOOKUP(E2524,'Resultado Final'!$E$3:$L$103,5,FALSE)</f>
        <v>#DIV/0!</v>
      </c>
      <c r="H2524">
        <f>DW!$K2524</f>
        <v>0</v>
      </c>
      <c r="I2524" s="37" t="e">
        <f t="shared" si="39"/>
        <v>#DIV/0!</v>
      </c>
    </row>
    <row r="2525" spans="1:9" x14ac:dyDescent="0.25">
      <c r="A2525">
        <f>INDEX('Resultado Final'!$A:$A,MATCH(E2525,'Resultado Final'!$E:$E,0))</f>
        <v>1</v>
      </c>
      <c r="B2525" t="e">
        <f>'Média Saneada'!#REF!</f>
        <v>#REF!</v>
      </c>
      <c r="C2525">
        <f>DW!$H2525</f>
        <v>0</v>
      </c>
      <c r="D2525">
        <f>DW!$I2525</f>
        <v>0</v>
      </c>
      <c r="E2525">
        <f>DW!$G2525</f>
        <v>0</v>
      </c>
      <c r="F2525" t="e">
        <f>VLOOKUP(E2525,'Resultado Final'!$E$3:$L$103,4,FALSE)</f>
        <v>#DIV/0!</v>
      </c>
      <c r="G2525" t="e">
        <f>VLOOKUP(E2525,'Resultado Final'!$E$3:$L$103,5,FALSE)</f>
        <v>#DIV/0!</v>
      </c>
      <c r="H2525">
        <f>DW!$K2525</f>
        <v>0</v>
      </c>
      <c r="I2525" s="37" t="e">
        <f t="shared" si="39"/>
        <v>#DIV/0!</v>
      </c>
    </row>
    <row r="2526" spans="1:9" x14ac:dyDescent="0.25">
      <c r="A2526">
        <f>INDEX('Resultado Final'!$A:$A,MATCH(E2526,'Resultado Final'!$E:$E,0))</f>
        <v>1</v>
      </c>
      <c r="B2526" t="e">
        <f>'Média Saneada'!#REF!</f>
        <v>#REF!</v>
      </c>
      <c r="C2526">
        <f>DW!$H2526</f>
        <v>0</v>
      </c>
      <c r="D2526">
        <f>DW!$I2526</f>
        <v>0</v>
      </c>
      <c r="E2526">
        <f>DW!$G2526</f>
        <v>0</v>
      </c>
      <c r="F2526" t="e">
        <f>VLOOKUP(E2526,'Resultado Final'!$E$3:$L$103,4,FALSE)</f>
        <v>#DIV/0!</v>
      </c>
      <c r="G2526" t="e">
        <f>VLOOKUP(E2526,'Resultado Final'!$E$3:$L$103,5,FALSE)</f>
        <v>#DIV/0!</v>
      </c>
      <c r="H2526">
        <f>DW!$K2526</f>
        <v>0</v>
      </c>
      <c r="I2526" s="37" t="e">
        <f t="shared" si="39"/>
        <v>#DIV/0!</v>
      </c>
    </row>
    <row r="2527" spans="1:9" x14ac:dyDescent="0.25">
      <c r="A2527">
        <f>INDEX('Resultado Final'!$A:$A,MATCH(E2527,'Resultado Final'!$E:$E,0))</f>
        <v>1</v>
      </c>
      <c r="B2527" t="e">
        <f>'Média Saneada'!#REF!</f>
        <v>#REF!</v>
      </c>
      <c r="C2527">
        <f>DW!$H2527</f>
        <v>0</v>
      </c>
      <c r="D2527">
        <f>DW!$I2527</f>
        <v>0</v>
      </c>
      <c r="E2527">
        <f>DW!$G2527</f>
        <v>0</v>
      </c>
      <c r="F2527" t="e">
        <f>VLOOKUP(E2527,'Resultado Final'!$E$3:$L$103,4,FALSE)</f>
        <v>#DIV/0!</v>
      </c>
      <c r="G2527" t="e">
        <f>VLOOKUP(E2527,'Resultado Final'!$E$3:$L$103,5,FALSE)</f>
        <v>#DIV/0!</v>
      </c>
      <c r="H2527">
        <f>DW!$K2527</f>
        <v>0</v>
      </c>
      <c r="I2527" s="37" t="e">
        <f t="shared" si="39"/>
        <v>#DIV/0!</v>
      </c>
    </row>
    <row r="2528" spans="1:9" x14ac:dyDescent="0.25">
      <c r="A2528">
        <f>INDEX('Resultado Final'!$A:$A,MATCH(E2528,'Resultado Final'!$E:$E,0))</f>
        <v>1</v>
      </c>
      <c r="B2528" t="e">
        <f>'Média Saneada'!#REF!</f>
        <v>#REF!</v>
      </c>
      <c r="C2528">
        <f>DW!$H2528</f>
        <v>0</v>
      </c>
      <c r="D2528">
        <f>DW!$I2528</f>
        <v>0</v>
      </c>
      <c r="E2528">
        <f>DW!$G2528</f>
        <v>0</v>
      </c>
      <c r="F2528" t="e">
        <f>VLOOKUP(E2528,'Resultado Final'!$E$3:$L$103,4,FALSE)</f>
        <v>#DIV/0!</v>
      </c>
      <c r="G2528" t="e">
        <f>VLOOKUP(E2528,'Resultado Final'!$E$3:$L$103,5,FALSE)</f>
        <v>#DIV/0!</v>
      </c>
      <c r="H2528">
        <f>DW!$K2528</f>
        <v>0</v>
      </c>
      <c r="I2528" s="37" t="e">
        <f t="shared" si="39"/>
        <v>#DIV/0!</v>
      </c>
    </row>
    <row r="2529" spans="1:9" x14ac:dyDescent="0.25">
      <c r="A2529">
        <f>INDEX('Resultado Final'!$A:$A,MATCH(E2529,'Resultado Final'!$E:$E,0))</f>
        <v>1</v>
      </c>
      <c r="B2529" t="e">
        <f>'Média Saneada'!#REF!</f>
        <v>#REF!</v>
      </c>
      <c r="C2529">
        <f>DW!$H2529</f>
        <v>0</v>
      </c>
      <c r="D2529">
        <f>DW!$I2529</f>
        <v>0</v>
      </c>
      <c r="E2529">
        <f>DW!$G2529</f>
        <v>0</v>
      </c>
      <c r="F2529" t="e">
        <f>VLOOKUP(E2529,'Resultado Final'!$E$3:$L$103,4,FALSE)</f>
        <v>#DIV/0!</v>
      </c>
      <c r="G2529" t="e">
        <f>VLOOKUP(E2529,'Resultado Final'!$E$3:$L$103,5,FALSE)</f>
        <v>#DIV/0!</v>
      </c>
      <c r="H2529">
        <f>DW!$K2529</f>
        <v>0</v>
      </c>
      <c r="I2529" s="37" t="e">
        <f t="shared" si="39"/>
        <v>#DIV/0!</v>
      </c>
    </row>
    <row r="2530" spans="1:9" x14ac:dyDescent="0.25">
      <c r="A2530">
        <f>INDEX('Resultado Final'!$A:$A,MATCH(E2530,'Resultado Final'!$E:$E,0))</f>
        <v>1</v>
      </c>
      <c r="B2530" t="e">
        <f>'Média Saneada'!#REF!</f>
        <v>#REF!</v>
      </c>
      <c r="C2530">
        <f>DW!$H2530</f>
        <v>0</v>
      </c>
      <c r="D2530">
        <f>DW!$I2530</f>
        <v>0</v>
      </c>
      <c r="E2530">
        <f>DW!$G2530</f>
        <v>0</v>
      </c>
      <c r="F2530" t="e">
        <f>VLOOKUP(E2530,'Resultado Final'!$E$3:$L$103,4,FALSE)</f>
        <v>#DIV/0!</v>
      </c>
      <c r="G2530" t="e">
        <f>VLOOKUP(E2530,'Resultado Final'!$E$3:$L$103,5,FALSE)</f>
        <v>#DIV/0!</v>
      </c>
      <c r="H2530">
        <f>DW!$K2530</f>
        <v>0</v>
      </c>
      <c r="I2530" s="37" t="e">
        <f t="shared" si="39"/>
        <v>#DIV/0!</v>
      </c>
    </row>
    <row r="2531" spans="1:9" x14ac:dyDescent="0.25">
      <c r="A2531">
        <f>INDEX('Resultado Final'!$A:$A,MATCH(E2531,'Resultado Final'!$E:$E,0))</f>
        <v>1</v>
      </c>
      <c r="B2531" t="e">
        <f>'Média Saneada'!#REF!</f>
        <v>#REF!</v>
      </c>
      <c r="C2531">
        <f>DW!$H2531</f>
        <v>0</v>
      </c>
      <c r="D2531">
        <f>DW!$I2531</f>
        <v>0</v>
      </c>
      <c r="E2531">
        <f>DW!$G2531</f>
        <v>0</v>
      </c>
      <c r="F2531" t="e">
        <f>VLOOKUP(E2531,'Resultado Final'!$E$3:$L$103,4,FALSE)</f>
        <v>#DIV/0!</v>
      </c>
      <c r="G2531" t="e">
        <f>VLOOKUP(E2531,'Resultado Final'!$E$3:$L$103,5,FALSE)</f>
        <v>#DIV/0!</v>
      </c>
      <c r="H2531">
        <f>DW!$K2531</f>
        <v>0</v>
      </c>
      <c r="I2531" s="37" t="e">
        <f t="shared" si="39"/>
        <v>#DIV/0!</v>
      </c>
    </row>
    <row r="2532" spans="1:9" x14ac:dyDescent="0.25">
      <c r="A2532">
        <f>INDEX('Resultado Final'!$A:$A,MATCH(E2532,'Resultado Final'!$E:$E,0))</f>
        <v>1</v>
      </c>
      <c r="B2532" t="e">
        <f>'Média Saneada'!#REF!</f>
        <v>#REF!</v>
      </c>
      <c r="C2532">
        <f>DW!$H2532</f>
        <v>0</v>
      </c>
      <c r="D2532">
        <f>DW!$I2532</f>
        <v>0</v>
      </c>
      <c r="E2532">
        <f>DW!$G2532</f>
        <v>0</v>
      </c>
      <c r="F2532" t="e">
        <f>VLOOKUP(E2532,'Resultado Final'!$E$3:$L$103,4,FALSE)</f>
        <v>#DIV/0!</v>
      </c>
      <c r="G2532" t="e">
        <f>VLOOKUP(E2532,'Resultado Final'!$E$3:$L$103,5,FALSE)</f>
        <v>#DIV/0!</v>
      </c>
      <c r="H2532">
        <f>DW!$K2532</f>
        <v>0</v>
      </c>
      <c r="I2532" s="37" t="e">
        <f t="shared" si="39"/>
        <v>#DIV/0!</v>
      </c>
    </row>
    <row r="2533" spans="1:9" x14ac:dyDescent="0.25">
      <c r="A2533">
        <f>INDEX('Resultado Final'!$A:$A,MATCH(E2533,'Resultado Final'!$E:$E,0))</f>
        <v>1</v>
      </c>
      <c r="B2533" t="e">
        <f>'Média Saneada'!#REF!</f>
        <v>#REF!</v>
      </c>
      <c r="C2533">
        <f>DW!$H2533</f>
        <v>0</v>
      </c>
      <c r="D2533">
        <f>DW!$I2533</f>
        <v>0</v>
      </c>
      <c r="E2533">
        <f>DW!$G2533</f>
        <v>0</v>
      </c>
      <c r="F2533" t="e">
        <f>VLOOKUP(E2533,'Resultado Final'!$E$3:$L$103,4,FALSE)</f>
        <v>#DIV/0!</v>
      </c>
      <c r="G2533" t="e">
        <f>VLOOKUP(E2533,'Resultado Final'!$E$3:$L$103,5,FALSE)</f>
        <v>#DIV/0!</v>
      </c>
      <c r="H2533">
        <f>DW!$K2533</f>
        <v>0</v>
      </c>
      <c r="I2533" s="37" t="e">
        <f t="shared" si="39"/>
        <v>#DIV/0!</v>
      </c>
    </row>
    <row r="2534" spans="1:9" x14ac:dyDescent="0.25">
      <c r="A2534">
        <f>INDEX('Resultado Final'!$A:$A,MATCH(E2534,'Resultado Final'!$E:$E,0))</f>
        <v>1</v>
      </c>
      <c r="B2534" t="e">
        <f>'Média Saneada'!#REF!</f>
        <v>#REF!</v>
      </c>
      <c r="C2534">
        <f>DW!$H2534</f>
        <v>0</v>
      </c>
      <c r="D2534">
        <f>DW!$I2534</f>
        <v>0</v>
      </c>
      <c r="E2534">
        <f>DW!$G2534</f>
        <v>0</v>
      </c>
      <c r="F2534" t="e">
        <f>VLOOKUP(E2534,'Resultado Final'!$E$3:$L$103,4,FALSE)</f>
        <v>#DIV/0!</v>
      </c>
      <c r="G2534" t="e">
        <f>VLOOKUP(E2534,'Resultado Final'!$E$3:$L$103,5,FALSE)</f>
        <v>#DIV/0!</v>
      </c>
      <c r="H2534">
        <f>DW!$K2534</f>
        <v>0</v>
      </c>
      <c r="I2534" s="37" t="e">
        <f t="shared" si="39"/>
        <v>#DIV/0!</v>
      </c>
    </row>
    <row r="2535" spans="1:9" x14ac:dyDescent="0.25">
      <c r="A2535">
        <f>INDEX('Resultado Final'!$A:$A,MATCH(E2535,'Resultado Final'!$E:$E,0))</f>
        <v>1</v>
      </c>
      <c r="B2535" t="e">
        <f>'Média Saneada'!#REF!</f>
        <v>#REF!</v>
      </c>
      <c r="C2535">
        <f>DW!$H2535</f>
        <v>0</v>
      </c>
      <c r="D2535">
        <f>DW!$I2535</f>
        <v>0</v>
      </c>
      <c r="E2535">
        <f>DW!$G2535</f>
        <v>0</v>
      </c>
      <c r="F2535" t="e">
        <f>VLOOKUP(E2535,'Resultado Final'!$E$3:$L$103,4,FALSE)</f>
        <v>#DIV/0!</v>
      </c>
      <c r="G2535" t="e">
        <f>VLOOKUP(E2535,'Resultado Final'!$E$3:$L$103,5,FALSE)</f>
        <v>#DIV/0!</v>
      </c>
      <c r="H2535">
        <f>DW!$K2535</f>
        <v>0</v>
      </c>
      <c r="I2535" s="37" t="e">
        <f t="shared" si="39"/>
        <v>#DIV/0!</v>
      </c>
    </row>
    <row r="2536" spans="1:9" x14ac:dyDescent="0.25">
      <c r="A2536">
        <f>INDEX('Resultado Final'!$A:$A,MATCH(E2536,'Resultado Final'!$E:$E,0))</f>
        <v>1</v>
      </c>
      <c r="B2536" t="e">
        <f>'Média Saneada'!#REF!</f>
        <v>#REF!</v>
      </c>
      <c r="C2536">
        <f>DW!$H2536</f>
        <v>0</v>
      </c>
      <c r="D2536">
        <f>DW!$I2536</f>
        <v>0</v>
      </c>
      <c r="E2536">
        <f>DW!$G2536</f>
        <v>0</v>
      </c>
      <c r="F2536" t="e">
        <f>VLOOKUP(E2536,'Resultado Final'!$E$3:$L$103,4,FALSE)</f>
        <v>#DIV/0!</v>
      </c>
      <c r="G2536" t="e">
        <f>VLOOKUP(E2536,'Resultado Final'!$E$3:$L$103,5,FALSE)</f>
        <v>#DIV/0!</v>
      </c>
      <c r="H2536">
        <f>DW!$K2536</f>
        <v>0</v>
      </c>
      <c r="I2536" s="37" t="e">
        <f t="shared" si="39"/>
        <v>#DIV/0!</v>
      </c>
    </row>
    <row r="2537" spans="1:9" x14ac:dyDescent="0.25">
      <c r="A2537">
        <f>INDEX('Resultado Final'!$A:$A,MATCH(E2537,'Resultado Final'!$E:$E,0))</f>
        <v>1</v>
      </c>
      <c r="B2537" t="e">
        <f>'Média Saneada'!#REF!</f>
        <v>#REF!</v>
      </c>
      <c r="C2537">
        <f>DW!$H2537</f>
        <v>0</v>
      </c>
      <c r="D2537">
        <f>DW!$I2537</f>
        <v>0</v>
      </c>
      <c r="E2537">
        <f>DW!$G2537</f>
        <v>0</v>
      </c>
      <c r="F2537" t="e">
        <f>VLOOKUP(E2537,'Resultado Final'!$E$3:$L$103,4,FALSE)</f>
        <v>#DIV/0!</v>
      </c>
      <c r="G2537" t="e">
        <f>VLOOKUP(E2537,'Resultado Final'!$E$3:$L$103,5,FALSE)</f>
        <v>#DIV/0!</v>
      </c>
      <c r="H2537">
        <f>DW!$K2537</f>
        <v>0</v>
      </c>
      <c r="I2537" s="37" t="e">
        <f t="shared" si="39"/>
        <v>#DIV/0!</v>
      </c>
    </row>
    <row r="2538" spans="1:9" x14ac:dyDescent="0.25">
      <c r="A2538">
        <f>INDEX('Resultado Final'!$A:$A,MATCH(E2538,'Resultado Final'!$E:$E,0))</f>
        <v>1</v>
      </c>
      <c r="B2538" t="e">
        <f>'Média Saneada'!#REF!</f>
        <v>#REF!</v>
      </c>
      <c r="C2538">
        <f>DW!$H2538</f>
        <v>0</v>
      </c>
      <c r="D2538">
        <f>DW!$I2538</f>
        <v>0</v>
      </c>
      <c r="E2538">
        <f>DW!$G2538</f>
        <v>0</v>
      </c>
      <c r="F2538" t="e">
        <f>VLOOKUP(E2538,'Resultado Final'!$E$3:$L$103,4,FALSE)</f>
        <v>#DIV/0!</v>
      </c>
      <c r="G2538" t="e">
        <f>VLOOKUP(E2538,'Resultado Final'!$E$3:$L$103,5,FALSE)</f>
        <v>#DIV/0!</v>
      </c>
      <c r="H2538">
        <f>DW!$K2538</f>
        <v>0</v>
      </c>
      <c r="I2538" s="37" t="e">
        <f t="shared" si="39"/>
        <v>#DIV/0!</v>
      </c>
    </row>
    <row r="2539" spans="1:9" x14ac:dyDescent="0.25">
      <c r="A2539">
        <f>INDEX('Resultado Final'!$A:$A,MATCH(E2539,'Resultado Final'!$E:$E,0))</f>
        <v>1</v>
      </c>
      <c r="B2539" t="e">
        <f>'Média Saneada'!#REF!</f>
        <v>#REF!</v>
      </c>
      <c r="C2539">
        <f>DW!$H2539</f>
        <v>0</v>
      </c>
      <c r="D2539">
        <f>DW!$I2539</f>
        <v>0</v>
      </c>
      <c r="E2539">
        <f>DW!$G2539</f>
        <v>0</v>
      </c>
      <c r="F2539" t="e">
        <f>VLOOKUP(E2539,'Resultado Final'!$E$3:$L$103,4,FALSE)</f>
        <v>#DIV/0!</v>
      </c>
      <c r="G2539" t="e">
        <f>VLOOKUP(E2539,'Resultado Final'!$E$3:$L$103,5,FALSE)</f>
        <v>#DIV/0!</v>
      </c>
      <c r="H2539">
        <f>DW!$K2539</f>
        <v>0</v>
      </c>
      <c r="I2539" s="37" t="e">
        <f t="shared" si="39"/>
        <v>#DIV/0!</v>
      </c>
    </row>
    <row r="2540" spans="1:9" x14ac:dyDescent="0.25">
      <c r="A2540">
        <f>INDEX('Resultado Final'!$A:$A,MATCH(E2540,'Resultado Final'!$E:$E,0))</f>
        <v>1</v>
      </c>
      <c r="B2540" t="e">
        <f>'Média Saneada'!#REF!</f>
        <v>#REF!</v>
      </c>
      <c r="C2540">
        <f>DW!$H2540</f>
        <v>0</v>
      </c>
      <c r="D2540">
        <f>DW!$I2540</f>
        <v>0</v>
      </c>
      <c r="E2540">
        <f>DW!$G2540</f>
        <v>0</v>
      </c>
      <c r="F2540" t="e">
        <f>VLOOKUP(E2540,'Resultado Final'!$E$3:$L$103,4,FALSE)</f>
        <v>#DIV/0!</v>
      </c>
      <c r="G2540" t="e">
        <f>VLOOKUP(E2540,'Resultado Final'!$E$3:$L$103,5,FALSE)</f>
        <v>#DIV/0!</v>
      </c>
      <c r="H2540">
        <f>DW!$K2540</f>
        <v>0</v>
      </c>
      <c r="I2540" s="37" t="e">
        <f t="shared" si="39"/>
        <v>#DIV/0!</v>
      </c>
    </row>
    <row r="2541" spans="1:9" x14ac:dyDescent="0.25">
      <c r="A2541">
        <f>INDEX('Resultado Final'!$A:$A,MATCH(E2541,'Resultado Final'!$E:$E,0))</f>
        <v>1</v>
      </c>
      <c r="B2541" t="e">
        <f>'Média Saneada'!#REF!</f>
        <v>#REF!</v>
      </c>
      <c r="C2541">
        <f>DW!$H2541</f>
        <v>0</v>
      </c>
      <c r="D2541">
        <f>DW!$I2541</f>
        <v>0</v>
      </c>
      <c r="E2541">
        <f>DW!$G2541</f>
        <v>0</v>
      </c>
      <c r="F2541" t="e">
        <f>VLOOKUP(E2541,'Resultado Final'!$E$3:$L$103,4,FALSE)</f>
        <v>#DIV/0!</v>
      </c>
      <c r="G2541" t="e">
        <f>VLOOKUP(E2541,'Resultado Final'!$E$3:$L$103,5,FALSE)</f>
        <v>#DIV/0!</v>
      </c>
      <c r="H2541">
        <f>DW!$K2541</f>
        <v>0</v>
      </c>
      <c r="I2541" s="37" t="e">
        <f t="shared" si="39"/>
        <v>#DIV/0!</v>
      </c>
    </row>
    <row r="2542" spans="1:9" x14ac:dyDescent="0.25">
      <c r="A2542">
        <f>INDEX('Resultado Final'!$A:$A,MATCH(E2542,'Resultado Final'!$E:$E,0))</f>
        <v>1</v>
      </c>
      <c r="B2542" t="e">
        <f>'Média Saneada'!#REF!</f>
        <v>#REF!</v>
      </c>
      <c r="C2542">
        <f>DW!$H2542</f>
        <v>0</v>
      </c>
      <c r="D2542">
        <f>DW!$I2542</f>
        <v>0</v>
      </c>
      <c r="E2542">
        <f>DW!$G2542</f>
        <v>0</v>
      </c>
      <c r="F2542" t="e">
        <f>VLOOKUP(E2542,'Resultado Final'!$E$3:$L$103,4,FALSE)</f>
        <v>#DIV/0!</v>
      </c>
      <c r="G2542" t="e">
        <f>VLOOKUP(E2542,'Resultado Final'!$E$3:$L$103,5,FALSE)</f>
        <v>#DIV/0!</v>
      </c>
      <c r="H2542">
        <f>DW!$K2542</f>
        <v>0</v>
      </c>
      <c r="I2542" s="37" t="e">
        <f t="shared" si="39"/>
        <v>#DIV/0!</v>
      </c>
    </row>
    <row r="2543" spans="1:9" x14ac:dyDescent="0.25">
      <c r="A2543">
        <f>INDEX('Resultado Final'!$A:$A,MATCH(E2543,'Resultado Final'!$E:$E,0))</f>
        <v>1</v>
      </c>
      <c r="B2543" t="e">
        <f>'Média Saneada'!#REF!</f>
        <v>#REF!</v>
      </c>
      <c r="C2543">
        <f>DW!$H2543</f>
        <v>0</v>
      </c>
      <c r="D2543">
        <f>DW!$I2543</f>
        <v>0</v>
      </c>
      <c r="E2543">
        <f>DW!$G2543</f>
        <v>0</v>
      </c>
      <c r="F2543" t="e">
        <f>VLOOKUP(E2543,'Resultado Final'!$E$3:$L$103,4,FALSE)</f>
        <v>#DIV/0!</v>
      </c>
      <c r="G2543" t="e">
        <f>VLOOKUP(E2543,'Resultado Final'!$E$3:$L$103,5,FALSE)</f>
        <v>#DIV/0!</v>
      </c>
      <c r="H2543">
        <f>DW!$K2543</f>
        <v>0</v>
      </c>
      <c r="I2543" s="37" t="e">
        <f t="shared" si="39"/>
        <v>#DIV/0!</v>
      </c>
    </row>
    <row r="2544" spans="1:9" x14ac:dyDescent="0.25">
      <c r="A2544">
        <f>INDEX('Resultado Final'!$A:$A,MATCH(E2544,'Resultado Final'!$E:$E,0))</f>
        <v>1</v>
      </c>
      <c r="B2544" t="e">
        <f>'Média Saneada'!#REF!</f>
        <v>#REF!</v>
      </c>
      <c r="C2544">
        <f>DW!$H2544</f>
        <v>0</v>
      </c>
      <c r="D2544">
        <f>DW!$I2544</f>
        <v>0</v>
      </c>
      <c r="E2544">
        <f>DW!$G2544</f>
        <v>0</v>
      </c>
      <c r="F2544" t="e">
        <f>VLOOKUP(E2544,'Resultado Final'!$E$3:$L$103,4,FALSE)</f>
        <v>#DIV/0!</v>
      </c>
      <c r="G2544" t="e">
        <f>VLOOKUP(E2544,'Resultado Final'!$E$3:$L$103,5,FALSE)</f>
        <v>#DIV/0!</v>
      </c>
      <c r="H2544">
        <f>DW!$K2544</f>
        <v>0</v>
      </c>
      <c r="I2544" s="37" t="e">
        <f t="shared" si="39"/>
        <v>#DIV/0!</v>
      </c>
    </row>
    <row r="2545" spans="1:9" x14ac:dyDescent="0.25">
      <c r="A2545">
        <f>INDEX('Resultado Final'!$A:$A,MATCH(E2545,'Resultado Final'!$E:$E,0))</f>
        <v>1</v>
      </c>
      <c r="B2545" t="e">
        <f>'Média Saneada'!#REF!</f>
        <v>#REF!</v>
      </c>
      <c r="C2545">
        <f>DW!$H2545</f>
        <v>0</v>
      </c>
      <c r="D2545">
        <f>DW!$I2545</f>
        <v>0</v>
      </c>
      <c r="E2545">
        <f>DW!$G2545</f>
        <v>0</v>
      </c>
      <c r="F2545" t="e">
        <f>VLOOKUP(E2545,'Resultado Final'!$E$3:$L$103,4,FALSE)</f>
        <v>#DIV/0!</v>
      </c>
      <c r="G2545" t="e">
        <f>VLOOKUP(E2545,'Resultado Final'!$E$3:$L$103,5,FALSE)</f>
        <v>#DIV/0!</v>
      </c>
      <c r="H2545">
        <f>DW!$K2545</f>
        <v>0</v>
      </c>
      <c r="I2545" s="37" t="e">
        <f t="shared" si="39"/>
        <v>#DIV/0!</v>
      </c>
    </row>
    <row r="2546" spans="1:9" x14ac:dyDescent="0.25">
      <c r="A2546">
        <f>INDEX('Resultado Final'!$A:$A,MATCH(E2546,'Resultado Final'!$E:$E,0))</f>
        <v>1</v>
      </c>
      <c r="B2546" t="e">
        <f>'Média Saneada'!#REF!</f>
        <v>#REF!</v>
      </c>
      <c r="C2546">
        <f>DW!$H2546</f>
        <v>0</v>
      </c>
      <c r="D2546">
        <f>DW!$I2546</f>
        <v>0</v>
      </c>
      <c r="E2546">
        <f>DW!$G2546</f>
        <v>0</v>
      </c>
      <c r="F2546" t="e">
        <f>VLOOKUP(E2546,'Resultado Final'!$E$3:$L$103,4,FALSE)</f>
        <v>#DIV/0!</v>
      </c>
      <c r="G2546" t="e">
        <f>VLOOKUP(E2546,'Resultado Final'!$E$3:$L$103,5,FALSE)</f>
        <v>#DIV/0!</v>
      </c>
      <c r="H2546">
        <f>DW!$K2546</f>
        <v>0</v>
      </c>
      <c r="I2546" s="37" t="e">
        <f t="shared" si="39"/>
        <v>#DIV/0!</v>
      </c>
    </row>
    <row r="2547" spans="1:9" x14ac:dyDescent="0.25">
      <c r="A2547">
        <f>INDEX('Resultado Final'!$A:$A,MATCH(E2547,'Resultado Final'!$E:$E,0))</f>
        <v>1</v>
      </c>
      <c r="B2547" t="e">
        <f>'Média Saneada'!#REF!</f>
        <v>#REF!</v>
      </c>
      <c r="C2547">
        <f>DW!$H2547</f>
        <v>0</v>
      </c>
      <c r="D2547">
        <f>DW!$I2547</f>
        <v>0</v>
      </c>
      <c r="E2547">
        <f>DW!$G2547</f>
        <v>0</v>
      </c>
      <c r="F2547" t="e">
        <f>VLOOKUP(E2547,'Resultado Final'!$E$3:$L$103,4,FALSE)</f>
        <v>#DIV/0!</v>
      </c>
      <c r="G2547" t="e">
        <f>VLOOKUP(E2547,'Resultado Final'!$E$3:$L$103,5,FALSE)</f>
        <v>#DIV/0!</v>
      </c>
      <c r="H2547">
        <f>DW!$K2547</f>
        <v>0</v>
      </c>
      <c r="I2547" s="37" t="e">
        <f t="shared" si="39"/>
        <v>#DIV/0!</v>
      </c>
    </row>
    <row r="2548" spans="1:9" x14ac:dyDescent="0.25">
      <c r="A2548">
        <f>INDEX('Resultado Final'!$A:$A,MATCH(E2548,'Resultado Final'!$E:$E,0))</f>
        <v>1</v>
      </c>
      <c r="B2548" t="e">
        <f>'Média Saneada'!#REF!</f>
        <v>#REF!</v>
      </c>
      <c r="C2548">
        <f>DW!$H2548</f>
        <v>0</v>
      </c>
      <c r="D2548">
        <f>DW!$I2548</f>
        <v>0</v>
      </c>
      <c r="E2548">
        <f>DW!$G2548</f>
        <v>0</v>
      </c>
      <c r="F2548" t="e">
        <f>VLOOKUP(E2548,'Resultado Final'!$E$3:$L$103,4,FALSE)</f>
        <v>#DIV/0!</v>
      </c>
      <c r="G2548" t="e">
        <f>VLOOKUP(E2548,'Resultado Final'!$E$3:$L$103,5,FALSE)</f>
        <v>#DIV/0!</v>
      </c>
      <c r="H2548">
        <f>DW!$K2548</f>
        <v>0</v>
      </c>
      <c r="I2548" s="37" t="e">
        <f t="shared" si="39"/>
        <v>#DIV/0!</v>
      </c>
    </row>
    <row r="2549" spans="1:9" x14ac:dyDescent="0.25">
      <c r="A2549">
        <f>INDEX('Resultado Final'!$A:$A,MATCH(E2549,'Resultado Final'!$E:$E,0))</f>
        <v>1</v>
      </c>
      <c r="B2549" t="e">
        <f>'Média Saneada'!#REF!</f>
        <v>#REF!</v>
      </c>
      <c r="C2549">
        <f>DW!$H2549</f>
        <v>0</v>
      </c>
      <c r="D2549">
        <f>DW!$I2549</f>
        <v>0</v>
      </c>
      <c r="E2549">
        <f>DW!$G2549</f>
        <v>0</v>
      </c>
      <c r="F2549" t="e">
        <f>VLOOKUP(E2549,'Resultado Final'!$E$3:$L$103,4,FALSE)</f>
        <v>#DIV/0!</v>
      </c>
      <c r="G2549" t="e">
        <f>VLOOKUP(E2549,'Resultado Final'!$E$3:$L$103,5,FALSE)</f>
        <v>#DIV/0!</v>
      </c>
      <c r="H2549">
        <f>DW!$K2549</f>
        <v>0</v>
      </c>
      <c r="I2549" s="37" t="e">
        <f t="shared" si="39"/>
        <v>#DIV/0!</v>
      </c>
    </row>
    <row r="2550" spans="1:9" x14ac:dyDescent="0.25">
      <c r="A2550">
        <f>INDEX('Resultado Final'!$A:$A,MATCH(E2550,'Resultado Final'!$E:$E,0))</f>
        <v>1</v>
      </c>
      <c r="B2550" t="e">
        <f>'Média Saneada'!#REF!</f>
        <v>#REF!</v>
      </c>
      <c r="C2550">
        <f>DW!$H2550</f>
        <v>0</v>
      </c>
      <c r="D2550">
        <f>DW!$I2550</f>
        <v>0</v>
      </c>
      <c r="E2550">
        <f>DW!$G2550</f>
        <v>0</v>
      </c>
      <c r="F2550" t="e">
        <f>VLOOKUP(E2550,'Resultado Final'!$E$3:$L$103,4,FALSE)</f>
        <v>#DIV/0!</v>
      </c>
      <c r="G2550" t="e">
        <f>VLOOKUP(E2550,'Resultado Final'!$E$3:$L$103,5,FALSE)</f>
        <v>#DIV/0!</v>
      </c>
      <c r="H2550">
        <f>DW!$K2550</f>
        <v>0</v>
      </c>
      <c r="I2550" s="37" t="e">
        <f t="shared" si="39"/>
        <v>#DIV/0!</v>
      </c>
    </row>
    <row r="2551" spans="1:9" x14ac:dyDescent="0.25">
      <c r="A2551">
        <f>INDEX('Resultado Final'!$A:$A,MATCH(E2551,'Resultado Final'!$E:$E,0))</f>
        <v>1</v>
      </c>
      <c r="B2551" t="e">
        <f>'Média Saneada'!#REF!</f>
        <v>#REF!</v>
      </c>
      <c r="C2551">
        <f>DW!$H2551</f>
        <v>0</v>
      </c>
      <c r="D2551">
        <f>DW!$I2551</f>
        <v>0</v>
      </c>
      <c r="E2551">
        <f>DW!$G2551</f>
        <v>0</v>
      </c>
      <c r="F2551" t="e">
        <f>VLOOKUP(E2551,'Resultado Final'!$E$3:$L$103,4,FALSE)</f>
        <v>#DIV/0!</v>
      </c>
      <c r="G2551" t="e">
        <f>VLOOKUP(E2551,'Resultado Final'!$E$3:$L$103,5,FALSE)</f>
        <v>#DIV/0!</v>
      </c>
      <c r="H2551">
        <f>DW!$K2551</f>
        <v>0</v>
      </c>
      <c r="I2551" s="37" t="e">
        <f t="shared" si="39"/>
        <v>#DIV/0!</v>
      </c>
    </row>
    <row r="2552" spans="1:9" x14ac:dyDescent="0.25">
      <c r="A2552">
        <f>INDEX('Resultado Final'!$A:$A,MATCH(E2552,'Resultado Final'!$E:$E,0))</f>
        <v>1</v>
      </c>
      <c r="B2552" t="e">
        <f>'Média Saneada'!#REF!</f>
        <v>#REF!</v>
      </c>
      <c r="C2552">
        <f>DW!$H2552</f>
        <v>0</v>
      </c>
      <c r="D2552">
        <f>DW!$I2552</f>
        <v>0</v>
      </c>
      <c r="E2552">
        <f>DW!$G2552</f>
        <v>0</v>
      </c>
      <c r="F2552" t="e">
        <f>VLOOKUP(E2552,'Resultado Final'!$E$3:$L$103,4,FALSE)</f>
        <v>#DIV/0!</v>
      </c>
      <c r="G2552" t="e">
        <f>VLOOKUP(E2552,'Resultado Final'!$E$3:$L$103,5,FALSE)</f>
        <v>#DIV/0!</v>
      </c>
      <c r="H2552">
        <f>DW!$K2552</f>
        <v>0</v>
      </c>
      <c r="I2552" s="37" t="e">
        <f t="shared" si="39"/>
        <v>#DIV/0!</v>
      </c>
    </row>
    <row r="2553" spans="1:9" x14ac:dyDescent="0.25">
      <c r="A2553">
        <f>INDEX('Resultado Final'!$A:$A,MATCH(E2553,'Resultado Final'!$E:$E,0))</f>
        <v>1</v>
      </c>
      <c r="B2553" t="e">
        <f>'Média Saneada'!#REF!</f>
        <v>#REF!</v>
      </c>
      <c r="C2553">
        <f>DW!$H2553</f>
        <v>0</v>
      </c>
      <c r="D2553">
        <f>DW!$I2553</f>
        <v>0</v>
      </c>
      <c r="E2553">
        <f>DW!$G2553</f>
        <v>0</v>
      </c>
      <c r="F2553" t="e">
        <f>VLOOKUP(E2553,'Resultado Final'!$E$3:$L$103,4,FALSE)</f>
        <v>#DIV/0!</v>
      </c>
      <c r="G2553" t="e">
        <f>VLOOKUP(E2553,'Resultado Final'!$E$3:$L$103,5,FALSE)</f>
        <v>#DIV/0!</v>
      </c>
      <c r="H2553">
        <f>DW!$K2553</f>
        <v>0</v>
      </c>
      <c r="I2553" s="37" t="e">
        <f t="shared" si="39"/>
        <v>#DIV/0!</v>
      </c>
    </row>
    <row r="2554" spans="1:9" x14ac:dyDescent="0.25">
      <c r="A2554">
        <f>INDEX('Resultado Final'!$A:$A,MATCH(E2554,'Resultado Final'!$E:$E,0))</f>
        <v>1</v>
      </c>
      <c r="B2554" t="e">
        <f>'Média Saneada'!#REF!</f>
        <v>#REF!</v>
      </c>
      <c r="C2554">
        <f>DW!$H2554</f>
        <v>0</v>
      </c>
      <c r="D2554">
        <f>DW!$I2554</f>
        <v>0</v>
      </c>
      <c r="E2554">
        <f>DW!$G2554</f>
        <v>0</v>
      </c>
      <c r="F2554" t="e">
        <f>VLOOKUP(E2554,'Resultado Final'!$E$3:$L$103,4,FALSE)</f>
        <v>#DIV/0!</v>
      </c>
      <c r="G2554" t="e">
        <f>VLOOKUP(E2554,'Resultado Final'!$E$3:$L$103,5,FALSE)</f>
        <v>#DIV/0!</v>
      </c>
      <c r="H2554">
        <f>DW!$K2554</f>
        <v>0</v>
      </c>
      <c r="I2554" s="37" t="e">
        <f t="shared" si="39"/>
        <v>#DIV/0!</v>
      </c>
    </row>
    <row r="2555" spans="1:9" x14ac:dyDescent="0.25">
      <c r="A2555">
        <f>INDEX('Resultado Final'!$A:$A,MATCH(E2555,'Resultado Final'!$E:$E,0))</f>
        <v>1</v>
      </c>
      <c r="B2555" t="e">
        <f>'Média Saneada'!#REF!</f>
        <v>#REF!</v>
      </c>
      <c r="C2555">
        <f>DW!$H2555</f>
        <v>0</v>
      </c>
      <c r="D2555">
        <f>DW!$I2555</f>
        <v>0</v>
      </c>
      <c r="E2555">
        <f>DW!$G2555</f>
        <v>0</v>
      </c>
      <c r="F2555" t="e">
        <f>VLOOKUP(E2555,'Resultado Final'!$E$3:$L$103,4,FALSE)</f>
        <v>#DIV/0!</v>
      </c>
      <c r="G2555" t="e">
        <f>VLOOKUP(E2555,'Resultado Final'!$E$3:$L$103,5,FALSE)</f>
        <v>#DIV/0!</v>
      </c>
      <c r="H2555">
        <f>DW!$K2555</f>
        <v>0</v>
      </c>
      <c r="I2555" s="37" t="e">
        <f t="shared" si="39"/>
        <v>#DIV/0!</v>
      </c>
    </row>
    <row r="2556" spans="1:9" x14ac:dyDescent="0.25">
      <c r="A2556">
        <f>INDEX('Resultado Final'!$A:$A,MATCH(E2556,'Resultado Final'!$E:$E,0))</f>
        <v>1</v>
      </c>
      <c r="B2556" t="e">
        <f>'Média Saneada'!#REF!</f>
        <v>#REF!</v>
      </c>
      <c r="C2556">
        <f>DW!$H2556</f>
        <v>0</v>
      </c>
      <c r="D2556">
        <f>DW!$I2556</f>
        <v>0</v>
      </c>
      <c r="E2556">
        <f>DW!$G2556</f>
        <v>0</v>
      </c>
      <c r="F2556" t="e">
        <f>VLOOKUP(E2556,'Resultado Final'!$E$3:$L$103,4,FALSE)</f>
        <v>#DIV/0!</v>
      </c>
      <c r="G2556" t="e">
        <f>VLOOKUP(E2556,'Resultado Final'!$E$3:$L$103,5,FALSE)</f>
        <v>#DIV/0!</v>
      </c>
      <c r="H2556">
        <f>DW!$K2556</f>
        <v>0</v>
      </c>
      <c r="I2556" s="37" t="e">
        <f t="shared" si="39"/>
        <v>#DIV/0!</v>
      </c>
    </row>
    <row r="2557" spans="1:9" x14ac:dyDescent="0.25">
      <c r="A2557">
        <f>INDEX('Resultado Final'!$A:$A,MATCH(E2557,'Resultado Final'!$E:$E,0))</f>
        <v>1</v>
      </c>
      <c r="B2557" t="e">
        <f>'Média Saneada'!#REF!</f>
        <v>#REF!</v>
      </c>
      <c r="C2557">
        <f>DW!$H2557</f>
        <v>0</v>
      </c>
      <c r="D2557">
        <f>DW!$I2557</f>
        <v>0</v>
      </c>
      <c r="E2557">
        <f>DW!$G2557</f>
        <v>0</v>
      </c>
      <c r="F2557" t="e">
        <f>VLOOKUP(E2557,'Resultado Final'!$E$3:$L$103,4,FALSE)</f>
        <v>#DIV/0!</v>
      </c>
      <c r="G2557" t="e">
        <f>VLOOKUP(E2557,'Resultado Final'!$E$3:$L$103,5,FALSE)</f>
        <v>#DIV/0!</v>
      </c>
      <c r="H2557">
        <f>DW!$K2557</f>
        <v>0</v>
      </c>
      <c r="I2557" s="37" t="e">
        <f t="shared" si="39"/>
        <v>#DIV/0!</v>
      </c>
    </row>
    <row r="2558" spans="1:9" x14ac:dyDescent="0.25">
      <c r="A2558">
        <f>INDEX('Resultado Final'!$A:$A,MATCH(E2558,'Resultado Final'!$E:$E,0))</f>
        <v>1</v>
      </c>
      <c r="B2558" t="e">
        <f>'Média Saneada'!#REF!</f>
        <v>#REF!</v>
      </c>
      <c r="C2558">
        <f>DW!$H2558</f>
        <v>0</v>
      </c>
      <c r="D2558">
        <f>DW!$I2558</f>
        <v>0</v>
      </c>
      <c r="E2558">
        <f>DW!$G2558</f>
        <v>0</v>
      </c>
      <c r="F2558" t="e">
        <f>VLOOKUP(E2558,'Resultado Final'!$E$3:$L$103,4,FALSE)</f>
        <v>#DIV/0!</v>
      </c>
      <c r="G2558" t="e">
        <f>VLOOKUP(E2558,'Resultado Final'!$E$3:$L$103,5,FALSE)</f>
        <v>#DIV/0!</v>
      </c>
      <c r="H2558">
        <f>DW!$K2558</f>
        <v>0</v>
      </c>
      <c r="I2558" s="37" t="e">
        <f t="shared" si="39"/>
        <v>#DIV/0!</v>
      </c>
    </row>
    <row r="2559" spans="1:9" x14ac:dyDescent="0.25">
      <c r="A2559">
        <f>INDEX('Resultado Final'!$A:$A,MATCH(E2559,'Resultado Final'!$E:$E,0))</f>
        <v>1</v>
      </c>
      <c r="B2559" t="e">
        <f>'Média Saneada'!#REF!</f>
        <v>#REF!</v>
      </c>
      <c r="C2559">
        <f>DW!$H2559</f>
        <v>0</v>
      </c>
      <c r="D2559">
        <f>DW!$I2559</f>
        <v>0</v>
      </c>
      <c r="E2559">
        <f>DW!$G2559</f>
        <v>0</v>
      </c>
      <c r="F2559" t="e">
        <f>VLOOKUP(E2559,'Resultado Final'!$E$3:$L$103,4,FALSE)</f>
        <v>#DIV/0!</v>
      </c>
      <c r="G2559" t="e">
        <f>VLOOKUP(E2559,'Resultado Final'!$E$3:$L$103,5,FALSE)</f>
        <v>#DIV/0!</v>
      </c>
      <c r="H2559">
        <f>DW!$K2559</f>
        <v>0</v>
      </c>
      <c r="I2559" s="37" t="e">
        <f t="shared" si="39"/>
        <v>#DIV/0!</v>
      </c>
    </row>
    <row r="2560" spans="1:9" x14ac:dyDescent="0.25">
      <c r="A2560">
        <f>INDEX('Resultado Final'!$A:$A,MATCH(E2560,'Resultado Final'!$E:$E,0))</f>
        <v>1</v>
      </c>
      <c r="B2560" t="e">
        <f>'Média Saneada'!#REF!</f>
        <v>#REF!</v>
      </c>
      <c r="C2560">
        <f>DW!$H2560</f>
        <v>0</v>
      </c>
      <c r="D2560">
        <f>DW!$I2560</f>
        <v>0</v>
      </c>
      <c r="E2560">
        <f>DW!$G2560</f>
        <v>0</v>
      </c>
      <c r="F2560" t="e">
        <f>VLOOKUP(E2560,'Resultado Final'!$E$3:$L$103,4,FALSE)</f>
        <v>#DIV/0!</v>
      </c>
      <c r="G2560" t="e">
        <f>VLOOKUP(E2560,'Resultado Final'!$E$3:$L$103,5,FALSE)</f>
        <v>#DIV/0!</v>
      </c>
      <c r="H2560">
        <f>DW!$K2560</f>
        <v>0</v>
      </c>
      <c r="I2560" s="37" t="e">
        <f t="shared" si="39"/>
        <v>#DIV/0!</v>
      </c>
    </row>
    <row r="2561" spans="1:9" x14ac:dyDescent="0.25">
      <c r="A2561">
        <f>INDEX('Resultado Final'!$A:$A,MATCH(E2561,'Resultado Final'!$E:$E,0))</f>
        <v>1</v>
      </c>
      <c r="B2561" t="e">
        <f>'Média Saneada'!#REF!</f>
        <v>#REF!</v>
      </c>
      <c r="C2561">
        <f>DW!$H2561</f>
        <v>0</v>
      </c>
      <c r="D2561">
        <f>DW!$I2561</f>
        <v>0</v>
      </c>
      <c r="E2561">
        <f>DW!$G2561</f>
        <v>0</v>
      </c>
      <c r="F2561" t="e">
        <f>VLOOKUP(E2561,'Resultado Final'!$E$3:$L$103,4,FALSE)</f>
        <v>#DIV/0!</v>
      </c>
      <c r="G2561" t="e">
        <f>VLOOKUP(E2561,'Resultado Final'!$E$3:$L$103,5,FALSE)</f>
        <v>#DIV/0!</v>
      </c>
      <c r="H2561">
        <f>DW!$K2561</f>
        <v>0</v>
      </c>
      <c r="I2561" s="37" t="e">
        <f t="shared" si="39"/>
        <v>#DIV/0!</v>
      </c>
    </row>
    <row r="2562" spans="1:9" x14ac:dyDescent="0.25">
      <c r="A2562">
        <f>INDEX('Resultado Final'!$A:$A,MATCH(E2562,'Resultado Final'!$E:$E,0))</f>
        <v>1</v>
      </c>
      <c r="B2562" t="e">
        <f>'Média Saneada'!#REF!</f>
        <v>#REF!</v>
      </c>
      <c r="C2562">
        <f>DW!$H2562</f>
        <v>0</v>
      </c>
      <c r="D2562">
        <f>DW!$I2562</f>
        <v>0</v>
      </c>
      <c r="E2562">
        <f>DW!$G2562</f>
        <v>0</v>
      </c>
      <c r="F2562" t="e">
        <f>VLOOKUP(E2562,'Resultado Final'!$E$3:$L$103,4,FALSE)</f>
        <v>#DIV/0!</v>
      </c>
      <c r="G2562" t="e">
        <f>VLOOKUP(E2562,'Resultado Final'!$E$3:$L$103,5,FALSE)</f>
        <v>#DIV/0!</v>
      </c>
      <c r="H2562">
        <f>DW!$K2562</f>
        <v>0</v>
      </c>
      <c r="I2562" s="37" t="e">
        <f t="shared" si="39"/>
        <v>#DIV/0!</v>
      </c>
    </row>
    <row r="2563" spans="1:9" x14ac:dyDescent="0.25">
      <c r="A2563">
        <f>INDEX('Resultado Final'!$A:$A,MATCH(E2563,'Resultado Final'!$E:$E,0))</f>
        <v>1</v>
      </c>
      <c r="B2563" t="e">
        <f>'Média Saneada'!#REF!</f>
        <v>#REF!</v>
      </c>
      <c r="C2563">
        <f>DW!$H2563</f>
        <v>0</v>
      </c>
      <c r="D2563">
        <f>DW!$I2563</f>
        <v>0</v>
      </c>
      <c r="E2563">
        <f>DW!$G2563</f>
        <v>0</v>
      </c>
      <c r="F2563" t="e">
        <f>VLOOKUP(E2563,'Resultado Final'!$E$3:$L$103,4,FALSE)</f>
        <v>#DIV/0!</v>
      </c>
      <c r="G2563" t="e">
        <f>VLOOKUP(E2563,'Resultado Final'!$E$3:$L$103,5,FALSE)</f>
        <v>#DIV/0!</v>
      </c>
      <c r="H2563">
        <f>DW!$K2563</f>
        <v>0</v>
      </c>
      <c r="I2563" s="37" t="e">
        <f t="shared" ref="I2563:I2626" si="40">IF(AND($H2563&lt;$F2563,$H2563&gt;$G2563),$H2563,"Desconsiderado para o cálculo final da Média")</f>
        <v>#DIV/0!</v>
      </c>
    </row>
    <row r="2564" spans="1:9" x14ac:dyDescent="0.25">
      <c r="A2564">
        <f>INDEX('Resultado Final'!$A:$A,MATCH(E2564,'Resultado Final'!$E:$E,0))</f>
        <v>1</v>
      </c>
      <c r="B2564" t="e">
        <f>'Média Saneada'!#REF!</f>
        <v>#REF!</v>
      </c>
      <c r="C2564">
        <f>DW!$H2564</f>
        <v>0</v>
      </c>
      <c r="D2564">
        <f>DW!$I2564</f>
        <v>0</v>
      </c>
      <c r="E2564">
        <f>DW!$G2564</f>
        <v>0</v>
      </c>
      <c r="F2564" t="e">
        <f>VLOOKUP(E2564,'Resultado Final'!$E$3:$L$103,4,FALSE)</f>
        <v>#DIV/0!</v>
      </c>
      <c r="G2564" t="e">
        <f>VLOOKUP(E2564,'Resultado Final'!$E$3:$L$103,5,FALSE)</f>
        <v>#DIV/0!</v>
      </c>
      <c r="H2564">
        <f>DW!$K2564</f>
        <v>0</v>
      </c>
      <c r="I2564" s="37" t="e">
        <f t="shared" si="40"/>
        <v>#DIV/0!</v>
      </c>
    </row>
    <row r="2565" spans="1:9" x14ac:dyDescent="0.25">
      <c r="A2565">
        <f>INDEX('Resultado Final'!$A:$A,MATCH(E2565,'Resultado Final'!$E:$E,0))</f>
        <v>1</v>
      </c>
      <c r="B2565" t="e">
        <f>'Média Saneada'!#REF!</f>
        <v>#REF!</v>
      </c>
      <c r="C2565">
        <f>DW!$H2565</f>
        <v>0</v>
      </c>
      <c r="D2565">
        <f>DW!$I2565</f>
        <v>0</v>
      </c>
      <c r="E2565">
        <f>DW!$G2565</f>
        <v>0</v>
      </c>
      <c r="F2565" t="e">
        <f>VLOOKUP(E2565,'Resultado Final'!$E$3:$L$103,4,FALSE)</f>
        <v>#DIV/0!</v>
      </c>
      <c r="G2565" t="e">
        <f>VLOOKUP(E2565,'Resultado Final'!$E$3:$L$103,5,FALSE)</f>
        <v>#DIV/0!</v>
      </c>
      <c r="H2565">
        <f>DW!$K2565</f>
        <v>0</v>
      </c>
      <c r="I2565" s="37" t="e">
        <f t="shared" si="40"/>
        <v>#DIV/0!</v>
      </c>
    </row>
    <row r="2566" spans="1:9" x14ac:dyDescent="0.25">
      <c r="A2566">
        <f>INDEX('Resultado Final'!$A:$A,MATCH(E2566,'Resultado Final'!$E:$E,0))</f>
        <v>1</v>
      </c>
      <c r="B2566" t="e">
        <f>'Média Saneada'!#REF!</f>
        <v>#REF!</v>
      </c>
      <c r="C2566">
        <f>DW!$H2566</f>
        <v>0</v>
      </c>
      <c r="D2566">
        <f>DW!$I2566</f>
        <v>0</v>
      </c>
      <c r="E2566">
        <f>DW!$G2566</f>
        <v>0</v>
      </c>
      <c r="F2566" t="e">
        <f>VLOOKUP(E2566,'Resultado Final'!$E$3:$L$103,4,FALSE)</f>
        <v>#DIV/0!</v>
      </c>
      <c r="G2566" t="e">
        <f>VLOOKUP(E2566,'Resultado Final'!$E$3:$L$103,5,FALSE)</f>
        <v>#DIV/0!</v>
      </c>
      <c r="H2566">
        <f>DW!$K2566</f>
        <v>0</v>
      </c>
      <c r="I2566" s="37" t="e">
        <f t="shared" si="40"/>
        <v>#DIV/0!</v>
      </c>
    </row>
    <row r="2567" spans="1:9" x14ac:dyDescent="0.25">
      <c r="A2567">
        <f>INDEX('Resultado Final'!$A:$A,MATCH(E2567,'Resultado Final'!$E:$E,0))</f>
        <v>1</v>
      </c>
      <c r="B2567" t="e">
        <f>'Média Saneada'!#REF!</f>
        <v>#REF!</v>
      </c>
      <c r="C2567">
        <f>DW!$H2567</f>
        <v>0</v>
      </c>
      <c r="D2567">
        <f>DW!$I2567</f>
        <v>0</v>
      </c>
      <c r="E2567">
        <f>DW!$G2567</f>
        <v>0</v>
      </c>
      <c r="F2567" t="e">
        <f>VLOOKUP(E2567,'Resultado Final'!$E$3:$L$103,4,FALSE)</f>
        <v>#DIV/0!</v>
      </c>
      <c r="G2567" t="e">
        <f>VLOOKUP(E2567,'Resultado Final'!$E$3:$L$103,5,FALSE)</f>
        <v>#DIV/0!</v>
      </c>
      <c r="H2567">
        <f>DW!$K2567</f>
        <v>0</v>
      </c>
      <c r="I2567" s="37" t="e">
        <f t="shared" si="40"/>
        <v>#DIV/0!</v>
      </c>
    </row>
    <row r="2568" spans="1:9" x14ac:dyDescent="0.25">
      <c r="A2568">
        <f>INDEX('Resultado Final'!$A:$A,MATCH(E2568,'Resultado Final'!$E:$E,0))</f>
        <v>1</v>
      </c>
      <c r="B2568" t="e">
        <f>'Média Saneada'!#REF!</f>
        <v>#REF!</v>
      </c>
      <c r="C2568">
        <f>DW!$H2568</f>
        <v>0</v>
      </c>
      <c r="D2568">
        <f>DW!$I2568</f>
        <v>0</v>
      </c>
      <c r="E2568">
        <f>DW!$G2568</f>
        <v>0</v>
      </c>
      <c r="F2568" t="e">
        <f>VLOOKUP(E2568,'Resultado Final'!$E$3:$L$103,4,FALSE)</f>
        <v>#DIV/0!</v>
      </c>
      <c r="G2568" t="e">
        <f>VLOOKUP(E2568,'Resultado Final'!$E$3:$L$103,5,FALSE)</f>
        <v>#DIV/0!</v>
      </c>
      <c r="H2568">
        <f>DW!$K2568</f>
        <v>0</v>
      </c>
      <c r="I2568" s="37" t="e">
        <f t="shared" si="40"/>
        <v>#DIV/0!</v>
      </c>
    </row>
    <row r="2569" spans="1:9" x14ac:dyDescent="0.25">
      <c r="A2569">
        <f>INDEX('Resultado Final'!$A:$A,MATCH(E2569,'Resultado Final'!$E:$E,0))</f>
        <v>1</v>
      </c>
      <c r="B2569" t="e">
        <f>'Média Saneada'!#REF!</f>
        <v>#REF!</v>
      </c>
      <c r="C2569">
        <f>DW!$H2569</f>
        <v>0</v>
      </c>
      <c r="D2569">
        <f>DW!$I2569</f>
        <v>0</v>
      </c>
      <c r="E2569">
        <f>DW!$G2569</f>
        <v>0</v>
      </c>
      <c r="F2569" t="e">
        <f>VLOOKUP(E2569,'Resultado Final'!$E$3:$L$103,4,FALSE)</f>
        <v>#DIV/0!</v>
      </c>
      <c r="G2569" t="e">
        <f>VLOOKUP(E2569,'Resultado Final'!$E$3:$L$103,5,FALSE)</f>
        <v>#DIV/0!</v>
      </c>
      <c r="H2569">
        <f>DW!$K2569</f>
        <v>0</v>
      </c>
      <c r="I2569" s="37" t="e">
        <f t="shared" si="40"/>
        <v>#DIV/0!</v>
      </c>
    </row>
    <row r="2570" spans="1:9" x14ac:dyDescent="0.25">
      <c r="A2570">
        <f>INDEX('Resultado Final'!$A:$A,MATCH(E2570,'Resultado Final'!$E:$E,0))</f>
        <v>1</v>
      </c>
      <c r="B2570" t="e">
        <f>'Média Saneada'!#REF!</f>
        <v>#REF!</v>
      </c>
      <c r="C2570">
        <f>DW!$H2570</f>
        <v>0</v>
      </c>
      <c r="D2570">
        <f>DW!$I2570</f>
        <v>0</v>
      </c>
      <c r="E2570">
        <f>DW!$G2570</f>
        <v>0</v>
      </c>
      <c r="F2570" t="e">
        <f>VLOOKUP(E2570,'Resultado Final'!$E$3:$L$103,4,FALSE)</f>
        <v>#DIV/0!</v>
      </c>
      <c r="G2570" t="e">
        <f>VLOOKUP(E2570,'Resultado Final'!$E$3:$L$103,5,FALSE)</f>
        <v>#DIV/0!</v>
      </c>
      <c r="H2570">
        <f>DW!$K2570</f>
        <v>0</v>
      </c>
      <c r="I2570" s="37" t="e">
        <f t="shared" si="40"/>
        <v>#DIV/0!</v>
      </c>
    </row>
    <row r="2571" spans="1:9" x14ac:dyDescent="0.25">
      <c r="A2571">
        <f>INDEX('Resultado Final'!$A:$A,MATCH(E2571,'Resultado Final'!$E:$E,0))</f>
        <v>1</v>
      </c>
      <c r="B2571" t="e">
        <f>'Média Saneada'!#REF!</f>
        <v>#REF!</v>
      </c>
      <c r="C2571">
        <f>DW!$H2571</f>
        <v>0</v>
      </c>
      <c r="D2571">
        <f>DW!$I2571</f>
        <v>0</v>
      </c>
      <c r="E2571">
        <f>DW!$G2571</f>
        <v>0</v>
      </c>
      <c r="F2571" t="e">
        <f>VLOOKUP(E2571,'Resultado Final'!$E$3:$L$103,4,FALSE)</f>
        <v>#DIV/0!</v>
      </c>
      <c r="G2571" t="e">
        <f>VLOOKUP(E2571,'Resultado Final'!$E$3:$L$103,5,FALSE)</f>
        <v>#DIV/0!</v>
      </c>
      <c r="H2571">
        <f>DW!$K2571</f>
        <v>0</v>
      </c>
      <c r="I2571" s="37" t="e">
        <f t="shared" si="40"/>
        <v>#DIV/0!</v>
      </c>
    </row>
    <row r="2572" spans="1:9" x14ac:dyDescent="0.25">
      <c r="A2572">
        <f>INDEX('Resultado Final'!$A:$A,MATCH(E2572,'Resultado Final'!$E:$E,0))</f>
        <v>1</v>
      </c>
      <c r="B2572" t="e">
        <f>'Média Saneada'!#REF!</f>
        <v>#REF!</v>
      </c>
      <c r="C2572">
        <f>DW!$H2572</f>
        <v>0</v>
      </c>
      <c r="D2572">
        <f>DW!$I2572</f>
        <v>0</v>
      </c>
      <c r="E2572">
        <f>DW!$G2572</f>
        <v>0</v>
      </c>
      <c r="F2572" t="e">
        <f>VLOOKUP(E2572,'Resultado Final'!$E$3:$L$103,4,FALSE)</f>
        <v>#DIV/0!</v>
      </c>
      <c r="G2572" t="e">
        <f>VLOOKUP(E2572,'Resultado Final'!$E$3:$L$103,5,FALSE)</f>
        <v>#DIV/0!</v>
      </c>
      <c r="H2572">
        <f>DW!$K2572</f>
        <v>0</v>
      </c>
      <c r="I2572" s="37" t="e">
        <f t="shared" si="40"/>
        <v>#DIV/0!</v>
      </c>
    </row>
    <row r="2573" spans="1:9" x14ac:dyDescent="0.25">
      <c r="A2573">
        <f>INDEX('Resultado Final'!$A:$A,MATCH(E2573,'Resultado Final'!$E:$E,0))</f>
        <v>1</v>
      </c>
      <c r="B2573" t="e">
        <f>'Média Saneada'!#REF!</f>
        <v>#REF!</v>
      </c>
      <c r="C2573">
        <f>DW!$H2573</f>
        <v>0</v>
      </c>
      <c r="D2573">
        <f>DW!$I2573</f>
        <v>0</v>
      </c>
      <c r="E2573">
        <f>DW!$G2573</f>
        <v>0</v>
      </c>
      <c r="F2573" t="e">
        <f>VLOOKUP(E2573,'Resultado Final'!$E$3:$L$103,4,FALSE)</f>
        <v>#DIV/0!</v>
      </c>
      <c r="G2573" t="e">
        <f>VLOOKUP(E2573,'Resultado Final'!$E$3:$L$103,5,FALSE)</f>
        <v>#DIV/0!</v>
      </c>
      <c r="H2573">
        <f>DW!$K2573</f>
        <v>0</v>
      </c>
      <c r="I2573" s="37" t="e">
        <f t="shared" si="40"/>
        <v>#DIV/0!</v>
      </c>
    </row>
    <row r="2574" spans="1:9" x14ac:dyDescent="0.25">
      <c r="A2574">
        <f>INDEX('Resultado Final'!$A:$A,MATCH(E2574,'Resultado Final'!$E:$E,0))</f>
        <v>1</v>
      </c>
      <c r="B2574" t="e">
        <f>'Média Saneada'!#REF!</f>
        <v>#REF!</v>
      </c>
      <c r="C2574">
        <f>DW!$H2574</f>
        <v>0</v>
      </c>
      <c r="D2574">
        <f>DW!$I2574</f>
        <v>0</v>
      </c>
      <c r="E2574">
        <f>DW!$G2574</f>
        <v>0</v>
      </c>
      <c r="F2574" t="e">
        <f>VLOOKUP(E2574,'Resultado Final'!$E$3:$L$103,4,FALSE)</f>
        <v>#DIV/0!</v>
      </c>
      <c r="G2574" t="e">
        <f>VLOOKUP(E2574,'Resultado Final'!$E$3:$L$103,5,FALSE)</f>
        <v>#DIV/0!</v>
      </c>
      <c r="H2574">
        <f>DW!$K2574</f>
        <v>0</v>
      </c>
      <c r="I2574" s="37" t="e">
        <f t="shared" si="40"/>
        <v>#DIV/0!</v>
      </c>
    </row>
    <row r="2575" spans="1:9" x14ac:dyDescent="0.25">
      <c r="A2575">
        <f>INDEX('Resultado Final'!$A:$A,MATCH(E2575,'Resultado Final'!$E:$E,0))</f>
        <v>1</v>
      </c>
      <c r="B2575" t="e">
        <f>'Média Saneada'!#REF!</f>
        <v>#REF!</v>
      </c>
      <c r="C2575">
        <f>DW!$H2575</f>
        <v>0</v>
      </c>
      <c r="D2575">
        <f>DW!$I2575</f>
        <v>0</v>
      </c>
      <c r="E2575">
        <f>DW!$G2575</f>
        <v>0</v>
      </c>
      <c r="F2575" t="e">
        <f>VLOOKUP(E2575,'Resultado Final'!$E$3:$L$103,4,FALSE)</f>
        <v>#DIV/0!</v>
      </c>
      <c r="G2575" t="e">
        <f>VLOOKUP(E2575,'Resultado Final'!$E$3:$L$103,5,FALSE)</f>
        <v>#DIV/0!</v>
      </c>
      <c r="H2575">
        <f>DW!$K2575</f>
        <v>0</v>
      </c>
      <c r="I2575" s="37" t="e">
        <f t="shared" si="40"/>
        <v>#DIV/0!</v>
      </c>
    </row>
    <row r="2576" spans="1:9" x14ac:dyDescent="0.25">
      <c r="A2576">
        <f>INDEX('Resultado Final'!$A:$A,MATCH(E2576,'Resultado Final'!$E:$E,0))</f>
        <v>1</v>
      </c>
      <c r="B2576" t="e">
        <f>'Média Saneada'!#REF!</f>
        <v>#REF!</v>
      </c>
      <c r="C2576">
        <f>DW!$H2576</f>
        <v>0</v>
      </c>
      <c r="D2576">
        <f>DW!$I2576</f>
        <v>0</v>
      </c>
      <c r="E2576">
        <f>DW!$G2576</f>
        <v>0</v>
      </c>
      <c r="F2576" t="e">
        <f>VLOOKUP(E2576,'Resultado Final'!$E$3:$L$103,4,FALSE)</f>
        <v>#DIV/0!</v>
      </c>
      <c r="G2576" t="e">
        <f>VLOOKUP(E2576,'Resultado Final'!$E$3:$L$103,5,FALSE)</f>
        <v>#DIV/0!</v>
      </c>
      <c r="H2576">
        <f>DW!$K2576</f>
        <v>0</v>
      </c>
      <c r="I2576" s="37" t="e">
        <f t="shared" si="40"/>
        <v>#DIV/0!</v>
      </c>
    </row>
    <row r="2577" spans="1:9" x14ac:dyDescent="0.25">
      <c r="A2577">
        <f>INDEX('Resultado Final'!$A:$A,MATCH(E2577,'Resultado Final'!$E:$E,0))</f>
        <v>1</v>
      </c>
      <c r="B2577" t="e">
        <f>'Média Saneada'!#REF!</f>
        <v>#REF!</v>
      </c>
      <c r="C2577">
        <f>DW!$H2577</f>
        <v>0</v>
      </c>
      <c r="D2577">
        <f>DW!$I2577</f>
        <v>0</v>
      </c>
      <c r="E2577">
        <f>DW!$G2577</f>
        <v>0</v>
      </c>
      <c r="F2577" t="e">
        <f>VLOOKUP(E2577,'Resultado Final'!$E$3:$L$103,4,FALSE)</f>
        <v>#DIV/0!</v>
      </c>
      <c r="G2577" t="e">
        <f>VLOOKUP(E2577,'Resultado Final'!$E$3:$L$103,5,FALSE)</f>
        <v>#DIV/0!</v>
      </c>
      <c r="H2577">
        <f>DW!$K2577</f>
        <v>0</v>
      </c>
      <c r="I2577" s="37" t="e">
        <f t="shared" si="40"/>
        <v>#DIV/0!</v>
      </c>
    </row>
    <row r="2578" spans="1:9" x14ac:dyDescent="0.25">
      <c r="A2578">
        <f>INDEX('Resultado Final'!$A:$A,MATCH(E2578,'Resultado Final'!$E:$E,0))</f>
        <v>1</v>
      </c>
      <c r="B2578" t="e">
        <f>'Média Saneada'!#REF!</f>
        <v>#REF!</v>
      </c>
      <c r="C2578">
        <f>DW!$H2578</f>
        <v>0</v>
      </c>
      <c r="D2578">
        <f>DW!$I2578</f>
        <v>0</v>
      </c>
      <c r="E2578">
        <f>DW!$G2578</f>
        <v>0</v>
      </c>
      <c r="F2578" t="e">
        <f>VLOOKUP(E2578,'Resultado Final'!$E$3:$L$103,4,FALSE)</f>
        <v>#DIV/0!</v>
      </c>
      <c r="G2578" t="e">
        <f>VLOOKUP(E2578,'Resultado Final'!$E$3:$L$103,5,FALSE)</f>
        <v>#DIV/0!</v>
      </c>
      <c r="H2578">
        <f>DW!$K2578</f>
        <v>0</v>
      </c>
      <c r="I2578" s="37" t="e">
        <f t="shared" si="40"/>
        <v>#DIV/0!</v>
      </c>
    </row>
    <row r="2579" spans="1:9" x14ac:dyDescent="0.25">
      <c r="A2579">
        <f>INDEX('Resultado Final'!$A:$A,MATCH(E2579,'Resultado Final'!$E:$E,0))</f>
        <v>1</v>
      </c>
      <c r="B2579" t="e">
        <f>'Média Saneada'!#REF!</f>
        <v>#REF!</v>
      </c>
      <c r="C2579">
        <f>DW!$H2579</f>
        <v>0</v>
      </c>
      <c r="D2579">
        <f>DW!$I2579</f>
        <v>0</v>
      </c>
      <c r="E2579">
        <f>DW!$G2579</f>
        <v>0</v>
      </c>
      <c r="F2579" t="e">
        <f>VLOOKUP(E2579,'Resultado Final'!$E$3:$L$103,4,FALSE)</f>
        <v>#DIV/0!</v>
      </c>
      <c r="G2579" t="e">
        <f>VLOOKUP(E2579,'Resultado Final'!$E$3:$L$103,5,FALSE)</f>
        <v>#DIV/0!</v>
      </c>
      <c r="H2579">
        <f>DW!$K2579</f>
        <v>0</v>
      </c>
      <c r="I2579" s="37" t="e">
        <f t="shared" si="40"/>
        <v>#DIV/0!</v>
      </c>
    </row>
    <row r="2580" spans="1:9" x14ac:dyDescent="0.25">
      <c r="A2580">
        <f>INDEX('Resultado Final'!$A:$A,MATCH(E2580,'Resultado Final'!$E:$E,0))</f>
        <v>1</v>
      </c>
      <c r="B2580" t="e">
        <f>'Média Saneada'!#REF!</f>
        <v>#REF!</v>
      </c>
      <c r="C2580">
        <f>DW!$H2580</f>
        <v>0</v>
      </c>
      <c r="D2580">
        <f>DW!$I2580</f>
        <v>0</v>
      </c>
      <c r="E2580">
        <f>DW!$G2580</f>
        <v>0</v>
      </c>
      <c r="F2580" t="e">
        <f>VLOOKUP(E2580,'Resultado Final'!$E$3:$L$103,4,FALSE)</f>
        <v>#DIV/0!</v>
      </c>
      <c r="G2580" t="e">
        <f>VLOOKUP(E2580,'Resultado Final'!$E$3:$L$103,5,FALSE)</f>
        <v>#DIV/0!</v>
      </c>
      <c r="H2580">
        <f>DW!$K2580</f>
        <v>0</v>
      </c>
      <c r="I2580" s="37" t="e">
        <f t="shared" si="40"/>
        <v>#DIV/0!</v>
      </c>
    </row>
    <row r="2581" spans="1:9" x14ac:dyDescent="0.25">
      <c r="A2581">
        <f>INDEX('Resultado Final'!$A:$A,MATCH(E2581,'Resultado Final'!$E:$E,0))</f>
        <v>1</v>
      </c>
      <c r="B2581" t="e">
        <f>'Média Saneada'!#REF!</f>
        <v>#REF!</v>
      </c>
      <c r="C2581">
        <f>DW!$H2581</f>
        <v>0</v>
      </c>
      <c r="D2581">
        <f>DW!$I2581</f>
        <v>0</v>
      </c>
      <c r="E2581">
        <f>DW!$G2581</f>
        <v>0</v>
      </c>
      <c r="F2581" t="e">
        <f>VLOOKUP(E2581,'Resultado Final'!$E$3:$L$103,4,FALSE)</f>
        <v>#DIV/0!</v>
      </c>
      <c r="G2581" t="e">
        <f>VLOOKUP(E2581,'Resultado Final'!$E$3:$L$103,5,FALSE)</f>
        <v>#DIV/0!</v>
      </c>
      <c r="H2581">
        <f>DW!$K2581</f>
        <v>0</v>
      </c>
      <c r="I2581" s="37" t="e">
        <f t="shared" si="40"/>
        <v>#DIV/0!</v>
      </c>
    </row>
    <row r="2582" spans="1:9" x14ac:dyDescent="0.25">
      <c r="A2582">
        <f>INDEX('Resultado Final'!$A:$A,MATCH(E2582,'Resultado Final'!$E:$E,0))</f>
        <v>1</v>
      </c>
      <c r="B2582" t="e">
        <f>'Média Saneada'!#REF!</f>
        <v>#REF!</v>
      </c>
      <c r="C2582">
        <f>DW!$H2582</f>
        <v>0</v>
      </c>
      <c r="D2582">
        <f>DW!$I2582</f>
        <v>0</v>
      </c>
      <c r="E2582">
        <f>DW!$G2582</f>
        <v>0</v>
      </c>
      <c r="F2582" t="e">
        <f>VLOOKUP(E2582,'Resultado Final'!$E$3:$L$103,4,FALSE)</f>
        <v>#DIV/0!</v>
      </c>
      <c r="G2582" t="e">
        <f>VLOOKUP(E2582,'Resultado Final'!$E$3:$L$103,5,FALSE)</f>
        <v>#DIV/0!</v>
      </c>
      <c r="H2582">
        <f>DW!$K2582</f>
        <v>0</v>
      </c>
      <c r="I2582" s="37" t="e">
        <f t="shared" si="40"/>
        <v>#DIV/0!</v>
      </c>
    </row>
    <row r="2583" spans="1:9" x14ac:dyDescent="0.25">
      <c r="A2583">
        <f>INDEX('Resultado Final'!$A:$A,MATCH(E2583,'Resultado Final'!$E:$E,0))</f>
        <v>1</v>
      </c>
      <c r="B2583" t="e">
        <f>'Média Saneada'!#REF!</f>
        <v>#REF!</v>
      </c>
      <c r="C2583">
        <f>DW!$H2583</f>
        <v>0</v>
      </c>
      <c r="D2583">
        <f>DW!$I2583</f>
        <v>0</v>
      </c>
      <c r="E2583">
        <f>DW!$G2583</f>
        <v>0</v>
      </c>
      <c r="F2583" t="e">
        <f>VLOOKUP(E2583,'Resultado Final'!$E$3:$L$103,4,FALSE)</f>
        <v>#DIV/0!</v>
      </c>
      <c r="G2583" t="e">
        <f>VLOOKUP(E2583,'Resultado Final'!$E$3:$L$103,5,FALSE)</f>
        <v>#DIV/0!</v>
      </c>
      <c r="H2583">
        <f>DW!$K2583</f>
        <v>0</v>
      </c>
      <c r="I2583" s="37" t="e">
        <f t="shared" si="40"/>
        <v>#DIV/0!</v>
      </c>
    </row>
    <row r="2584" spans="1:9" x14ac:dyDescent="0.25">
      <c r="A2584">
        <f>INDEX('Resultado Final'!$A:$A,MATCH(E2584,'Resultado Final'!$E:$E,0))</f>
        <v>1</v>
      </c>
      <c r="B2584" t="e">
        <f>'Média Saneada'!#REF!</f>
        <v>#REF!</v>
      </c>
      <c r="C2584">
        <f>DW!$H2584</f>
        <v>0</v>
      </c>
      <c r="D2584">
        <f>DW!$I2584</f>
        <v>0</v>
      </c>
      <c r="E2584">
        <f>DW!$G2584</f>
        <v>0</v>
      </c>
      <c r="F2584" t="e">
        <f>VLOOKUP(E2584,'Resultado Final'!$E$3:$L$103,4,FALSE)</f>
        <v>#DIV/0!</v>
      </c>
      <c r="G2584" t="e">
        <f>VLOOKUP(E2584,'Resultado Final'!$E$3:$L$103,5,FALSE)</f>
        <v>#DIV/0!</v>
      </c>
      <c r="H2584">
        <f>DW!$K2584</f>
        <v>0</v>
      </c>
      <c r="I2584" s="37" t="e">
        <f t="shared" si="40"/>
        <v>#DIV/0!</v>
      </c>
    </row>
    <row r="2585" spans="1:9" x14ac:dyDescent="0.25">
      <c r="A2585">
        <f>INDEX('Resultado Final'!$A:$A,MATCH(E2585,'Resultado Final'!$E:$E,0))</f>
        <v>1</v>
      </c>
      <c r="B2585" t="e">
        <f>'Média Saneada'!#REF!</f>
        <v>#REF!</v>
      </c>
      <c r="C2585">
        <f>DW!$H2585</f>
        <v>0</v>
      </c>
      <c r="D2585">
        <f>DW!$I2585</f>
        <v>0</v>
      </c>
      <c r="E2585">
        <f>DW!$G2585</f>
        <v>0</v>
      </c>
      <c r="F2585" t="e">
        <f>VLOOKUP(E2585,'Resultado Final'!$E$3:$L$103,4,FALSE)</f>
        <v>#DIV/0!</v>
      </c>
      <c r="G2585" t="e">
        <f>VLOOKUP(E2585,'Resultado Final'!$E$3:$L$103,5,FALSE)</f>
        <v>#DIV/0!</v>
      </c>
      <c r="H2585">
        <f>DW!$K2585</f>
        <v>0</v>
      </c>
      <c r="I2585" s="37" t="e">
        <f t="shared" si="40"/>
        <v>#DIV/0!</v>
      </c>
    </row>
    <row r="2586" spans="1:9" x14ac:dyDescent="0.25">
      <c r="A2586">
        <f>INDEX('Resultado Final'!$A:$A,MATCH(E2586,'Resultado Final'!$E:$E,0))</f>
        <v>1</v>
      </c>
      <c r="B2586" t="e">
        <f>'Média Saneada'!#REF!</f>
        <v>#REF!</v>
      </c>
      <c r="C2586">
        <f>DW!$H2586</f>
        <v>0</v>
      </c>
      <c r="D2586">
        <f>DW!$I2586</f>
        <v>0</v>
      </c>
      <c r="E2586">
        <f>DW!$G2586</f>
        <v>0</v>
      </c>
      <c r="F2586" t="e">
        <f>VLOOKUP(E2586,'Resultado Final'!$E$3:$L$103,4,FALSE)</f>
        <v>#DIV/0!</v>
      </c>
      <c r="G2586" t="e">
        <f>VLOOKUP(E2586,'Resultado Final'!$E$3:$L$103,5,FALSE)</f>
        <v>#DIV/0!</v>
      </c>
      <c r="H2586">
        <f>DW!$K2586</f>
        <v>0</v>
      </c>
      <c r="I2586" s="37" t="e">
        <f t="shared" si="40"/>
        <v>#DIV/0!</v>
      </c>
    </row>
    <row r="2587" spans="1:9" x14ac:dyDescent="0.25">
      <c r="A2587">
        <f>INDEX('Resultado Final'!$A:$A,MATCH(E2587,'Resultado Final'!$E:$E,0))</f>
        <v>1</v>
      </c>
      <c r="B2587" t="e">
        <f>'Média Saneada'!#REF!</f>
        <v>#REF!</v>
      </c>
      <c r="C2587">
        <f>DW!$H2587</f>
        <v>0</v>
      </c>
      <c r="D2587">
        <f>DW!$I2587</f>
        <v>0</v>
      </c>
      <c r="E2587">
        <f>DW!$G2587</f>
        <v>0</v>
      </c>
      <c r="F2587" t="e">
        <f>VLOOKUP(E2587,'Resultado Final'!$E$3:$L$103,4,FALSE)</f>
        <v>#DIV/0!</v>
      </c>
      <c r="G2587" t="e">
        <f>VLOOKUP(E2587,'Resultado Final'!$E$3:$L$103,5,FALSE)</f>
        <v>#DIV/0!</v>
      </c>
      <c r="H2587">
        <f>DW!$K2587</f>
        <v>0</v>
      </c>
      <c r="I2587" s="37" t="e">
        <f t="shared" si="40"/>
        <v>#DIV/0!</v>
      </c>
    </row>
    <row r="2588" spans="1:9" x14ac:dyDescent="0.25">
      <c r="A2588">
        <f>INDEX('Resultado Final'!$A:$A,MATCH(E2588,'Resultado Final'!$E:$E,0))</f>
        <v>1</v>
      </c>
      <c r="B2588" t="e">
        <f>'Média Saneada'!#REF!</f>
        <v>#REF!</v>
      </c>
      <c r="C2588">
        <f>DW!$H2588</f>
        <v>0</v>
      </c>
      <c r="D2588">
        <f>DW!$I2588</f>
        <v>0</v>
      </c>
      <c r="E2588">
        <f>DW!$G2588</f>
        <v>0</v>
      </c>
      <c r="F2588" t="e">
        <f>VLOOKUP(E2588,'Resultado Final'!$E$3:$L$103,4,FALSE)</f>
        <v>#DIV/0!</v>
      </c>
      <c r="G2588" t="e">
        <f>VLOOKUP(E2588,'Resultado Final'!$E$3:$L$103,5,FALSE)</f>
        <v>#DIV/0!</v>
      </c>
      <c r="H2588">
        <f>DW!$K2588</f>
        <v>0</v>
      </c>
      <c r="I2588" s="37" t="e">
        <f t="shared" si="40"/>
        <v>#DIV/0!</v>
      </c>
    </row>
    <row r="2589" spans="1:9" x14ac:dyDescent="0.25">
      <c r="A2589">
        <f>INDEX('Resultado Final'!$A:$A,MATCH(E2589,'Resultado Final'!$E:$E,0))</f>
        <v>1</v>
      </c>
      <c r="B2589" t="e">
        <f>'Média Saneada'!#REF!</f>
        <v>#REF!</v>
      </c>
      <c r="C2589">
        <f>DW!$H2589</f>
        <v>0</v>
      </c>
      <c r="D2589">
        <f>DW!$I2589</f>
        <v>0</v>
      </c>
      <c r="E2589">
        <f>DW!$G2589</f>
        <v>0</v>
      </c>
      <c r="F2589" t="e">
        <f>VLOOKUP(E2589,'Resultado Final'!$E$3:$L$103,4,FALSE)</f>
        <v>#DIV/0!</v>
      </c>
      <c r="G2589" t="e">
        <f>VLOOKUP(E2589,'Resultado Final'!$E$3:$L$103,5,FALSE)</f>
        <v>#DIV/0!</v>
      </c>
      <c r="H2589">
        <f>DW!$K2589</f>
        <v>0</v>
      </c>
      <c r="I2589" s="37" t="e">
        <f t="shared" si="40"/>
        <v>#DIV/0!</v>
      </c>
    </row>
    <row r="2590" spans="1:9" x14ac:dyDescent="0.25">
      <c r="A2590">
        <f>INDEX('Resultado Final'!$A:$A,MATCH(E2590,'Resultado Final'!$E:$E,0))</f>
        <v>1</v>
      </c>
      <c r="B2590" t="e">
        <f>'Média Saneada'!#REF!</f>
        <v>#REF!</v>
      </c>
      <c r="C2590">
        <f>DW!$H2590</f>
        <v>0</v>
      </c>
      <c r="D2590">
        <f>DW!$I2590</f>
        <v>0</v>
      </c>
      <c r="E2590">
        <f>DW!$G2590</f>
        <v>0</v>
      </c>
      <c r="F2590" t="e">
        <f>VLOOKUP(E2590,'Resultado Final'!$E$3:$L$103,4,FALSE)</f>
        <v>#DIV/0!</v>
      </c>
      <c r="G2590" t="e">
        <f>VLOOKUP(E2590,'Resultado Final'!$E$3:$L$103,5,FALSE)</f>
        <v>#DIV/0!</v>
      </c>
      <c r="H2590">
        <f>DW!$K2590</f>
        <v>0</v>
      </c>
      <c r="I2590" s="37" t="e">
        <f t="shared" si="40"/>
        <v>#DIV/0!</v>
      </c>
    </row>
    <row r="2591" spans="1:9" x14ac:dyDescent="0.25">
      <c r="A2591">
        <f>INDEX('Resultado Final'!$A:$A,MATCH(E2591,'Resultado Final'!$E:$E,0))</f>
        <v>1</v>
      </c>
      <c r="B2591" t="e">
        <f>'Média Saneada'!#REF!</f>
        <v>#REF!</v>
      </c>
      <c r="C2591">
        <f>DW!$H2591</f>
        <v>0</v>
      </c>
      <c r="D2591">
        <f>DW!$I2591</f>
        <v>0</v>
      </c>
      <c r="E2591">
        <f>DW!$G2591</f>
        <v>0</v>
      </c>
      <c r="F2591" t="e">
        <f>VLOOKUP(E2591,'Resultado Final'!$E$3:$L$103,4,FALSE)</f>
        <v>#DIV/0!</v>
      </c>
      <c r="G2591" t="e">
        <f>VLOOKUP(E2591,'Resultado Final'!$E$3:$L$103,5,FALSE)</f>
        <v>#DIV/0!</v>
      </c>
      <c r="H2591">
        <f>DW!$K2591</f>
        <v>0</v>
      </c>
      <c r="I2591" s="37" t="e">
        <f t="shared" si="40"/>
        <v>#DIV/0!</v>
      </c>
    </row>
    <row r="2592" spans="1:9" x14ac:dyDescent="0.25">
      <c r="A2592">
        <f>INDEX('Resultado Final'!$A:$A,MATCH(E2592,'Resultado Final'!$E:$E,0))</f>
        <v>1</v>
      </c>
      <c r="B2592" t="e">
        <f>'Média Saneada'!#REF!</f>
        <v>#REF!</v>
      </c>
      <c r="C2592">
        <f>DW!$H2592</f>
        <v>0</v>
      </c>
      <c r="D2592">
        <f>DW!$I2592</f>
        <v>0</v>
      </c>
      <c r="E2592">
        <f>DW!$G2592</f>
        <v>0</v>
      </c>
      <c r="F2592" t="e">
        <f>VLOOKUP(E2592,'Resultado Final'!$E$3:$L$103,4,FALSE)</f>
        <v>#DIV/0!</v>
      </c>
      <c r="G2592" t="e">
        <f>VLOOKUP(E2592,'Resultado Final'!$E$3:$L$103,5,FALSE)</f>
        <v>#DIV/0!</v>
      </c>
      <c r="H2592">
        <f>DW!$K2592</f>
        <v>0</v>
      </c>
      <c r="I2592" s="37" t="e">
        <f t="shared" si="40"/>
        <v>#DIV/0!</v>
      </c>
    </row>
    <row r="2593" spans="1:9" x14ac:dyDescent="0.25">
      <c r="A2593">
        <f>INDEX('Resultado Final'!$A:$A,MATCH(E2593,'Resultado Final'!$E:$E,0))</f>
        <v>1</v>
      </c>
      <c r="B2593" t="e">
        <f>'Média Saneada'!#REF!</f>
        <v>#REF!</v>
      </c>
      <c r="C2593">
        <f>DW!$H2593</f>
        <v>0</v>
      </c>
      <c r="D2593">
        <f>DW!$I2593</f>
        <v>0</v>
      </c>
      <c r="E2593">
        <f>DW!$G2593</f>
        <v>0</v>
      </c>
      <c r="F2593" t="e">
        <f>VLOOKUP(E2593,'Resultado Final'!$E$3:$L$103,4,FALSE)</f>
        <v>#DIV/0!</v>
      </c>
      <c r="G2593" t="e">
        <f>VLOOKUP(E2593,'Resultado Final'!$E$3:$L$103,5,FALSE)</f>
        <v>#DIV/0!</v>
      </c>
      <c r="H2593">
        <f>DW!$K2593</f>
        <v>0</v>
      </c>
      <c r="I2593" s="37" t="e">
        <f t="shared" si="40"/>
        <v>#DIV/0!</v>
      </c>
    </row>
    <row r="2594" spans="1:9" x14ac:dyDescent="0.25">
      <c r="A2594">
        <f>INDEX('Resultado Final'!$A:$A,MATCH(E2594,'Resultado Final'!$E:$E,0))</f>
        <v>1</v>
      </c>
      <c r="B2594" t="e">
        <f>'Média Saneada'!#REF!</f>
        <v>#REF!</v>
      </c>
      <c r="C2594">
        <f>DW!$H2594</f>
        <v>0</v>
      </c>
      <c r="D2594">
        <f>DW!$I2594</f>
        <v>0</v>
      </c>
      <c r="E2594">
        <f>DW!$G2594</f>
        <v>0</v>
      </c>
      <c r="F2594" t="e">
        <f>VLOOKUP(E2594,'Resultado Final'!$E$3:$L$103,4,FALSE)</f>
        <v>#DIV/0!</v>
      </c>
      <c r="G2594" t="e">
        <f>VLOOKUP(E2594,'Resultado Final'!$E$3:$L$103,5,FALSE)</f>
        <v>#DIV/0!</v>
      </c>
      <c r="H2594">
        <f>DW!$K2594</f>
        <v>0</v>
      </c>
      <c r="I2594" s="37" t="e">
        <f t="shared" si="40"/>
        <v>#DIV/0!</v>
      </c>
    </row>
    <row r="2595" spans="1:9" x14ac:dyDescent="0.25">
      <c r="A2595">
        <f>INDEX('Resultado Final'!$A:$A,MATCH(E2595,'Resultado Final'!$E:$E,0))</f>
        <v>1</v>
      </c>
      <c r="B2595" t="e">
        <f>'Média Saneada'!#REF!</f>
        <v>#REF!</v>
      </c>
      <c r="C2595">
        <f>DW!$H2595</f>
        <v>0</v>
      </c>
      <c r="D2595">
        <f>DW!$I2595</f>
        <v>0</v>
      </c>
      <c r="E2595">
        <f>DW!$G2595</f>
        <v>0</v>
      </c>
      <c r="F2595" t="e">
        <f>VLOOKUP(E2595,'Resultado Final'!$E$3:$L$103,4,FALSE)</f>
        <v>#DIV/0!</v>
      </c>
      <c r="G2595" t="e">
        <f>VLOOKUP(E2595,'Resultado Final'!$E$3:$L$103,5,FALSE)</f>
        <v>#DIV/0!</v>
      </c>
      <c r="H2595">
        <f>DW!$K2595</f>
        <v>0</v>
      </c>
      <c r="I2595" s="37" t="e">
        <f t="shared" si="40"/>
        <v>#DIV/0!</v>
      </c>
    </row>
    <row r="2596" spans="1:9" x14ac:dyDescent="0.25">
      <c r="A2596">
        <f>INDEX('Resultado Final'!$A:$A,MATCH(E2596,'Resultado Final'!$E:$E,0))</f>
        <v>1</v>
      </c>
      <c r="B2596" t="e">
        <f>'Média Saneada'!#REF!</f>
        <v>#REF!</v>
      </c>
      <c r="C2596">
        <f>DW!$H2596</f>
        <v>0</v>
      </c>
      <c r="D2596">
        <f>DW!$I2596</f>
        <v>0</v>
      </c>
      <c r="E2596">
        <f>DW!$G2596</f>
        <v>0</v>
      </c>
      <c r="F2596" t="e">
        <f>VLOOKUP(E2596,'Resultado Final'!$E$3:$L$103,4,FALSE)</f>
        <v>#DIV/0!</v>
      </c>
      <c r="G2596" t="e">
        <f>VLOOKUP(E2596,'Resultado Final'!$E$3:$L$103,5,FALSE)</f>
        <v>#DIV/0!</v>
      </c>
      <c r="H2596">
        <f>DW!$K2596</f>
        <v>0</v>
      </c>
      <c r="I2596" s="37" t="e">
        <f t="shared" si="40"/>
        <v>#DIV/0!</v>
      </c>
    </row>
    <row r="2597" spans="1:9" x14ac:dyDescent="0.25">
      <c r="A2597">
        <f>INDEX('Resultado Final'!$A:$A,MATCH(E2597,'Resultado Final'!$E:$E,0))</f>
        <v>1</v>
      </c>
      <c r="B2597" t="e">
        <f>'Média Saneada'!#REF!</f>
        <v>#REF!</v>
      </c>
      <c r="C2597">
        <f>DW!$H2597</f>
        <v>0</v>
      </c>
      <c r="D2597">
        <f>DW!$I2597</f>
        <v>0</v>
      </c>
      <c r="E2597">
        <f>DW!$G2597</f>
        <v>0</v>
      </c>
      <c r="F2597" t="e">
        <f>VLOOKUP(E2597,'Resultado Final'!$E$3:$L$103,4,FALSE)</f>
        <v>#DIV/0!</v>
      </c>
      <c r="G2597" t="e">
        <f>VLOOKUP(E2597,'Resultado Final'!$E$3:$L$103,5,FALSE)</f>
        <v>#DIV/0!</v>
      </c>
      <c r="H2597">
        <f>DW!$K2597</f>
        <v>0</v>
      </c>
      <c r="I2597" s="37" t="e">
        <f t="shared" si="40"/>
        <v>#DIV/0!</v>
      </c>
    </row>
    <row r="2598" spans="1:9" x14ac:dyDescent="0.25">
      <c r="A2598">
        <f>INDEX('Resultado Final'!$A:$A,MATCH(E2598,'Resultado Final'!$E:$E,0))</f>
        <v>1</v>
      </c>
      <c r="B2598" t="e">
        <f>'Média Saneada'!#REF!</f>
        <v>#REF!</v>
      </c>
      <c r="C2598">
        <f>DW!$H2598</f>
        <v>0</v>
      </c>
      <c r="D2598">
        <f>DW!$I2598</f>
        <v>0</v>
      </c>
      <c r="E2598">
        <f>DW!$G2598</f>
        <v>0</v>
      </c>
      <c r="F2598" t="e">
        <f>VLOOKUP(E2598,'Resultado Final'!$E$3:$L$103,4,FALSE)</f>
        <v>#DIV/0!</v>
      </c>
      <c r="G2598" t="e">
        <f>VLOOKUP(E2598,'Resultado Final'!$E$3:$L$103,5,FALSE)</f>
        <v>#DIV/0!</v>
      </c>
      <c r="H2598">
        <f>DW!$K2598</f>
        <v>0</v>
      </c>
      <c r="I2598" s="37" t="e">
        <f t="shared" si="40"/>
        <v>#DIV/0!</v>
      </c>
    </row>
    <row r="2599" spans="1:9" x14ac:dyDescent="0.25">
      <c r="A2599">
        <f>INDEX('Resultado Final'!$A:$A,MATCH(E2599,'Resultado Final'!$E:$E,0))</f>
        <v>1</v>
      </c>
      <c r="B2599" t="e">
        <f>'Média Saneada'!#REF!</f>
        <v>#REF!</v>
      </c>
      <c r="C2599">
        <f>DW!$H2599</f>
        <v>0</v>
      </c>
      <c r="D2599">
        <f>DW!$I2599</f>
        <v>0</v>
      </c>
      <c r="E2599">
        <f>DW!$G2599</f>
        <v>0</v>
      </c>
      <c r="F2599" t="e">
        <f>VLOOKUP(E2599,'Resultado Final'!$E$3:$L$103,4,FALSE)</f>
        <v>#DIV/0!</v>
      </c>
      <c r="G2599" t="e">
        <f>VLOOKUP(E2599,'Resultado Final'!$E$3:$L$103,5,FALSE)</f>
        <v>#DIV/0!</v>
      </c>
      <c r="H2599">
        <f>DW!$K2599</f>
        <v>0</v>
      </c>
      <c r="I2599" s="37" t="e">
        <f t="shared" si="40"/>
        <v>#DIV/0!</v>
      </c>
    </row>
    <row r="2600" spans="1:9" x14ac:dyDescent="0.25">
      <c r="A2600">
        <f>INDEX('Resultado Final'!$A:$A,MATCH(E2600,'Resultado Final'!$E:$E,0))</f>
        <v>1</v>
      </c>
      <c r="B2600" t="e">
        <f>'Média Saneada'!#REF!</f>
        <v>#REF!</v>
      </c>
      <c r="C2600">
        <f>DW!$H2600</f>
        <v>0</v>
      </c>
      <c r="D2600">
        <f>DW!$I2600</f>
        <v>0</v>
      </c>
      <c r="E2600">
        <f>DW!$G2600</f>
        <v>0</v>
      </c>
      <c r="F2600" t="e">
        <f>VLOOKUP(E2600,'Resultado Final'!$E$3:$L$103,4,FALSE)</f>
        <v>#DIV/0!</v>
      </c>
      <c r="G2600" t="e">
        <f>VLOOKUP(E2600,'Resultado Final'!$E$3:$L$103,5,FALSE)</f>
        <v>#DIV/0!</v>
      </c>
      <c r="H2600">
        <f>DW!$K2600</f>
        <v>0</v>
      </c>
      <c r="I2600" s="37" t="e">
        <f t="shared" si="40"/>
        <v>#DIV/0!</v>
      </c>
    </row>
    <row r="2601" spans="1:9" x14ac:dyDescent="0.25">
      <c r="A2601">
        <f>INDEX('Resultado Final'!$A:$A,MATCH(E2601,'Resultado Final'!$E:$E,0))</f>
        <v>1</v>
      </c>
      <c r="B2601" t="e">
        <f>'Média Saneada'!#REF!</f>
        <v>#REF!</v>
      </c>
      <c r="C2601">
        <f>DW!$H2601</f>
        <v>0</v>
      </c>
      <c r="D2601">
        <f>DW!$I2601</f>
        <v>0</v>
      </c>
      <c r="E2601">
        <f>DW!$G2601</f>
        <v>0</v>
      </c>
      <c r="F2601" t="e">
        <f>VLOOKUP(E2601,'Resultado Final'!$E$3:$L$103,4,FALSE)</f>
        <v>#DIV/0!</v>
      </c>
      <c r="G2601" t="e">
        <f>VLOOKUP(E2601,'Resultado Final'!$E$3:$L$103,5,FALSE)</f>
        <v>#DIV/0!</v>
      </c>
      <c r="H2601">
        <f>DW!$K2601</f>
        <v>0</v>
      </c>
      <c r="I2601" s="37" t="e">
        <f t="shared" si="40"/>
        <v>#DIV/0!</v>
      </c>
    </row>
    <row r="2602" spans="1:9" x14ac:dyDescent="0.25">
      <c r="A2602">
        <f>INDEX('Resultado Final'!$A:$A,MATCH(E2602,'Resultado Final'!$E:$E,0))</f>
        <v>1</v>
      </c>
      <c r="B2602" t="e">
        <f>'Média Saneada'!#REF!</f>
        <v>#REF!</v>
      </c>
      <c r="C2602">
        <f>DW!$H2602</f>
        <v>0</v>
      </c>
      <c r="D2602">
        <f>DW!$I2602</f>
        <v>0</v>
      </c>
      <c r="E2602">
        <f>DW!$G2602</f>
        <v>0</v>
      </c>
      <c r="F2602" t="e">
        <f>VLOOKUP(E2602,'Resultado Final'!$E$3:$L$103,4,FALSE)</f>
        <v>#DIV/0!</v>
      </c>
      <c r="G2602" t="e">
        <f>VLOOKUP(E2602,'Resultado Final'!$E$3:$L$103,5,FALSE)</f>
        <v>#DIV/0!</v>
      </c>
      <c r="H2602">
        <f>DW!$K2602</f>
        <v>0</v>
      </c>
      <c r="I2602" s="37" t="e">
        <f t="shared" si="40"/>
        <v>#DIV/0!</v>
      </c>
    </row>
    <row r="2603" spans="1:9" x14ac:dyDescent="0.25">
      <c r="A2603">
        <f>INDEX('Resultado Final'!$A:$A,MATCH(E2603,'Resultado Final'!$E:$E,0))</f>
        <v>1</v>
      </c>
      <c r="B2603" t="e">
        <f>'Média Saneada'!#REF!</f>
        <v>#REF!</v>
      </c>
      <c r="C2603">
        <f>DW!$H2603</f>
        <v>0</v>
      </c>
      <c r="D2603">
        <f>DW!$I2603</f>
        <v>0</v>
      </c>
      <c r="E2603">
        <f>DW!$G2603</f>
        <v>0</v>
      </c>
      <c r="F2603" t="e">
        <f>VLOOKUP(E2603,'Resultado Final'!$E$3:$L$103,4,FALSE)</f>
        <v>#DIV/0!</v>
      </c>
      <c r="G2603" t="e">
        <f>VLOOKUP(E2603,'Resultado Final'!$E$3:$L$103,5,FALSE)</f>
        <v>#DIV/0!</v>
      </c>
      <c r="H2603">
        <f>DW!$K2603</f>
        <v>0</v>
      </c>
      <c r="I2603" s="37" t="e">
        <f t="shared" si="40"/>
        <v>#DIV/0!</v>
      </c>
    </row>
    <row r="2604" spans="1:9" x14ac:dyDescent="0.25">
      <c r="A2604">
        <f>INDEX('Resultado Final'!$A:$A,MATCH(E2604,'Resultado Final'!$E:$E,0))</f>
        <v>1</v>
      </c>
      <c r="B2604" t="e">
        <f>'Média Saneada'!#REF!</f>
        <v>#REF!</v>
      </c>
      <c r="C2604">
        <f>DW!$H2604</f>
        <v>0</v>
      </c>
      <c r="D2604">
        <f>DW!$I2604</f>
        <v>0</v>
      </c>
      <c r="E2604">
        <f>DW!$G2604</f>
        <v>0</v>
      </c>
      <c r="F2604" t="e">
        <f>VLOOKUP(E2604,'Resultado Final'!$E$3:$L$103,4,FALSE)</f>
        <v>#DIV/0!</v>
      </c>
      <c r="G2604" t="e">
        <f>VLOOKUP(E2604,'Resultado Final'!$E$3:$L$103,5,FALSE)</f>
        <v>#DIV/0!</v>
      </c>
      <c r="H2604">
        <f>DW!$K2604</f>
        <v>0</v>
      </c>
      <c r="I2604" s="37" t="e">
        <f t="shared" si="40"/>
        <v>#DIV/0!</v>
      </c>
    </row>
    <row r="2605" spans="1:9" x14ac:dyDescent="0.25">
      <c r="A2605">
        <f>INDEX('Resultado Final'!$A:$A,MATCH(E2605,'Resultado Final'!$E:$E,0))</f>
        <v>1</v>
      </c>
      <c r="B2605" t="e">
        <f>'Média Saneada'!#REF!</f>
        <v>#REF!</v>
      </c>
      <c r="C2605">
        <f>DW!$H2605</f>
        <v>0</v>
      </c>
      <c r="D2605">
        <f>DW!$I2605</f>
        <v>0</v>
      </c>
      <c r="E2605">
        <f>DW!$G2605</f>
        <v>0</v>
      </c>
      <c r="F2605" t="e">
        <f>VLOOKUP(E2605,'Resultado Final'!$E$3:$L$103,4,FALSE)</f>
        <v>#DIV/0!</v>
      </c>
      <c r="G2605" t="e">
        <f>VLOOKUP(E2605,'Resultado Final'!$E$3:$L$103,5,FALSE)</f>
        <v>#DIV/0!</v>
      </c>
      <c r="H2605">
        <f>DW!$K2605</f>
        <v>0</v>
      </c>
      <c r="I2605" s="37" t="e">
        <f t="shared" si="40"/>
        <v>#DIV/0!</v>
      </c>
    </row>
    <row r="2606" spans="1:9" x14ac:dyDescent="0.25">
      <c r="A2606">
        <f>INDEX('Resultado Final'!$A:$A,MATCH(E2606,'Resultado Final'!$E:$E,0))</f>
        <v>1</v>
      </c>
      <c r="B2606" t="e">
        <f>'Média Saneada'!#REF!</f>
        <v>#REF!</v>
      </c>
      <c r="C2606">
        <f>DW!$H2606</f>
        <v>0</v>
      </c>
      <c r="D2606">
        <f>DW!$I2606</f>
        <v>0</v>
      </c>
      <c r="E2606">
        <f>DW!$G2606</f>
        <v>0</v>
      </c>
      <c r="F2606" t="e">
        <f>VLOOKUP(E2606,'Resultado Final'!$E$3:$L$103,4,FALSE)</f>
        <v>#DIV/0!</v>
      </c>
      <c r="G2606" t="e">
        <f>VLOOKUP(E2606,'Resultado Final'!$E$3:$L$103,5,FALSE)</f>
        <v>#DIV/0!</v>
      </c>
      <c r="H2606">
        <f>DW!$K2606</f>
        <v>0</v>
      </c>
      <c r="I2606" s="37" t="e">
        <f t="shared" si="40"/>
        <v>#DIV/0!</v>
      </c>
    </row>
    <row r="2607" spans="1:9" x14ac:dyDescent="0.25">
      <c r="A2607">
        <f>INDEX('Resultado Final'!$A:$A,MATCH(E2607,'Resultado Final'!$E:$E,0))</f>
        <v>1</v>
      </c>
      <c r="B2607" t="e">
        <f>'Média Saneada'!#REF!</f>
        <v>#REF!</v>
      </c>
      <c r="C2607">
        <f>DW!$H2607</f>
        <v>0</v>
      </c>
      <c r="D2607">
        <f>DW!$I2607</f>
        <v>0</v>
      </c>
      <c r="E2607">
        <f>DW!$G2607</f>
        <v>0</v>
      </c>
      <c r="F2607" t="e">
        <f>VLOOKUP(E2607,'Resultado Final'!$E$3:$L$103,4,FALSE)</f>
        <v>#DIV/0!</v>
      </c>
      <c r="G2607" t="e">
        <f>VLOOKUP(E2607,'Resultado Final'!$E$3:$L$103,5,FALSE)</f>
        <v>#DIV/0!</v>
      </c>
      <c r="H2607">
        <f>DW!$K2607</f>
        <v>0</v>
      </c>
      <c r="I2607" s="37" t="e">
        <f t="shared" si="40"/>
        <v>#DIV/0!</v>
      </c>
    </row>
    <row r="2608" spans="1:9" x14ac:dyDescent="0.25">
      <c r="A2608">
        <f>INDEX('Resultado Final'!$A:$A,MATCH(E2608,'Resultado Final'!$E:$E,0))</f>
        <v>1</v>
      </c>
      <c r="B2608" t="e">
        <f>'Média Saneada'!#REF!</f>
        <v>#REF!</v>
      </c>
      <c r="C2608">
        <f>DW!$H2608</f>
        <v>0</v>
      </c>
      <c r="D2608">
        <f>DW!$I2608</f>
        <v>0</v>
      </c>
      <c r="E2608">
        <f>DW!$G2608</f>
        <v>0</v>
      </c>
      <c r="F2608" t="e">
        <f>VLOOKUP(E2608,'Resultado Final'!$E$3:$L$103,4,FALSE)</f>
        <v>#DIV/0!</v>
      </c>
      <c r="G2608" t="e">
        <f>VLOOKUP(E2608,'Resultado Final'!$E$3:$L$103,5,FALSE)</f>
        <v>#DIV/0!</v>
      </c>
      <c r="H2608">
        <f>DW!$K2608</f>
        <v>0</v>
      </c>
      <c r="I2608" s="37" t="e">
        <f t="shared" si="40"/>
        <v>#DIV/0!</v>
      </c>
    </row>
    <row r="2609" spans="1:9" x14ac:dyDescent="0.25">
      <c r="A2609">
        <f>INDEX('Resultado Final'!$A:$A,MATCH(E2609,'Resultado Final'!$E:$E,0))</f>
        <v>1</v>
      </c>
      <c r="B2609" t="e">
        <f>'Média Saneada'!#REF!</f>
        <v>#REF!</v>
      </c>
      <c r="C2609">
        <f>DW!$H2609</f>
        <v>0</v>
      </c>
      <c r="D2609">
        <f>DW!$I2609</f>
        <v>0</v>
      </c>
      <c r="E2609">
        <f>DW!$G2609</f>
        <v>0</v>
      </c>
      <c r="F2609" t="e">
        <f>VLOOKUP(E2609,'Resultado Final'!$E$3:$L$103,4,FALSE)</f>
        <v>#DIV/0!</v>
      </c>
      <c r="G2609" t="e">
        <f>VLOOKUP(E2609,'Resultado Final'!$E$3:$L$103,5,FALSE)</f>
        <v>#DIV/0!</v>
      </c>
      <c r="H2609">
        <f>DW!$K2609</f>
        <v>0</v>
      </c>
      <c r="I2609" s="37" t="e">
        <f t="shared" si="40"/>
        <v>#DIV/0!</v>
      </c>
    </row>
    <row r="2610" spans="1:9" x14ac:dyDescent="0.25">
      <c r="A2610">
        <f>INDEX('Resultado Final'!$A:$A,MATCH(E2610,'Resultado Final'!$E:$E,0))</f>
        <v>1</v>
      </c>
      <c r="B2610" t="e">
        <f>'Média Saneada'!#REF!</f>
        <v>#REF!</v>
      </c>
      <c r="C2610">
        <f>DW!$H2610</f>
        <v>0</v>
      </c>
      <c r="D2610">
        <f>DW!$I2610</f>
        <v>0</v>
      </c>
      <c r="E2610">
        <f>DW!$G2610</f>
        <v>0</v>
      </c>
      <c r="F2610" t="e">
        <f>VLOOKUP(E2610,'Resultado Final'!$E$3:$L$103,4,FALSE)</f>
        <v>#DIV/0!</v>
      </c>
      <c r="G2610" t="e">
        <f>VLOOKUP(E2610,'Resultado Final'!$E$3:$L$103,5,FALSE)</f>
        <v>#DIV/0!</v>
      </c>
      <c r="H2610">
        <f>DW!$K2610</f>
        <v>0</v>
      </c>
      <c r="I2610" s="37" t="e">
        <f t="shared" si="40"/>
        <v>#DIV/0!</v>
      </c>
    </row>
    <row r="2611" spans="1:9" x14ac:dyDescent="0.25">
      <c r="A2611">
        <f>INDEX('Resultado Final'!$A:$A,MATCH(E2611,'Resultado Final'!$E:$E,0))</f>
        <v>1</v>
      </c>
      <c r="B2611" t="e">
        <f>'Média Saneada'!#REF!</f>
        <v>#REF!</v>
      </c>
      <c r="C2611">
        <f>DW!$H2611</f>
        <v>0</v>
      </c>
      <c r="D2611">
        <f>DW!$I2611</f>
        <v>0</v>
      </c>
      <c r="E2611">
        <f>DW!$G2611</f>
        <v>0</v>
      </c>
      <c r="F2611" t="e">
        <f>VLOOKUP(E2611,'Resultado Final'!$E$3:$L$103,4,FALSE)</f>
        <v>#DIV/0!</v>
      </c>
      <c r="G2611" t="e">
        <f>VLOOKUP(E2611,'Resultado Final'!$E$3:$L$103,5,FALSE)</f>
        <v>#DIV/0!</v>
      </c>
      <c r="H2611">
        <f>DW!$K2611</f>
        <v>0</v>
      </c>
      <c r="I2611" s="37" t="e">
        <f t="shared" si="40"/>
        <v>#DIV/0!</v>
      </c>
    </row>
    <row r="2612" spans="1:9" x14ac:dyDescent="0.25">
      <c r="A2612">
        <f>INDEX('Resultado Final'!$A:$A,MATCH(E2612,'Resultado Final'!$E:$E,0))</f>
        <v>1</v>
      </c>
      <c r="B2612" t="e">
        <f>'Média Saneada'!#REF!</f>
        <v>#REF!</v>
      </c>
      <c r="C2612">
        <f>DW!$H2612</f>
        <v>0</v>
      </c>
      <c r="D2612">
        <f>DW!$I2612</f>
        <v>0</v>
      </c>
      <c r="E2612">
        <f>DW!$G2612</f>
        <v>0</v>
      </c>
      <c r="F2612" t="e">
        <f>VLOOKUP(E2612,'Resultado Final'!$E$3:$L$103,4,FALSE)</f>
        <v>#DIV/0!</v>
      </c>
      <c r="G2612" t="e">
        <f>VLOOKUP(E2612,'Resultado Final'!$E$3:$L$103,5,FALSE)</f>
        <v>#DIV/0!</v>
      </c>
      <c r="H2612">
        <f>DW!$K2612</f>
        <v>0</v>
      </c>
      <c r="I2612" s="37" t="e">
        <f t="shared" si="40"/>
        <v>#DIV/0!</v>
      </c>
    </row>
    <row r="2613" spans="1:9" x14ac:dyDescent="0.25">
      <c r="A2613">
        <f>INDEX('Resultado Final'!$A:$A,MATCH(E2613,'Resultado Final'!$E:$E,0))</f>
        <v>1</v>
      </c>
      <c r="B2613" t="e">
        <f>'Média Saneada'!#REF!</f>
        <v>#REF!</v>
      </c>
      <c r="C2613">
        <f>DW!$H2613</f>
        <v>0</v>
      </c>
      <c r="D2613">
        <f>DW!$I2613</f>
        <v>0</v>
      </c>
      <c r="E2613">
        <f>DW!$G2613</f>
        <v>0</v>
      </c>
      <c r="F2613" t="e">
        <f>VLOOKUP(E2613,'Resultado Final'!$E$3:$L$103,4,FALSE)</f>
        <v>#DIV/0!</v>
      </c>
      <c r="G2613" t="e">
        <f>VLOOKUP(E2613,'Resultado Final'!$E$3:$L$103,5,FALSE)</f>
        <v>#DIV/0!</v>
      </c>
      <c r="H2613">
        <f>DW!$K2613</f>
        <v>0</v>
      </c>
      <c r="I2613" s="37" t="e">
        <f t="shared" si="40"/>
        <v>#DIV/0!</v>
      </c>
    </row>
    <row r="2614" spans="1:9" x14ac:dyDescent="0.25">
      <c r="A2614">
        <f>INDEX('Resultado Final'!$A:$A,MATCH(E2614,'Resultado Final'!$E:$E,0))</f>
        <v>1</v>
      </c>
      <c r="B2614" t="e">
        <f>'Média Saneada'!#REF!</f>
        <v>#REF!</v>
      </c>
      <c r="C2614">
        <f>DW!$H2614</f>
        <v>0</v>
      </c>
      <c r="D2614">
        <f>DW!$I2614</f>
        <v>0</v>
      </c>
      <c r="E2614">
        <f>DW!$G2614</f>
        <v>0</v>
      </c>
      <c r="F2614" t="e">
        <f>VLOOKUP(E2614,'Resultado Final'!$E$3:$L$103,4,FALSE)</f>
        <v>#DIV/0!</v>
      </c>
      <c r="G2614" t="e">
        <f>VLOOKUP(E2614,'Resultado Final'!$E$3:$L$103,5,FALSE)</f>
        <v>#DIV/0!</v>
      </c>
      <c r="H2614">
        <f>DW!$K2614</f>
        <v>0</v>
      </c>
      <c r="I2614" s="37" t="e">
        <f t="shared" si="40"/>
        <v>#DIV/0!</v>
      </c>
    </row>
    <row r="2615" spans="1:9" x14ac:dyDescent="0.25">
      <c r="A2615">
        <f>INDEX('Resultado Final'!$A:$A,MATCH(E2615,'Resultado Final'!$E:$E,0))</f>
        <v>1</v>
      </c>
      <c r="B2615" t="e">
        <f>'Média Saneada'!#REF!</f>
        <v>#REF!</v>
      </c>
      <c r="C2615">
        <f>DW!$H2615</f>
        <v>0</v>
      </c>
      <c r="D2615">
        <f>DW!$I2615</f>
        <v>0</v>
      </c>
      <c r="E2615">
        <f>DW!$G2615</f>
        <v>0</v>
      </c>
      <c r="F2615" t="e">
        <f>VLOOKUP(E2615,'Resultado Final'!$E$3:$L$103,4,FALSE)</f>
        <v>#DIV/0!</v>
      </c>
      <c r="G2615" t="e">
        <f>VLOOKUP(E2615,'Resultado Final'!$E$3:$L$103,5,FALSE)</f>
        <v>#DIV/0!</v>
      </c>
      <c r="H2615">
        <f>DW!$K2615</f>
        <v>0</v>
      </c>
      <c r="I2615" s="37" t="e">
        <f t="shared" si="40"/>
        <v>#DIV/0!</v>
      </c>
    </row>
    <row r="2616" spans="1:9" x14ac:dyDescent="0.25">
      <c r="A2616">
        <f>INDEX('Resultado Final'!$A:$A,MATCH(E2616,'Resultado Final'!$E:$E,0))</f>
        <v>1</v>
      </c>
      <c r="B2616" t="e">
        <f>'Média Saneada'!#REF!</f>
        <v>#REF!</v>
      </c>
      <c r="C2616">
        <f>DW!$H2616</f>
        <v>0</v>
      </c>
      <c r="D2616">
        <f>DW!$I2616</f>
        <v>0</v>
      </c>
      <c r="E2616">
        <f>DW!$G2616</f>
        <v>0</v>
      </c>
      <c r="F2616" t="e">
        <f>VLOOKUP(E2616,'Resultado Final'!$E$3:$L$103,4,FALSE)</f>
        <v>#DIV/0!</v>
      </c>
      <c r="G2616" t="e">
        <f>VLOOKUP(E2616,'Resultado Final'!$E$3:$L$103,5,FALSE)</f>
        <v>#DIV/0!</v>
      </c>
      <c r="H2616">
        <f>DW!$K2616</f>
        <v>0</v>
      </c>
      <c r="I2616" s="37" t="e">
        <f t="shared" si="40"/>
        <v>#DIV/0!</v>
      </c>
    </row>
    <row r="2617" spans="1:9" x14ac:dyDescent="0.25">
      <c r="A2617">
        <f>INDEX('Resultado Final'!$A:$A,MATCH(E2617,'Resultado Final'!$E:$E,0))</f>
        <v>1</v>
      </c>
      <c r="B2617" t="e">
        <f>'Média Saneada'!#REF!</f>
        <v>#REF!</v>
      </c>
      <c r="C2617">
        <f>DW!$H2617</f>
        <v>0</v>
      </c>
      <c r="D2617">
        <f>DW!$I2617</f>
        <v>0</v>
      </c>
      <c r="E2617">
        <f>DW!$G2617</f>
        <v>0</v>
      </c>
      <c r="F2617" t="e">
        <f>VLOOKUP(E2617,'Resultado Final'!$E$3:$L$103,4,FALSE)</f>
        <v>#DIV/0!</v>
      </c>
      <c r="G2617" t="e">
        <f>VLOOKUP(E2617,'Resultado Final'!$E$3:$L$103,5,FALSE)</f>
        <v>#DIV/0!</v>
      </c>
      <c r="H2617">
        <f>DW!$K2617</f>
        <v>0</v>
      </c>
      <c r="I2617" s="37" t="e">
        <f t="shared" si="40"/>
        <v>#DIV/0!</v>
      </c>
    </row>
    <row r="2618" spans="1:9" x14ac:dyDescent="0.25">
      <c r="A2618">
        <f>INDEX('Resultado Final'!$A:$A,MATCH(E2618,'Resultado Final'!$E:$E,0))</f>
        <v>1</v>
      </c>
      <c r="B2618" t="e">
        <f>'Média Saneada'!#REF!</f>
        <v>#REF!</v>
      </c>
      <c r="C2618">
        <f>DW!$H2618</f>
        <v>0</v>
      </c>
      <c r="D2618">
        <f>DW!$I2618</f>
        <v>0</v>
      </c>
      <c r="E2618">
        <f>DW!$G2618</f>
        <v>0</v>
      </c>
      <c r="F2618" t="e">
        <f>VLOOKUP(E2618,'Resultado Final'!$E$3:$L$103,4,FALSE)</f>
        <v>#DIV/0!</v>
      </c>
      <c r="G2618" t="e">
        <f>VLOOKUP(E2618,'Resultado Final'!$E$3:$L$103,5,FALSE)</f>
        <v>#DIV/0!</v>
      </c>
      <c r="H2618">
        <f>DW!$K2618</f>
        <v>0</v>
      </c>
      <c r="I2618" s="37" t="e">
        <f t="shared" si="40"/>
        <v>#DIV/0!</v>
      </c>
    </row>
    <row r="2619" spans="1:9" x14ac:dyDescent="0.25">
      <c r="A2619">
        <f>INDEX('Resultado Final'!$A:$A,MATCH(E2619,'Resultado Final'!$E:$E,0))</f>
        <v>1</v>
      </c>
      <c r="B2619" t="e">
        <f>'Média Saneada'!#REF!</f>
        <v>#REF!</v>
      </c>
      <c r="C2619">
        <f>DW!$H2619</f>
        <v>0</v>
      </c>
      <c r="D2619">
        <f>DW!$I2619</f>
        <v>0</v>
      </c>
      <c r="E2619">
        <f>DW!$G2619</f>
        <v>0</v>
      </c>
      <c r="F2619" t="e">
        <f>VLOOKUP(E2619,'Resultado Final'!$E$3:$L$103,4,FALSE)</f>
        <v>#DIV/0!</v>
      </c>
      <c r="G2619" t="e">
        <f>VLOOKUP(E2619,'Resultado Final'!$E$3:$L$103,5,FALSE)</f>
        <v>#DIV/0!</v>
      </c>
      <c r="H2619">
        <f>DW!$K2619</f>
        <v>0</v>
      </c>
      <c r="I2619" s="37" t="e">
        <f t="shared" si="40"/>
        <v>#DIV/0!</v>
      </c>
    </row>
    <row r="2620" spans="1:9" x14ac:dyDescent="0.25">
      <c r="A2620">
        <f>INDEX('Resultado Final'!$A:$A,MATCH(E2620,'Resultado Final'!$E:$E,0))</f>
        <v>1</v>
      </c>
      <c r="B2620" t="e">
        <f>'Média Saneada'!#REF!</f>
        <v>#REF!</v>
      </c>
      <c r="C2620">
        <f>DW!$H2620</f>
        <v>0</v>
      </c>
      <c r="D2620">
        <f>DW!$I2620</f>
        <v>0</v>
      </c>
      <c r="E2620">
        <f>DW!$G2620</f>
        <v>0</v>
      </c>
      <c r="F2620" t="e">
        <f>VLOOKUP(E2620,'Resultado Final'!$E$3:$L$103,4,FALSE)</f>
        <v>#DIV/0!</v>
      </c>
      <c r="G2620" t="e">
        <f>VLOOKUP(E2620,'Resultado Final'!$E$3:$L$103,5,FALSE)</f>
        <v>#DIV/0!</v>
      </c>
      <c r="H2620">
        <f>DW!$K2620</f>
        <v>0</v>
      </c>
      <c r="I2620" s="37" t="e">
        <f t="shared" si="40"/>
        <v>#DIV/0!</v>
      </c>
    </row>
    <row r="2621" spans="1:9" x14ac:dyDescent="0.25">
      <c r="A2621">
        <f>INDEX('Resultado Final'!$A:$A,MATCH(E2621,'Resultado Final'!$E:$E,0))</f>
        <v>1</v>
      </c>
      <c r="B2621" t="e">
        <f>'Média Saneada'!#REF!</f>
        <v>#REF!</v>
      </c>
      <c r="C2621">
        <f>DW!$H2621</f>
        <v>0</v>
      </c>
      <c r="D2621">
        <f>DW!$I2621</f>
        <v>0</v>
      </c>
      <c r="E2621">
        <f>DW!$G2621</f>
        <v>0</v>
      </c>
      <c r="F2621" t="e">
        <f>VLOOKUP(E2621,'Resultado Final'!$E$3:$L$103,4,FALSE)</f>
        <v>#DIV/0!</v>
      </c>
      <c r="G2621" t="e">
        <f>VLOOKUP(E2621,'Resultado Final'!$E$3:$L$103,5,FALSE)</f>
        <v>#DIV/0!</v>
      </c>
      <c r="H2621">
        <f>DW!$K2621</f>
        <v>0</v>
      </c>
      <c r="I2621" s="37" t="e">
        <f t="shared" si="40"/>
        <v>#DIV/0!</v>
      </c>
    </row>
    <row r="2622" spans="1:9" x14ac:dyDescent="0.25">
      <c r="A2622">
        <f>INDEX('Resultado Final'!$A:$A,MATCH(E2622,'Resultado Final'!$E:$E,0))</f>
        <v>1</v>
      </c>
      <c r="B2622" t="e">
        <f>'Média Saneada'!#REF!</f>
        <v>#REF!</v>
      </c>
      <c r="C2622">
        <f>DW!$H2622</f>
        <v>0</v>
      </c>
      <c r="D2622">
        <f>DW!$I2622</f>
        <v>0</v>
      </c>
      <c r="E2622">
        <f>DW!$G2622</f>
        <v>0</v>
      </c>
      <c r="F2622" t="e">
        <f>VLOOKUP(E2622,'Resultado Final'!$E$3:$L$103,4,FALSE)</f>
        <v>#DIV/0!</v>
      </c>
      <c r="G2622" t="e">
        <f>VLOOKUP(E2622,'Resultado Final'!$E$3:$L$103,5,FALSE)</f>
        <v>#DIV/0!</v>
      </c>
      <c r="H2622">
        <f>DW!$K2622</f>
        <v>0</v>
      </c>
      <c r="I2622" s="37" t="e">
        <f t="shared" si="40"/>
        <v>#DIV/0!</v>
      </c>
    </row>
    <row r="2623" spans="1:9" x14ac:dyDescent="0.25">
      <c r="A2623">
        <f>INDEX('Resultado Final'!$A:$A,MATCH(E2623,'Resultado Final'!$E:$E,0))</f>
        <v>1</v>
      </c>
      <c r="B2623" t="e">
        <f>'Média Saneada'!#REF!</f>
        <v>#REF!</v>
      </c>
      <c r="C2623">
        <f>DW!$H2623</f>
        <v>0</v>
      </c>
      <c r="D2623">
        <f>DW!$I2623</f>
        <v>0</v>
      </c>
      <c r="E2623">
        <f>DW!$G2623</f>
        <v>0</v>
      </c>
      <c r="F2623" t="e">
        <f>VLOOKUP(E2623,'Resultado Final'!$E$3:$L$103,4,FALSE)</f>
        <v>#DIV/0!</v>
      </c>
      <c r="G2623" t="e">
        <f>VLOOKUP(E2623,'Resultado Final'!$E$3:$L$103,5,FALSE)</f>
        <v>#DIV/0!</v>
      </c>
      <c r="H2623">
        <f>DW!$K2623</f>
        <v>0</v>
      </c>
      <c r="I2623" s="37" t="e">
        <f t="shared" si="40"/>
        <v>#DIV/0!</v>
      </c>
    </row>
    <row r="2624" spans="1:9" x14ac:dyDescent="0.25">
      <c r="A2624">
        <f>INDEX('Resultado Final'!$A:$A,MATCH(E2624,'Resultado Final'!$E:$E,0))</f>
        <v>1</v>
      </c>
      <c r="B2624" t="e">
        <f>'Média Saneada'!#REF!</f>
        <v>#REF!</v>
      </c>
      <c r="C2624">
        <f>DW!$H2624</f>
        <v>0</v>
      </c>
      <c r="D2624">
        <f>DW!$I2624</f>
        <v>0</v>
      </c>
      <c r="E2624">
        <f>DW!$G2624</f>
        <v>0</v>
      </c>
      <c r="F2624" t="e">
        <f>VLOOKUP(E2624,'Resultado Final'!$E$3:$L$103,4,FALSE)</f>
        <v>#DIV/0!</v>
      </c>
      <c r="G2624" t="e">
        <f>VLOOKUP(E2624,'Resultado Final'!$E$3:$L$103,5,FALSE)</f>
        <v>#DIV/0!</v>
      </c>
      <c r="H2624">
        <f>DW!$K2624</f>
        <v>0</v>
      </c>
      <c r="I2624" s="37" t="e">
        <f t="shared" si="40"/>
        <v>#DIV/0!</v>
      </c>
    </row>
    <row r="2625" spans="1:9" x14ac:dyDescent="0.25">
      <c r="A2625">
        <f>INDEX('Resultado Final'!$A:$A,MATCH(E2625,'Resultado Final'!$E:$E,0))</f>
        <v>1</v>
      </c>
      <c r="B2625" t="e">
        <f>'Média Saneada'!#REF!</f>
        <v>#REF!</v>
      </c>
      <c r="C2625">
        <f>DW!$H2625</f>
        <v>0</v>
      </c>
      <c r="D2625">
        <f>DW!$I2625</f>
        <v>0</v>
      </c>
      <c r="E2625">
        <f>DW!$G2625</f>
        <v>0</v>
      </c>
      <c r="F2625" t="e">
        <f>VLOOKUP(E2625,'Resultado Final'!$E$3:$L$103,4,FALSE)</f>
        <v>#DIV/0!</v>
      </c>
      <c r="G2625" t="e">
        <f>VLOOKUP(E2625,'Resultado Final'!$E$3:$L$103,5,FALSE)</f>
        <v>#DIV/0!</v>
      </c>
      <c r="H2625">
        <f>DW!$K2625</f>
        <v>0</v>
      </c>
      <c r="I2625" s="37" t="e">
        <f t="shared" si="40"/>
        <v>#DIV/0!</v>
      </c>
    </row>
    <row r="2626" spans="1:9" x14ac:dyDescent="0.25">
      <c r="A2626">
        <f>INDEX('Resultado Final'!$A:$A,MATCH(E2626,'Resultado Final'!$E:$E,0))</f>
        <v>1</v>
      </c>
      <c r="B2626" t="e">
        <f>'Média Saneada'!#REF!</f>
        <v>#REF!</v>
      </c>
      <c r="C2626">
        <f>DW!$H2626</f>
        <v>0</v>
      </c>
      <c r="D2626">
        <f>DW!$I2626</f>
        <v>0</v>
      </c>
      <c r="E2626">
        <f>DW!$G2626</f>
        <v>0</v>
      </c>
      <c r="F2626" t="e">
        <f>VLOOKUP(E2626,'Resultado Final'!$E$3:$L$103,4,FALSE)</f>
        <v>#DIV/0!</v>
      </c>
      <c r="G2626" t="e">
        <f>VLOOKUP(E2626,'Resultado Final'!$E$3:$L$103,5,FALSE)</f>
        <v>#DIV/0!</v>
      </c>
      <c r="H2626">
        <f>DW!$K2626</f>
        <v>0</v>
      </c>
      <c r="I2626" s="37" t="e">
        <f t="shared" si="40"/>
        <v>#DIV/0!</v>
      </c>
    </row>
    <row r="2627" spans="1:9" x14ac:dyDescent="0.25">
      <c r="A2627">
        <f>INDEX('Resultado Final'!$A:$A,MATCH(E2627,'Resultado Final'!$E:$E,0))</f>
        <v>1</v>
      </c>
      <c r="B2627" t="e">
        <f>'Média Saneada'!#REF!</f>
        <v>#REF!</v>
      </c>
      <c r="C2627">
        <f>DW!$H2627</f>
        <v>0</v>
      </c>
      <c r="D2627">
        <f>DW!$I2627</f>
        <v>0</v>
      </c>
      <c r="E2627">
        <f>DW!$G2627</f>
        <v>0</v>
      </c>
      <c r="F2627" t="e">
        <f>VLOOKUP(E2627,'Resultado Final'!$E$3:$L$103,4,FALSE)</f>
        <v>#DIV/0!</v>
      </c>
      <c r="G2627" t="e">
        <f>VLOOKUP(E2627,'Resultado Final'!$E$3:$L$103,5,FALSE)</f>
        <v>#DIV/0!</v>
      </c>
      <c r="H2627">
        <f>DW!$K2627</f>
        <v>0</v>
      </c>
      <c r="I2627" s="37" t="e">
        <f t="shared" ref="I2627:I2690" si="41">IF(AND($H2627&lt;$F2627,$H2627&gt;$G2627),$H2627,"Desconsiderado para o cálculo final da Média")</f>
        <v>#DIV/0!</v>
      </c>
    </row>
    <row r="2628" spans="1:9" x14ac:dyDescent="0.25">
      <c r="A2628">
        <f>INDEX('Resultado Final'!$A:$A,MATCH(E2628,'Resultado Final'!$E:$E,0))</f>
        <v>1</v>
      </c>
      <c r="B2628" t="e">
        <f>'Média Saneada'!#REF!</f>
        <v>#REF!</v>
      </c>
      <c r="C2628">
        <f>DW!$H2628</f>
        <v>0</v>
      </c>
      <c r="D2628">
        <f>DW!$I2628</f>
        <v>0</v>
      </c>
      <c r="E2628">
        <f>DW!$G2628</f>
        <v>0</v>
      </c>
      <c r="F2628" t="e">
        <f>VLOOKUP(E2628,'Resultado Final'!$E$3:$L$103,4,FALSE)</f>
        <v>#DIV/0!</v>
      </c>
      <c r="G2628" t="e">
        <f>VLOOKUP(E2628,'Resultado Final'!$E$3:$L$103,5,FALSE)</f>
        <v>#DIV/0!</v>
      </c>
      <c r="H2628">
        <f>DW!$K2628</f>
        <v>0</v>
      </c>
      <c r="I2628" s="37" t="e">
        <f t="shared" si="41"/>
        <v>#DIV/0!</v>
      </c>
    </row>
    <row r="2629" spans="1:9" x14ac:dyDescent="0.25">
      <c r="A2629">
        <f>INDEX('Resultado Final'!$A:$A,MATCH(E2629,'Resultado Final'!$E:$E,0))</f>
        <v>1</v>
      </c>
      <c r="B2629" t="e">
        <f>'Média Saneada'!#REF!</f>
        <v>#REF!</v>
      </c>
      <c r="C2629">
        <f>DW!$H2629</f>
        <v>0</v>
      </c>
      <c r="D2629">
        <f>DW!$I2629</f>
        <v>0</v>
      </c>
      <c r="E2629">
        <f>DW!$G2629</f>
        <v>0</v>
      </c>
      <c r="F2629" t="e">
        <f>VLOOKUP(E2629,'Resultado Final'!$E$3:$L$103,4,FALSE)</f>
        <v>#DIV/0!</v>
      </c>
      <c r="G2629" t="e">
        <f>VLOOKUP(E2629,'Resultado Final'!$E$3:$L$103,5,FALSE)</f>
        <v>#DIV/0!</v>
      </c>
      <c r="H2629">
        <f>DW!$K2629</f>
        <v>0</v>
      </c>
      <c r="I2629" s="37" t="e">
        <f t="shared" si="41"/>
        <v>#DIV/0!</v>
      </c>
    </row>
    <row r="2630" spans="1:9" x14ac:dyDescent="0.25">
      <c r="A2630">
        <f>INDEX('Resultado Final'!$A:$A,MATCH(E2630,'Resultado Final'!$E:$E,0))</f>
        <v>1</v>
      </c>
      <c r="B2630" t="e">
        <f>'Média Saneada'!#REF!</f>
        <v>#REF!</v>
      </c>
      <c r="C2630">
        <f>DW!$H2630</f>
        <v>0</v>
      </c>
      <c r="D2630">
        <f>DW!$I2630</f>
        <v>0</v>
      </c>
      <c r="E2630">
        <f>DW!$G2630</f>
        <v>0</v>
      </c>
      <c r="F2630" t="e">
        <f>VLOOKUP(E2630,'Resultado Final'!$E$3:$L$103,4,FALSE)</f>
        <v>#DIV/0!</v>
      </c>
      <c r="G2630" t="e">
        <f>VLOOKUP(E2630,'Resultado Final'!$E$3:$L$103,5,FALSE)</f>
        <v>#DIV/0!</v>
      </c>
      <c r="H2630">
        <f>DW!$K2630</f>
        <v>0</v>
      </c>
      <c r="I2630" s="37" t="e">
        <f t="shared" si="41"/>
        <v>#DIV/0!</v>
      </c>
    </row>
    <row r="2631" spans="1:9" x14ac:dyDescent="0.25">
      <c r="A2631">
        <f>INDEX('Resultado Final'!$A:$A,MATCH(E2631,'Resultado Final'!$E:$E,0))</f>
        <v>1</v>
      </c>
      <c r="B2631" t="e">
        <f>'Média Saneada'!#REF!</f>
        <v>#REF!</v>
      </c>
      <c r="C2631">
        <f>DW!$H2631</f>
        <v>0</v>
      </c>
      <c r="D2631">
        <f>DW!$I2631</f>
        <v>0</v>
      </c>
      <c r="E2631">
        <f>DW!$G2631</f>
        <v>0</v>
      </c>
      <c r="F2631" t="e">
        <f>VLOOKUP(E2631,'Resultado Final'!$E$3:$L$103,4,FALSE)</f>
        <v>#DIV/0!</v>
      </c>
      <c r="G2631" t="e">
        <f>VLOOKUP(E2631,'Resultado Final'!$E$3:$L$103,5,FALSE)</f>
        <v>#DIV/0!</v>
      </c>
      <c r="H2631">
        <f>DW!$K2631</f>
        <v>0</v>
      </c>
      <c r="I2631" s="37" t="e">
        <f t="shared" si="41"/>
        <v>#DIV/0!</v>
      </c>
    </row>
    <row r="2632" spans="1:9" x14ac:dyDescent="0.25">
      <c r="A2632">
        <f>INDEX('Resultado Final'!$A:$A,MATCH(E2632,'Resultado Final'!$E:$E,0))</f>
        <v>1</v>
      </c>
      <c r="B2632" t="e">
        <f>'Média Saneada'!#REF!</f>
        <v>#REF!</v>
      </c>
      <c r="C2632">
        <f>DW!$H2632</f>
        <v>0</v>
      </c>
      <c r="D2632">
        <f>DW!$I2632</f>
        <v>0</v>
      </c>
      <c r="E2632">
        <f>DW!$G2632</f>
        <v>0</v>
      </c>
      <c r="F2632" t="e">
        <f>VLOOKUP(E2632,'Resultado Final'!$E$3:$L$103,4,FALSE)</f>
        <v>#DIV/0!</v>
      </c>
      <c r="G2632" t="e">
        <f>VLOOKUP(E2632,'Resultado Final'!$E$3:$L$103,5,FALSE)</f>
        <v>#DIV/0!</v>
      </c>
      <c r="H2632">
        <f>DW!$K2632</f>
        <v>0</v>
      </c>
      <c r="I2632" s="37" t="e">
        <f t="shared" si="41"/>
        <v>#DIV/0!</v>
      </c>
    </row>
    <row r="2633" spans="1:9" x14ac:dyDescent="0.25">
      <c r="A2633">
        <f>INDEX('Resultado Final'!$A:$A,MATCH(E2633,'Resultado Final'!$E:$E,0))</f>
        <v>1</v>
      </c>
      <c r="B2633" t="e">
        <f>'Média Saneada'!#REF!</f>
        <v>#REF!</v>
      </c>
      <c r="C2633">
        <f>DW!$H2633</f>
        <v>0</v>
      </c>
      <c r="D2633">
        <f>DW!$I2633</f>
        <v>0</v>
      </c>
      <c r="E2633">
        <f>DW!$G2633</f>
        <v>0</v>
      </c>
      <c r="F2633" t="e">
        <f>VLOOKUP(E2633,'Resultado Final'!$E$3:$L$103,4,FALSE)</f>
        <v>#DIV/0!</v>
      </c>
      <c r="G2633" t="e">
        <f>VLOOKUP(E2633,'Resultado Final'!$E$3:$L$103,5,FALSE)</f>
        <v>#DIV/0!</v>
      </c>
      <c r="H2633">
        <f>DW!$K2633</f>
        <v>0</v>
      </c>
      <c r="I2633" s="37" t="e">
        <f t="shared" si="41"/>
        <v>#DIV/0!</v>
      </c>
    </row>
    <row r="2634" spans="1:9" x14ac:dyDescent="0.25">
      <c r="A2634">
        <f>INDEX('Resultado Final'!$A:$A,MATCH(E2634,'Resultado Final'!$E:$E,0))</f>
        <v>1</v>
      </c>
      <c r="B2634" t="e">
        <f>'Média Saneada'!#REF!</f>
        <v>#REF!</v>
      </c>
      <c r="C2634">
        <f>DW!$H2634</f>
        <v>0</v>
      </c>
      <c r="D2634">
        <f>DW!$I2634</f>
        <v>0</v>
      </c>
      <c r="E2634">
        <f>DW!$G2634</f>
        <v>0</v>
      </c>
      <c r="F2634" t="e">
        <f>VLOOKUP(E2634,'Resultado Final'!$E$3:$L$103,4,FALSE)</f>
        <v>#DIV/0!</v>
      </c>
      <c r="G2634" t="e">
        <f>VLOOKUP(E2634,'Resultado Final'!$E$3:$L$103,5,FALSE)</f>
        <v>#DIV/0!</v>
      </c>
      <c r="H2634">
        <f>DW!$K2634</f>
        <v>0</v>
      </c>
      <c r="I2634" s="37" t="e">
        <f t="shared" si="41"/>
        <v>#DIV/0!</v>
      </c>
    </row>
    <row r="2635" spans="1:9" x14ac:dyDescent="0.25">
      <c r="A2635">
        <f>INDEX('Resultado Final'!$A:$A,MATCH(E2635,'Resultado Final'!$E:$E,0))</f>
        <v>1</v>
      </c>
      <c r="B2635" t="e">
        <f>'Média Saneada'!#REF!</f>
        <v>#REF!</v>
      </c>
      <c r="C2635">
        <f>DW!$H2635</f>
        <v>0</v>
      </c>
      <c r="D2635">
        <f>DW!$I2635</f>
        <v>0</v>
      </c>
      <c r="E2635">
        <f>DW!$G2635</f>
        <v>0</v>
      </c>
      <c r="F2635" t="e">
        <f>VLOOKUP(E2635,'Resultado Final'!$E$3:$L$103,4,FALSE)</f>
        <v>#DIV/0!</v>
      </c>
      <c r="G2635" t="e">
        <f>VLOOKUP(E2635,'Resultado Final'!$E$3:$L$103,5,FALSE)</f>
        <v>#DIV/0!</v>
      </c>
      <c r="H2635">
        <f>DW!$K2635</f>
        <v>0</v>
      </c>
      <c r="I2635" s="37" t="e">
        <f t="shared" si="41"/>
        <v>#DIV/0!</v>
      </c>
    </row>
    <row r="2636" spans="1:9" x14ac:dyDescent="0.25">
      <c r="A2636">
        <f>INDEX('Resultado Final'!$A:$A,MATCH(E2636,'Resultado Final'!$E:$E,0))</f>
        <v>1</v>
      </c>
      <c r="B2636" t="e">
        <f>'Média Saneada'!#REF!</f>
        <v>#REF!</v>
      </c>
      <c r="C2636">
        <f>DW!$H2636</f>
        <v>0</v>
      </c>
      <c r="D2636">
        <f>DW!$I2636</f>
        <v>0</v>
      </c>
      <c r="E2636">
        <f>DW!$G2636</f>
        <v>0</v>
      </c>
      <c r="F2636" t="e">
        <f>VLOOKUP(E2636,'Resultado Final'!$E$3:$L$103,4,FALSE)</f>
        <v>#DIV/0!</v>
      </c>
      <c r="G2636" t="e">
        <f>VLOOKUP(E2636,'Resultado Final'!$E$3:$L$103,5,FALSE)</f>
        <v>#DIV/0!</v>
      </c>
      <c r="H2636">
        <f>DW!$K2636</f>
        <v>0</v>
      </c>
      <c r="I2636" s="37" t="e">
        <f t="shared" si="41"/>
        <v>#DIV/0!</v>
      </c>
    </row>
    <row r="2637" spans="1:9" x14ac:dyDescent="0.25">
      <c r="A2637">
        <f>INDEX('Resultado Final'!$A:$A,MATCH(E2637,'Resultado Final'!$E:$E,0))</f>
        <v>1</v>
      </c>
      <c r="B2637" t="e">
        <f>'Média Saneada'!#REF!</f>
        <v>#REF!</v>
      </c>
      <c r="C2637">
        <f>DW!$H2637</f>
        <v>0</v>
      </c>
      <c r="D2637">
        <f>DW!$I2637</f>
        <v>0</v>
      </c>
      <c r="E2637">
        <f>DW!$G2637</f>
        <v>0</v>
      </c>
      <c r="F2637" t="e">
        <f>VLOOKUP(E2637,'Resultado Final'!$E$3:$L$103,4,FALSE)</f>
        <v>#DIV/0!</v>
      </c>
      <c r="G2637" t="e">
        <f>VLOOKUP(E2637,'Resultado Final'!$E$3:$L$103,5,FALSE)</f>
        <v>#DIV/0!</v>
      </c>
      <c r="H2637">
        <f>DW!$K2637</f>
        <v>0</v>
      </c>
      <c r="I2637" s="37" t="e">
        <f t="shared" si="41"/>
        <v>#DIV/0!</v>
      </c>
    </row>
    <row r="2638" spans="1:9" x14ac:dyDescent="0.25">
      <c r="A2638">
        <f>INDEX('Resultado Final'!$A:$A,MATCH(E2638,'Resultado Final'!$E:$E,0))</f>
        <v>1</v>
      </c>
      <c r="B2638" t="e">
        <f>'Média Saneada'!#REF!</f>
        <v>#REF!</v>
      </c>
      <c r="C2638">
        <f>DW!$H2638</f>
        <v>0</v>
      </c>
      <c r="D2638">
        <f>DW!$I2638</f>
        <v>0</v>
      </c>
      <c r="E2638">
        <f>DW!$G2638</f>
        <v>0</v>
      </c>
      <c r="F2638" t="e">
        <f>VLOOKUP(E2638,'Resultado Final'!$E$3:$L$103,4,FALSE)</f>
        <v>#DIV/0!</v>
      </c>
      <c r="G2638" t="e">
        <f>VLOOKUP(E2638,'Resultado Final'!$E$3:$L$103,5,FALSE)</f>
        <v>#DIV/0!</v>
      </c>
      <c r="H2638">
        <f>DW!$K2638</f>
        <v>0</v>
      </c>
      <c r="I2638" s="37" t="e">
        <f t="shared" si="41"/>
        <v>#DIV/0!</v>
      </c>
    </row>
    <row r="2639" spans="1:9" x14ac:dyDescent="0.25">
      <c r="A2639">
        <f>INDEX('Resultado Final'!$A:$A,MATCH(E2639,'Resultado Final'!$E:$E,0))</f>
        <v>1</v>
      </c>
      <c r="B2639" t="e">
        <f>'Média Saneada'!#REF!</f>
        <v>#REF!</v>
      </c>
      <c r="C2639">
        <f>DW!$H2639</f>
        <v>0</v>
      </c>
      <c r="D2639">
        <f>DW!$I2639</f>
        <v>0</v>
      </c>
      <c r="E2639">
        <f>DW!$G2639</f>
        <v>0</v>
      </c>
      <c r="F2639" t="e">
        <f>VLOOKUP(E2639,'Resultado Final'!$E$3:$L$103,4,FALSE)</f>
        <v>#DIV/0!</v>
      </c>
      <c r="G2639" t="e">
        <f>VLOOKUP(E2639,'Resultado Final'!$E$3:$L$103,5,FALSE)</f>
        <v>#DIV/0!</v>
      </c>
      <c r="H2639">
        <f>DW!$K2639</f>
        <v>0</v>
      </c>
      <c r="I2639" s="37" t="e">
        <f t="shared" si="41"/>
        <v>#DIV/0!</v>
      </c>
    </row>
    <row r="2640" spans="1:9" x14ac:dyDescent="0.25">
      <c r="A2640">
        <f>INDEX('Resultado Final'!$A:$A,MATCH(E2640,'Resultado Final'!$E:$E,0))</f>
        <v>1</v>
      </c>
      <c r="B2640" t="e">
        <f>'Média Saneada'!#REF!</f>
        <v>#REF!</v>
      </c>
      <c r="C2640">
        <f>DW!$H2640</f>
        <v>0</v>
      </c>
      <c r="D2640">
        <f>DW!$I2640</f>
        <v>0</v>
      </c>
      <c r="E2640">
        <f>DW!$G2640</f>
        <v>0</v>
      </c>
      <c r="F2640" t="e">
        <f>VLOOKUP(E2640,'Resultado Final'!$E$3:$L$103,4,FALSE)</f>
        <v>#DIV/0!</v>
      </c>
      <c r="G2640" t="e">
        <f>VLOOKUP(E2640,'Resultado Final'!$E$3:$L$103,5,FALSE)</f>
        <v>#DIV/0!</v>
      </c>
      <c r="H2640">
        <f>DW!$K2640</f>
        <v>0</v>
      </c>
      <c r="I2640" s="37" t="e">
        <f t="shared" si="41"/>
        <v>#DIV/0!</v>
      </c>
    </row>
    <row r="2641" spans="1:9" x14ac:dyDescent="0.25">
      <c r="A2641">
        <f>INDEX('Resultado Final'!$A:$A,MATCH(E2641,'Resultado Final'!$E:$E,0))</f>
        <v>1</v>
      </c>
      <c r="B2641" t="e">
        <f>'Média Saneada'!#REF!</f>
        <v>#REF!</v>
      </c>
      <c r="C2641">
        <f>DW!$H2641</f>
        <v>0</v>
      </c>
      <c r="D2641">
        <f>DW!$I2641</f>
        <v>0</v>
      </c>
      <c r="E2641">
        <f>DW!$G2641</f>
        <v>0</v>
      </c>
      <c r="F2641" t="e">
        <f>VLOOKUP(E2641,'Resultado Final'!$E$3:$L$103,4,FALSE)</f>
        <v>#DIV/0!</v>
      </c>
      <c r="G2641" t="e">
        <f>VLOOKUP(E2641,'Resultado Final'!$E$3:$L$103,5,FALSE)</f>
        <v>#DIV/0!</v>
      </c>
      <c r="H2641">
        <f>DW!$K2641</f>
        <v>0</v>
      </c>
      <c r="I2641" s="37" t="e">
        <f t="shared" si="41"/>
        <v>#DIV/0!</v>
      </c>
    </row>
    <row r="2642" spans="1:9" x14ac:dyDescent="0.25">
      <c r="A2642">
        <f>INDEX('Resultado Final'!$A:$A,MATCH(E2642,'Resultado Final'!$E:$E,0))</f>
        <v>1</v>
      </c>
      <c r="B2642" t="e">
        <f>'Média Saneada'!#REF!</f>
        <v>#REF!</v>
      </c>
      <c r="C2642">
        <f>DW!$H2642</f>
        <v>0</v>
      </c>
      <c r="D2642">
        <f>DW!$I2642</f>
        <v>0</v>
      </c>
      <c r="E2642">
        <f>DW!$G2642</f>
        <v>0</v>
      </c>
      <c r="F2642" t="e">
        <f>VLOOKUP(E2642,'Resultado Final'!$E$3:$L$103,4,FALSE)</f>
        <v>#DIV/0!</v>
      </c>
      <c r="G2642" t="e">
        <f>VLOOKUP(E2642,'Resultado Final'!$E$3:$L$103,5,FALSE)</f>
        <v>#DIV/0!</v>
      </c>
      <c r="H2642">
        <f>DW!$K2642</f>
        <v>0</v>
      </c>
      <c r="I2642" s="37" t="e">
        <f t="shared" si="41"/>
        <v>#DIV/0!</v>
      </c>
    </row>
    <row r="2643" spans="1:9" x14ac:dyDescent="0.25">
      <c r="A2643">
        <f>INDEX('Resultado Final'!$A:$A,MATCH(E2643,'Resultado Final'!$E:$E,0))</f>
        <v>1</v>
      </c>
      <c r="B2643" t="e">
        <f>'Média Saneada'!#REF!</f>
        <v>#REF!</v>
      </c>
      <c r="C2643">
        <f>DW!$H2643</f>
        <v>0</v>
      </c>
      <c r="D2643">
        <f>DW!$I2643</f>
        <v>0</v>
      </c>
      <c r="E2643">
        <f>DW!$G2643</f>
        <v>0</v>
      </c>
      <c r="F2643" t="e">
        <f>VLOOKUP(E2643,'Resultado Final'!$E$3:$L$103,4,FALSE)</f>
        <v>#DIV/0!</v>
      </c>
      <c r="G2643" t="e">
        <f>VLOOKUP(E2643,'Resultado Final'!$E$3:$L$103,5,FALSE)</f>
        <v>#DIV/0!</v>
      </c>
      <c r="H2643">
        <f>DW!$K2643</f>
        <v>0</v>
      </c>
      <c r="I2643" s="37" t="e">
        <f t="shared" si="41"/>
        <v>#DIV/0!</v>
      </c>
    </row>
    <row r="2644" spans="1:9" x14ac:dyDescent="0.25">
      <c r="A2644">
        <f>INDEX('Resultado Final'!$A:$A,MATCH(E2644,'Resultado Final'!$E:$E,0))</f>
        <v>1</v>
      </c>
      <c r="B2644" t="e">
        <f>'Média Saneada'!#REF!</f>
        <v>#REF!</v>
      </c>
      <c r="C2644">
        <f>DW!$H2644</f>
        <v>0</v>
      </c>
      <c r="D2644">
        <f>DW!$I2644</f>
        <v>0</v>
      </c>
      <c r="E2644">
        <f>DW!$G2644</f>
        <v>0</v>
      </c>
      <c r="F2644" t="e">
        <f>VLOOKUP(E2644,'Resultado Final'!$E$3:$L$103,4,FALSE)</f>
        <v>#DIV/0!</v>
      </c>
      <c r="G2644" t="e">
        <f>VLOOKUP(E2644,'Resultado Final'!$E$3:$L$103,5,FALSE)</f>
        <v>#DIV/0!</v>
      </c>
      <c r="H2644">
        <f>DW!$K2644</f>
        <v>0</v>
      </c>
      <c r="I2644" s="37" t="e">
        <f t="shared" si="41"/>
        <v>#DIV/0!</v>
      </c>
    </row>
    <row r="2645" spans="1:9" x14ac:dyDescent="0.25">
      <c r="A2645">
        <f>INDEX('Resultado Final'!$A:$A,MATCH(E2645,'Resultado Final'!$E:$E,0))</f>
        <v>1</v>
      </c>
      <c r="B2645" t="e">
        <f>'Média Saneada'!#REF!</f>
        <v>#REF!</v>
      </c>
      <c r="C2645">
        <f>DW!$H2645</f>
        <v>0</v>
      </c>
      <c r="D2645">
        <f>DW!$I2645</f>
        <v>0</v>
      </c>
      <c r="E2645">
        <f>DW!$G2645</f>
        <v>0</v>
      </c>
      <c r="F2645" t="e">
        <f>VLOOKUP(E2645,'Resultado Final'!$E$3:$L$103,4,FALSE)</f>
        <v>#DIV/0!</v>
      </c>
      <c r="G2645" t="e">
        <f>VLOOKUP(E2645,'Resultado Final'!$E$3:$L$103,5,FALSE)</f>
        <v>#DIV/0!</v>
      </c>
      <c r="H2645">
        <f>DW!$K2645</f>
        <v>0</v>
      </c>
      <c r="I2645" s="37" t="e">
        <f t="shared" si="41"/>
        <v>#DIV/0!</v>
      </c>
    </row>
    <row r="2646" spans="1:9" x14ac:dyDescent="0.25">
      <c r="A2646">
        <f>INDEX('Resultado Final'!$A:$A,MATCH(E2646,'Resultado Final'!$E:$E,0))</f>
        <v>1</v>
      </c>
      <c r="B2646" t="e">
        <f>'Média Saneada'!#REF!</f>
        <v>#REF!</v>
      </c>
      <c r="C2646">
        <f>DW!$H2646</f>
        <v>0</v>
      </c>
      <c r="D2646">
        <f>DW!$I2646</f>
        <v>0</v>
      </c>
      <c r="E2646">
        <f>DW!$G2646</f>
        <v>0</v>
      </c>
      <c r="F2646" t="e">
        <f>VLOOKUP(E2646,'Resultado Final'!$E$3:$L$103,4,FALSE)</f>
        <v>#DIV/0!</v>
      </c>
      <c r="G2646" t="e">
        <f>VLOOKUP(E2646,'Resultado Final'!$E$3:$L$103,5,FALSE)</f>
        <v>#DIV/0!</v>
      </c>
      <c r="H2646">
        <f>DW!$K2646</f>
        <v>0</v>
      </c>
      <c r="I2646" s="37" t="e">
        <f t="shared" si="41"/>
        <v>#DIV/0!</v>
      </c>
    </row>
    <row r="2647" spans="1:9" x14ac:dyDescent="0.25">
      <c r="A2647">
        <f>INDEX('Resultado Final'!$A:$A,MATCH(E2647,'Resultado Final'!$E:$E,0))</f>
        <v>1</v>
      </c>
      <c r="B2647" t="e">
        <f>'Média Saneada'!#REF!</f>
        <v>#REF!</v>
      </c>
      <c r="C2647">
        <f>DW!$H2647</f>
        <v>0</v>
      </c>
      <c r="D2647">
        <f>DW!$I2647</f>
        <v>0</v>
      </c>
      <c r="E2647">
        <f>DW!$G2647</f>
        <v>0</v>
      </c>
      <c r="F2647" t="e">
        <f>VLOOKUP(E2647,'Resultado Final'!$E$3:$L$103,4,FALSE)</f>
        <v>#DIV/0!</v>
      </c>
      <c r="G2647" t="e">
        <f>VLOOKUP(E2647,'Resultado Final'!$E$3:$L$103,5,FALSE)</f>
        <v>#DIV/0!</v>
      </c>
      <c r="H2647">
        <f>DW!$K2647</f>
        <v>0</v>
      </c>
      <c r="I2647" s="37" t="e">
        <f t="shared" si="41"/>
        <v>#DIV/0!</v>
      </c>
    </row>
    <row r="2648" spans="1:9" x14ac:dyDescent="0.25">
      <c r="A2648">
        <f>INDEX('Resultado Final'!$A:$A,MATCH(E2648,'Resultado Final'!$E:$E,0))</f>
        <v>1</v>
      </c>
      <c r="B2648" t="e">
        <f>'Média Saneada'!#REF!</f>
        <v>#REF!</v>
      </c>
      <c r="C2648">
        <f>DW!$H2648</f>
        <v>0</v>
      </c>
      <c r="D2648">
        <f>DW!$I2648</f>
        <v>0</v>
      </c>
      <c r="E2648">
        <f>DW!$G2648</f>
        <v>0</v>
      </c>
      <c r="F2648" t="e">
        <f>VLOOKUP(E2648,'Resultado Final'!$E$3:$L$103,4,FALSE)</f>
        <v>#DIV/0!</v>
      </c>
      <c r="G2648" t="e">
        <f>VLOOKUP(E2648,'Resultado Final'!$E$3:$L$103,5,FALSE)</f>
        <v>#DIV/0!</v>
      </c>
      <c r="H2648">
        <f>DW!$K2648</f>
        <v>0</v>
      </c>
      <c r="I2648" s="37" t="e">
        <f t="shared" si="41"/>
        <v>#DIV/0!</v>
      </c>
    </row>
    <row r="2649" spans="1:9" x14ac:dyDescent="0.25">
      <c r="A2649">
        <f>INDEX('Resultado Final'!$A:$A,MATCH(E2649,'Resultado Final'!$E:$E,0))</f>
        <v>1</v>
      </c>
      <c r="B2649" t="e">
        <f>'Média Saneada'!#REF!</f>
        <v>#REF!</v>
      </c>
      <c r="C2649">
        <f>DW!$H2649</f>
        <v>0</v>
      </c>
      <c r="D2649">
        <f>DW!$I2649</f>
        <v>0</v>
      </c>
      <c r="E2649">
        <f>DW!$G2649</f>
        <v>0</v>
      </c>
      <c r="F2649" t="e">
        <f>VLOOKUP(E2649,'Resultado Final'!$E$3:$L$103,4,FALSE)</f>
        <v>#DIV/0!</v>
      </c>
      <c r="G2649" t="e">
        <f>VLOOKUP(E2649,'Resultado Final'!$E$3:$L$103,5,FALSE)</f>
        <v>#DIV/0!</v>
      </c>
      <c r="H2649">
        <f>DW!$K2649</f>
        <v>0</v>
      </c>
      <c r="I2649" s="37" t="e">
        <f t="shared" si="41"/>
        <v>#DIV/0!</v>
      </c>
    </row>
    <row r="2650" spans="1:9" x14ac:dyDescent="0.25">
      <c r="A2650">
        <f>INDEX('Resultado Final'!$A:$A,MATCH(E2650,'Resultado Final'!$E:$E,0))</f>
        <v>1</v>
      </c>
      <c r="B2650" t="e">
        <f>'Média Saneada'!#REF!</f>
        <v>#REF!</v>
      </c>
      <c r="C2650">
        <f>DW!$H2650</f>
        <v>0</v>
      </c>
      <c r="D2650">
        <f>DW!$I2650</f>
        <v>0</v>
      </c>
      <c r="E2650">
        <f>DW!$G2650</f>
        <v>0</v>
      </c>
      <c r="F2650" t="e">
        <f>VLOOKUP(E2650,'Resultado Final'!$E$3:$L$103,4,FALSE)</f>
        <v>#DIV/0!</v>
      </c>
      <c r="G2650" t="e">
        <f>VLOOKUP(E2650,'Resultado Final'!$E$3:$L$103,5,FALSE)</f>
        <v>#DIV/0!</v>
      </c>
      <c r="H2650">
        <f>DW!$K2650</f>
        <v>0</v>
      </c>
      <c r="I2650" s="37" t="e">
        <f t="shared" si="41"/>
        <v>#DIV/0!</v>
      </c>
    </row>
    <row r="2651" spans="1:9" x14ac:dyDescent="0.25">
      <c r="A2651">
        <f>INDEX('Resultado Final'!$A:$A,MATCH(E2651,'Resultado Final'!$E:$E,0))</f>
        <v>1</v>
      </c>
      <c r="B2651" t="e">
        <f>'Média Saneada'!#REF!</f>
        <v>#REF!</v>
      </c>
      <c r="C2651">
        <f>DW!$H2651</f>
        <v>0</v>
      </c>
      <c r="D2651">
        <f>DW!$I2651</f>
        <v>0</v>
      </c>
      <c r="E2651">
        <f>DW!$G2651</f>
        <v>0</v>
      </c>
      <c r="F2651" t="e">
        <f>VLOOKUP(E2651,'Resultado Final'!$E$3:$L$103,4,FALSE)</f>
        <v>#DIV/0!</v>
      </c>
      <c r="G2651" t="e">
        <f>VLOOKUP(E2651,'Resultado Final'!$E$3:$L$103,5,FALSE)</f>
        <v>#DIV/0!</v>
      </c>
      <c r="H2651">
        <f>DW!$K2651</f>
        <v>0</v>
      </c>
      <c r="I2651" s="37" t="e">
        <f t="shared" si="41"/>
        <v>#DIV/0!</v>
      </c>
    </row>
    <row r="2652" spans="1:9" x14ac:dyDescent="0.25">
      <c r="A2652">
        <f>INDEX('Resultado Final'!$A:$A,MATCH(E2652,'Resultado Final'!$E:$E,0))</f>
        <v>1</v>
      </c>
      <c r="B2652" t="e">
        <f>'Média Saneada'!#REF!</f>
        <v>#REF!</v>
      </c>
      <c r="C2652">
        <f>DW!$H2652</f>
        <v>0</v>
      </c>
      <c r="D2652">
        <f>DW!$I2652</f>
        <v>0</v>
      </c>
      <c r="E2652">
        <f>DW!$G2652</f>
        <v>0</v>
      </c>
      <c r="F2652" t="e">
        <f>VLOOKUP(E2652,'Resultado Final'!$E$3:$L$103,4,FALSE)</f>
        <v>#DIV/0!</v>
      </c>
      <c r="G2652" t="e">
        <f>VLOOKUP(E2652,'Resultado Final'!$E$3:$L$103,5,FALSE)</f>
        <v>#DIV/0!</v>
      </c>
      <c r="H2652">
        <f>DW!$K2652</f>
        <v>0</v>
      </c>
      <c r="I2652" s="37" t="e">
        <f t="shared" si="41"/>
        <v>#DIV/0!</v>
      </c>
    </row>
    <row r="2653" spans="1:9" x14ac:dyDescent="0.25">
      <c r="A2653">
        <f>INDEX('Resultado Final'!$A:$A,MATCH(E2653,'Resultado Final'!$E:$E,0))</f>
        <v>1</v>
      </c>
      <c r="B2653" t="e">
        <f>'Média Saneada'!#REF!</f>
        <v>#REF!</v>
      </c>
      <c r="C2653">
        <f>DW!$H2653</f>
        <v>0</v>
      </c>
      <c r="D2653">
        <f>DW!$I2653</f>
        <v>0</v>
      </c>
      <c r="E2653">
        <f>DW!$G2653</f>
        <v>0</v>
      </c>
      <c r="F2653" t="e">
        <f>VLOOKUP(E2653,'Resultado Final'!$E$3:$L$103,4,FALSE)</f>
        <v>#DIV/0!</v>
      </c>
      <c r="G2653" t="e">
        <f>VLOOKUP(E2653,'Resultado Final'!$E$3:$L$103,5,FALSE)</f>
        <v>#DIV/0!</v>
      </c>
      <c r="H2653">
        <f>DW!$K2653</f>
        <v>0</v>
      </c>
      <c r="I2653" s="37" t="e">
        <f t="shared" si="41"/>
        <v>#DIV/0!</v>
      </c>
    </row>
    <row r="2654" spans="1:9" x14ac:dyDescent="0.25">
      <c r="A2654">
        <f>INDEX('Resultado Final'!$A:$A,MATCH(E2654,'Resultado Final'!$E:$E,0))</f>
        <v>1</v>
      </c>
      <c r="B2654" t="e">
        <f>'Média Saneada'!#REF!</f>
        <v>#REF!</v>
      </c>
      <c r="C2654">
        <f>DW!$H2654</f>
        <v>0</v>
      </c>
      <c r="D2654">
        <f>DW!$I2654</f>
        <v>0</v>
      </c>
      <c r="E2654">
        <f>DW!$G2654</f>
        <v>0</v>
      </c>
      <c r="F2654" t="e">
        <f>VLOOKUP(E2654,'Resultado Final'!$E$3:$L$103,4,FALSE)</f>
        <v>#DIV/0!</v>
      </c>
      <c r="G2654" t="e">
        <f>VLOOKUP(E2654,'Resultado Final'!$E$3:$L$103,5,FALSE)</f>
        <v>#DIV/0!</v>
      </c>
      <c r="H2654">
        <f>DW!$K2654</f>
        <v>0</v>
      </c>
      <c r="I2654" s="37" t="e">
        <f t="shared" si="41"/>
        <v>#DIV/0!</v>
      </c>
    </row>
    <row r="2655" spans="1:9" x14ac:dyDescent="0.25">
      <c r="A2655">
        <f>INDEX('Resultado Final'!$A:$A,MATCH(E2655,'Resultado Final'!$E:$E,0))</f>
        <v>1</v>
      </c>
      <c r="B2655" t="e">
        <f>'Média Saneada'!#REF!</f>
        <v>#REF!</v>
      </c>
      <c r="C2655">
        <f>DW!$H2655</f>
        <v>0</v>
      </c>
      <c r="D2655">
        <f>DW!$I2655</f>
        <v>0</v>
      </c>
      <c r="E2655">
        <f>DW!$G2655</f>
        <v>0</v>
      </c>
      <c r="F2655" t="e">
        <f>VLOOKUP(E2655,'Resultado Final'!$E$3:$L$103,4,FALSE)</f>
        <v>#DIV/0!</v>
      </c>
      <c r="G2655" t="e">
        <f>VLOOKUP(E2655,'Resultado Final'!$E$3:$L$103,5,FALSE)</f>
        <v>#DIV/0!</v>
      </c>
      <c r="H2655">
        <f>DW!$K2655</f>
        <v>0</v>
      </c>
      <c r="I2655" s="37" t="e">
        <f t="shared" si="41"/>
        <v>#DIV/0!</v>
      </c>
    </row>
    <row r="2656" spans="1:9" x14ac:dyDescent="0.25">
      <c r="A2656">
        <f>INDEX('Resultado Final'!$A:$A,MATCH(E2656,'Resultado Final'!$E:$E,0))</f>
        <v>1</v>
      </c>
      <c r="B2656" t="e">
        <f>'Média Saneada'!#REF!</f>
        <v>#REF!</v>
      </c>
      <c r="C2656">
        <f>DW!$H2656</f>
        <v>0</v>
      </c>
      <c r="D2656">
        <f>DW!$I2656</f>
        <v>0</v>
      </c>
      <c r="E2656">
        <f>DW!$G2656</f>
        <v>0</v>
      </c>
      <c r="F2656" t="e">
        <f>VLOOKUP(E2656,'Resultado Final'!$E$3:$L$103,4,FALSE)</f>
        <v>#DIV/0!</v>
      </c>
      <c r="G2656" t="e">
        <f>VLOOKUP(E2656,'Resultado Final'!$E$3:$L$103,5,FALSE)</f>
        <v>#DIV/0!</v>
      </c>
      <c r="H2656">
        <f>DW!$K2656</f>
        <v>0</v>
      </c>
      <c r="I2656" s="37" t="e">
        <f t="shared" si="41"/>
        <v>#DIV/0!</v>
      </c>
    </row>
    <row r="2657" spans="1:9" x14ac:dyDescent="0.25">
      <c r="A2657">
        <f>INDEX('Resultado Final'!$A:$A,MATCH(E2657,'Resultado Final'!$E:$E,0))</f>
        <v>1</v>
      </c>
      <c r="B2657" t="e">
        <f>'Média Saneada'!#REF!</f>
        <v>#REF!</v>
      </c>
      <c r="C2657">
        <f>DW!$H2657</f>
        <v>0</v>
      </c>
      <c r="D2657">
        <f>DW!$I2657</f>
        <v>0</v>
      </c>
      <c r="E2657">
        <f>DW!$G2657</f>
        <v>0</v>
      </c>
      <c r="F2657" t="e">
        <f>VLOOKUP(E2657,'Resultado Final'!$E$3:$L$103,4,FALSE)</f>
        <v>#DIV/0!</v>
      </c>
      <c r="G2657" t="e">
        <f>VLOOKUP(E2657,'Resultado Final'!$E$3:$L$103,5,FALSE)</f>
        <v>#DIV/0!</v>
      </c>
      <c r="H2657">
        <f>DW!$K2657</f>
        <v>0</v>
      </c>
      <c r="I2657" s="37" t="e">
        <f t="shared" si="41"/>
        <v>#DIV/0!</v>
      </c>
    </row>
    <row r="2658" spans="1:9" x14ac:dyDescent="0.25">
      <c r="A2658">
        <f>INDEX('Resultado Final'!$A:$A,MATCH(E2658,'Resultado Final'!$E:$E,0))</f>
        <v>1</v>
      </c>
      <c r="B2658" t="e">
        <f>'Média Saneada'!#REF!</f>
        <v>#REF!</v>
      </c>
      <c r="C2658">
        <f>DW!$H2658</f>
        <v>0</v>
      </c>
      <c r="D2658">
        <f>DW!$I2658</f>
        <v>0</v>
      </c>
      <c r="E2658">
        <f>DW!$G2658</f>
        <v>0</v>
      </c>
      <c r="F2658" t="e">
        <f>VLOOKUP(E2658,'Resultado Final'!$E$3:$L$103,4,FALSE)</f>
        <v>#DIV/0!</v>
      </c>
      <c r="G2658" t="e">
        <f>VLOOKUP(E2658,'Resultado Final'!$E$3:$L$103,5,FALSE)</f>
        <v>#DIV/0!</v>
      </c>
      <c r="H2658">
        <f>DW!$K2658</f>
        <v>0</v>
      </c>
      <c r="I2658" s="37" t="e">
        <f t="shared" si="41"/>
        <v>#DIV/0!</v>
      </c>
    </row>
    <row r="2659" spans="1:9" x14ac:dyDescent="0.25">
      <c r="A2659">
        <f>INDEX('Resultado Final'!$A:$A,MATCH(E2659,'Resultado Final'!$E:$E,0))</f>
        <v>1</v>
      </c>
      <c r="B2659" t="e">
        <f>'Média Saneada'!#REF!</f>
        <v>#REF!</v>
      </c>
      <c r="C2659">
        <f>DW!$H2659</f>
        <v>0</v>
      </c>
      <c r="D2659">
        <f>DW!$I2659</f>
        <v>0</v>
      </c>
      <c r="E2659">
        <f>DW!$G2659</f>
        <v>0</v>
      </c>
      <c r="F2659" t="e">
        <f>VLOOKUP(E2659,'Resultado Final'!$E$3:$L$103,4,FALSE)</f>
        <v>#DIV/0!</v>
      </c>
      <c r="G2659" t="e">
        <f>VLOOKUP(E2659,'Resultado Final'!$E$3:$L$103,5,FALSE)</f>
        <v>#DIV/0!</v>
      </c>
      <c r="H2659">
        <f>DW!$K2659</f>
        <v>0</v>
      </c>
      <c r="I2659" s="37" t="e">
        <f t="shared" si="41"/>
        <v>#DIV/0!</v>
      </c>
    </row>
    <row r="2660" spans="1:9" x14ac:dyDescent="0.25">
      <c r="A2660">
        <f>INDEX('Resultado Final'!$A:$A,MATCH(E2660,'Resultado Final'!$E:$E,0))</f>
        <v>1</v>
      </c>
      <c r="B2660" t="e">
        <f>'Média Saneada'!#REF!</f>
        <v>#REF!</v>
      </c>
      <c r="C2660">
        <f>DW!$H2660</f>
        <v>0</v>
      </c>
      <c r="D2660">
        <f>DW!$I2660</f>
        <v>0</v>
      </c>
      <c r="E2660">
        <f>DW!$G2660</f>
        <v>0</v>
      </c>
      <c r="F2660" t="e">
        <f>VLOOKUP(E2660,'Resultado Final'!$E$3:$L$103,4,FALSE)</f>
        <v>#DIV/0!</v>
      </c>
      <c r="G2660" t="e">
        <f>VLOOKUP(E2660,'Resultado Final'!$E$3:$L$103,5,FALSE)</f>
        <v>#DIV/0!</v>
      </c>
      <c r="H2660">
        <f>DW!$K2660</f>
        <v>0</v>
      </c>
      <c r="I2660" s="37" t="e">
        <f t="shared" si="41"/>
        <v>#DIV/0!</v>
      </c>
    </row>
    <row r="2661" spans="1:9" x14ac:dyDescent="0.25">
      <c r="A2661">
        <f>INDEX('Resultado Final'!$A:$A,MATCH(E2661,'Resultado Final'!$E:$E,0))</f>
        <v>1</v>
      </c>
      <c r="B2661" t="e">
        <f>'Média Saneada'!#REF!</f>
        <v>#REF!</v>
      </c>
      <c r="C2661">
        <f>DW!$H2661</f>
        <v>0</v>
      </c>
      <c r="D2661">
        <f>DW!$I2661</f>
        <v>0</v>
      </c>
      <c r="E2661">
        <f>DW!$G2661</f>
        <v>0</v>
      </c>
      <c r="F2661" t="e">
        <f>VLOOKUP(E2661,'Resultado Final'!$E$3:$L$103,4,FALSE)</f>
        <v>#DIV/0!</v>
      </c>
      <c r="G2661" t="e">
        <f>VLOOKUP(E2661,'Resultado Final'!$E$3:$L$103,5,FALSE)</f>
        <v>#DIV/0!</v>
      </c>
      <c r="H2661">
        <f>DW!$K2661</f>
        <v>0</v>
      </c>
      <c r="I2661" s="37" t="e">
        <f t="shared" si="41"/>
        <v>#DIV/0!</v>
      </c>
    </row>
    <row r="2662" spans="1:9" x14ac:dyDescent="0.25">
      <c r="A2662">
        <f>INDEX('Resultado Final'!$A:$A,MATCH(E2662,'Resultado Final'!$E:$E,0))</f>
        <v>1</v>
      </c>
      <c r="B2662" t="e">
        <f>'Média Saneada'!#REF!</f>
        <v>#REF!</v>
      </c>
      <c r="C2662">
        <f>DW!$H2662</f>
        <v>0</v>
      </c>
      <c r="D2662">
        <f>DW!$I2662</f>
        <v>0</v>
      </c>
      <c r="E2662">
        <f>DW!$G2662</f>
        <v>0</v>
      </c>
      <c r="F2662" t="e">
        <f>VLOOKUP(E2662,'Resultado Final'!$E$3:$L$103,4,FALSE)</f>
        <v>#DIV/0!</v>
      </c>
      <c r="G2662" t="e">
        <f>VLOOKUP(E2662,'Resultado Final'!$E$3:$L$103,5,FALSE)</f>
        <v>#DIV/0!</v>
      </c>
      <c r="H2662">
        <f>DW!$K2662</f>
        <v>0</v>
      </c>
      <c r="I2662" s="37" t="e">
        <f t="shared" si="41"/>
        <v>#DIV/0!</v>
      </c>
    </row>
    <row r="2663" spans="1:9" x14ac:dyDescent="0.25">
      <c r="A2663">
        <f>INDEX('Resultado Final'!$A:$A,MATCH(E2663,'Resultado Final'!$E:$E,0))</f>
        <v>1</v>
      </c>
      <c r="B2663" t="e">
        <f>'Média Saneada'!#REF!</f>
        <v>#REF!</v>
      </c>
      <c r="C2663">
        <f>DW!$H2663</f>
        <v>0</v>
      </c>
      <c r="D2663">
        <f>DW!$I2663</f>
        <v>0</v>
      </c>
      <c r="E2663">
        <f>DW!$G2663</f>
        <v>0</v>
      </c>
      <c r="F2663" t="e">
        <f>VLOOKUP(E2663,'Resultado Final'!$E$3:$L$103,4,FALSE)</f>
        <v>#DIV/0!</v>
      </c>
      <c r="G2663" t="e">
        <f>VLOOKUP(E2663,'Resultado Final'!$E$3:$L$103,5,FALSE)</f>
        <v>#DIV/0!</v>
      </c>
      <c r="H2663">
        <f>DW!$K2663</f>
        <v>0</v>
      </c>
      <c r="I2663" s="37" t="e">
        <f t="shared" si="41"/>
        <v>#DIV/0!</v>
      </c>
    </row>
    <row r="2664" spans="1:9" x14ac:dyDescent="0.25">
      <c r="A2664">
        <f>INDEX('Resultado Final'!$A:$A,MATCH(E2664,'Resultado Final'!$E:$E,0))</f>
        <v>1</v>
      </c>
      <c r="B2664" t="e">
        <f>'Média Saneada'!#REF!</f>
        <v>#REF!</v>
      </c>
      <c r="C2664">
        <f>DW!$H2664</f>
        <v>0</v>
      </c>
      <c r="D2664">
        <f>DW!$I2664</f>
        <v>0</v>
      </c>
      <c r="E2664">
        <f>DW!$G2664</f>
        <v>0</v>
      </c>
      <c r="F2664" t="e">
        <f>VLOOKUP(E2664,'Resultado Final'!$E$3:$L$103,4,FALSE)</f>
        <v>#DIV/0!</v>
      </c>
      <c r="G2664" t="e">
        <f>VLOOKUP(E2664,'Resultado Final'!$E$3:$L$103,5,FALSE)</f>
        <v>#DIV/0!</v>
      </c>
      <c r="H2664">
        <f>DW!$K2664</f>
        <v>0</v>
      </c>
      <c r="I2664" s="37" t="e">
        <f t="shared" si="41"/>
        <v>#DIV/0!</v>
      </c>
    </row>
    <row r="2665" spans="1:9" x14ac:dyDescent="0.25">
      <c r="A2665">
        <f>INDEX('Resultado Final'!$A:$A,MATCH(E2665,'Resultado Final'!$E:$E,0))</f>
        <v>1</v>
      </c>
      <c r="B2665" t="e">
        <f>'Média Saneada'!#REF!</f>
        <v>#REF!</v>
      </c>
      <c r="C2665">
        <f>DW!$H2665</f>
        <v>0</v>
      </c>
      <c r="D2665">
        <f>DW!$I2665</f>
        <v>0</v>
      </c>
      <c r="E2665">
        <f>DW!$G2665</f>
        <v>0</v>
      </c>
      <c r="F2665" t="e">
        <f>VLOOKUP(E2665,'Resultado Final'!$E$3:$L$103,4,FALSE)</f>
        <v>#DIV/0!</v>
      </c>
      <c r="G2665" t="e">
        <f>VLOOKUP(E2665,'Resultado Final'!$E$3:$L$103,5,FALSE)</f>
        <v>#DIV/0!</v>
      </c>
      <c r="H2665">
        <f>DW!$K2665</f>
        <v>0</v>
      </c>
      <c r="I2665" s="37" t="e">
        <f t="shared" si="41"/>
        <v>#DIV/0!</v>
      </c>
    </row>
    <row r="2666" spans="1:9" x14ac:dyDescent="0.25">
      <c r="A2666">
        <f>INDEX('Resultado Final'!$A:$A,MATCH(E2666,'Resultado Final'!$E:$E,0))</f>
        <v>1</v>
      </c>
      <c r="B2666" t="e">
        <f>'Média Saneada'!#REF!</f>
        <v>#REF!</v>
      </c>
      <c r="C2666">
        <f>DW!$H2666</f>
        <v>0</v>
      </c>
      <c r="D2666">
        <f>DW!$I2666</f>
        <v>0</v>
      </c>
      <c r="E2666">
        <f>DW!$G2666</f>
        <v>0</v>
      </c>
      <c r="F2666" t="e">
        <f>VLOOKUP(E2666,'Resultado Final'!$E$3:$L$103,4,FALSE)</f>
        <v>#DIV/0!</v>
      </c>
      <c r="G2666" t="e">
        <f>VLOOKUP(E2666,'Resultado Final'!$E$3:$L$103,5,FALSE)</f>
        <v>#DIV/0!</v>
      </c>
      <c r="H2666">
        <f>DW!$K2666</f>
        <v>0</v>
      </c>
      <c r="I2666" s="37" t="e">
        <f t="shared" si="41"/>
        <v>#DIV/0!</v>
      </c>
    </row>
    <row r="2667" spans="1:9" x14ac:dyDescent="0.25">
      <c r="A2667">
        <f>INDEX('Resultado Final'!$A:$A,MATCH(E2667,'Resultado Final'!$E:$E,0))</f>
        <v>1</v>
      </c>
      <c r="B2667" t="e">
        <f>'Média Saneada'!#REF!</f>
        <v>#REF!</v>
      </c>
      <c r="C2667">
        <f>DW!$H2667</f>
        <v>0</v>
      </c>
      <c r="D2667">
        <f>DW!$I2667</f>
        <v>0</v>
      </c>
      <c r="E2667">
        <f>DW!$G2667</f>
        <v>0</v>
      </c>
      <c r="F2667" t="e">
        <f>VLOOKUP(E2667,'Resultado Final'!$E$3:$L$103,4,FALSE)</f>
        <v>#DIV/0!</v>
      </c>
      <c r="G2667" t="e">
        <f>VLOOKUP(E2667,'Resultado Final'!$E$3:$L$103,5,FALSE)</f>
        <v>#DIV/0!</v>
      </c>
      <c r="H2667">
        <f>DW!$K2667</f>
        <v>0</v>
      </c>
      <c r="I2667" s="37" t="e">
        <f t="shared" si="41"/>
        <v>#DIV/0!</v>
      </c>
    </row>
    <row r="2668" spans="1:9" x14ac:dyDescent="0.25">
      <c r="A2668">
        <f>INDEX('Resultado Final'!$A:$A,MATCH(E2668,'Resultado Final'!$E:$E,0))</f>
        <v>1</v>
      </c>
      <c r="B2668" t="e">
        <f>'Média Saneada'!#REF!</f>
        <v>#REF!</v>
      </c>
      <c r="C2668">
        <f>DW!$H2668</f>
        <v>0</v>
      </c>
      <c r="D2668">
        <f>DW!$I2668</f>
        <v>0</v>
      </c>
      <c r="E2668">
        <f>DW!$G2668</f>
        <v>0</v>
      </c>
      <c r="F2668" t="e">
        <f>VLOOKUP(E2668,'Resultado Final'!$E$3:$L$103,4,FALSE)</f>
        <v>#DIV/0!</v>
      </c>
      <c r="G2668" t="e">
        <f>VLOOKUP(E2668,'Resultado Final'!$E$3:$L$103,5,FALSE)</f>
        <v>#DIV/0!</v>
      </c>
      <c r="H2668">
        <f>DW!$K2668</f>
        <v>0</v>
      </c>
      <c r="I2668" s="37" t="e">
        <f t="shared" si="41"/>
        <v>#DIV/0!</v>
      </c>
    </row>
    <row r="2669" spans="1:9" x14ac:dyDescent="0.25">
      <c r="A2669">
        <f>INDEX('Resultado Final'!$A:$A,MATCH(E2669,'Resultado Final'!$E:$E,0))</f>
        <v>1</v>
      </c>
      <c r="B2669" t="e">
        <f>'Média Saneada'!#REF!</f>
        <v>#REF!</v>
      </c>
      <c r="C2669">
        <f>DW!$H2669</f>
        <v>0</v>
      </c>
      <c r="D2669">
        <f>DW!$I2669</f>
        <v>0</v>
      </c>
      <c r="E2669">
        <f>DW!$G2669</f>
        <v>0</v>
      </c>
      <c r="F2669" t="e">
        <f>VLOOKUP(E2669,'Resultado Final'!$E$3:$L$103,4,FALSE)</f>
        <v>#DIV/0!</v>
      </c>
      <c r="G2669" t="e">
        <f>VLOOKUP(E2669,'Resultado Final'!$E$3:$L$103,5,FALSE)</f>
        <v>#DIV/0!</v>
      </c>
      <c r="H2669">
        <f>DW!$K2669</f>
        <v>0</v>
      </c>
      <c r="I2669" s="37" t="e">
        <f t="shared" si="41"/>
        <v>#DIV/0!</v>
      </c>
    </row>
    <row r="2670" spans="1:9" x14ac:dyDescent="0.25">
      <c r="A2670">
        <f>INDEX('Resultado Final'!$A:$A,MATCH(E2670,'Resultado Final'!$E:$E,0))</f>
        <v>1</v>
      </c>
      <c r="B2670" t="e">
        <f>'Média Saneada'!#REF!</f>
        <v>#REF!</v>
      </c>
      <c r="C2670">
        <f>DW!$H2670</f>
        <v>0</v>
      </c>
      <c r="D2670">
        <f>DW!$I2670</f>
        <v>0</v>
      </c>
      <c r="E2670">
        <f>DW!$G2670</f>
        <v>0</v>
      </c>
      <c r="F2670" t="e">
        <f>VLOOKUP(E2670,'Resultado Final'!$E$3:$L$103,4,FALSE)</f>
        <v>#DIV/0!</v>
      </c>
      <c r="G2670" t="e">
        <f>VLOOKUP(E2670,'Resultado Final'!$E$3:$L$103,5,FALSE)</f>
        <v>#DIV/0!</v>
      </c>
      <c r="H2670">
        <f>DW!$K2670</f>
        <v>0</v>
      </c>
      <c r="I2670" s="37" t="e">
        <f t="shared" si="41"/>
        <v>#DIV/0!</v>
      </c>
    </row>
    <row r="2671" spans="1:9" x14ac:dyDescent="0.25">
      <c r="A2671">
        <f>INDEX('Resultado Final'!$A:$A,MATCH(E2671,'Resultado Final'!$E:$E,0))</f>
        <v>1</v>
      </c>
      <c r="B2671" t="e">
        <f>'Média Saneada'!#REF!</f>
        <v>#REF!</v>
      </c>
      <c r="C2671">
        <f>DW!$H2671</f>
        <v>0</v>
      </c>
      <c r="D2671">
        <f>DW!$I2671</f>
        <v>0</v>
      </c>
      <c r="E2671">
        <f>DW!$G2671</f>
        <v>0</v>
      </c>
      <c r="F2671" t="e">
        <f>VLOOKUP(E2671,'Resultado Final'!$E$3:$L$103,4,FALSE)</f>
        <v>#DIV/0!</v>
      </c>
      <c r="G2671" t="e">
        <f>VLOOKUP(E2671,'Resultado Final'!$E$3:$L$103,5,FALSE)</f>
        <v>#DIV/0!</v>
      </c>
      <c r="H2671">
        <f>DW!$K2671</f>
        <v>0</v>
      </c>
      <c r="I2671" s="37" t="e">
        <f t="shared" si="41"/>
        <v>#DIV/0!</v>
      </c>
    </row>
    <row r="2672" spans="1:9" x14ac:dyDescent="0.25">
      <c r="A2672">
        <f>INDEX('Resultado Final'!$A:$A,MATCH(E2672,'Resultado Final'!$E:$E,0))</f>
        <v>1</v>
      </c>
      <c r="B2672" t="e">
        <f>'Média Saneada'!#REF!</f>
        <v>#REF!</v>
      </c>
      <c r="C2672">
        <f>DW!$H2672</f>
        <v>0</v>
      </c>
      <c r="D2672">
        <f>DW!$I2672</f>
        <v>0</v>
      </c>
      <c r="E2672">
        <f>DW!$G2672</f>
        <v>0</v>
      </c>
      <c r="F2672" t="e">
        <f>VLOOKUP(E2672,'Resultado Final'!$E$3:$L$103,4,FALSE)</f>
        <v>#DIV/0!</v>
      </c>
      <c r="G2672" t="e">
        <f>VLOOKUP(E2672,'Resultado Final'!$E$3:$L$103,5,FALSE)</f>
        <v>#DIV/0!</v>
      </c>
      <c r="H2672">
        <f>DW!$K2672</f>
        <v>0</v>
      </c>
      <c r="I2672" s="37" t="e">
        <f t="shared" si="41"/>
        <v>#DIV/0!</v>
      </c>
    </row>
    <row r="2673" spans="1:9" x14ac:dyDescent="0.25">
      <c r="A2673">
        <f>INDEX('Resultado Final'!$A:$A,MATCH(E2673,'Resultado Final'!$E:$E,0))</f>
        <v>1</v>
      </c>
      <c r="B2673" t="e">
        <f>'Média Saneada'!#REF!</f>
        <v>#REF!</v>
      </c>
      <c r="C2673">
        <f>DW!$H2673</f>
        <v>0</v>
      </c>
      <c r="D2673">
        <f>DW!$I2673</f>
        <v>0</v>
      </c>
      <c r="E2673">
        <f>DW!$G2673</f>
        <v>0</v>
      </c>
      <c r="F2673" t="e">
        <f>VLOOKUP(E2673,'Resultado Final'!$E$3:$L$103,4,FALSE)</f>
        <v>#DIV/0!</v>
      </c>
      <c r="G2673" t="e">
        <f>VLOOKUP(E2673,'Resultado Final'!$E$3:$L$103,5,FALSE)</f>
        <v>#DIV/0!</v>
      </c>
      <c r="H2673">
        <f>DW!$K2673</f>
        <v>0</v>
      </c>
      <c r="I2673" s="37" t="e">
        <f t="shared" si="41"/>
        <v>#DIV/0!</v>
      </c>
    </row>
    <row r="2674" spans="1:9" x14ac:dyDescent="0.25">
      <c r="A2674">
        <f>INDEX('Resultado Final'!$A:$A,MATCH(E2674,'Resultado Final'!$E:$E,0))</f>
        <v>1</v>
      </c>
      <c r="B2674" t="e">
        <f>'Média Saneada'!#REF!</f>
        <v>#REF!</v>
      </c>
      <c r="C2674">
        <f>DW!$H2674</f>
        <v>0</v>
      </c>
      <c r="D2674">
        <f>DW!$I2674</f>
        <v>0</v>
      </c>
      <c r="E2674">
        <f>DW!$G2674</f>
        <v>0</v>
      </c>
      <c r="F2674" t="e">
        <f>VLOOKUP(E2674,'Resultado Final'!$E$3:$L$103,4,FALSE)</f>
        <v>#DIV/0!</v>
      </c>
      <c r="G2674" t="e">
        <f>VLOOKUP(E2674,'Resultado Final'!$E$3:$L$103,5,FALSE)</f>
        <v>#DIV/0!</v>
      </c>
      <c r="H2674">
        <f>DW!$K2674</f>
        <v>0</v>
      </c>
      <c r="I2674" s="37" t="e">
        <f t="shared" si="41"/>
        <v>#DIV/0!</v>
      </c>
    </row>
    <row r="2675" spans="1:9" x14ac:dyDescent="0.25">
      <c r="A2675">
        <f>INDEX('Resultado Final'!$A:$A,MATCH(E2675,'Resultado Final'!$E:$E,0))</f>
        <v>1</v>
      </c>
      <c r="B2675" t="e">
        <f>'Média Saneada'!#REF!</f>
        <v>#REF!</v>
      </c>
      <c r="C2675">
        <f>DW!$H2675</f>
        <v>0</v>
      </c>
      <c r="D2675">
        <f>DW!$I2675</f>
        <v>0</v>
      </c>
      <c r="E2675">
        <f>DW!$G2675</f>
        <v>0</v>
      </c>
      <c r="F2675" t="e">
        <f>VLOOKUP(E2675,'Resultado Final'!$E$3:$L$103,4,FALSE)</f>
        <v>#DIV/0!</v>
      </c>
      <c r="G2675" t="e">
        <f>VLOOKUP(E2675,'Resultado Final'!$E$3:$L$103,5,FALSE)</f>
        <v>#DIV/0!</v>
      </c>
      <c r="H2675">
        <f>DW!$K2675</f>
        <v>0</v>
      </c>
      <c r="I2675" s="37" t="e">
        <f t="shared" si="41"/>
        <v>#DIV/0!</v>
      </c>
    </row>
    <row r="2676" spans="1:9" x14ac:dyDescent="0.25">
      <c r="A2676">
        <f>INDEX('Resultado Final'!$A:$A,MATCH(E2676,'Resultado Final'!$E:$E,0))</f>
        <v>1</v>
      </c>
      <c r="B2676" t="e">
        <f>'Média Saneada'!#REF!</f>
        <v>#REF!</v>
      </c>
      <c r="C2676">
        <f>DW!$H2676</f>
        <v>0</v>
      </c>
      <c r="D2676">
        <f>DW!$I2676</f>
        <v>0</v>
      </c>
      <c r="E2676">
        <f>DW!$G2676</f>
        <v>0</v>
      </c>
      <c r="F2676" t="e">
        <f>VLOOKUP(E2676,'Resultado Final'!$E$3:$L$103,4,FALSE)</f>
        <v>#DIV/0!</v>
      </c>
      <c r="G2676" t="e">
        <f>VLOOKUP(E2676,'Resultado Final'!$E$3:$L$103,5,FALSE)</f>
        <v>#DIV/0!</v>
      </c>
      <c r="H2676">
        <f>DW!$K2676</f>
        <v>0</v>
      </c>
      <c r="I2676" s="37" t="e">
        <f t="shared" si="41"/>
        <v>#DIV/0!</v>
      </c>
    </row>
    <row r="2677" spans="1:9" x14ac:dyDescent="0.25">
      <c r="A2677">
        <f>INDEX('Resultado Final'!$A:$A,MATCH(E2677,'Resultado Final'!$E:$E,0))</f>
        <v>1</v>
      </c>
      <c r="B2677" t="e">
        <f>'Média Saneada'!#REF!</f>
        <v>#REF!</v>
      </c>
      <c r="C2677">
        <f>DW!$H2677</f>
        <v>0</v>
      </c>
      <c r="D2677">
        <f>DW!$I2677</f>
        <v>0</v>
      </c>
      <c r="E2677">
        <f>DW!$G2677</f>
        <v>0</v>
      </c>
      <c r="F2677" t="e">
        <f>VLOOKUP(E2677,'Resultado Final'!$E$3:$L$103,4,FALSE)</f>
        <v>#DIV/0!</v>
      </c>
      <c r="G2677" t="e">
        <f>VLOOKUP(E2677,'Resultado Final'!$E$3:$L$103,5,FALSE)</f>
        <v>#DIV/0!</v>
      </c>
      <c r="H2677">
        <f>DW!$K2677</f>
        <v>0</v>
      </c>
      <c r="I2677" s="37" t="e">
        <f t="shared" si="41"/>
        <v>#DIV/0!</v>
      </c>
    </row>
    <row r="2678" spans="1:9" x14ac:dyDescent="0.25">
      <c r="A2678">
        <f>INDEX('Resultado Final'!$A:$A,MATCH(E2678,'Resultado Final'!$E:$E,0))</f>
        <v>1</v>
      </c>
      <c r="B2678" t="e">
        <f>'Média Saneada'!#REF!</f>
        <v>#REF!</v>
      </c>
      <c r="C2678">
        <f>DW!$H2678</f>
        <v>0</v>
      </c>
      <c r="D2678">
        <f>DW!$I2678</f>
        <v>0</v>
      </c>
      <c r="E2678">
        <f>DW!$G2678</f>
        <v>0</v>
      </c>
      <c r="F2678" t="e">
        <f>VLOOKUP(E2678,'Resultado Final'!$E$3:$L$103,4,FALSE)</f>
        <v>#DIV/0!</v>
      </c>
      <c r="G2678" t="e">
        <f>VLOOKUP(E2678,'Resultado Final'!$E$3:$L$103,5,FALSE)</f>
        <v>#DIV/0!</v>
      </c>
      <c r="H2678">
        <f>DW!$K2678</f>
        <v>0</v>
      </c>
      <c r="I2678" s="37" t="e">
        <f t="shared" si="41"/>
        <v>#DIV/0!</v>
      </c>
    </row>
    <row r="2679" spans="1:9" x14ac:dyDescent="0.25">
      <c r="A2679">
        <f>INDEX('Resultado Final'!$A:$A,MATCH(E2679,'Resultado Final'!$E:$E,0))</f>
        <v>1</v>
      </c>
      <c r="B2679" t="e">
        <f>'Média Saneada'!#REF!</f>
        <v>#REF!</v>
      </c>
      <c r="C2679">
        <f>DW!$H2679</f>
        <v>0</v>
      </c>
      <c r="D2679">
        <f>DW!$I2679</f>
        <v>0</v>
      </c>
      <c r="E2679">
        <f>DW!$G2679</f>
        <v>0</v>
      </c>
      <c r="F2679" t="e">
        <f>VLOOKUP(E2679,'Resultado Final'!$E$3:$L$103,4,FALSE)</f>
        <v>#DIV/0!</v>
      </c>
      <c r="G2679" t="e">
        <f>VLOOKUP(E2679,'Resultado Final'!$E$3:$L$103,5,FALSE)</f>
        <v>#DIV/0!</v>
      </c>
      <c r="H2679">
        <f>DW!$K2679</f>
        <v>0</v>
      </c>
      <c r="I2679" s="37" t="e">
        <f t="shared" si="41"/>
        <v>#DIV/0!</v>
      </c>
    </row>
    <row r="2680" spans="1:9" x14ac:dyDescent="0.25">
      <c r="A2680">
        <f>INDEX('Resultado Final'!$A:$A,MATCH(E2680,'Resultado Final'!$E:$E,0))</f>
        <v>1</v>
      </c>
      <c r="B2680" t="e">
        <f>'Média Saneada'!#REF!</f>
        <v>#REF!</v>
      </c>
      <c r="C2680">
        <f>DW!$H2680</f>
        <v>0</v>
      </c>
      <c r="D2680">
        <f>DW!$I2680</f>
        <v>0</v>
      </c>
      <c r="E2680">
        <f>DW!$G2680</f>
        <v>0</v>
      </c>
      <c r="F2680" t="e">
        <f>VLOOKUP(E2680,'Resultado Final'!$E$3:$L$103,4,FALSE)</f>
        <v>#DIV/0!</v>
      </c>
      <c r="G2680" t="e">
        <f>VLOOKUP(E2680,'Resultado Final'!$E$3:$L$103,5,FALSE)</f>
        <v>#DIV/0!</v>
      </c>
      <c r="H2680">
        <f>DW!$K2680</f>
        <v>0</v>
      </c>
      <c r="I2680" s="37" t="e">
        <f t="shared" si="41"/>
        <v>#DIV/0!</v>
      </c>
    </row>
    <row r="2681" spans="1:9" x14ac:dyDescent="0.25">
      <c r="A2681">
        <f>INDEX('Resultado Final'!$A:$A,MATCH(E2681,'Resultado Final'!$E:$E,0))</f>
        <v>1</v>
      </c>
      <c r="B2681" t="e">
        <f>'Média Saneada'!#REF!</f>
        <v>#REF!</v>
      </c>
      <c r="C2681">
        <f>DW!$H2681</f>
        <v>0</v>
      </c>
      <c r="D2681">
        <f>DW!$I2681</f>
        <v>0</v>
      </c>
      <c r="E2681">
        <f>DW!$G2681</f>
        <v>0</v>
      </c>
      <c r="F2681" t="e">
        <f>VLOOKUP(E2681,'Resultado Final'!$E$3:$L$103,4,FALSE)</f>
        <v>#DIV/0!</v>
      </c>
      <c r="G2681" t="e">
        <f>VLOOKUP(E2681,'Resultado Final'!$E$3:$L$103,5,FALSE)</f>
        <v>#DIV/0!</v>
      </c>
      <c r="H2681">
        <f>DW!$K2681</f>
        <v>0</v>
      </c>
      <c r="I2681" s="37" t="e">
        <f t="shared" si="41"/>
        <v>#DIV/0!</v>
      </c>
    </row>
    <row r="2682" spans="1:9" x14ac:dyDescent="0.25">
      <c r="A2682">
        <f>INDEX('Resultado Final'!$A:$A,MATCH(E2682,'Resultado Final'!$E:$E,0))</f>
        <v>1</v>
      </c>
      <c r="B2682" t="e">
        <f>'Média Saneada'!#REF!</f>
        <v>#REF!</v>
      </c>
      <c r="C2682">
        <f>DW!$H2682</f>
        <v>0</v>
      </c>
      <c r="D2682">
        <f>DW!$I2682</f>
        <v>0</v>
      </c>
      <c r="E2682">
        <f>DW!$G2682</f>
        <v>0</v>
      </c>
      <c r="F2682" t="e">
        <f>VLOOKUP(E2682,'Resultado Final'!$E$3:$L$103,4,FALSE)</f>
        <v>#DIV/0!</v>
      </c>
      <c r="G2682" t="e">
        <f>VLOOKUP(E2682,'Resultado Final'!$E$3:$L$103,5,FALSE)</f>
        <v>#DIV/0!</v>
      </c>
      <c r="H2682">
        <f>DW!$K2682</f>
        <v>0</v>
      </c>
      <c r="I2682" s="37" t="e">
        <f t="shared" si="41"/>
        <v>#DIV/0!</v>
      </c>
    </row>
    <row r="2683" spans="1:9" x14ac:dyDescent="0.25">
      <c r="A2683">
        <f>INDEX('Resultado Final'!$A:$A,MATCH(E2683,'Resultado Final'!$E:$E,0))</f>
        <v>1</v>
      </c>
      <c r="B2683" t="e">
        <f>'Média Saneada'!#REF!</f>
        <v>#REF!</v>
      </c>
      <c r="C2683">
        <f>DW!$H2683</f>
        <v>0</v>
      </c>
      <c r="D2683">
        <f>DW!$I2683</f>
        <v>0</v>
      </c>
      <c r="E2683">
        <f>DW!$G2683</f>
        <v>0</v>
      </c>
      <c r="F2683" t="e">
        <f>VLOOKUP(E2683,'Resultado Final'!$E$3:$L$103,4,FALSE)</f>
        <v>#DIV/0!</v>
      </c>
      <c r="G2683" t="e">
        <f>VLOOKUP(E2683,'Resultado Final'!$E$3:$L$103,5,FALSE)</f>
        <v>#DIV/0!</v>
      </c>
      <c r="H2683">
        <f>DW!$K2683</f>
        <v>0</v>
      </c>
      <c r="I2683" s="37" t="e">
        <f t="shared" si="41"/>
        <v>#DIV/0!</v>
      </c>
    </row>
    <row r="2684" spans="1:9" x14ac:dyDescent="0.25">
      <c r="A2684">
        <f>INDEX('Resultado Final'!$A:$A,MATCH(E2684,'Resultado Final'!$E:$E,0))</f>
        <v>1</v>
      </c>
      <c r="B2684" t="e">
        <f>'Média Saneada'!#REF!</f>
        <v>#REF!</v>
      </c>
      <c r="C2684">
        <f>DW!$H2684</f>
        <v>0</v>
      </c>
      <c r="D2684">
        <f>DW!$I2684</f>
        <v>0</v>
      </c>
      <c r="E2684">
        <f>DW!$G2684</f>
        <v>0</v>
      </c>
      <c r="F2684" t="e">
        <f>VLOOKUP(E2684,'Resultado Final'!$E$3:$L$103,4,FALSE)</f>
        <v>#DIV/0!</v>
      </c>
      <c r="G2684" t="e">
        <f>VLOOKUP(E2684,'Resultado Final'!$E$3:$L$103,5,FALSE)</f>
        <v>#DIV/0!</v>
      </c>
      <c r="H2684">
        <f>DW!$K2684</f>
        <v>0</v>
      </c>
      <c r="I2684" s="37" t="e">
        <f t="shared" si="41"/>
        <v>#DIV/0!</v>
      </c>
    </row>
    <row r="2685" spans="1:9" x14ac:dyDescent="0.25">
      <c r="A2685">
        <f>INDEX('Resultado Final'!$A:$A,MATCH(E2685,'Resultado Final'!$E:$E,0))</f>
        <v>1</v>
      </c>
      <c r="B2685" t="e">
        <f>'Média Saneada'!#REF!</f>
        <v>#REF!</v>
      </c>
      <c r="C2685">
        <f>DW!$H2685</f>
        <v>0</v>
      </c>
      <c r="D2685">
        <f>DW!$I2685</f>
        <v>0</v>
      </c>
      <c r="E2685">
        <f>DW!$G2685</f>
        <v>0</v>
      </c>
      <c r="F2685" t="e">
        <f>VLOOKUP(E2685,'Resultado Final'!$E$3:$L$103,4,FALSE)</f>
        <v>#DIV/0!</v>
      </c>
      <c r="G2685" t="e">
        <f>VLOOKUP(E2685,'Resultado Final'!$E$3:$L$103,5,FALSE)</f>
        <v>#DIV/0!</v>
      </c>
      <c r="H2685">
        <f>DW!$K2685</f>
        <v>0</v>
      </c>
      <c r="I2685" s="37" t="e">
        <f t="shared" si="41"/>
        <v>#DIV/0!</v>
      </c>
    </row>
    <row r="2686" spans="1:9" x14ac:dyDescent="0.25">
      <c r="A2686">
        <f>INDEX('Resultado Final'!$A:$A,MATCH(E2686,'Resultado Final'!$E:$E,0))</f>
        <v>1</v>
      </c>
      <c r="B2686" t="e">
        <f>'Média Saneada'!#REF!</f>
        <v>#REF!</v>
      </c>
      <c r="C2686">
        <f>DW!$H2686</f>
        <v>0</v>
      </c>
      <c r="D2686">
        <f>DW!$I2686</f>
        <v>0</v>
      </c>
      <c r="E2686">
        <f>DW!$G2686</f>
        <v>0</v>
      </c>
      <c r="F2686" t="e">
        <f>VLOOKUP(E2686,'Resultado Final'!$E$3:$L$103,4,FALSE)</f>
        <v>#DIV/0!</v>
      </c>
      <c r="G2686" t="e">
        <f>VLOOKUP(E2686,'Resultado Final'!$E$3:$L$103,5,FALSE)</f>
        <v>#DIV/0!</v>
      </c>
      <c r="H2686">
        <f>DW!$K2686</f>
        <v>0</v>
      </c>
      <c r="I2686" s="37" t="e">
        <f t="shared" si="41"/>
        <v>#DIV/0!</v>
      </c>
    </row>
    <row r="2687" spans="1:9" x14ac:dyDescent="0.25">
      <c r="A2687">
        <f>INDEX('Resultado Final'!$A:$A,MATCH(E2687,'Resultado Final'!$E:$E,0))</f>
        <v>1</v>
      </c>
      <c r="B2687" t="e">
        <f>'Média Saneada'!#REF!</f>
        <v>#REF!</v>
      </c>
      <c r="C2687">
        <f>DW!$H2687</f>
        <v>0</v>
      </c>
      <c r="D2687">
        <f>DW!$I2687</f>
        <v>0</v>
      </c>
      <c r="E2687">
        <f>DW!$G2687</f>
        <v>0</v>
      </c>
      <c r="F2687" t="e">
        <f>VLOOKUP(E2687,'Resultado Final'!$E$3:$L$103,4,FALSE)</f>
        <v>#DIV/0!</v>
      </c>
      <c r="G2687" t="e">
        <f>VLOOKUP(E2687,'Resultado Final'!$E$3:$L$103,5,FALSE)</f>
        <v>#DIV/0!</v>
      </c>
      <c r="H2687">
        <f>DW!$K2687</f>
        <v>0</v>
      </c>
      <c r="I2687" s="37" t="e">
        <f t="shared" si="41"/>
        <v>#DIV/0!</v>
      </c>
    </row>
    <row r="2688" spans="1:9" x14ac:dyDescent="0.25">
      <c r="A2688">
        <f>INDEX('Resultado Final'!$A:$A,MATCH(E2688,'Resultado Final'!$E:$E,0))</f>
        <v>1</v>
      </c>
      <c r="B2688" t="e">
        <f>'Média Saneada'!#REF!</f>
        <v>#REF!</v>
      </c>
      <c r="C2688">
        <f>DW!$H2688</f>
        <v>0</v>
      </c>
      <c r="D2688">
        <f>DW!$I2688</f>
        <v>0</v>
      </c>
      <c r="E2688">
        <f>DW!$G2688</f>
        <v>0</v>
      </c>
      <c r="F2688" t="e">
        <f>VLOOKUP(E2688,'Resultado Final'!$E$3:$L$103,4,FALSE)</f>
        <v>#DIV/0!</v>
      </c>
      <c r="G2688" t="e">
        <f>VLOOKUP(E2688,'Resultado Final'!$E$3:$L$103,5,FALSE)</f>
        <v>#DIV/0!</v>
      </c>
      <c r="H2688">
        <f>DW!$K2688</f>
        <v>0</v>
      </c>
      <c r="I2688" s="37" t="e">
        <f t="shared" si="41"/>
        <v>#DIV/0!</v>
      </c>
    </row>
    <row r="2689" spans="1:9" x14ac:dyDescent="0.25">
      <c r="A2689">
        <f>INDEX('Resultado Final'!$A:$A,MATCH(E2689,'Resultado Final'!$E:$E,0))</f>
        <v>1</v>
      </c>
      <c r="B2689" t="e">
        <f>'Média Saneada'!#REF!</f>
        <v>#REF!</v>
      </c>
      <c r="C2689">
        <f>DW!$H2689</f>
        <v>0</v>
      </c>
      <c r="D2689">
        <f>DW!$I2689</f>
        <v>0</v>
      </c>
      <c r="E2689">
        <f>DW!$G2689</f>
        <v>0</v>
      </c>
      <c r="F2689" t="e">
        <f>VLOOKUP(E2689,'Resultado Final'!$E$3:$L$103,4,FALSE)</f>
        <v>#DIV/0!</v>
      </c>
      <c r="G2689" t="e">
        <f>VLOOKUP(E2689,'Resultado Final'!$E$3:$L$103,5,FALSE)</f>
        <v>#DIV/0!</v>
      </c>
      <c r="H2689">
        <f>DW!$K2689</f>
        <v>0</v>
      </c>
      <c r="I2689" s="37" t="e">
        <f t="shared" si="41"/>
        <v>#DIV/0!</v>
      </c>
    </row>
    <row r="2690" spans="1:9" x14ac:dyDescent="0.25">
      <c r="A2690">
        <f>INDEX('Resultado Final'!$A:$A,MATCH(E2690,'Resultado Final'!$E:$E,0))</f>
        <v>1</v>
      </c>
      <c r="B2690" t="e">
        <f>'Média Saneada'!#REF!</f>
        <v>#REF!</v>
      </c>
      <c r="C2690">
        <f>DW!$H2690</f>
        <v>0</v>
      </c>
      <c r="D2690">
        <f>DW!$I2690</f>
        <v>0</v>
      </c>
      <c r="E2690">
        <f>DW!$G2690</f>
        <v>0</v>
      </c>
      <c r="F2690" t="e">
        <f>VLOOKUP(E2690,'Resultado Final'!$E$3:$L$103,4,FALSE)</f>
        <v>#DIV/0!</v>
      </c>
      <c r="G2690" t="e">
        <f>VLOOKUP(E2690,'Resultado Final'!$E$3:$L$103,5,FALSE)</f>
        <v>#DIV/0!</v>
      </c>
      <c r="H2690">
        <f>DW!$K2690</f>
        <v>0</v>
      </c>
      <c r="I2690" s="37" t="e">
        <f t="shared" si="41"/>
        <v>#DIV/0!</v>
      </c>
    </row>
    <row r="2691" spans="1:9" x14ac:dyDescent="0.25">
      <c r="A2691">
        <f>INDEX('Resultado Final'!$A:$A,MATCH(E2691,'Resultado Final'!$E:$E,0))</f>
        <v>1</v>
      </c>
      <c r="B2691" t="e">
        <f>'Média Saneada'!#REF!</f>
        <v>#REF!</v>
      </c>
      <c r="C2691">
        <f>DW!$H2691</f>
        <v>0</v>
      </c>
      <c r="D2691">
        <f>DW!$I2691</f>
        <v>0</v>
      </c>
      <c r="E2691">
        <f>DW!$G2691</f>
        <v>0</v>
      </c>
      <c r="F2691" t="e">
        <f>VLOOKUP(E2691,'Resultado Final'!$E$3:$L$103,4,FALSE)</f>
        <v>#DIV/0!</v>
      </c>
      <c r="G2691" t="e">
        <f>VLOOKUP(E2691,'Resultado Final'!$E$3:$L$103,5,FALSE)</f>
        <v>#DIV/0!</v>
      </c>
      <c r="H2691">
        <f>DW!$K2691</f>
        <v>0</v>
      </c>
      <c r="I2691" s="37" t="e">
        <f t="shared" ref="I2691:I2754" si="42">IF(AND($H2691&lt;$F2691,$H2691&gt;$G2691),$H2691,"Desconsiderado para o cálculo final da Média")</f>
        <v>#DIV/0!</v>
      </c>
    </row>
    <row r="2692" spans="1:9" x14ac:dyDescent="0.25">
      <c r="A2692">
        <f>INDEX('Resultado Final'!$A:$A,MATCH(E2692,'Resultado Final'!$E:$E,0))</f>
        <v>1</v>
      </c>
      <c r="B2692" t="e">
        <f>'Média Saneada'!#REF!</f>
        <v>#REF!</v>
      </c>
      <c r="C2692">
        <f>DW!$H2692</f>
        <v>0</v>
      </c>
      <c r="D2692">
        <f>DW!$I2692</f>
        <v>0</v>
      </c>
      <c r="E2692">
        <f>DW!$G2692</f>
        <v>0</v>
      </c>
      <c r="F2692" t="e">
        <f>VLOOKUP(E2692,'Resultado Final'!$E$3:$L$103,4,FALSE)</f>
        <v>#DIV/0!</v>
      </c>
      <c r="G2692" t="e">
        <f>VLOOKUP(E2692,'Resultado Final'!$E$3:$L$103,5,FALSE)</f>
        <v>#DIV/0!</v>
      </c>
      <c r="H2692">
        <f>DW!$K2692</f>
        <v>0</v>
      </c>
      <c r="I2692" s="37" t="e">
        <f t="shared" si="42"/>
        <v>#DIV/0!</v>
      </c>
    </row>
    <row r="2693" spans="1:9" x14ac:dyDescent="0.25">
      <c r="A2693">
        <f>INDEX('Resultado Final'!$A:$A,MATCH(E2693,'Resultado Final'!$E:$E,0))</f>
        <v>1</v>
      </c>
      <c r="B2693" t="e">
        <f>'Média Saneada'!#REF!</f>
        <v>#REF!</v>
      </c>
      <c r="C2693">
        <f>DW!$H2693</f>
        <v>0</v>
      </c>
      <c r="D2693">
        <f>DW!$I2693</f>
        <v>0</v>
      </c>
      <c r="E2693">
        <f>DW!$G2693</f>
        <v>0</v>
      </c>
      <c r="F2693" t="e">
        <f>VLOOKUP(E2693,'Resultado Final'!$E$3:$L$103,4,FALSE)</f>
        <v>#DIV/0!</v>
      </c>
      <c r="G2693" t="e">
        <f>VLOOKUP(E2693,'Resultado Final'!$E$3:$L$103,5,FALSE)</f>
        <v>#DIV/0!</v>
      </c>
      <c r="H2693">
        <f>DW!$K2693</f>
        <v>0</v>
      </c>
      <c r="I2693" s="37" t="e">
        <f t="shared" si="42"/>
        <v>#DIV/0!</v>
      </c>
    </row>
    <row r="2694" spans="1:9" x14ac:dyDescent="0.25">
      <c r="A2694">
        <f>INDEX('Resultado Final'!$A:$A,MATCH(E2694,'Resultado Final'!$E:$E,0))</f>
        <v>1</v>
      </c>
      <c r="B2694" t="e">
        <f>'Média Saneada'!#REF!</f>
        <v>#REF!</v>
      </c>
      <c r="C2694">
        <f>DW!$H2694</f>
        <v>0</v>
      </c>
      <c r="D2694">
        <f>DW!$I2694</f>
        <v>0</v>
      </c>
      <c r="E2694">
        <f>DW!$G2694</f>
        <v>0</v>
      </c>
      <c r="F2694" t="e">
        <f>VLOOKUP(E2694,'Resultado Final'!$E$3:$L$103,4,FALSE)</f>
        <v>#DIV/0!</v>
      </c>
      <c r="G2694" t="e">
        <f>VLOOKUP(E2694,'Resultado Final'!$E$3:$L$103,5,FALSE)</f>
        <v>#DIV/0!</v>
      </c>
      <c r="H2694">
        <f>DW!$K2694</f>
        <v>0</v>
      </c>
      <c r="I2694" s="37" t="e">
        <f t="shared" si="42"/>
        <v>#DIV/0!</v>
      </c>
    </row>
    <row r="2695" spans="1:9" x14ac:dyDescent="0.25">
      <c r="A2695">
        <f>INDEX('Resultado Final'!$A:$A,MATCH(E2695,'Resultado Final'!$E:$E,0))</f>
        <v>1</v>
      </c>
      <c r="B2695" t="e">
        <f>'Média Saneada'!#REF!</f>
        <v>#REF!</v>
      </c>
      <c r="C2695">
        <f>DW!$H2695</f>
        <v>0</v>
      </c>
      <c r="D2695">
        <f>DW!$I2695</f>
        <v>0</v>
      </c>
      <c r="E2695">
        <f>DW!$G2695</f>
        <v>0</v>
      </c>
      <c r="F2695" t="e">
        <f>VLOOKUP(E2695,'Resultado Final'!$E$3:$L$103,4,FALSE)</f>
        <v>#DIV/0!</v>
      </c>
      <c r="G2695" t="e">
        <f>VLOOKUP(E2695,'Resultado Final'!$E$3:$L$103,5,FALSE)</f>
        <v>#DIV/0!</v>
      </c>
      <c r="H2695">
        <f>DW!$K2695</f>
        <v>0</v>
      </c>
      <c r="I2695" s="37" t="e">
        <f t="shared" si="42"/>
        <v>#DIV/0!</v>
      </c>
    </row>
    <row r="2696" spans="1:9" x14ac:dyDescent="0.25">
      <c r="A2696">
        <f>INDEX('Resultado Final'!$A:$A,MATCH(E2696,'Resultado Final'!$E:$E,0))</f>
        <v>1</v>
      </c>
      <c r="B2696" t="e">
        <f>'Média Saneada'!#REF!</f>
        <v>#REF!</v>
      </c>
      <c r="C2696">
        <f>DW!$H2696</f>
        <v>0</v>
      </c>
      <c r="D2696">
        <f>DW!$I2696</f>
        <v>0</v>
      </c>
      <c r="E2696">
        <f>DW!$G2696</f>
        <v>0</v>
      </c>
      <c r="F2696" t="e">
        <f>VLOOKUP(E2696,'Resultado Final'!$E$3:$L$103,4,FALSE)</f>
        <v>#DIV/0!</v>
      </c>
      <c r="G2696" t="e">
        <f>VLOOKUP(E2696,'Resultado Final'!$E$3:$L$103,5,FALSE)</f>
        <v>#DIV/0!</v>
      </c>
      <c r="H2696">
        <f>DW!$K2696</f>
        <v>0</v>
      </c>
      <c r="I2696" s="37" t="e">
        <f t="shared" si="42"/>
        <v>#DIV/0!</v>
      </c>
    </row>
    <row r="2697" spans="1:9" x14ac:dyDescent="0.25">
      <c r="A2697">
        <f>INDEX('Resultado Final'!$A:$A,MATCH(E2697,'Resultado Final'!$E:$E,0))</f>
        <v>1</v>
      </c>
      <c r="B2697" t="e">
        <f>'Média Saneada'!#REF!</f>
        <v>#REF!</v>
      </c>
      <c r="C2697">
        <f>DW!$H2697</f>
        <v>0</v>
      </c>
      <c r="D2697">
        <f>DW!$I2697</f>
        <v>0</v>
      </c>
      <c r="E2697">
        <f>DW!$G2697</f>
        <v>0</v>
      </c>
      <c r="F2697" t="e">
        <f>VLOOKUP(E2697,'Resultado Final'!$E$3:$L$103,4,FALSE)</f>
        <v>#DIV/0!</v>
      </c>
      <c r="G2697" t="e">
        <f>VLOOKUP(E2697,'Resultado Final'!$E$3:$L$103,5,FALSE)</f>
        <v>#DIV/0!</v>
      </c>
      <c r="H2697">
        <f>DW!$K2697</f>
        <v>0</v>
      </c>
      <c r="I2697" s="37" t="e">
        <f t="shared" si="42"/>
        <v>#DIV/0!</v>
      </c>
    </row>
    <row r="2698" spans="1:9" x14ac:dyDescent="0.25">
      <c r="A2698">
        <f>INDEX('Resultado Final'!$A:$A,MATCH(E2698,'Resultado Final'!$E:$E,0))</f>
        <v>1</v>
      </c>
      <c r="B2698" t="e">
        <f>'Média Saneada'!#REF!</f>
        <v>#REF!</v>
      </c>
      <c r="C2698">
        <f>DW!$H2698</f>
        <v>0</v>
      </c>
      <c r="D2698">
        <f>DW!$I2698</f>
        <v>0</v>
      </c>
      <c r="E2698">
        <f>DW!$G2698</f>
        <v>0</v>
      </c>
      <c r="F2698" t="e">
        <f>VLOOKUP(E2698,'Resultado Final'!$E$3:$L$103,4,FALSE)</f>
        <v>#DIV/0!</v>
      </c>
      <c r="G2698" t="e">
        <f>VLOOKUP(E2698,'Resultado Final'!$E$3:$L$103,5,FALSE)</f>
        <v>#DIV/0!</v>
      </c>
      <c r="H2698">
        <f>DW!$K2698</f>
        <v>0</v>
      </c>
      <c r="I2698" s="37" t="e">
        <f t="shared" si="42"/>
        <v>#DIV/0!</v>
      </c>
    </row>
    <row r="2699" spans="1:9" x14ac:dyDescent="0.25">
      <c r="A2699">
        <f>INDEX('Resultado Final'!$A:$A,MATCH(E2699,'Resultado Final'!$E:$E,0))</f>
        <v>1</v>
      </c>
      <c r="B2699" t="e">
        <f>'Média Saneada'!#REF!</f>
        <v>#REF!</v>
      </c>
      <c r="C2699">
        <f>DW!$H2699</f>
        <v>0</v>
      </c>
      <c r="D2699">
        <f>DW!$I2699</f>
        <v>0</v>
      </c>
      <c r="E2699">
        <f>DW!$G2699</f>
        <v>0</v>
      </c>
      <c r="F2699" t="e">
        <f>VLOOKUP(E2699,'Resultado Final'!$E$3:$L$103,4,FALSE)</f>
        <v>#DIV/0!</v>
      </c>
      <c r="G2699" t="e">
        <f>VLOOKUP(E2699,'Resultado Final'!$E$3:$L$103,5,FALSE)</f>
        <v>#DIV/0!</v>
      </c>
      <c r="H2699">
        <f>DW!$K2699</f>
        <v>0</v>
      </c>
      <c r="I2699" s="37" t="e">
        <f t="shared" si="42"/>
        <v>#DIV/0!</v>
      </c>
    </row>
    <row r="2700" spans="1:9" x14ac:dyDescent="0.25">
      <c r="A2700">
        <f>INDEX('Resultado Final'!$A:$A,MATCH(E2700,'Resultado Final'!$E:$E,0))</f>
        <v>1</v>
      </c>
      <c r="B2700" t="e">
        <f>'Média Saneada'!#REF!</f>
        <v>#REF!</v>
      </c>
      <c r="C2700">
        <f>DW!$H2700</f>
        <v>0</v>
      </c>
      <c r="D2700">
        <f>DW!$I2700</f>
        <v>0</v>
      </c>
      <c r="E2700">
        <f>DW!$G2700</f>
        <v>0</v>
      </c>
      <c r="F2700" t="e">
        <f>VLOOKUP(E2700,'Resultado Final'!$E$3:$L$103,4,FALSE)</f>
        <v>#DIV/0!</v>
      </c>
      <c r="G2700" t="e">
        <f>VLOOKUP(E2700,'Resultado Final'!$E$3:$L$103,5,FALSE)</f>
        <v>#DIV/0!</v>
      </c>
      <c r="H2700">
        <f>DW!$K2700</f>
        <v>0</v>
      </c>
      <c r="I2700" s="37" t="e">
        <f t="shared" si="42"/>
        <v>#DIV/0!</v>
      </c>
    </row>
    <row r="2701" spans="1:9" x14ac:dyDescent="0.25">
      <c r="A2701">
        <f>INDEX('Resultado Final'!$A:$A,MATCH(E2701,'Resultado Final'!$E:$E,0))</f>
        <v>1</v>
      </c>
      <c r="B2701" t="e">
        <f>'Média Saneada'!#REF!</f>
        <v>#REF!</v>
      </c>
      <c r="C2701">
        <f>DW!$H2701</f>
        <v>0</v>
      </c>
      <c r="D2701">
        <f>DW!$I2701</f>
        <v>0</v>
      </c>
      <c r="E2701">
        <f>DW!$G2701</f>
        <v>0</v>
      </c>
      <c r="F2701" t="e">
        <f>VLOOKUP(E2701,'Resultado Final'!$E$3:$L$103,4,FALSE)</f>
        <v>#DIV/0!</v>
      </c>
      <c r="G2701" t="e">
        <f>VLOOKUP(E2701,'Resultado Final'!$E$3:$L$103,5,FALSE)</f>
        <v>#DIV/0!</v>
      </c>
      <c r="H2701">
        <f>DW!$K2701</f>
        <v>0</v>
      </c>
      <c r="I2701" s="37" t="e">
        <f t="shared" si="42"/>
        <v>#DIV/0!</v>
      </c>
    </row>
    <row r="2702" spans="1:9" x14ac:dyDescent="0.25">
      <c r="A2702">
        <f>INDEX('Resultado Final'!$A:$A,MATCH(E2702,'Resultado Final'!$E:$E,0))</f>
        <v>1</v>
      </c>
      <c r="B2702" t="e">
        <f>'Média Saneada'!#REF!</f>
        <v>#REF!</v>
      </c>
      <c r="C2702">
        <f>DW!$H2702</f>
        <v>0</v>
      </c>
      <c r="D2702">
        <f>DW!$I2702</f>
        <v>0</v>
      </c>
      <c r="E2702">
        <f>DW!$G2702</f>
        <v>0</v>
      </c>
      <c r="F2702" t="e">
        <f>VLOOKUP(E2702,'Resultado Final'!$E$3:$L$103,4,FALSE)</f>
        <v>#DIV/0!</v>
      </c>
      <c r="G2702" t="e">
        <f>VLOOKUP(E2702,'Resultado Final'!$E$3:$L$103,5,FALSE)</f>
        <v>#DIV/0!</v>
      </c>
      <c r="H2702">
        <f>DW!$K2702</f>
        <v>0</v>
      </c>
      <c r="I2702" s="37" t="e">
        <f t="shared" si="42"/>
        <v>#DIV/0!</v>
      </c>
    </row>
    <row r="2703" spans="1:9" x14ac:dyDescent="0.25">
      <c r="A2703">
        <f>INDEX('Resultado Final'!$A:$A,MATCH(E2703,'Resultado Final'!$E:$E,0))</f>
        <v>1</v>
      </c>
      <c r="B2703" t="e">
        <f>'Média Saneada'!#REF!</f>
        <v>#REF!</v>
      </c>
      <c r="C2703">
        <f>DW!$H2703</f>
        <v>0</v>
      </c>
      <c r="D2703">
        <f>DW!$I2703</f>
        <v>0</v>
      </c>
      <c r="E2703">
        <f>DW!$G2703</f>
        <v>0</v>
      </c>
      <c r="F2703" t="e">
        <f>VLOOKUP(E2703,'Resultado Final'!$E$3:$L$103,4,FALSE)</f>
        <v>#DIV/0!</v>
      </c>
      <c r="G2703" t="e">
        <f>VLOOKUP(E2703,'Resultado Final'!$E$3:$L$103,5,FALSE)</f>
        <v>#DIV/0!</v>
      </c>
      <c r="H2703">
        <f>DW!$K2703</f>
        <v>0</v>
      </c>
      <c r="I2703" s="37" t="e">
        <f t="shared" si="42"/>
        <v>#DIV/0!</v>
      </c>
    </row>
    <row r="2704" spans="1:9" x14ac:dyDescent="0.25">
      <c r="A2704">
        <f>INDEX('Resultado Final'!$A:$A,MATCH(E2704,'Resultado Final'!$E:$E,0))</f>
        <v>1</v>
      </c>
      <c r="B2704" t="e">
        <f>'Média Saneada'!#REF!</f>
        <v>#REF!</v>
      </c>
      <c r="C2704">
        <f>DW!$H2704</f>
        <v>0</v>
      </c>
      <c r="D2704">
        <f>DW!$I2704</f>
        <v>0</v>
      </c>
      <c r="E2704">
        <f>DW!$G2704</f>
        <v>0</v>
      </c>
      <c r="F2704" t="e">
        <f>VLOOKUP(E2704,'Resultado Final'!$E$3:$L$103,4,FALSE)</f>
        <v>#DIV/0!</v>
      </c>
      <c r="G2704" t="e">
        <f>VLOOKUP(E2704,'Resultado Final'!$E$3:$L$103,5,FALSE)</f>
        <v>#DIV/0!</v>
      </c>
      <c r="H2704">
        <f>DW!$K2704</f>
        <v>0</v>
      </c>
      <c r="I2704" s="37" t="e">
        <f t="shared" si="42"/>
        <v>#DIV/0!</v>
      </c>
    </row>
    <row r="2705" spans="1:9" x14ac:dyDescent="0.25">
      <c r="A2705">
        <f>INDEX('Resultado Final'!$A:$A,MATCH(E2705,'Resultado Final'!$E:$E,0))</f>
        <v>1</v>
      </c>
      <c r="B2705" t="e">
        <f>'Média Saneada'!#REF!</f>
        <v>#REF!</v>
      </c>
      <c r="C2705">
        <f>DW!$H2705</f>
        <v>0</v>
      </c>
      <c r="D2705">
        <f>DW!$I2705</f>
        <v>0</v>
      </c>
      <c r="E2705">
        <f>DW!$G2705</f>
        <v>0</v>
      </c>
      <c r="F2705" t="e">
        <f>VLOOKUP(E2705,'Resultado Final'!$E$3:$L$103,4,FALSE)</f>
        <v>#DIV/0!</v>
      </c>
      <c r="G2705" t="e">
        <f>VLOOKUP(E2705,'Resultado Final'!$E$3:$L$103,5,FALSE)</f>
        <v>#DIV/0!</v>
      </c>
      <c r="H2705">
        <f>DW!$K2705</f>
        <v>0</v>
      </c>
      <c r="I2705" s="37" t="e">
        <f t="shared" si="42"/>
        <v>#DIV/0!</v>
      </c>
    </row>
    <row r="2706" spans="1:9" x14ac:dyDescent="0.25">
      <c r="A2706">
        <f>INDEX('Resultado Final'!$A:$A,MATCH(E2706,'Resultado Final'!$E:$E,0))</f>
        <v>1</v>
      </c>
      <c r="B2706" t="e">
        <f>'Média Saneada'!#REF!</f>
        <v>#REF!</v>
      </c>
      <c r="C2706">
        <f>DW!$H2706</f>
        <v>0</v>
      </c>
      <c r="D2706">
        <f>DW!$I2706</f>
        <v>0</v>
      </c>
      <c r="E2706">
        <f>DW!$G2706</f>
        <v>0</v>
      </c>
      <c r="F2706" t="e">
        <f>VLOOKUP(E2706,'Resultado Final'!$E$3:$L$103,4,FALSE)</f>
        <v>#DIV/0!</v>
      </c>
      <c r="G2706" t="e">
        <f>VLOOKUP(E2706,'Resultado Final'!$E$3:$L$103,5,FALSE)</f>
        <v>#DIV/0!</v>
      </c>
      <c r="H2706">
        <f>DW!$K2706</f>
        <v>0</v>
      </c>
      <c r="I2706" s="37" t="e">
        <f t="shared" si="42"/>
        <v>#DIV/0!</v>
      </c>
    </row>
    <row r="2707" spans="1:9" x14ac:dyDescent="0.25">
      <c r="A2707">
        <f>INDEX('Resultado Final'!$A:$A,MATCH(E2707,'Resultado Final'!$E:$E,0))</f>
        <v>1</v>
      </c>
      <c r="B2707" t="e">
        <f>'Média Saneada'!#REF!</f>
        <v>#REF!</v>
      </c>
      <c r="C2707">
        <f>DW!$H2707</f>
        <v>0</v>
      </c>
      <c r="D2707">
        <f>DW!$I2707</f>
        <v>0</v>
      </c>
      <c r="E2707">
        <f>DW!$G2707</f>
        <v>0</v>
      </c>
      <c r="F2707" t="e">
        <f>VLOOKUP(E2707,'Resultado Final'!$E$3:$L$103,4,FALSE)</f>
        <v>#DIV/0!</v>
      </c>
      <c r="G2707" t="e">
        <f>VLOOKUP(E2707,'Resultado Final'!$E$3:$L$103,5,FALSE)</f>
        <v>#DIV/0!</v>
      </c>
      <c r="H2707">
        <f>DW!$K2707</f>
        <v>0</v>
      </c>
      <c r="I2707" s="37" t="e">
        <f t="shared" si="42"/>
        <v>#DIV/0!</v>
      </c>
    </row>
    <row r="2708" spans="1:9" x14ac:dyDescent="0.25">
      <c r="A2708">
        <f>INDEX('Resultado Final'!$A:$A,MATCH(E2708,'Resultado Final'!$E:$E,0))</f>
        <v>1</v>
      </c>
      <c r="B2708" t="e">
        <f>'Média Saneada'!#REF!</f>
        <v>#REF!</v>
      </c>
      <c r="C2708">
        <f>DW!$H2708</f>
        <v>0</v>
      </c>
      <c r="D2708">
        <f>DW!$I2708</f>
        <v>0</v>
      </c>
      <c r="E2708">
        <f>DW!$G2708</f>
        <v>0</v>
      </c>
      <c r="F2708" t="e">
        <f>VLOOKUP(E2708,'Resultado Final'!$E$3:$L$103,4,FALSE)</f>
        <v>#DIV/0!</v>
      </c>
      <c r="G2708" t="e">
        <f>VLOOKUP(E2708,'Resultado Final'!$E$3:$L$103,5,FALSE)</f>
        <v>#DIV/0!</v>
      </c>
      <c r="H2708">
        <f>DW!$K2708</f>
        <v>0</v>
      </c>
      <c r="I2708" s="37" t="e">
        <f t="shared" si="42"/>
        <v>#DIV/0!</v>
      </c>
    </row>
    <row r="2709" spans="1:9" x14ac:dyDescent="0.25">
      <c r="A2709">
        <f>INDEX('Resultado Final'!$A:$A,MATCH(E2709,'Resultado Final'!$E:$E,0))</f>
        <v>1</v>
      </c>
      <c r="B2709" t="e">
        <f>'Média Saneada'!#REF!</f>
        <v>#REF!</v>
      </c>
      <c r="C2709">
        <f>DW!$H2709</f>
        <v>0</v>
      </c>
      <c r="D2709">
        <f>DW!$I2709</f>
        <v>0</v>
      </c>
      <c r="E2709">
        <f>DW!$G2709</f>
        <v>0</v>
      </c>
      <c r="F2709" t="e">
        <f>VLOOKUP(E2709,'Resultado Final'!$E$3:$L$103,4,FALSE)</f>
        <v>#DIV/0!</v>
      </c>
      <c r="G2709" t="e">
        <f>VLOOKUP(E2709,'Resultado Final'!$E$3:$L$103,5,FALSE)</f>
        <v>#DIV/0!</v>
      </c>
      <c r="H2709">
        <f>DW!$K2709</f>
        <v>0</v>
      </c>
      <c r="I2709" s="37" t="e">
        <f t="shared" si="42"/>
        <v>#DIV/0!</v>
      </c>
    </row>
    <row r="2710" spans="1:9" x14ac:dyDescent="0.25">
      <c r="A2710">
        <f>INDEX('Resultado Final'!$A:$A,MATCH(E2710,'Resultado Final'!$E:$E,0))</f>
        <v>1</v>
      </c>
      <c r="B2710" t="e">
        <f>'Média Saneada'!#REF!</f>
        <v>#REF!</v>
      </c>
      <c r="C2710">
        <f>DW!$H2710</f>
        <v>0</v>
      </c>
      <c r="D2710">
        <f>DW!$I2710</f>
        <v>0</v>
      </c>
      <c r="E2710">
        <f>DW!$G2710</f>
        <v>0</v>
      </c>
      <c r="F2710" t="e">
        <f>VLOOKUP(E2710,'Resultado Final'!$E$3:$L$103,4,FALSE)</f>
        <v>#DIV/0!</v>
      </c>
      <c r="G2710" t="e">
        <f>VLOOKUP(E2710,'Resultado Final'!$E$3:$L$103,5,FALSE)</f>
        <v>#DIV/0!</v>
      </c>
      <c r="H2710">
        <f>DW!$K2710</f>
        <v>0</v>
      </c>
      <c r="I2710" s="37" t="e">
        <f t="shared" si="42"/>
        <v>#DIV/0!</v>
      </c>
    </row>
    <row r="2711" spans="1:9" x14ac:dyDescent="0.25">
      <c r="A2711">
        <f>INDEX('Resultado Final'!$A:$A,MATCH(E2711,'Resultado Final'!$E:$E,0))</f>
        <v>1</v>
      </c>
      <c r="B2711" t="e">
        <f>'Média Saneada'!#REF!</f>
        <v>#REF!</v>
      </c>
      <c r="C2711">
        <f>DW!$H2711</f>
        <v>0</v>
      </c>
      <c r="D2711">
        <f>DW!$I2711</f>
        <v>0</v>
      </c>
      <c r="E2711">
        <f>DW!$G2711</f>
        <v>0</v>
      </c>
      <c r="F2711" t="e">
        <f>VLOOKUP(E2711,'Resultado Final'!$E$3:$L$103,4,FALSE)</f>
        <v>#DIV/0!</v>
      </c>
      <c r="G2711" t="e">
        <f>VLOOKUP(E2711,'Resultado Final'!$E$3:$L$103,5,FALSE)</f>
        <v>#DIV/0!</v>
      </c>
      <c r="H2711">
        <f>DW!$K2711</f>
        <v>0</v>
      </c>
      <c r="I2711" s="37" t="e">
        <f t="shared" si="42"/>
        <v>#DIV/0!</v>
      </c>
    </row>
    <row r="2712" spans="1:9" x14ac:dyDescent="0.25">
      <c r="A2712">
        <f>INDEX('Resultado Final'!$A:$A,MATCH(E2712,'Resultado Final'!$E:$E,0))</f>
        <v>1</v>
      </c>
      <c r="B2712" t="e">
        <f>'Média Saneada'!#REF!</f>
        <v>#REF!</v>
      </c>
      <c r="C2712">
        <f>DW!$H2712</f>
        <v>0</v>
      </c>
      <c r="D2712">
        <f>DW!$I2712</f>
        <v>0</v>
      </c>
      <c r="E2712">
        <f>DW!$G2712</f>
        <v>0</v>
      </c>
      <c r="F2712" t="e">
        <f>VLOOKUP(E2712,'Resultado Final'!$E$3:$L$103,4,FALSE)</f>
        <v>#DIV/0!</v>
      </c>
      <c r="G2712" t="e">
        <f>VLOOKUP(E2712,'Resultado Final'!$E$3:$L$103,5,FALSE)</f>
        <v>#DIV/0!</v>
      </c>
      <c r="H2712">
        <f>DW!$K2712</f>
        <v>0</v>
      </c>
      <c r="I2712" s="37" t="e">
        <f t="shared" si="42"/>
        <v>#DIV/0!</v>
      </c>
    </row>
    <row r="2713" spans="1:9" x14ac:dyDescent="0.25">
      <c r="A2713">
        <f>INDEX('Resultado Final'!$A:$A,MATCH(E2713,'Resultado Final'!$E:$E,0))</f>
        <v>1</v>
      </c>
      <c r="B2713" t="e">
        <f>'Média Saneada'!#REF!</f>
        <v>#REF!</v>
      </c>
      <c r="C2713">
        <f>DW!$H2713</f>
        <v>0</v>
      </c>
      <c r="D2713">
        <f>DW!$I2713</f>
        <v>0</v>
      </c>
      <c r="E2713">
        <f>DW!$G2713</f>
        <v>0</v>
      </c>
      <c r="F2713" t="e">
        <f>VLOOKUP(E2713,'Resultado Final'!$E$3:$L$103,4,FALSE)</f>
        <v>#DIV/0!</v>
      </c>
      <c r="G2713" t="e">
        <f>VLOOKUP(E2713,'Resultado Final'!$E$3:$L$103,5,FALSE)</f>
        <v>#DIV/0!</v>
      </c>
      <c r="H2713">
        <f>DW!$K2713</f>
        <v>0</v>
      </c>
      <c r="I2713" s="37" t="e">
        <f t="shared" si="42"/>
        <v>#DIV/0!</v>
      </c>
    </row>
    <row r="2714" spans="1:9" x14ac:dyDescent="0.25">
      <c r="A2714">
        <f>INDEX('Resultado Final'!$A:$A,MATCH(E2714,'Resultado Final'!$E:$E,0))</f>
        <v>1</v>
      </c>
      <c r="B2714" t="e">
        <f>'Média Saneada'!#REF!</f>
        <v>#REF!</v>
      </c>
      <c r="C2714">
        <f>DW!$H2714</f>
        <v>0</v>
      </c>
      <c r="D2714">
        <f>DW!$I2714</f>
        <v>0</v>
      </c>
      <c r="E2714">
        <f>DW!$G2714</f>
        <v>0</v>
      </c>
      <c r="F2714" t="e">
        <f>VLOOKUP(E2714,'Resultado Final'!$E$3:$L$103,4,FALSE)</f>
        <v>#DIV/0!</v>
      </c>
      <c r="G2714" t="e">
        <f>VLOOKUP(E2714,'Resultado Final'!$E$3:$L$103,5,FALSE)</f>
        <v>#DIV/0!</v>
      </c>
      <c r="H2714">
        <f>DW!$K2714</f>
        <v>0</v>
      </c>
      <c r="I2714" s="37" t="e">
        <f t="shared" si="42"/>
        <v>#DIV/0!</v>
      </c>
    </row>
    <row r="2715" spans="1:9" x14ac:dyDescent="0.25">
      <c r="A2715">
        <f>INDEX('Resultado Final'!$A:$A,MATCH(E2715,'Resultado Final'!$E:$E,0))</f>
        <v>1</v>
      </c>
      <c r="B2715" t="e">
        <f>'Média Saneada'!#REF!</f>
        <v>#REF!</v>
      </c>
      <c r="C2715">
        <f>DW!$H2715</f>
        <v>0</v>
      </c>
      <c r="D2715">
        <f>DW!$I2715</f>
        <v>0</v>
      </c>
      <c r="E2715">
        <f>DW!$G2715</f>
        <v>0</v>
      </c>
      <c r="F2715" t="e">
        <f>VLOOKUP(E2715,'Resultado Final'!$E$3:$L$103,4,FALSE)</f>
        <v>#DIV/0!</v>
      </c>
      <c r="G2715" t="e">
        <f>VLOOKUP(E2715,'Resultado Final'!$E$3:$L$103,5,FALSE)</f>
        <v>#DIV/0!</v>
      </c>
      <c r="H2715">
        <f>DW!$K2715</f>
        <v>0</v>
      </c>
      <c r="I2715" s="37" t="e">
        <f t="shared" si="42"/>
        <v>#DIV/0!</v>
      </c>
    </row>
    <row r="2716" spans="1:9" x14ac:dyDescent="0.25">
      <c r="A2716">
        <f>INDEX('Resultado Final'!$A:$A,MATCH(E2716,'Resultado Final'!$E:$E,0))</f>
        <v>1</v>
      </c>
      <c r="B2716" t="e">
        <f>'Média Saneada'!#REF!</f>
        <v>#REF!</v>
      </c>
      <c r="C2716">
        <f>DW!$H2716</f>
        <v>0</v>
      </c>
      <c r="D2716">
        <f>DW!$I2716</f>
        <v>0</v>
      </c>
      <c r="E2716">
        <f>DW!$G2716</f>
        <v>0</v>
      </c>
      <c r="F2716" t="e">
        <f>VLOOKUP(E2716,'Resultado Final'!$E$3:$L$103,4,FALSE)</f>
        <v>#DIV/0!</v>
      </c>
      <c r="G2716" t="e">
        <f>VLOOKUP(E2716,'Resultado Final'!$E$3:$L$103,5,FALSE)</f>
        <v>#DIV/0!</v>
      </c>
      <c r="H2716">
        <f>DW!$K2716</f>
        <v>0</v>
      </c>
      <c r="I2716" s="37" t="e">
        <f t="shared" si="42"/>
        <v>#DIV/0!</v>
      </c>
    </row>
    <row r="2717" spans="1:9" x14ac:dyDescent="0.25">
      <c r="A2717">
        <f>INDEX('Resultado Final'!$A:$A,MATCH(E2717,'Resultado Final'!$E:$E,0))</f>
        <v>1</v>
      </c>
      <c r="B2717" t="e">
        <f>'Média Saneada'!#REF!</f>
        <v>#REF!</v>
      </c>
      <c r="C2717">
        <f>DW!$H2717</f>
        <v>0</v>
      </c>
      <c r="D2717">
        <f>DW!$I2717</f>
        <v>0</v>
      </c>
      <c r="E2717">
        <f>DW!$G2717</f>
        <v>0</v>
      </c>
      <c r="F2717" t="e">
        <f>VLOOKUP(E2717,'Resultado Final'!$E$3:$L$103,4,FALSE)</f>
        <v>#DIV/0!</v>
      </c>
      <c r="G2717" t="e">
        <f>VLOOKUP(E2717,'Resultado Final'!$E$3:$L$103,5,FALSE)</f>
        <v>#DIV/0!</v>
      </c>
      <c r="H2717">
        <f>DW!$K2717</f>
        <v>0</v>
      </c>
      <c r="I2717" s="37" t="e">
        <f t="shared" si="42"/>
        <v>#DIV/0!</v>
      </c>
    </row>
    <row r="2718" spans="1:9" x14ac:dyDescent="0.25">
      <c r="A2718">
        <f>INDEX('Resultado Final'!$A:$A,MATCH(E2718,'Resultado Final'!$E:$E,0))</f>
        <v>1</v>
      </c>
      <c r="B2718" t="e">
        <f>'Média Saneada'!#REF!</f>
        <v>#REF!</v>
      </c>
      <c r="C2718">
        <f>DW!$H2718</f>
        <v>0</v>
      </c>
      <c r="D2718">
        <f>DW!$I2718</f>
        <v>0</v>
      </c>
      <c r="E2718">
        <f>DW!$G2718</f>
        <v>0</v>
      </c>
      <c r="F2718" t="e">
        <f>VLOOKUP(E2718,'Resultado Final'!$E$3:$L$103,4,FALSE)</f>
        <v>#DIV/0!</v>
      </c>
      <c r="G2718" t="e">
        <f>VLOOKUP(E2718,'Resultado Final'!$E$3:$L$103,5,FALSE)</f>
        <v>#DIV/0!</v>
      </c>
      <c r="H2718">
        <f>DW!$K2718</f>
        <v>0</v>
      </c>
      <c r="I2718" s="37" t="e">
        <f t="shared" si="42"/>
        <v>#DIV/0!</v>
      </c>
    </row>
    <row r="2719" spans="1:9" x14ac:dyDescent="0.25">
      <c r="A2719">
        <f>INDEX('Resultado Final'!$A:$A,MATCH(E2719,'Resultado Final'!$E:$E,0))</f>
        <v>1</v>
      </c>
      <c r="B2719" t="e">
        <f>'Média Saneada'!#REF!</f>
        <v>#REF!</v>
      </c>
      <c r="C2719">
        <f>DW!$H2719</f>
        <v>0</v>
      </c>
      <c r="D2719">
        <f>DW!$I2719</f>
        <v>0</v>
      </c>
      <c r="E2719">
        <f>DW!$G2719</f>
        <v>0</v>
      </c>
      <c r="F2719" t="e">
        <f>VLOOKUP(E2719,'Resultado Final'!$E$3:$L$103,4,FALSE)</f>
        <v>#DIV/0!</v>
      </c>
      <c r="G2719" t="e">
        <f>VLOOKUP(E2719,'Resultado Final'!$E$3:$L$103,5,FALSE)</f>
        <v>#DIV/0!</v>
      </c>
      <c r="H2719">
        <f>DW!$K2719</f>
        <v>0</v>
      </c>
      <c r="I2719" s="37" t="e">
        <f t="shared" si="42"/>
        <v>#DIV/0!</v>
      </c>
    </row>
    <row r="2720" spans="1:9" x14ac:dyDescent="0.25">
      <c r="A2720">
        <f>INDEX('Resultado Final'!$A:$A,MATCH(E2720,'Resultado Final'!$E:$E,0))</f>
        <v>1</v>
      </c>
      <c r="B2720" t="e">
        <f>'Média Saneada'!#REF!</f>
        <v>#REF!</v>
      </c>
      <c r="C2720">
        <f>DW!$H2720</f>
        <v>0</v>
      </c>
      <c r="D2720">
        <f>DW!$I2720</f>
        <v>0</v>
      </c>
      <c r="E2720">
        <f>DW!$G2720</f>
        <v>0</v>
      </c>
      <c r="F2720" t="e">
        <f>VLOOKUP(E2720,'Resultado Final'!$E$3:$L$103,4,FALSE)</f>
        <v>#DIV/0!</v>
      </c>
      <c r="G2720" t="e">
        <f>VLOOKUP(E2720,'Resultado Final'!$E$3:$L$103,5,FALSE)</f>
        <v>#DIV/0!</v>
      </c>
      <c r="H2720">
        <f>DW!$K2720</f>
        <v>0</v>
      </c>
      <c r="I2720" s="37" t="e">
        <f t="shared" si="42"/>
        <v>#DIV/0!</v>
      </c>
    </row>
    <row r="2721" spans="1:9" x14ac:dyDescent="0.25">
      <c r="A2721">
        <f>INDEX('Resultado Final'!$A:$A,MATCH(E2721,'Resultado Final'!$E:$E,0))</f>
        <v>1</v>
      </c>
      <c r="B2721" t="e">
        <f>'Média Saneada'!#REF!</f>
        <v>#REF!</v>
      </c>
      <c r="C2721">
        <f>DW!$H2721</f>
        <v>0</v>
      </c>
      <c r="D2721">
        <f>DW!$I2721</f>
        <v>0</v>
      </c>
      <c r="E2721">
        <f>DW!$G2721</f>
        <v>0</v>
      </c>
      <c r="F2721" t="e">
        <f>VLOOKUP(E2721,'Resultado Final'!$E$3:$L$103,4,FALSE)</f>
        <v>#DIV/0!</v>
      </c>
      <c r="G2721" t="e">
        <f>VLOOKUP(E2721,'Resultado Final'!$E$3:$L$103,5,FALSE)</f>
        <v>#DIV/0!</v>
      </c>
      <c r="H2721">
        <f>DW!$K2721</f>
        <v>0</v>
      </c>
      <c r="I2721" s="37" t="e">
        <f t="shared" si="42"/>
        <v>#DIV/0!</v>
      </c>
    </row>
    <row r="2722" spans="1:9" x14ac:dyDescent="0.25">
      <c r="A2722">
        <f>INDEX('Resultado Final'!$A:$A,MATCH(E2722,'Resultado Final'!$E:$E,0))</f>
        <v>1</v>
      </c>
      <c r="B2722" t="e">
        <f>'Média Saneada'!#REF!</f>
        <v>#REF!</v>
      </c>
      <c r="C2722">
        <f>DW!$H2722</f>
        <v>0</v>
      </c>
      <c r="D2722">
        <f>DW!$I2722</f>
        <v>0</v>
      </c>
      <c r="E2722">
        <f>DW!$G2722</f>
        <v>0</v>
      </c>
      <c r="F2722" t="e">
        <f>VLOOKUP(E2722,'Resultado Final'!$E$3:$L$103,4,FALSE)</f>
        <v>#DIV/0!</v>
      </c>
      <c r="G2722" t="e">
        <f>VLOOKUP(E2722,'Resultado Final'!$E$3:$L$103,5,FALSE)</f>
        <v>#DIV/0!</v>
      </c>
      <c r="H2722">
        <f>DW!$K2722</f>
        <v>0</v>
      </c>
      <c r="I2722" s="37" t="e">
        <f t="shared" si="42"/>
        <v>#DIV/0!</v>
      </c>
    </row>
    <row r="2723" spans="1:9" x14ac:dyDescent="0.25">
      <c r="A2723">
        <f>INDEX('Resultado Final'!$A:$A,MATCH(E2723,'Resultado Final'!$E:$E,0))</f>
        <v>1</v>
      </c>
      <c r="B2723" t="e">
        <f>'Média Saneada'!#REF!</f>
        <v>#REF!</v>
      </c>
      <c r="C2723">
        <f>DW!$H2723</f>
        <v>0</v>
      </c>
      <c r="D2723">
        <f>DW!$I2723</f>
        <v>0</v>
      </c>
      <c r="E2723">
        <f>DW!$G2723</f>
        <v>0</v>
      </c>
      <c r="F2723" t="e">
        <f>VLOOKUP(E2723,'Resultado Final'!$E$3:$L$103,4,FALSE)</f>
        <v>#DIV/0!</v>
      </c>
      <c r="G2723" t="e">
        <f>VLOOKUP(E2723,'Resultado Final'!$E$3:$L$103,5,FALSE)</f>
        <v>#DIV/0!</v>
      </c>
      <c r="H2723">
        <f>DW!$K2723</f>
        <v>0</v>
      </c>
      <c r="I2723" s="37" t="e">
        <f t="shared" si="42"/>
        <v>#DIV/0!</v>
      </c>
    </row>
    <row r="2724" spans="1:9" x14ac:dyDescent="0.25">
      <c r="A2724">
        <f>INDEX('Resultado Final'!$A:$A,MATCH(E2724,'Resultado Final'!$E:$E,0))</f>
        <v>1</v>
      </c>
      <c r="B2724" t="e">
        <f>'Média Saneada'!#REF!</f>
        <v>#REF!</v>
      </c>
      <c r="C2724">
        <f>DW!$H2724</f>
        <v>0</v>
      </c>
      <c r="D2724">
        <f>DW!$I2724</f>
        <v>0</v>
      </c>
      <c r="E2724">
        <f>DW!$G2724</f>
        <v>0</v>
      </c>
      <c r="F2724" t="e">
        <f>VLOOKUP(E2724,'Resultado Final'!$E$3:$L$103,4,FALSE)</f>
        <v>#DIV/0!</v>
      </c>
      <c r="G2724" t="e">
        <f>VLOOKUP(E2724,'Resultado Final'!$E$3:$L$103,5,FALSE)</f>
        <v>#DIV/0!</v>
      </c>
      <c r="H2724">
        <f>DW!$K2724</f>
        <v>0</v>
      </c>
      <c r="I2724" s="37" t="e">
        <f t="shared" si="42"/>
        <v>#DIV/0!</v>
      </c>
    </row>
    <row r="2725" spans="1:9" x14ac:dyDescent="0.25">
      <c r="A2725">
        <f>INDEX('Resultado Final'!$A:$A,MATCH(E2725,'Resultado Final'!$E:$E,0))</f>
        <v>1</v>
      </c>
      <c r="B2725" t="e">
        <f>'Média Saneada'!#REF!</f>
        <v>#REF!</v>
      </c>
      <c r="C2725">
        <f>DW!$H2725</f>
        <v>0</v>
      </c>
      <c r="D2725">
        <f>DW!$I2725</f>
        <v>0</v>
      </c>
      <c r="E2725">
        <f>DW!$G2725</f>
        <v>0</v>
      </c>
      <c r="F2725" t="e">
        <f>VLOOKUP(E2725,'Resultado Final'!$E$3:$L$103,4,FALSE)</f>
        <v>#DIV/0!</v>
      </c>
      <c r="G2725" t="e">
        <f>VLOOKUP(E2725,'Resultado Final'!$E$3:$L$103,5,FALSE)</f>
        <v>#DIV/0!</v>
      </c>
      <c r="H2725">
        <f>DW!$K2725</f>
        <v>0</v>
      </c>
      <c r="I2725" s="37" t="e">
        <f t="shared" si="42"/>
        <v>#DIV/0!</v>
      </c>
    </row>
    <row r="2726" spans="1:9" x14ac:dyDescent="0.25">
      <c r="A2726">
        <f>INDEX('Resultado Final'!$A:$A,MATCH(E2726,'Resultado Final'!$E:$E,0))</f>
        <v>1</v>
      </c>
      <c r="B2726" t="e">
        <f>'Média Saneada'!#REF!</f>
        <v>#REF!</v>
      </c>
      <c r="C2726">
        <f>DW!$H2726</f>
        <v>0</v>
      </c>
      <c r="D2726">
        <f>DW!$I2726</f>
        <v>0</v>
      </c>
      <c r="E2726">
        <f>DW!$G2726</f>
        <v>0</v>
      </c>
      <c r="F2726" t="e">
        <f>VLOOKUP(E2726,'Resultado Final'!$E$3:$L$103,4,FALSE)</f>
        <v>#DIV/0!</v>
      </c>
      <c r="G2726" t="e">
        <f>VLOOKUP(E2726,'Resultado Final'!$E$3:$L$103,5,FALSE)</f>
        <v>#DIV/0!</v>
      </c>
      <c r="H2726">
        <f>DW!$K2726</f>
        <v>0</v>
      </c>
      <c r="I2726" s="37" t="e">
        <f t="shared" si="42"/>
        <v>#DIV/0!</v>
      </c>
    </row>
    <row r="2727" spans="1:9" x14ac:dyDescent="0.25">
      <c r="A2727">
        <f>INDEX('Resultado Final'!$A:$A,MATCH(E2727,'Resultado Final'!$E:$E,0))</f>
        <v>1</v>
      </c>
      <c r="B2727" t="e">
        <f>'Média Saneada'!#REF!</f>
        <v>#REF!</v>
      </c>
      <c r="C2727">
        <f>DW!$H2727</f>
        <v>0</v>
      </c>
      <c r="D2727">
        <f>DW!$I2727</f>
        <v>0</v>
      </c>
      <c r="E2727">
        <f>DW!$G2727</f>
        <v>0</v>
      </c>
      <c r="F2727" t="e">
        <f>VLOOKUP(E2727,'Resultado Final'!$E$3:$L$103,4,FALSE)</f>
        <v>#DIV/0!</v>
      </c>
      <c r="G2727" t="e">
        <f>VLOOKUP(E2727,'Resultado Final'!$E$3:$L$103,5,FALSE)</f>
        <v>#DIV/0!</v>
      </c>
      <c r="H2727">
        <f>DW!$K2727</f>
        <v>0</v>
      </c>
      <c r="I2727" s="37" t="e">
        <f t="shared" si="42"/>
        <v>#DIV/0!</v>
      </c>
    </row>
    <row r="2728" spans="1:9" x14ac:dyDescent="0.25">
      <c r="A2728">
        <f>INDEX('Resultado Final'!$A:$A,MATCH(E2728,'Resultado Final'!$E:$E,0))</f>
        <v>1</v>
      </c>
      <c r="B2728" t="e">
        <f>'Média Saneada'!#REF!</f>
        <v>#REF!</v>
      </c>
      <c r="C2728">
        <f>DW!$H2728</f>
        <v>0</v>
      </c>
      <c r="D2728">
        <f>DW!$I2728</f>
        <v>0</v>
      </c>
      <c r="E2728">
        <f>DW!$G2728</f>
        <v>0</v>
      </c>
      <c r="F2728" t="e">
        <f>VLOOKUP(E2728,'Resultado Final'!$E$3:$L$103,4,FALSE)</f>
        <v>#DIV/0!</v>
      </c>
      <c r="G2728" t="e">
        <f>VLOOKUP(E2728,'Resultado Final'!$E$3:$L$103,5,FALSE)</f>
        <v>#DIV/0!</v>
      </c>
      <c r="H2728">
        <f>DW!$K2728</f>
        <v>0</v>
      </c>
      <c r="I2728" s="37" t="e">
        <f t="shared" si="42"/>
        <v>#DIV/0!</v>
      </c>
    </row>
    <row r="2729" spans="1:9" x14ac:dyDescent="0.25">
      <c r="A2729">
        <f>INDEX('Resultado Final'!$A:$A,MATCH(E2729,'Resultado Final'!$E:$E,0))</f>
        <v>1</v>
      </c>
      <c r="B2729" t="e">
        <f>'Média Saneada'!#REF!</f>
        <v>#REF!</v>
      </c>
      <c r="C2729">
        <f>DW!$H2729</f>
        <v>0</v>
      </c>
      <c r="D2729">
        <f>DW!$I2729</f>
        <v>0</v>
      </c>
      <c r="E2729">
        <f>DW!$G2729</f>
        <v>0</v>
      </c>
      <c r="F2729" t="e">
        <f>VLOOKUP(E2729,'Resultado Final'!$E$3:$L$103,4,FALSE)</f>
        <v>#DIV/0!</v>
      </c>
      <c r="G2729" t="e">
        <f>VLOOKUP(E2729,'Resultado Final'!$E$3:$L$103,5,FALSE)</f>
        <v>#DIV/0!</v>
      </c>
      <c r="H2729">
        <f>DW!$K2729</f>
        <v>0</v>
      </c>
      <c r="I2729" s="37" t="e">
        <f t="shared" si="42"/>
        <v>#DIV/0!</v>
      </c>
    </row>
    <row r="2730" spans="1:9" x14ac:dyDescent="0.25">
      <c r="A2730">
        <f>INDEX('Resultado Final'!$A:$A,MATCH(E2730,'Resultado Final'!$E:$E,0))</f>
        <v>1</v>
      </c>
      <c r="B2730" t="e">
        <f>'Média Saneada'!#REF!</f>
        <v>#REF!</v>
      </c>
      <c r="C2730">
        <f>DW!$H2730</f>
        <v>0</v>
      </c>
      <c r="D2730">
        <f>DW!$I2730</f>
        <v>0</v>
      </c>
      <c r="E2730">
        <f>DW!$G2730</f>
        <v>0</v>
      </c>
      <c r="F2730" t="e">
        <f>VLOOKUP(E2730,'Resultado Final'!$E$3:$L$103,4,FALSE)</f>
        <v>#DIV/0!</v>
      </c>
      <c r="G2730" t="e">
        <f>VLOOKUP(E2730,'Resultado Final'!$E$3:$L$103,5,FALSE)</f>
        <v>#DIV/0!</v>
      </c>
      <c r="H2730">
        <f>DW!$K2730</f>
        <v>0</v>
      </c>
      <c r="I2730" s="37" t="e">
        <f t="shared" si="42"/>
        <v>#DIV/0!</v>
      </c>
    </row>
    <row r="2731" spans="1:9" x14ac:dyDescent="0.25">
      <c r="A2731">
        <f>INDEX('Resultado Final'!$A:$A,MATCH(E2731,'Resultado Final'!$E:$E,0))</f>
        <v>1</v>
      </c>
      <c r="B2731" t="e">
        <f>'Média Saneada'!#REF!</f>
        <v>#REF!</v>
      </c>
      <c r="C2731">
        <f>DW!$H2731</f>
        <v>0</v>
      </c>
      <c r="D2731">
        <f>DW!$I2731</f>
        <v>0</v>
      </c>
      <c r="E2731">
        <f>DW!$G2731</f>
        <v>0</v>
      </c>
      <c r="F2731" t="e">
        <f>VLOOKUP(E2731,'Resultado Final'!$E$3:$L$103,4,FALSE)</f>
        <v>#DIV/0!</v>
      </c>
      <c r="G2731" t="e">
        <f>VLOOKUP(E2731,'Resultado Final'!$E$3:$L$103,5,FALSE)</f>
        <v>#DIV/0!</v>
      </c>
      <c r="H2731">
        <f>DW!$K2731</f>
        <v>0</v>
      </c>
      <c r="I2731" s="37" t="e">
        <f t="shared" si="42"/>
        <v>#DIV/0!</v>
      </c>
    </row>
    <row r="2732" spans="1:9" x14ac:dyDescent="0.25">
      <c r="A2732">
        <f>INDEX('Resultado Final'!$A:$A,MATCH(E2732,'Resultado Final'!$E:$E,0))</f>
        <v>1</v>
      </c>
      <c r="B2732" t="e">
        <f>'Média Saneada'!#REF!</f>
        <v>#REF!</v>
      </c>
      <c r="C2732">
        <f>DW!$H2732</f>
        <v>0</v>
      </c>
      <c r="D2732">
        <f>DW!$I2732</f>
        <v>0</v>
      </c>
      <c r="E2732">
        <f>DW!$G2732</f>
        <v>0</v>
      </c>
      <c r="F2732" t="e">
        <f>VLOOKUP(E2732,'Resultado Final'!$E$3:$L$103,4,FALSE)</f>
        <v>#DIV/0!</v>
      </c>
      <c r="G2732" t="e">
        <f>VLOOKUP(E2732,'Resultado Final'!$E$3:$L$103,5,FALSE)</f>
        <v>#DIV/0!</v>
      </c>
      <c r="H2732">
        <f>DW!$K2732</f>
        <v>0</v>
      </c>
      <c r="I2732" s="37" t="e">
        <f t="shared" si="42"/>
        <v>#DIV/0!</v>
      </c>
    </row>
    <row r="2733" spans="1:9" x14ac:dyDescent="0.25">
      <c r="A2733">
        <f>INDEX('Resultado Final'!$A:$A,MATCH(E2733,'Resultado Final'!$E:$E,0))</f>
        <v>1</v>
      </c>
      <c r="B2733" t="e">
        <f>'Média Saneada'!#REF!</f>
        <v>#REF!</v>
      </c>
      <c r="C2733">
        <f>DW!$H2733</f>
        <v>0</v>
      </c>
      <c r="D2733">
        <f>DW!$I2733</f>
        <v>0</v>
      </c>
      <c r="E2733">
        <f>DW!$G2733</f>
        <v>0</v>
      </c>
      <c r="F2733" t="e">
        <f>VLOOKUP(E2733,'Resultado Final'!$E$3:$L$103,4,FALSE)</f>
        <v>#DIV/0!</v>
      </c>
      <c r="G2733" t="e">
        <f>VLOOKUP(E2733,'Resultado Final'!$E$3:$L$103,5,FALSE)</f>
        <v>#DIV/0!</v>
      </c>
      <c r="H2733">
        <f>DW!$K2733</f>
        <v>0</v>
      </c>
      <c r="I2733" s="37" t="e">
        <f t="shared" si="42"/>
        <v>#DIV/0!</v>
      </c>
    </row>
    <row r="2734" spans="1:9" x14ac:dyDescent="0.25">
      <c r="A2734">
        <f>INDEX('Resultado Final'!$A:$A,MATCH(E2734,'Resultado Final'!$E:$E,0))</f>
        <v>1</v>
      </c>
      <c r="B2734" t="e">
        <f>'Média Saneada'!#REF!</f>
        <v>#REF!</v>
      </c>
      <c r="C2734">
        <f>DW!$H2734</f>
        <v>0</v>
      </c>
      <c r="D2734">
        <f>DW!$I2734</f>
        <v>0</v>
      </c>
      <c r="E2734">
        <f>DW!$G2734</f>
        <v>0</v>
      </c>
      <c r="F2734" t="e">
        <f>VLOOKUP(E2734,'Resultado Final'!$E$3:$L$103,4,FALSE)</f>
        <v>#DIV/0!</v>
      </c>
      <c r="G2734" t="e">
        <f>VLOOKUP(E2734,'Resultado Final'!$E$3:$L$103,5,FALSE)</f>
        <v>#DIV/0!</v>
      </c>
      <c r="H2734">
        <f>DW!$K2734</f>
        <v>0</v>
      </c>
      <c r="I2734" s="37" t="e">
        <f t="shared" si="42"/>
        <v>#DIV/0!</v>
      </c>
    </row>
    <row r="2735" spans="1:9" x14ac:dyDescent="0.25">
      <c r="A2735">
        <f>INDEX('Resultado Final'!$A:$A,MATCH(E2735,'Resultado Final'!$E:$E,0))</f>
        <v>1</v>
      </c>
      <c r="B2735" t="e">
        <f>'Média Saneada'!#REF!</f>
        <v>#REF!</v>
      </c>
      <c r="C2735">
        <f>DW!$H2735</f>
        <v>0</v>
      </c>
      <c r="D2735">
        <f>DW!$I2735</f>
        <v>0</v>
      </c>
      <c r="E2735">
        <f>DW!$G2735</f>
        <v>0</v>
      </c>
      <c r="F2735" t="e">
        <f>VLOOKUP(E2735,'Resultado Final'!$E$3:$L$103,4,FALSE)</f>
        <v>#DIV/0!</v>
      </c>
      <c r="G2735" t="e">
        <f>VLOOKUP(E2735,'Resultado Final'!$E$3:$L$103,5,FALSE)</f>
        <v>#DIV/0!</v>
      </c>
      <c r="H2735">
        <f>DW!$K2735</f>
        <v>0</v>
      </c>
      <c r="I2735" s="37" t="e">
        <f t="shared" si="42"/>
        <v>#DIV/0!</v>
      </c>
    </row>
    <row r="2736" spans="1:9" x14ac:dyDescent="0.25">
      <c r="A2736">
        <f>INDEX('Resultado Final'!$A:$A,MATCH(E2736,'Resultado Final'!$E:$E,0))</f>
        <v>1</v>
      </c>
      <c r="B2736" t="e">
        <f>'Média Saneada'!#REF!</f>
        <v>#REF!</v>
      </c>
      <c r="C2736">
        <f>DW!$H2736</f>
        <v>0</v>
      </c>
      <c r="D2736">
        <f>DW!$I2736</f>
        <v>0</v>
      </c>
      <c r="E2736">
        <f>DW!$G2736</f>
        <v>0</v>
      </c>
      <c r="F2736" t="e">
        <f>VLOOKUP(E2736,'Resultado Final'!$E$3:$L$103,4,FALSE)</f>
        <v>#DIV/0!</v>
      </c>
      <c r="G2736" t="e">
        <f>VLOOKUP(E2736,'Resultado Final'!$E$3:$L$103,5,FALSE)</f>
        <v>#DIV/0!</v>
      </c>
      <c r="H2736">
        <f>DW!$K2736</f>
        <v>0</v>
      </c>
      <c r="I2736" s="37" t="e">
        <f t="shared" si="42"/>
        <v>#DIV/0!</v>
      </c>
    </row>
    <row r="2737" spans="1:9" x14ac:dyDescent="0.25">
      <c r="A2737">
        <f>INDEX('Resultado Final'!$A:$A,MATCH(E2737,'Resultado Final'!$E:$E,0))</f>
        <v>1</v>
      </c>
      <c r="B2737" t="e">
        <f>'Média Saneada'!#REF!</f>
        <v>#REF!</v>
      </c>
      <c r="C2737">
        <f>DW!$H2737</f>
        <v>0</v>
      </c>
      <c r="D2737">
        <f>DW!$I2737</f>
        <v>0</v>
      </c>
      <c r="E2737">
        <f>DW!$G2737</f>
        <v>0</v>
      </c>
      <c r="F2737" t="e">
        <f>VLOOKUP(E2737,'Resultado Final'!$E$3:$L$103,4,FALSE)</f>
        <v>#DIV/0!</v>
      </c>
      <c r="G2737" t="e">
        <f>VLOOKUP(E2737,'Resultado Final'!$E$3:$L$103,5,FALSE)</f>
        <v>#DIV/0!</v>
      </c>
      <c r="H2737">
        <f>DW!$K2737</f>
        <v>0</v>
      </c>
      <c r="I2737" s="37" t="e">
        <f t="shared" si="42"/>
        <v>#DIV/0!</v>
      </c>
    </row>
    <row r="2738" spans="1:9" x14ac:dyDescent="0.25">
      <c r="A2738">
        <f>INDEX('Resultado Final'!$A:$A,MATCH(E2738,'Resultado Final'!$E:$E,0))</f>
        <v>1</v>
      </c>
      <c r="B2738" t="e">
        <f>'Média Saneada'!#REF!</f>
        <v>#REF!</v>
      </c>
      <c r="C2738">
        <f>DW!$H2738</f>
        <v>0</v>
      </c>
      <c r="D2738">
        <f>DW!$I2738</f>
        <v>0</v>
      </c>
      <c r="E2738">
        <f>DW!$G2738</f>
        <v>0</v>
      </c>
      <c r="F2738" t="e">
        <f>VLOOKUP(E2738,'Resultado Final'!$E$3:$L$103,4,FALSE)</f>
        <v>#DIV/0!</v>
      </c>
      <c r="G2738" t="e">
        <f>VLOOKUP(E2738,'Resultado Final'!$E$3:$L$103,5,FALSE)</f>
        <v>#DIV/0!</v>
      </c>
      <c r="H2738">
        <f>DW!$K2738</f>
        <v>0</v>
      </c>
      <c r="I2738" s="37" t="e">
        <f t="shared" si="42"/>
        <v>#DIV/0!</v>
      </c>
    </row>
    <row r="2739" spans="1:9" x14ac:dyDescent="0.25">
      <c r="A2739">
        <f>INDEX('Resultado Final'!$A:$A,MATCH(E2739,'Resultado Final'!$E:$E,0))</f>
        <v>1</v>
      </c>
      <c r="B2739" t="e">
        <f>'Média Saneada'!#REF!</f>
        <v>#REF!</v>
      </c>
      <c r="C2739">
        <f>DW!$H2739</f>
        <v>0</v>
      </c>
      <c r="D2739">
        <f>DW!$I2739</f>
        <v>0</v>
      </c>
      <c r="E2739">
        <f>DW!$G2739</f>
        <v>0</v>
      </c>
      <c r="F2739" t="e">
        <f>VLOOKUP(E2739,'Resultado Final'!$E$3:$L$103,4,FALSE)</f>
        <v>#DIV/0!</v>
      </c>
      <c r="G2739" t="e">
        <f>VLOOKUP(E2739,'Resultado Final'!$E$3:$L$103,5,FALSE)</f>
        <v>#DIV/0!</v>
      </c>
      <c r="H2739">
        <f>DW!$K2739</f>
        <v>0</v>
      </c>
      <c r="I2739" s="37" t="e">
        <f t="shared" si="42"/>
        <v>#DIV/0!</v>
      </c>
    </row>
    <row r="2740" spans="1:9" x14ac:dyDescent="0.25">
      <c r="A2740">
        <f>INDEX('Resultado Final'!$A:$A,MATCH(E2740,'Resultado Final'!$E:$E,0))</f>
        <v>1</v>
      </c>
      <c r="B2740" t="e">
        <f>'Média Saneada'!#REF!</f>
        <v>#REF!</v>
      </c>
      <c r="C2740">
        <f>DW!$H2740</f>
        <v>0</v>
      </c>
      <c r="D2740">
        <f>DW!$I2740</f>
        <v>0</v>
      </c>
      <c r="E2740">
        <f>DW!$G2740</f>
        <v>0</v>
      </c>
      <c r="F2740" t="e">
        <f>VLOOKUP(E2740,'Resultado Final'!$E$3:$L$103,4,FALSE)</f>
        <v>#DIV/0!</v>
      </c>
      <c r="G2740" t="e">
        <f>VLOOKUP(E2740,'Resultado Final'!$E$3:$L$103,5,FALSE)</f>
        <v>#DIV/0!</v>
      </c>
      <c r="H2740">
        <f>DW!$K2740</f>
        <v>0</v>
      </c>
      <c r="I2740" s="37" t="e">
        <f t="shared" si="42"/>
        <v>#DIV/0!</v>
      </c>
    </row>
    <row r="2741" spans="1:9" x14ac:dyDescent="0.25">
      <c r="A2741">
        <f>INDEX('Resultado Final'!$A:$A,MATCH(E2741,'Resultado Final'!$E:$E,0))</f>
        <v>1</v>
      </c>
      <c r="B2741" t="e">
        <f>'Média Saneada'!#REF!</f>
        <v>#REF!</v>
      </c>
      <c r="C2741">
        <f>DW!$H2741</f>
        <v>0</v>
      </c>
      <c r="D2741">
        <f>DW!$I2741</f>
        <v>0</v>
      </c>
      <c r="E2741">
        <f>DW!$G2741</f>
        <v>0</v>
      </c>
      <c r="F2741" t="e">
        <f>VLOOKUP(E2741,'Resultado Final'!$E$3:$L$103,4,FALSE)</f>
        <v>#DIV/0!</v>
      </c>
      <c r="G2741" t="e">
        <f>VLOOKUP(E2741,'Resultado Final'!$E$3:$L$103,5,FALSE)</f>
        <v>#DIV/0!</v>
      </c>
      <c r="H2741">
        <f>DW!$K2741</f>
        <v>0</v>
      </c>
      <c r="I2741" s="37" t="e">
        <f t="shared" si="42"/>
        <v>#DIV/0!</v>
      </c>
    </row>
    <row r="2742" spans="1:9" x14ac:dyDescent="0.25">
      <c r="A2742">
        <f>INDEX('Resultado Final'!$A:$A,MATCH(E2742,'Resultado Final'!$E:$E,0))</f>
        <v>1</v>
      </c>
      <c r="B2742" t="e">
        <f>'Média Saneada'!#REF!</f>
        <v>#REF!</v>
      </c>
      <c r="C2742">
        <f>DW!$H2742</f>
        <v>0</v>
      </c>
      <c r="D2742">
        <f>DW!$I2742</f>
        <v>0</v>
      </c>
      <c r="E2742">
        <f>DW!$G2742</f>
        <v>0</v>
      </c>
      <c r="F2742" t="e">
        <f>VLOOKUP(E2742,'Resultado Final'!$E$3:$L$103,4,FALSE)</f>
        <v>#DIV/0!</v>
      </c>
      <c r="G2742" t="e">
        <f>VLOOKUP(E2742,'Resultado Final'!$E$3:$L$103,5,FALSE)</f>
        <v>#DIV/0!</v>
      </c>
      <c r="H2742">
        <f>DW!$K2742</f>
        <v>0</v>
      </c>
      <c r="I2742" s="37" t="e">
        <f t="shared" si="42"/>
        <v>#DIV/0!</v>
      </c>
    </row>
    <row r="2743" spans="1:9" x14ac:dyDescent="0.25">
      <c r="A2743">
        <f>INDEX('Resultado Final'!$A:$A,MATCH(E2743,'Resultado Final'!$E:$E,0))</f>
        <v>1</v>
      </c>
      <c r="B2743" t="e">
        <f>'Média Saneada'!#REF!</f>
        <v>#REF!</v>
      </c>
      <c r="C2743">
        <f>DW!$H2743</f>
        <v>0</v>
      </c>
      <c r="D2743">
        <f>DW!$I2743</f>
        <v>0</v>
      </c>
      <c r="E2743">
        <f>DW!$G2743</f>
        <v>0</v>
      </c>
      <c r="F2743" t="e">
        <f>VLOOKUP(E2743,'Resultado Final'!$E$3:$L$103,4,FALSE)</f>
        <v>#DIV/0!</v>
      </c>
      <c r="G2743" t="e">
        <f>VLOOKUP(E2743,'Resultado Final'!$E$3:$L$103,5,FALSE)</f>
        <v>#DIV/0!</v>
      </c>
      <c r="H2743">
        <f>DW!$K2743</f>
        <v>0</v>
      </c>
      <c r="I2743" s="37" t="e">
        <f t="shared" si="42"/>
        <v>#DIV/0!</v>
      </c>
    </row>
    <row r="2744" spans="1:9" x14ac:dyDescent="0.25">
      <c r="A2744">
        <f>INDEX('Resultado Final'!$A:$A,MATCH(E2744,'Resultado Final'!$E:$E,0))</f>
        <v>1</v>
      </c>
      <c r="B2744" t="e">
        <f>'Média Saneada'!#REF!</f>
        <v>#REF!</v>
      </c>
      <c r="C2744">
        <f>DW!$H2744</f>
        <v>0</v>
      </c>
      <c r="D2744">
        <f>DW!$I2744</f>
        <v>0</v>
      </c>
      <c r="E2744">
        <f>DW!$G2744</f>
        <v>0</v>
      </c>
      <c r="F2744" t="e">
        <f>VLOOKUP(E2744,'Resultado Final'!$E$3:$L$103,4,FALSE)</f>
        <v>#DIV/0!</v>
      </c>
      <c r="G2744" t="e">
        <f>VLOOKUP(E2744,'Resultado Final'!$E$3:$L$103,5,FALSE)</f>
        <v>#DIV/0!</v>
      </c>
      <c r="H2744">
        <f>DW!$K2744</f>
        <v>0</v>
      </c>
      <c r="I2744" s="37" t="e">
        <f t="shared" si="42"/>
        <v>#DIV/0!</v>
      </c>
    </row>
    <row r="2745" spans="1:9" x14ac:dyDescent="0.25">
      <c r="A2745">
        <f>INDEX('Resultado Final'!$A:$A,MATCH(E2745,'Resultado Final'!$E:$E,0))</f>
        <v>1</v>
      </c>
      <c r="B2745" t="e">
        <f>'Média Saneada'!#REF!</f>
        <v>#REF!</v>
      </c>
      <c r="C2745">
        <f>DW!$H2745</f>
        <v>0</v>
      </c>
      <c r="D2745">
        <f>DW!$I2745</f>
        <v>0</v>
      </c>
      <c r="E2745">
        <f>DW!$G2745</f>
        <v>0</v>
      </c>
      <c r="F2745" t="e">
        <f>VLOOKUP(E2745,'Resultado Final'!$E$3:$L$103,4,FALSE)</f>
        <v>#DIV/0!</v>
      </c>
      <c r="G2745" t="e">
        <f>VLOOKUP(E2745,'Resultado Final'!$E$3:$L$103,5,FALSE)</f>
        <v>#DIV/0!</v>
      </c>
      <c r="H2745">
        <f>DW!$K2745</f>
        <v>0</v>
      </c>
      <c r="I2745" s="37" t="e">
        <f t="shared" si="42"/>
        <v>#DIV/0!</v>
      </c>
    </row>
    <row r="2746" spans="1:9" x14ac:dyDescent="0.25">
      <c r="A2746">
        <f>INDEX('Resultado Final'!$A:$A,MATCH(E2746,'Resultado Final'!$E:$E,0))</f>
        <v>1</v>
      </c>
      <c r="B2746" t="e">
        <f>'Média Saneada'!#REF!</f>
        <v>#REF!</v>
      </c>
      <c r="C2746">
        <f>DW!$H2746</f>
        <v>0</v>
      </c>
      <c r="D2746">
        <f>DW!$I2746</f>
        <v>0</v>
      </c>
      <c r="E2746">
        <f>DW!$G2746</f>
        <v>0</v>
      </c>
      <c r="F2746" t="e">
        <f>VLOOKUP(E2746,'Resultado Final'!$E$3:$L$103,4,FALSE)</f>
        <v>#DIV/0!</v>
      </c>
      <c r="G2746" t="e">
        <f>VLOOKUP(E2746,'Resultado Final'!$E$3:$L$103,5,FALSE)</f>
        <v>#DIV/0!</v>
      </c>
      <c r="H2746">
        <f>DW!$K2746</f>
        <v>0</v>
      </c>
      <c r="I2746" s="37" t="e">
        <f t="shared" si="42"/>
        <v>#DIV/0!</v>
      </c>
    </row>
    <row r="2747" spans="1:9" x14ac:dyDescent="0.25">
      <c r="A2747">
        <f>INDEX('Resultado Final'!$A:$A,MATCH(E2747,'Resultado Final'!$E:$E,0))</f>
        <v>1</v>
      </c>
      <c r="B2747" t="e">
        <f>'Média Saneada'!#REF!</f>
        <v>#REF!</v>
      </c>
      <c r="C2747">
        <f>DW!$H2747</f>
        <v>0</v>
      </c>
      <c r="D2747">
        <f>DW!$I2747</f>
        <v>0</v>
      </c>
      <c r="E2747">
        <f>DW!$G2747</f>
        <v>0</v>
      </c>
      <c r="F2747" t="e">
        <f>VLOOKUP(E2747,'Resultado Final'!$E$3:$L$103,4,FALSE)</f>
        <v>#DIV/0!</v>
      </c>
      <c r="G2747" t="e">
        <f>VLOOKUP(E2747,'Resultado Final'!$E$3:$L$103,5,FALSE)</f>
        <v>#DIV/0!</v>
      </c>
      <c r="H2747">
        <f>DW!$K2747</f>
        <v>0</v>
      </c>
      <c r="I2747" s="37" t="e">
        <f t="shared" si="42"/>
        <v>#DIV/0!</v>
      </c>
    </row>
    <row r="2748" spans="1:9" x14ac:dyDescent="0.25">
      <c r="A2748">
        <f>INDEX('Resultado Final'!$A:$A,MATCH(E2748,'Resultado Final'!$E:$E,0))</f>
        <v>1</v>
      </c>
      <c r="B2748" t="e">
        <f>'Média Saneada'!#REF!</f>
        <v>#REF!</v>
      </c>
      <c r="C2748">
        <f>DW!$H2748</f>
        <v>0</v>
      </c>
      <c r="D2748">
        <f>DW!$I2748</f>
        <v>0</v>
      </c>
      <c r="E2748">
        <f>DW!$G2748</f>
        <v>0</v>
      </c>
      <c r="F2748" t="e">
        <f>VLOOKUP(E2748,'Resultado Final'!$E$3:$L$103,4,FALSE)</f>
        <v>#DIV/0!</v>
      </c>
      <c r="G2748" t="e">
        <f>VLOOKUP(E2748,'Resultado Final'!$E$3:$L$103,5,FALSE)</f>
        <v>#DIV/0!</v>
      </c>
      <c r="H2748">
        <f>DW!$K2748</f>
        <v>0</v>
      </c>
      <c r="I2748" s="37" t="e">
        <f t="shared" si="42"/>
        <v>#DIV/0!</v>
      </c>
    </row>
    <row r="2749" spans="1:9" x14ac:dyDescent="0.25">
      <c r="A2749">
        <f>INDEX('Resultado Final'!$A:$A,MATCH(E2749,'Resultado Final'!$E:$E,0))</f>
        <v>1</v>
      </c>
      <c r="B2749" t="e">
        <f>'Média Saneada'!#REF!</f>
        <v>#REF!</v>
      </c>
      <c r="C2749">
        <f>DW!$H2749</f>
        <v>0</v>
      </c>
      <c r="D2749">
        <f>DW!$I2749</f>
        <v>0</v>
      </c>
      <c r="E2749">
        <f>DW!$G2749</f>
        <v>0</v>
      </c>
      <c r="F2749" t="e">
        <f>VLOOKUP(E2749,'Resultado Final'!$E$3:$L$103,4,FALSE)</f>
        <v>#DIV/0!</v>
      </c>
      <c r="G2749" t="e">
        <f>VLOOKUP(E2749,'Resultado Final'!$E$3:$L$103,5,FALSE)</f>
        <v>#DIV/0!</v>
      </c>
      <c r="H2749">
        <f>DW!$K2749</f>
        <v>0</v>
      </c>
      <c r="I2749" s="37" t="e">
        <f t="shared" si="42"/>
        <v>#DIV/0!</v>
      </c>
    </row>
    <row r="2750" spans="1:9" x14ac:dyDescent="0.25">
      <c r="A2750">
        <f>INDEX('Resultado Final'!$A:$A,MATCH(E2750,'Resultado Final'!$E:$E,0))</f>
        <v>1</v>
      </c>
      <c r="B2750" t="e">
        <f>'Média Saneada'!#REF!</f>
        <v>#REF!</v>
      </c>
      <c r="C2750">
        <f>DW!$H2750</f>
        <v>0</v>
      </c>
      <c r="D2750">
        <f>DW!$I2750</f>
        <v>0</v>
      </c>
      <c r="E2750">
        <f>DW!$G2750</f>
        <v>0</v>
      </c>
      <c r="F2750" t="e">
        <f>VLOOKUP(E2750,'Resultado Final'!$E$3:$L$103,4,FALSE)</f>
        <v>#DIV/0!</v>
      </c>
      <c r="G2750" t="e">
        <f>VLOOKUP(E2750,'Resultado Final'!$E$3:$L$103,5,FALSE)</f>
        <v>#DIV/0!</v>
      </c>
      <c r="H2750">
        <f>DW!$K2750</f>
        <v>0</v>
      </c>
      <c r="I2750" s="37" t="e">
        <f t="shared" si="42"/>
        <v>#DIV/0!</v>
      </c>
    </row>
    <row r="2751" spans="1:9" x14ac:dyDescent="0.25">
      <c r="A2751">
        <f>INDEX('Resultado Final'!$A:$A,MATCH(E2751,'Resultado Final'!$E:$E,0))</f>
        <v>1</v>
      </c>
      <c r="B2751" t="e">
        <f>'Média Saneada'!#REF!</f>
        <v>#REF!</v>
      </c>
      <c r="C2751">
        <f>DW!$H2751</f>
        <v>0</v>
      </c>
      <c r="D2751">
        <f>DW!$I2751</f>
        <v>0</v>
      </c>
      <c r="E2751">
        <f>DW!$G2751</f>
        <v>0</v>
      </c>
      <c r="F2751" t="e">
        <f>VLOOKUP(E2751,'Resultado Final'!$E$3:$L$103,4,FALSE)</f>
        <v>#DIV/0!</v>
      </c>
      <c r="G2751" t="e">
        <f>VLOOKUP(E2751,'Resultado Final'!$E$3:$L$103,5,FALSE)</f>
        <v>#DIV/0!</v>
      </c>
      <c r="H2751">
        <f>DW!$K2751</f>
        <v>0</v>
      </c>
      <c r="I2751" s="37" t="e">
        <f t="shared" si="42"/>
        <v>#DIV/0!</v>
      </c>
    </row>
    <row r="2752" spans="1:9" x14ac:dyDescent="0.25">
      <c r="A2752">
        <f>INDEX('Resultado Final'!$A:$A,MATCH(E2752,'Resultado Final'!$E:$E,0))</f>
        <v>1</v>
      </c>
      <c r="B2752" t="e">
        <f>'Média Saneada'!#REF!</f>
        <v>#REF!</v>
      </c>
      <c r="C2752">
        <f>DW!$H2752</f>
        <v>0</v>
      </c>
      <c r="D2752">
        <f>DW!$I2752</f>
        <v>0</v>
      </c>
      <c r="E2752">
        <f>DW!$G2752</f>
        <v>0</v>
      </c>
      <c r="F2752" t="e">
        <f>VLOOKUP(E2752,'Resultado Final'!$E$3:$L$103,4,FALSE)</f>
        <v>#DIV/0!</v>
      </c>
      <c r="G2752" t="e">
        <f>VLOOKUP(E2752,'Resultado Final'!$E$3:$L$103,5,FALSE)</f>
        <v>#DIV/0!</v>
      </c>
      <c r="H2752">
        <f>DW!$K2752</f>
        <v>0</v>
      </c>
      <c r="I2752" s="37" t="e">
        <f t="shared" si="42"/>
        <v>#DIV/0!</v>
      </c>
    </row>
    <row r="2753" spans="1:9" x14ac:dyDescent="0.25">
      <c r="A2753">
        <f>INDEX('Resultado Final'!$A:$A,MATCH(E2753,'Resultado Final'!$E:$E,0))</f>
        <v>1</v>
      </c>
      <c r="B2753" t="e">
        <f>'Média Saneada'!#REF!</f>
        <v>#REF!</v>
      </c>
      <c r="C2753">
        <f>DW!$H2753</f>
        <v>0</v>
      </c>
      <c r="D2753">
        <f>DW!$I2753</f>
        <v>0</v>
      </c>
      <c r="E2753">
        <f>DW!$G2753</f>
        <v>0</v>
      </c>
      <c r="F2753" t="e">
        <f>VLOOKUP(E2753,'Resultado Final'!$E$3:$L$103,4,FALSE)</f>
        <v>#DIV/0!</v>
      </c>
      <c r="G2753" t="e">
        <f>VLOOKUP(E2753,'Resultado Final'!$E$3:$L$103,5,FALSE)</f>
        <v>#DIV/0!</v>
      </c>
      <c r="H2753">
        <f>DW!$K2753</f>
        <v>0</v>
      </c>
      <c r="I2753" s="37" t="e">
        <f t="shared" si="42"/>
        <v>#DIV/0!</v>
      </c>
    </row>
    <row r="2754" spans="1:9" x14ac:dyDescent="0.25">
      <c r="A2754">
        <f>INDEX('Resultado Final'!$A:$A,MATCH(E2754,'Resultado Final'!$E:$E,0))</f>
        <v>1</v>
      </c>
      <c r="B2754" t="e">
        <f>'Média Saneada'!#REF!</f>
        <v>#REF!</v>
      </c>
      <c r="C2754">
        <f>DW!$H2754</f>
        <v>0</v>
      </c>
      <c r="D2754">
        <f>DW!$I2754</f>
        <v>0</v>
      </c>
      <c r="E2754">
        <f>DW!$G2754</f>
        <v>0</v>
      </c>
      <c r="F2754" t="e">
        <f>VLOOKUP(E2754,'Resultado Final'!$E$3:$L$103,4,FALSE)</f>
        <v>#DIV/0!</v>
      </c>
      <c r="G2754" t="e">
        <f>VLOOKUP(E2754,'Resultado Final'!$E$3:$L$103,5,FALSE)</f>
        <v>#DIV/0!</v>
      </c>
      <c r="H2754">
        <f>DW!$K2754</f>
        <v>0</v>
      </c>
      <c r="I2754" s="37" t="e">
        <f t="shared" si="42"/>
        <v>#DIV/0!</v>
      </c>
    </row>
    <row r="2755" spans="1:9" x14ac:dyDescent="0.25">
      <c r="A2755">
        <f>INDEX('Resultado Final'!$A:$A,MATCH(E2755,'Resultado Final'!$E:$E,0))</f>
        <v>1</v>
      </c>
      <c r="B2755" t="e">
        <f>'Média Saneada'!#REF!</f>
        <v>#REF!</v>
      </c>
      <c r="C2755">
        <f>DW!$H2755</f>
        <v>0</v>
      </c>
      <c r="D2755">
        <f>DW!$I2755</f>
        <v>0</v>
      </c>
      <c r="E2755">
        <f>DW!$G2755</f>
        <v>0</v>
      </c>
      <c r="F2755" t="e">
        <f>VLOOKUP(E2755,'Resultado Final'!$E$3:$L$103,4,FALSE)</f>
        <v>#DIV/0!</v>
      </c>
      <c r="G2755" t="e">
        <f>VLOOKUP(E2755,'Resultado Final'!$E$3:$L$103,5,FALSE)</f>
        <v>#DIV/0!</v>
      </c>
      <c r="H2755">
        <f>DW!$K2755</f>
        <v>0</v>
      </c>
      <c r="I2755" s="37" t="e">
        <f t="shared" ref="I2755:I2818" si="43">IF(AND($H2755&lt;$F2755,$H2755&gt;$G2755),$H2755,"Desconsiderado para o cálculo final da Média")</f>
        <v>#DIV/0!</v>
      </c>
    </row>
    <row r="2756" spans="1:9" x14ac:dyDescent="0.25">
      <c r="A2756">
        <f>INDEX('Resultado Final'!$A:$A,MATCH(E2756,'Resultado Final'!$E:$E,0))</f>
        <v>1</v>
      </c>
      <c r="B2756" t="e">
        <f>'Média Saneada'!#REF!</f>
        <v>#REF!</v>
      </c>
      <c r="C2756">
        <f>DW!$H2756</f>
        <v>0</v>
      </c>
      <c r="D2756">
        <f>DW!$I2756</f>
        <v>0</v>
      </c>
      <c r="E2756">
        <f>DW!$G2756</f>
        <v>0</v>
      </c>
      <c r="F2756" t="e">
        <f>VLOOKUP(E2756,'Resultado Final'!$E$3:$L$103,4,FALSE)</f>
        <v>#DIV/0!</v>
      </c>
      <c r="G2756" t="e">
        <f>VLOOKUP(E2756,'Resultado Final'!$E$3:$L$103,5,FALSE)</f>
        <v>#DIV/0!</v>
      </c>
      <c r="H2756">
        <f>DW!$K2756</f>
        <v>0</v>
      </c>
      <c r="I2756" s="37" t="e">
        <f t="shared" si="43"/>
        <v>#DIV/0!</v>
      </c>
    </row>
    <row r="2757" spans="1:9" x14ac:dyDescent="0.25">
      <c r="A2757">
        <f>INDEX('Resultado Final'!$A:$A,MATCH(E2757,'Resultado Final'!$E:$E,0))</f>
        <v>1</v>
      </c>
      <c r="B2757" t="e">
        <f>'Média Saneada'!#REF!</f>
        <v>#REF!</v>
      </c>
      <c r="C2757">
        <f>DW!$H2757</f>
        <v>0</v>
      </c>
      <c r="D2757">
        <f>DW!$I2757</f>
        <v>0</v>
      </c>
      <c r="E2757">
        <f>DW!$G2757</f>
        <v>0</v>
      </c>
      <c r="F2757" t="e">
        <f>VLOOKUP(E2757,'Resultado Final'!$E$3:$L$103,4,FALSE)</f>
        <v>#DIV/0!</v>
      </c>
      <c r="G2757" t="e">
        <f>VLOOKUP(E2757,'Resultado Final'!$E$3:$L$103,5,FALSE)</f>
        <v>#DIV/0!</v>
      </c>
      <c r="H2757">
        <f>DW!$K2757</f>
        <v>0</v>
      </c>
      <c r="I2757" s="37" t="e">
        <f t="shared" si="43"/>
        <v>#DIV/0!</v>
      </c>
    </row>
    <row r="2758" spans="1:9" x14ac:dyDescent="0.25">
      <c r="A2758">
        <f>INDEX('Resultado Final'!$A:$A,MATCH(E2758,'Resultado Final'!$E:$E,0))</f>
        <v>1</v>
      </c>
      <c r="B2758" t="e">
        <f>'Média Saneada'!#REF!</f>
        <v>#REF!</v>
      </c>
      <c r="C2758">
        <f>DW!$H2758</f>
        <v>0</v>
      </c>
      <c r="D2758">
        <f>DW!$I2758</f>
        <v>0</v>
      </c>
      <c r="E2758">
        <f>DW!$G2758</f>
        <v>0</v>
      </c>
      <c r="F2758" t="e">
        <f>VLOOKUP(E2758,'Resultado Final'!$E$3:$L$103,4,FALSE)</f>
        <v>#DIV/0!</v>
      </c>
      <c r="G2758" t="e">
        <f>VLOOKUP(E2758,'Resultado Final'!$E$3:$L$103,5,FALSE)</f>
        <v>#DIV/0!</v>
      </c>
      <c r="H2758">
        <f>DW!$K2758</f>
        <v>0</v>
      </c>
      <c r="I2758" s="37" t="e">
        <f t="shared" si="43"/>
        <v>#DIV/0!</v>
      </c>
    </row>
    <row r="2759" spans="1:9" x14ac:dyDescent="0.25">
      <c r="A2759">
        <f>INDEX('Resultado Final'!$A:$A,MATCH(E2759,'Resultado Final'!$E:$E,0))</f>
        <v>1</v>
      </c>
      <c r="B2759" t="e">
        <f>'Média Saneada'!#REF!</f>
        <v>#REF!</v>
      </c>
      <c r="C2759">
        <f>DW!$H2759</f>
        <v>0</v>
      </c>
      <c r="D2759">
        <f>DW!$I2759</f>
        <v>0</v>
      </c>
      <c r="E2759">
        <f>DW!$G2759</f>
        <v>0</v>
      </c>
      <c r="F2759" t="e">
        <f>VLOOKUP(E2759,'Resultado Final'!$E$3:$L$103,4,FALSE)</f>
        <v>#DIV/0!</v>
      </c>
      <c r="G2759" t="e">
        <f>VLOOKUP(E2759,'Resultado Final'!$E$3:$L$103,5,FALSE)</f>
        <v>#DIV/0!</v>
      </c>
      <c r="H2759">
        <f>DW!$K2759</f>
        <v>0</v>
      </c>
      <c r="I2759" s="37" t="e">
        <f t="shared" si="43"/>
        <v>#DIV/0!</v>
      </c>
    </row>
    <row r="2760" spans="1:9" x14ac:dyDescent="0.25">
      <c r="A2760">
        <f>INDEX('Resultado Final'!$A:$A,MATCH(E2760,'Resultado Final'!$E:$E,0))</f>
        <v>1</v>
      </c>
      <c r="B2760" t="e">
        <f>'Média Saneada'!#REF!</f>
        <v>#REF!</v>
      </c>
      <c r="C2760">
        <f>DW!$H2760</f>
        <v>0</v>
      </c>
      <c r="D2760">
        <f>DW!$I2760</f>
        <v>0</v>
      </c>
      <c r="E2760">
        <f>DW!$G2760</f>
        <v>0</v>
      </c>
      <c r="F2760" t="e">
        <f>VLOOKUP(E2760,'Resultado Final'!$E$3:$L$103,4,FALSE)</f>
        <v>#DIV/0!</v>
      </c>
      <c r="G2760" t="e">
        <f>VLOOKUP(E2760,'Resultado Final'!$E$3:$L$103,5,FALSE)</f>
        <v>#DIV/0!</v>
      </c>
      <c r="H2760">
        <f>DW!$K2760</f>
        <v>0</v>
      </c>
      <c r="I2760" s="37" t="e">
        <f t="shared" si="43"/>
        <v>#DIV/0!</v>
      </c>
    </row>
    <row r="2761" spans="1:9" x14ac:dyDescent="0.25">
      <c r="A2761">
        <f>INDEX('Resultado Final'!$A:$A,MATCH(E2761,'Resultado Final'!$E:$E,0))</f>
        <v>1</v>
      </c>
      <c r="B2761" t="e">
        <f>'Média Saneada'!#REF!</f>
        <v>#REF!</v>
      </c>
      <c r="C2761">
        <f>DW!$H2761</f>
        <v>0</v>
      </c>
      <c r="D2761">
        <f>DW!$I2761</f>
        <v>0</v>
      </c>
      <c r="E2761">
        <f>DW!$G2761</f>
        <v>0</v>
      </c>
      <c r="F2761" t="e">
        <f>VLOOKUP(E2761,'Resultado Final'!$E$3:$L$103,4,FALSE)</f>
        <v>#DIV/0!</v>
      </c>
      <c r="G2761" t="e">
        <f>VLOOKUP(E2761,'Resultado Final'!$E$3:$L$103,5,FALSE)</f>
        <v>#DIV/0!</v>
      </c>
      <c r="H2761">
        <f>DW!$K2761</f>
        <v>0</v>
      </c>
      <c r="I2761" s="37" t="e">
        <f t="shared" si="43"/>
        <v>#DIV/0!</v>
      </c>
    </row>
    <row r="2762" spans="1:9" x14ac:dyDescent="0.25">
      <c r="A2762">
        <f>INDEX('Resultado Final'!$A:$A,MATCH(E2762,'Resultado Final'!$E:$E,0))</f>
        <v>1</v>
      </c>
      <c r="B2762" t="e">
        <f>'Média Saneada'!#REF!</f>
        <v>#REF!</v>
      </c>
      <c r="C2762">
        <f>DW!$H2762</f>
        <v>0</v>
      </c>
      <c r="D2762">
        <f>DW!$I2762</f>
        <v>0</v>
      </c>
      <c r="E2762">
        <f>DW!$G2762</f>
        <v>0</v>
      </c>
      <c r="F2762" t="e">
        <f>VLOOKUP(E2762,'Resultado Final'!$E$3:$L$103,4,FALSE)</f>
        <v>#DIV/0!</v>
      </c>
      <c r="G2762" t="e">
        <f>VLOOKUP(E2762,'Resultado Final'!$E$3:$L$103,5,FALSE)</f>
        <v>#DIV/0!</v>
      </c>
      <c r="H2762">
        <f>DW!$K2762</f>
        <v>0</v>
      </c>
      <c r="I2762" s="37" t="e">
        <f t="shared" si="43"/>
        <v>#DIV/0!</v>
      </c>
    </row>
    <row r="2763" spans="1:9" x14ac:dyDescent="0.25">
      <c r="A2763">
        <f>INDEX('Resultado Final'!$A:$A,MATCH(E2763,'Resultado Final'!$E:$E,0))</f>
        <v>1</v>
      </c>
      <c r="B2763" t="e">
        <f>'Média Saneada'!#REF!</f>
        <v>#REF!</v>
      </c>
      <c r="C2763">
        <f>DW!$H2763</f>
        <v>0</v>
      </c>
      <c r="D2763">
        <f>DW!$I2763</f>
        <v>0</v>
      </c>
      <c r="E2763">
        <f>DW!$G2763</f>
        <v>0</v>
      </c>
      <c r="F2763" t="e">
        <f>VLOOKUP(E2763,'Resultado Final'!$E$3:$L$103,4,FALSE)</f>
        <v>#DIV/0!</v>
      </c>
      <c r="G2763" t="e">
        <f>VLOOKUP(E2763,'Resultado Final'!$E$3:$L$103,5,FALSE)</f>
        <v>#DIV/0!</v>
      </c>
      <c r="H2763">
        <f>DW!$K2763</f>
        <v>0</v>
      </c>
      <c r="I2763" s="37" t="e">
        <f t="shared" si="43"/>
        <v>#DIV/0!</v>
      </c>
    </row>
    <row r="2764" spans="1:9" x14ac:dyDescent="0.25">
      <c r="A2764">
        <f>INDEX('Resultado Final'!$A:$A,MATCH(E2764,'Resultado Final'!$E:$E,0))</f>
        <v>1</v>
      </c>
      <c r="B2764" t="e">
        <f>'Média Saneada'!#REF!</f>
        <v>#REF!</v>
      </c>
      <c r="C2764">
        <f>DW!$H2764</f>
        <v>0</v>
      </c>
      <c r="D2764">
        <f>DW!$I2764</f>
        <v>0</v>
      </c>
      <c r="E2764">
        <f>DW!$G2764</f>
        <v>0</v>
      </c>
      <c r="F2764" t="e">
        <f>VLOOKUP(E2764,'Resultado Final'!$E$3:$L$103,4,FALSE)</f>
        <v>#DIV/0!</v>
      </c>
      <c r="G2764" t="e">
        <f>VLOOKUP(E2764,'Resultado Final'!$E$3:$L$103,5,FALSE)</f>
        <v>#DIV/0!</v>
      </c>
      <c r="H2764">
        <f>DW!$K2764</f>
        <v>0</v>
      </c>
      <c r="I2764" s="37" t="e">
        <f t="shared" si="43"/>
        <v>#DIV/0!</v>
      </c>
    </row>
    <row r="2765" spans="1:9" x14ac:dyDescent="0.25">
      <c r="A2765">
        <f>INDEX('Resultado Final'!$A:$A,MATCH(E2765,'Resultado Final'!$E:$E,0))</f>
        <v>1</v>
      </c>
      <c r="B2765" t="e">
        <f>'Média Saneada'!#REF!</f>
        <v>#REF!</v>
      </c>
      <c r="C2765">
        <f>DW!$H2765</f>
        <v>0</v>
      </c>
      <c r="D2765">
        <f>DW!$I2765</f>
        <v>0</v>
      </c>
      <c r="E2765">
        <f>DW!$G2765</f>
        <v>0</v>
      </c>
      <c r="F2765" t="e">
        <f>VLOOKUP(E2765,'Resultado Final'!$E$3:$L$103,4,FALSE)</f>
        <v>#DIV/0!</v>
      </c>
      <c r="G2765" t="e">
        <f>VLOOKUP(E2765,'Resultado Final'!$E$3:$L$103,5,FALSE)</f>
        <v>#DIV/0!</v>
      </c>
      <c r="H2765">
        <f>DW!$K2765</f>
        <v>0</v>
      </c>
      <c r="I2765" s="37" t="e">
        <f t="shared" si="43"/>
        <v>#DIV/0!</v>
      </c>
    </row>
    <row r="2766" spans="1:9" x14ac:dyDescent="0.25">
      <c r="A2766">
        <f>INDEX('Resultado Final'!$A:$A,MATCH(E2766,'Resultado Final'!$E:$E,0))</f>
        <v>1</v>
      </c>
      <c r="B2766" t="e">
        <f>'Média Saneada'!#REF!</f>
        <v>#REF!</v>
      </c>
      <c r="C2766">
        <f>DW!$H2766</f>
        <v>0</v>
      </c>
      <c r="D2766">
        <f>DW!$I2766</f>
        <v>0</v>
      </c>
      <c r="E2766">
        <f>DW!$G2766</f>
        <v>0</v>
      </c>
      <c r="F2766" t="e">
        <f>VLOOKUP(E2766,'Resultado Final'!$E$3:$L$103,4,FALSE)</f>
        <v>#DIV/0!</v>
      </c>
      <c r="G2766" t="e">
        <f>VLOOKUP(E2766,'Resultado Final'!$E$3:$L$103,5,FALSE)</f>
        <v>#DIV/0!</v>
      </c>
      <c r="H2766">
        <f>DW!$K2766</f>
        <v>0</v>
      </c>
      <c r="I2766" s="37" t="e">
        <f t="shared" si="43"/>
        <v>#DIV/0!</v>
      </c>
    </row>
    <row r="2767" spans="1:9" x14ac:dyDescent="0.25">
      <c r="A2767">
        <f>INDEX('Resultado Final'!$A:$A,MATCH(E2767,'Resultado Final'!$E:$E,0))</f>
        <v>1</v>
      </c>
      <c r="B2767" t="e">
        <f>'Média Saneada'!#REF!</f>
        <v>#REF!</v>
      </c>
      <c r="C2767">
        <f>DW!$H2767</f>
        <v>0</v>
      </c>
      <c r="D2767">
        <f>DW!$I2767</f>
        <v>0</v>
      </c>
      <c r="E2767">
        <f>DW!$G2767</f>
        <v>0</v>
      </c>
      <c r="F2767" t="e">
        <f>VLOOKUP(E2767,'Resultado Final'!$E$3:$L$103,4,FALSE)</f>
        <v>#DIV/0!</v>
      </c>
      <c r="G2767" t="e">
        <f>VLOOKUP(E2767,'Resultado Final'!$E$3:$L$103,5,FALSE)</f>
        <v>#DIV/0!</v>
      </c>
      <c r="H2767">
        <f>DW!$K2767</f>
        <v>0</v>
      </c>
      <c r="I2767" s="37" t="e">
        <f t="shared" si="43"/>
        <v>#DIV/0!</v>
      </c>
    </row>
    <row r="2768" spans="1:9" x14ac:dyDescent="0.25">
      <c r="A2768">
        <f>INDEX('Resultado Final'!$A:$A,MATCH(E2768,'Resultado Final'!$E:$E,0))</f>
        <v>1</v>
      </c>
      <c r="B2768" t="e">
        <f>'Média Saneada'!#REF!</f>
        <v>#REF!</v>
      </c>
      <c r="C2768">
        <f>DW!$H2768</f>
        <v>0</v>
      </c>
      <c r="D2768">
        <f>DW!$I2768</f>
        <v>0</v>
      </c>
      <c r="E2768">
        <f>DW!$G2768</f>
        <v>0</v>
      </c>
      <c r="F2768" t="e">
        <f>VLOOKUP(E2768,'Resultado Final'!$E$3:$L$103,4,FALSE)</f>
        <v>#DIV/0!</v>
      </c>
      <c r="G2768" t="e">
        <f>VLOOKUP(E2768,'Resultado Final'!$E$3:$L$103,5,FALSE)</f>
        <v>#DIV/0!</v>
      </c>
      <c r="H2768">
        <f>DW!$K2768</f>
        <v>0</v>
      </c>
      <c r="I2768" s="37" t="e">
        <f t="shared" si="43"/>
        <v>#DIV/0!</v>
      </c>
    </row>
    <row r="2769" spans="1:9" x14ac:dyDescent="0.25">
      <c r="A2769">
        <f>INDEX('Resultado Final'!$A:$A,MATCH(E2769,'Resultado Final'!$E:$E,0))</f>
        <v>1</v>
      </c>
      <c r="B2769" t="e">
        <f>'Média Saneada'!#REF!</f>
        <v>#REF!</v>
      </c>
      <c r="C2769">
        <f>DW!$H2769</f>
        <v>0</v>
      </c>
      <c r="D2769">
        <f>DW!$I2769</f>
        <v>0</v>
      </c>
      <c r="E2769">
        <f>DW!$G2769</f>
        <v>0</v>
      </c>
      <c r="F2769" t="e">
        <f>VLOOKUP(E2769,'Resultado Final'!$E$3:$L$103,4,FALSE)</f>
        <v>#DIV/0!</v>
      </c>
      <c r="G2769" t="e">
        <f>VLOOKUP(E2769,'Resultado Final'!$E$3:$L$103,5,FALSE)</f>
        <v>#DIV/0!</v>
      </c>
      <c r="H2769">
        <f>DW!$K2769</f>
        <v>0</v>
      </c>
      <c r="I2769" s="37" t="e">
        <f t="shared" si="43"/>
        <v>#DIV/0!</v>
      </c>
    </row>
    <row r="2770" spans="1:9" x14ac:dyDescent="0.25">
      <c r="A2770">
        <f>INDEX('Resultado Final'!$A:$A,MATCH(E2770,'Resultado Final'!$E:$E,0))</f>
        <v>1</v>
      </c>
      <c r="B2770" t="e">
        <f>'Média Saneada'!#REF!</f>
        <v>#REF!</v>
      </c>
      <c r="C2770">
        <f>DW!$H2770</f>
        <v>0</v>
      </c>
      <c r="D2770">
        <f>DW!$I2770</f>
        <v>0</v>
      </c>
      <c r="E2770">
        <f>DW!$G2770</f>
        <v>0</v>
      </c>
      <c r="F2770" t="e">
        <f>VLOOKUP(E2770,'Resultado Final'!$E$3:$L$103,4,FALSE)</f>
        <v>#DIV/0!</v>
      </c>
      <c r="G2770" t="e">
        <f>VLOOKUP(E2770,'Resultado Final'!$E$3:$L$103,5,FALSE)</f>
        <v>#DIV/0!</v>
      </c>
      <c r="H2770">
        <f>DW!$K2770</f>
        <v>0</v>
      </c>
      <c r="I2770" s="37" t="e">
        <f t="shared" si="43"/>
        <v>#DIV/0!</v>
      </c>
    </row>
    <row r="2771" spans="1:9" x14ac:dyDescent="0.25">
      <c r="A2771">
        <f>INDEX('Resultado Final'!$A:$A,MATCH(E2771,'Resultado Final'!$E:$E,0))</f>
        <v>1</v>
      </c>
      <c r="B2771" t="e">
        <f>'Média Saneada'!#REF!</f>
        <v>#REF!</v>
      </c>
      <c r="C2771">
        <f>DW!$H2771</f>
        <v>0</v>
      </c>
      <c r="D2771">
        <f>DW!$I2771</f>
        <v>0</v>
      </c>
      <c r="E2771">
        <f>DW!$G2771</f>
        <v>0</v>
      </c>
      <c r="F2771" t="e">
        <f>VLOOKUP(E2771,'Resultado Final'!$E$3:$L$103,4,FALSE)</f>
        <v>#DIV/0!</v>
      </c>
      <c r="G2771" t="e">
        <f>VLOOKUP(E2771,'Resultado Final'!$E$3:$L$103,5,FALSE)</f>
        <v>#DIV/0!</v>
      </c>
      <c r="H2771">
        <f>DW!$K2771</f>
        <v>0</v>
      </c>
      <c r="I2771" s="37" t="e">
        <f t="shared" si="43"/>
        <v>#DIV/0!</v>
      </c>
    </row>
    <row r="2772" spans="1:9" x14ac:dyDescent="0.25">
      <c r="A2772">
        <f>INDEX('Resultado Final'!$A:$A,MATCH(E2772,'Resultado Final'!$E:$E,0))</f>
        <v>1</v>
      </c>
      <c r="B2772" t="e">
        <f>'Média Saneada'!#REF!</f>
        <v>#REF!</v>
      </c>
      <c r="C2772">
        <f>DW!$H2772</f>
        <v>0</v>
      </c>
      <c r="D2772">
        <f>DW!$I2772</f>
        <v>0</v>
      </c>
      <c r="E2772">
        <f>DW!$G2772</f>
        <v>0</v>
      </c>
      <c r="F2772" t="e">
        <f>VLOOKUP(E2772,'Resultado Final'!$E$3:$L$103,4,FALSE)</f>
        <v>#DIV/0!</v>
      </c>
      <c r="G2772" t="e">
        <f>VLOOKUP(E2772,'Resultado Final'!$E$3:$L$103,5,FALSE)</f>
        <v>#DIV/0!</v>
      </c>
      <c r="H2772">
        <f>DW!$K2772</f>
        <v>0</v>
      </c>
      <c r="I2772" s="37" t="e">
        <f t="shared" si="43"/>
        <v>#DIV/0!</v>
      </c>
    </row>
    <row r="2773" spans="1:9" x14ac:dyDescent="0.25">
      <c r="A2773">
        <f>INDEX('Resultado Final'!$A:$A,MATCH(E2773,'Resultado Final'!$E:$E,0))</f>
        <v>1</v>
      </c>
      <c r="B2773" t="e">
        <f>'Média Saneada'!#REF!</f>
        <v>#REF!</v>
      </c>
      <c r="C2773">
        <f>DW!$H2773</f>
        <v>0</v>
      </c>
      <c r="D2773">
        <f>DW!$I2773</f>
        <v>0</v>
      </c>
      <c r="E2773">
        <f>DW!$G2773</f>
        <v>0</v>
      </c>
      <c r="F2773" t="e">
        <f>VLOOKUP(E2773,'Resultado Final'!$E$3:$L$103,4,FALSE)</f>
        <v>#DIV/0!</v>
      </c>
      <c r="G2773" t="e">
        <f>VLOOKUP(E2773,'Resultado Final'!$E$3:$L$103,5,FALSE)</f>
        <v>#DIV/0!</v>
      </c>
      <c r="H2773">
        <f>DW!$K2773</f>
        <v>0</v>
      </c>
      <c r="I2773" s="37" t="e">
        <f t="shared" si="43"/>
        <v>#DIV/0!</v>
      </c>
    </row>
    <row r="2774" spans="1:9" x14ac:dyDescent="0.25">
      <c r="A2774">
        <f>INDEX('Resultado Final'!$A:$A,MATCH(E2774,'Resultado Final'!$E:$E,0))</f>
        <v>1</v>
      </c>
      <c r="B2774" t="e">
        <f>'Média Saneada'!#REF!</f>
        <v>#REF!</v>
      </c>
      <c r="C2774">
        <f>DW!$H2774</f>
        <v>0</v>
      </c>
      <c r="D2774">
        <f>DW!$I2774</f>
        <v>0</v>
      </c>
      <c r="E2774">
        <f>DW!$G2774</f>
        <v>0</v>
      </c>
      <c r="F2774" t="e">
        <f>VLOOKUP(E2774,'Resultado Final'!$E$3:$L$103,4,FALSE)</f>
        <v>#DIV/0!</v>
      </c>
      <c r="G2774" t="e">
        <f>VLOOKUP(E2774,'Resultado Final'!$E$3:$L$103,5,FALSE)</f>
        <v>#DIV/0!</v>
      </c>
      <c r="H2774">
        <f>DW!$K2774</f>
        <v>0</v>
      </c>
      <c r="I2774" s="37" t="e">
        <f t="shared" si="43"/>
        <v>#DIV/0!</v>
      </c>
    </row>
    <row r="2775" spans="1:9" x14ac:dyDescent="0.25">
      <c r="A2775">
        <f>INDEX('Resultado Final'!$A:$A,MATCH(E2775,'Resultado Final'!$E:$E,0))</f>
        <v>1</v>
      </c>
      <c r="B2775" t="e">
        <f>'Média Saneada'!#REF!</f>
        <v>#REF!</v>
      </c>
      <c r="C2775">
        <f>DW!$H2775</f>
        <v>0</v>
      </c>
      <c r="D2775">
        <f>DW!$I2775</f>
        <v>0</v>
      </c>
      <c r="E2775">
        <f>DW!$G2775</f>
        <v>0</v>
      </c>
      <c r="F2775" t="e">
        <f>VLOOKUP(E2775,'Resultado Final'!$E$3:$L$103,4,FALSE)</f>
        <v>#DIV/0!</v>
      </c>
      <c r="G2775" t="e">
        <f>VLOOKUP(E2775,'Resultado Final'!$E$3:$L$103,5,FALSE)</f>
        <v>#DIV/0!</v>
      </c>
      <c r="H2775">
        <f>DW!$K2775</f>
        <v>0</v>
      </c>
      <c r="I2775" s="37" t="e">
        <f t="shared" si="43"/>
        <v>#DIV/0!</v>
      </c>
    </row>
    <row r="2776" spans="1:9" x14ac:dyDescent="0.25">
      <c r="A2776">
        <f>INDEX('Resultado Final'!$A:$A,MATCH(E2776,'Resultado Final'!$E:$E,0))</f>
        <v>1</v>
      </c>
      <c r="B2776" t="e">
        <f>'Média Saneada'!#REF!</f>
        <v>#REF!</v>
      </c>
      <c r="C2776">
        <f>DW!$H2776</f>
        <v>0</v>
      </c>
      <c r="D2776">
        <f>DW!$I2776</f>
        <v>0</v>
      </c>
      <c r="E2776">
        <f>DW!$G2776</f>
        <v>0</v>
      </c>
      <c r="F2776" t="e">
        <f>VLOOKUP(E2776,'Resultado Final'!$E$3:$L$103,4,FALSE)</f>
        <v>#DIV/0!</v>
      </c>
      <c r="G2776" t="e">
        <f>VLOOKUP(E2776,'Resultado Final'!$E$3:$L$103,5,FALSE)</f>
        <v>#DIV/0!</v>
      </c>
      <c r="H2776">
        <f>DW!$K2776</f>
        <v>0</v>
      </c>
      <c r="I2776" s="37" t="e">
        <f t="shared" si="43"/>
        <v>#DIV/0!</v>
      </c>
    </row>
    <row r="2777" spans="1:9" x14ac:dyDescent="0.25">
      <c r="A2777">
        <f>INDEX('Resultado Final'!$A:$A,MATCH(E2777,'Resultado Final'!$E:$E,0))</f>
        <v>1</v>
      </c>
      <c r="B2777" t="e">
        <f>'Média Saneada'!#REF!</f>
        <v>#REF!</v>
      </c>
      <c r="C2777">
        <f>DW!$H2777</f>
        <v>0</v>
      </c>
      <c r="D2777">
        <f>DW!$I2777</f>
        <v>0</v>
      </c>
      <c r="E2777">
        <f>DW!$G2777</f>
        <v>0</v>
      </c>
      <c r="F2777" t="e">
        <f>VLOOKUP(E2777,'Resultado Final'!$E$3:$L$103,4,FALSE)</f>
        <v>#DIV/0!</v>
      </c>
      <c r="G2777" t="e">
        <f>VLOOKUP(E2777,'Resultado Final'!$E$3:$L$103,5,FALSE)</f>
        <v>#DIV/0!</v>
      </c>
      <c r="H2777">
        <f>DW!$K2777</f>
        <v>0</v>
      </c>
      <c r="I2777" s="37" t="e">
        <f t="shared" si="43"/>
        <v>#DIV/0!</v>
      </c>
    </row>
    <row r="2778" spans="1:9" x14ac:dyDescent="0.25">
      <c r="A2778">
        <f>INDEX('Resultado Final'!$A:$A,MATCH(E2778,'Resultado Final'!$E:$E,0))</f>
        <v>1</v>
      </c>
      <c r="B2778" t="e">
        <f>'Média Saneada'!#REF!</f>
        <v>#REF!</v>
      </c>
      <c r="C2778">
        <f>DW!$H2778</f>
        <v>0</v>
      </c>
      <c r="D2778">
        <f>DW!$I2778</f>
        <v>0</v>
      </c>
      <c r="E2778">
        <f>DW!$G2778</f>
        <v>0</v>
      </c>
      <c r="F2778" t="e">
        <f>VLOOKUP(E2778,'Resultado Final'!$E$3:$L$103,4,FALSE)</f>
        <v>#DIV/0!</v>
      </c>
      <c r="G2778" t="e">
        <f>VLOOKUP(E2778,'Resultado Final'!$E$3:$L$103,5,FALSE)</f>
        <v>#DIV/0!</v>
      </c>
      <c r="H2778">
        <f>DW!$K2778</f>
        <v>0</v>
      </c>
      <c r="I2778" s="37" t="e">
        <f t="shared" si="43"/>
        <v>#DIV/0!</v>
      </c>
    </row>
    <row r="2779" spans="1:9" x14ac:dyDescent="0.25">
      <c r="A2779">
        <f>INDEX('Resultado Final'!$A:$A,MATCH(E2779,'Resultado Final'!$E:$E,0))</f>
        <v>1</v>
      </c>
      <c r="B2779" t="e">
        <f>'Média Saneada'!#REF!</f>
        <v>#REF!</v>
      </c>
      <c r="C2779">
        <f>DW!$H2779</f>
        <v>0</v>
      </c>
      <c r="D2779">
        <f>DW!$I2779</f>
        <v>0</v>
      </c>
      <c r="E2779">
        <f>DW!$G2779</f>
        <v>0</v>
      </c>
      <c r="F2779" t="e">
        <f>VLOOKUP(E2779,'Resultado Final'!$E$3:$L$103,4,FALSE)</f>
        <v>#DIV/0!</v>
      </c>
      <c r="G2779" t="e">
        <f>VLOOKUP(E2779,'Resultado Final'!$E$3:$L$103,5,FALSE)</f>
        <v>#DIV/0!</v>
      </c>
      <c r="H2779">
        <f>DW!$K2779</f>
        <v>0</v>
      </c>
      <c r="I2779" s="37" t="e">
        <f t="shared" si="43"/>
        <v>#DIV/0!</v>
      </c>
    </row>
    <row r="2780" spans="1:9" x14ac:dyDescent="0.25">
      <c r="A2780">
        <f>INDEX('Resultado Final'!$A:$A,MATCH(E2780,'Resultado Final'!$E:$E,0))</f>
        <v>1</v>
      </c>
      <c r="B2780" t="e">
        <f>'Média Saneada'!#REF!</f>
        <v>#REF!</v>
      </c>
      <c r="C2780">
        <f>DW!$H2780</f>
        <v>0</v>
      </c>
      <c r="D2780">
        <f>DW!$I2780</f>
        <v>0</v>
      </c>
      <c r="E2780">
        <f>DW!$G2780</f>
        <v>0</v>
      </c>
      <c r="F2780" t="e">
        <f>VLOOKUP(E2780,'Resultado Final'!$E$3:$L$103,4,FALSE)</f>
        <v>#DIV/0!</v>
      </c>
      <c r="G2780" t="e">
        <f>VLOOKUP(E2780,'Resultado Final'!$E$3:$L$103,5,FALSE)</f>
        <v>#DIV/0!</v>
      </c>
      <c r="H2780">
        <f>DW!$K2780</f>
        <v>0</v>
      </c>
      <c r="I2780" s="37" t="e">
        <f t="shared" si="43"/>
        <v>#DIV/0!</v>
      </c>
    </row>
    <row r="2781" spans="1:9" x14ac:dyDescent="0.25">
      <c r="A2781">
        <f>INDEX('Resultado Final'!$A:$A,MATCH(E2781,'Resultado Final'!$E:$E,0))</f>
        <v>1</v>
      </c>
      <c r="B2781" t="e">
        <f>'Média Saneada'!#REF!</f>
        <v>#REF!</v>
      </c>
      <c r="C2781">
        <f>DW!$H2781</f>
        <v>0</v>
      </c>
      <c r="D2781">
        <f>DW!$I2781</f>
        <v>0</v>
      </c>
      <c r="E2781">
        <f>DW!$G2781</f>
        <v>0</v>
      </c>
      <c r="F2781" t="e">
        <f>VLOOKUP(E2781,'Resultado Final'!$E$3:$L$103,4,FALSE)</f>
        <v>#DIV/0!</v>
      </c>
      <c r="G2781" t="e">
        <f>VLOOKUP(E2781,'Resultado Final'!$E$3:$L$103,5,FALSE)</f>
        <v>#DIV/0!</v>
      </c>
      <c r="H2781">
        <f>DW!$K2781</f>
        <v>0</v>
      </c>
      <c r="I2781" s="37" t="e">
        <f t="shared" si="43"/>
        <v>#DIV/0!</v>
      </c>
    </row>
    <row r="2782" spans="1:9" x14ac:dyDescent="0.25">
      <c r="A2782">
        <f>INDEX('Resultado Final'!$A:$A,MATCH(E2782,'Resultado Final'!$E:$E,0))</f>
        <v>1</v>
      </c>
      <c r="B2782" t="e">
        <f>'Média Saneada'!#REF!</f>
        <v>#REF!</v>
      </c>
      <c r="C2782">
        <f>DW!$H2782</f>
        <v>0</v>
      </c>
      <c r="D2782">
        <f>DW!$I2782</f>
        <v>0</v>
      </c>
      <c r="E2782">
        <f>DW!$G2782</f>
        <v>0</v>
      </c>
      <c r="F2782" t="e">
        <f>VLOOKUP(E2782,'Resultado Final'!$E$3:$L$103,4,FALSE)</f>
        <v>#DIV/0!</v>
      </c>
      <c r="G2782" t="e">
        <f>VLOOKUP(E2782,'Resultado Final'!$E$3:$L$103,5,FALSE)</f>
        <v>#DIV/0!</v>
      </c>
      <c r="H2782">
        <f>DW!$K2782</f>
        <v>0</v>
      </c>
      <c r="I2782" s="37" t="e">
        <f t="shared" si="43"/>
        <v>#DIV/0!</v>
      </c>
    </row>
    <row r="2783" spans="1:9" x14ac:dyDescent="0.25">
      <c r="A2783">
        <f>INDEX('Resultado Final'!$A:$A,MATCH(E2783,'Resultado Final'!$E:$E,0))</f>
        <v>1</v>
      </c>
      <c r="B2783" t="e">
        <f>'Média Saneada'!#REF!</f>
        <v>#REF!</v>
      </c>
      <c r="C2783">
        <f>DW!$H2783</f>
        <v>0</v>
      </c>
      <c r="D2783">
        <f>DW!$I2783</f>
        <v>0</v>
      </c>
      <c r="E2783">
        <f>DW!$G2783</f>
        <v>0</v>
      </c>
      <c r="F2783" t="e">
        <f>VLOOKUP(E2783,'Resultado Final'!$E$3:$L$103,4,FALSE)</f>
        <v>#DIV/0!</v>
      </c>
      <c r="G2783" t="e">
        <f>VLOOKUP(E2783,'Resultado Final'!$E$3:$L$103,5,FALSE)</f>
        <v>#DIV/0!</v>
      </c>
      <c r="H2783">
        <f>DW!$K2783</f>
        <v>0</v>
      </c>
      <c r="I2783" s="37" t="e">
        <f t="shared" si="43"/>
        <v>#DIV/0!</v>
      </c>
    </row>
    <row r="2784" spans="1:9" x14ac:dyDescent="0.25">
      <c r="A2784">
        <f>INDEX('Resultado Final'!$A:$A,MATCH(E2784,'Resultado Final'!$E:$E,0))</f>
        <v>1</v>
      </c>
      <c r="B2784" t="e">
        <f>'Média Saneada'!#REF!</f>
        <v>#REF!</v>
      </c>
      <c r="C2784">
        <f>DW!$H2784</f>
        <v>0</v>
      </c>
      <c r="D2784">
        <f>DW!$I2784</f>
        <v>0</v>
      </c>
      <c r="E2784">
        <f>DW!$G2784</f>
        <v>0</v>
      </c>
      <c r="F2784" t="e">
        <f>VLOOKUP(E2784,'Resultado Final'!$E$3:$L$103,4,FALSE)</f>
        <v>#DIV/0!</v>
      </c>
      <c r="G2784" t="e">
        <f>VLOOKUP(E2784,'Resultado Final'!$E$3:$L$103,5,FALSE)</f>
        <v>#DIV/0!</v>
      </c>
      <c r="H2784">
        <f>DW!$K2784</f>
        <v>0</v>
      </c>
      <c r="I2784" s="37" t="e">
        <f t="shared" si="43"/>
        <v>#DIV/0!</v>
      </c>
    </row>
    <row r="2785" spans="1:9" x14ac:dyDescent="0.25">
      <c r="A2785">
        <f>INDEX('Resultado Final'!$A:$A,MATCH(E2785,'Resultado Final'!$E:$E,0))</f>
        <v>1</v>
      </c>
      <c r="B2785" t="e">
        <f>'Média Saneada'!#REF!</f>
        <v>#REF!</v>
      </c>
      <c r="C2785">
        <f>DW!$H2785</f>
        <v>0</v>
      </c>
      <c r="D2785">
        <f>DW!$I2785</f>
        <v>0</v>
      </c>
      <c r="E2785">
        <f>DW!$G2785</f>
        <v>0</v>
      </c>
      <c r="F2785" t="e">
        <f>VLOOKUP(E2785,'Resultado Final'!$E$3:$L$103,4,FALSE)</f>
        <v>#DIV/0!</v>
      </c>
      <c r="G2785" t="e">
        <f>VLOOKUP(E2785,'Resultado Final'!$E$3:$L$103,5,FALSE)</f>
        <v>#DIV/0!</v>
      </c>
      <c r="H2785">
        <f>DW!$K2785</f>
        <v>0</v>
      </c>
      <c r="I2785" s="37" t="e">
        <f t="shared" si="43"/>
        <v>#DIV/0!</v>
      </c>
    </row>
    <row r="2786" spans="1:9" x14ac:dyDescent="0.25">
      <c r="A2786">
        <f>INDEX('Resultado Final'!$A:$A,MATCH(E2786,'Resultado Final'!$E:$E,0))</f>
        <v>1</v>
      </c>
      <c r="B2786" t="e">
        <f>'Média Saneada'!#REF!</f>
        <v>#REF!</v>
      </c>
      <c r="C2786">
        <f>DW!$H2786</f>
        <v>0</v>
      </c>
      <c r="D2786">
        <f>DW!$I2786</f>
        <v>0</v>
      </c>
      <c r="E2786">
        <f>DW!$G2786</f>
        <v>0</v>
      </c>
      <c r="F2786" t="e">
        <f>VLOOKUP(E2786,'Resultado Final'!$E$3:$L$103,4,FALSE)</f>
        <v>#DIV/0!</v>
      </c>
      <c r="G2786" t="e">
        <f>VLOOKUP(E2786,'Resultado Final'!$E$3:$L$103,5,FALSE)</f>
        <v>#DIV/0!</v>
      </c>
      <c r="H2786">
        <f>DW!$K2786</f>
        <v>0</v>
      </c>
      <c r="I2786" s="37" t="e">
        <f t="shared" si="43"/>
        <v>#DIV/0!</v>
      </c>
    </row>
    <row r="2787" spans="1:9" x14ac:dyDescent="0.25">
      <c r="A2787">
        <f>INDEX('Resultado Final'!$A:$A,MATCH(E2787,'Resultado Final'!$E:$E,0))</f>
        <v>1</v>
      </c>
      <c r="B2787" t="e">
        <f>'Média Saneada'!#REF!</f>
        <v>#REF!</v>
      </c>
      <c r="C2787">
        <f>DW!$H2787</f>
        <v>0</v>
      </c>
      <c r="D2787">
        <f>DW!$I2787</f>
        <v>0</v>
      </c>
      <c r="E2787">
        <f>DW!$G2787</f>
        <v>0</v>
      </c>
      <c r="F2787" t="e">
        <f>VLOOKUP(E2787,'Resultado Final'!$E$3:$L$103,4,FALSE)</f>
        <v>#DIV/0!</v>
      </c>
      <c r="G2787" t="e">
        <f>VLOOKUP(E2787,'Resultado Final'!$E$3:$L$103,5,FALSE)</f>
        <v>#DIV/0!</v>
      </c>
      <c r="H2787">
        <f>DW!$K2787</f>
        <v>0</v>
      </c>
      <c r="I2787" s="37" t="e">
        <f t="shared" si="43"/>
        <v>#DIV/0!</v>
      </c>
    </row>
    <row r="2788" spans="1:9" x14ac:dyDescent="0.25">
      <c r="A2788">
        <f>INDEX('Resultado Final'!$A:$A,MATCH(E2788,'Resultado Final'!$E:$E,0))</f>
        <v>1</v>
      </c>
      <c r="B2788" t="e">
        <f>'Média Saneada'!#REF!</f>
        <v>#REF!</v>
      </c>
      <c r="C2788">
        <f>DW!$H2788</f>
        <v>0</v>
      </c>
      <c r="D2788">
        <f>DW!$I2788</f>
        <v>0</v>
      </c>
      <c r="E2788">
        <f>DW!$G2788</f>
        <v>0</v>
      </c>
      <c r="F2788" t="e">
        <f>VLOOKUP(E2788,'Resultado Final'!$E$3:$L$103,4,FALSE)</f>
        <v>#DIV/0!</v>
      </c>
      <c r="G2788" t="e">
        <f>VLOOKUP(E2788,'Resultado Final'!$E$3:$L$103,5,FALSE)</f>
        <v>#DIV/0!</v>
      </c>
      <c r="H2788">
        <f>DW!$K2788</f>
        <v>0</v>
      </c>
      <c r="I2788" s="37" t="e">
        <f t="shared" si="43"/>
        <v>#DIV/0!</v>
      </c>
    </row>
    <row r="2789" spans="1:9" x14ac:dyDescent="0.25">
      <c r="A2789">
        <f>INDEX('Resultado Final'!$A:$A,MATCH(E2789,'Resultado Final'!$E:$E,0))</f>
        <v>1</v>
      </c>
      <c r="B2789" t="e">
        <f>'Média Saneada'!#REF!</f>
        <v>#REF!</v>
      </c>
      <c r="C2789">
        <f>DW!$H2789</f>
        <v>0</v>
      </c>
      <c r="D2789">
        <f>DW!$I2789</f>
        <v>0</v>
      </c>
      <c r="E2789">
        <f>DW!$G2789</f>
        <v>0</v>
      </c>
      <c r="F2789" t="e">
        <f>VLOOKUP(E2789,'Resultado Final'!$E$3:$L$103,4,FALSE)</f>
        <v>#DIV/0!</v>
      </c>
      <c r="G2789" t="e">
        <f>VLOOKUP(E2789,'Resultado Final'!$E$3:$L$103,5,FALSE)</f>
        <v>#DIV/0!</v>
      </c>
      <c r="H2789">
        <f>DW!$K2789</f>
        <v>0</v>
      </c>
      <c r="I2789" s="37" t="e">
        <f t="shared" si="43"/>
        <v>#DIV/0!</v>
      </c>
    </row>
    <row r="2790" spans="1:9" x14ac:dyDescent="0.25">
      <c r="A2790">
        <f>INDEX('Resultado Final'!$A:$A,MATCH(E2790,'Resultado Final'!$E:$E,0))</f>
        <v>1</v>
      </c>
      <c r="B2790" t="e">
        <f>'Média Saneada'!#REF!</f>
        <v>#REF!</v>
      </c>
      <c r="C2790">
        <f>DW!$H2790</f>
        <v>0</v>
      </c>
      <c r="D2790">
        <f>DW!$I2790</f>
        <v>0</v>
      </c>
      <c r="E2790">
        <f>DW!$G2790</f>
        <v>0</v>
      </c>
      <c r="F2790" t="e">
        <f>VLOOKUP(E2790,'Resultado Final'!$E$3:$L$103,4,FALSE)</f>
        <v>#DIV/0!</v>
      </c>
      <c r="G2790" t="e">
        <f>VLOOKUP(E2790,'Resultado Final'!$E$3:$L$103,5,FALSE)</f>
        <v>#DIV/0!</v>
      </c>
      <c r="H2790">
        <f>DW!$K2790</f>
        <v>0</v>
      </c>
      <c r="I2790" s="37" t="e">
        <f t="shared" si="43"/>
        <v>#DIV/0!</v>
      </c>
    </row>
    <row r="2791" spans="1:9" x14ac:dyDescent="0.25">
      <c r="A2791">
        <f>INDEX('Resultado Final'!$A:$A,MATCH(E2791,'Resultado Final'!$E:$E,0))</f>
        <v>1</v>
      </c>
      <c r="B2791" t="e">
        <f>'Média Saneada'!#REF!</f>
        <v>#REF!</v>
      </c>
      <c r="C2791">
        <f>DW!$H2791</f>
        <v>0</v>
      </c>
      <c r="D2791">
        <f>DW!$I2791</f>
        <v>0</v>
      </c>
      <c r="E2791">
        <f>DW!$G2791</f>
        <v>0</v>
      </c>
      <c r="F2791" t="e">
        <f>VLOOKUP(E2791,'Resultado Final'!$E$3:$L$103,4,FALSE)</f>
        <v>#DIV/0!</v>
      </c>
      <c r="G2791" t="e">
        <f>VLOOKUP(E2791,'Resultado Final'!$E$3:$L$103,5,FALSE)</f>
        <v>#DIV/0!</v>
      </c>
      <c r="H2791">
        <f>DW!$K2791</f>
        <v>0</v>
      </c>
      <c r="I2791" s="37" t="e">
        <f t="shared" si="43"/>
        <v>#DIV/0!</v>
      </c>
    </row>
    <row r="2792" spans="1:9" x14ac:dyDescent="0.25">
      <c r="A2792">
        <f>INDEX('Resultado Final'!$A:$A,MATCH(E2792,'Resultado Final'!$E:$E,0))</f>
        <v>1</v>
      </c>
      <c r="B2792" t="e">
        <f>'Média Saneada'!#REF!</f>
        <v>#REF!</v>
      </c>
      <c r="C2792">
        <f>DW!$H2792</f>
        <v>0</v>
      </c>
      <c r="D2792">
        <f>DW!$I2792</f>
        <v>0</v>
      </c>
      <c r="E2792">
        <f>DW!$G2792</f>
        <v>0</v>
      </c>
      <c r="F2792" t="e">
        <f>VLOOKUP(E2792,'Resultado Final'!$E$3:$L$103,4,FALSE)</f>
        <v>#DIV/0!</v>
      </c>
      <c r="G2792" t="e">
        <f>VLOOKUP(E2792,'Resultado Final'!$E$3:$L$103,5,FALSE)</f>
        <v>#DIV/0!</v>
      </c>
      <c r="H2792">
        <f>DW!$K2792</f>
        <v>0</v>
      </c>
      <c r="I2792" s="37" t="e">
        <f t="shared" si="43"/>
        <v>#DIV/0!</v>
      </c>
    </row>
    <row r="2793" spans="1:9" x14ac:dyDescent="0.25">
      <c r="A2793">
        <f>INDEX('Resultado Final'!$A:$A,MATCH(E2793,'Resultado Final'!$E:$E,0))</f>
        <v>1</v>
      </c>
      <c r="B2793" t="e">
        <f>'Média Saneada'!#REF!</f>
        <v>#REF!</v>
      </c>
      <c r="C2793">
        <f>DW!$H2793</f>
        <v>0</v>
      </c>
      <c r="D2793">
        <f>DW!$I2793</f>
        <v>0</v>
      </c>
      <c r="E2793">
        <f>DW!$G2793</f>
        <v>0</v>
      </c>
      <c r="F2793" t="e">
        <f>VLOOKUP(E2793,'Resultado Final'!$E$3:$L$103,4,FALSE)</f>
        <v>#DIV/0!</v>
      </c>
      <c r="G2793" t="e">
        <f>VLOOKUP(E2793,'Resultado Final'!$E$3:$L$103,5,FALSE)</f>
        <v>#DIV/0!</v>
      </c>
      <c r="H2793">
        <f>DW!$K2793</f>
        <v>0</v>
      </c>
      <c r="I2793" s="37" t="e">
        <f t="shared" si="43"/>
        <v>#DIV/0!</v>
      </c>
    </row>
    <row r="2794" spans="1:9" x14ac:dyDescent="0.25">
      <c r="A2794">
        <f>INDEX('Resultado Final'!$A:$A,MATCH(E2794,'Resultado Final'!$E:$E,0))</f>
        <v>1</v>
      </c>
      <c r="B2794" t="e">
        <f>'Média Saneada'!#REF!</f>
        <v>#REF!</v>
      </c>
      <c r="C2794">
        <f>DW!$H2794</f>
        <v>0</v>
      </c>
      <c r="D2794">
        <f>DW!$I2794</f>
        <v>0</v>
      </c>
      <c r="E2794">
        <f>DW!$G2794</f>
        <v>0</v>
      </c>
      <c r="F2794" t="e">
        <f>VLOOKUP(E2794,'Resultado Final'!$E$3:$L$103,4,FALSE)</f>
        <v>#DIV/0!</v>
      </c>
      <c r="G2794" t="e">
        <f>VLOOKUP(E2794,'Resultado Final'!$E$3:$L$103,5,FALSE)</f>
        <v>#DIV/0!</v>
      </c>
      <c r="H2794">
        <f>DW!$K2794</f>
        <v>0</v>
      </c>
      <c r="I2794" s="37" t="e">
        <f t="shared" si="43"/>
        <v>#DIV/0!</v>
      </c>
    </row>
    <row r="2795" spans="1:9" x14ac:dyDescent="0.25">
      <c r="A2795">
        <f>INDEX('Resultado Final'!$A:$A,MATCH(E2795,'Resultado Final'!$E:$E,0))</f>
        <v>1</v>
      </c>
      <c r="B2795" t="e">
        <f>'Média Saneada'!#REF!</f>
        <v>#REF!</v>
      </c>
      <c r="C2795">
        <f>DW!$H2795</f>
        <v>0</v>
      </c>
      <c r="D2795">
        <f>DW!$I2795</f>
        <v>0</v>
      </c>
      <c r="E2795">
        <f>DW!$G2795</f>
        <v>0</v>
      </c>
      <c r="F2795" t="e">
        <f>VLOOKUP(E2795,'Resultado Final'!$E$3:$L$103,4,FALSE)</f>
        <v>#DIV/0!</v>
      </c>
      <c r="G2795" t="e">
        <f>VLOOKUP(E2795,'Resultado Final'!$E$3:$L$103,5,FALSE)</f>
        <v>#DIV/0!</v>
      </c>
      <c r="H2795">
        <f>DW!$K2795</f>
        <v>0</v>
      </c>
      <c r="I2795" s="37" t="e">
        <f t="shared" si="43"/>
        <v>#DIV/0!</v>
      </c>
    </row>
    <row r="2796" spans="1:9" x14ac:dyDescent="0.25">
      <c r="A2796">
        <f>INDEX('Resultado Final'!$A:$A,MATCH(E2796,'Resultado Final'!$E:$E,0))</f>
        <v>1</v>
      </c>
      <c r="B2796" t="e">
        <f>'Média Saneada'!#REF!</f>
        <v>#REF!</v>
      </c>
      <c r="C2796">
        <f>DW!$H2796</f>
        <v>0</v>
      </c>
      <c r="D2796">
        <f>DW!$I2796</f>
        <v>0</v>
      </c>
      <c r="E2796">
        <f>DW!$G2796</f>
        <v>0</v>
      </c>
      <c r="F2796" t="e">
        <f>VLOOKUP(E2796,'Resultado Final'!$E$3:$L$103,4,FALSE)</f>
        <v>#DIV/0!</v>
      </c>
      <c r="G2796" t="e">
        <f>VLOOKUP(E2796,'Resultado Final'!$E$3:$L$103,5,FALSE)</f>
        <v>#DIV/0!</v>
      </c>
      <c r="H2796">
        <f>DW!$K2796</f>
        <v>0</v>
      </c>
      <c r="I2796" s="37" t="e">
        <f t="shared" si="43"/>
        <v>#DIV/0!</v>
      </c>
    </row>
    <row r="2797" spans="1:9" x14ac:dyDescent="0.25">
      <c r="A2797">
        <f>INDEX('Resultado Final'!$A:$A,MATCH(E2797,'Resultado Final'!$E:$E,0))</f>
        <v>1</v>
      </c>
      <c r="B2797" t="e">
        <f>'Média Saneada'!#REF!</f>
        <v>#REF!</v>
      </c>
      <c r="C2797">
        <f>DW!$H2797</f>
        <v>0</v>
      </c>
      <c r="D2797">
        <f>DW!$I2797</f>
        <v>0</v>
      </c>
      <c r="E2797">
        <f>DW!$G2797</f>
        <v>0</v>
      </c>
      <c r="F2797" t="e">
        <f>VLOOKUP(E2797,'Resultado Final'!$E$3:$L$103,4,FALSE)</f>
        <v>#DIV/0!</v>
      </c>
      <c r="G2797" t="e">
        <f>VLOOKUP(E2797,'Resultado Final'!$E$3:$L$103,5,FALSE)</f>
        <v>#DIV/0!</v>
      </c>
      <c r="H2797">
        <f>DW!$K2797</f>
        <v>0</v>
      </c>
      <c r="I2797" s="37" t="e">
        <f t="shared" si="43"/>
        <v>#DIV/0!</v>
      </c>
    </row>
    <row r="2798" spans="1:9" x14ac:dyDescent="0.25">
      <c r="A2798">
        <f>INDEX('Resultado Final'!$A:$A,MATCH(E2798,'Resultado Final'!$E:$E,0))</f>
        <v>1</v>
      </c>
      <c r="B2798" t="e">
        <f>'Média Saneada'!#REF!</f>
        <v>#REF!</v>
      </c>
      <c r="C2798">
        <f>DW!$H2798</f>
        <v>0</v>
      </c>
      <c r="D2798">
        <f>DW!$I2798</f>
        <v>0</v>
      </c>
      <c r="E2798">
        <f>DW!$G2798</f>
        <v>0</v>
      </c>
      <c r="F2798" t="e">
        <f>VLOOKUP(E2798,'Resultado Final'!$E$3:$L$103,4,FALSE)</f>
        <v>#DIV/0!</v>
      </c>
      <c r="G2798" t="e">
        <f>VLOOKUP(E2798,'Resultado Final'!$E$3:$L$103,5,FALSE)</f>
        <v>#DIV/0!</v>
      </c>
      <c r="H2798">
        <f>DW!$K2798</f>
        <v>0</v>
      </c>
      <c r="I2798" s="37" t="e">
        <f t="shared" si="43"/>
        <v>#DIV/0!</v>
      </c>
    </row>
    <row r="2799" spans="1:9" x14ac:dyDescent="0.25">
      <c r="A2799">
        <f>INDEX('Resultado Final'!$A:$A,MATCH(E2799,'Resultado Final'!$E:$E,0))</f>
        <v>1</v>
      </c>
      <c r="B2799" t="e">
        <f>'Média Saneada'!#REF!</f>
        <v>#REF!</v>
      </c>
      <c r="C2799">
        <f>DW!$H2799</f>
        <v>0</v>
      </c>
      <c r="D2799">
        <f>DW!$I2799</f>
        <v>0</v>
      </c>
      <c r="E2799">
        <f>DW!$G2799</f>
        <v>0</v>
      </c>
      <c r="F2799" t="e">
        <f>VLOOKUP(E2799,'Resultado Final'!$E$3:$L$103,4,FALSE)</f>
        <v>#DIV/0!</v>
      </c>
      <c r="G2799" t="e">
        <f>VLOOKUP(E2799,'Resultado Final'!$E$3:$L$103,5,FALSE)</f>
        <v>#DIV/0!</v>
      </c>
      <c r="H2799">
        <f>DW!$K2799</f>
        <v>0</v>
      </c>
      <c r="I2799" s="37" t="e">
        <f t="shared" si="43"/>
        <v>#DIV/0!</v>
      </c>
    </row>
    <row r="2800" spans="1:9" x14ac:dyDescent="0.25">
      <c r="A2800">
        <f>INDEX('Resultado Final'!$A:$A,MATCH(E2800,'Resultado Final'!$E:$E,0))</f>
        <v>1</v>
      </c>
      <c r="B2800" t="e">
        <f>'Média Saneada'!#REF!</f>
        <v>#REF!</v>
      </c>
      <c r="C2800">
        <f>DW!$H2800</f>
        <v>0</v>
      </c>
      <c r="D2800">
        <f>DW!$I2800</f>
        <v>0</v>
      </c>
      <c r="E2800">
        <f>DW!$G2800</f>
        <v>0</v>
      </c>
      <c r="F2800" t="e">
        <f>VLOOKUP(E2800,'Resultado Final'!$E$3:$L$103,4,FALSE)</f>
        <v>#DIV/0!</v>
      </c>
      <c r="G2800" t="e">
        <f>VLOOKUP(E2800,'Resultado Final'!$E$3:$L$103,5,FALSE)</f>
        <v>#DIV/0!</v>
      </c>
      <c r="H2800">
        <f>DW!$K2800</f>
        <v>0</v>
      </c>
      <c r="I2800" s="37" t="e">
        <f t="shared" si="43"/>
        <v>#DIV/0!</v>
      </c>
    </row>
    <row r="2801" spans="1:9" x14ac:dyDescent="0.25">
      <c r="A2801">
        <f>INDEX('Resultado Final'!$A:$A,MATCH(E2801,'Resultado Final'!$E:$E,0))</f>
        <v>1</v>
      </c>
      <c r="B2801" t="e">
        <f>'Média Saneada'!#REF!</f>
        <v>#REF!</v>
      </c>
      <c r="C2801">
        <f>DW!$H2801</f>
        <v>0</v>
      </c>
      <c r="D2801">
        <f>DW!$I2801</f>
        <v>0</v>
      </c>
      <c r="E2801">
        <f>DW!$G2801</f>
        <v>0</v>
      </c>
      <c r="F2801" t="e">
        <f>VLOOKUP(E2801,'Resultado Final'!$E$3:$L$103,4,FALSE)</f>
        <v>#DIV/0!</v>
      </c>
      <c r="G2801" t="e">
        <f>VLOOKUP(E2801,'Resultado Final'!$E$3:$L$103,5,FALSE)</f>
        <v>#DIV/0!</v>
      </c>
      <c r="H2801">
        <f>DW!$K2801</f>
        <v>0</v>
      </c>
      <c r="I2801" s="37" t="e">
        <f t="shared" si="43"/>
        <v>#DIV/0!</v>
      </c>
    </row>
    <row r="2802" spans="1:9" x14ac:dyDescent="0.25">
      <c r="A2802">
        <f>INDEX('Resultado Final'!$A:$A,MATCH(E2802,'Resultado Final'!$E:$E,0))</f>
        <v>1</v>
      </c>
      <c r="B2802" t="e">
        <f>'Média Saneada'!#REF!</f>
        <v>#REF!</v>
      </c>
      <c r="C2802">
        <f>DW!$H2802</f>
        <v>0</v>
      </c>
      <c r="D2802">
        <f>DW!$I2802</f>
        <v>0</v>
      </c>
      <c r="E2802">
        <f>DW!$G2802</f>
        <v>0</v>
      </c>
      <c r="F2802" t="e">
        <f>VLOOKUP(E2802,'Resultado Final'!$E$3:$L$103,4,FALSE)</f>
        <v>#DIV/0!</v>
      </c>
      <c r="G2802" t="e">
        <f>VLOOKUP(E2802,'Resultado Final'!$E$3:$L$103,5,FALSE)</f>
        <v>#DIV/0!</v>
      </c>
      <c r="H2802">
        <f>DW!$K2802</f>
        <v>0</v>
      </c>
      <c r="I2802" s="37" t="e">
        <f t="shared" si="43"/>
        <v>#DIV/0!</v>
      </c>
    </row>
    <row r="2803" spans="1:9" x14ac:dyDescent="0.25">
      <c r="A2803">
        <f>INDEX('Resultado Final'!$A:$A,MATCH(E2803,'Resultado Final'!$E:$E,0))</f>
        <v>1</v>
      </c>
      <c r="B2803" t="e">
        <f>'Média Saneada'!#REF!</f>
        <v>#REF!</v>
      </c>
      <c r="C2803">
        <f>DW!$H2803</f>
        <v>0</v>
      </c>
      <c r="D2803">
        <f>DW!$I2803</f>
        <v>0</v>
      </c>
      <c r="E2803">
        <f>DW!$G2803</f>
        <v>0</v>
      </c>
      <c r="F2803" t="e">
        <f>VLOOKUP(E2803,'Resultado Final'!$E$3:$L$103,4,FALSE)</f>
        <v>#DIV/0!</v>
      </c>
      <c r="G2803" t="e">
        <f>VLOOKUP(E2803,'Resultado Final'!$E$3:$L$103,5,FALSE)</f>
        <v>#DIV/0!</v>
      </c>
      <c r="H2803">
        <f>DW!$K2803</f>
        <v>0</v>
      </c>
      <c r="I2803" s="37" t="e">
        <f t="shared" si="43"/>
        <v>#DIV/0!</v>
      </c>
    </row>
    <row r="2804" spans="1:9" x14ac:dyDescent="0.25">
      <c r="A2804">
        <f>INDEX('Resultado Final'!$A:$A,MATCH(E2804,'Resultado Final'!$E:$E,0))</f>
        <v>1</v>
      </c>
      <c r="B2804" t="e">
        <f>'Média Saneada'!#REF!</f>
        <v>#REF!</v>
      </c>
      <c r="C2804">
        <f>DW!$H2804</f>
        <v>0</v>
      </c>
      <c r="D2804">
        <f>DW!$I2804</f>
        <v>0</v>
      </c>
      <c r="E2804">
        <f>DW!$G2804</f>
        <v>0</v>
      </c>
      <c r="F2804" t="e">
        <f>VLOOKUP(E2804,'Resultado Final'!$E$3:$L$103,4,FALSE)</f>
        <v>#DIV/0!</v>
      </c>
      <c r="G2804" t="e">
        <f>VLOOKUP(E2804,'Resultado Final'!$E$3:$L$103,5,FALSE)</f>
        <v>#DIV/0!</v>
      </c>
      <c r="H2804">
        <f>DW!$K2804</f>
        <v>0</v>
      </c>
      <c r="I2804" s="37" t="e">
        <f t="shared" si="43"/>
        <v>#DIV/0!</v>
      </c>
    </row>
    <row r="2805" spans="1:9" x14ac:dyDescent="0.25">
      <c r="A2805">
        <f>INDEX('Resultado Final'!$A:$A,MATCH(E2805,'Resultado Final'!$E:$E,0))</f>
        <v>1</v>
      </c>
      <c r="B2805" t="e">
        <f>'Média Saneada'!#REF!</f>
        <v>#REF!</v>
      </c>
      <c r="C2805">
        <f>DW!$H2805</f>
        <v>0</v>
      </c>
      <c r="D2805">
        <f>DW!$I2805</f>
        <v>0</v>
      </c>
      <c r="E2805">
        <f>DW!$G2805</f>
        <v>0</v>
      </c>
      <c r="F2805" t="e">
        <f>VLOOKUP(E2805,'Resultado Final'!$E$3:$L$103,4,FALSE)</f>
        <v>#DIV/0!</v>
      </c>
      <c r="G2805" t="e">
        <f>VLOOKUP(E2805,'Resultado Final'!$E$3:$L$103,5,FALSE)</f>
        <v>#DIV/0!</v>
      </c>
      <c r="H2805">
        <f>DW!$K2805</f>
        <v>0</v>
      </c>
      <c r="I2805" s="37" t="e">
        <f t="shared" si="43"/>
        <v>#DIV/0!</v>
      </c>
    </row>
    <row r="2806" spans="1:9" x14ac:dyDescent="0.25">
      <c r="A2806">
        <f>INDEX('Resultado Final'!$A:$A,MATCH(E2806,'Resultado Final'!$E:$E,0))</f>
        <v>1</v>
      </c>
      <c r="B2806" t="e">
        <f>'Média Saneada'!#REF!</f>
        <v>#REF!</v>
      </c>
      <c r="C2806">
        <f>DW!$H2806</f>
        <v>0</v>
      </c>
      <c r="D2806">
        <f>DW!$I2806</f>
        <v>0</v>
      </c>
      <c r="E2806">
        <f>DW!$G2806</f>
        <v>0</v>
      </c>
      <c r="F2806" t="e">
        <f>VLOOKUP(E2806,'Resultado Final'!$E$3:$L$103,4,FALSE)</f>
        <v>#DIV/0!</v>
      </c>
      <c r="G2806" t="e">
        <f>VLOOKUP(E2806,'Resultado Final'!$E$3:$L$103,5,FALSE)</f>
        <v>#DIV/0!</v>
      </c>
      <c r="H2806">
        <f>DW!$K2806</f>
        <v>0</v>
      </c>
      <c r="I2806" s="37" t="e">
        <f t="shared" si="43"/>
        <v>#DIV/0!</v>
      </c>
    </row>
    <row r="2807" spans="1:9" x14ac:dyDescent="0.25">
      <c r="A2807">
        <f>INDEX('Resultado Final'!$A:$A,MATCH(E2807,'Resultado Final'!$E:$E,0))</f>
        <v>1</v>
      </c>
      <c r="B2807" t="e">
        <f>'Média Saneada'!#REF!</f>
        <v>#REF!</v>
      </c>
      <c r="C2807">
        <f>DW!$H2807</f>
        <v>0</v>
      </c>
      <c r="D2807">
        <f>DW!$I2807</f>
        <v>0</v>
      </c>
      <c r="E2807">
        <f>DW!$G2807</f>
        <v>0</v>
      </c>
      <c r="F2807" t="e">
        <f>VLOOKUP(E2807,'Resultado Final'!$E$3:$L$103,4,FALSE)</f>
        <v>#DIV/0!</v>
      </c>
      <c r="G2807" t="e">
        <f>VLOOKUP(E2807,'Resultado Final'!$E$3:$L$103,5,FALSE)</f>
        <v>#DIV/0!</v>
      </c>
      <c r="H2807">
        <f>DW!$K2807</f>
        <v>0</v>
      </c>
      <c r="I2807" s="37" t="e">
        <f t="shared" si="43"/>
        <v>#DIV/0!</v>
      </c>
    </row>
    <row r="2808" spans="1:9" x14ac:dyDescent="0.25">
      <c r="A2808">
        <f>INDEX('Resultado Final'!$A:$A,MATCH(E2808,'Resultado Final'!$E:$E,0))</f>
        <v>1</v>
      </c>
      <c r="B2808" t="e">
        <f>'Média Saneada'!#REF!</f>
        <v>#REF!</v>
      </c>
      <c r="C2808">
        <f>DW!$H2808</f>
        <v>0</v>
      </c>
      <c r="D2808">
        <f>DW!$I2808</f>
        <v>0</v>
      </c>
      <c r="E2808">
        <f>DW!$G2808</f>
        <v>0</v>
      </c>
      <c r="F2808" t="e">
        <f>VLOOKUP(E2808,'Resultado Final'!$E$3:$L$103,4,FALSE)</f>
        <v>#DIV/0!</v>
      </c>
      <c r="G2808" t="e">
        <f>VLOOKUP(E2808,'Resultado Final'!$E$3:$L$103,5,FALSE)</f>
        <v>#DIV/0!</v>
      </c>
      <c r="H2808">
        <f>DW!$K2808</f>
        <v>0</v>
      </c>
      <c r="I2808" s="37" t="e">
        <f t="shared" si="43"/>
        <v>#DIV/0!</v>
      </c>
    </row>
    <row r="2809" spans="1:9" x14ac:dyDescent="0.25">
      <c r="A2809">
        <f>INDEX('Resultado Final'!$A:$A,MATCH(E2809,'Resultado Final'!$E:$E,0))</f>
        <v>1</v>
      </c>
      <c r="B2809" t="e">
        <f>'Média Saneada'!#REF!</f>
        <v>#REF!</v>
      </c>
      <c r="C2809">
        <f>DW!$H2809</f>
        <v>0</v>
      </c>
      <c r="D2809">
        <f>DW!$I2809</f>
        <v>0</v>
      </c>
      <c r="E2809">
        <f>DW!$G2809</f>
        <v>0</v>
      </c>
      <c r="F2809" t="e">
        <f>VLOOKUP(E2809,'Resultado Final'!$E$3:$L$103,4,FALSE)</f>
        <v>#DIV/0!</v>
      </c>
      <c r="G2809" t="e">
        <f>VLOOKUP(E2809,'Resultado Final'!$E$3:$L$103,5,FALSE)</f>
        <v>#DIV/0!</v>
      </c>
      <c r="H2809">
        <f>DW!$K2809</f>
        <v>0</v>
      </c>
      <c r="I2809" s="37" t="e">
        <f t="shared" si="43"/>
        <v>#DIV/0!</v>
      </c>
    </row>
    <row r="2810" spans="1:9" x14ac:dyDescent="0.25">
      <c r="A2810">
        <f>INDEX('Resultado Final'!$A:$A,MATCH(E2810,'Resultado Final'!$E:$E,0))</f>
        <v>1</v>
      </c>
      <c r="B2810" t="e">
        <f>'Média Saneada'!#REF!</f>
        <v>#REF!</v>
      </c>
      <c r="C2810">
        <f>DW!$H2810</f>
        <v>0</v>
      </c>
      <c r="D2810">
        <f>DW!$I2810</f>
        <v>0</v>
      </c>
      <c r="E2810">
        <f>DW!$G2810</f>
        <v>0</v>
      </c>
      <c r="F2810" t="e">
        <f>VLOOKUP(E2810,'Resultado Final'!$E$3:$L$103,4,FALSE)</f>
        <v>#DIV/0!</v>
      </c>
      <c r="G2810" t="e">
        <f>VLOOKUP(E2810,'Resultado Final'!$E$3:$L$103,5,FALSE)</f>
        <v>#DIV/0!</v>
      </c>
      <c r="H2810">
        <f>DW!$K2810</f>
        <v>0</v>
      </c>
      <c r="I2810" s="37" t="e">
        <f t="shared" si="43"/>
        <v>#DIV/0!</v>
      </c>
    </row>
    <row r="2811" spans="1:9" x14ac:dyDescent="0.25">
      <c r="A2811">
        <f>INDEX('Resultado Final'!$A:$A,MATCH(E2811,'Resultado Final'!$E:$E,0))</f>
        <v>1</v>
      </c>
      <c r="B2811" t="e">
        <f>'Média Saneada'!#REF!</f>
        <v>#REF!</v>
      </c>
      <c r="C2811">
        <f>DW!$H2811</f>
        <v>0</v>
      </c>
      <c r="D2811">
        <f>DW!$I2811</f>
        <v>0</v>
      </c>
      <c r="E2811">
        <f>DW!$G2811</f>
        <v>0</v>
      </c>
      <c r="F2811" t="e">
        <f>VLOOKUP(E2811,'Resultado Final'!$E$3:$L$103,4,FALSE)</f>
        <v>#DIV/0!</v>
      </c>
      <c r="G2811" t="e">
        <f>VLOOKUP(E2811,'Resultado Final'!$E$3:$L$103,5,FALSE)</f>
        <v>#DIV/0!</v>
      </c>
      <c r="H2811">
        <f>DW!$K2811</f>
        <v>0</v>
      </c>
      <c r="I2811" s="37" t="e">
        <f t="shared" si="43"/>
        <v>#DIV/0!</v>
      </c>
    </row>
    <row r="2812" spans="1:9" x14ac:dyDescent="0.25">
      <c r="A2812">
        <f>INDEX('Resultado Final'!$A:$A,MATCH(E2812,'Resultado Final'!$E:$E,0))</f>
        <v>1</v>
      </c>
      <c r="B2812" t="e">
        <f>'Média Saneada'!#REF!</f>
        <v>#REF!</v>
      </c>
      <c r="C2812">
        <f>DW!$H2812</f>
        <v>0</v>
      </c>
      <c r="D2812">
        <f>DW!$I2812</f>
        <v>0</v>
      </c>
      <c r="E2812">
        <f>DW!$G2812</f>
        <v>0</v>
      </c>
      <c r="F2812" t="e">
        <f>VLOOKUP(E2812,'Resultado Final'!$E$3:$L$103,4,FALSE)</f>
        <v>#DIV/0!</v>
      </c>
      <c r="G2812" t="e">
        <f>VLOOKUP(E2812,'Resultado Final'!$E$3:$L$103,5,FALSE)</f>
        <v>#DIV/0!</v>
      </c>
      <c r="H2812">
        <f>DW!$K2812</f>
        <v>0</v>
      </c>
      <c r="I2812" s="37" t="e">
        <f t="shared" si="43"/>
        <v>#DIV/0!</v>
      </c>
    </row>
    <row r="2813" spans="1:9" x14ac:dyDescent="0.25">
      <c r="A2813">
        <f>INDEX('Resultado Final'!$A:$A,MATCH(E2813,'Resultado Final'!$E:$E,0))</f>
        <v>1</v>
      </c>
      <c r="B2813" t="e">
        <f>'Média Saneada'!#REF!</f>
        <v>#REF!</v>
      </c>
      <c r="C2813">
        <f>DW!$H2813</f>
        <v>0</v>
      </c>
      <c r="D2813">
        <f>DW!$I2813</f>
        <v>0</v>
      </c>
      <c r="E2813">
        <f>DW!$G2813</f>
        <v>0</v>
      </c>
      <c r="F2813" t="e">
        <f>VLOOKUP(E2813,'Resultado Final'!$E$3:$L$103,4,FALSE)</f>
        <v>#DIV/0!</v>
      </c>
      <c r="G2813" t="e">
        <f>VLOOKUP(E2813,'Resultado Final'!$E$3:$L$103,5,FALSE)</f>
        <v>#DIV/0!</v>
      </c>
      <c r="H2813">
        <f>DW!$K2813</f>
        <v>0</v>
      </c>
      <c r="I2813" s="37" t="e">
        <f t="shared" si="43"/>
        <v>#DIV/0!</v>
      </c>
    </row>
    <row r="2814" spans="1:9" x14ac:dyDescent="0.25">
      <c r="A2814">
        <f>INDEX('Resultado Final'!$A:$A,MATCH(E2814,'Resultado Final'!$E:$E,0))</f>
        <v>1</v>
      </c>
      <c r="B2814" t="e">
        <f>'Média Saneada'!#REF!</f>
        <v>#REF!</v>
      </c>
      <c r="C2814">
        <f>DW!$H2814</f>
        <v>0</v>
      </c>
      <c r="D2814">
        <f>DW!$I2814</f>
        <v>0</v>
      </c>
      <c r="E2814">
        <f>DW!$G2814</f>
        <v>0</v>
      </c>
      <c r="F2814" t="e">
        <f>VLOOKUP(E2814,'Resultado Final'!$E$3:$L$103,4,FALSE)</f>
        <v>#DIV/0!</v>
      </c>
      <c r="G2814" t="e">
        <f>VLOOKUP(E2814,'Resultado Final'!$E$3:$L$103,5,FALSE)</f>
        <v>#DIV/0!</v>
      </c>
      <c r="H2814">
        <f>DW!$K2814</f>
        <v>0</v>
      </c>
      <c r="I2814" s="37" t="e">
        <f t="shared" si="43"/>
        <v>#DIV/0!</v>
      </c>
    </row>
    <row r="2815" spans="1:9" x14ac:dyDescent="0.25">
      <c r="A2815">
        <f>INDEX('Resultado Final'!$A:$A,MATCH(E2815,'Resultado Final'!$E:$E,0))</f>
        <v>1</v>
      </c>
      <c r="B2815" t="e">
        <f>'Média Saneada'!#REF!</f>
        <v>#REF!</v>
      </c>
      <c r="C2815">
        <f>DW!$H2815</f>
        <v>0</v>
      </c>
      <c r="D2815">
        <f>DW!$I2815</f>
        <v>0</v>
      </c>
      <c r="E2815">
        <f>DW!$G2815</f>
        <v>0</v>
      </c>
      <c r="F2815" t="e">
        <f>VLOOKUP(E2815,'Resultado Final'!$E$3:$L$103,4,FALSE)</f>
        <v>#DIV/0!</v>
      </c>
      <c r="G2815" t="e">
        <f>VLOOKUP(E2815,'Resultado Final'!$E$3:$L$103,5,FALSE)</f>
        <v>#DIV/0!</v>
      </c>
      <c r="H2815">
        <f>DW!$K2815</f>
        <v>0</v>
      </c>
      <c r="I2815" s="37" t="e">
        <f t="shared" si="43"/>
        <v>#DIV/0!</v>
      </c>
    </row>
    <row r="2816" spans="1:9" x14ac:dyDescent="0.25">
      <c r="A2816">
        <f>INDEX('Resultado Final'!$A:$A,MATCH(E2816,'Resultado Final'!$E:$E,0))</f>
        <v>1</v>
      </c>
      <c r="B2816" t="e">
        <f>'Média Saneada'!#REF!</f>
        <v>#REF!</v>
      </c>
      <c r="C2816">
        <f>DW!$H2816</f>
        <v>0</v>
      </c>
      <c r="D2816">
        <f>DW!$I2816</f>
        <v>0</v>
      </c>
      <c r="E2816">
        <f>DW!$G2816</f>
        <v>0</v>
      </c>
      <c r="F2816" t="e">
        <f>VLOOKUP(E2816,'Resultado Final'!$E$3:$L$103,4,FALSE)</f>
        <v>#DIV/0!</v>
      </c>
      <c r="G2816" t="e">
        <f>VLOOKUP(E2816,'Resultado Final'!$E$3:$L$103,5,FALSE)</f>
        <v>#DIV/0!</v>
      </c>
      <c r="H2816">
        <f>DW!$K2816</f>
        <v>0</v>
      </c>
      <c r="I2816" s="37" t="e">
        <f t="shared" si="43"/>
        <v>#DIV/0!</v>
      </c>
    </row>
    <row r="2817" spans="1:9" x14ac:dyDescent="0.25">
      <c r="A2817">
        <f>INDEX('Resultado Final'!$A:$A,MATCH(E2817,'Resultado Final'!$E:$E,0))</f>
        <v>1</v>
      </c>
      <c r="B2817" t="e">
        <f>'Média Saneada'!#REF!</f>
        <v>#REF!</v>
      </c>
      <c r="C2817">
        <f>DW!$H2817</f>
        <v>0</v>
      </c>
      <c r="D2817">
        <f>DW!$I2817</f>
        <v>0</v>
      </c>
      <c r="E2817">
        <f>DW!$G2817</f>
        <v>0</v>
      </c>
      <c r="F2817" t="e">
        <f>VLOOKUP(E2817,'Resultado Final'!$E$3:$L$103,4,FALSE)</f>
        <v>#DIV/0!</v>
      </c>
      <c r="G2817" t="e">
        <f>VLOOKUP(E2817,'Resultado Final'!$E$3:$L$103,5,FALSE)</f>
        <v>#DIV/0!</v>
      </c>
      <c r="H2817">
        <f>DW!$K2817</f>
        <v>0</v>
      </c>
      <c r="I2817" s="37" t="e">
        <f t="shared" si="43"/>
        <v>#DIV/0!</v>
      </c>
    </row>
    <row r="2818" spans="1:9" x14ac:dyDescent="0.25">
      <c r="A2818">
        <f>INDEX('Resultado Final'!$A:$A,MATCH(E2818,'Resultado Final'!$E:$E,0))</f>
        <v>1</v>
      </c>
      <c r="B2818" t="e">
        <f>'Média Saneada'!#REF!</f>
        <v>#REF!</v>
      </c>
      <c r="C2818">
        <f>DW!$H2818</f>
        <v>0</v>
      </c>
      <c r="D2818">
        <f>DW!$I2818</f>
        <v>0</v>
      </c>
      <c r="E2818">
        <f>DW!$G2818</f>
        <v>0</v>
      </c>
      <c r="F2818" t="e">
        <f>VLOOKUP(E2818,'Resultado Final'!$E$3:$L$103,4,FALSE)</f>
        <v>#DIV/0!</v>
      </c>
      <c r="G2818" t="e">
        <f>VLOOKUP(E2818,'Resultado Final'!$E$3:$L$103,5,FALSE)</f>
        <v>#DIV/0!</v>
      </c>
      <c r="H2818">
        <f>DW!$K2818</f>
        <v>0</v>
      </c>
      <c r="I2818" s="37" t="e">
        <f t="shared" si="43"/>
        <v>#DIV/0!</v>
      </c>
    </row>
    <row r="2819" spans="1:9" x14ac:dyDescent="0.25">
      <c r="A2819">
        <f>INDEX('Resultado Final'!$A:$A,MATCH(E2819,'Resultado Final'!$E:$E,0))</f>
        <v>1</v>
      </c>
      <c r="B2819" t="e">
        <f>'Média Saneada'!#REF!</f>
        <v>#REF!</v>
      </c>
      <c r="C2819">
        <f>DW!$H2819</f>
        <v>0</v>
      </c>
      <c r="D2819">
        <f>DW!$I2819</f>
        <v>0</v>
      </c>
      <c r="E2819">
        <f>DW!$G2819</f>
        <v>0</v>
      </c>
      <c r="F2819" t="e">
        <f>VLOOKUP(E2819,'Resultado Final'!$E$3:$L$103,4,FALSE)</f>
        <v>#DIV/0!</v>
      </c>
      <c r="G2819" t="e">
        <f>VLOOKUP(E2819,'Resultado Final'!$E$3:$L$103,5,FALSE)</f>
        <v>#DIV/0!</v>
      </c>
      <c r="H2819">
        <f>DW!$K2819</f>
        <v>0</v>
      </c>
      <c r="I2819" s="37" t="e">
        <f t="shared" ref="I2819:I2882" si="44">IF(AND($H2819&lt;$F2819,$H2819&gt;$G2819),$H2819,"Desconsiderado para o cálculo final da Média")</f>
        <v>#DIV/0!</v>
      </c>
    </row>
    <row r="2820" spans="1:9" x14ac:dyDescent="0.25">
      <c r="A2820">
        <f>INDEX('Resultado Final'!$A:$A,MATCH(E2820,'Resultado Final'!$E:$E,0))</f>
        <v>1</v>
      </c>
      <c r="B2820" t="e">
        <f>'Média Saneada'!#REF!</f>
        <v>#REF!</v>
      </c>
      <c r="C2820">
        <f>DW!$H2820</f>
        <v>0</v>
      </c>
      <c r="D2820">
        <f>DW!$I2820</f>
        <v>0</v>
      </c>
      <c r="E2820">
        <f>DW!$G2820</f>
        <v>0</v>
      </c>
      <c r="F2820" t="e">
        <f>VLOOKUP(E2820,'Resultado Final'!$E$3:$L$103,4,FALSE)</f>
        <v>#DIV/0!</v>
      </c>
      <c r="G2820" t="e">
        <f>VLOOKUP(E2820,'Resultado Final'!$E$3:$L$103,5,FALSE)</f>
        <v>#DIV/0!</v>
      </c>
      <c r="H2820">
        <f>DW!$K2820</f>
        <v>0</v>
      </c>
      <c r="I2820" s="37" t="e">
        <f t="shared" si="44"/>
        <v>#DIV/0!</v>
      </c>
    </row>
    <row r="2821" spans="1:9" x14ac:dyDescent="0.25">
      <c r="A2821">
        <f>INDEX('Resultado Final'!$A:$A,MATCH(E2821,'Resultado Final'!$E:$E,0))</f>
        <v>1</v>
      </c>
      <c r="B2821" t="e">
        <f>'Média Saneada'!#REF!</f>
        <v>#REF!</v>
      </c>
      <c r="C2821">
        <f>DW!$H2821</f>
        <v>0</v>
      </c>
      <c r="D2821">
        <f>DW!$I2821</f>
        <v>0</v>
      </c>
      <c r="E2821">
        <f>DW!$G2821</f>
        <v>0</v>
      </c>
      <c r="F2821" t="e">
        <f>VLOOKUP(E2821,'Resultado Final'!$E$3:$L$103,4,FALSE)</f>
        <v>#DIV/0!</v>
      </c>
      <c r="G2821" t="e">
        <f>VLOOKUP(E2821,'Resultado Final'!$E$3:$L$103,5,FALSE)</f>
        <v>#DIV/0!</v>
      </c>
      <c r="H2821">
        <f>DW!$K2821</f>
        <v>0</v>
      </c>
      <c r="I2821" s="37" t="e">
        <f t="shared" si="44"/>
        <v>#DIV/0!</v>
      </c>
    </row>
    <row r="2822" spans="1:9" x14ac:dyDescent="0.25">
      <c r="A2822">
        <f>INDEX('Resultado Final'!$A:$A,MATCH(E2822,'Resultado Final'!$E:$E,0))</f>
        <v>1</v>
      </c>
      <c r="B2822" t="e">
        <f>'Média Saneada'!#REF!</f>
        <v>#REF!</v>
      </c>
      <c r="C2822">
        <f>DW!$H2822</f>
        <v>0</v>
      </c>
      <c r="D2822">
        <f>DW!$I2822</f>
        <v>0</v>
      </c>
      <c r="E2822">
        <f>DW!$G2822</f>
        <v>0</v>
      </c>
      <c r="F2822" t="e">
        <f>VLOOKUP(E2822,'Resultado Final'!$E$3:$L$103,4,FALSE)</f>
        <v>#DIV/0!</v>
      </c>
      <c r="G2822" t="e">
        <f>VLOOKUP(E2822,'Resultado Final'!$E$3:$L$103,5,FALSE)</f>
        <v>#DIV/0!</v>
      </c>
      <c r="H2822">
        <f>DW!$K2822</f>
        <v>0</v>
      </c>
      <c r="I2822" s="37" t="e">
        <f t="shared" si="44"/>
        <v>#DIV/0!</v>
      </c>
    </row>
    <row r="2823" spans="1:9" x14ac:dyDescent="0.25">
      <c r="A2823">
        <f>INDEX('Resultado Final'!$A:$A,MATCH(E2823,'Resultado Final'!$E:$E,0))</f>
        <v>1</v>
      </c>
      <c r="B2823" t="e">
        <f>'Média Saneada'!#REF!</f>
        <v>#REF!</v>
      </c>
      <c r="C2823">
        <f>DW!$H2823</f>
        <v>0</v>
      </c>
      <c r="D2823">
        <f>DW!$I2823</f>
        <v>0</v>
      </c>
      <c r="E2823">
        <f>DW!$G2823</f>
        <v>0</v>
      </c>
      <c r="F2823" t="e">
        <f>VLOOKUP(E2823,'Resultado Final'!$E$3:$L$103,4,FALSE)</f>
        <v>#DIV/0!</v>
      </c>
      <c r="G2823" t="e">
        <f>VLOOKUP(E2823,'Resultado Final'!$E$3:$L$103,5,FALSE)</f>
        <v>#DIV/0!</v>
      </c>
      <c r="H2823">
        <f>DW!$K2823</f>
        <v>0</v>
      </c>
      <c r="I2823" s="37" t="e">
        <f t="shared" si="44"/>
        <v>#DIV/0!</v>
      </c>
    </row>
    <row r="2824" spans="1:9" x14ac:dyDescent="0.25">
      <c r="A2824">
        <f>INDEX('Resultado Final'!$A:$A,MATCH(E2824,'Resultado Final'!$E:$E,0))</f>
        <v>1</v>
      </c>
      <c r="B2824" t="e">
        <f>'Média Saneada'!#REF!</f>
        <v>#REF!</v>
      </c>
      <c r="C2824">
        <f>DW!$H2824</f>
        <v>0</v>
      </c>
      <c r="D2824">
        <f>DW!$I2824</f>
        <v>0</v>
      </c>
      <c r="E2824">
        <f>DW!$G2824</f>
        <v>0</v>
      </c>
      <c r="F2824" t="e">
        <f>VLOOKUP(E2824,'Resultado Final'!$E$3:$L$103,4,FALSE)</f>
        <v>#DIV/0!</v>
      </c>
      <c r="G2824" t="e">
        <f>VLOOKUP(E2824,'Resultado Final'!$E$3:$L$103,5,FALSE)</f>
        <v>#DIV/0!</v>
      </c>
      <c r="H2824">
        <f>DW!$K2824</f>
        <v>0</v>
      </c>
      <c r="I2824" s="37" t="e">
        <f t="shared" si="44"/>
        <v>#DIV/0!</v>
      </c>
    </row>
    <row r="2825" spans="1:9" x14ac:dyDescent="0.25">
      <c r="A2825">
        <f>INDEX('Resultado Final'!$A:$A,MATCH(E2825,'Resultado Final'!$E:$E,0))</f>
        <v>1</v>
      </c>
      <c r="B2825" t="e">
        <f>'Média Saneada'!#REF!</f>
        <v>#REF!</v>
      </c>
      <c r="C2825">
        <f>DW!$H2825</f>
        <v>0</v>
      </c>
      <c r="D2825">
        <f>DW!$I2825</f>
        <v>0</v>
      </c>
      <c r="E2825">
        <f>DW!$G2825</f>
        <v>0</v>
      </c>
      <c r="F2825" t="e">
        <f>VLOOKUP(E2825,'Resultado Final'!$E$3:$L$103,4,FALSE)</f>
        <v>#DIV/0!</v>
      </c>
      <c r="G2825" t="e">
        <f>VLOOKUP(E2825,'Resultado Final'!$E$3:$L$103,5,FALSE)</f>
        <v>#DIV/0!</v>
      </c>
      <c r="H2825">
        <f>DW!$K2825</f>
        <v>0</v>
      </c>
      <c r="I2825" s="37" t="e">
        <f t="shared" si="44"/>
        <v>#DIV/0!</v>
      </c>
    </row>
    <row r="2826" spans="1:9" x14ac:dyDescent="0.25">
      <c r="A2826">
        <f>INDEX('Resultado Final'!$A:$A,MATCH(E2826,'Resultado Final'!$E:$E,0))</f>
        <v>1</v>
      </c>
      <c r="B2826" t="e">
        <f>'Média Saneada'!#REF!</f>
        <v>#REF!</v>
      </c>
      <c r="C2826">
        <f>DW!$H2826</f>
        <v>0</v>
      </c>
      <c r="D2826">
        <f>DW!$I2826</f>
        <v>0</v>
      </c>
      <c r="E2826">
        <f>DW!$G2826</f>
        <v>0</v>
      </c>
      <c r="F2826" t="e">
        <f>VLOOKUP(E2826,'Resultado Final'!$E$3:$L$103,4,FALSE)</f>
        <v>#DIV/0!</v>
      </c>
      <c r="G2826" t="e">
        <f>VLOOKUP(E2826,'Resultado Final'!$E$3:$L$103,5,FALSE)</f>
        <v>#DIV/0!</v>
      </c>
      <c r="H2826">
        <f>DW!$K2826</f>
        <v>0</v>
      </c>
      <c r="I2826" s="37" t="e">
        <f t="shared" si="44"/>
        <v>#DIV/0!</v>
      </c>
    </row>
    <row r="2827" spans="1:9" x14ac:dyDescent="0.25">
      <c r="A2827">
        <f>INDEX('Resultado Final'!$A:$A,MATCH(E2827,'Resultado Final'!$E:$E,0))</f>
        <v>1</v>
      </c>
      <c r="B2827" t="e">
        <f>'Média Saneada'!#REF!</f>
        <v>#REF!</v>
      </c>
      <c r="C2827">
        <f>DW!$H2827</f>
        <v>0</v>
      </c>
      <c r="D2827">
        <f>DW!$I2827</f>
        <v>0</v>
      </c>
      <c r="E2827">
        <f>DW!$G2827</f>
        <v>0</v>
      </c>
      <c r="F2827" t="e">
        <f>VLOOKUP(E2827,'Resultado Final'!$E$3:$L$103,4,FALSE)</f>
        <v>#DIV/0!</v>
      </c>
      <c r="G2827" t="e">
        <f>VLOOKUP(E2827,'Resultado Final'!$E$3:$L$103,5,FALSE)</f>
        <v>#DIV/0!</v>
      </c>
      <c r="H2827">
        <f>DW!$K2827</f>
        <v>0</v>
      </c>
      <c r="I2827" s="37" t="e">
        <f t="shared" si="44"/>
        <v>#DIV/0!</v>
      </c>
    </row>
    <row r="2828" spans="1:9" x14ac:dyDescent="0.25">
      <c r="A2828">
        <f>INDEX('Resultado Final'!$A:$A,MATCH(E2828,'Resultado Final'!$E:$E,0))</f>
        <v>1</v>
      </c>
      <c r="B2828" t="e">
        <f>'Média Saneada'!#REF!</f>
        <v>#REF!</v>
      </c>
      <c r="C2828">
        <f>DW!$H2828</f>
        <v>0</v>
      </c>
      <c r="D2828">
        <f>DW!$I2828</f>
        <v>0</v>
      </c>
      <c r="E2828">
        <f>DW!$G2828</f>
        <v>0</v>
      </c>
      <c r="F2828" t="e">
        <f>VLOOKUP(E2828,'Resultado Final'!$E$3:$L$103,4,FALSE)</f>
        <v>#DIV/0!</v>
      </c>
      <c r="G2828" t="e">
        <f>VLOOKUP(E2828,'Resultado Final'!$E$3:$L$103,5,FALSE)</f>
        <v>#DIV/0!</v>
      </c>
      <c r="H2828">
        <f>DW!$K2828</f>
        <v>0</v>
      </c>
      <c r="I2828" s="37" t="e">
        <f t="shared" si="44"/>
        <v>#DIV/0!</v>
      </c>
    </row>
    <row r="2829" spans="1:9" x14ac:dyDescent="0.25">
      <c r="A2829">
        <f>INDEX('Resultado Final'!$A:$A,MATCH(E2829,'Resultado Final'!$E:$E,0))</f>
        <v>1</v>
      </c>
      <c r="B2829" t="e">
        <f>'Média Saneada'!#REF!</f>
        <v>#REF!</v>
      </c>
      <c r="C2829">
        <f>DW!$H2829</f>
        <v>0</v>
      </c>
      <c r="D2829">
        <f>DW!$I2829</f>
        <v>0</v>
      </c>
      <c r="E2829">
        <f>DW!$G2829</f>
        <v>0</v>
      </c>
      <c r="F2829" t="e">
        <f>VLOOKUP(E2829,'Resultado Final'!$E$3:$L$103,4,FALSE)</f>
        <v>#DIV/0!</v>
      </c>
      <c r="G2829" t="e">
        <f>VLOOKUP(E2829,'Resultado Final'!$E$3:$L$103,5,FALSE)</f>
        <v>#DIV/0!</v>
      </c>
      <c r="H2829">
        <f>DW!$K2829</f>
        <v>0</v>
      </c>
      <c r="I2829" s="37" t="e">
        <f t="shared" si="44"/>
        <v>#DIV/0!</v>
      </c>
    </row>
    <row r="2830" spans="1:9" x14ac:dyDescent="0.25">
      <c r="A2830">
        <f>INDEX('Resultado Final'!$A:$A,MATCH(E2830,'Resultado Final'!$E:$E,0))</f>
        <v>1</v>
      </c>
      <c r="B2830" t="e">
        <f>'Média Saneada'!#REF!</f>
        <v>#REF!</v>
      </c>
      <c r="C2830">
        <f>DW!$H2830</f>
        <v>0</v>
      </c>
      <c r="D2830">
        <f>DW!$I2830</f>
        <v>0</v>
      </c>
      <c r="E2830">
        <f>DW!$G2830</f>
        <v>0</v>
      </c>
      <c r="F2830" t="e">
        <f>VLOOKUP(E2830,'Resultado Final'!$E$3:$L$103,4,FALSE)</f>
        <v>#DIV/0!</v>
      </c>
      <c r="G2830" t="e">
        <f>VLOOKUP(E2830,'Resultado Final'!$E$3:$L$103,5,FALSE)</f>
        <v>#DIV/0!</v>
      </c>
      <c r="H2830">
        <f>DW!$K2830</f>
        <v>0</v>
      </c>
      <c r="I2830" s="37" t="e">
        <f t="shared" si="44"/>
        <v>#DIV/0!</v>
      </c>
    </row>
    <row r="2831" spans="1:9" x14ac:dyDescent="0.25">
      <c r="A2831">
        <f>INDEX('Resultado Final'!$A:$A,MATCH(E2831,'Resultado Final'!$E:$E,0))</f>
        <v>1</v>
      </c>
      <c r="B2831" t="e">
        <f>'Média Saneada'!#REF!</f>
        <v>#REF!</v>
      </c>
      <c r="C2831">
        <f>DW!$H2831</f>
        <v>0</v>
      </c>
      <c r="D2831">
        <f>DW!$I2831</f>
        <v>0</v>
      </c>
      <c r="E2831">
        <f>DW!$G2831</f>
        <v>0</v>
      </c>
      <c r="F2831" t="e">
        <f>VLOOKUP(E2831,'Resultado Final'!$E$3:$L$103,4,FALSE)</f>
        <v>#DIV/0!</v>
      </c>
      <c r="G2831" t="e">
        <f>VLOOKUP(E2831,'Resultado Final'!$E$3:$L$103,5,FALSE)</f>
        <v>#DIV/0!</v>
      </c>
      <c r="H2831">
        <f>DW!$K2831</f>
        <v>0</v>
      </c>
      <c r="I2831" s="37" t="e">
        <f t="shared" si="44"/>
        <v>#DIV/0!</v>
      </c>
    </row>
    <row r="2832" spans="1:9" x14ac:dyDescent="0.25">
      <c r="A2832">
        <f>INDEX('Resultado Final'!$A:$A,MATCH(E2832,'Resultado Final'!$E:$E,0))</f>
        <v>1</v>
      </c>
      <c r="B2832" t="e">
        <f>'Média Saneada'!#REF!</f>
        <v>#REF!</v>
      </c>
      <c r="C2832">
        <f>DW!$H2832</f>
        <v>0</v>
      </c>
      <c r="D2832">
        <f>DW!$I2832</f>
        <v>0</v>
      </c>
      <c r="E2832">
        <f>DW!$G2832</f>
        <v>0</v>
      </c>
      <c r="F2832" t="e">
        <f>VLOOKUP(E2832,'Resultado Final'!$E$3:$L$103,4,FALSE)</f>
        <v>#DIV/0!</v>
      </c>
      <c r="G2832" t="e">
        <f>VLOOKUP(E2832,'Resultado Final'!$E$3:$L$103,5,FALSE)</f>
        <v>#DIV/0!</v>
      </c>
      <c r="H2832">
        <f>DW!$K2832</f>
        <v>0</v>
      </c>
      <c r="I2832" s="37" t="e">
        <f t="shared" si="44"/>
        <v>#DIV/0!</v>
      </c>
    </row>
    <row r="2833" spans="1:9" x14ac:dyDescent="0.25">
      <c r="A2833">
        <f>INDEX('Resultado Final'!$A:$A,MATCH(E2833,'Resultado Final'!$E:$E,0))</f>
        <v>1</v>
      </c>
      <c r="B2833" t="e">
        <f>'Média Saneada'!#REF!</f>
        <v>#REF!</v>
      </c>
      <c r="C2833">
        <f>DW!$H2833</f>
        <v>0</v>
      </c>
      <c r="D2833">
        <f>DW!$I2833</f>
        <v>0</v>
      </c>
      <c r="E2833">
        <f>DW!$G2833</f>
        <v>0</v>
      </c>
      <c r="F2833" t="e">
        <f>VLOOKUP(E2833,'Resultado Final'!$E$3:$L$103,4,FALSE)</f>
        <v>#DIV/0!</v>
      </c>
      <c r="G2833" t="e">
        <f>VLOOKUP(E2833,'Resultado Final'!$E$3:$L$103,5,FALSE)</f>
        <v>#DIV/0!</v>
      </c>
      <c r="H2833">
        <f>DW!$K2833</f>
        <v>0</v>
      </c>
      <c r="I2833" s="37" t="e">
        <f t="shared" si="44"/>
        <v>#DIV/0!</v>
      </c>
    </row>
    <row r="2834" spans="1:9" x14ac:dyDescent="0.25">
      <c r="A2834">
        <f>INDEX('Resultado Final'!$A:$A,MATCH(E2834,'Resultado Final'!$E:$E,0))</f>
        <v>1</v>
      </c>
      <c r="B2834" t="e">
        <f>'Média Saneada'!#REF!</f>
        <v>#REF!</v>
      </c>
      <c r="C2834">
        <f>DW!$H2834</f>
        <v>0</v>
      </c>
      <c r="D2834">
        <f>DW!$I2834</f>
        <v>0</v>
      </c>
      <c r="E2834">
        <f>DW!$G2834</f>
        <v>0</v>
      </c>
      <c r="F2834" t="e">
        <f>VLOOKUP(E2834,'Resultado Final'!$E$3:$L$103,4,FALSE)</f>
        <v>#DIV/0!</v>
      </c>
      <c r="G2834" t="e">
        <f>VLOOKUP(E2834,'Resultado Final'!$E$3:$L$103,5,FALSE)</f>
        <v>#DIV/0!</v>
      </c>
      <c r="H2834">
        <f>DW!$K2834</f>
        <v>0</v>
      </c>
      <c r="I2834" s="37" t="e">
        <f t="shared" si="44"/>
        <v>#DIV/0!</v>
      </c>
    </row>
    <row r="2835" spans="1:9" x14ac:dyDescent="0.25">
      <c r="A2835">
        <f>INDEX('Resultado Final'!$A:$A,MATCH(E2835,'Resultado Final'!$E:$E,0))</f>
        <v>1</v>
      </c>
      <c r="B2835" t="e">
        <f>'Média Saneada'!#REF!</f>
        <v>#REF!</v>
      </c>
      <c r="C2835">
        <f>DW!$H2835</f>
        <v>0</v>
      </c>
      <c r="D2835">
        <f>DW!$I2835</f>
        <v>0</v>
      </c>
      <c r="E2835">
        <f>DW!$G2835</f>
        <v>0</v>
      </c>
      <c r="F2835" t="e">
        <f>VLOOKUP(E2835,'Resultado Final'!$E$3:$L$103,4,FALSE)</f>
        <v>#DIV/0!</v>
      </c>
      <c r="G2835" t="e">
        <f>VLOOKUP(E2835,'Resultado Final'!$E$3:$L$103,5,FALSE)</f>
        <v>#DIV/0!</v>
      </c>
      <c r="H2835">
        <f>DW!$K2835</f>
        <v>0</v>
      </c>
      <c r="I2835" s="37" t="e">
        <f t="shared" si="44"/>
        <v>#DIV/0!</v>
      </c>
    </row>
    <row r="2836" spans="1:9" x14ac:dyDescent="0.25">
      <c r="A2836">
        <f>INDEX('Resultado Final'!$A:$A,MATCH(E2836,'Resultado Final'!$E:$E,0))</f>
        <v>1</v>
      </c>
      <c r="B2836" t="e">
        <f>'Média Saneada'!#REF!</f>
        <v>#REF!</v>
      </c>
      <c r="C2836">
        <f>DW!$H2836</f>
        <v>0</v>
      </c>
      <c r="D2836">
        <f>DW!$I2836</f>
        <v>0</v>
      </c>
      <c r="E2836">
        <f>DW!$G2836</f>
        <v>0</v>
      </c>
      <c r="F2836" t="e">
        <f>VLOOKUP(E2836,'Resultado Final'!$E$3:$L$103,4,FALSE)</f>
        <v>#DIV/0!</v>
      </c>
      <c r="G2836" t="e">
        <f>VLOOKUP(E2836,'Resultado Final'!$E$3:$L$103,5,FALSE)</f>
        <v>#DIV/0!</v>
      </c>
      <c r="H2836">
        <f>DW!$K2836</f>
        <v>0</v>
      </c>
      <c r="I2836" s="37" t="e">
        <f t="shared" si="44"/>
        <v>#DIV/0!</v>
      </c>
    </row>
    <row r="2837" spans="1:9" x14ac:dyDescent="0.25">
      <c r="A2837">
        <f>INDEX('Resultado Final'!$A:$A,MATCH(E2837,'Resultado Final'!$E:$E,0))</f>
        <v>1</v>
      </c>
      <c r="B2837" t="e">
        <f>'Média Saneada'!#REF!</f>
        <v>#REF!</v>
      </c>
      <c r="C2837">
        <f>DW!$H2837</f>
        <v>0</v>
      </c>
      <c r="D2837">
        <f>DW!$I2837</f>
        <v>0</v>
      </c>
      <c r="E2837">
        <f>DW!$G2837</f>
        <v>0</v>
      </c>
      <c r="F2837" t="e">
        <f>VLOOKUP(E2837,'Resultado Final'!$E$3:$L$103,4,FALSE)</f>
        <v>#DIV/0!</v>
      </c>
      <c r="G2837" t="e">
        <f>VLOOKUP(E2837,'Resultado Final'!$E$3:$L$103,5,FALSE)</f>
        <v>#DIV/0!</v>
      </c>
      <c r="H2837">
        <f>DW!$K2837</f>
        <v>0</v>
      </c>
      <c r="I2837" s="37" t="e">
        <f t="shared" si="44"/>
        <v>#DIV/0!</v>
      </c>
    </row>
    <row r="2838" spans="1:9" x14ac:dyDescent="0.25">
      <c r="A2838">
        <f>INDEX('Resultado Final'!$A:$A,MATCH(E2838,'Resultado Final'!$E:$E,0))</f>
        <v>1</v>
      </c>
      <c r="B2838" t="e">
        <f>'Média Saneada'!#REF!</f>
        <v>#REF!</v>
      </c>
      <c r="C2838">
        <f>DW!$H2838</f>
        <v>0</v>
      </c>
      <c r="D2838">
        <f>DW!$I2838</f>
        <v>0</v>
      </c>
      <c r="E2838">
        <f>DW!$G2838</f>
        <v>0</v>
      </c>
      <c r="F2838" t="e">
        <f>VLOOKUP(E2838,'Resultado Final'!$E$3:$L$103,4,FALSE)</f>
        <v>#DIV/0!</v>
      </c>
      <c r="G2838" t="e">
        <f>VLOOKUP(E2838,'Resultado Final'!$E$3:$L$103,5,FALSE)</f>
        <v>#DIV/0!</v>
      </c>
      <c r="H2838">
        <f>DW!$K2838</f>
        <v>0</v>
      </c>
      <c r="I2838" s="37" t="e">
        <f t="shared" si="44"/>
        <v>#DIV/0!</v>
      </c>
    </row>
    <row r="2839" spans="1:9" x14ac:dyDescent="0.25">
      <c r="A2839">
        <f>INDEX('Resultado Final'!$A:$A,MATCH(E2839,'Resultado Final'!$E:$E,0))</f>
        <v>1</v>
      </c>
      <c r="B2839" t="e">
        <f>'Média Saneada'!#REF!</f>
        <v>#REF!</v>
      </c>
      <c r="C2839">
        <f>DW!$H2839</f>
        <v>0</v>
      </c>
      <c r="D2839">
        <f>DW!$I2839</f>
        <v>0</v>
      </c>
      <c r="E2839">
        <f>DW!$G2839</f>
        <v>0</v>
      </c>
      <c r="F2839" t="e">
        <f>VLOOKUP(E2839,'Resultado Final'!$E$3:$L$103,4,FALSE)</f>
        <v>#DIV/0!</v>
      </c>
      <c r="G2839" t="e">
        <f>VLOOKUP(E2839,'Resultado Final'!$E$3:$L$103,5,FALSE)</f>
        <v>#DIV/0!</v>
      </c>
      <c r="H2839">
        <f>DW!$K2839</f>
        <v>0</v>
      </c>
      <c r="I2839" s="37" t="e">
        <f t="shared" si="44"/>
        <v>#DIV/0!</v>
      </c>
    </row>
    <row r="2840" spans="1:9" x14ac:dyDescent="0.25">
      <c r="A2840">
        <f>INDEX('Resultado Final'!$A:$A,MATCH(E2840,'Resultado Final'!$E:$E,0))</f>
        <v>1</v>
      </c>
      <c r="B2840" t="e">
        <f>'Média Saneada'!#REF!</f>
        <v>#REF!</v>
      </c>
      <c r="C2840">
        <f>DW!$H2840</f>
        <v>0</v>
      </c>
      <c r="D2840">
        <f>DW!$I2840</f>
        <v>0</v>
      </c>
      <c r="E2840">
        <f>DW!$G2840</f>
        <v>0</v>
      </c>
      <c r="F2840" t="e">
        <f>VLOOKUP(E2840,'Resultado Final'!$E$3:$L$103,4,FALSE)</f>
        <v>#DIV/0!</v>
      </c>
      <c r="G2840" t="e">
        <f>VLOOKUP(E2840,'Resultado Final'!$E$3:$L$103,5,FALSE)</f>
        <v>#DIV/0!</v>
      </c>
      <c r="H2840">
        <f>DW!$K2840</f>
        <v>0</v>
      </c>
      <c r="I2840" s="37" t="e">
        <f t="shared" si="44"/>
        <v>#DIV/0!</v>
      </c>
    </row>
    <row r="2841" spans="1:9" x14ac:dyDescent="0.25">
      <c r="A2841">
        <f>INDEX('Resultado Final'!$A:$A,MATCH(E2841,'Resultado Final'!$E:$E,0))</f>
        <v>1</v>
      </c>
      <c r="B2841" t="e">
        <f>'Média Saneada'!#REF!</f>
        <v>#REF!</v>
      </c>
      <c r="C2841">
        <f>DW!$H2841</f>
        <v>0</v>
      </c>
      <c r="D2841">
        <f>DW!$I2841</f>
        <v>0</v>
      </c>
      <c r="E2841">
        <f>DW!$G2841</f>
        <v>0</v>
      </c>
      <c r="F2841" t="e">
        <f>VLOOKUP(E2841,'Resultado Final'!$E$3:$L$103,4,FALSE)</f>
        <v>#DIV/0!</v>
      </c>
      <c r="G2841" t="e">
        <f>VLOOKUP(E2841,'Resultado Final'!$E$3:$L$103,5,FALSE)</f>
        <v>#DIV/0!</v>
      </c>
      <c r="H2841">
        <f>DW!$K2841</f>
        <v>0</v>
      </c>
      <c r="I2841" s="37" t="e">
        <f t="shared" si="44"/>
        <v>#DIV/0!</v>
      </c>
    </row>
    <row r="2842" spans="1:9" x14ac:dyDescent="0.25">
      <c r="A2842">
        <f>INDEX('Resultado Final'!$A:$A,MATCH(E2842,'Resultado Final'!$E:$E,0))</f>
        <v>1</v>
      </c>
      <c r="B2842" t="e">
        <f>'Média Saneada'!#REF!</f>
        <v>#REF!</v>
      </c>
      <c r="C2842">
        <f>DW!$H2842</f>
        <v>0</v>
      </c>
      <c r="D2842">
        <f>DW!$I2842</f>
        <v>0</v>
      </c>
      <c r="E2842">
        <f>DW!$G2842</f>
        <v>0</v>
      </c>
      <c r="F2842" t="e">
        <f>VLOOKUP(E2842,'Resultado Final'!$E$3:$L$103,4,FALSE)</f>
        <v>#DIV/0!</v>
      </c>
      <c r="G2842" t="e">
        <f>VLOOKUP(E2842,'Resultado Final'!$E$3:$L$103,5,FALSE)</f>
        <v>#DIV/0!</v>
      </c>
      <c r="H2842">
        <f>DW!$K2842</f>
        <v>0</v>
      </c>
      <c r="I2842" s="37" t="e">
        <f t="shared" si="44"/>
        <v>#DIV/0!</v>
      </c>
    </row>
    <row r="2843" spans="1:9" x14ac:dyDescent="0.25">
      <c r="A2843">
        <f>INDEX('Resultado Final'!$A:$A,MATCH(E2843,'Resultado Final'!$E:$E,0))</f>
        <v>1</v>
      </c>
      <c r="B2843" t="e">
        <f>'Média Saneada'!#REF!</f>
        <v>#REF!</v>
      </c>
      <c r="C2843">
        <f>DW!$H2843</f>
        <v>0</v>
      </c>
      <c r="D2843">
        <f>DW!$I2843</f>
        <v>0</v>
      </c>
      <c r="E2843">
        <f>DW!$G2843</f>
        <v>0</v>
      </c>
      <c r="F2843" t="e">
        <f>VLOOKUP(E2843,'Resultado Final'!$E$3:$L$103,4,FALSE)</f>
        <v>#DIV/0!</v>
      </c>
      <c r="G2843" t="e">
        <f>VLOOKUP(E2843,'Resultado Final'!$E$3:$L$103,5,FALSE)</f>
        <v>#DIV/0!</v>
      </c>
      <c r="H2843">
        <f>DW!$K2843</f>
        <v>0</v>
      </c>
      <c r="I2843" s="37" t="e">
        <f t="shared" si="44"/>
        <v>#DIV/0!</v>
      </c>
    </row>
    <row r="2844" spans="1:9" x14ac:dyDescent="0.25">
      <c r="A2844">
        <f>INDEX('Resultado Final'!$A:$A,MATCH(E2844,'Resultado Final'!$E:$E,0))</f>
        <v>1</v>
      </c>
      <c r="B2844" t="e">
        <f>'Média Saneada'!#REF!</f>
        <v>#REF!</v>
      </c>
      <c r="C2844">
        <f>DW!$H2844</f>
        <v>0</v>
      </c>
      <c r="D2844">
        <f>DW!$I2844</f>
        <v>0</v>
      </c>
      <c r="E2844">
        <f>DW!$G2844</f>
        <v>0</v>
      </c>
      <c r="F2844" t="e">
        <f>VLOOKUP(E2844,'Resultado Final'!$E$3:$L$103,4,FALSE)</f>
        <v>#DIV/0!</v>
      </c>
      <c r="G2844" t="e">
        <f>VLOOKUP(E2844,'Resultado Final'!$E$3:$L$103,5,FALSE)</f>
        <v>#DIV/0!</v>
      </c>
      <c r="H2844">
        <f>DW!$K2844</f>
        <v>0</v>
      </c>
      <c r="I2844" s="37" t="e">
        <f t="shared" si="44"/>
        <v>#DIV/0!</v>
      </c>
    </row>
    <row r="2845" spans="1:9" x14ac:dyDescent="0.25">
      <c r="A2845">
        <f>INDEX('Resultado Final'!$A:$A,MATCH(E2845,'Resultado Final'!$E:$E,0))</f>
        <v>1</v>
      </c>
      <c r="B2845" t="e">
        <f>'Média Saneada'!#REF!</f>
        <v>#REF!</v>
      </c>
      <c r="C2845">
        <f>DW!$H2845</f>
        <v>0</v>
      </c>
      <c r="D2845">
        <f>DW!$I2845</f>
        <v>0</v>
      </c>
      <c r="E2845">
        <f>DW!$G2845</f>
        <v>0</v>
      </c>
      <c r="F2845" t="e">
        <f>VLOOKUP(E2845,'Resultado Final'!$E$3:$L$103,4,FALSE)</f>
        <v>#DIV/0!</v>
      </c>
      <c r="G2845" t="e">
        <f>VLOOKUP(E2845,'Resultado Final'!$E$3:$L$103,5,FALSE)</f>
        <v>#DIV/0!</v>
      </c>
      <c r="H2845">
        <f>DW!$K2845</f>
        <v>0</v>
      </c>
      <c r="I2845" s="37" t="e">
        <f t="shared" si="44"/>
        <v>#DIV/0!</v>
      </c>
    </row>
    <row r="2846" spans="1:9" x14ac:dyDescent="0.25">
      <c r="A2846">
        <f>INDEX('Resultado Final'!$A:$A,MATCH(E2846,'Resultado Final'!$E:$E,0))</f>
        <v>1</v>
      </c>
      <c r="B2846" t="e">
        <f>'Média Saneada'!#REF!</f>
        <v>#REF!</v>
      </c>
      <c r="C2846">
        <f>DW!$H2846</f>
        <v>0</v>
      </c>
      <c r="D2846">
        <f>DW!$I2846</f>
        <v>0</v>
      </c>
      <c r="E2846">
        <f>DW!$G2846</f>
        <v>0</v>
      </c>
      <c r="F2846" t="e">
        <f>VLOOKUP(E2846,'Resultado Final'!$E$3:$L$103,4,FALSE)</f>
        <v>#DIV/0!</v>
      </c>
      <c r="G2846" t="e">
        <f>VLOOKUP(E2846,'Resultado Final'!$E$3:$L$103,5,FALSE)</f>
        <v>#DIV/0!</v>
      </c>
      <c r="H2846">
        <f>DW!$K2846</f>
        <v>0</v>
      </c>
      <c r="I2846" s="37" t="e">
        <f t="shared" si="44"/>
        <v>#DIV/0!</v>
      </c>
    </row>
    <row r="2847" spans="1:9" x14ac:dyDescent="0.25">
      <c r="A2847">
        <f>INDEX('Resultado Final'!$A:$A,MATCH(E2847,'Resultado Final'!$E:$E,0))</f>
        <v>1</v>
      </c>
      <c r="B2847" t="e">
        <f>'Média Saneada'!#REF!</f>
        <v>#REF!</v>
      </c>
      <c r="C2847">
        <f>DW!$H2847</f>
        <v>0</v>
      </c>
      <c r="D2847">
        <f>DW!$I2847</f>
        <v>0</v>
      </c>
      <c r="E2847">
        <f>DW!$G2847</f>
        <v>0</v>
      </c>
      <c r="F2847" t="e">
        <f>VLOOKUP(E2847,'Resultado Final'!$E$3:$L$103,4,FALSE)</f>
        <v>#DIV/0!</v>
      </c>
      <c r="G2847" t="e">
        <f>VLOOKUP(E2847,'Resultado Final'!$E$3:$L$103,5,FALSE)</f>
        <v>#DIV/0!</v>
      </c>
      <c r="H2847">
        <f>DW!$K2847</f>
        <v>0</v>
      </c>
      <c r="I2847" s="37" t="e">
        <f t="shared" si="44"/>
        <v>#DIV/0!</v>
      </c>
    </row>
    <row r="2848" spans="1:9" x14ac:dyDescent="0.25">
      <c r="A2848">
        <f>INDEX('Resultado Final'!$A:$A,MATCH(E2848,'Resultado Final'!$E:$E,0))</f>
        <v>1</v>
      </c>
      <c r="B2848" t="e">
        <f>'Média Saneada'!#REF!</f>
        <v>#REF!</v>
      </c>
      <c r="C2848">
        <f>DW!$H2848</f>
        <v>0</v>
      </c>
      <c r="D2848">
        <f>DW!$I2848</f>
        <v>0</v>
      </c>
      <c r="E2848">
        <f>DW!$G2848</f>
        <v>0</v>
      </c>
      <c r="F2848" t="e">
        <f>VLOOKUP(E2848,'Resultado Final'!$E$3:$L$103,4,FALSE)</f>
        <v>#DIV/0!</v>
      </c>
      <c r="G2848" t="e">
        <f>VLOOKUP(E2848,'Resultado Final'!$E$3:$L$103,5,FALSE)</f>
        <v>#DIV/0!</v>
      </c>
      <c r="H2848">
        <f>DW!$K2848</f>
        <v>0</v>
      </c>
      <c r="I2848" s="37" t="e">
        <f t="shared" si="44"/>
        <v>#DIV/0!</v>
      </c>
    </row>
    <row r="2849" spans="1:9" x14ac:dyDescent="0.25">
      <c r="A2849">
        <f>INDEX('Resultado Final'!$A:$A,MATCH(E2849,'Resultado Final'!$E:$E,0))</f>
        <v>1</v>
      </c>
      <c r="B2849" t="e">
        <f>'Média Saneada'!#REF!</f>
        <v>#REF!</v>
      </c>
      <c r="C2849">
        <f>DW!$H2849</f>
        <v>0</v>
      </c>
      <c r="D2849">
        <f>DW!$I2849</f>
        <v>0</v>
      </c>
      <c r="E2849">
        <f>DW!$G2849</f>
        <v>0</v>
      </c>
      <c r="F2849" t="e">
        <f>VLOOKUP(E2849,'Resultado Final'!$E$3:$L$103,4,FALSE)</f>
        <v>#DIV/0!</v>
      </c>
      <c r="G2849" t="e">
        <f>VLOOKUP(E2849,'Resultado Final'!$E$3:$L$103,5,FALSE)</f>
        <v>#DIV/0!</v>
      </c>
      <c r="H2849">
        <f>DW!$K2849</f>
        <v>0</v>
      </c>
      <c r="I2849" s="37" t="e">
        <f t="shared" si="44"/>
        <v>#DIV/0!</v>
      </c>
    </row>
    <row r="2850" spans="1:9" x14ac:dyDescent="0.25">
      <c r="A2850">
        <f>INDEX('Resultado Final'!$A:$A,MATCH(E2850,'Resultado Final'!$E:$E,0))</f>
        <v>1</v>
      </c>
      <c r="B2850" t="e">
        <f>'Média Saneada'!#REF!</f>
        <v>#REF!</v>
      </c>
      <c r="C2850">
        <f>DW!$H2850</f>
        <v>0</v>
      </c>
      <c r="D2850">
        <f>DW!$I2850</f>
        <v>0</v>
      </c>
      <c r="E2850">
        <f>DW!$G2850</f>
        <v>0</v>
      </c>
      <c r="F2850" t="e">
        <f>VLOOKUP(E2850,'Resultado Final'!$E$3:$L$103,4,FALSE)</f>
        <v>#DIV/0!</v>
      </c>
      <c r="G2850" t="e">
        <f>VLOOKUP(E2850,'Resultado Final'!$E$3:$L$103,5,FALSE)</f>
        <v>#DIV/0!</v>
      </c>
      <c r="H2850">
        <f>DW!$K2850</f>
        <v>0</v>
      </c>
      <c r="I2850" s="37" t="e">
        <f t="shared" si="44"/>
        <v>#DIV/0!</v>
      </c>
    </row>
    <row r="2851" spans="1:9" x14ac:dyDescent="0.25">
      <c r="A2851">
        <f>INDEX('Resultado Final'!$A:$A,MATCH(E2851,'Resultado Final'!$E:$E,0))</f>
        <v>1</v>
      </c>
      <c r="B2851" t="e">
        <f>'Média Saneada'!#REF!</f>
        <v>#REF!</v>
      </c>
      <c r="C2851">
        <f>DW!$H2851</f>
        <v>0</v>
      </c>
      <c r="D2851">
        <f>DW!$I2851</f>
        <v>0</v>
      </c>
      <c r="E2851">
        <f>DW!$G2851</f>
        <v>0</v>
      </c>
      <c r="F2851" t="e">
        <f>VLOOKUP(E2851,'Resultado Final'!$E$3:$L$103,4,FALSE)</f>
        <v>#DIV/0!</v>
      </c>
      <c r="G2851" t="e">
        <f>VLOOKUP(E2851,'Resultado Final'!$E$3:$L$103,5,FALSE)</f>
        <v>#DIV/0!</v>
      </c>
      <c r="H2851">
        <f>DW!$K2851</f>
        <v>0</v>
      </c>
      <c r="I2851" s="37" t="e">
        <f t="shared" si="44"/>
        <v>#DIV/0!</v>
      </c>
    </row>
    <row r="2852" spans="1:9" x14ac:dyDescent="0.25">
      <c r="A2852">
        <f>INDEX('Resultado Final'!$A:$A,MATCH(E2852,'Resultado Final'!$E:$E,0))</f>
        <v>1</v>
      </c>
      <c r="B2852" t="e">
        <f>'Média Saneada'!#REF!</f>
        <v>#REF!</v>
      </c>
      <c r="C2852">
        <f>DW!$H2852</f>
        <v>0</v>
      </c>
      <c r="D2852">
        <f>DW!$I2852</f>
        <v>0</v>
      </c>
      <c r="E2852">
        <f>DW!$G2852</f>
        <v>0</v>
      </c>
      <c r="F2852" t="e">
        <f>VLOOKUP(E2852,'Resultado Final'!$E$3:$L$103,4,FALSE)</f>
        <v>#DIV/0!</v>
      </c>
      <c r="G2852" t="e">
        <f>VLOOKUP(E2852,'Resultado Final'!$E$3:$L$103,5,FALSE)</f>
        <v>#DIV/0!</v>
      </c>
      <c r="H2852">
        <f>DW!$K2852</f>
        <v>0</v>
      </c>
      <c r="I2852" s="37" t="e">
        <f t="shared" si="44"/>
        <v>#DIV/0!</v>
      </c>
    </row>
    <row r="2853" spans="1:9" x14ac:dyDescent="0.25">
      <c r="A2853">
        <f>INDEX('Resultado Final'!$A:$A,MATCH(E2853,'Resultado Final'!$E:$E,0))</f>
        <v>1</v>
      </c>
      <c r="B2853" t="e">
        <f>'Média Saneada'!#REF!</f>
        <v>#REF!</v>
      </c>
      <c r="C2853">
        <f>DW!$H2853</f>
        <v>0</v>
      </c>
      <c r="D2853">
        <f>DW!$I2853</f>
        <v>0</v>
      </c>
      <c r="E2853">
        <f>DW!$G2853</f>
        <v>0</v>
      </c>
      <c r="F2853" t="e">
        <f>VLOOKUP(E2853,'Resultado Final'!$E$3:$L$103,4,FALSE)</f>
        <v>#DIV/0!</v>
      </c>
      <c r="G2853" t="e">
        <f>VLOOKUP(E2853,'Resultado Final'!$E$3:$L$103,5,FALSE)</f>
        <v>#DIV/0!</v>
      </c>
      <c r="H2853">
        <f>DW!$K2853</f>
        <v>0</v>
      </c>
      <c r="I2853" s="37" t="e">
        <f t="shared" si="44"/>
        <v>#DIV/0!</v>
      </c>
    </row>
    <row r="2854" spans="1:9" x14ac:dyDescent="0.25">
      <c r="A2854">
        <f>INDEX('Resultado Final'!$A:$A,MATCH(E2854,'Resultado Final'!$E:$E,0))</f>
        <v>1</v>
      </c>
      <c r="B2854" t="e">
        <f>'Média Saneada'!#REF!</f>
        <v>#REF!</v>
      </c>
      <c r="C2854">
        <f>DW!$H2854</f>
        <v>0</v>
      </c>
      <c r="D2854">
        <f>DW!$I2854</f>
        <v>0</v>
      </c>
      <c r="E2854">
        <f>DW!$G2854</f>
        <v>0</v>
      </c>
      <c r="F2854" t="e">
        <f>VLOOKUP(E2854,'Resultado Final'!$E$3:$L$103,4,FALSE)</f>
        <v>#DIV/0!</v>
      </c>
      <c r="G2854" t="e">
        <f>VLOOKUP(E2854,'Resultado Final'!$E$3:$L$103,5,FALSE)</f>
        <v>#DIV/0!</v>
      </c>
      <c r="H2854">
        <f>DW!$K2854</f>
        <v>0</v>
      </c>
      <c r="I2854" s="37" t="e">
        <f t="shared" si="44"/>
        <v>#DIV/0!</v>
      </c>
    </row>
    <row r="2855" spans="1:9" x14ac:dyDescent="0.25">
      <c r="A2855">
        <f>INDEX('Resultado Final'!$A:$A,MATCH(E2855,'Resultado Final'!$E:$E,0))</f>
        <v>1</v>
      </c>
      <c r="B2855" t="e">
        <f>'Média Saneada'!#REF!</f>
        <v>#REF!</v>
      </c>
      <c r="C2855">
        <f>DW!$H2855</f>
        <v>0</v>
      </c>
      <c r="D2855">
        <f>DW!$I2855</f>
        <v>0</v>
      </c>
      <c r="E2855">
        <f>DW!$G2855</f>
        <v>0</v>
      </c>
      <c r="F2855" t="e">
        <f>VLOOKUP(E2855,'Resultado Final'!$E$3:$L$103,4,FALSE)</f>
        <v>#DIV/0!</v>
      </c>
      <c r="G2855" t="e">
        <f>VLOOKUP(E2855,'Resultado Final'!$E$3:$L$103,5,FALSE)</f>
        <v>#DIV/0!</v>
      </c>
      <c r="H2855">
        <f>DW!$K2855</f>
        <v>0</v>
      </c>
      <c r="I2855" s="37" t="e">
        <f t="shared" si="44"/>
        <v>#DIV/0!</v>
      </c>
    </row>
    <row r="2856" spans="1:9" x14ac:dyDescent="0.25">
      <c r="A2856">
        <f>INDEX('Resultado Final'!$A:$A,MATCH(E2856,'Resultado Final'!$E:$E,0))</f>
        <v>1</v>
      </c>
      <c r="B2856" t="e">
        <f>'Média Saneada'!#REF!</f>
        <v>#REF!</v>
      </c>
      <c r="C2856">
        <f>DW!$H2856</f>
        <v>0</v>
      </c>
      <c r="D2856">
        <f>DW!$I2856</f>
        <v>0</v>
      </c>
      <c r="E2856">
        <f>DW!$G2856</f>
        <v>0</v>
      </c>
      <c r="F2856" t="e">
        <f>VLOOKUP(E2856,'Resultado Final'!$E$3:$L$103,4,FALSE)</f>
        <v>#DIV/0!</v>
      </c>
      <c r="G2856" t="e">
        <f>VLOOKUP(E2856,'Resultado Final'!$E$3:$L$103,5,FALSE)</f>
        <v>#DIV/0!</v>
      </c>
      <c r="H2856">
        <f>DW!$K2856</f>
        <v>0</v>
      </c>
      <c r="I2856" s="37" t="e">
        <f t="shared" si="44"/>
        <v>#DIV/0!</v>
      </c>
    </row>
    <row r="2857" spans="1:9" x14ac:dyDescent="0.25">
      <c r="A2857">
        <f>INDEX('Resultado Final'!$A:$A,MATCH(E2857,'Resultado Final'!$E:$E,0))</f>
        <v>1</v>
      </c>
      <c r="B2857" t="e">
        <f>'Média Saneada'!#REF!</f>
        <v>#REF!</v>
      </c>
      <c r="C2857">
        <f>DW!$H2857</f>
        <v>0</v>
      </c>
      <c r="D2857">
        <f>DW!$I2857</f>
        <v>0</v>
      </c>
      <c r="E2857">
        <f>DW!$G2857</f>
        <v>0</v>
      </c>
      <c r="F2857" t="e">
        <f>VLOOKUP(E2857,'Resultado Final'!$E$3:$L$103,4,FALSE)</f>
        <v>#DIV/0!</v>
      </c>
      <c r="G2857" t="e">
        <f>VLOOKUP(E2857,'Resultado Final'!$E$3:$L$103,5,FALSE)</f>
        <v>#DIV/0!</v>
      </c>
      <c r="H2857">
        <f>DW!$K2857</f>
        <v>0</v>
      </c>
      <c r="I2857" s="37" t="e">
        <f t="shared" si="44"/>
        <v>#DIV/0!</v>
      </c>
    </row>
    <row r="2858" spans="1:9" x14ac:dyDescent="0.25">
      <c r="A2858">
        <f>INDEX('Resultado Final'!$A:$A,MATCH(E2858,'Resultado Final'!$E:$E,0))</f>
        <v>1</v>
      </c>
      <c r="B2858" t="e">
        <f>'Média Saneada'!#REF!</f>
        <v>#REF!</v>
      </c>
      <c r="C2858">
        <f>DW!$H2858</f>
        <v>0</v>
      </c>
      <c r="D2858">
        <f>DW!$I2858</f>
        <v>0</v>
      </c>
      <c r="E2858">
        <f>DW!$G2858</f>
        <v>0</v>
      </c>
      <c r="F2858" t="e">
        <f>VLOOKUP(E2858,'Resultado Final'!$E$3:$L$103,4,FALSE)</f>
        <v>#DIV/0!</v>
      </c>
      <c r="G2858" t="e">
        <f>VLOOKUP(E2858,'Resultado Final'!$E$3:$L$103,5,FALSE)</f>
        <v>#DIV/0!</v>
      </c>
      <c r="H2858">
        <f>DW!$K2858</f>
        <v>0</v>
      </c>
      <c r="I2858" s="37" t="e">
        <f t="shared" si="44"/>
        <v>#DIV/0!</v>
      </c>
    </row>
    <row r="2859" spans="1:9" x14ac:dyDescent="0.25">
      <c r="A2859">
        <f>INDEX('Resultado Final'!$A:$A,MATCH(E2859,'Resultado Final'!$E:$E,0))</f>
        <v>1</v>
      </c>
      <c r="B2859" t="e">
        <f>'Média Saneada'!#REF!</f>
        <v>#REF!</v>
      </c>
      <c r="C2859">
        <f>DW!$H2859</f>
        <v>0</v>
      </c>
      <c r="D2859">
        <f>DW!$I2859</f>
        <v>0</v>
      </c>
      <c r="E2859">
        <f>DW!$G2859</f>
        <v>0</v>
      </c>
      <c r="F2859" t="e">
        <f>VLOOKUP(E2859,'Resultado Final'!$E$3:$L$103,4,FALSE)</f>
        <v>#DIV/0!</v>
      </c>
      <c r="G2859" t="e">
        <f>VLOOKUP(E2859,'Resultado Final'!$E$3:$L$103,5,FALSE)</f>
        <v>#DIV/0!</v>
      </c>
      <c r="H2859">
        <f>DW!$K2859</f>
        <v>0</v>
      </c>
      <c r="I2859" s="37" t="e">
        <f t="shared" si="44"/>
        <v>#DIV/0!</v>
      </c>
    </row>
    <row r="2860" spans="1:9" x14ac:dyDescent="0.25">
      <c r="A2860">
        <f>INDEX('Resultado Final'!$A:$A,MATCH(E2860,'Resultado Final'!$E:$E,0))</f>
        <v>1</v>
      </c>
      <c r="B2860" t="e">
        <f>'Média Saneada'!#REF!</f>
        <v>#REF!</v>
      </c>
      <c r="C2860">
        <f>DW!$H2860</f>
        <v>0</v>
      </c>
      <c r="D2860">
        <f>DW!$I2860</f>
        <v>0</v>
      </c>
      <c r="E2860">
        <f>DW!$G2860</f>
        <v>0</v>
      </c>
      <c r="F2860" t="e">
        <f>VLOOKUP(E2860,'Resultado Final'!$E$3:$L$103,4,FALSE)</f>
        <v>#DIV/0!</v>
      </c>
      <c r="G2860" t="e">
        <f>VLOOKUP(E2860,'Resultado Final'!$E$3:$L$103,5,FALSE)</f>
        <v>#DIV/0!</v>
      </c>
      <c r="H2860">
        <f>DW!$K2860</f>
        <v>0</v>
      </c>
      <c r="I2860" s="37" t="e">
        <f t="shared" si="44"/>
        <v>#DIV/0!</v>
      </c>
    </row>
    <row r="2861" spans="1:9" x14ac:dyDescent="0.25">
      <c r="A2861">
        <f>INDEX('Resultado Final'!$A:$A,MATCH(E2861,'Resultado Final'!$E:$E,0))</f>
        <v>1</v>
      </c>
      <c r="B2861" t="e">
        <f>'Média Saneada'!#REF!</f>
        <v>#REF!</v>
      </c>
      <c r="C2861">
        <f>DW!$H2861</f>
        <v>0</v>
      </c>
      <c r="D2861">
        <f>DW!$I2861</f>
        <v>0</v>
      </c>
      <c r="E2861">
        <f>DW!$G2861</f>
        <v>0</v>
      </c>
      <c r="F2861" t="e">
        <f>VLOOKUP(E2861,'Resultado Final'!$E$3:$L$103,4,FALSE)</f>
        <v>#DIV/0!</v>
      </c>
      <c r="G2861" t="e">
        <f>VLOOKUP(E2861,'Resultado Final'!$E$3:$L$103,5,FALSE)</f>
        <v>#DIV/0!</v>
      </c>
      <c r="H2861">
        <f>DW!$K2861</f>
        <v>0</v>
      </c>
      <c r="I2861" s="37" t="e">
        <f t="shared" si="44"/>
        <v>#DIV/0!</v>
      </c>
    </row>
    <row r="2862" spans="1:9" x14ac:dyDescent="0.25">
      <c r="A2862">
        <f>INDEX('Resultado Final'!$A:$A,MATCH(E2862,'Resultado Final'!$E:$E,0))</f>
        <v>1</v>
      </c>
      <c r="B2862" t="e">
        <f>'Média Saneada'!#REF!</f>
        <v>#REF!</v>
      </c>
      <c r="C2862">
        <f>DW!$H2862</f>
        <v>0</v>
      </c>
      <c r="D2862">
        <f>DW!$I2862</f>
        <v>0</v>
      </c>
      <c r="E2862">
        <f>DW!$G2862</f>
        <v>0</v>
      </c>
      <c r="F2862" t="e">
        <f>VLOOKUP(E2862,'Resultado Final'!$E$3:$L$103,4,FALSE)</f>
        <v>#DIV/0!</v>
      </c>
      <c r="G2862" t="e">
        <f>VLOOKUP(E2862,'Resultado Final'!$E$3:$L$103,5,FALSE)</f>
        <v>#DIV/0!</v>
      </c>
      <c r="H2862">
        <f>DW!$K2862</f>
        <v>0</v>
      </c>
      <c r="I2862" s="37" t="e">
        <f t="shared" si="44"/>
        <v>#DIV/0!</v>
      </c>
    </row>
    <row r="2863" spans="1:9" x14ac:dyDescent="0.25">
      <c r="A2863">
        <f>INDEX('Resultado Final'!$A:$A,MATCH(E2863,'Resultado Final'!$E:$E,0))</f>
        <v>1</v>
      </c>
      <c r="B2863" t="e">
        <f>'Média Saneada'!#REF!</f>
        <v>#REF!</v>
      </c>
      <c r="C2863">
        <f>DW!$H2863</f>
        <v>0</v>
      </c>
      <c r="D2863">
        <f>DW!$I2863</f>
        <v>0</v>
      </c>
      <c r="E2863">
        <f>DW!$G2863</f>
        <v>0</v>
      </c>
      <c r="F2863" t="e">
        <f>VLOOKUP(E2863,'Resultado Final'!$E$3:$L$103,4,FALSE)</f>
        <v>#DIV/0!</v>
      </c>
      <c r="G2863" t="e">
        <f>VLOOKUP(E2863,'Resultado Final'!$E$3:$L$103,5,FALSE)</f>
        <v>#DIV/0!</v>
      </c>
      <c r="H2863">
        <f>DW!$K2863</f>
        <v>0</v>
      </c>
      <c r="I2863" s="37" t="e">
        <f t="shared" si="44"/>
        <v>#DIV/0!</v>
      </c>
    </row>
    <row r="2864" spans="1:9" x14ac:dyDescent="0.25">
      <c r="A2864">
        <f>INDEX('Resultado Final'!$A:$A,MATCH(E2864,'Resultado Final'!$E:$E,0))</f>
        <v>1</v>
      </c>
      <c r="B2864" t="e">
        <f>'Média Saneada'!#REF!</f>
        <v>#REF!</v>
      </c>
      <c r="C2864">
        <f>DW!$H2864</f>
        <v>0</v>
      </c>
      <c r="D2864">
        <f>DW!$I2864</f>
        <v>0</v>
      </c>
      <c r="E2864">
        <f>DW!$G2864</f>
        <v>0</v>
      </c>
      <c r="F2864" t="e">
        <f>VLOOKUP(E2864,'Resultado Final'!$E$3:$L$103,4,FALSE)</f>
        <v>#DIV/0!</v>
      </c>
      <c r="G2864" t="e">
        <f>VLOOKUP(E2864,'Resultado Final'!$E$3:$L$103,5,FALSE)</f>
        <v>#DIV/0!</v>
      </c>
      <c r="H2864">
        <f>DW!$K2864</f>
        <v>0</v>
      </c>
      <c r="I2864" s="37" t="e">
        <f t="shared" si="44"/>
        <v>#DIV/0!</v>
      </c>
    </row>
    <row r="2865" spans="1:9" x14ac:dyDescent="0.25">
      <c r="A2865">
        <f>INDEX('Resultado Final'!$A:$A,MATCH(E2865,'Resultado Final'!$E:$E,0))</f>
        <v>1</v>
      </c>
      <c r="B2865" t="e">
        <f>'Média Saneada'!#REF!</f>
        <v>#REF!</v>
      </c>
      <c r="C2865">
        <f>DW!$H2865</f>
        <v>0</v>
      </c>
      <c r="D2865">
        <f>DW!$I2865</f>
        <v>0</v>
      </c>
      <c r="E2865">
        <f>DW!$G2865</f>
        <v>0</v>
      </c>
      <c r="F2865" t="e">
        <f>VLOOKUP(E2865,'Resultado Final'!$E$3:$L$103,4,FALSE)</f>
        <v>#DIV/0!</v>
      </c>
      <c r="G2865" t="e">
        <f>VLOOKUP(E2865,'Resultado Final'!$E$3:$L$103,5,FALSE)</f>
        <v>#DIV/0!</v>
      </c>
      <c r="H2865">
        <f>DW!$K2865</f>
        <v>0</v>
      </c>
      <c r="I2865" s="37" t="e">
        <f t="shared" si="44"/>
        <v>#DIV/0!</v>
      </c>
    </row>
    <row r="2866" spans="1:9" x14ac:dyDescent="0.25">
      <c r="A2866">
        <f>INDEX('Resultado Final'!$A:$A,MATCH(E2866,'Resultado Final'!$E:$E,0))</f>
        <v>1</v>
      </c>
      <c r="B2866" t="e">
        <f>'Média Saneada'!#REF!</f>
        <v>#REF!</v>
      </c>
      <c r="C2866">
        <f>DW!$H2866</f>
        <v>0</v>
      </c>
      <c r="D2866">
        <f>DW!$I2866</f>
        <v>0</v>
      </c>
      <c r="E2866">
        <f>DW!$G2866</f>
        <v>0</v>
      </c>
      <c r="F2866" t="e">
        <f>VLOOKUP(E2866,'Resultado Final'!$E$3:$L$103,4,FALSE)</f>
        <v>#DIV/0!</v>
      </c>
      <c r="G2866" t="e">
        <f>VLOOKUP(E2866,'Resultado Final'!$E$3:$L$103,5,FALSE)</f>
        <v>#DIV/0!</v>
      </c>
      <c r="H2866">
        <f>DW!$K2866</f>
        <v>0</v>
      </c>
      <c r="I2866" s="37" t="e">
        <f t="shared" si="44"/>
        <v>#DIV/0!</v>
      </c>
    </row>
    <row r="2867" spans="1:9" x14ac:dyDescent="0.25">
      <c r="A2867">
        <f>INDEX('Resultado Final'!$A:$A,MATCH(E2867,'Resultado Final'!$E:$E,0))</f>
        <v>1</v>
      </c>
      <c r="B2867" t="e">
        <f>'Média Saneada'!#REF!</f>
        <v>#REF!</v>
      </c>
      <c r="C2867">
        <f>DW!$H2867</f>
        <v>0</v>
      </c>
      <c r="D2867">
        <f>DW!$I2867</f>
        <v>0</v>
      </c>
      <c r="E2867">
        <f>DW!$G2867</f>
        <v>0</v>
      </c>
      <c r="F2867" t="e">
        <f>VLOOKUP(E2867,'Resultado Final'!$E$3:$L$103,4,FALSE)</f>
        <v>#DIV/0!</v>
      </c>
      <c r="G2867" t="e">
        <f>VLOOKUP(E2867,'Resultado Final'!$E$3:$L$103,5,FALSE)</f>
        <v>#DIV/0!</v>
      </c>
      <c r="H2867">
        <f>DW!$K2867</f>
        <v>0</v>
      </c>
      <c r="I2867" s="37" t="e">
        <f t="shared" si="44"/>
        <v>#DIV/0!</v>
      </c>
    </row>
    <row r="2868" spans="1:9" x14ac:dyDescent="0.25">
      <c r="A2868">
        <f>INDEX('Resultado Final'!$A:$A,MATCH(E2868,'Resultado Final'!$E:$E,0))</f>
        <v>1</v>
      </c>
      <c r="B2868" t="e">
        <f>'Média Saneada'!#REF!</f>
        <v>#REF!</v>
      </c>
      <c r="C2868">
        <f>DW!$H2868</f>
        <v>0</v>
      </c>
      <c r="D2868">
        <f>DW!$I2868</f>
        <v>0</v>
      </c>
      <c r="E2868">
        <f>DW!$G2868</f>
        <v>0</v>
      </c>
      <c r="F2868" t="e">
        <f>VLOOKUP(E2868,'Resultado Final'!$E$3:$L$103,4,FALSE)</f>
        <v>#DIV/0!</v>
      </c>
      <c r="G2868" t="e">
        <f>VLOOKUP(E2868,'Resultado Final'!$E$3:$L$103,5,FALSE)</f>
        <v>#DIV/0!</v>
      </c>
      <c r="H2868">
        <f>DW!$K2868</f>
        <v>0</v>
      </c>
      <c r="I2868" s="37" t="e">
        <f t="shared" si="44"/>
        <v>#DIV/0!</v>
      </c>
    </row>
    <row r="2869" spans="1:9" x14ac:dyDescent="0.25">
      <c r="A2869">
        <f>INDEX('Resultado Final'!$A:$A,MATCH(E2869,'Resultado Final'!$E:$E,0))</f>
        <v>1</v>
      </c>
      <c r="B2869" t="e">
        <f>'Média Saneada'!#REF!</f>
        <v>#REF!</v>
      </c>
      <c r="C2869">
        <f>DW!$H2869</f>
        <v>0</v>
      </c>
      <c r="D2869">
        <f>DW!$I2869</f>
        <v>0</v>
      </c>
      <c r="E2869">
        <f>DW!$G2869</f>
        <v>0</v>
      </c>
      <c r="F2869" t="e">
        <f>VLOOKUP(E2869,'Resultado Final'!$E$3:$L$103,4,FALSE)</f>
        <v>#DIV/0!</v>
      </c>
      <c r="G2869" t="e">
        <f>VLOOKUP(E2869,'Resultado Final'!$E$3:$L$103,5,FALSE)</f>
        <v>#DIV/0!</v>
      </c>
      <c r="H2869">
        <f>DW!$K2869</f>
        <v>0</v>
      </c>
      <c r="I2869" s="37" t="e">
        <f t="shared" si="44"/>
        <v>#DIV/0!</v>
      </c>
    </row>
    <row r="2870" spans="1:9" x14ac:dyDescent="0.25">
      <c r="A2870">
        <f>INDEX('Resultado Final'!$A:$A,MATCH(E2870,'Resultado Final'!$E:$E,0))</f>
        <v>1</v>
      </c>
      <c r="B2870" t="e">
        <f>'Média Saneada'!#REF!</f>
        <v>#REF!</v>
      </c>
      <c r="C2870">
        <f>DW!$H2870</f>
        <v>0</v>
      </c>
      <c r="D2870">
        <f>DW!$I2870</f>
        <v>0</v>
      </c>
      <c r="E2870">
        <f>DW!$G2870</f>
        <v>0</v>
      </c>
      <c r="F2870" t="e">
        <f>VLOOKUP(E2870,'Resultado Final'!$E$3:$L$103,4,FALSE)</f>
        <v>#DIV/0!</v>
      </c>
      <c r="G2870" t="e">
        <f>VLOOKUP(E2870,'Resultado Final'!$E$3:$L$103,5,FALSE)</f>
        <v>#DIV/0!</v>
      </c>
      <c r="H2870">
        <f>DW!$K2870</f>
        <v>0</v>
      </c>
      <c r="I2870" s="37" t="e">
        <f t="shared" si="44"/>
        <v>#DIV/0!</v>
      </c>
    </row>
    <row r="2871" spans="1:9" x14ac:dyDescent="0.25">
      <c r="A2871">
        <f>INDEX('Resultado Final'!$A:$A,MATCH(E2871,'Resultado Final'!$E:$E,0))</f>
        <v>1</v>
      </c>
      <c r="B2871" t="e">
        <f>'Média Saneada'!#REF!</f>
        <v>#REF!</v>
      </c>
      <c r="C2871">
        <f>DW!$H2871</f>
        <v>0</v>
      </c>
      <c r="D2871">
        <f>DW!$I2871</f>
        <v>0</v>
      </c>
      <c r="E2871">
        <f>DW!$G2871</f>
        <v>0</v>
      </c>
      <c r="F2871" t="e">
        <f>VLOOKUP(E2871,'Resultado Final'!$E$3:$L$103,4,FALSE)</f>
        <v>#DIV/0!</v>
      </c>
      <c r="G2871" t="e">
        <f>VLOOKUP(E2871,'Resultado Final'!$E$3:$L$103,5,FALSE)</f>
        <v>#DIV/0!</v>
      </c>
      <c r="H2871">
        <f>DW!$K2871</f>
        <v>0</v>
      </c>
      <c r="I2871" s="37" t="e">
        <f t="shared" si="44"/>
        <v>#DIV/0!</v>
      </c>
    </row>
    <row r="2872" spans="1:9" x14ac:dyDescent="0.25">
      <c r="A2872">
        <f>INDEX('Resultado Final'!$A:$A,MATCH(E2872,'Resultado Final'!$E:$E,0))</f>
        <v>1</v>
      </c>
      <c r="B2872" t="e">
        <f>'Média Saneada'!#REF!</f>
        <v>#REF!</v>
      </c>
      <c r="C2872">
        <f>DW!$H2872</f>
        <v>0</v>
      </c>
      <c r="D2872">
        <f>DW!$I2872</f>
        <v>0</v>
      </c>
      <c r="E2872">
        <f>DW!$G2872</f>
        <v>0</v>
      </c>
      <c r="F2872" t="e">
        <f>VLOOKUP(E2872,'Resultado Final'!$E$3:$L$103,4,FALSE)</f>
        <v>#DIV/0!</v>
      </c>
      <c r="G2872" t="e">
        <f>VLOOKUP(E2872,'Resultado Final'!$E$3:$L$103,5,FALSE)</f>
        <v>#DIV/0!</v>
      </c>
      <c r="H2872">
        <f>DW!$K2872</f>
        <v>0</v>
      </c>
      <c r="I2872" s="37" t="e">
        <f t="shared" si="44"/>
        <v>#DIV/0!</v>
      </c>
    </row>
    <row r="2873" spans="1:9" x14ac:dyDescent="0.25">
      <c r="A2873">
        <f>INDEX('Resultado Final'!$A:$A,MATCH(E2873,'Resultado Final'!$E:$E,0))</f>
        <v>1</v>
      </c>
      <c r="B2873" t="e">
        <f>'Média Saneada'!#REF!</f>
        <v>#REF!</v>
      </c>
      <c r="C2873">
        <f>DW!$H2873</f>
        <v>0</v>
      </c>
      <c r="D2873">
        <f>DW!$I2873</f>
        <v>0</v>
      </c>
      <c r="E2873">
        <f>DW!$G2873</f>
        <v>0</v>
      </c>
      <c r="F2873" t="e">
        <f>VLOOKUP(E2873,'Resultado Final'!$E$3:$L$103,4,FALSE)</f>
        <v>#DIV/0!</v>
      </c>
      <c r="G2873" t="e">
        <f>VLOOKUP(E2873,'Resultado Final'!$E$3:$L$103,5,FALSE)</f>
        <v>#DIV/0!</v>
      </c>
      <c r="H2873">
        <f>DW!$K2873</f>
        <v>0</v>
      </c>
      <c r="I2873" s="37" t="e">
        <f t="shared" si="44"/>
        <v>#DIV/0!</v>
      </c>
    </row>
    <row r="2874" spans="1:9" x14ac:dyDescent="0.25">
      <c r="A2874">
        <f>INDEX('Resultado Final'!$A:$A,MATCH(E2874,'Resultado Final'!$E:$E,0))</f>
        <v>1</v>
      </c>
      <c r="B2874" t="e">
        <f>'Média Saneada'!#REF!</f>
        <v>#REF!</v>
      </c>
      <c r="C2874">
        <f>DW!$H2874</f>
        <v>0</v>
      </c>
      <c r="D2874">
        <f>DW!$I2874</f>
        <v>0</v>
      </c>
      <c r="E2874">
        <f>DW!$G2874</f>
        <v>0</v>
      </c>
      <c r="F2874" t="e">
        <f>VLOOKUP(E2874,'Resultado Final'!$E$3:$L$103,4,FALSE)</f>
        <v>#DIV/0!</v>
      </c>
      <c r="G2874" t="e">
        <f>VLOOKUP(E2874,'Resultado Final'!$E$3:$L$103,5,FALSE)</f>
        <v>#DIV/0!</v>
      </c>
      <c r="H2874">
        <f>DW!$K2874</f>
        <v>0</v>
      </c>
      <c r="I2874" s="37" t="e">
        <f t="shared" si="44"/>
        <v>#DIV/0!</v>
      </c>
    </row>
    <row r="2875" spans="1:9" x14ac:dyDescent="0.25">
      <c r="A2875">
        <f>INDEX('Resultado Final'!$A:$A,MATCH(E2875,'Resultado Final'!$E:$E,0))</f>
        <v>1</v>
      </c>
      <c r="B2875" t="e">
        <f>'Média Saneada'!#REF!</f>
        <v>#REF!</v>
      </c>
      <c r="C2875">
        <f>DW!$H2875</f>
        <v>0</v>
      </c>
      <c r="D2875">
        <f>DW!$I2875</f>
        <v>0</v>
      </c>
      <c r="E2875">
        <f>DW!$G2875</f>
        <v>0</v>
      </c>
      <c r="F2875" t="e">
        <f>VLOOKUP(E2875,'Resultado Final'!$E$3:$L$103,4,FALSE)</f>
        <v>#DIV/0!</v>
      </c>
      <c r="G2875" t="e">
        <f>VLOOKUP(E2875,'Resultado Final'!$E$3:$L$103,5,FALSE)</f>
        <v>#DIV/0!</v>
      </c>
      <c r="H2875">
        <f>DW!$K2875</f>
        <v>0</v>
      </c>
      <c r="I2875" s="37" t="e">
        <f t="shared" si="44"/>
        <v>#DIV/0!</v>
      </c>
    </row>
    <row r="2876" spans="1:9" x14ac:dyDescent="0.25">
      <c r="A2876">
        <f>INDEX('Resultado Final'!$A:$A,MATCH(E2876,'Resultado Final'!$E:$E,0))</f>
        <v>1</v>
      </c>
      <c r="B2876" t="e">
        <f>'Média Saneada'!#REF!</f>
        <v>#REF!</v>
      </c>
      <c r="C2876">
        <f>DW!$H2876</f>
        <v>0</v>
      </c>
      <c r="D2876">
        <f>DW!$I2876</f>
        <v>0</v>
      </c>
      <c r="E2876">
        <f>DW!$G2876</f>
        <v>0</v>
      </c>
      <c r="F2876" t="e">
        <f>VLOOKUP(E2876,'Resultado Final'!$E$3:$L$103,4,FALSE)</f>
        <v>#DIV/0!</v>
      </c>
      <c r="G2876" t="e">
        <f>VLOOKUP(E2876,'Resultado Final'!$E$3:$L$103,5,FALSE)</f>
        <v>#DIV/0!</v>
      </c>
      <c r="H2876">
        <f>DW!$K2876</f>
        <v>0</v>
      </c>
      <c r="I2876" s="37" t="e">
        <f t="shared" si="44"/>
        <v>#DIV/0!</v>
      </c>
    </row>
    <row r="2877" spans="1:9" x14ac:dyDescent="0.25">
      <c r="A2877">
        <f>INDEX('Resultado Final'!$A:$A,MATCH(E2877,'Resultado Final'!$E:$E,0))</f>
        <v>1</v>
      </c>
      <c r="B2877" t="e">
        <f>'Média Saneada'!#REF!</f>
        <v>#REF!</v>
      </c>
      <c r="C2877">
        <f>DW!$H2877</f>
        <v>0</v>
      </c>
      <c r="D2877">
        <f>DW!$I2877</f>
        <v>0</v>
      </c>
      <c r="E2877">
        <f>DW!$G2877</f>
        <v>0</v>
      </c>
      <c r="F2877" t="e">
        <f>VLOOKUP(E2877,'Resultado Final'!$E$3:$L$103,4,FALSE)</f>
        <v>#DIV/0!</v>
      </c>
      <c r="G2877" t="e">
        <f>VLOOKUP(E2877,'Resultado Final'!$E$3:$L$103,5,FALSE)</f>
        <v>#DIV/0!</v>
      </c>
      <c r="H2877">
        <f>DW!$K2877</f>
        <v>0</v>
      </c>
      <c r="I2877" s="37" t="e">
        <f t="shared" si="44"/>
        <v>#DIV/0!</v>
      </c>
    </row>
    <row r="2878" spans="1:9" x14ac:dyDescent="0.25">
      <c r="A2878">
        <f>INDEX('Resultado Final'!$A:$A,MATCH(E2878,'Resultado Final'!$E:$E,0))</f>
        <v>1</v>
      </c>
      <c r="B2878" t="e">
        <f>'Média Saneada'!#REF!</f>
        <v>#REF!</v>
      </c>
      <c r="C2878">
        <f>DW!$H2878</f>
        <v>0</v>
      </c>
      <c r="D2878">
        <f>DW!$I2878</f>
        <v>0</v>
      </c>
      <c r="E2878">
        <f>DW!$G2878</f>
        <v>0</v>
      </c>
      <c r="F2878" t="e">
        <f>VLOOKUP(E2878,'Resultado Final'!$E$3:$L$103,4,FALSE)</f>
        <v>#DIV/0!</v>
      </c>
      <c r="G2878" t="e">
        <f>VLOOKUP(E2878,'Resultado Final'!$E$3:$L$103,5,FALSE)</f>
        <v>#DIV/0!</v>
      </c>
      <c r="H2878">
        <f>DW!$K2878</f>
        <v>0</v>
      </c>
      <c r="I2878" s="37" t="e">
        <f t="shared" si="44"/>
        <v>#DIV/0!</v>
      </c>
    </row>
    <row r="2879" spans="1:9" x14ac:dyDescent="0.25">
      <c r="A2879">
        <f>INDEX('Resultado Final'!$A:$A,MATCH(E2879,'Resultado Final'!$E:$E,0))</f>
        <v>1</v>
      </c>
      <c r="B2879" t="e">
        <f>'Média Saneada'!#REF!</f>
        <v>#REF!</v>
      </c>
      <c r="C2879">
        <f>DW!$H2879</f>
        <v>0</v>
      </c>
      <c r="D2879">
        <f>DW!$I2879</f>
        <v>0</v>
      </c>
      <c r="E2879">
        <f>DW!$G2879</f>
        <v>0</v>
      </c>
      <c r="F2879" t="e">
        <f>VLOOKUP(E2879,'Resultado Final'!$E$3:$L$103,4,FALSE)</f>
        <v>#DIV/0!</v>
      </c>
      <c r="G2879" t="e">
        <f>VLOOKUP(E2879,'Resultado Final'!$E$3:$L$103,5,FALSE)</f>
        <v>#DIV/0!</v>
      </c>
      <c r="H2879">
        <f>DW!$K2879</f>
        <v>0</v>
      </c>
      <c r="I2879" s="37" t="e">
        <f t="shared" si="44"/>
        <v>#DIV/0!</v>
      </c>
    </row>
    <row r="2880" spans="1:9" x14ac:dyDescent="0.25">
      <c r="A2880">
        <f>INDEX('Resultado Final'!$A:$A,MATCH(E2880,'Resultado Final'!$E:$E,0))</f>
        <v>1</v>
      </c>
      <c r="B2880" t="e">
        <f>'Média Saneada'!#REF!</f>
        <v>#REF!</v>
      </c>
      <c r="C2880">
        <f>DW!$H2880</f>
        <v>0</v>
      </c>
      <c r="D2880">
        <f>DW!$I2880</f>
        <v>0</v>
      </c>
      <c r="E2880">
        <f>DW!$G2880</f>
        <v>0</v>
      </c>
      <c r="F2880" t="e">
        <f>VLOOKUP(E2880,'Resultado Final'!$E$3:$L$103,4,FALSE)</f>
        <v>#DIV/0!</v>
      </c>
      <c r="G2880" t="e">
        <f>VLOOKUP(E2880,'Resultado Final'!$E$3:$L$103,5,FALSE)</f>
        <v>#DIV/0!</v>
      </c>
      <c r="H2880">
        <f>DW!$K2880</f>
        <v>0</v>
      </c>
      <c r="I2880" s="37" t="e">
        <f t="shared" si="44"/>
        <v>#DIV/0!</v>
      </c>
    </row>
    <row r="2881" spans="1:9" x14ac:dyDescent="0.25">
      <c r="A2881">
        <f>INDEX('Resultado Final'!$A:$A,MATCH(E2881,'Resultado Final'!$E:$E,0))</f>
        <v>1</v>
      </c>
      <c r="B2881" t="e">
        <f>'Média Saneada'!#REF!</f>
        <v>#REF!</v>
      </c>
      <c r="C2881">
        <f>DW!$H2881</f>
        <v>0</v>
      </c>
      <c r="D2881">
        <f>DW!$I2881</f>
        <v>0</v>
      </c>
      <c r="E2881">
        <f>DW!$G2881</f>
        <v>0</v>
      </c>
      <c r="F2881" t="e">
        <f>VLOOKUP(E2881,'Resultado Final'!$E$3:$L$103,4,FALSE)</f>
        <v>#DIV/0!</v>
      </c>
      <c r="G2881" t="e">
        <f>VLOOKUP(E2881,'Resultado Final'!$E$3:$L$103,5,FALSE)</f>
        <v>#DIV/0!</v>
      </c>
      <c r="H2881">
        <f>DW!$K2881</f>
        <v>0</v>
      </c>
      <c r="I2881" s="37" t="e">
        <f t="shared" si="44"/>
        <v>#DIV/0!</v>
      </c>
    </row>
    <row r="2882" spans="1:9" x14ac:dyDescent="0.25">
      <c r="A2882">
        <f>INDEX('Resultado Final'!$A:$A,MATCH(E2882,'Resultado Final'!$E:$E,0))</f>
        <v>1</v>
      </c>
      <c r="B2882" t="e">
        <f>'Média Saneada'!#REF!</f>
        <v>#REF!</v>
      </c>
      <c r="C2882">
        <f>DW!$H2882</f>
        <v>0</v>
      </c>
      <c r="D2882">
        <f>DW!$I2882</f>
        <v>0</v>
      </c>
      <c r="E2882">
        <f>DW!$G2882</f>
        <v>0</v>
      </c>
      <c r="F2882" t="e">
        <f>VLOOKUP(E2882,'Resultado Final'!$E$3:$L$103,4,FALSE)</f>
        <v>#DIV/0!</v>
      </c>
      <c r="G2882" t="e">
        <f>VLOOKUP(E2882,'Resultado Final'!$E$3:$L$103,5,FALSE)</f>
        <v>#DIV/0!</v>
      </c>
      <c r="H2882">
        <f>DW!$K2882</f>
        <v>0</v>
      </c>
      <c r="I2882" s="37" t="e">
        <f t="shared" si="44"/>
        <v>#DIV/0!</v>
      </c>
    </row>
    <row r="2883" spans="1:9" x14ac:dyDescent="0.25">
      <c r="A2883">
        <f>INDEX('Resultado Final'!$A:$A,MATCH(E2883,'Resultado Final'!$E:$E,0))</f>
        <v>1</v>
      </c>
      <c r="B2883" t="e">
        <f>'Média Saneada'!#REF!</f>
        <v>#REF!</v>
      </c>
      <c r="C2883">
        <f>DW!$H2883</f>
        <v>0</v>
      </c>
      <c r="D2883">
        <f>DW!$I2883</f>
        <v>0</v>
      </c>
      <c r="E2883">
        <f>DW!$G2883</f>
        <v>0</v>
      </c>
      <c r="F2883" t="e">
        <f>VLOOKUP(E2883,'Resultado Final'!$E$3:$L$103,4,FALSE)</f>
        <v>#DIV/0!</v>
      </c>
      <c r="G2883" t="e">
        <f>VLOOKUP(E2883,'Resultado Final'!$E$3:$L$103,5,FALSE)</f>
        <v>#DIV/0!</v>
      </c>
      <c r="H2883">
        <f>DW!$K2883</f>
        <v>0</v>
      </c>
      <c r="I2883" s="37" t="e">
        <f t="shared" ref="I2883:I2946" si="45">IF(AND($H2883&lt;$F2883,$H2883&gt;$G2883),$H2883,"Desconsiderado para o cálculo final da Média")</f>
        <v>#DIV/0!</v>
      </c>
    </row>
    <row r="2884" spans="1:9" x14ac:dyDescent="0.25">
      <c r="A2884">
        <f>INDEX('Resultado Final'!$A:$A,MATCH(E2884,'Resultado Final'!$E:$E,0))</f>
        <v>1</v>
      </c>
      <c r="B2884" t="e">
        <f>'Média Saneada'!#REF!</f>
        <v>#REF!</v>
      </c>
      <c r="C2884">
        <f>DW!$H2884</f>
        <v>0</v>
      </c>
      <c r="D2884">
        <f>DW!$I2884</f>
        <v>0</v>
      </c>
      <c r="E2884">
        <f>DW!$G2884</f>
        <v>0</v>
      </c>
      <c r="F2884" t="e">
        <f>VLOOKUP(E2884,'Resultado Final'!$E$3:$L$103,4,FALSE)</f>
        <v>#DIV/0!</v>
      </c>
      <c r="G2884" t="e">
        <f>VLOOKUP(E2884,'Resultado Final'!$E$3:$L$103,5,FALSE)</f>
        <v>#DIV/0!</v>
      </c>
      <c r="H2884">
        <f>DW!$K2884</f>
        <v>0</v>
      </c>
      <c r="I2884" s="37" t="e">
        <f t="shared" si="45"/>
        <v>#DIV/0!</v>
      </c>
    </row>
    <row r="2885" spans="1:9" x14ac:dyDescent="0.25">
      <c r="A2885">
        <f>INDEX('Resultado Final'!$A:$A,MATCH(E2885,'Resultado Final'!$E:$E,0))</f>
        <v>1</v>
      </c>
      <c r="B2885" t="e">
        <f>'Média Saneada'!#REF!</f>
        <v>#REF!</v>
      </c>
      <c r="C2885">
        <f>DW!$H2885</f>
        <v>0</v>
      </c>
      <c r="D2885">
        <f>DW!$I2885</f>
        <v>0</v>
      </c>
      <c r="E2885">
        <f>DW!$G2885</f>
        <v>0</v>
      </c>
      <c r="F2885" t="e">
        <f>VLOOKUP(E2885,'Resultado Final'!$E$3:$L$103,4,FALSE)</f>
        <v>#DIV/0!</v>
      </c>
      <c r="G2885" t="e">
        <f>VLOOKUP(E2885,'Resultado Final'!$E$3:$L$103,5,FALSE)</f>
        <v>#DIV/0!</v>
      </c>
      <c r="H2885">
        <f>DW!$K2885</f>
        <v>0</v>
      </c>
      <c r="I2885" s="37" t="e">
        <f t="shared" si="45"/>
        <v>#DIV/0!</v>
      </c>
    </row>
    <row r="2886" spans="1:9" x14ac:dyDescent="0.25">
      <c r="A2886">
        <f>INDEX('Resultado Final'!$A:$A,MATCH(E2886,'Resultado Final'!$E:$E,0))</f>
        <v>1</v>
      </c>
      <c r="B2886" t="e">
        <f>'Média Saneada'!#REF!</f>
        <v>#REF!</v>
      </c>
      <c r="C2886">
        <f>DW!$H2886</f>
        <v>0</v>
      </c>
      <c r="D2886">
        <f>DW!$I2886</f>
        <v>0</v>
      </c>
      <c r="E2886">
        <f>DW!$G2886</f>
        <v>0</v>
      </c>
      <c r="F2886" t="e">
        <f>VLOOKUP(E2886,'Resultado Final'!$E$3:$L$103,4,FALSE)</f>
        <v>#DIV/0!</v>
      </c>
      <c r="G2886" t="e">
        <f>VLOOKUP(E2886,'Resultado Final'!$E$3:$L$103,5,FALSE)</f>
        <v>#DIV/0!</v>
      </c>
      <c r="H2886">
        <f>DW!$K2886</f>
        <v>0</v>
      </c>
      <c r="I2886" s="37" t="e">
        <f t="shared" si="45"/>
        <v>#DIV/0!</v>
      </c>
    </row>
    <row r="2887" spans="1:9" x14ac:dyDescent="0.25">
      <c r="A2887">
        <f>INDEX('Resultado Final'!$A:$A,MATCH(E2887,'Resultado Final'!$E:$E,0))</f>
        <v>1</v>
      </c>
      <c r="B2887" t="e">
        <f>'Média Saneada'!#REF!</f>
        <v>#REF!</v>
      </c>
      <c r="C2887">
        <f>DW!$H2887</f>
        <v>0</v>
      </c>
      <c r="D2887">
        <f>DW!$I2887</f>
        <v>0</v>
      </c>
      <c r="E2887">
        <f>DW!$G2887</f>
        <v>0</v>
      </c>
      <c r="F2887" t="e">
        <f>VLOOKUP(E2887,'Resultado Final'!$E$3:$L$103,4,FALSE)</f>
        <v>#DIV/0!</v>
      </c>
      <c r="G2887" t="e">
        <f>VLOOKUP(E2887,'Resultado Final'!$E$3:$L$103,5,FALSE)</f>
        <v>#DIV/0!</v>
      </c>
      <c r="H2887">
        <f>DW!$K2887</f>
        <v>0</v>
      </c>
      <c r="I2887" s="37" t="e">
        <f t="shared" si="45"/>
        <v>#DIV/0!</v>
      </c>
    </row>
    <row r="2888" spans="1:9" x14ac:dyDescent="0.25">
      <c r="A2888">
        <f>INDEX('Resultado Final'!$A:$A,MATCH(E2888,'Resultado Final'!$E:$E,0))</f>
        <v>1</v>
      </c>
      <c r="B2888" t="e">
        <f>'Média Saneada'!#REF!</f>
        <v>#REF!</v>
      </c>
      <c r="C2888">
        <f>DW!$H2888</f>
        <v>0</v>
      </c>
      <c r="D2888">
        <f>DW!$I2888</f>
        <v>0</v>
      </c>
      <c r="E2888">
        <f>DW!$G2888</f>
        <v>0</v>
      </c>
      <c r="F2888" t="e">
        <f>VLOOKUP(E2888,'Resultado Final'!$E$3:$L$103,4,FALSE)</f>
        <v>#DIV/0!</v>
      </c>
      <c r="G2888" t="e">
        <f>VLOOKUP(E2888,'Resultado Final'!$E$3:$L$103,5,FALSE)</f>
        <v>#DIV/0!</v>
      </c>
      <c r="H2888">
        <f>DW!$K2888</f>
        <v>0</v>
      </c>
      <c r="I2888" s="37" t="e">
        <f t="shared" si="45"/>
        <v>#DIV/0!</v>
      </c>
    </row>
    <row r="2889" spans="1:9" x14ac:dyDescent="0.25">
      <c r="A2889">
        <f>INDEX('Resultado Final'!$A:$A,MATCH(E2889,'Resultado Final'!$E:$E,0))</f>
        <v>1</v>
      </c>
      <c r="B2889" t="e">
        <f>'Média Saneada'!#REF!</f>
        <v>#REF!</v>
      </c>
      <c r="C2889">
        <f>DW!$H2889</f>
        <v>0</v>
      </c>
      <c r="D2889">
        <f>DW!$I2889</f>
        <v>0</v>
      </c>
      <c r="E2889">
        <f>DW!$G2889</f>
        <v>0</v>
      </c>
      <c r="F2889" t="e">
        <f>VLOOKUP(E2889,'Resultado Final'!$E$3:$L$103,4,FALSE)</f>
        <v>#DIV/0!</v>
      </c>
      <c r="G2889" t="e">
        <f>VLOOKUP(E2889,'Resultado Final'!$E$3:$L$103,5,FALSE)</f>
        <v>#DIV/0!</v>
      </c>
      <c r="H2889">
        <f>DW!$K2889</f>
        <v>0</v>
      </c>
      <c r="I2889" s="37" t="e">
        <f t="shared" si="45"/>
        <v>#DIV/0!</v>
      </c>
    </row>
    <row r="2890" spans="1:9" x14ac:dyDescent="0.25">
      <c r="A2890">
        <f>INDEX('Resultado Final'!$A:$A,MATCH(E2890,'Resultado Final'!$E:$E,0))</f>
        <v>1</v>
      </c>
      <c r="B2890" t="e">
        <f>'Média Saneada'!#REF!</f>
        <v>#REF!</v>
      </c>
      <c r="C2890">
        <f>DW!$H2890</f>
        <v>0</v>
      </c>
      <c r="D2890">
        <f>DW!$I2890</f>
        <v>0</v>
      </c>
      <c r="E2890">
        <f>DW!$G2890</f>
        <v>0</v>
      </c>
      <c r="F2890" t="e">
        <f>VLOOKUP(E2890,'Resultado Final'!$E$3:$L$103,4,FALSE)</f>
        <v>#DIV/0!</v>
      </c>
      <c r="G2890" t="e">
        <f>VLOOKUP(E2890,'Resultado Final'!$E$3:$L$103,5,FALSE)</f>
        <v>#DIV/0!</v>
      </c>
      <c r="H2890">
        <f>DW!$K2890</f>
        <v>0</v>
      </c>
      <c r="I2890" s="37" t="e">
        <f t="shared" si="45"/>
        <v>#DIV/0!</v>
      </c>
    </row>
    <row r="2891" spans="1:9" x14ac:dyDescent="0.25">
      <c r="A2891">
        <f>INDEX('Resultado Final'!$A:$A,MATCH(E2891,'Resultado Final'!$E:$E,0))</f>
        <v>1</v>
      </c>
      <c r="B2891" t="e">
        <f>'Média Saneada'!#REF!</f>
        <v>#REF!</v>
      </c>
      <c r="C2891">
        <f>DW!$H2891</f>
        <v>0</v>
      </c>
      <c r="D2891">
        <f>DW!$I2891</f>
        <v>0</v>
      </c>
      <c r="E2891">
        <f>DW!$G2891</f>
        <v>0</v>
      </c>
      <c r="F2891" t="e">
        <f>VLOOKUP(E2891,'Resultado Final'!$E$3:$L$103,4,FALSE)</f>
        <v>#DIV/0!</v>
      </c>
      <c r="G2891" t="e">
        <f>VLOOKUP(E2891,'Resultado Final'!$E$3:$L$103,5,FALSE)</f>
        <v>#DIV/0!</v>
      </c>
      <c r="H2891">
        <f>DW!$K2891</f>
        <v>0</v>
      </c>
      <c r="I2891" s="37" t="e">
        <f t="shared" si="45"/>
        <v>#DIV/0!</v>
      </c>
    </row>
    <row r="2892" spans="1:9" x14ac:dyDescent="0.25">
      <c r="A2892">
        <f>INDEX('Resultado Final'!$A:$A,MATCH(E2892,'Resultado Final'!$E:$E,0))</f>
        <v>1</v>
      </c>
      <c r="B2892" t="e">
        <f>'Média Saneada'!#REF!</f>
        <v>#REF!</v>
      </c>
      <c r="C2892">
        <f>DW!$H2892</f>
        <v>0</v>
      </c>
      <c r="D2892">
        <f>DW!$I2892</f>
        <v>0</v>
      </c>
      <c r="E2892">
        <f>DW!$G2892</f>
        <v>0</v>
      </c>
      <c r="F2892" t="e">
        <f>VLOOKUP(E2892,'Resultado Final'!$E$3:$L$103,4,FALSE)</f>
        <v>#DIV/0!</v>
      </c>
      <c r="G2892" t="e">
        <f>VLOOKUP(E2892,'Resultado Final'!$E$3:$L$103,5,FALSE)</f>
        <v>#DIV/0!</v>
      </c>
      <c r="H2892">
        <f>DW!$K2892</f>
        <v>0</v>
      </c>
      <c r="I2892" s="37" t="e">
        <f t="shared" si="45"/>
        <v>#DIV/0!</v>
      </c>
    </row>
    <row r="2893" spans="1:9" x14ac:dyDescent="0.25">
      <c r="A2893">
        <f>INDEX('Resultado Final'!$A:$A,MATCH(E2893,'Resultado Final'!$E:$E,0))</f>
        <v>1</v>
      </c>
      <c r="B2893" t="e">
        <f>'Média Saneada'!#REF!</f>
        <v>#REF!</v>
      </c>
      <c r="C2893">
        <f>DW!$H2893</f>
        <v>0</v>
      </c>
      <c r="D2893">
        <f>DW!$I2893</f>
        <v>0</v>
      </c>
      <c r="E2893">
        <f>DW!$G2893</f>
        <v>0</v>
      </c>
      <c r="F2893" t="e">
        <f>VLOOKUP(E2893,'Resultado Final'!$E$3:$L$103,4,FALSE)</f>
        <v>#DIV/0!</v>
      </c>
      <c r="G2893" t="e">
        <f>VLOOKUP(E2893,'Resultado Final'!$E$3:$L$103,5,FALSE)</f>
        <v>#DIV/0!</v>
      </c>
      <c r="H2893">
        <f>DW!$K2893</f>
        <v>0</v>
      </c>
      <c r="I2893" s="37" t="e">
        <f t="shared" si="45"/>
        <v>#DIV/0!</v>
      </c>
    </row>
    <row r="2894" spans="1:9" x14ac:dyDescent="0.25">
      <c r="A2894">
        <f>INDEX('Resultado Final'!$A:$A,MATCH(E2894,'Resultado Final'!$E:$E,0))</f>
        <v>1</v>
      </c>
      <c r="B2894" t="e">
        <f>'Média Saneada'!#REF!</f>
        <v>#REF!</v>
      </c>
      <c r="C2894">
        <f>DW!$H2894</f>
        <v>0</v>
      </c>
      <c r="D2894">
        <f>DW!$I2894</f>
        <v>0</v>
      </c>
      <c r="E2894">
        <f>DW!$G2894</f>
        <v>0</v>
      </c>
      <c r="F2894" t="e">
        <f>VLOOKUP(E2894,'Resultado Final'!$E$3:$L$103,4,FALSE)</f>
        <v>#DIV/0!</v>
      </c>
      <c r="G2894" t="e">
        <f>VLOOKUP(E2894,'Resultado Final'!$E$3:$L$103,5,FALSE)</f>
        <v>#DIV/0!</v>
      </c>
      <c r="H2894">
        <f>DW!$K2894</f>
        <v>0</v>
      </c>
      <c r="I2894" s="37" t="e">
        <f t="shared" si="45"/>
        <v>#DIV/0!</v>
      </c>
    </row>
    <row r="2895" spans="1:9" x14ac:dyDescent="0.25">
      <c r="A2895">
        <f>INDEX('Resultado Final'!$A:$A,MATCH(E2895,'Resultado Final'!$E:$E,0))</f>
        <v>1</v>
      </c>
      <c r="B2895" t="e">
        <f>'Média Saneada'!#REF!</f>
        <v>#REF!</v>
      </c>
      <c r="C2895">
        <f>DW!$H2895</f>
        <v>0</v>
      </c>
      <c r="D2895">
        <f>DW!$I2895</f>
        <v>0</v>
      </c>
      <c r="E2895">
        <f>DW!$G2895</f>
        <v>0</v>
      </c>
      <c r="F2895" t="e">
        <f>VLOOKUP(E2895,'Resultado Final'!$E$3:$L$103,4,FALSE)</f>
        <v>#DIV/0!</v>
      </c>
      <c r="G2895" t="e">
        <f>VLOOKUP(E2895,'Resultado Final'!$E$3:$L$103,5,FALSE)</f>
        <v>#DIV/0!</v>
      </c>
      <c r="H2895">
        <f>DW!$K2895</f>
        <v>0</v>
      </c>
      <c r="I2895" s="37" t="e">
        <f t="shared" si="45"/>
        <v>#DIV/0!</v>
      </c>
    </row>
    <row r="2896" spans="1:9" x14ac:dyDescent="0.25">
      <c r="A2896">
        <f>INDEX('Resultado Final'!$A:$A,MATCH(E2896,'Resultado Final'!$E:$E,0))</f>
        <v>1</v>
      </c>
      <c r="B2896" t="e">
        <f>'Média Saneada'!#REF!</f>
        <v>#REF!</v>
      </c>
      <c r="C2896">
        <f>DW!$H2896</f>
        <v>0</v>
      </c>
      <c r="D2896">
        <f>DW!$I2896</f>
        <v>0</v>
      </c>
      <c r="E2896">
        <f>DW!$G2896</f>
        <v>0</v>
      </c>
      <c r="F2896" t="e">
        <f>VLOOKUP(E2896,'Resultado Final'!$E$3:$L$103,4,FALSE)</f>
        <v>#DIV/0!</v>
      </c>
      <c r="G2896" t="e">
        <f>VLOOKUP(E2896,'Resultado Final'!$E$3:$L$103,5,FALSE)</f>
        <v>#DIV/0!</v>
      </c>
      <c r="H2896">
        <f>DW!$K2896</f>
        <v>0</v>
      </c>
      <c r="I2896" s="37" t="e">
        <f t="shared" si="45"/>
        <v>#DIV/0!</v>
      </c>
    </row>
    <row r="2897" spans="1:9" x14ac:dyDescent="0.25">
      <c r="A2897">
        <f>INDEX('Resultado Final'!$A:$A,MATCH(E2897,'Resultado Final'!$E:$E,0))</f>
        <v>1</v>
      </c>
      <c r="B2897" t="e">
        <f>'Média Saneada'!#REF!</f>
        <v>#REF!</v>
      </c>
      <c r="C2897">
        <f>DW!$H2897</f>
        <v>0</v>
      </c>
      <c r="D2897">
        <f>DW!$I2897</f>
        <v>0</v>
      </c>
      <c r="E2897">
        <f>DW!$G2897</f>
        <v>0</v>
      </c>
      <c r="F2897" t="e">
        <f>VLOOKUP(E2897,'Resultado Final'!$E$3:$L$103,4,FALSE)</f>
        <v>#DIV/0!</v>
      </c>
      <c r="G2897" t="e">
        <f>VLOOKUP(E2897,'Resultado Final'!$E$3:$L$103,5,FALSE)</f>
        <v>#DIV/0!</v>
      </c>
      <c r="H2897">
        <f>DW!$K2897</f>
        <v>0</v>
      </c>
      <c r="I2897" s="37" t="e">
        <f t="shared" si="45"/>
        <v>#DIV/0!</v>
      </c>
    </row>
    <row r="2898" spans="1:9" x14ac:dyDescent="0.25">
      <c r="A2898">
        <f>INDEX('Resultado Final'!$A:$A,MATCH(E2898,'Resultado Final'!$E:$E,0))</f>
        <v>1</v>
      </c>
      <c r="B2898" t="e">
        <f>'Média Saneada'!#REF!</f>
        <v>#REF!</v>
      </c>
      <c r="C2898">
        <f>DW!$H2898</f>
        <v>0</v>
      </c>
      <c r="D2898">
        <f>DW!$I2898</f>
        <v>0</v>
      </c>
      <c r="E2898">
        <f>DW!$G2898</f>
        <v>0</v>
      </c>
      <c r="F2898" t="e">
        <f>VLOOKUP(E2898,'Resultado Final'!$E$3:$L$103,4,FALSE)</f>
        <v>#DIV/0!</v>
      </c>
      <c r="G2898" t="e">
        <f>VLOOKUP(E2898,'Resultado Final'!$E$3:$L$103,5,FALSE)</f>
        <v>#DIV/0!</v>
      </c>
      <c r="H2898">
        <f>DW!$K2898</f>
        <v>0</v>
      </c>
      <c r="I2898" s="37" t="e">
        <f t="shared" si="45"/>
        <v>#DIV/0!</v>
      </c>
    </row>
    <row r="2899" spans="1:9" x14ac:dyDescent="0.25">
      <c r="A2899">
        <f>INDEX('Resultado Final'!$A:$A,MATCH(E2899,'Resultado Final'!$E:$E,0))</f>
        <v>1</v>
      </c>
      <c r="B2899" t="e">
        <f>'Média Saneada'!#REF!</f>
        <v>#REF!</v>
      </c>
      <c r="C2899">
        <f>DW!$H2899</f>
        <v>0</v>
      </c>
      <c r="D2899">
        <f>DW!$I2899</f>
        <v>0</v>
      </c>
      <c r="E2899">
        <f>DW!$G2899</f>
        <v>0</v>
      </c>
      <c r="F2899" t="e">
        <f>VLOOKUP(E2899,'Resultado Final'!$E$3:$L$103,4,FALSE)</f>
        <v>#DIV/0!</v>
      </c>
      <c r="G2899" t="e">
        <f>VLOOKUP(E2899,'Resultado Final'!$E$3:$L$103,5,FALSE)</f>
        <v>#DIV/0!</v>
      </c>
      <c r="H2899">
        <f>DW!$K2899</f>
        <v>0</v>
      </c>
      <c r="I2899" s="37" t="e">
        <f t="shared" si="45"/>
        <v>#DIV/0!</v>
      </c>
    </row>
    <row r="2900" spans="1:9" x14ac:dyDescent="0.25">
      <c r="A2900">
        <f>INDEX('Resultado Final'!$A:$A,MATCH(E2900,'Resultado Final'!$E:$E,0))</f>
        <v>1</v>
      </c>
      <c r="B2900" t="e">
        <f>'Média Saneada'!#REF!</f>
        <v>#REF!</v>
      </c>
      <c r="C2900">
        <f>DW!$H2900</f>
        <v>0</v>
      </c>
      <c r="D2900">
        <f>DW!$I2900</f>
        <v>0</v>
      </c>
      <c r="E2900">
        <f>DW!$G2900</f>
        <v>0</v>
      </c>
      <c r="F2900" t="e">
        <f>VLOOKUP(E2900,'Resultado Final'!$E$3:$L$103,4,FALSE)</f>
        <v>#DIV/0!</v>
      </c>
      <c r="G2900" t="e">
        <f>VLOOKUP(E2900,'Resultado Final'!$E$3:$L$103,5,FALSE)</f>
        <v>#DIV/0!</v>
      </c>
      <c r="H2900">
        <f>DW!$K2900</f>
        <v>0</v>
      </c>
      <c r="I2900" s="37" t="e">
        <f t="shared" si="45"/>
        <v>#DIV/0!</v>
      </c>
    </row>
    <row r="2901" spans="1:9" x14ac:dyDescent="0.25">
      <c r="A2901">
        <f>INDEX('Resultado Final'!$A:$A,MATCH(E2901,'Resultado Final'!$E:$E,0))</f>
        <v>1</v>
      </c>
      <c r="B2901" t="e">
        <f>'Média Saneada'!#REF!</f>
        <v>#REF!</v>
      </c>
      <c r="C2901">
        <f>DW!$H2901</f>
        <v>0</v>
      </c>
      <c r="D2901">
        <f>DW!$I2901</f>
        <v>0</v>
      </c>
      <c r="E2901">
        <f>DW!$G2901</f>
        <v>0</v>
      </c>
      <c r="F2901" t="e">
        <f>VLOOKUP(E2901,'Resultado Final'!$E$3:$L$103,4,FALSE)</f>
        <v>#DIV/0!</v>
      </c>
      <c r="G2901" t="e">
        <f>VLOOKUP(E2901,'Resultado Final'!$E$3:$L$103,5,FALSE)</f>
        <v>#DIV/0!</v>
      </c>
      <c r="H2901">
        <f>DW!$K2901</f>
        <v>0</v>
      </c>
      <c r="I2901" s="37" t="e">
        <f t="shared" si="45"/>
        <v>#DIV/0!</v>
      </c>
    </row>
    <row r="2902" spans="1:9" x14ac:dyDescent="0.25">
      <c r="A2902">
        <f>INDEX('Resultado Final'!$A:$A,MATCH(E2902,'Resultado Final'!$E:$E,0))</f>
        <v>1</v>
      </c>
      <c r="B2902" t="e">
        <f>'Média Saneada'!#REF!</f>
        <v>#REF!</v>
      </c>
      <c r="C2902">
        <f>DW!$H2902</f>
        <v>0</v>
      </c>
      <c r="D2902">
        <f>DW!$I2902</f>
        <v>0</v>
      </c>
      <c r="E2902">
        <f>DW!$G2902</f>
        <v>0</v>
      </c>
      <c r="F2902" t="e">
        <f>VLOOKUP(E2902,'Resultado Final'!$E$3:$L$103,4,FALSE)</f>
        <v>#DIV/0!</v>
      </c>
      <c r="G2902" t="e">
        <f>VLOOKUP(E2902,'Resultado Final'!$E$3:$L$103,5,FALSE)</f>
        <v>#DIV/0!</v>
      </c>
      <c r="H2902">
        <f>DW!$K2902</f>
        <v>0</v>
      </c>
      <c r="I2902" s="37" t="e">
        <f t="shared" si="45"/>
        <v>#DIV/0!</v>
      </c>
    </row>
    <row r="2903" spans="1:9" x14ac:dyDescent="0.25">
      <c r="A2903">
        <f>INDEX('Resultado Final'!$A:$A,MATCH(E2903,'Resultado Final'!$E:$E,0))</f>
        <v>1</v>
      </c>
      <c r="B2903" t="e">
        <f>'Média Saneada'!#REF!</f>
        <v>#REF!</v>
      </c>
      <c r="C2903">
        <f>DW!$H2903</f>
        <v>0</v>
      </c>
      <c r="D2903">
        <f>DW!$I2903</f>
        <v>0</v>
      </c>
      <c r="E2903">
        <f>DW!$G2903</f>
        <v>0</v>
      </c>
      <c r="F2903" t="e">
        <f>VLOOKUP(E2903,'Resultado Final'!$E$3:$L$103,4,FALSE)</f>
        <v>#DIV/0!</v>
      </c>
      <c r="G2903" t="e">
        <f>VLOOKUP(E2903,'Resultado Final'!$E$3:$L$103,5,FALSE)</f>
        <v>#DIV/0!</v>
      </c>
      <c r="H2903">
        <f>DW!$K2903</f>
        <v>0</v>
      </c>
      <c r="I2903" s="37" t="e">
        <f t="shared" si="45"/>
        <v>#DIV/0!</v>
      </c>
    </row>
    <row r="2904" spans="1:9" x14ac:dyDescent="0.25">
      <c r="A2904">
        <f>INDEX('Resultado Final'!$A:$A,MATCH(E2904,'Resultado Final'!$E:$E,0))</f>
        <v>1</v>
      </c>
      <c r="B2904" t="e">
        <f>'Média Saneada'!#REF!</f>
        <v>#REF!</v>
      </c>
      <c r="C2904">
        <f>DW!$H2904</f>
        <v>0</v>
      </c>
      <c r="D2904">
        <f>DW!$I2904</f>
        <v>0</v>
      </c>
      <c r="E2904">
        <f>DW!$G2904</f>
        <v>0</v>
      </c>
      <c r="F2904" t="e">
        <f>VLOOKUP(E2904,'Resultado Final'!$E$3:$L$103,4,FALSE)</f>
        <v>#DIV/0!</v>
      </c>
      <c r="G2904" t="e">
        <f>VLOOKUP(E2904,'Resultado Final'!$E$3:$L$103,5,FALSE)</f>
        <v>#DIV/0!</v>
      </c>
      <c r="H2904">
        <f>DW!$K2904</f>
        <v>0</v>
      </c>
      <c r="I2904" s="37" t="e">
        <f t="shared" si="45"/>
        <v>#DIV/0!</v>
      </c>
    </row>
    <row r="2905" spans="1:9" x14ac:dyDescent="0.25">
      <c r="A2905">
        <f>INDEX('Resultado Final'!$A:$A,MATCH(E2905,'Resultado Final'!$E:$E,0))</f>
        <v>1</v>
      </c>
      <c r="B2905" t="e">
        <f>'Média Saneada'!#REF!</f>
        <v>#REF!</v>
      </c>
      <c r="C2905">
        <f>DW!$H2905</f>
        <v>0</v>
      </c>
      <c r="D2905">
        <f>DW!$I2905</f>
        <v>0</v>
      </c>
      <c r="E2905">
        <f>DW!$G2905</f>
        <v>0</v>
      </c>
      <c r="F2905" t="e">
        <f>VLOOKUP(E2905,'Resultado Final'!$E$3:$L$103,4,FALSE)</f>
        <v>#DIV/0!</v>
      </c>
      <c r="G2905" t="e">
        <f>VLOOKUP(E2905,'Resultado Final'!$E$3:$L$103,5,FALSE)</f>
        <v>#DIV/0!</v>
      </c>
      <c r="H2905">
        <f>DW!$K2905</f>
        <v>0</v>
      </c>
      <c r="I2905" s="37" t="e">
        <f t="shared" si="45"/>
        <v>#DIV/0!</v>
      </c>
    </row>
    <row r="2906" spans="1:9" x14ac:dyDescent="0.25">
      <c r="A2906">
        <f>INDEX('Resultado Final'!$A:$A,MATCH(E2906,'Resultado Final'!$E:$E,0))</f>
        <v>1</v>
      </c>
      <c r="B2906" t="e">
        <f>'Média Saneada'!#REF!</f>
        <v>#REF!</v>
      </c>
      <c r="C2906">
        <f>DW!$H2906</f>
        <v>0</v>
      </c>
      <c r="D2906">
        <f>DW!$I2906</f>
        <v>0</v>
      </c>
      <c r="E2906">
        <f>DW!$G2906</f>
        <v>0</v>
      </c>
      <c r="F2906" t="e">
        <f>VLOOKUP(E2906,'Resultado Final'!$E$3:$L$103,4,FALSE)</f>
        <v>#DIV/0!</v>
      </c>
      <c r="G2906" t="e">
        <f>VLOOKUP(E2906,'Resultado Final'!$E$3:$L$103,5,FALSE)</f>
        <v>#DIV/0!</v>
      </c>
      <c r="H2906">
        <f>DW!$K2906</f>
        <v>0</v>
      </c>
      <c r="I2906" s="37" t="e">
        <f t="shared" si="45"/>
        <v>#DIV/0!</v>
      </c>
    </row>
    <row r="2907" spans="1:9" x14ac:dyDescent="0.25">
      <c r="A2907">
        <f>INDEX('Resultado Final'!$A:$A,MATCH(E2907,'Resultado Final'!$E:$E,0))</f>
        <v>1</v>
      </c>
      <c r="B2907" t="e">
        <f>'Média Saneada'!#REF!</f>
        <v>#REF!</v>
      </c>
      <c r="C2907">
        <f>DW!$H2907</f>
        <v>0</v>
      </c>
      <c r="D2907">
        <f>DW!$I2907</f>
        <v>0</v>
      </c>
      <c r="E2907">
        <f>DW!$G2907</f>
        <v>0</v>
      </c>
      <c r="F2907" t="e">
        <f>VLOOKUP(E2907,'Resultado Final'!$E$3:$L$103,4,FALSE)</f>
        <v>#DIV/0!</v>
      </c>
      <c r="G2907" t="e">
        <f>VLOOKUP(E2907,'Resultado Final'!$E$3:$L$103,5,FALSE)</f>
        <v>#DIV/0!</v>
      </c>
      <c r="H2907">
        <f>DW!$K2907</f>
        <v>0</v>
      </c>
      <c r="I2907" s="37" t="e">
        <f t="shared" si="45"/>
        <v>#DIV/0!</v>
      </c>
    </row>
    <row r="2908" spans="1:9" x14ac:dyDescent="0.25">
      <c r="A2908">
        <f>INDEX('Resultado Final'!$A:$A,MATCH(E2908,'Resultado Final'!$E:$E,0))</f>
        <v>1</v>
      </c>
      <c r="B2908" t="e">
        <f>'Média Saneada'!#REF!</f>
        <v>#REF!</v>
      </c>
      <c r="C2908">
        <f>DW!$H2908</f>
        <v>0</v>
      </c>
      <c r="D2908">
        <f>DW!$I2908</f>
        <v>0</v>
      </c>
      <c r="E2908">
        <f>DW!$G2908</f>
        <v>0</v>
      </c>
      <c r="F2908" t="e">
        <f>VLOOKUP(E2908,'Resultado Final'!$E$3:$L$103,4,FALSE)</f>
        <v>#DIV/0!</v>
      </c>
      <c r="G2908" t="e">
        <f>VLOOKUP(E2908,'Resultado Final'!$E$3:$L$103,5,FALSE)</f>
        <v>#DIV/0!</v>
      </c>
      <c r="H2908">
        <f>DW!$K2908</f>
        <v>0</v>
      </c>
      <c r="I2908" s="37" t="e">
        <f t="shared" si="45"/>
        <v>#DIV/0!</v>
      </c>
    </row>
    <row r="2909" spans="1:9" x14ac:dyDescent="0.25">
      <c r="A2909">
        <f>INDEX('Resultado Final'!$A:$A,MATCH(E2909,'Resultado Final'!$E:$E,0))</f>
        <v>1</v>
      </c>
      <c r="B2909" t="e">
        <f>'Média Saneada'!#REF!</f>
        <v>#REF!</v>
      </c>
      <c r="C2909">
        <f>DW!$H2909</f>
        <v>0</v>
      </c>
      <c r="D2909">
        <f>DW!$I2909</f>
        <v>0</v>
      </c>
      <c r="E2909">
        <f>DW!$G2909</f>
        <v>0</v>
      </c>
      <c r="F2909" t="e">
        <f>VLOOKUP(E2909,'Resultado Final'!$E$3:$L$103,4,FALSE)</f>
        <v>#DIV/0!</v>
      </c>
      <c r="G2909" t="e">
        <f>VLOOKUP(E2909,'Resultado Final'!$E$3:$L$103,5,FALSE)</f>
        <v>#DIV/0!</v>
      </c>
      <c r="H2909">
        <f>DW!$K2909</f>
        <v>0</v>
      </c>
      <c r="I2909" s="37" t="e">
        <f t="shared" si="45"/>
        <v>#DIV/0!</v>
      </c>
    </row>
    <row r="2910" spans="1:9" x14ac:dyDescent="0.25">
      <c r="A2910">
        <f>INDEX('Resultado Final'!$A:$A,MATCH(E2910,'Resultado Final'!$E:$E,0))</f>
        <v>1</v>
      </c>
      <c r="B2910" t="e">
        <f>'Média Saneada'!#REF!</f>
        <v>#REF!</v>
      </c>
      <c r="C2910">
        <f>DW!$H2910</f>
        <v>0</v>
      </c>
      <c r="D2910">
        <f>DW!$I2910</f>
        <v>0</v>
      </c>
      <c r="E2910">
        <f>DW!$G2910</f>
        <v>0</v>
      </c>
      <c r="F2910" t="e">
        <f>VLOOKUP(E2910,'Resultado Final'!$E$3:$L$103,4,FALSE)</f>
        <v>#DIV/0!</v>
      </c>
      <c r="G2910" t="e">
        <f>VLOOKUP(E2910,'Resultado Final'!$E$3:$L$103,5,FALSE)</f>
        <v>#DIV/0!</v>
      </c>
      <c r="H2910">
        <f>DW!$K2910</f>
        <v>0</v>
      </c>
      <c r="I2910" s="37" t="e">
        <f t="shared" si="45"/>
        <v>#DIV/0!</v>
      </c>
    </row>
    <row r="2911" spans="1:9" x14ac:dyDescent="0.25">
      <c r="A2911">
        <f>INDEX('Resultado Final'!$A:$A,MATCH(E2911,'Resultado Final'!$E:$E,0))</f>
        <v>1</v>
      </c>
      <c r="B2911" t="e">
        <f>'Média Saneada'!#REF!</f>
        <v>#REF!</v>
      </c>
      <c r="C2911">
        <f>DW!$H2911</f>
        <v>0</v>
      </c>
      <c r="D2911">
        <f>DW!$I2911</f>
        <v>0</v>
      </c>
      <c r="E2911">
        <f>DW!$G2911</f>
        <v>0</v>
      </c>
      <c r="F2911" t="e">
        <f>VLOOKUP(E2911,'Resultado Final'!$E$3:$L$103,4,FALSE)</f>
        <v>#DIV/0!</v>
      </c>
      <c r="G2911" t="e">
        <f>VLOOKUP(E2911,'Resultado Final'!$E$3:$L$103,5,FALSE)</f>
        <v>#DIV/0!</v>
      </c>
      <c r="H2911">
        <f>DW!$K2911</f>
        <v>0</v>
      </c>
      <c r="I2911" s="37" t="e">
        <f t="shared" si="45"/>
        <v>#DIV/0!</v>
      </c>
    </row>
    <row r="2912" spans="1:9" x14ac:dyDescent="0.25">
      <c r="A2912">
        <f>INDEX('Resultado Final'!$A:$A,MATCH(E2912,'Resultado Final'!$E:$E,0))</f>
        <v>1</v>
      </c>
      <c r="B2912" t="e">
        <f>'Média Saneada'!#REF!</f>
        <v>#REF!</v>
      </c>
      <c r="C2912">
        <f>DW!$H2912</f>
        <v>0</v>
      </c>
      <c r="D2912">
        <f>DW!$I2912</f>
        <v>0</v>
      </c>
      <c r="E2912">
        <f>DW!$G2912</f>
        <v>0</v>
      </c>
      <c r="F2912" t="e">
        <f>VLOOKUP(E2912,'Resultado Final'!$E$3:$L$103,4,FALSE)</f>
        <v>#DIV/0!</v>
      </c>
      <c r="G2912" t="e">
        <f>VLOOKUP(E2912,'Resultado Final'!$E$3:$L$103,5,FALSE)</f>
        <v>#DIV/0!</v>
      </c>
      <c r="H2912">
        <f>DW!$K2912</f>
        <v>0</v>
      </c>
      <c r="I2912" s="37" t="e">
        <f t="shared" si="45"/>
        <v>#DIV/0!</v>
      </c>
    </row>
    <row r="2913" spans="1:9" x14ac:dyDescent="0.25">
      <c r="A2913">
        <f>INDEX('Resultado Final'!$A:$A,MATCH(E2913,'Resultado Final'!$E:$E,0))</f>
        <v>1</v>
      </c>
      <c r="B2913" t="e">
        <f>'Média Saneada'!#REF!</f>
        <v>#REF!</v>
      </c>
      <c r="C2913">
        <f>DW!$H2913</f>
        <v>0</v>
      </c>
      <c r="D2913">
        <f>DW!$I2913</f>
        <v>0</v>
      </c>
      <c r="E2913">
        <f>DW!$G2913</f>
        <v>0</v>
      </c>
      <c r="F2913" t="e">
        <f>VLOOKUP(E2913,'Resultado Final'!$E$3:$L$103,4,FALSE)</f>
        <v>#DIV/0!</v>
      </c>
      <c r="G2913" t="e">
        <f>VLOOKUP(E2913,'Resultado Final'!$E$3:$L$103,5,FALSE)</f>
        <v>#DIV/0!</v>
      </c>
      <c r="H2913">
        <f>DW!$K2913</f>
        <v>0</v>
      </c>
      <c r="I2913" s="37" t="e">
        <f t="shared" si="45"/>
        <v>#DIV/0!</v>
      </c>
    </row>
    <row r="2914" spans="1:9" x14ac:dyDescent="0.25">
      <c r="A2914">
        <f>INDEX('Resultado Final'!$A:$A,MATCH(E2914,'Resultado Final'!$E:$E,0))</f>
        <v>1</v>
      </c>
      <c r="B2914" t="e">
        <f>'Média Saneada'!#REF!</f>
        <v>#REF!</v>
      </c>
      <c r="C2914">
        <f>DW!$H2914</f>
        <v>0</v>
      </c>
      <c r="D2914">
        <f>DW!$I2914</f>
        <v>0</v>
      </c>
      <c r="E2914">
        <f>DW!$G2914</f>
        <v>0</v>
      </c>
      <c r="F2914" t="e">
        <f>VLOOKUP(E2914,'Resultado Final'!$E$3:$L$103,4,FALSE)</f>
        <v>#DIV/0!</v>
      </c>
      <c r="G2914" t="e">
        <f>VLOOKUP(E2914,'Resultado Final'!$E$3:$L$103,5,FALSE)</f>
        <v>#DIV/0!</v>
      </c>
      <c r="H2914">
        <f>DW!$K2914</f>
        <v>0</v>
      </c>
      <c r="I2914" s="37" t="e">
        <f t="shared" si="45"/>
        <v>#DIV/0!</v>
      </c>
    </row>
    <row r="2915" spans="1:9" x14ac:dyDescent="0.25">
      <c r="A2915">
        <f>INDEX('Resultado Final'!$A:$A,MATCH(E2915,'Resultado Final'!$E:$E,0))</f>
        <v>1</v>
      </c>
      <c r="B2915" t="e">
        <f>'Média Saneada'!#REF!</f>
        <v>#REF!</v>
      </c>
      <c r="C2915">
        <f>DW!$H2915</f>
        <v>0</v>
      </c>
      <c r="D2915">
        <f>DW!$I2915</f>
        <v>0</v>
      </c>
      <c r="E2915">
        <f>DW!$G2915</f>
        <v>0</v>
      </c>
      <c r="F2915" t="e">
        <f>VLOOKUP(E2915,'Resultado Final'!$E$3:$L$103,4,FALSE)</f>
        <v>#DIV/0!</v>
      </c>
      <c r="G2915" t="e">
        <f>VLOOKUP(E2915,'Resultado Final'!$E$3:$L$103,5,FALSE)</f>
        <v>#DIV/0!</v>
      </c>
      <c r="H2915">
        <f>DW!$K2915</f>
        <v>0</v>
      </c>
      <c r="I2915" s="37" t="e">
        <f t="shared" si="45"/>
        <v>#DIV/0!</v>
      </c>
    </row>
    <row r="2916" spans="1:9" x14ac:dyDescent="0.25">
      <c r="A2916">
        <f>INDEX('Resultado Final'!$A:$A,MATCH(E2916,'Resultado Final'!$E:$E,0))</f>
        <v>1</v>
      </c>
      <c r="B2916" t="e">
        <f>'Média Saneada'!#REF!</f>
        <v>#REF!</v>
      </c>
      <c r="C2916">
        <f>DW!$H2916</f>
        <v>0</v>
      </c>
      <c r="D2916">
        <f>DW!$I2916</f>
        <v>0</v>
      </c>
      <c r="E2916">
        <f>DW!$G2916</f>
        <v>0</v>
      </c>
      <c r="F2916" t="e">
        <f>VLOOKUP(E2916,'Resultado Final'!$E$3:$L$103,4,FALSE)</f>
        <v>#DIV/0!</v>
      </c>
      <c r="G2916" t="e">
        <f>VLOOKUP(E2916,'Resultado Final'!$E$3:$L$103,5,FALSE)</f>
        <v>#DIV/0!</v>
      </c>
      <c r="H2916">
        <f>DW!$K2916</f>
        <v>0</v>
      </c>
      <c r="I2916" s="37" t="e">
        <f t="shared" si="45"/>
        <v>#DIV/0!</v>
      </c>
    </row>
    <row r="2917" spans="1:9" x14ac:dyDescent="0.25">
      <c r="A2917">
        <f>INDEX('Resultado Final'!$A:$A,MATCH(E2917,'Resultado Final'!$E:$E,0))</f>
        <v>1</v>
      </c>
      <c r="B2917" t="e">
        <f>'Média Saneada'!#REF!</f>
        <v>#REF!</v>
      </c>
      <c r="C2917">
        <f>DW!$H2917</f>
        <v>0</v>
      </c>
      <c r="D2917">
        <f>DW!$I2917</f>
        <v>0</v>
      </c>
      <c r="E2917">
        <f>DW!$G2917</f>
        <v>0</v>
      </c>
      <c r="F2917" t="e">
        <f>VLOOKUP(E2917,'Resultado Final'!$E$3:$L$103,4,FALSE)</f>
        <v>#DIV/0!</v>
      </c>
      <c r="G2917" t="e">
        <f>VLOOKUP(E2917,'Resultado Final'!$E$3:$L$103,5,FALSE)</f>
        <v>#DIV/0!</v>
      </c>
      <c r="H2917">
        <f>DW!$K2917</f>
        <v>0</v>
      </c>
      <c r="I2917" s="37" t="e">
        <f t="shared" si="45"/>
        <v>#DIV/0!</v>
      </c>
    </row>
    <row r="2918" spans="1:9" x14ac:dyDescent="0.25">
      <c r="A2918">
        <f>INDEX('Resultado Final'!$A:$A,MATCH(E2918,'Resultado Final'!$E:$E,0))</f>
        <v>1</v>
      </c>
      <c r="B2918" t="e">
        <f>'Média Saneada'!#REF!</f>
        <v>#REF!</v>
      </c>
      <c r="C2918">
        <f>DW!$H2918</f>
        <v>0</v>
      </c>
      <c r="D2918">
        <f>DW!$I2918</f>
        <v>0</v>
      </c>
      <c r="E2918">
        <f>DW!$G2918</f>
        <v>0</v>
      </c>
      <c r="F2918" t="e">
        <f>VLOOKUP(E2918,'Resultado Final'!$E$3:$L$103,4,FALSE)</f>
        <v>#DIV/0!</v>
      </c>
      <c r="G2918" t="e">
        <f>VLOOKUP(E2918,'Resultado Final'!$E$3:$L$103,5,FALSE)</f>
        <v>#DIV/0!</v>
      </c>
      <c r="H2918">
        <f>DW!$K2918</f>
        <v>0</v>
      </c>
      <c r="I2918" s="37" t="e">
        <f t="shared" si="45"/>
        <v>#DIV/0!</v>
      </c>
    </row>
    <row r="2919" spans="1:9" x14ac:dyDescent="0.25">
      <c r="A2919">
        <f>INDEX('Resultado Final'!$A:$A,MATCH(E2919,'Resultado Final'!$E:$E,0))</f>
        <v>1</v>
      </c>
      <c r="B2919" t="e">
        <f>'Média Saneada'!#REF!</f>
        <v>#REF!</v>
      </c>
      <c r="C2919">
        <f>DW!$H2919</f>
        <v>0</v>
      </c>
      <c r="D2919">
        <f>DW!$I2919</f>
        <v>0</v>
      </c>
      <c r="E2919">
        <f>DW!$G2919</f>
        <v>0</v>
      </c>
      <c r="F2919" t="e">
        <f>VLOOKUP(E2919,'Resultado Final'!$E$3:$L$103,4,FALSE)</f>
        <v>#DIV/0!</v>
      </c>
      <c r="G2919" t="e">
        <f>VLOOKUP(E2919,'Resultado Final'!$E$3:$L$103,5,FALSE)</f>
        <v>#DIV/0!</v>
      </c>
      <c r="H2919">
        <f>DW!$K2919</f>
        <v>0</v>
      </c>
      <c r="I2919" s="37" t="e">
        <f t="shared" si="45"/>
        <v>#DIV/0!</v>
      </c>
    </row>
    <row r="2920" spans="1:9" x14ac:dyDescent="0.25">
      <c r="A2920">
        <f>INDEX('Resultado Final'!$A:$A,MATCH(E2920,'Resultado Final'!$E:$E,0))</f>
        <v>1</v>
      </c>
      <c r="B2920" t="e">
        <f>'Média Saneada'!#REF!</f>
        <v>#REF!</v>
      </c>
      <c r="C2920">
        <f>DW!$H2920</f>
        <v>0</v>
      </c>
      <c r="D2920">
        <f>DW!$I2920</f>
        <v>0</v>
      </c>
      <c r="E2920">
        <f>DW!$G2920</f>
        <v>0</v>
      </c>
      <c r="F2920" t="e">
        <f>VLOOKUP(E2920,'Resultado Final'!$E$3:$L$103,4,FALSE)</f>
        <v>#DIV/0!</v>
      </c>
      <c r="G2920" t="e">
        <f>VLOOKUP(E2920,'Resultado Final'!$E$3:$L$103,5,FALSE)</f>
        <v>#DIV/0!</v>
      </c>
      <c r="H2920">
        <f>DW!$K2920</f>
        <v>0</v>
      </c>
      <c r="I2920" s="37" t="e">
        <f t="shared" si="45"/>
        <v>#DIV/0!</v>
      </c>
    </row>
    <row r="2921" spans="1:9" x14ac:dyDescent="0.25">
      <c r="A2921">
        <f>INDEX('Resultado Final'!$A:$A,MATCH(E2921,'Resultado Final'!$E:$E,0))</f>
        <v>1</v>
      </c>
      <c r="B2921" t="e">
        <f>'Média Saneada'!#REF!</f>
        <v>#REF!</v>
      </c>
      <c r="C2921">
        <f>DW!$H2921</f>
        <v>0</v>
      </c>
      <c r="D2921">
        <f>DW!$I2921</f>
        <v>0</v>
      </c>
      <c r="E2921">
        <f>DW!$G2921</f>
        <v>0</v>
      </c>
      <c r="F2921" t="e">
        <f>VLOOKUP(E2921,'Resultado Final'!$E$3:$L$103,4,FALSE)</f>
        <v>#DIV/0!</v>
      </c>
      <c r="G2921" t="e">
        <f>VLOOKUP(E2921,'Resultado Final'!$E$3:$L$103,5,FALSE)</f>
        <v>#DIV/0!</v>
      </c>
      <c r="H2921">
        <f>DW!$K2921</f>
        <v>0</v>
      </c>
      <c r="I2921" s="37" t="e">
        <f t="shared" si="45"/>
        <v>#DIV/0!</v>
      </c>
    </row>
    <row r="2922" spans="1:9" x14ac:dyDescent="0.25">
      <c r="A2922">
        <f>INDEX('Resultado Final'!$A:$A,MATCH(E2922,'Resultado Final'!$E:$E,0))</f>
        <v>1</v>
      </c>
      <c r="B2922" t="e">
        <f>'Média Saneada'!#REF!</f>
        <v>#REF!</v>
      </c>
      <c r="C2922">
        <f>DW!$H2922</f>
        <v>0</v>
      </c>
      <c r="D2922">
        <f>DW!$I2922</f>
        <v>0</v>
      </c>
      <c r="E2922">
        <f>DW!$G2922</f>
        <v>0</v>
      </c>
      <c r="F2922" t="e">
        <f>VLOOKUP(E2922,'Resultado Final'!$E$3:$L$103,4,FALSE)</f>
        <v>#DIV/0!</v>
      </c>
      <c r="G2922" t="e">
        <f>VLOOKUP(E2922,'Resultado Final'!$E$3:$L$103,5,FALSE)</f>
        <v>#DIV/0!</v>
      </c>
      <c r="H2922">
        <f>DW!$K2922</f>
        <v>0</v>
      </c>
      <c r="I2922" s="37" t="e">
        <f t="shared" si="45"/>
        <v>#DIV/0!</v>
      </c>
    </row>
    <row r="2923" spans="1:9" x14ac:dyDescent="0.25">
      <c r="A2923">
        <f>INDEX('Resultado Final'!$A:$A,MATCH(E2923,'Resultado Final'!$E:$E,0))</f>
        <v>1</v>
      </c>
      <c r="B2923" t="e">
        <f>'Média Saneada'!#REF!</f>
        <v>#REF!</v>
      </c>
      <c r="C2923">
        <f>DW!$H2923</f>
        <v>0</v>
      </c>
      <c r="D2923">
        <f>DW!$I2923</f>
        <v>0</v>
      </c>
      <c r="E2923">
        <f>DW!$G2923</f>
        <v>0</v>
      </c>
      <c r="F2923" t="e">
        <f>VLOOKUP(E2923,'Resultado Final'!$E$3:$L$103,4,FALSE)</f>
        <v>#DIV/0!</v>
      </c>
      <c r="G2923" t="e">
        <f>VLOOKUP(E2923,'Resultado Final'!$E$3:$L$103,5,FALSE)</f>
        <v>#DIV/0!</v>
      </c>
      <c r="H2923">
        <f>DW!$K2923</f>
        <v>0</v>
      </c>
      <c r="I2923" s="37" t="e">
        <f t="shared" si="45"/>
        <v>#DIV/0!</v>
      </c>
    </row>
    <row r="2924" spans="1:9" x14ac:dyDescent="0.25">
      <c r="A2924">
        <f>INDEX('Resultado Final'!$A:$A,MATCH(E2924,'Resultado Final'!$E:$E,0))</f>
        <v>1</v>
      </c>
      <c r="B2924" t="e">
        <f>'Média Saneada'!#REF!</f>
        <v>#REF!</v>
      </c>
      <c r="C2924">
        <f>DW!$H2924</f>
        <v>0</v>
      </c>
      <c r="D2924">
        <f>DW!$I2924</f>
        <v>0</v>
      </c>
      <c r="E2924">
        <f>DW!$G2924</f>
        <v>0</v>
      </c>
      <c r="F2924" t="e">
        <f>VLOOKUP(E2924,'Resultado Final'!$E$3:$L$103,4,FALSE)</f>
        <v>#DIV/0!</v>
      </c>
      <c r="G2924" t="e">
        <f>VLOOKUP(E2924,'Resultado Final'!$E$3:$L$103,5,FALSE)</f>
        <v>#DIV/0!</v>
      </c>
      <c r="H2924">
        <f>DW!$K2924</f>
        <v>0</v>
      </c>
      <c r="I2924" s="37" t="e">
        <f t="shared" si="45"/>
        <v>#DIV/0!</v>
      </c>
    </row>
    <row r="2925" spans="1:9" x14ac:dyDescent="0.25">
      <c r="A2925">
        <f>INDEX('Resultado Final'!$A:$A,MATCH(E2925,'Resultado Final'!$E:$E,0))</f>
        <v>1</v>
      </c>
      <c r="B2925" t="e">
        <f>'Média Saneada'!#REF!</f>
        <v>#REF!</v>
      </c>
      <c r="C2925">
        <f>DW!$H2925</f>
        <v>0</v>
      </c>
      <c r="D2925">
        <f>DW!$I2925</f>
        <v>0</v>
      </c>
      <c r="E2925">
        <f>DW!$G2925</f>
        <v>0</v>
      </c>
      <c r="F2925" t="e">
        <f>VLOOKUP(E2925,'Resultado Final'!$E$3:$L$103,4,FALSE)</f>
        <v>#DIV/0!</v>
      </c>
      <c r="G2925" t="e">
        <f>VLOOKUP(E2925,'Resultado Final'!$E$3:$L$103,5,FALSE)</f>
        <v>#DIV/0!</v>
      </c>
      <c r="H2925">
        <f>DW!$K2925</f>
        <v>0</v>
      </c>
      <c r="I2925" s="37" t="e">
        <f t="shared" si="45"/>
        <v>#DIV/0!</v>
      </c>
    </row>
    <row r="2926" spans="1:9" x14ac:dyDescent="0.25">
      <c r="A2926">
        <f>INDEX('Resultado Final'!$A:$A,MATCH(E2926,'Resultado Final'!$E:$E,0))</f>
        <v>1</v>
      </c>
      <c r="B2926" t="e">
        <f>'Média Saneada'!#REF!</f>
        <v>#REF!</v>
      </c>
      <c r="C2926">
        <f>DW!$H2926</f>
        <v>0</v>
      </c>
      <c r="D2926">
        <f>DW!$I2926</f>
        <v>0</v>
      </c>
      <c r="E2926">
        <f>DW!$G2926</f>
        <v>0</v>
      </c>
      <c r="F2926" t="e">
        <f>VLOOKUP(E2926,'Resultado Final'!$E$3:$L$103,4,FALSE)</f>
        <v>#DIV/0!</v>
      </c>
      <c r="G2926" t="e">
        <f>VLOOKUP(E2926,'Resultado Final'!$E$3:$L$103,5,FALSE)</f>
        <v>#DIV/0!</v>
      </c>
      <c r="H2926">
        <f>DW!$K2926</f>
        <v>0</v>
      </c>
      <c r="I2926" s="37" t="e">
        <f t="shared" si="45"/>
        <v>#DIV/0!</v>
      </c>
    </row>
    <row r="2927" spans="1:9" x14ac:dyDescent="0.25">
      <c r="A2927">
        <f>INDEX('Resultado Final'!$A:$A,MATCH(E2927,'Resultado Final'!$E:$E,0))</f>
        <v>1</v>
      </c>
      <c r="B2927" t="e">
        <f>'Média Saneada'!#REF!</f>
        <v>#REF!</v>
      </c>
      <c r="C2927">
        <f>DW!$H2927</f>
        <v>0</v>
      </c>
      <c r="D2927">
        <f>DW!$I2927</f>
        <v>0</v>
      </c>
      <c r="E2927">
        <f>DW!$G2927</f>
        <v>0</v>
      </c>
      <c r="F2927" t="e">
        <f>VLOOKUP(E2927,'Resultado Final'!$E$3:$L$103,4,FALSE)</f>
        <v>#DIV/0!</v>
      </c>
      <c r="G2927" t="e">
        <f>VLOOKUP(E2927,'Resultado Final'!$E$3:$L$103,5,FALSE)</f>
        <v>#DIV/0!</v>
      </c>
      <c r="H2927">
        <f>DW!$K2927</f>
        <v>0</v>
      </c>
      <c r="I2927" s="37" t="e">
        <f t="shared" si="45"/>
        <v>#DIV/0!</v>
      </c>
    </row>
    <row r="2928" spans="1:9" x14ac:dyDescent="0.25">
      <c r="A2928">
        <f>INDEX('Resultado Final'!$A:$A,MATCH(E2928,'Resultado Final'!$E:$E,0))</f>
        <v>1</v>
      </c>
      <c r="B2928" t="e">
        <f>'Média Saneada'!#REF!</f>
        <v>#REF!</v>
      </c>
      <c r="C2928">
        <f>DW!$H2928</f>
        <v>0</v>
      </c>
      <c r="D2928">
        <f>DW!$I2928</f>
        <v>0</v>
      </c>
      <c r="E2928">
        <f>DW!$G2928</f>
        <v>0</v>
      </c>
      <c r="F2928" t="e">
        <f>VLOOKUP(E2928,'Resultado Final'!$E$3:$L$103,4,FALSE)</f>
        <v>#DIV/0!</v>
      </c>
      <c r="G2928" t="e">
        <f>VLOOKUP(E2928,'Resultado Final'!$E$3:$L$103,5,FALSE)</f>
        <v>#DIV/0!</v>
      </c>
      <c r="H2928">
        <f>DW!$K2928</f>
        <v>0</v>
      </c>
      <c r="I2928" s="37" t="e">
        <f t="shared" si="45"/>
        <v>#DIV/0!</v>
      </c>
    </row>
    <row r="2929" spans="1:9" x14ac:dyDescent="0.25">
      <c r="A2929">
        <f>INDEX('Resultado Final'!$A:$A,MATCH(E2929,'Resultado Final'!$E:$E,0))</f>
        <v>1</v>
      </c>
      <c r="B2929" t="e">
        <f>'Média Saneada'!#REF!</f>
        <v>#REF!</v>
      </c>
      <c r="C2929">
        <f>DW!$H2929</f>
        <v>0</v>
      </c>
      <c r="D2929">
        <f>DW!$I2929</f>
        <v>0</v>
      </c>
      <c r="E2929">
        <f>DW!$G2929</f>
        <v>0</v>
      </c>
      <c r="F2929" t="e">
        <f>VLOOKUP(E2929,'Resultado Final'!$E$3:$L$103,4,FALSE)</f>
        <v>#DIV/0!</v>
      </c>
      <c r="G2929" t="e">
        <f>VLOOKUP(E2929,'Resultado Final'!$E$3:$L$103,5,FALSE)</f>
        <v>#DIV/0!</v>
      </c>
      <c r="H2929">
        <f>DW!$K2929</f>
        <v>0</v>
      </c>
      <c r="I2929" s="37" t="e">
        <f t="shared" si="45"/>
        <v>#DIV/0!</v>
      </c>
    </row>
    <row r="2930" spans="1:9" x14ac:dyDescent="0.25">
      <c r="A2930">
        <f>INDEX('Resultado Final'!$A:$A,MATCH(E2930,'Resultado Final'!$E:$E,0))</f>
        <v>1</v>
      </c>
      <c r="B2930" t="e">
        <f>'Média Saneada'!#REF!</f>
        <v>#REF!</v>
      </c>
      <c r="C2930">
        <f>DW!$H2930</f>
        <v>0</v>
      </c>
      <c r="D2930">
        <f>DW!$I2930</f>
        <v>0</v>
      </c>
      <c r="E2930">
        <f>DW!$G2930</f>
        <v>0</v>
      </c>
      <c r="F2930" t="e">
        <f>VLOOKUP(E2930,'Resultado Final'!$E$3:$L$103,4,FALSE)</f>
        <v>#DIV/0!</v>
      </c>
      <c r="G2930" t="e">
        <f>VLOOKUP(E2930,'Resultado Final'!$E$3:$L$103,5,FALSE)</f>
        <v>#DIV/0!</v>
      </c>
      <c r="H2930">
        <f>DW!$K2930</f>
        <v>0</v>
      </c>
      <c r="I2930" s="37" t="e">
        <f t="shared" si="45"/>
        <v>#DIV/0!</v>
      </c>
    </row>
    <row r="2931" spans="1:9" x14ac:dyDescent="0.25">
      <c r="A2931">
        <f>INDEX('Resultado Final'!$A:$A,MATCH(E2931,'Resultado Final'!$E:$E,0))</f>
        <v>1</v>
      </c>
      <c r="B2931" t="e">
        <f>'Média Saneada'!#REF!</f>
        <v>#REF!</v>
      </c>
      <c r="C2931">
        <f>DW!$H2931</f>
        <v>0</v>
      </c>
      <c r="D2931">
        <f>DW!$I2931</f>
        <v>0</v>
      </c>
      <c r="E2931">
        <f>DW!$G2931</f>
        <v>0</v>
      </c>
      <c r="F2931" t="e">
        <f>VLOOKUP(E2931,'Resultado Final'!$E$3:$L$103,4,FALSE)</f>
        <v>#DIV/0!</v>
      </c>
      <c r="G2931" t="e">
        <f>VLOOKUP(E2931,'Resultado Final'!$E$3:$L$103,5,FALSE)</f>
        <v>#DIV/0!</v>
      </c>
      <c r="H2931">
        <f>DW!$K2931</f>
        <v>0</v>
      </c>
      <c r="I2931" s="37" t="e">
        <f t="shared" si="45"/>
        <v>#DIV/0!</v>
      </c>
    </row>
    <row r="2932" spans="1:9" x14ac:dyDescent="0.25">
      <c r="A2932">
        <f>INDEX('Resultado Final'!$A:$A,MATCH(E2932,'Resultado Final'!$E:$E,0))</f>
        <v>1</v>
      </c>
      <c r="B2932" t="e">
        <f>'Média Saneada'!#REF!</f>
        <v>#REF!</v>
      </c>
      <c r="C2932">
        <f>DW!$H2932</f>
        <v>0</v>
      </c>
      <c r="D2932">
        <f>DW!$I2932</f>
        <v>0</v>
      </c>
      <c r="E2932">
        <f>DW!$G2932</f>
        <v>0</v>
      </c>
      <c r="F2932" t="e">
        <f>VLOOKUP(E2932,'Resultado Final'!$E$3:$L$103,4,FALSE)</f>
        <v>#DIV/0!</v>
      </c>
      <c r="G2932" t="e">
        <f>VLOOKUP(E2932,'Resultado Final'!$E$3:$L$103,5,FALSE)</f>
        <v>#DIV/0!</v>
      </c>
      <c r="H2932">
        <f>DW!$K2932</f>
        <v>0</v>
      </c>
      <c r="I2932" s="37" t="e">
        <f t="shared" si="45"/>
        <v>#DIV/0!</v>
      </c>
    </row>
    <row r="2933" spans="1:9" x14ac:dyDescent="0.25">
      <c r="A2933">
        <f>INDEX('Resultado Final'!$A:$A,MATCH(E2933,'Resultado Final'!$E:$E,0))</f>
        <v>1</v>
      </c>
      <c r="B2933" t="e">
        <f>'Média Saneada'!#REF!</f>
        <v>#REF!</v>
      </c>
      <c r="C2933">
        <f>DW!$H2933</f>
        <v>0</v>
      </c>
      <c r="D2933">
        <f>DW!$I2933</f>
        <v>0</v>
      </c>
      <c r="E2933">
        <f>DW!$G2933</f>
        <v>0</v>
      </c>
      <c r="F2933" t="e">
        <f>VLOOKUP(E2933,'Resultado Final'!$E$3:$L$103,4,FALSE)</f>
        <v>#DIV/0!</v>
      </c>
      <c r="G2933" t="e">
        <f>VLOOKUP(E2933,'Resultado Final'!$E$3:$L$103,5,FALSE)</f>
        <v>#DIV/0!</v>
      </c>
      <c r="H2933">
        <f>DW!$K2933</f>
        <v>0</v>
      </c>
      <c r="I2933" s="37" t="e">
        <f t="shared" si="45"/>
        <v>#DIV/0!</v>
      </c>
    </row>
    <row r="2934" spans="1:9" x14ac:dyDescent="0.25">
      <c r="A2934">
        <f>INDEX('Resultado Final'!$A:$A,MATCH(E2934,'Resultado Final'!$E:$E,0))</f>
        <v>1</v>
      </c>
      <c r="B2934" t="e">
        <f>'Média Saneada'!#REF!</f>
        <v>#REF!</v>
      </c>
      <c r="C2934">
        <f>DW!$H2934</f>
        <v>0</v>
      </c>
      <c r="D2934">
        <f>DW!$I2934</f>
        <v>0</v>
      </c>
      <c r="E2934">
        <f>DW!$G2934</f>
        <v>0</v>
      </c>
      <c r="F2934" t="e">
        <f>VLOOKUP(E2934,'Resultado Final'!$E$3:$L$103,4,FALSE)</f>
        <v>#DIV/0!</v>
      </c>
      <c r="G2934" t="e">
        <f>VLOOKUP(E2934,'Resultado Final'!$E$3:$L$103,5,FALSE)</f>
        <v>#DIV/0!</v>
      </c>
      <c r="H2934">
        <f>DW!$K2934</f>
        <v>0</v>
      </c>
      <c r="I2934" s="37" t="e">
        <f t="shared" si="45"/>
        <v>#DIV/0!</v>
      </c>
    </row>
    <row r="2935" spans="1:9" x14ac:dyDescent="0.25">
      <c r="A2935">
        <f>INDEX('Resultado Final'!$A:$A,MATCH(E2935,'Resultado Final'!$E:$E,0))</f>
        <v>1</v>
      </c>
      <c r="B2935" t="e">
        <f>'Média Saneada'!#REF!</f>
        <v>#REF!</v>
      </c>
      <c r="C2935">
        <f>DW!$H2935</f>
        <v>0</v>
      </c>
      <c r="D2935">
        <f>DW!$I2935</f>
        <v>0</v>
      </c>
      <c r="E2935">
        <f>DW!$G2935</f>
        <v>0</v>
      </c>
      <c r="F2935" t="e">
        <f>VLOOKUP(E2935,'Resultado Final'!$E$3:$L$103,4,FALSE)</f>
        <v>#DIV/0!</v>
      </c>
      <c r="G2935" t="e">
        <f>VLOOKUP(E2935,'Resultado Final'!$E$3:$L$103,5,FALSE)</f>
        <v>#DIV/0!</v>
      </c>
      <c r="H2935">
        <f>DW!$K2935</f>
        <v>0</v>
      </c>
      <c r="I2935" s="37" t="e">
        <f t="shared" si="45"/>
        <v>#DIV/0!</v>
      </c>
    </row>
    <row r="2936" spans="1:9" x14ac:dyDescent="0.25">
      <c r="A2936">
        <f>INDEX('Resultado Final'!$A:$A,MATCH(E2936,'Resultado Final'!$E:$E,0))</f>
        <v>1</v>
      </c>
      <c r="B2936" t="e">
        <f>'Média Saneada'!#REF!</f>
        <v>#REF!</v>
      </c>
      <c r="C2936">
        <f>DW!$H2936</f>
        <v>0</v>
      </c>
      <c r="D2936">
        <f>DW!$I2936</f>
        <v>0</v>
      </c>
      <c r="E2936">
        <f>DW!$G2936</f>
        <v>0</v>
      </c>
      <c r="F2936" t="e">
        <f>VLOOKUP(E2936,'Resultado Final'!$E$3:$L$103,4,FALSE)</f>
        <v>#DIV/0!</v>
      </c>
      <c r="G2936" t="e">
        <f>VLOOKUP(E2936,'Resultado Final'!$E$3:$L$103,5,FALSE)</f>
        <v>#DIV/0!</v>
      </c>
      <c r="H2936">
        <f>DW!$K2936</f>
        <v>0</v>
      </c>
      <c r="I2936" s="37" t="e">
        <f t="shared" si="45"/>
        <v>#DIV/0!</v>
      </c>
    </row>
    <row r="2937" spans="1:9" x14ac:dyDescent="0.25">
      <c r="A2937">
        <f>INDEX('Resultado Final'!$A:$A,MATCH(E2937,'Resultado Final'!$E:$E,0))</f>
        <v>1</v>
      </c>
      <c r="B2937" t="e">
        <f>'Média Saneada'!#REF!</f>
        <v>#REF!</v>
      </c>
      <c r="C2937">
        <f>DW!$H2937</f>
        <v>0</v>
      </c>
      <c r="D2937">
        <f>DW!$I2937</f>
        <v>0</v>
      </c>
      <c r="E2937">
        <f>DW!$G2937</f>
        <v>0</v>
      </c>
      <c r="F2937" t="e">
        <f>VLOOKUP(E2937,'Resultado Final'!$E$3:$L$103,4,FALSE)</f>
        <v>#DIV/0!</v>
      </c>
      <c r="G2937" t="e">
        <f>VLOOKUP(E2937,'Resultado Final'!$E$3:$L$103,5,FALSE)</f>
        <v>#DIV/0!</v>
      </c>
      <c r="H2937">
        <f>DW!$K2937</f>
        <v>0</v>
      </c>
      <c r="I2937" s="37" t="e">
        <f t="shared" si="45"/>
        <v>#DIV/0!</v>
      </c>
    </row>
    <row r="2938" spans="1:9" x14ac:dyDescent="0.25">
      <c r="A2938">
        <f>INDEX('Resultado Final'!$A:$A,MATCH(E2938,'Resultado Final'!$E:$E,0))</f>
        <v>1</v>
      </c>
      <c r="B2938" t="e">
        <f>'Média Saneada'!#REF!</f>
        <v>#REF!</v>
      </c>
      <c r="C2938">
        <f>DW!$H2938</f>
        <v>0</v>
      </c>
      <c r="D2938">
        <f>DW!$I2938</f>
        <v>0</v>
      </c>
      <c r="E2938">
        <f>DW!$G2938</f>
        <v>0</v>
      </c>
      <c r="F2938" t="e">
        <f>VLOOKUP(E2938,'Resultado Final'!$E$3:$L$103,4,FALSE)</f>
        <v>#DIV/0!</v>
      </c>
      <c r="G2938" t="e">
        <f>VLOOKUP(E2938,'Resultado Final'!$E$3:$L$103,5,FALSE)</f>
        <v>#DIV/0!</v>
      </c>
      <c r="H2938">
        <f>DW!$K2938</f>
        <v>0</v>
      </c>
      <c r="I2938" s="37" t="e">
        <f t="shared" si="45"/>
        <v>#DIV/0!</v>
      </c>
    </row>
    <row r="2939" spans="1:9" x14ac:dyDescent="0.25">
      <c r="A2939">
        <f>INDEX('Resultado Final'!$A:$A,MATCH(E2939,'Resultado Final'!$E:$E,0))</f>
        <v>1</v>
      </c>
      <c r="B2939" t="e">
        <f>'Média Saneada'!#REF!</f>
        <v>#REF!</v>
      </c>
      <c r="C2939">
        <f>DW!$H2939</f>
        <v>0</v>
      </c>
      <c r="D2939">
        <f>DW!$I2939</f>
        <v>0</v>
      </c>
      <c r="E2939">
        <f>DW!$G2939</f>
        <v>0</v>
      </c>
      <c r="F2939" t="e">
        <f>VLOOKUP(E2939,'Resultado Final'!$E$3:$L$103,4,FALSE)</f>
        <v>#DIV/0!</v>
      </c>
      <c r="G2939" t="e">
        <f>VLOOKUP(E2939,'Resultado Final'!$E$3:$L$103,5,FALSE)</f>
        <v>#DIV/0!</v>
      </c>
      <c r="H2939">
        <f>DW!$K2939</f>
        <v>0</v>
      </c>
      <c r="I2939" s="37" t="e">
        <f t="shared" si="45"/>
        <v>#DIV/0!</v>
      </c>
    </row>
    <row r="2940" spans="1:9" x14ac:dyDescent="0.25">
      <c r="A2940">
        <f>INDEX('Resultado Final'!$A:$A,MATCH(E2940,'Resultado Final'!$E:$E,0))</f>
        <v>1</v>
      </c>
      <c r="B2940" t="e">
        <f>'Média Saneada'!#REF!</f>
        <v>#REF!</v>
      </c>
      <c r="C2940">
        <f>DW!$H2940</f>
        <v>0</v>
      </c>
      <c r="D2940">
        <f>DW!$I2940</f>
        <v>0</v>
      </c>
      <c r="E2940">
        <f>DW!$G2940</f>
        <v>0</v>
      </c>
      <c r="F2940" t="e">
        <f>VLOOKUP(E2940,'Resultado Final'!$E$3:$L$103,4,FALSE)</f>
        <v>#DIV/0!</v>
      </c>
      <c r="G2940" t="e">
        <f>VLOOKUP(E2940,'Resultado Final'!$E$3:$L$103,5,FALSE)</f>
        <v>#DIV/0!</v>
      </c>
      <c r="H2940">
        <f>DW!$K2940</f>
        <v>0</v>
      </c>
      <c r="I2940" s="37" t="e">
        <f t="shared" si="45"/>
        <v>#DIV/0!</v>
      </c>
    </row>
    <row r="2941" spans="1:9" x14ac:dyDescent="0.25">
      <c r="A2941">
        <f>INDEX('Resultado Final'!$A:$A,MATCH(E2941,'Resultado Final'!$E:$E,0))</f>
        <v>1</v>
      </c>
      <c r="B2941" t="e">
        <f>'Média Saneada'!#REF!</f>
        <v>#REF!</v>
      </c>
      <c r="C2941">
        <f>DW!$H2941</f>
        <v>0</v>
      </c>
      <c r="D2941">
        <f>DW!$I2941</f>
        <v>0</v>
      </c>
      <c r="E2941">
        <f>DW!$G2941</f>
        <v>0</v>
      </c>
      <c r="F2941" t="e">
        <f>VLOOKUP(E2941,'Resultado Final'!$E$3:$L$103,4,FALSE)</f>
        <v>#DIV/0!</v>
      </c>
      <c r="G2941" t="e">
        <f>VLOOKUP(E2941,'Resultado Final'!$E$3:$L$103,5,FALSE)</f>
        <v>#DIV/0!</v>
      </c>
      <c r="H2941">
        <f>DW!$K2941</f>
        <v>0</v>
      </c>
      <c r="I2941" s="37" t="e">
        <f t="shared" si="45"/>
        <v>#DIV/0!</v>
      </c>
    </row>
    <row r="2942" spans="1:9" x14ac:dyDescent="0.25">
      <c r="A2942">
        <f>INDEX('Resultado Final'!$A:$A,MATCH(E2942,'Resultado Final'!$E:$E,0))</f>
        <v>1</v>
      </c>
      <c r="B2942" t="e">
        <f>'Média Saneada'!#REF!</f>
        <v>#REF!</v>
      </c>
      <c r="C2942">
        <f>DW!$H2942</f>
        <v>0</v>
      </c>
      <c r="D2942">
        <f>DW!$I2942</f>
        <v>0</v>
      </c>
      <c r="E2942">
        <f>DW!$G2942</f>
        <v>0</v>
      </c>
      <c r="F2942" t="e">
        <f>VLOOKUP(E2942,'Resultado Final'!$E$3:$L$103,4,FALSE)</f>
        <v>#DIV/0!</v>
      </c>
      <c r="G2942" t="e">
        <f>VLOOKUP(E2942,'Resultado Final'!$E$3:$L$103,5,FALSE)</f>
        <v>#DIV/0!</v>
      </c>
      <c r="H2942">
        <f>DW!$K2942</f>
        <v>0</v>
      </c>
      <c r="I2942" s="37" t="e">
        <f t="shared" si="45"/>
        <v>#DIV/0!</v>
      </c>
    </row>
    <row r="2943" spans="1:9" x14ac:dyDescent="0.25">
      <c r="A2943">
        <f>INDEX('Resultado Final'!$A:$A,MATCH(E2943,'Resultado Final'!$E:$E,0))</f>
        <v>1</v>
      </c>
      <c r="B2943" t="e">
        <f>'Média Saneada'!#REF!</f>
        <v>#REF!</v>
      </c>
      <c r="C2943">
        <f>DW!$H2943</f>
        <v>0</v>
      </c>
      <c r="D2943">
        <f>DW!$I2943</f>
        <v>0</v>
      </c>
      <c r="E2943">
        <f>DW!$G2943</f>
        <v>0</v>
      </c>
      <c r="F2943" t="e">
        <f>VLOOKUP(E2943,'Resultado Final'!$E$3:$L$103,4,FALSE)</f>
        <v>#DIV/0!</v>
      </c>
      <c r="G2943" t="e">
        <f>VLOOKUP(E2943,'Resultado Final'!$E$3:$L$103,5,FALSE)</f>
        <v>#DIV/0!</v>
      </c>
      <c r="H2943">
        <f>DW!$K2943</f>
        <v>0</v>
      </c>
      <c r="I2943" s="37" t="e">
        <f t="shared" si="45"/>
        <v>#DIV/0!</v>
      </c>
    </row>
    <row r="2944" spans="1:9" x14ac:dyDescent="0.25">
      <c r="A2944">
        <f>INDEX('Resultado Final'!$A:$A,MATCH(E2944,'Resultado Final'!$E:$E,0))</f>
        <v>1</v>
      </c>
      <c r="B2944" t="e">
        <f>'Média Saneada'!#REF!</f>
        <v>#REF!</v>
      </c>
      <c r="C2944">
        <f>DW!$H2944</f>
        <v>0</v>
      </c>
      <c r="D2944">
        <f>DW!$I2944</f>
        <v>0</v>
      </c>
      <c r="E2944">
        <f>DW!$G2944</f>
        <v>0</v>
      </c>
      <c r="F2944" t="e">
        <f>VLOOKUP(E2944,'Resultado Final'!$E$3:$L$103,4,FALSE)</f>
        <v>#DIV/0!</v>
      </c>
      <c r="G2944" t="e">
        <f>VLOOKUP(E2944,'Resultado Final'!$E$3:$L$103,5,FALSE)</f>
        <v>#DIV/0!</v>
      </c>
      <c r="H2944">
        <f>DW!$K2944</f>
        <v>0</v>
      </c>
      <c r="I2944" s="37" t="e">
        <f t="shared" si="45"/>
        <v>#DIV/0!</v>
      </c>
    </row>
    <row r="2945" spans="1:9" x14ac:dyDescent="0.25">
      <c r="A2945">
        <f>INDEX('Resultado Final'!$A:$A,MATCH(E2945,'Resultado Final'!$E:$E,0))</f>
        <v>1</v>
      </c>
      <c r="B2945" t="e">
        <f>'Média Saneada'!#REF!</f>
        <v>#REF!</v>
      </c>
      <c r="C2945">
        <f>DW!$H2945</f>
        <v>0</v>
      </c>
      <c r="D2945">
        <f>DW!$I2945</f>
        <v>0</v>
      </c>
      <c r="E2945">
        <f>DW!$G2945</f>
        <v>0</v>
      </c>
      <c r="F2945" t="e">
        <f>VLOOKUP(E2945,'Resultado Final'!$E$3:$L$103,4,FALSE)</f>
        <v>#DIV/0!</v>
      </c>
      <c r="G2945" t="e">
        <f>VLOOKUP(E2945,'Resultado Final'!$E$3:$L$103,5,FALSE)</f>
        <v>#DIV/0!</v>
      </c>
      <c r="H2945">
        <f>DW!$K2945</f>
        <v>0</v>
      </c>
      <c r="I2945" s="37" t="e">
        <f t="shared" si="45"/>
        <v>#DIV/0!</v>
      </c>
    </row>
    <row r="2946" spans="1:9" x14ac:dyDescent="0.25">
      <c r="A2946">
        <f>INDEX('Resultado Final'!$A:$A,MATCH(E2946,'Resultado Final'!$E:$E,0))</f>
        <v>1</v>
      </c>
      <c r="B2946" t="e">
        <f>'Média Saneada'!#REF!</f>
        <v>#REF!</v>
      </c>
      <c r="C2946">
        <f>DW!$H2946</f>
        <v>0</v>
      </c>
      <c r="D2946">
        <f>DW!$I2946</f>
        <v>0</v>
      </c>
      <c r="E2946">
        <f>DW!$G2946</f>
        <v>0</v>
      </c>
      <c r="F2946" t="e">
        <f>VLOOKUP(E2946,'Resultado Final'!$E$3:$L$103,4,FALSE)</f>
        <v>#DIV/0!</v>
      </c>
      <c r="G2946" t="e">
        <f>VLOOKUP(E2946,'Resultado Final'!$E$3:$L$103,5,FALSE)</f>
        <v>#DIV/0!</v>
      </c>
      <c r="H2946">
        <f>DW!$K2946</f>
        <v>0</v>
      </c>
      <c r="I2946" s="37" t="e">
        <f t="shared" si="45"/>
        <v>#DIV/0!</v>
      </c>
    </row>
    <row r="2947" spans="1:9" x14ac:dyDescent="0.25">
      <c r="A2947">
        <f>INDEX('Resultado Final'!$A:$A,MATCH(E2947,'Resultado Final'!$E:$E,0))</f>
        <v>1</v>
      </c>
      <c r="B2947" t="e">
        <f>'Média Saneada'!#REF!</f>
        <v>#REF!</v>
      </c>
      <c r="C2947">
        <f>DW!$H2947</f>
        <v>0</v>
      </c>
      <c r="D2947">
        <f>DW!$I2947</f>
        <v>0</v>
      </c>
      <c r="E2947">
        <f>DW!$G2947</f>
        <v>0</v>
      </c>
      <c r="F2947" t="e">
        <f>VLOOKUP(E2947,'Resultado Final'!$E$3:$L$103,4,FALSE)</f>
        <v>#DIV/0!</v>
      </c>
      <c r="G2947" t="e">
        <f>VLOOKUP(E2947,'Resultado Final'!$E$3:$L$103,5,FALSE)</f>
        <v>#DIV/0!</v>
      </c>
      <c r="H2947">
        <f>DW!$K2947</f>
        <v>0</v>
      </c>
      <c r="I2947" s="37" t="e">
        <f t="shared" ref="I2947:I3010" si="46">IF(AND($H2947&lt;$F2947,$H2947&gt;$G2947),$H2947,"Desconsiderado para o cálculo final da Média")</f>
        <v>#DIV/0!</v>
      </c>
    </row>
    <row r="2948" spans="1:9" x14ac:dyDescent="0.25">
      <c r="A2948">
        <f>INDEX('Resultado Final'!$A:$A,MATCH(E2948,'Resultado Final'!$E:$E,0))</f>
        <v>1</v>
      </c>
      <c r="B2948" t="e">
        <f>'Média Saneada'!#REF!</f>
        <v>#REF!</v>
      </c>
      <c r="C2948">
        <f>DW!$H2948</f>
        <v>0</v>
      </c>
      <c r="D2948">
        <f>DW!$I2948</f>
        <v>0</v>
      </c>
      <c r="E2948">
        <f>DW!$G2948</f>
        <v>0</v>
      </c>
      <c r="F2948" t="e">
        <f>VLOOKUP(E2948,'Resultado Final'!$E$3:$L$103,4,FALSE)</f>
        <v>#DIV/0!</v>
      </c>
      <c r="G2948" t="e">
        <f>VLOOKUP(E2948,'Resultado Final'!$E$3:$L$103,5,FALSE)</f>
        <v>#DIV/0!</v>
      </c>
      <c r="H2948">
        <f>DW!$K2948</f>
        <v>0</v>
      </c>
      <c r="I2948" s="37" t="e">
        <f t="shared" si="46"/>
        <v>#DIV/0!</v>
      </c>
    </row>
    <row r="2949" spans="1:9" x14ac:dyDescent="0.25">
      <c r="A2949">
        <f>INDEX('Resultado Final'!$A:$A,MATCH(E2949,'Resultado Final'!$E:$E,0))</f>
        <v>1</v>
      </c>
      <c r="B2949" t="e">
        <f>'Média Saneada'!#REF!</f>
        <v>#REF!</v>
      </c>
      <c r="C2949">
        <f>DW!$H2949</f>
        <v>0</v>
      </c>
      <c r="D2949">
        <f>DW!$I2949</f>
        <v>0</v>
      </c>
      <c r="E2949">
        <f>DW!$G2949</f>
        <v>0</v>
      </c>
      <c r="F2949" t="e">
        <f>VLOOKUP(E2949,'Resultado Final'!$E$3:$L$103,4,FALSE)</f>
        <v>#DIV/0!</v>
      </c>
      <c r="G2949" t="e">
        <f>VLOOKUP(E2949,'Resultado Final'!$E$3:$L$103,5,FALSE)</f>
        <v>#DIV/0!</v>
      </c>
      <c r="H2949">
        <f>DW!$K2949</f>
        <v>0</v>
      </c>
      <c r="I2949" s="37" t="e">
        <f t="shared" si="46"/>
        <v>#DIV/0!</v>
      </c>
    </row>
    <row r="2950" spans="1:9" x14ac:dyDescent="0.25">
      <c r="A2950">
        <f>INDEX('Resultado Final'!$A:$A,MATCH(E2950,'Resultado Final'!$E:$E,0))</f>
        <v>1</v>
      </c>
      <c r="B2950" t="e">
        <f>'Média Saneada'!#REF!</f>
        <v>#REF!</v>
      </c>
      <c r="C2950">
        <f>DW!$H2950</f>
        <v>0</v>
      </c>
      <c r="D2950">
        <f>DW!$I2950</f>
        <v>0</v>
      </c>
      <c r="E2950">
        <f>DW!$G2950</f>
        <v>0</v>
      </c>
      <c r="F2950" t="e">
        <f>VLOOKUP(E2950,'Resultado Final'!$E$3:$L$103,4,FALSE)</f>
        <v>#DIV/0!</v>
      </c>
      <c r="G2950" t="e">
        <f>VLOOKUP(E2950,'Resultado Final'!$E$3:$L$103,5,FALSE)</f>
        <v>#DIV/0!</v>
      </c>
      <c r="H2950">
        <f>DW!$K2950</f>
        <v>0</v>
      </c>
      <c r="I2950" s="37" t="e">
        <f t="shared" si="46"/>
        <v>#DIV/0!</v>
      </c>
    </row>
    <row r="2951" spans="1:9" x14ac:dyDescent="0.25">
      <c r="A2951">
        <f>INDEX('Resultado Final'!$A:$A,MATCH(E2951,'Resultado Final'!$E:$E,0))</f>
        <v>1</v>
      </c>
      <c r="B2951" t="e">
        <f>'Média Saneada'!#REF!</f>
        <v>#REF!</v>
      </c>
      <c r="C2951">
        <f>DW!$H2951</f>
        <v>0</v>
      </c>
      <c r="D2951">
        <f>DW!$I2951</f>
        <v>0</v>
      </c>
      <c r="E2951">
        <f>DW!$G2951</f>
        <v>0</v>
      </c>
      <c r="F2951" t="e">
        <f>VLOOKUP(E2951,'Resultado Final'!$E$3:$L$103,4,FALSE)</f>
        <v>#DIV/0!</v>
      </c>
      <c r="G2951" t="e">
        <f>VLOOKUP(E2951,'Resultado Final'!$E$3:$L$103,5,FALSE)</f>
        <v>#DIV/0!</v>
      </c>
      <c r="H2951">
        <f>DW!$K2951</f>
        <v>0</v>
      </c>
      <c r="I2951" s="37" t="e">
        <f t="shared" si="46"/>
        <v>#DIV/0!</v>
      </c>
    </row>
    <row r="2952" spans="1:9" x14ac:dyDescent="0.25">
      <c r="A2952">
        <f>INDEX('Resultado Final'!$A:$A,MATCH(E2952,'Resultado Final'!$E:$E,0))</f>
        <v>1</v>
      </c>
      <c r="B2952" t="e">
        <f>'Média Saneada'!#REF!</f>
        <v>#REF!</v>
      </c>
      <c r="C2952">
        <f>DW!$H2952</f>
        <v>0</v>
      </c>
      <c r="D2952">
        <f>DW!$I2952</f>
        <v>0</v>
      </c>
      <c r="E2952">
        <f>DW!$G2952</f>
        <v>0</v>
      </c>
      <c r="F2952" t="e">
        <f>VLOOKUP(E2952,'Resultado Final'!$E$3:$L$103,4,FALSE)</f>
        <v>#DIV/0!</v>
      </c>
      <c r="G2952" t="e">
        <f>VLOOKUP(E2952,'Resultado Final'!$E$3:$L$103,5,FALSE)</f>
        <v>#DIV/0!</v>
      </c>
      <c r="H2952">
        <f>DW!$K2952</f>
        <v>0</v>
      </c>
      <c r="I2952" s="37" t="e">
        <f t="shared" si="46"/>
        <v>#DIV/0!</v>
      </c>
    </row>
    <row r="2953" spans="1:9" x14ac:dyDescent="0.25">
      <c r="A2953">
        <f>INDEX('Resultado Final'!$A:$A,MATCH(E2953,'Resultado Final'!$E:$E,0))</f>
        <v>1</v>
      </c>
      <c r="B2953" t="e">
        <f>'Média Saneada'!#REF!</f>
        <v>#REF!</v>
      </c>
      <c r="C2953">
        <f>DW!$H2953</f>
        <v>0</v>
      </c>
      <c r="D2953">
        <f>DW!$I2953</f>
        <v>0</v>
      </c>
      <c r="E2953">
        <f>DW!$G2953</f>
        <v>0</v>
      </c>
      <c r="F2953" t="e">
        <f>VLOOKUP(E2953,'Resultado Final'!$E$3:$L$103,4,FALSE)</f>
        <v>#DIV/0!</v>
      </c>
      <c r="G2953" t="e">
        <f>VLOOKUP(E2953,'Resultado Final'!$E$3:$L$103,5,FALSE)</f>
        <v>#DIV/0!</v>
      </c>
      <c r="H2953">
        <f>DW!$K2953</f>
        <v>0</v>
      </c>
      <c r="I2953" s="37" t="e">
        <f t="shared" si="46"/>
        <v>#DIV/0!</v>
      </c>
    </row>
    <row r="2954" spans="1:9" x14ac:dyDescent="0.25">
      <c r="A2954">
        <f>INDEX('Resultado Final'!$A:$A,MATCH(E2954,'Resultado Final'!$E:$E,0))</f>
        <v>1</v>
      </c>
      <c r="B2954" t="e">
        <f>'Média Saneada'!#REF!</f>
        <v>#REF!</v>
      </c>
      <c r="C2954">
        <f>DW!$H2954</f>
        <v>0</v>
      </c>
      <c r="D2954">
        <f>DW!$I2954</f>
        <v>0</v>
      </c>
      <c r="E2954">
        <f>DW!$G2954</f>
        <v>0</v>
      </c>
      <c r="F2954" t="e">
        <f>VLOOKUP(E2954,'Resultado Final'!$E$3:$L$103,4,FALSE)</f>
        <v>#DIV/0!</v>
      </c>
      <c r="G2954" t="e">
        <f>VLOOKUP(E2954,'Resultado Final'!$E$3:$L$103,5,FALSE)</f>
        <v>#DIV/0!</v>
      </c>
      <c r="H2954">
        <f>DW!$K2954</f>
        <v>0</v>
      </c>
      <c r="I2954" s="37" t="e">
        <f t="shared" si="46"/>
        <v>#DIV/0!</v>
      </c>
    </row>
    <row r="2955" spans="1:9" x14ac:dyDescent="0.25">
      <c r="A2955">
        <f>INDEX('Resultado Final'!$A:$A,MATCH(E2955,'Resultado Final'!$E:$E,0))</f>
        <v>1</v>
      </c>
      <c r="B2955" t="e">
        <f>'Média Saneada'!#REF!</f>
        <v>#REF!</v>
      </c>
      <c r="C2955">
        <f>DW!$H2955</f>
        <v>0</v>
      </c>
      <c r="D2955">
        <f>DW!$I2955</f>
        <v>0</v>
      </c>
      <c r="E2955">
        <f>DW!$G2955</f>
        <v>0</v>
      </c>
      <c r="F2955" t="e">
        <f>VLOOKUP(E2955,'Resultado Final'!$E$3:$L$103,4,FALSE)</f>
        <v>#DIV/0!</v>
      </c>
      <c r="G2955" t="e">
        <f>VLOOKUP(E2955,'Resultado Final'!$E$3:$L$103,5,FALSE)</f>
        <v>#DIV/0!</v>
      </c>
      <c r="H2955">
        <f>DW!$K2955</f>
        <v>0</v>
      </c>
      <c r="I2955" s="37" t="e">
        <f t="shared" si="46"/>
        <v>#DIV/0!</v>
      </c>
    </row>
    <row r="2956" spans="1:9" x14ac:dyDescent="0.25">
      <c r="A2956">
        <f>INDEX('Resultado Final'!$A:$A,MATCH(E2956,'Resultado Final'!$E:$E,0))</f>
        <v>1</v>
      </c>
      <c r="B2956" t="e">
        <f>'Média Saneada'!#REF!</f>
        <v>#REF!</v>
      </c>
      <c r="C2956">
        <f>DW!$H2956</f>
        <v>0</v>
      </c>
      <c r="D2956">
        <f>DW!$I2956</f>
        <v>0</v>
      </c>
      <c r="E2956">
        <f>DW!$G2956</f>
        <v>0</v>
      </c>
      <c r="F2956" t="e">
        <f>VLOOKUP(E2956,'Resultado Final'!$E$3:$L$103,4,FALSE)</f>
        <v>#DIV/0!</v>
      </c>
      <c r="G2956" t="e">
        <f>VLOOKUP(E2956,'Resultado Final'!$E$3:$L$103,5,FALSE)</f>
        <v>#DIV/0!</v>
      </c>
      <c r="H2956">
        <f>DW!$K2956</f>
        <v>0</v>
      </c>
      <c r="I2956" s="37" t="e">
        <f t="shared" si="46"/>
        <v>#DIV/0!</v>
      </c>
    </row>
    <row r="2957" spans="1:9" x14ac:dyDescent="0.25">
      <c r="A2957">
        <f>INDEX('Resultado Final'!$A:$A,MATCH(E2957,'Resultado Final'!$E:$E,0))</f>
        <v>1</v>
      </c>
      <c r="B2957" t="e">
        <f>'Média Saneada'!#REF!</f>
        <v>#REF!</v>
      </c>
      <c r="C2957">
        <f>DW!$H2957</f>
        <v>0</v>
      </c>
      <c r="D2957">
        <f>DW!$I2957</f>
        <v>0</v>
      </c>
      <c r="E2957">
        <f>DW!$G2957</f>
        <v>0</v>
      </c>
      <c r="F2957" t="e">
        <f>VLOOKUP(E2957,'Resultado Final'!$E$3:$L$103,4,FALSE)</f>
        <v>#DIV/0!</v>
      </c>
      <c r="G2957" t="e">
        <f>VLOOKUP(E2957,'Resultado Final'!$E$3:$L$103,5,FALSE)</f>
        <v>#DIV/0!</v>
      </c>
      <c r="H2957">
        <f>DW!$K2957</f>
        <v>0</v>
      </c>
      <c r="I2957" s="37" t="e">
        <f t="shared" si="46"/>
        <v>#DIV/0!</v>
      </c>
    </row>
    <row r="2958" spans="1:9" x14ac:dyDescent="0.25">
      <c r="A2958">
        <f>INDEX('Resultado Final'!$A:$A,MATCH(E2958,'Resultado Final'!$E:$E,0))</f>
        <v>1</v>
      </c>
      <c r="B2958" t="e">
        <f>'Média Saneada'!#REF!</f>
        <v>#REF!</v>
      </c>
      <c r="C2958">
        <f>DW!$H2958</f>
        <v>0</v>
      </c>
      <c r="D2958">
        <f>DW!$I2958</f>
        <v>0</v>
      </c>
      <c r="E2958">
        <f>DW!$G2958</f>
        <v>0</v>
      </c>
      <c r="F2958" t="e">
        <f>VLOOKUP(E2958,'Resultado Final'!$E$3:$L$103,4,FALSE)</f>
        <v>#DIV/0!</v>
      </c>
      <c r="G2958" t="e">
        <f>VLOOKUP(E2958,'Resultado Final'!$E$3:$L$103,5,FALSE)</f>
        <v>#DIV/0!</v>
      </c>
      <c r="H2958">
        <f>DW!$K2958</f>
        <v>0</v>
      </c>
      <c r="I2958" s="37" t="e">
        <f t="shared" si="46"/>
        <v>#DIV/0!</v>
      </c>
    </row>
    <row r="2959" spans="1:9" x14ac:dyDescent="0.25">
      <c r="A2959">
        <f>INDEX('Resultado Final'!$A:$A,MATCH(E2959,'Resultado Final'!$E:$E,0))</f>
        <v>1</v>
      </c>
      <c r="B2959" t="e">
        <f>'Média Saneada'!#REF!</f>
        <v>#REF!</v>
      </c>
      <c r="C2959">
        <f>DW!$H2959</f>
        <v>0</v>
      </c>
      <c r="D2959">
        <f>DW!$I2959</f>
        <v>0</v>
      </c>
      <c r="E2959">
        <f>DW!$G2959</f>
        <v>0</v>
      </c>
      <c r="F2959" t="e">
        <f>VLOOKUP(E2959,'Resultado Final'!$E$3:$L$103,4,FALSE)</f>
        <v>#DIV/0!</v>
      </c>
      <c r="G2959" t="e">
        <f>VLOOKUP(E2959,'Resultado Final'!$E$3:$L$103,5,FALSE)</f>
        <v>#DIV/0!</v>
      </c>
      <c r="H2959">
        <f>DW!$K2959</f>
        <v>0</v>
      </c>
      <c r="I2959" s="37" t="e">
        <f t="shared" si="46"/>
        <v>#DIV/0!</v>
      </c>
    </row>
    <row r="2960" spans="1:9" x14ac:dyDescent="0.25">
      <c r="A2960">
        <f>INDEX('Resultado Final'!$A:$A,MATCH(E2960,'Resultado Final'!$E:$E,0))</f>
        <v>1</v>
      </c>
      <c r="B2960" t="e">
        <f>'Média Saneada'!#REF!</f>
        <v>#REF!</v>
      </c>
      <c r="C2960">
        <f>DW!$H2960</f>
        <v>0</v>
      </c>
      <c r="D2960">
        <f>DW!$I2960</f>
        <v>0</v>
      </c>
      <c r="E2960">
        <f>DW!$G2960</f>
        <v>0</v>
      </c>
      <c r="F2960" t="e">
        <f>VLOOKUP(E2960,'Resultado Final'!$E$3:$L$103,4,FALSE)</f>
        <v>#DIV/0!</v>
      </c>
      <c r="G2960" t="e">
        <f>VLOOKUP(E2960,'Resultado Final'!$E$3:$L$103,5,FALSE)</f>
        <v>#DIV/0!</v>
      </c>
      <c r="H2960">
        <f>DW!$K2960</f>
        <v>0</v>
      </c>
      <c r="I2960" s="37" t="e">
        <f t="shared" si="46"/>
        <v>#DIV/0!</v>
      </c>
    </row>
    <row r="2961" spans="1:9" x14ac:dyDescent="0.25">
      <c r="A2961">
        <f>INDEX('Resultado Final'!$A:$A,MATCH(E2961,'Resultado Final'!$E:$E,0))</f>
        <v>1</v>
      </c>
      <c r="B2961" t="e">
        <f>'Média Saneada'!#REF!</f>
        <v>#REF!</v>
      </c>
      <c r="C2961">
        <f>DW!$H2961</f>
        <v>0</v>
      </c>
      <c r="D2961">
        <f>DW!$I2961</f>
        <v>0</v>
      </c>
      <c r="E2961">
        <f>DW!$G2961</f>
        <v>0</v>
      </c>
      <c r="F2961" t="e">
        <f>VLOOKUP(E2961,'Resultado Final'!$E$3:$L$103,4,FALSE)</f>
        <v>#DIV/0!</v>
      </c>
      <c r="G2961" t="e">
        <f>VLOOKUP(E2961,'Resultado Final'!$E$3:$L$103,5,FALSE)</f>
        <v>#DIV/0!</v>
      </c>
      <c r="H2961">
        <f>DW!$K2961</f>
        <v>0</v>
      </c>
      <c r="I2961" s="37" t="e">
        <f t="shared" si="46"/>
        <v>#DIV/0!</v>
      </c>
    </row>
    <row r="2962" spans="1:9" x14ac:dyDescent="0.25">
      <c r="A2962">
        <f>INDEX('Resultado Final'!$A:$A,MATCH(E2962,'Resultado Final'!$E:$E,0))</f>
        <v>1</v>
      </c>
      <c r="B2962" t="e">
        <f>'Média Saneada'!#REF!</f>
        <v>#REF!</v>
      </c>
      <c r="C2962">
        <f>DW!$H2962</f>
        <v>0</v>
      </c>
      <c r="D2962">
        <f>DW!$I2962</f>
        <v>0</v>
      </c>
      <c r="E2962">
        <f>DW!$G2962</f>
        <v>0</v>
      </c>
      <c r="F2962" t="e">
        <f>VLOOKUP(E2962,'Resultado Final'!$E$3:$L$103,4,FALSE)</f>
        <v>#DIV/0!</v>
      </c>
      <c r="G2962" t="e">
        <f>VLOOKUP(E2962,'Resultado Final'!$E$3:$L$103,5,FALSE)</f>
        <v>#DIV/0!</v>
      </c>
      <c r="H2962">
        <f>DW!$K2962</f>
        <v>0</v>
      </c>
      <c r="I2962" s="37" t="e">
        <f t="shared" si="46"/>
        <v>#DIV/0!</v>
      </c>
    </row>
    <row r="2963" spans="1:9" x14ac:dyDescent="0.25">
      <c r="A2963">
        <f>INDEX('Resultado Final'!$A:$A,MATCH(E2963,'Resultado Final'!$E:$E,0))</f>
        <v>1</v>
      </c>
      <c r="B2963" t="e">
        <f>'Média Saneada'!#REF!</f>
        <v>#REF!</v>
      </c>
      <c r="C2963">
        <f>DW!$H2963</f>
        <v>0</v>
      </c>
      <c r="D2963">
        <f>DW!$I2963</f>
        <v>0</v>
      </c>
      <c r="E2963">
        <f>DW!$G2963</f>
        <v>0</v>
      </c>
      <c r="F2963" t="e">
        <f>VLOOKUP(E2963,'Resultado Final'!$E$3:$L$103,4,FALSE)</f>
        <v>#DIV/0!</v>
      </c>
      <c r="G2963" t="e">
        <f>VLOOKUP(E2963,'Resultado Final'!$E$3:$L$103,5,FALSE)</f>
        <v>#DIV/0!</v>
      </c>
      <c r="H2963">
        <f>DW!$K2963</f>
        <v>0</v>
      </c>
      <c r="I2963" s="37" t="e">
        <f t="shared" si="46"/>
        <v>#DIV/0!</v>
      </c>
    </row>
    <row r="2964" spans="1:9" x14ac:dyDescent="0.25">
      <c r="A2964">
        <f>INDEX('Resultado Final'!$A:$A,MATCH(E2964,'Resultado Final'!$E:$E,0))</f>
        <v>1</v>
      </c>
      <c r="B2964" t="e">
        <f>'Média Saneada'!#REF!</f>
        <v>#REF!</v>
      </c>
      <c r="C2964">
        <f>DW!$H2964</f>
        <v>0</v>
      </c>
      <c r="D2964">
        <f>DW!$I2964</f>
        <v>0</v>
      </c>
      <c r="E2964">
        <f>DW!$G2964</f>
        <v>0</v>
      </c>
      <c r="F2964" t="e">
        <f>VLOOKUP(E2964,'Resultado Final'!$E$3:$L$103,4,FALSE)</f>
        <v>#DIV/0!</v>
      </c>
      <c r="G2964" t="e">
        <f>VLOOKUP(E2964,'Resultado Final'!$E$3:$L$103,5,FALSE)</f>
        <v>#DIV/0!</v>
      </c>
      <c r="H2964">
        <f>DW!$K2964</f>
        <v>0</v>
      </c>
      <c r="I2964" s="37" t="e">
        <f t="shared" si="46"/>
        <v>#DIV/0!</v>
      </c>
    </row>
    <row r="2965" spans="1:9" x14ac:dyDescent="0.25">
      <c r="A2965">
        <f>INDEX('Resultado Final'!$A:$A,MATCH(E2965,'Resultado Final'!$E:$E,0))</f>
        <v>1</v>
      </c>
      <c r="B2965" t="e">
        <f>'Média Saneada'!#REF!</f>
        <v>#REF!</v>
      </c>
      <c r="C2965">
        <f>DW!$H2965</f>
        <v>0</v>
      </c>
      <c r="D2965">
        <f>DW!$I2965</f>
        <v>0</v>
      </c>
      <c r="E2965">
        <f>DW!$G2965</f>
        <v>0</v>
      </c>
      <c r="F2965" t="e">
        <f>VLOOKUP(E2965,'Resultado Final'!$E$3:$L$103,4,FALSE)</f>
        <v>#DIV/0!</v>
      </c>
      <c r="G2965" t="e">
        <f>VLOOKUP(E2965,'Resultado Final'!$E$3:$L$103,5,FALSE)</f>
        <v>#DIV/0!</v>
      </c>
      <c r="H2965">
        <f>DW!$K2965</f>
        <v>0</v>
      </c>
      <c r="I2965" s="37" t="e">
        <f t="shared" si="46"/>
        <v>#DIV/0!</v>
      </c>
    </row>
    <row r="2966" spans="1:9" x14ac:dyDescent="0.25">
      <c r="A2966">
        <f>INDEX('Resultado Final'!$A:$A,MATCH(E2966,'Resultado Final'!$E:$E,0))</f>
        <v>1</v>
      </c>
      <c r="B2966" t="e">
        <f>'Média Saneada'!#REF!</f>
        <v>#REF!</v>
      </c>
      <c r="C2966">
        <f>DW!$H2966</f>
        <v>0</v>
      </c>
      <c r="D2966">
        <f>DW!$I2966</f>
        <v>0</v>
      </c>
      <c r="E2966">
        <f>DW!$G2966</f>
        <v>0</v>
      </c>
      <c r="F2966" t="e">
        <f>VLOOKUP(E2966,'Resultado Final'!$E$3:$L$103,4,FALSE)</f>
        <v>#DIV/0!</v>
      </c>
      <c r="G2966" t="e">
        <f>VLOOKUP(E2966,'Resultado Final'!$E$3:$L$103,5,FALSE)</f>
        <v>#DIV/0!</v>
      </c>
      <c r="H2966">
        <f>DW!$K2966</f>
        <v>0</v>
      </c>
      <c r="I2966" s="37" t="e">
        <f t="shared" si="46"/>
        <v>#DIV/0!</v>
      </c>
    </row>
    <row r="2967" spans="1:9" x14ac:dyDescent="0.25">
      <c r="A2967">
        <f>INDEX('Resultado Final'!$A:$A,MATCH(E2967,'Resultado Final'!$E:$E,0))</f>
        <v>1</v>
      </c>
      <c r="B2967" t="e">
        <f>'Média Saneada'!#REF!</f>
        <v>#REF!</v>
      </c>
      <c r="C2967">
        <f>DW!$H2967</f>
        <v>0</v>
      </c>
      <c r="D2967">
        <f>DW!$I2967</f>
        <v>0</v>
      </c>
      <c r="E2967">
        <f>DW!$G2967</f>
        <v>0</v>
      </c>
      <c r="F2967" t="e">
        <f>VLOOKUP(E2967,'Resultado Final'!$E$3:$L$103,4,FALSE)</f>
        <v>#DIV/0!</v>
      </c>
      <c r="G2967" t="e">
        <f>VLOOKUP(E2967,'Resultado Final'!$E$3:$L$103,5,FALSE)</f>
        <v>#DIV/0!</v>
      </c>
      <c r="H2967">
        <f>DW!$K2967</f>
        <v>0</v>
      </c>
      <c r="I2967" s="37" t="e">
        <f t="shared" si="46"/>
        <v>#DIV/0!</v>
      </c>
    </row>
    <row r="2968" spans="1:9" x14ac:dyDescent="0.25">
      <c r="A2968">
        <f>INDEX('Resultado Final'!$A:$A,MATCH(E2968,'Resultado Final'!$E:$E,0))</f>
        <v>1</v>
      </c>
      <c r="B2968" t="e">
        <f>'Média Saneada'!#REF!</f>
        <v>#REF!</v>
      </c>
      <c r="C2968">
        <f>DW!$H2968</f>
        <v>0</v>
      </c>
      <c r="D2968">
        <f>DW!$I2968</f>
        <v>0</v>
      </c>
      <c r="E2968">
        <f>DW!$G2968</f>
        <v>0</v>
      </c>
      <c r="F2968" t="e">
        <f>VLOOKUP(E2968,'Resultado Final'!$E$3:$L$103,4,FALSE)</f>
        <v>#DIV/0!</v>
      </c>
      <c r="G2968" t="e">
        <f>VLOOKUP(E2968,'Resultado Final'!$E$3:$L$103,5,FALSE)</f>
        <v>#DIV/0!</v>
      </c>
      <c r="H2968">
        <f>DW!$K2968</f>
        <v>0</v>
      </c>
      <c r="I2968" s="37" t="e">
        <f t="shared" si="46"/>
        <v>#DIV/0!</v>
      </c>
    </row>
    <row r="2969" spans="1:9" x14ac:dyDescent="0.25">
      <c r="A2969">
        <f>INDEX('Resultado Final'!$A:$A,MATCH(E2969,'Resultado Final'!$E:$E,0))</f>
        <v>1</v>
      </c>
      <c r="B2969" t="e">
        <f>'Média Saneada'!#REF!</f>
        <v>#REF!</v>
      </c>
      <c r="C2969">
        <f>DW!$H2969</f>
        <v>0</v>
      </c>
      <c r="D2969">
        <f>DW!$I2969</f>
        <v>0</v>
      </c>
      <c r="E2969">
        <f>DW!$G2969</f>
        <v>0</v>
      </c>
      <c r="F2969" t="e">
        <f>VLOOKUP(E2969,'Resultado Final'!$E$3:$L$103,4,FALSE)</f>
        <v>#DIV/0!</v>
      </c>
      <c r="G2969" t="e">
        <f>VLOOKUP(E2969,'Resultado Final'!$E$3:$L$103,5,FALSE)</f>
        <v>#DIV/0!</v>
      </c>
      <c r="H2969">
        <f>DW!$K2969</f>
        <v>0</v>
      </c>
      <c r="I2969" s="37" t="e">
        <f t="shared" si="46"/>
        <v>#DIV/0!</v>
      </c>
    </row>
    <row r="2970" spans="1:9" x14ac:dyDescent="0.25">
      <c r="A2970">
        <f>INDEX('Resultado Final'!$A:$A,MATCH(E2970,'Resultado Final'!$E:$E,0))</f>
        <v>1</v>
      </c>
      <c r="B2970" t="e">
        <f>'Média Saneada'!#REF!</f>
        <v>#REF!</v>
      </c>
      <c r="C2970">
        <f>DW!$H2970</f>
        <v>0</v>
      </c>
      <c r="D2970">
        <f>DW!$I2970</f>
        <v>0</v>
      </c>
      <c r="E2970">
        <f>DW!$G2970</f>
        <v>0</v>
      </c>
      <c r="F2970" t="e">
        <f>VLOOKUP(E2970,'Resultado Final'!$E$3:$L$103,4,FALSE)</f>
        <v>#DIV/0!</v>
      </c>
      <c r="G2970" t="e">
        <f>VLOOKUP(E2970,'Resultado Final'!$E$3:$L$103,5,FALSE)</f>
        <v>#DIV/0!</v>
      </c>
      <c r="H2970">
        <f>DW!$K2970</f>
        <v>0</v>
      </c>
      <c r="I2970" s="37" t="e">
        <f t="shared" si="46"/>
        <v>#DIV/0!</v>
      </c>
    </row>
    <row r="2971" spans="1:9" x14ac:dyDescent="0.25">
      <c r="A2971">
        <f>INDEX('Resultado Final'!$A:$A,MATCH(E2971,'Resultado Final'!$E:$E,0))</f>
        <v>1</v>
      </c>
      <c r="B2971" t="e">
        <f>'Média Saneada'!#REF!</f>
        <v>#REF!</v>
      </c>
      <c r="C2971">
        <f>DW!$H2971</f>
        <v>0</v>
      </c>
      <c r="D2971">
        <f>DW!$I2971</f>
        <v>0</v>
      </c>
      <c r="E2971">
        <f>DW!$G2971</f>
        <v>0</v>
      </c>
      <c r="F2971" t="e">
        <f>VLOOKUP(E2971,'Resultado Final'!$E$3:$L$103,4,FALSE)</f>
        <v>#DIV/0!</v>
      </c>
      <c r="G2971" t="e">
        <f>VLOOKUP(E2971,'Resultado Final'!$E$3:$L$103,5,FALSE)</f>
        <v>#DIV/0!</v>
      </c>
      <c r="H2971">
        <f>DW!$K2971</f>
        <v>0</v>
      </c>
      <c r="I2971" s="37" t="e">
        <f t="shared" si="46"/>
        <v>#DIV/0!</v>
      </c>
    </row>
    <row r="2972" spans="1:9" x14ac:dyDescent="0.25">
      <c r="A2972">
        <f>INDEX('Resultado Final'!$A:$A,MATCH(E2972,'Resultado Final'!$E:$E,0))</f>
        <v>1</v>
      </c>
      <c r="B2972" t="e">
        <f>'Média Saneada'!#REF!</f>
        <v>#REF!</v>
      </c>
      <c r="C2972">
        <f>DW!$H2972</f>
        <v>0</v>
      </c>
      <c r="D2972">
        <f>DW!$I2972</f>
        <v>0</v>
      </c>
      <c r="E2972">
        <f>DW!$G2972</f>
        <v>0</v>
      </c>
      <c r="F2972" t="e">
        <f>VLOOKUP(E2972,'Resultado Final'!$E$3:$L$103,4,FALSE)</f>
        <v>#DIV/0!</v>
      </c>
      <c r="G2972" t="e">
        <f>VLOOKUP(E2972,'Resultado Final'!$E$3:$L$103,5,FALSE)</f>
        <v>#DIV/0!</v>
      </c>
      <c r="H2972">
        <f>DW!$K2972</f>
        <v>0</v>
      </c>
      <c r="I2972" s="37" t="e">
        <f t="shared" si="46"/>
        <v>#DIV/0!</v>
      </c>
    </row>
    <row r="2973" spans="1:9" x14ac:dyDescent="0.25">
      <c r="A2973">
        <f>INDEX('Resultado Final'!$A:$A,MATCH(E2973,'Resultado Final'!$E:$E,0))</f>
        <v>1</v>
      </c>
      <c r="B2973" t="e">
        <f>'Média Saneada'!#REF!</f>
        <v>#REF!</v>
      </c>
      <c r="C2973">
        <f>DW!$H2973</f>
        <v>0</v>
      </c>
      <c r="D2973">
        <f>DW!$I2973</f>
        <v>0</v>
      </c>
      <c r="E2973">
        <f>DW!$G2973</f>
        <v>0</v>
      </c>
      <c r="F2973" t="e">
        <f>VLOOKUP(E2973,'Resultado Final'!$E$3:$L$103,4,FALSE)</f>
        <v>#DIV/0!</v>
      </c>
      <c r="G2973" t="e">
        <f>VLOOKUP(E2973,'Resultado Final'!$E$3:$L$103,5,FALSE)</f>
        <v>#DIV/0!</v>
      </c>
      <c r="H2973">
        <f>DW!$K2973</f>
        <v>0</v>
      </c>
      <c r="I2973" s="37" t="e">
        <f t="shared" si="46"/>
        <v>#DIV/0!</v>
      </c>
    </row>
    <row r="2974" spans="1:9" x14ac:dyDescent="0.25">
      <c r="A2974">
        <f>INDEX('Resultado Final'!$A:$A,MATCH(E2974,'Resultado Final'!$E:$E,0))</f>
        <v>1</v>
      </c>
      <c r="B2974" t="e">
        <f>'Média Saneada'!#REF!</f>
        <v>#REF!</v>
      </c>
      <c r="C2974">
        <f>DW!$H2974</f>
        <v>0</v>
      </c>
      <c r="D2974">
        <f>DW!$I2974</f>
        <v>0</v>
      </c>
      <c r="E2974">
        <f>DW!$G2974</f>
        <v>0</v>
      </c>
      <c r="F2974" t="e">
        <f>VLOOKUP(E2974,'Resultado Final'!$E$3:$L$103,4,FALSE)</f>
        <v>#DIV/0!</v>
      </c>
      <c r="G2974" t="e">
        <f>VLOOKUP(E2974,'Resultado Final'!$E$3:$L$103,5,FALSE)</f>
        <v>#DIV/0!</v>
      </c>
      <c r="H2974">
        <f>DW!$K2974</f>
        <v>0</v>
      </c>
      <c r="I2974" s="37" t="e">
        <f t="shared" si="46"/>
        <v>#DIV/0!</v>
      </c>
    </row>
    <row r="2975" spans="1:9" x14ac:dyDescent="0.25">
      <c r="A2975">
        <f>INDEX('Resultado Final'!$A:$A,MATCH(E2975,'Resultado Final'!$E:$E,0))</f>
        <v>1</v>
      </c>
      <c r="B2975" t="e">
        <f>'Média Saneada'!#REF!</f>
        <v>#REF!</v>
      </c>
      <c r="C2975">
        <f>DW!$H2975</f>
        <v>0</v>
      </c>
      <c r="D2975">
        <f>DW!$I2975</f>
        <v>0</v>
      </c>
      <c r="E2975">
        <f>DW!$G2975</f>
        <v>0</v>
      </c>
      <c r="F2975" t="e">
        <f>VLOOKUP(E2975,'Resultado Final'!$E$3:$L$103,4,FALSE)</f>
        <v>#DIV/0!</v>
      </c>
      <c r="G2975" t="e">
        <f>VLOOKUP(E2975,'Resultado Final'!$E$3:$L$103,5,FALSE)</f>
        <v>#DIV/0!</v>
      </c>
      <c r="H2975">
        <f>DW!$K2975</f>
        <v>0</v>
      </c>
      <c r="I2975" s="37" t="e">
        <f t="shared" si="46"/>
        <v>#DIV/0!</v>
      </c>
    </row>
    <row r="2976" spans="1:9" x14ac:dyDescent="0.25">
      <c r="A2976">
        <f>INDEX('Resultado Final'!$A:$A,MATCH(E2976,'Resultado Final'!$E:$E,0))</f>
        <v>1</v>
      </c>
      <c r="B2976" t="e">
        <f>'Média Saneada'!#REF!</f>
        <v>#REF!</v>
      </c>
      <c r="C2976">
        <f>DW!$H2976</f>
        <v>0</v>
      </c>
      <c r="D2976">
        <f>DW!$I2976</f>
        <v>0</v>
      </c>
      <c r="E2976">
        <f>DW!$G2976</f>
        <v>0</v>
      </c>
      <c r="F2976" t="e">
        <f>VLOOKUP(E2976,'Resultado Final'!$E$3:$L$103,4,FALSE)</f>
        <v>#DIV/0!</v>
      </c>
      <c r="G2976" t="e">
        <f>VLOOKUP(E2976,'Resultado Final'!$E$3:$L$103,5,FALSE)</f>
        <v>#DIV/0!</v>
      </c>
      <c r="H2976">
        <f>DW!$K2976</f>
        <v>0</v>
      </c>
      <c r="I2976" s="37" t="e">
        <f t="shared" si="46"/>
        <v>#DIV/0!</v>
      </c>
    </row>
    <row r="2977" spans="1:9" x14ac:dyDescent="0.25">
      <c r="A2977">
        <f>INDEX('Resultado Final'!$A:$A,MATCH(E2977,'Resultado Final'!$E:$E,0))</f>
        <v>1</v>
      </c>
      <c r="B2977" t="e">
        <f>'Média Saneada'!#REF!</f>
        <v>#REF!</v>
      </c>
      <c r="C2977">
        <f>DW!$H2977</f>
        <v>0</v>
      </c>
      <c r="D2977">
        <f>DW!$I2977</f>
        <v>0</v>
      </c>
      <c r="E2977">
        <f>DW!$G2977</f>
        <v>0</v>
      </c>
      <c r="F2977" t="e">
        <f>VLOOKUP(E2977,'Resultado Final'!$E$3:$L$103,4,FALSE)</f>
        <v>#DIV/0!</v>
      </c>
      <c r="G2977" t="e">
        <f>VLOOKUP(E2977,'Resultado Final'!$E$3:$L$103,5,FALSE)</f>
        <v>#DIV/0!</v>
      </c>
      <c r="H2977">
        <f>DW!$K2977</f>
        <v>0</v>
      </c>
      <c r="I2977" s="37" t="e">
        <f t="shared" si="46"/>
        <v>#DIV/0!</v>
      </c>
    </row>
    <row r="2978" spans="1:9" x14ac:dyDescent="0.25">
      <c r="A2978">
        <f>INDEX('Resultado Final'!$A:$A,MATCH(E2978,'Resultado Final'!$E:$E,0))</f>
        <v>1</v>
      </c>
      <c r="B2978" t="e">
        <f>'Média Saneada'!#REF!</f>
        <v>#REF!</v>
      </c>
      <c r="C2978">
        <f>DW!$H2978</f>
        <v>0</v>
      </c>
      <c r="D2978">
        <f>DW!$I2978</f>
        <v>0</v>
      </c>
      <c r="E2978">
        <f>DW!$G2978</f>
        <v>0</v>
      </c>
      <c r="F2978" t="e">
        <f>VLOOKUP(E2978,'Resultado Final'!$E$3:$L$103,4,FALSE)</f>
        <v>#DIV/0!</v>
      </c>
      <c r="G2978" t="e">
        <f>VLOOKUP(E2978,'Resultado Final'!$E$3:$L$103,5,FALSE)</f>
        <v>#DIV/0!</v>
      </c>
      <c r="H2978">
        <f>DW!$K2978</f>
        <v>0</v>
      </c>
      <c r="I2978" s="37" t="e">
        <f t="shared" si="46"/>
        <v>#DIV/0!</v>
      </c>
    </row>
    <row r="2979" spans="1:9" x14ac:dyDescent="0.25">
      <c r="A2979">
        <f>INDEX('Resultado Final'!$A:$A,MATCH(E2979,'Resultado Final'!$E:$E,0))</f>
        <v>1</v>
      </c>
      <c r="B2979" t="e">
        <f>'Média Saneada'!#REF!</f>
        <v>#REF!</v>
      </c>
      <c r="C2979">
        <f>DW!$H2979</f>
        <v>0</v>
      </c>
      <c r="D2979">
        <f>DW!$I2979</f>
        <v>0</v>
      </c>
      <c r="E2979">
        <f>DW!$G2979</f>
        <v>0</v>
      </c>
      <c r="F2979" t="e">
        <f>VLOOKUP(E2979,'Resultado Final'!$E$3:$L$103,4,FALSE)</f>
        <v>#DIV/0!</v>
      </c>
      <c r="G2979" t="e">
        <f>VLOOKUP(E2979,'Resultado Final'!$E$3:$L$103,5,FALSE)</f>
        <v>#DIV/0!</v>
      </c>
      <c r="H2979">
        <f>DW!$K2979</f>
        <v>0</v>
      </c>
      <c r="I2979" s="37" t="e">
        <f t="shared" si="46"/>
        <v>#DIV/0!</v>
      </c>
    </row>
    <row r="2980" spans="1:9" x14ac:dyDescent="0.25">
      <c r="A2980">
        <f>INDEX('Resultado Final'!$A:$A,MATCH(E2980,'Resultado Final'!$E:$E,0))</f>
        <v>1</v>
      </c>
      <c r="B2980" t="e">
        <f>'Média Saneada'!#REF!</f>
        <v>#REF!</v>
      </c>
      <c r="C2980">
        <f>DW!$H2980</f>
        <v>0</v>
      </c>
      <c r="D2980">
        <f>DW!$I2980</f>
        <v>0</v>
      </c>
      <c r="E2980">
        <f>DW!$G2980</f>
        <v>0</v>
      </c>
      <c r="F2980" t="e">
        <f>VLOOKUP(E2980,'Resultado Final'!$E$3:$L$103,4,FALSE)</f>
        <v>#DIV/0!</v>
      </c>
      <c r="G2980" t="e">
        <f>VLOOKUP(E2980,'Resultado Final'!$E$3:$L$103,5,FALSE)</f>
        <v>#DIV/0!</v>
      </c>
      <c r="H2980">
        <f>DW!$K2980</f>
        <v>0</v>
      </c>
      <c r="I2980" s="37" t="e">
        <f t="shared" si="46"/>
        <v>#DIV/0!</v>
      </c>
    </row>
    <row r="2981" spans="1:9" x14ac:dyDescent="0.25">
      <c r="A2981">
        <f>INDEX('Resultado Final'!$A:$A,MATCH(E2981,'Resultado Final'!$E:$E,0))</f>
        <v>1</v>
      </c>
      <c r="B2981" t="e">
        <f>'Média Saneada'!#REF!</f>
        <v>#REF!</v>
      </c>
      <c r="C2981">
        <f>DW!$H2981</f>
        <v>0</v>
      </c>
      <c r="D2981">
        <f>DW!$I2981</f>
        <v>0</v>
      </c>
      <c r="E2981">
        <f>DW!$G2981</f>
        <v>0</v>
      </c>
      <c r="F2981" t="e">
        <f>VLOOKUP(E2981,'Resultado Final'!$E$3:$L$103,4,FALSE)</f>
        <v>#DIV/0!</v>
      </c>
      <c r="G2981" t="e">
        <f>VLOOKUP(E2981,'Resultado Final'!$E$3:$L$103,5,FALSE)</f>
        <v>#DIV/0!</v>
      </c>
      <c r="H2981">
        <f>DW!$K2981</f>
        <v>0</v>
      </c>
      <c r="I2981" s="37" t="e">
        <f t="shared" si="46"/>
        <v>#DIV/0!</v>
      </c>
    </row>
    <row r="2982" spans="1:9" x14ac:dyDescent="0.25">
      <c r="A2982">
        <f>INDEX('Resultado Final'!$A:$A,MATCH(E2982,'Resultado Final'!$E:$E,0))</f>
        <v>1</v>
      </c>
      <c r="B2982" t="e">
        <f>'Média Saneada'!#REF!</f>
        <v>#REF!</v>
      </c>
      <c r="C2982">
        <f>DW!$H2982</f>
        <v>0</v>
      </c>
      <c r="D2982">
        <f>DW!$I2982</f>
        <v>0</v>
      </c>
      <c r="E2982">
        <f>DW!$G2982</f>
        <v>0</v>
      </c>
      <c r="F2982" t="e">
        <f>VLOOKUP(E2982,'Resultado Final'!$E$3:$L$103,4,FALSE)</f>
        <v>#DIV/0!</v>
      </c>
      <c r="G2982" t="e">
        <f>VLOOKUP(E2982,'Resultado Final'!$E$3:$L$103,5,FALSE)</f>
        <v>#DIV/0!</v>
      </c>
      <c r="H2982">
        <f>DW!$K2982</f>
        <v>0</v>
      </c>
      <c r="I2982" s="37" t="e">
        <f t="shared" si="46"/>
        <v>#DIV/0!</v>
      </c>
    </row>
    <row r="2983" spans="1:9" x14ac:dyDescent="0.25">
      <c r="A2983">
        <f>INDEX('Resultado Final'!$A:$A,MATCH(E2983,'Resultado Final'!$E:$E,0))</f>
        <v>1</v>
      </c>
      <c r="B2983" t="e">
        <f>'Média Saneada'!#REF!</f>
        <v>#REF!</v>
      </c>
      <c r="C2983">
        <f>DW!$H2983</f>
        <v>0</v>
      </c>
      <c r="D2983">
        <f>DW!$I2983</f>
        <v>0</v>
      </c>
      <c r="E2983">
        <f>DW!$G2983</f>
        <v>0</v>
      </c>
      <c r="F2983" t="e">
        <f>VLOOKUP(E2983,'Resultado Final'!$E$3:$L$103,4,FALSE)</f>
        <v>#DIV/0!</v>
      </c>
      <c r="G2983" t="e">
        <f>VLOOKUP(E2983,'Resultado Final'!$E$3:$L$103,5,FALSE)</f>
        <v>#DIV/0!</v>
      </c>
      <c r="H2983">
        <f>DW!$K2983</f>
        <v>0</v>
      </c>
      <c r="I2983" s="37" t="e">
        <f t="shared" si="46"/>
        <v>#DIV/0!</v>
      </c>
    </row>
    <row r="2984" spans="1:9" x14ac:dyDescent="0.25">
      <c r="A2984">
        <f>INDEX('Resultado Final'!$A:$A,MATCH(E2984,'Resultado Final'!$E:$E,0))</f>
        <v>1</v>
      </c>
      <c r="B2984" t="e">
        <f>'Média Saneada'!#REF!</f>
        <v>#REF!</v>
      </c>
      <c r="C2984">
        <f>DW!$H2984</f>
        <v>0</v>
      </c>
      <c r="D2984">
        <f>DW!$I2984</f>
        <v>0</v>
      </c>
      <c r="E2984">
        <f>DW!$G2984</f>
        <v>0</v>
      </c>
      <c r="F2984" t="e">
        <f>VLOOKUP(E2984,'Resultado Final'!$E$3:$L$103,4,FALSE)</f>
        <v>#DIV/0!</v>
      </c>
      <c r="G2984" t="e">
        <f>VLOOKUP(E2984,'Resultado Final'!$E$3:$L$103,5,FALSE)</f>
        <v>#DIV/0!</v>
      </c>
      <c r="H2984">
        <f>DW!$K2984</f>
        <v>0</v>
      </c>
      <c r="I2984" s="37" t="e">
        <f t="shared" si="46"/>
        <v>#DIV/0!</v>
      </c>
    </row>
    <row r="2985" spans="1:9" x14ac:dyDescent="0.25">
      <c r="A2985">
        <f>INDEX('Resultado Final'!$A:$A,MATCH(E2985,'Resultado Final'!$E:$E,0))</f>
        <v>1</v>
      </c>
      <c r="B2985" t="e">
        <f>'Média Saneada'!#REF!</f>
        <v>#REF!</v>
      </c>
      <c r="C2985">
        <f>DW!$H2985</f>
        <v>0</v>
      </c>
      <c r="D2985">
        <f>DW!$I2985</f>
        <v>0</v>
      </c>
      <c r="E2985">
        <f>DW!$G2985</f>
        <v>0</v>
      </c>
      <c r="F2985" t="e">
        <f>VLOOKUP(E2985,'Resultado Final'!$E$3:$L$103,4,FALSE)</f>
        <v>#DIV/0!</v>
      </c>
      <c r="G2985" t="e">
        <f>VLOOKUP(E2985,'Resultado Final'!$E$3:$L$103,5,FALSE)</f>
        <v>#DIV/0!</v>
      </c>
      <c r="H2985">
        <f>DW!$K2985</f>
        <v>0</v>
      </c>
      <c r="I2985" s="37" t="e">
        <f t="shared" si="46"/>
        <v>#DIV/0!</v>
      </c>
    </row>
    <row r="2986" spans="1:9" x14ac:dyDescent="0.25">
      <c r="A2986">
        <f>INDEX('Resultado Final'!$A:$A,MATCH(E2986,'Resultado Final'!$E:$E,0))</f>
        <v>1</v>
      </c>
      <c r="B2986" t="e">
        <f>'Média Saneada'!#REF!</f>
        <v>#REF!</v>
      </c>
      <c r="C2986">
        <f>DW!$H2986</f>
        <v>0</v>
      </c>
      <c r="D2986">
        <f>DW!$I2986</f>
        <v>0</v>
      </c>
      <c r="E2986">
        <f>DW!$G2986</f>
        <v>0</v>
      </c>
      <c r="F2986" t="e">
        <f>VLOOKUP(E2986,'Resultado Final'!$E$3:$L$103,4,FALSE)</f>
        <v>#DIV/0!</v>
      </c>
      <c r="G2986" t="e">
        <f>VLOOKUP(E2986,'Resultado Final'!$E$3:$L$103,5,FALSE)</f>
        <v>#DIV/0!</v>
      </c>
      <c r="H2986">
        <f>DW!$K2986</f>
        <v>0</v>
      </c>
      <c r="I2986" s="37" t="e">
        <f t="shared" si="46"/>
        <v>#DIV/0!</v>
      </c>
    </row>
    <row r="2987" spans="1:9" x14ac:dyDescent="0.25">
      <c r="A2987">
        <f>INDEX('Resultado Final'!$A:$A,MATCH(E2987,'Resultado Final'!$E:$E,0))</f>
        <v>1</v>
      </c>
      <c r="B2987" t="e">
        <f>'Média Saneada'!#REF!</f>
        <v>#REF!</v>
      </c>
      <c r="C2987">
        <f>DW!$H2987</f>
        <v>0</v>
      </c>
      <c r="D2987">
        <f>DW!$I2987</f>
        <v>0</v>
      </c>
      <c r="E2987">
        <f>DW!$G2987</f>
        <v>0</v>
      </c>
      <c r="F2987" t="e">
        <f>VLOOKUP(E2987,'Resultado Final'!$E$3:$L$103,4,FALSE)</f>
        <v>#DIV/0!</v>
      </c>
      <c r="G2987" t="e">
        <f>VLOOKUP(E2987,'Resultado Final'!$E$3:$L$103,5,FALSE)</f>
        <v>#DIV/0!</v>
      </c>
      <c r="H2987">
        <f>DW!$K2987</f>
        <v>0</v>
      </c>
      <c r="I2987" s="37" t="e">
        <f t="shared" si="46"/>
        <v>#DIV/0!</v>
      </c>
    </row>
    <row r="2988" spans="1:9" x14ac:dyDescent="0.25">
      <c r="A2988">
        <f>INDEX('Resultado Final'!$A:$A,MATCH(E2988,'Resultado Final'!$E:$E,0))</f>
        <v>1</v>
      </c>
      <c r="B2988" t="e">
        <f>'Média Saneada'!#REF!</f>
        <v>#REF!</v>
      </c>
      <c r="C2988">
        <f>DW!$H2988</f>
        <v>0</v>
      </c>
      <c r="D2988">
        <f>DW!$I2988</f>
        <v>0</v>
      </c>
      <c r="E2988">
        <f>DW!$G2988</f>
        <v>0</v>
      </c>
      <c r="F2988" t="e">
        <f>VLOOKUP(E2988,'Resultado Final'!$E$3:$L$103,4,FALSE)</f>
        <v>#DIV/0!</v>
      </c>
      <c r="G2988" t="e">
        <f>VLOOKUP(E2988,'Resultado Final'!$E$3:$L$103,5,FALSE)</f>
        <v>#DIV/0!</v>
      </c>
      <c r="H2988">
        <f>DW!$K2988</f>
        <v>0</v>
      </c>
      <c r="I2988" s="37" t="e">
        <f t="shared" si="46"/>
        <v>#DIV/0!</v>
      </c>
    </row>
    <row r="2989" spans="1:9" x14ac:dyDescent="0.25">
      <c r="A2989">
        <f>INDEX('Resultado Final'!$A:$A,MATCH(E2989,'Resultado Final'!$E:$E,0))</f>
        <v>1</v>
      </c>
      <c r="B2989" t="e">
        <f>'Média Saneada'!#REF!</f>
        <v>#REF!</v>
      </c>
      <c r="C2989">
        <f>DW!$H2989</f>
        <v>0</v>
      </c>
      <c r="D2989">
        <f>DW!$I2989</f>
        <v>0</v>
      </c>
      <c r="E2989">
        <f>DW!$G2989</f>
        <v>0</v>
      </c>
      <c r="F2989" t="e">
        <f>VLOOKUP(E2989,'Resultado Final'!$E$3:$L$103,4,FALSE)</f>
        <v>#DIV/0!</v>
      </c>
      <c r="G2989" t="e">
        <f>VLOOKUP(E2989,'Resultado Final'!$E$3:$L$103,5,FALSE)</f>
        <v>#DIV/0!</v>
      </c>
      <c r="H2989">
        <f>DW!$K2989</f>
        <v>0</v>
      </c>
      <c r="I2989" s="37" t="e">
        <f t="shared" si="46"/>
        <v>#DIV/0!</v>
      </c>
    </row>
    <row r="2990" spans="1:9" x14ac:dyDescent="0.25">
      <c r="A2990">
        <f>INDEX('Resultado Final'!$A:$A,MATCH(E2990,'Resultado Final'!$E:$E,0))</f>
        <v>1</v>
      </c>
      <c r="B2990" t="e">
        <f>'Média Saneada'!#REF!</f>
        <v>#REF!</v>
      </c>
      <c r="C2990">
        <f>DW!$H2990</f>
        <v>0</v>
      </c>
      <c r="D2990">
        <f>DW!$I2990</f>
        <v>0</v>
      </c>
      <c r="E2990">
        <f>DW!$G2990</f>
        <v>0</v>
      </c>
      <c r="F2990" t="e">
        <f>VLOOKUP(E2990,'Resultado Final'!$E$3:$L$103,4,FALSE)</f>
        <v>#DIV/0!</v>
      </c>
      <c r="G2990" t="e">
        <f>VLOOKUP(E2990,'Resultado Final'!$E$3:$L$103,5,FALSE)</f>
        <v>#DIV/0!</v>
      </c>
      <c r="H2990">
        <f>DW!$K2990</f>
        <v>0</v>
      </c>
      <c r="I2990" s="37" t="e">
        <f t="shared" si="46"/>
        <v>#DIV/0!</v>
      </c>
    </row>
    <row r="2991" spans="1:9" x14ac:dyDescent="0.25">
      <c r="A2991">
        <f>INDEX('Resultado Final'!$A:$A,MATCH(E2991,'Resultado Final'!$E:$E,0))</f>
        <v>1</v>
      </c>
      <c r="B2991" t="e">
        <f>'Média Saneada'!#REF!</f>
        <v>#REF!</v>
      </c>
      <c r="C2991">
        <f>DW!$H2991</f>
        <v>0</v>
      </c>
      <c r="D2991">
        <f>DW!$I2991</f>
        <v>0</v>
      </c>
      <c r="E2991">
        <f>DW!$G2991</f>
        <v>0</v>
      </c>
      <c r="F2991" t="e">
        <f>VLOOKUP(E2991,'Resultado Final'!$E$3:$L$103,4,FALSE)</f>
        <v>#DIV/0!</v>
      </c>
      <c r="G2991" t="e">
        <f>VLOOKUP(E2991,'Resultado Final'!$E$3:$L$103,5,FALSE)</f>
        <v>#DIV/0!</v>
      </c>
      <c r="H2991">
        <f>DW!$K2991</f>
        <v>0</v>
      </c>
      <c r="I2991" s="37" t="e">
        <f t="shared" si="46"/>
        <v>#DIV/0!</v>
      </c>
    </row>
    <row r="2992" spans="1:9" x14ac:dyDescent="0.25">
      <c r="A2992">
        <f>INDEX('Resultado Final'!$A:$A,MATCH(E2992,'Resultado Final'!$E:$E,0))</f>
        <v>1</v>
      </c>
      <c r="B2992" t="e">
        <f>'Média Saneada'!#REF!</f>
        <v>#REF!</v>
      </c>
      <c r="C2992">
        <f>DW!$H2992</f>
        <v>0</v>
      </c>
      <c r="D2992">
        <f>DW!$I2992</f>
        <v>0</v>
      </c>
      <c r="E2992">
        <f>DW!$G2992</f>
        <v>0</v>
      </c>
      <c r="F2992" t="e">
        <f>VLOOKUP(E2992,'Resultado Final'!$E$3:$L$103,4,FALSE)</f>
        <v>#DIV/0!</v>
      </c>
      <c r="G2992" t="e">
        <f>VLOOKUP(E2992,'Resultado Final'!$E$3:$L$103,5,FALSE)</f>
        <v>#DIV/0!</v>
      </c>
      <c r="H2992">
        <f>DW!$K2992</f>
        <v>0</v>
      </c>
      <c r="I2992" s="37" t="e">
        <f t="shared" si="46"/>
        <v>#DIV/0!</v>
      </c>
    </row>
    <row r="2993" spans="1:9" x14ac:dyDescent="0.25">
      <c r="A2993">
        <f>INDEX('Resultado Final'!$A:$A,MATCH(E2993,'Resultado Final'!$E:$E,0))</f>
        <v>1</v>
      </c>
      <c r="B2993" t="e">
        <f>'Média Saneada'!#REF!</f>
        <v>#REF!</v>
      </c>
      <c r="C2993">
        <f>DW!$H2993</f>
        <v>0</v>
      </c>
      <c r="D2993">
        <f>DW!$I2993</f>
        <v>0</v>
      </c>
      <c r="E2993">
        <f>DW!$G2993</f>
        <v>0</v>
      </c>
      <c r="F2993" t="e">
        <f>VLOOKUP(E2993,'Resultado Final'!$E$3:$L$103,4,FALSE)</f>
        <v>#DIV/0!</v>
      </c>
      <c r="G2993" t="e">
        <f>VLOOKUP(E2993,'Resultado Final'!$E$3:$L$103,5,FALSE)</f>
        <v>#DIV/0!</v>
      </c>
      <c r="H2993">
        <f>DW!$K2993</f>
        <v>0</v>
      </c>
      <c r="I2993" s="37" t="e">
        <f t="shared" si="46"/>
        <v>#DIV/0!</v>
      </c>
    </row>
    <row r="2994" spans="1:9" x14ac:dyDescent="0.25">
      <c r="A2994">
        <f>INDEX('Resultado Final'!$A:$A,MATCH(E2994,'Resultado Final'!$E:$E,0))</f>
        <v>1</v>
      </c>
      <c r="B2994" t="e">
        <f>'Média Saneada'!#REF!</f>
        <v>#REF!</v>
      </c>
      <c r="C2994">
        <f>DW!$H2994</f>
        <v>0</v>
      </c>
      <c r="D2994">
        <f>DW!$I2994</f>
        <v>0</v>
      </c>
      <c r="E2994">
        <f>DW!$G2994</f>
        <v>0</v>
      </c>
      <c r="F2994" t="e">
        <f>VLOOKUP(E2994,'Resultado Final'!$E$3:$L$103,4,FALSE)</f>
        <v>#DIV/0!</v>
      </c>
      <c r="G2994" t="e">
        <f>VLOOKUP(E2994,'Resultado Final'!$E$3:$L$103,5,FALSE)</f>
        <v>#DIV/0!</v>
      </c>
      <c r="H2994">
        <f>DW!$K2994</f>
        <v>0</v>
      </c>
      <c r="I2994" s="37" t="e">
        <f t="shared" si="46"/>
        <v>#DIV/0!</v>
      </c>
    </row>
    <row r="2995" spans="1:9" x14ac:dyDescent="0.25">
      <c r="A2995">
        <f>INDEX('Resultado Final'!$A:$A,MATCH(E2995,'Resultado Final'!$E:$E,0))</f>
        <v>1</v>
      </c>
      <c r="B2995" t="e">
        <f>'Média Saneada'!#REF!</f>
        <v>#REF!</v>
      </c>
      <c r="C2995">
        <f>DW!$H2995</f>
        <v>0</v>
      </c>
      <c r="D2995">
        <f>DW!$I2995</f>
        <v>0</v>
      </c>
      <c r="E2995">
        <f>DW!$G2995</f>
        <v>0</v>
      </c>
      <c r="F2995" t="e">
        <f>VLOOKUP(E2995,'Resultado Final'!$E$3:$L$103,4,FALSE)</f>
        <v>#DIV/0!</v>
      </c>
      <c r="G2995" t="e">
        <f>VLOOKUP(E2995,'Resultado Final'!$E$3:$L$103,5,FALSE)</f>
        <v>#DIV/0!</v>
      </c>
      <c r="H2995">
        <f>DW!$K2995</f>
        <v>0</v>
      </c>
      <c r="I2995" s="37" t="e">
        <f t="shared" si="46"/>
        <v>#DIV/0!</v>
      </c>
    </row>
    <row r="2996" spans="1:9" x14ac:dyDescent="0.25">
      <c r="A2996">
        <f>INDEX('Resultado Final'!$A:$A,MATCH(E2996,'Resultado Final'!$E:$E,0))</f>
        <v>1</v>
      </c>
      <c r="B2996" t="e">
        <f>'Média Saneada'!#REF!</f>
        <v>#REF!</v>
      </c>
      <c r="C2996">
        <f>DW!$H2996</f>
        <v>0</v>
      </c>
      <c r="D2996">
        <f>DW!$I2996</f>
        <v>0</v>
      </c>
      <c r="E2996">
        <f>DW!$G2996</f>
        <v>0</v>
      </c>
      <c r="F2996" t="e">
        <f>VLOOKUP(E2996,'Resultado Final'!$E$3:$L$103,4,FALSE)</f>
        <v>#DIV/0!</v>
      </c>
      <c r="G2996" t="e">
        <f>VLOOKUP(E2996,'Resultado Final'!$E$3:$L$103,5,FALSE)</f>
        <v>#DIV/0!</v>
      </c>
      <c r="H2996">
        <f>DW!$K2996</f>
        <v>0</v>
      </c>
      <c r="I2996" s="37" t="e">
        <f t="shared" si="46"/>
        <v>#DIV/0!</v>
      </c>
    </row>
    <row r="2997" spans="1:9" x14ac:dyDescent="0.25">
      <c r="A2997">
        <f>INDEX('Resultado Final'!$A:$A,MATCH(E2997,'Resultado Final'!$E:$E,0))</f>
        <v>1</v>
      </c>
      <c r="B2997" t="e">
        <f>'Média Saneada'!#REF!</f>
        <v>#REF!</v>
      </c>
      <c r="C2997">
        <f>DW!$H2997</f>
        <v>0</v>
      </c>
      <c r="D2997">
        <f>DW!$I2997</f>
        <v>0</v>
      </c>
      <c r="E2997">
        <f>DW!$G2997</f>
        <v>0</v>
      </c>
      <c r="F2997" t="e">
        <f>VLOOKUP(E2997,'Resultado Final'!$E$3:$L$103,4,FALSE)</f>
        <v>#DIV/0!</v>
      </c>
      <c r="G2997" t="e">
        <f>VLOOKUP(E2997,'Resultado Final'!$E$3:$L$103,5,FALSE)</f>
        <v>#DIV/0!</v>
      </c>
      <c r="H2997">
        <f>DW!$K2997</f>
        <v>0</v>
      </c>
      <c r="I2997" s="37" t="e">
        <f t="shared" si="46"/>
        <v>#DIV/0!</v>
      </c>
    </row>
    <row r="2998" spans="1:9" x14ac:dyDescent="0.25">
      <c r="A2998">
        <f>INDEX('Resultado Final'!$A:$A,MATCH(E2998,'Resultado Final'!$E:$E,0))</f>
        <v>1</v>
      </c>
      <c r="B2998" t="e">
        <f>'Média Saneada'!#REF!</f>
        <v>#REF!</v>
      </c>
      <c r="C2998">
        <f>DW!$H2998</f>
        <v>0</v>
      </c>
      <c r="D2998">
        <f>DW!$I2998</f>
        <v>0</v>
      </c>
      <c r="E2998">
        <f>DW!$G2998</f>
        <v>0</v>
      </c>
      <c r="F2998" t="e">
        <f>VLOOKUP(E2998,'Resultado Final'!$E$3:$L$103,4,FALSE)</f>
        <v>#DIV/0!</v>
      </c>
      <c r="G2998" t="e">
        <f>VLOOKUP(E2998,'Resultado Final'!$E$3:$L$103,5,FALSE)</f>
        <v>#DIV/0!</v>
      </c>
      <c r="H2998">
        <f>DW!$K2998</f>
        <v>0</v>
      </c>
      <c r="I2998" s="37" t="e">
        <f t="shared" si="46"/>
        <v>#DIV/0!</v>
      </c>
    </row>
    <row r="2999" spans="1:9" x14ac:dyDescent="0.25">
      <c r="A2999">
        <f>INDEX('Resultado Final'!$A:$A,MATCH(E2999,'Resultado Final'!$E:$E,0))</f>
        <v>1</v>
      </c>
      <c r="B2999" t="e">
        <f>'Média Saneada'!#REF!</f>
        <v>#REF!</v>
      </c>
      <c r="C2999">
        <f>DW!$H2999</f>
        <v>0</v>
      </c>
      <c r="D2999">
        <f>DW!$I2999</f>
        <v>0</v>
      </c>
      <c r="E2999">
        <f>DW!$G2999</f>
        <v>0</v>
      </c>
      <c r="F2999" t="e">
        <f>VLOOKUP(E2999,'Resultado Final'!$E$3:$L$103,4,FALSE)</f>
        <v>#DIV/0!</v>
      </c>
      <c r="G2999" t="e">
        <f>VLOOKUP(E2999,'Resultado Final'!$E$3:$L$103,5,FALSE)</f>
        <v>#DIV/0!</v>
      </c>
      <c r="H2999">
        <f>DW!$K2999</f>
        <v>0</v>
      </c>
      <c r="I2999" s="37" t="e">
        <f t="shared" si="46"/>
        <v>#DIV/0!</v>
      </c>
    </row>
    <row r="3000" spans="1:9" x14ac:dyDescent="0.25">
      <c r="A3000">
        <f>INDEX('Resultado Final'!$A:$A,MATCH(E3000,'Resultado Final'!$E:$E,0))</f>
        <v>1</v>
      </c>
      <c r="B3000" t="e">
        <f>'Média Saneada'!#REF!</f>
        <v>#REF!</v>
      </c>
      <c r="C3000">
        <f>DW!$H3000</f>
        <v>0</v>
      </c>
      <c r="D3000">
        <f>DW!$I3000</f>
        <v>0</v>
      </c>
      <c r="E3000">
        <f>DW!$G3000</f>
        <v>0</v>
      </c>
      <c r="F3000" t="e">
        <f>VLOOKUP(E3000,'Resultado Final'!$E$3:$L$103,4,FALSE)</f>
        <v>#DIV/0!</v>
      </c>
      <c r="G3000" t="e">
        <f>VLOOKUP(E3000,'Resultado Final'!$E$3:$L$103,5,FALSE)</f>
        <v>#DIV/0!</v>
      </c>
      <c r="H3000">
        <f>DW!$K3000</f>
        <v>0</v>
      </c>
      <c r="I3000" s="37" t="e">
        <f t="shared" si="46"/>
        <v>#DIV/0!</v>
      </c>
    </row>
    <row r="3001" spans="1:9" x14ac:dyDescent="0.25">
      <c r="A3001">
        <f>INDEX('Resultado Final'!$A:$A,MATCH(E3001,'Resultado Final'!$E:$E,0))</f>
        <v>1</v>
      </c>
      <c r="B3001" t="e">
        <f>'Média Saneada'!#REF!</f>
        <v>#REF!</v>
      </c>
      <c r="C3001">
        <f>DW!$H3001</f>
        <v>0</v>
      </c>
      <c r="D3001">
        <f>DW!$I3001</f>
        <v>0</v>
      </c>
      <c r="E3001">
        <f>DW!$G3001</f>
        <v>0</v>
      </c>
      <c r="F3001" t="e">
        <f>VLOOKUP(E3001,'Resultado Final'!$E$3:$L$103,4,FALSE)</f>
        <v>#DIV/0!</v>
      </c>
      <c r="G3001" t="e">
        <f>VLOOKUP(E3001,'Resultado Final'!$E$3:$L$103,5,FALSE)</f>
        <v>#DIV/0!</v>
      </c>
      <c r="H3001">
        <f>DW!$K3001</f>
        <v>0</v>
      </c>
      <c r="I3001" s="37" t="e">
        <f t="shared" si="46"/>
        <v>#DIV/0!</v>
      </c>
    </row>
    <row r="3002" spans="1:9" x14ac:dyDescent="0.25">
      <c r="A3002">
        <f>INDEX('Resultado Final'!$A:$A,MATCH(E3002,'Resultado Final'!$E:$E,0))</f>
        <v>1</v>
      </c>
      <c r="B3002" t="e">
        <f>'Média Saneada'!#REF!</f>
        <v>#REF!</v>
      </c>
      <c r="C3002">
        <f>DW!$H3002</f>
        <v>0</v>
      </c>
      <c r="D3002">
        <f>DW!$I3002</f>
        <v>0</v>
      </c>
      <c r="E3002">
        <f>DW!$G3002</f>
        <v>0</v>
      </c>
      <c r="F3002" t="e">
        <f>VLOOKUP(E3002,'Resultado Final'!$E$3:$L$103,4,FALSE)</f>
        <v>#DIV/0!</v>
      </c>
      <c r="G3002" t="e">
        <f>VLOOKUP(E3002,'Resultado Final'!$E$3:$L$103,5,FALSE)</f>
        <v>#DIV/0!</v>
      </c>
      <c r="H3002">
        <f>DW!$K3002</f>
        <v>0</v>
      </c>
      <c r="I3002" s="37" t="e">
        <f t="shared" si="46"/>
        <v>#DIV/0!</v>
      </c>
    </row>
    <row r="3003" spans="1:9" x14ac:dyDescent="0.25">
      <c r="A3003">
        <f>INDEX('Resultado Final'!$A:$A,MATCH(E3003,'Resultado Final'!$E:$E,0))</f>
        <v>1</v>
      </c>
      <c r="B3003" t="e">
        <f>'Média Saneada'!#REF!</f>
        <v>#REF!</v>
      </c>
      <c r="C3003">
        <f>DW!$H3003</f>
        <v>0</v>
      </c>
      <c r="D3003">
        <f>DW!$I3003</f>
        <v>0</v>
      </c>
      <c r="E3003">
        <f>DW!$G3003</f>
        <v>0</v>
      </c>
      <c r="F3003" t="e">
        <f>VLOOKUP(E3003,'Resultado Final'!$E$3:$L$103,4,FALSE)</f>
        <v>#DIV/0!</v>
      </c>
      <c r="G3003" t="e">
        <f>VLOOKUP(E3003,'Resultado Final'!$E$3:$L$103,5,FALSE)</f>
        <v>#DIV/0!</v>
      </c>
      <c r="H3003">
        <f>DW!$K3003</f>
        <v>0</v>
      </c>
      <c r="I3003" s="37" t="e">
        <f t="shared" si="46"/>
        <v>#DIV/0!</v>
      </c>
    </row>
    <row r="3004" spans="1:9" x14ac:dyDescent="0.25">
      <c r="A3004">
        <f>INDEX('Resultado Final'!$A:$A,MATCH(E3004,'Resultado Final'!$E:$E,0))</f>
        <v>1</v>
      </c>
      <c r="B3004" t="e">
        <f>'Média Saneada'!#REF!</f>
        <v>#REF!</v>
      </c>
      <c r="C3004">
        <f>DW!$H3004</f>
        <v>0</v>
      </c>
      <c r="D3004">
        <f>DW!$I3004</f>
        <v>0</v>
      </c>
      <c r="E3004">
        <f>DW!$G3004</f>
        <v>0</v>
      </c>
      <c r="F3004" t="e">
        <f>VLOOKUP(E3004,'Resultado Final'!$E$3:$L$103,4,FALSE)</f>
        <v>#DIV/0!</v>
      </c>
      <c r="G3004" t="e">
        <f>VLOOKUP(E3004,'Resultado Final'!$E$3:$L$103,5,FALSE)</f>
        <v>#DIV/0!</v>
      </c>
      <c r="H3004">
        <f>DW!$K3004</f>
        <v>0</v>
      </c>
      <c r="I3004" s="37" t="e">
        <f t="shared" si="46"/>
        <v>#DIV/0!</v>
      </c>
    </row>
    <row r="3005" spans="1:9" x14ac:dyDescent="0.25">
      <c r="A3005">
        <f>INDEX('Resultado Final'!$A:$A,MATCH(E3005,'Resultado Final'!$E:$E,0))</f>
        <v>1</v>
      </c>
      <c r="B3005" t="e">
        <f>'Média Saneada'!#REF!</f>
        <v>#REF!</v>
      </c>
      <c r="C3005">
        <f>DW!$H3005</f>
        <v>0</v>
      </c>
      <c r="D3005">
        <f>DW!$I3005</f>
        <v>0</v>
      </c>
      <c r="E3005">
        <f>DW!$G3005</f>
        <v>0</v>
      </c>
      <c r="F3005" t="e">
        <f>VLOOKUP(E3005,'Resultado Final'!$E$3:$L$103,4,FALSE)</f>
        <v>#DIV/0!</v>
      </c>
      <c r="G3005" t="e">
        <f>VLOOKUP(E3005,'Resultado Final'!$E$3:$L$103,5,FALSE)</f>
        <v>#DIV/0!</v>
      </c>
      <c r="H3005">
        <f>DW!$K3005</f>
        <v>0</v>
      </c>
      <c r="I3005" s="37" t="e">
        <f t="shared" si="46"/>
        <v>#DIV/0!</v>
      </c>
    </row>
    <row r="3006" spans="1:9" x14ac:dyDescent="0.25">
      <c r="A3006">
        <f>INDEX('Resultado Final'!$A:$A,MATCH(E3006,'Resultado Final'!$E:$E,0))</f>
        <v>1</v>
      </c>
      <c r="B3006" t="e">
        <f>'Média Saneada'!#REF!</f>
        <v>#REF!</v>
      </c>
      <c r="C3006">
        <f>DW!$H3006</f>
        <v>0</v>
      </c>
      <c r="D3006">
        <f>DW!$I3006</f>
        <v>0</v>
      </c>
      <c r="E3006">
        <f>DW!$G3006</f>
        <v>0</v>
      </c>
      <c r="F3006" t="e">
        <f>VLOOKUP(E3006,'Resultado Final'!$E$3:$L$103,4,FALSE)</f>
        <v>#DIV/0!</v>
      </c>
      <c r="G3006" t="e">
        <f>VLOOKUP(E3006,'Resultado Final'!$E$3:$L$103,5,FALSE)</f>
        <v>#DIV/0!</v>
      </c>
      <c r="H3006">
        <f>DW!$K3006</f>
        <v>0</v>
      </c>
      <c r="I3006" s="37" t="e">
        <f t="shared" si="46"/>
        <v>#DIV/0!</v>
      </c>
    </row>
    <row r="3007" spans="1:9" x14ac:dyDescent="0.25">
      <c r="A3007">
        <f>INDEX('Resultado Final'!$A:$A,MATCH(E3007,'Resultado Final'!$E:$E,0))</f>
        <v>1</v>
      </c>
      <c r="B3007" t="e">
        <f>'Média Saneada'!#REF!</f>
        <v>#REF!</v>
      </c>
      <c r="C3007">
        <f>DW!$H3007</f>
        <v>0</v>
      </c>
      <c r="D3007">
        <f>DW!$I3007</f>
        <v>0</v>
      </c>
      <c r="E3007">
        <f>DW!$G3007</f>
        <v>0</v>
      </c>
      <c r="F3007" t="e">
        <f>VLOOKUP(E3007,'Resultado Final'!$E$3:$L$103,4,FALSE)</f>
        <v>#DIV/0!</v>
      </c>
      <c r="G3007" t="e">
        <f>VLOOKUP(E3007,'Resultado Final'!$E$3:$L$103,5,FALSE)</f>
        <v>#DIV/0!</v>
      </c>
      <c r="H3007">
        <f>DW!$K3007</f>
        <v>0</v>
      </c>
      <c r="I3007" s="37" t="e">
        <f t="shared" si="46"/>
        <v>#DIV/0!</v>
      </c>
    </row>
    <row r="3008" spans="1:9" x14ac:dyDescent="0.25">
      <c r="A3008">
        <f>INDEX('Resultado Final'!$A:$A,MATCH(E3008,'Resultado Final'!$E:$E,0))</f>
        <v>1</v>
      </c>
      <c r="B3008" t="e">
        <f>'Média Saneada'!#REF!</f>
        <v>#REF!</v>
      </c>
      <c r="C3008">
        <f>DW!$H3008</f>
        <v>0</v>
      </c>
      <c r="D3008">
        <f>DW!$I3008</f>
        <v>0</v>
      </c>
      <c r="E3008">
        <f>DW!$G3008</f>
        <v>0</v>
      </c>
      <c r="F3008" t="e">
        <f>VLOOKUP(E3008,'Resultado Final'!$E$3:$L$103,4,FALSE)</f>
        <v>#DIV/0!</v>
      </c>
      <c r="G3008" t="e">
        <f>VLOOKUP(E3008,'Resultado Final'!$E$3:$L$103,5,FALSE)</f>
        <v>#DIV/0!</v>
      </c>
      <c r="H3008">
        <f>DW!$K3008</f>
        <v>0</v>
      </c>
      <c r="I3008" s="37" t="e">
        <f t="shared" si="46"/>
        <v>#DIV/0!</v>
      </c>
    </row>
    <row r="3009" spans="1:9" x14ac:dyDescent="0.25">
      <c r="A3009">
        <f>INDEX('Resultado Final'!$A:$A,MATCH(E3009,'Resultado Final'!$E:$E,0))</f>
        <v>1</v>
      </c>
      <c r="B3009" t="e">
        <f>'Média Saneada'!#REF!</f>
        <v>#REF!</v>
      </c>
      <c r="C3009">
        <f>DW!$H3009</f>
        <v>0</v>
      </c>
      <c r="D3009">
        <f>DW!$I3009</f>
        <v>0</v>
      </c>
      <c r="E3009">
        <f>DW!$G3009</f>
        <v>0</v>
      </c>
      <c r="F3009" t="e">
        <f>VLOOKUP(E3009,'Resultado Final'!$E$3:$L$103,4,FALSE)</f>
        <v>#DIV/0!</v>
      </c>
      <c r="G3009" t="e">
        <f>VLOOKUP(E3009,'Resultado Final'!$E$3:$L$103,5,FALSE)</f>
        <v>#DIV/0!</v>
      </c>
      <c r="H3009">
        <f>DW!$K3009</f>
        <v>0</v>
      </c>
      <c r="I3009" s="37" t="e">
        <f t="shared" si="46"/>
        <v>#DIV/0!</v>
      </c>
    </row>
    <row r="3010" spans="1:9" x14ac:dyDescent="0.25">
      <c r="A3010">
        <f>INDEX('Resultado Final'!$A:$A,MATCH(E3010,'Resultado Final'!$E:$E,0))</f>
        <v>1</v>
      </c>
      <c r="B3010" t="e">
        <f>'Média Saneada'!#REF!</f>
        <v>#REF!</v>
      </c>
      <c r="C3010">
        <f>DW!$H3010</f>
        <v>0</v>
      </c>
      <c r="D3010">
        <f>DW!$I3010</f>
        <v>0</v>
      </c>
      <c r="E3010">
        <f>DW!$G3010</f>
        <v>0</v>
      </c>
      <c r="F3010" t="e">
        <f>VLOOKUP(E3010,'Resultado Final'!$E$3:$L$103,4,FALSE)</f>
        <v>#DIV/0!</v>
      </c>
      <c r="G3010" t="e">
        <f>VLOOKUP(E3010,'Resultado Final'!$E$3:$L$103,5,FALSE)</f>
        <v>#DIV/0!</v>
      </c>
      <c r="H3010">
        <f>DW!$K3010</f>
        <v>0</v>
      </c>
      <c r="I3010" s="37" t="e">
        <f t="shared" si="46"/>
        <v>#DIV/0!</v>
      </c>
    </row>
    <row r="3011" spans="1:9" x14ac:dyDescent="0.25">
      <c r="A3011">
        <f>INDEX('Resultado Final'!$A:$A,MATCH(E3011,'Resultado Final'!$E:$E,0))</f>
        <v>1</v>
      </c>
      <c r="B3011" t="e">
        <f>'Média Saneada'!#REF!</f>
        <v>#REF!</v>
      </c>
      <c r="C3011">
        <f>DW!$H3011</f>
        <v>0</v>
      </c>
      <c r="D3011">
        <f>DW!$I3011</f>
        <v>0</v>
      </c>
      <c r="E3011">
        <f>DW!$G3011</f>
        <v>0</v>
      </c>
      <c r="F3011" t="e">
        <f>VLOOKUP(E3011,'Resultado Final'!$E$3:$L$103,4,FALSE)</f>
        <v>#DIV/0!</v>
      </c>
      <c r="G3011" t="e">
        <f>VLOOKUP(E3011,'Resultado Final'!$E$3:$L$103,5,FALSE)</f>
        <v>#DIV/0!</v>
      </c>
      <c r="H3011">
        <f>DW!$K3011</f>
        <v>0</v>
      </c>
      <c r="I3011" s="37" t="e">
        <f t="shared" ref="I3011:I3074" si="47">IF(AND($H3011&lt;$F3011,$H3011&gt;$G3011),$H3011,"Desconsiderado para o cálculo final da Média")</f>
        <v>#DIV/0!</v>
      </c>
    </row>
    <row r="3012" spans="1:9" x14ac:dyDescent="0.25">
      <c r="A3012">
        <f>INDEX('Resultado Final'!$A:$A,MATCH(E3012,'Resultado Final'!$E:$E,0))</f>
        <v>1</v>
      </c>
      <c r="B3012" t="e">
        <f>'Média Saneada'!#REF!</f>
        <v>#REF!</v>
      </c>
      <c r="C3012">
        <f>DW!$H3012</f>
        <v>0</v>
      </c>
      <c r="D3012">
        <f>DW!$I3012</f>
        <v>0</v>
      </c>
      <c r="E3012">
        <f>DW!$G3012</f>
        <v>0</v>
      </c>
      <c r="F3012" t="e">
        <f>VLOOKUP(E3012,'Resultado Final'!$E$3:$L$103,4,FALSE)</f>
        <v>#DIV/0!</v>
      </c>
      <c r="G3012" t="e">
        <f>VLOOKUP(E3012,'Resultado Final'!$E$3:$L$103,5,FALSE)</f>
        <v>#DIV/0!</v>
      </c>
      <c r="H3012">
        <f>DW!$K3012</f>
        <v>0</v>
      </c>
      <c r="I3012" s="37" t="e">
        <f t="shared" si="47"/>
        <v>#DIV/0!</v>
      </c>
    </row>
    <row r="3013" spans="1:9" x14ac:dyDescent="0.25">
      <c r="A3013">
        <f>INDEX('Resultado Final'!$A:$A,MATCH(E3013,'Resultado Final'!$E:$E,0))</f>
        <v>1</v>
      </c>
      <c r="B3013" t="e">
        <f>'Média Saneada'!#REF!</f>
        <v>#REF!</v>
      </c>
      <c r="C3013">
        <f>DW!$H3013</f>
        <v>0</v>
      </c>
      <c r="D3013">
        <f>DW!$I3013</f>
        <v>0</v>
      </c>
      <c r="E3013">
        <f>DW!$G3013</f>
        <v>0</v>
      </c>
      <c r="F3013" t="e">
        <f>VLOOKUP(E3013,'Resultado Final'!$E$3:$L$103,4,FALSE)</f>
        <v>#DIV/0!</v>
      </c>
      <c r="G3013" t="e">
        <f>VLOOKUP(E3013,'Resultado Final'!$E$3:$L$103,5,FALSE)</f>
        <v>#DIV/0!</v>
      </c>
      <c r="H3013">
        <f>DW!$K3013</f>
        <v>0</v>
      </c>
      <c r="I3013" s="37" t="e">
        <f t="shared" si="47"/>
        <v>#DIV/0!</v>
      </c>
    </row>
    <row r="3014" spans="1:9" x14ac:dyDescent="0.25">
      <c r="A3014">
        <f>INDEX('Resultado Final'!$A:$A,MATCH(E3014,'Resultado Final'!$E:$E,0))</f>
        <v>1</v>
      </c>
      <c r="B3014" t="e">
        <f>'Média Saneada'!#REF!</f>
        <v>#REF!</v>
      </c>
      <c r="C3014">
        <f>DW!$H3014</f>
        <v>0</v>
      </c>
      <c r="D3014">
        <f>DW!$I3014</f>
        <v>0</v>
      </c>
      <c r="E3014">
        <f>DW!$G3014</f>
        <v>0</v>
      </c>
      <c r="F3014" t="e">
        <f>VLOOKUP(E3014,'Resultado Final'!$E$3:$L$103,4,FALSE)</f>
        <v>#DIV/0!</v>
      </c>
      <c r="G3014" t="e">
        <f>VLOOKUP(E3014,'Resultado Final'!$E$3:$L$103,5,FALSE)</f>
        <v>#DIV/0!</v>
      </c>
      <c r="H3014">
        <f>DW!$K3014</f>
        <v>0</v>
      </c>
      <c r="I3014" s="37" t="e">
        <f t="shared" si="47"/>
        <v>#DIV/0!</v>
      </c>
    </row>
    <row r="3015" spans="1:9" x14ac:dyDescent="0.25">
      <c r="A3015">
        <f>INDEX('Resultado Final'!$A:$A,MATCH(E3015,'Resultado Final'!$E:$E,0))</f>
        <v>1</v>
      </c>
      <c r="B3015" t="e">
        <f>'Média Saneada'!#REF!</f>
        <v>#REF!</v>
      </c>
      <c r="C3015">
        <f>DW!$H3015</f>
        <v>0</v>
      </c>
      <c r="D3015">
        <f>DW!$I3015</f>
        <v>0</v>
      </c>
      <c r="E3015">
        <f>DW!$G3015</f>
        <v>0</v>
      </c>
      <c r="F3015" t="e">
        <f>VLOOKUP(E3015,'Resultado Final'!$E$3:$L$103,4,FALSE)</f>
        <v>#DIV/0!</v>
      </c>
      <c r="G3015" t="e">
        <f>VLOOKUP(E3015,'Resultado Final'!$E$3:$L$103,5,FALSE)</f>
        <v>#DIV/0!</v>
      </c>
      <c r="H3015">
        <f>DW!$K3015</f>
        <v>0</v>
      </c>
      <c r="I3015" s="37" t="e">
        <f t="shared" si="47"/>
        <v>#DIV/0!</v>
      </c>
    </row>
    <row r="3016" spans="1:9" x14ac:dyDescent="0.25">
      <c r="A3016">
        <f>INDEX('Resultado Final'!$A:$A,MATCH(E3016,'Resultado Final'!$E:$E,0))</f>
        <v>1</v>
      </c>
      <c r="B3016" t="e">
        <f>'Média Saneada'!#REF!</f>
        <v>#REF!</v>
      </c>
      <c r="C3016">
        <f>DW!$H3016</f>
        <v>0</v>
      </c>
      <c r="D3016">
        <f>DW!$I3016</f>
        <v>0</v>
      </c>
      <c r="E3016">
        <f>DW!$G3016</f>
        <v>0</v>
      </c>
      <c r="F3016" t="e">
        <f>VLOOKUP(E3016,'Resultado Final'!$E$3:$L$103,4,FALSE)</f>
        <v>#DIV/0!</v>
      </c>
      <c r="G3016" t="e">
        <f>VLOOKUP(E3016,'Resultado Final'!$E$3:$L$103,5,FALSE)</f>
        <v>#DIV/0!</v>
      </c>
      <c r="H3016">
        <f>DW!$K3016</f>
        <v>0</v>
      </c>
      <c r="I3016" s="37" t="e">
        <f t="shared" si="47"/>
        <v>#DIV/0!</v>
      </c>
    </row>
    <row r="3017" spans="1:9" x14ac:dyDescent="0.25">
      <c r="A3017">
        <f>INDEX('Resultado Final'!$A:$A,MATCH(E3017,'Resultado Final'!$E:$E,0))</f>
        <v>1</v>
      </c>
      <c r="B3017" t="e">
        <f>'Média Saneada'!#REF!</f>
        <v>#REF!</v>
      </c>
      <c r="C3017">
        <f>DW!$H3017</f>
        <v>0</v>
      </c>
      <c r="D3017">
        <f>DW!$I3017</f>
        <v>0</v>
      </c>
      <c r="E3017">
        <f>DW!$G3017</f>
        <v>0</v>
      </c>
      <c r="F3017" t="e">
        <f>VLOOKUP(E3017,'Resultado Final'!$E$3:$L$103,4,FALSE)</f>
        <v>#DIV/0!</v>
      </c>
      <c r="G3017" t="e">
        <f>VLOOKUP(E3017,'Resultado Final'!$E$3:$L$103,5,FALSE)</f>
        <v>#DIV/0!</v>
      </c>
      <c r="H3017">
        <f>DW!$K3017</f>
        <v>0</v>
      </c>
      <c r="I3017" s="37" t="e">
        <f t="shared" si="47"/>
        <v>#DIV/0!</v>
      </c>
    </row>
    <row r="3018" spans="1:9" x14ac:dyDescent="0.25">
      <c r="A3018">
        <f>INDEX('Resultado Final'!$A:$A,MATCH(E3018,'Resultado Final'!$E:$E,0))</f>
        <v>1</v>
      </c>
      <c r="B3018" t="e">
        <f>'Média Saneada'!#REF!</f>
        <v>#REF!</v>
      </c>
      <c r="C3018">
        <f>DW!$H3018</f>
        <v>0</v>
      </c>
      <c r="D3018">
        <f>DW!$I3018</f>
        <v>0</v>
      </c>
      <c r="E3018">
        <f>DW!$G3018</f>
        <v>0</v>
      </c>
      <c r="F3018" t="e">
        <f>VLOOKUP(E3018,'Resultado Final'!$E$3:$L$103,4,FALSE)</f>
        <v>#DIV/0!</v>
      </c>
      <c r="G3018" t="e">
        <f>VLOOKUP(E3018,'Resultado Final'!$E$3:$L$103,5,FALSE)</f>
        <v>#DIV/0!</v>
      </c>
      <c r="H3018">
        <f>DW!$K3018</f>
        <v>0</v>
      </c>
      <c r="I3018" s="37" t="e">
        <f t="shared" si="47"/>
        <v>#DIV/0!</v>
      </c>
    </row>
    <row r="3019" spans="1:9" x14ac:dyDescent="0.25">
      <c r="A3019">
        <f>INDEX('Resultado Final'!$A:$A,MATCH(E3019,'Resultado Final'!$E:$E,0))</f>
        <v>1</v>
      </c>
      <c r="B3019" t="e">
        <f>'Média Saneada'!#REF!</f>
        <v>#REF!</v>
      </c>
      <c r="C3019">
        <f>DW!$H3019</f>
        <v>0</v>
      </c>
      <c r="D3019">
        <f>DW!$I3019</f>
        <v>0</v>
      </c>
      <c r="E3019">
        <f>DW!$G3019</f>
        <v>0</v>
      </c>
      <c r="F3019" t="e">
        <f>VLOOKUP(E3019,'Resultado Final'!$E$3:$L$103,4,FALSE)</f>
        <v>#DIV/0!</v>
      </c>
      <c r="G3019" t="e">
        <f>VLOOKUP(E3019,'Resultado Final'!$E$3:$L$103,5,FALSE)</f>
        <v>#DIV/0!</v>
      </c>
      <c r="H3019">
        <f>DW!$K3019</f>
        <v>0</v>
      </c>
      <c r="I3019" s="37" t="e">
        <f t="shared" si="47"/>
        <v>#DIV/0!</v>
      </c>
    </row>
    <row r="3020" spans="1:9" x14ac:dyDescent="0.25">
      <c r="A3020">
        <f>INDEX('Resultado Final'!$A:$A,MATCH(E3020,'Resultado Final'!$E:$E,0))</f>
        <v>1</v>
      </c>
      <c r="B3020" t="e">
        <f>'Média Saneada'!#REF!</f>
        <v>#REF!</v>
      </c>
      <c r="C3020">
        <f>DW!$H3020</f>
        <v>0</v>
      </c>
      <c r="D3020">
        <f>DW!$I3020</f>
        <v>0</v>
      </c>
      <c r="E3020">
        <f>DW!$G3020</f>
        <v>0</v>
      </c>
      <c r="F3020" t="e">
        <f>VLOOKUP(E3020,'Resultado Final'!$E$3:$L$103,4,FALSE)</f>
        <v>#DIV/0!</v>
      </c>
      <c r="G3020" t="e">
        <f>VLOOKUP(E3020,'Resultado Final'!$E$3:$L$103,5,FALSE)</f>
        <v>#DIV/0!</v>
      </c>
      <c r="H3020">
        <f>DW!$K3020</f>
        <v>0</v>
      </c>
      <c r="I3020" s="37" t="e">
        <f t="shared" si="47"/>
        <v>#DIV/0!</v>
      </c>
    </row>
    <row r="3021" spans="1:9" x14ac:dyDescent="0.25">
      <c r="A3021">
        <f>INDEX('Resultado Final'!$A:$A,MATCH(E3021,'Resultado Final'!$E:$E,0))</f>
        <v>1</v>
      </c>
      <c r="B3021" t="e">
        <f>'Média Saneada'!#REF!</f>
        <v>#REF!</v>
      </c>
      <c r="C3021">
        <f>DW!$H3021</f>
        <v>0</v>
      </c>
      <c r="D3021">
        <f>DW!$I3021</f>
        <v>0</v>
      </c>
      <c r="E3021">
        <f>DW!$G3021</f>
        <v>0</v>
      </c>
      <c r="F3021" t="e">
        <f>VLOOKUP(E3021,'Resultado Final'!$E$3:$L$103,4,FALSE)</f>
        <v>#DIV/0!</v>
      </c>
      <c r="G3021" t="e">
        <f>VLOOKUP(E3021,'Resultado Final'!$E$3:$L$103,5,FALSE)</f>
        <v>#DIV/0!</v>
      </c>
      <c r="H3021">
        <f>DW!$K3021</f>
        <v>0</v>
      </c>
      <c r="I3021" s="37" t="e">
        <f t="shared" si="47"/>
        <v>#DIV/0!</v>
      </c>
    </row>
    <row r="3022" spans="1:9" x14ac:dyDescent="0.25">
      <c r="A3022">
        <f>INDEX('Resultado Final'!$A:$A,MATCH(E3022,'Resultado Final'!$E:$E,0))</f>
        <v>1</v>
      </c>
      <c r="B3022" t="e">
        <f>'Média Saneada'!#REF!</f>
        <v>#REF!</v>
      </c>
      <c r="C3022">
        <f>DW!$H3022</f>
        <v>0</v>
      </c>
      <c r="D3022">
        <f>DW!$I3022</f>
        <v>0</v>
      </c>
      <c r="E3022">
        <f>DW!$G3022</f>
        <v>0</v>
      </c>
      <c r="F3022" t="e">
        <f>VLOOKUP(E3022,'Resultado Final'!$E$3:$L$103,4,FALSE)</f>
        <v>#DIV/0!</v>
      </c>
      <c r="G3022" t="e">
        <f>VLOOKUP(E3022,'Resultado Final'!$E$3:$L$103,5,FALSE)</f>
        <v>#DIV/0!</v>
      </c>
      <c r="H3022">
        <f>DW!$K3022</f>
        <v>0</v>
      </c>
      <c r="I3022" s="37" t="e">
        <f t="shared" si="47"/>
        <v>#DIV/0!</v>
      </c>
    </row>
    <row r="3023" spans="1:9" x14ac:dyDescent="0.25">
      <c r="A3023">
        <f>INDEX('Resultado Final'!$A:$A,MATCH(E3023,'Resultado Final'!$E:$E,0))</f>
        <v>1</v>
      </c>
      <c r="B3023" t="e">
        <f>'Média Saneada'!#REF!</f>
        <v>#REF!</v>
      </c>
      <c r="C3023">
        <f>DW!$H3023</f>
        <v>0</v>
      </c>
      <c r="D3023">
        <f>DW!$I3023</f>
        <v>0</v>
      </c>
      <c r="E3023">
        <f>DW!$G3023</f>
        <v>0</v>
      </c>
      <c r="F3023" t="e">
        <f>VLOOKUP(E3023,'Resultado Final'!$E$3:$L$103,4,FALSE)</f>
        <v>#DIV/0!</v>
      </c>
      <c r="G3023" t="e">
        <f>VLOOKUP(E3023,'Resultado Final'!$E$3:$L$103,5,FALSE)</f>
        <v>#DIV/0!</v>
      </c>
      <c r="H3023">
        <f>DW!$K3023</f>
        <v>0</v>
      </c>
      <c r="I3023" s="37" t="e">
        <f t="shared" si="47"/>
        <v>#DIV/0!</v>
      </c>
    </row>
    <row r="3024" spans="1:9" x14ac:dyDescent="0.25">
      <c r="A3024">
        <f>INDEX('Resultado Final'!$A:$A,MATCH(E3024,'Resultado Final'!$E:$E,0))</f>
        <v>1</v>
      </c>
      <c r="B3024" t="e">
        <f>'Média Saneada'!#REF!</f>
        <v>#REF!</v>
      </c>
      <c r="C3024">
        <f>DW!$H3024</f>
        <v>0</v>
      </c>
      <c r="D3024">
        <f>DW!$I3024</f>
        <v>0</v>
      </c>
      <c r="E3024">
        <f>DW!$G3024</f>
        <v>0</v>
      </c>
      <c r="F3024" t="e">
        <f>VLOOKUP(E3024,'Resultado Final'!$E$3:$L$103,4,FALSE)</f>
        <v>#DIV/0!</v>
      </c>
      <c r="G3024" t="e">
        <f>VLOOKUP(E3024,'Resultado Final'!$E$3:$L$103,5,FALSE)</f>
        <v>#DIV/0!</v>
      </c>
      <c r="H3024">
        <f>DW!$K3024</f>
        <v>0</v>
      </c>
      <c r="I3024" s="37" t="e">
        <f t="shared" si="47"/>
        <v>#DIV/0!</v>
      </c>
    </row>
    <row r="3025" spans="1:9" x14ac:dyDescent="0.25">
      <c r="A3025">
        <f>INDEX('Resultado Final'!$A:$A,MATCH(E3025,'Resultado Final'!$E:$E,0))</f>
        <v>1</v>
      </c>
      <c r="B3025" t="e">
        <f>'Média Saneada'!#REF!</f>
        <v>#REF!</v>
      </c>
      <c r="C3025">
        <f>DW!$H3025</f>
        <v>0</v>
      </c>
      <c r="D3025">
        <f>DW!$I3025</f>
        <v>0</v>
      </c>
      <c r="E3025">
        <f>DW!$G3025</f>
        <v>0</v>
      </c>
      <c r="F3025" t="e">
        <f>VLOOKUP(E3025,'Resultado Final'!$E$3:$L$103,4,FALSE)</f>
        <v>#DIV/0!</v>
      </c>
      <c r="G3025" t="e">
        <f>VLOOKUP(E3025,'Resultado Final'!$E$3:$L$103,5,FALSE)</f>
        <v>#DIV/0!</v>
      </c>
      <c r="H3025">
        <f>DW!$K3025</f>
        <v>0</v>
      </c>
      <c r="I3025" s="37" t="e">
        <f t="shared" si="47"/>
        <v>#DIV/0!</v>
      </c>
    </row>
    <row r="3026" spans="1:9" x14ac:dyDescent="0.25">
      <c r="A3026">
        <f>INDEX('Resultado Final'!$A:$A,MATCH(E3026,'Resultado Final'!$E:$E,0))</f>
        <v>1</v>
      </c>
      <c r="B3026" t="e">
        <f>'Média Saneada'!#REF!</f>
        <v>#REF!</v>
      </c>
      <c r="C3026">
        <f>DW!$H3026</f>
        <v>0</v>
      </c>
      <c r="D3026">
        <f>DW!$I3026</f>
        <v>0</v>
      </c>
      <c r="E3026">
        <f>DW!$G3026</f>
        <v>0</v>
      </c>
      <c r="F3026" t="e">
        <f>VLOOKUP(E3026,'Resultado Final'!$E$3:$L$103,4,FALSE)</f>
        <v>#DIV/0!</v>
      </c>
      <c r="G3026" t="e">
        <f>VLOOKUP(E3026,'Resultado Final'!$E$3:$L$103,5,FALSE)</f>
        <v>#DIV/0!</v>
      </c>
      <c r="H3026">
        <f>DW!$K3026</f>
        <v>0</v>
      </c>
      <c r="I3026" s="37" t="e">
        <f t="shared" si="47"/>
        <v>#DIV/0!</v>
      </c>
    </row>
    <row r="3027" spans="1:9" x14ac:dyDescent="0.25">
      <c r="A3027">
        <f>INDEX('Resultado Final'!$A:$A,MATCH(E3027,'Resultado Final'!$E:$E,0))</f>
        <v>1</v>
      </c>
      <c r="B3027" t="e">
        <f>'Média Saneada'!#REF!</f>
        <v>#REF!</v>
      </c>
      <c r="C3027">
        <f>DW!$H3027</f>
        <v>0</v>
      </c>
      <c r="D3027">
        <f>DW!$I3027</f>
        <v>0</v>
      </c>
      <c r="E3027">
        <f>DW!$G3027</f>
        <v>0</v>
      </c>
      <c r="F3027" t="e">
        <f>VLOOKUP(E3027,'Resultado Final'!$E$3:$L$103,4,FALSE)</f>
        <v>#DIV/0!</v>
      </c>
      <c r="G3027" t="e">
        <f>VLOOKUP(E3027,'Resultado Final'!$E$3:$L$103,5,FALSE)</f>
        <v>#DIV/0!</v>
      </c>
      <c r="H3027">
        <f>DW!$K3027</f>
        <v>0</v>
      </c>
      <c r="I3027" s="37" t="e">
        <f t="shared" si="47"/>
        <v>#DIV/0!</v>
      </c>
    </row>
    <row r="3028" spans="1:9" x14ac:dyDescent="0.25">
      <c r="A3028">
        <f>INDEX('Resultado Final'!$A:$A,MATCH(E3028,'Resultado Final'!$E:$E,0))</f>
        <v>1</v>
      </c>
      <c r="B3028" t="e">
        <f>'Média Saneada'!#REF!</f>
        <v>#REF!</v>
      </c>
      <c r="C3028">
        <f>DW!$H3028</f>
        <v>0</v>
      </c>
      <c r="D3028">
        <f>DW!$I3028</f>
        <v>0</v>
      </c>
      <c r="E3028">
        <f>DW!$G3028</f>
        <v>0</v>
      </c>
      <c r="F3028" t="e">
        <f>VLOOKUP(E3028,'Resultado Final'!$E$3:$L$103,4,FALSE)</f>
        <v>#DIV/0!</v>
      </c>
      <c r="G3028" t="e">
        <f>VLOOKUP(E3028,'Resultado Final'!$E$3:$L$103,5,FALSE)</f>
        <v>#DIV/0!</v>
      </c>
      <c r="H3028">
        <f>DW!$K3028</f>
        <v>0</v>
      </c>
      <c r="I3028" s="37" t="e">
        <f t="shared" si="47"/>
        <v>#DIV/0!</v>
      </c>
    </row>
    <row r="3029" spans="1:9" x14ac:dyDescent="0.25">
      <c r="A3029">
        <f>INDEX('Resultado Final'!$A:$A,MATCH(E3029,'Resultado Final'!$E:$E,0))</f>
        <v>1</v>
      </c>
      <c r="B3029" t="e">
        <f>'Média Saneada'!#REF!</f>
        <v>#REF!</v>
      </c>
      <c r="C3029">
        <f>DW!$H3029</f>
        <v>0</v>
      </c>
      <c r="D3029">
        <f>DW!$I3029</f>
        <v>0</v>
      </c>
      <c r="E3029">
        <f>DW!$G3029</f>
        <v>0</v>
      </c>
      <c r="F3029" t="e">
        <f>VLOOKUP(E3029,'Resultado Final'!$E$3:$L$103,4,FALSE)</f>
        <v>#DIV/0!</v>
      </c>
      <c r="G3029" t="e">
        <f>VLOOKUP(E3029,'Resultado Final'!$E$3:$L$103,5,FALSE)</f>
        <v>#DIV/0!</v>
      </c>
      <c r="H3029">
        <f>DW!$K3029</f>
        <v>0</v>
      </c>
      <c r="I3029" s="37" t="e">
        <f t="shared" si="47"/>
        <v>#DIV/0!</v>
      </c>
    </row>
    <row r="3030" spans="1:9" x14ac:dyDescent="0.25">
      <c r="A3030">
        <f>INDEX('Resultado Final'!$A:$A,MATCH(E3030,'Resultado Final'!$E:$E,0))</f>
        <v>1</v>
      </c>
      <c r="B3030" t="e">
        <f>'Média Saneada'!#REF!</f>
        <v>#REF!</v>
      </c>
      <c r="C3030">
        <f>DW!$H3030</f>
        <v>0</v>
      </c>
      <c r="D3030">
        <f>DW!$I3030</f>
        <v>0</v>
      </c>
      <c r="E3030">
        <f>DW!$G3030</f>
        <v>0</v>
      </c>
      <c r="F3030" t="e">
        <f>VLOOKUP(E3030,'Resultado Final'!$E$3:$L$103,4,FALSE)</f>
        <v>#DIV/0!</v>
      </c>
      <c r="G3030" t="e">
        <f>VLOOKUP(E3030,'Resultado Final'!$E$3:$L$103,5,FALSE)</f>
        <v>#DIV/0!</v>
      </c>
      <c r="H3030">
        <f>DW!$K3030</f>
        <v>0</v>
      </c>
      <c r="I3030" s="37" t="e">
        <f t="shared" si="47"/>
        <v>#DIV/0!</v>
      </c>
    </row>
    <row r="3031" spans="1:9" x14ac:dyDescent="0.25">
      <c r="A3031">
        <f>INDEX('Resultado Final'!$A:$A,MATCH(E3031,'Resultado Final'!$E:$E,0))</f>
        <v>1</v>
      </c>
      <c r="B3031" t="e">
        <f>'Média Saneada'!#REF!</f>
        <v>#REF!</v>
      </c>
      <c r="C3031">
        <f>DW!$H3031</f>
        <v>0</v>
      </c>
      <c r="D3031">
        <f>DW!$I3031</f>
        <v>0</v>
      </c>
      <c r="E3031">
        <f>DW!$G3031</f>
        <v>0</v>
      </c>
      <c r="F3031" t="e">
        <f>VLOOKUP(E3031,'Resultado Final'!$E$3:$L$103,4,FALSE)</f>
        <v>#DIV/0!</v>
      </c>
      <c r="G3031" t="e">
        <f>VLOOKUP(E3031,'Resultado Final'!$E$3:$L$103,5,FALSE)</f>
        <v>#DIV/0!</v>
      </c>
      <c r="H3031">
        <f>DW!$K3031</f>
        <v>0</v>
      </c>
      <c r="I3031" s="37" t="e">
        <f t="shared" si="47"/>
        <v>#DIV/0!</v>
      </c>
    </row>
    <row r="3032" spans="1:9" x14ac:dyDescent="0.25">
      <c r="A3032">
        <f>INDEX('Resultado Final'!$A:$A,MATCH(E3032,'Resultado Final'!$E:$E,0))</f>
        <v>1</v>
      </c>
      <c r="B3032" t="e">
        <f>'Média Saneada'!#REF!</f>
        <v>#REF!</v>
      </c>
      <c r="C3032">
        <f>DW!$H3032</f>
        <v>0</v>
      </c>
      <c r="D3032">
        <f>DW!$I3032</f>
        <v>0</v>
      </c>
      <c r="E3032">
        <f>DW!$G3032</f>
        <v>0</v>
      </c>
      <c r="F3032" t="e">
        <f>VLOOKUP(E3032,'Resultado Final'!$E$3:$L$103,4,FALSE)</f>
        <v>#DIV/0!</v>
      </c>
      <c r="G3032" t="e">
        <f>VLOOKUP(E3032,'Resultado Final'!$E$3:$L$103,5,FALSE)</f>
        <v>#DIV/0!</v>
      </c>
      <c r="H3032">
        <f>DW!$K3032</f>
        <v>0</v>
      </c>
      <c r="I3032" s="37" t="e">
        <f t="shared" si="47"/>
        <v>#DIV/0!</v>
      </c>
    </row>
    <row r="3033" spans="1:9" x14ac:dyDescent="0.25">
      <c r="A3033">
        <f>INDEX('Resultado Final'!$A:$A,MATCH(E3033,'Resultado Final'!$E:$E,0))</f>
        <v>1</v>
      </c>
      <c r="B3033" t="e">
        <f>'Média Saneada'!#REF!</f>
        <v>#REF!</v>
      </c>
      <c r="C3033">
        <f>DW!$H3033</f>
        <v>0</v>
      </c>
      <c r="D3033">
        <f>DW!$I3033</f>
        <v>0</v>
      </c>
      <c r="E3033">
        <f>DW!$G3033</f>
        <v>0</v>
      </c>
      <c r="F3033" t="e">
        <f>VLOOKUP(E3033,'Resultado Final'!$E$3:$L$103,4,FALSE)</f>
        <v>#DIV/0!</v>
      </c>
      <c r="G3033" t="e">
        <f>VLOOKUP(E3033,'Resultado Final'!$E$3:$L$103,5,FALSE)</f>
        <v>#DIV/0!</v>
      </c>
      <c r="H3033">
        <f>DW!$K3033</f>
        <v>0</v>
      </c>
      <c r="I3033" s="37" t="e">
        <f t="shared" si="47"/>
        <v>#DIV/0!</v>
      </c>
    </row>
    <row r="3034" spans="1:9" x14ac:dyDescent="0.25">
      <c r="A3034">
        <f>INDEX('Resultado Final'!$A:$A,MATCH(E3034,'Resultado Final'!$E:$E,0))</f>
        <v>1</v>
      </c>
      <c r="B3034" t="e">
        <f>'Média Saneada'!#REF!</f>
        <v>#REF!</v>
      </c>
      <c r="C3034">
        <f>DW!$H3034</f>
        <v>0</v>
      </c>
      <c r="D3034">
        <f>DW!$I3034</f>
        <v>0</v>
      </c>
      <c r="E3034">
        <f>DW!$G3034</f>
        <v>0</v>
      </c>
      <c r="F3034" t="e">
        <f>VLOOKUP(E3034,'Resultado Final'!$E$3:$L$103,4,FALSE)</f>
        <v>#DIV/0!</v>
      </c>
      <c r="G3034" t="e">
        <f>VLOOKUP(E3034,'Resultado Final'!$E$3:$L$103,5,FALSE)</f>
        <v>#DIV/0!</v>
      </c>
      <c r="H3034">
        <f>DW!$K3034</f>
        <v>0</v>
      </c>
      <c r="I3034" s="37" t="e">
        <f t="shared" si="47"/>
        <v>#DIV/0!</v>
      </c>
    </row>
    <row r="3035" spans="1:9" x14ac:dyDescent="0.25">
      <c r="A3035">
        <f>INDEX('Resultado Final'!$A:$A,MATCH(E3035,'Resultado Final'!$E:$E,0))</f>
        <v>1</v>
      </c>
      <c r="B3035" t="e">
        <f>'Média Saneada'!#REF!</f>
        <v>#REF!</v>
      </c>
      <c r="C3035">
        <f>DW!$H3035</f>
        <v>0</v>
      </c>
      <c r="D3035">
        <f>DW!$I3035</f>
        <v>0</v>
      </c>
      <c r="E3035">
        <f>DW!$G3035</f>
        <v>0</v>
      </c>
      <c r="F3035" t="e">
        <f>VLOOKUP(E3035,'Resultado Final'!$E$3:$L$103,4,FALSE)</f>
        <v>#DIV/0!</v>
      </c>
      <c r="G3035" t="e">
        <f>VLOOKUP(E3035,'Resultado Final'!$E$3:$L$103,5,FALSE)</f>
        <v>#DIV/0!</v>
      </c>
      <c r="H3035">
        <f>DW!$K3035</f>
        <v>0</v>
      </c>
      <c r="I3035" s="37" t="e">
        <f t="shared" si="47"/>
        <v>#DIV/0!</v>
      </c>
    </row>
    <row r="3036" spans="1:9" x14ac:dyDescent="0.25">
      <c r="A3036">
        <f>INDEX('Resultado Final'!$A:$A,MATCH(E3036,'Resultado Final'!$E:$E,0))</f>
        <v>1</v>
      </c>
      <c r="B3036" t="e">
        <f>'Média Saneada'!#REF!</f>
        <v>#REF!</v>
      </c>
      <c r="C3036">
        <f>DW!$H3036</f>
        <v>0</v>
      </c>
      <c r="D3036">
        <f>DW!$I3036</f>
        <v>0</v>
      </c>
      <c r="E3036">
        <f>DW!$G3036</f>
        <v>0</v>
      </c>
      <c r="F3036" t="e">
        <f>VLOOKUP(E3036,'Resultado Final'!$E$3:$L$103,4,FALSE)</f>
        <v>#DIV/0!</v>
      </c>
      <c r="G3036" t="e">
        <f>VLOOKUP(E3036,'Resultado Final'!$E$3:$L$103,5,FALSE)</f>
        <v>#DIV/0!</v>
      </c>
      <c r="H3036">
        <f>DW!$K3036</f>
        <v>0</v>
      </c>
      <c r="I3036" s="37" t="e">
        <f t="shared" si="47"/>
        <v>#DIV/0!</v>
      </c>
    </row>
    <row r="3037" spans="1:9" x14ac:dyDescent="0.25">
      <c r="A3037">
        <f>INDEX('Resultado Final'!$A:$A,MATCH(E3037,'Resultado Final'!$E:$E,0))</f>
        <v>1</v>
      </c>
      <c r="B3037" t="e">
        <f>'Média Saneada'!#REF!</f>
        <v>#REF!</v>
      </c>
      <c r="C3037">
        <f>DW!$H3037</f>
        <v>0</v>
      </c>
      <c r="D3037">
        <f>DW!$I3037</f>
        <v>0</v>
      </c>
      <c r="E3037">
        <f>DW!$G3037</f>
        <v>0</v>
      </c>
      <c r="F3037" t="e">
        <f>VLOOKUP(E3037,'Resultado Final'!$E$3:$L$103,4,FALSE)</f>
        <v>#DIV/0!</v>
      </c>
      <c r="G3037" t="e">
        <f>VLOOKUP(E3037,'Resultado Final'!$E$3:$L$103,5,FALSE)</f>
        <v>#DIV/0!</v>
      </c>
      <c r="H3037">
        <f>DW!$K3037</f>
        <v>0</v>
      </c>
      <c r="I3037" s="37" t="e">
        <f t="shared" si="47"/>
        <v>#DIV/0!</v>
      </c>
    </row>
    <row r="3038" spans="1:9" x14ac:dyDescent="0.25">
      <c r="A3038">
        <f>INDEX('Resultado Final'!$A:$A,MATCH(E3038,'Resultado Final'!$E:$E,0))</f>
        <v>1</v>
      </c>
      <c r="B3038" t="e">
        <f>'Média Saneada'!#REF!</f>
        <v>#REF!</v>
      </c>
      <c r="C3038">
        <f>DW!$H3038</f>
        <v>0</v>
      </c>
      <c r="D3038">
        <f>DW!$I3038</f>
        <v>0</v>
      </c>
      <c r="E3038">
        <f>DW!$G3038</f>
        <v>0</v>
      </c>
      <c r="F3038" t="e">
        <f>VLOOKUP(E3038,'Resultado Final'!$E$3:$L$103,4,FALSE)</f>
        <v>#DIV/0!</v>
      </c>
      <c r="G3038" t="e">
        <f>VLOOKUP(E3038,'Resultado Final'!$E$3:$L$103,5,FALSE)</f>
        <v>#DIV/0!</v>
      </c>
      <c r="H3038">
        <f>DW!$K3038</f>
        <v>0</v>
      </c>
      <c r="I3038" s="37" t="e">
        <f t="shared" si="47"/>
        <v>#DIV/0!</v>
      </c>
    </row>
    <row r="3039" spans="1:9" x14ac:dyDescent="0.25">
      <c r="A3039">
        <f>INDEX('Resultado Final'!$A:$A,MATCH(E3039,'Resultado Final'!$E:$E,0))</f>
        <v>1</v>
      </c>
      <c r="B3039" t="e">
        <f>'Média Saneada'!#REF!</f>
        <v>#REF!</v>
      </c>
      <c r="C3039">
        <f>DW!$H3039</f>
        <v>0</v>
      </c>
      <c r="D3039">
        <f>DW!$I3039</f>
        <v>0</v>
      </c>
      <c r="E3039">
        <f>DW!$G3039</f>
        <v>0</v>
      </c>
      <c r="F3039" t="e">
        <f>VLOOKUP(E3039,'Resultado Final'!$E$3:$L$103,4,FALSE)</f>
        <v>#DIV/0!</v>
      </c>
      <c r="G3039" t="e">
        <f>VLOOKUP(E3039,'Resultado Final'!$E$3:$L$103,5,FALSE)</f>
        <v>#DIV/0!</v>
      </c>
      <c r="H3039">
        <f>DW!$K3039</f>
        <v>0</v>
      </c>
      <c r="I3039" s="37" t="e">
        <f t="shared" si="47"/>
        <v>#DIV/0!</v>
      </c>
    </row>
    <row r="3040" spans="1:9" x14ac:dyDescent="0.25">
      <c r="A3040">
        <f>INDEX('Resultado Final'!$A:$A,MATCH(E3040,'Resultado Final'!$E:$E,0))</f>
        <v>1</v>
      </c>
      <c r="B3040" t="e">
        <f>'Média Saneada'!#REF!</f>
        <v>#REF!</v>
      </c>
      <c r="C3040">
        <f>DW!$H3040</f>
        <v>0</v>
      </c>
      <c r="D3040">
        <f>DW!$I3040</f>
        <v>0</v>
      </c>
      <c r="E3040">
        <f>DW!$G3040</f>
        <v>0</v>
      </c>
      <c r="F3040" t="e">
        <f>VLOOKUP(E3040,'Resultado Final'!$E$3:$L$103,4,FALSE)</f>
        <v>#DIV/0!</v>
      </c>
      <c r="G3040" t="e">
        <f>VLOOKUP(E3040,'Resultado Final'!$E$3:$L$103,5,FALSE)</f>
        <v>#DIV/0!</v>
      </c>
      <c r="H3040">
        <f>DW!$K3040</f>
        <v>0</v>
      </c>
      <c r="I3040" s="37" t="e">
        <f t="shared" si="47"/>
        <v>#DIV/0!</v>
      </c>
    </row>
    <row r="3041" spans="1:9" x14ac:dyDescent="0.25">
      <c r="A3041">
        <f>INDEX('Resultado Final'!$A:$A,MATCH(E3041,'Resultado Final'!$E:$E,0))</f>
        <v>1</v>
      </c>
      <c r="B3041" t="e">
        <f>'Média Saneada'!#REF!</f>
        <v>#REF!</v>
      </c>
      <c r="C3041">
        <f>DW!$H3041</f>
        <v>0</v>
      </c>
      <c r="D3041">
        <f>DW!$I3041</f>
        <v>0</v>
      </c>
      <c r="E3041">
        <f>DW!$G3041</f>
        <v>0</v>
      </c>
      <c r="F3041" t="e">
        <f>VLOOKUP(E3041,'Resultado Final'!$E$3:$L$103,4,FALSE)</f>
        <v>#DIV/0!</v>
      </c>
      <c r="G3041" t="e">
        <f>VLOOKUP(E3041,'Resultado Final'!$E$3:$L$103,5,FALSE)</f>
        <v>#DIV/0!</v>
      </c>
      <c r="H3041">
        <f>DW!$K3041</f>
        <v>0</v>
      </c>
      <c r="I3041" s="37" t="e">
        <f t="shared" si="47"/>
        <v>#DIV/0!</v>
      </c>
    </row>
    <row r="3042" spans="1:9" x14ac:dyDescent="0.25">
      <c r="A3042">
        <f>INDEX('Resultado Final'!$A:$A,MATCH(E3042,'Resultado Final'!$E:$E,0))</f>
        <v>1</v>
      </c>
      <c r="B3042" t="e">
        <f>'Média Saneada'!#REF!</f>
        <v>#REF!</v>
      </c>
      <c r="C3042">
        <f>DW!$H3042</f>
        <v>0</v>
      </c>
      <c r="D3042">
        <f>DW!$I3042</f>
        <v>0</v>
      </c>
      <c r="E3042">
        <f>DW!$G3042</f>
        <v>0</v>
      </c>
      <c r="F3042" t="e">
        <f>VLOOKUP(E3042,'Resultado Final'!$E$3:$L$103,4,FALSE)</f>
        <v>#DIV/0!</v>
      </c>
      <c r="G3042" t="e">
        <f>VLOOKUP(E3042,'Resultado Final'!$E$3:$L$103,5,FALSE)</f>
        <v>#DIV/0!</v>
      </c>
      <c r="H3042">
        <f>DW!$K3042</f>
        <v>0</v>
      </c>
      <c r="I3042" s="37" t="e">
        <f t="shared" si="47"/>
        <v>#DIV/0!</v>
      </c>
    </row>
    <row r="3043" spans="1:9" x14ac:dyDescent="0.25">
      <c r="A3043">
        <f>INDEX('Resultado Final'!$A:$A,MATCH(E3043,'Resultado Final'!$E:$E,0))</f>
        <v>1</v>
      </c>
      <c r="B3043" t="e">
        <f>'Média Saneada'!#REF!</f>
        <v>#REF!</v>
      </c>
      <c r="C3043">
        <f>DW!$H3043</f>
        <v>0</v>
      </c>
      <c r="D3043">
        <f>DW!$I3043</f>
        <v>0</v>
      </c>
      <c r="E3043">
        <f>DW!$G3043</f>
        <v>0</v>
      </c>
      <c r="F3043" t="e">
        <f>VLOOKUP(E3043,'Resultado Final'!$E$3:$L$103,4,FALSE)</f>
        <v>#DIV/0!</v>
      </c>
      <c r="G3043" t="e">
        <f>VLOOKUP(E3043,'Resultado Final'!$E$3:$L$103,5,FALSE)</f>
        <v>#DIV/0!</v>
      </c>
      <c r="H3043">
        <f>DW!$K3043</f>
        <v>0</v>
      </c>
      <c r="I3043" s="37" t="e">
        <f t="shared" si="47"/>
        <v>#DIV/0!</v>
      </c>
    </row>
    <row r="3044" spans="1:9" x14ac:dyDescent="0.25">
      <c r="A3044">
        <f>INDEX('Resultado Final'!$A:$A,MATCH(E3044,'Resultado Final'!$E:$E,0))</f>
        <v>1</v>
      </c>
      <c r="B3044" t="e">
        <f>'Média Saneada'!#REF!</f>
        <v>#REF!</v>
      </c>
      <c r="C3044">
        <f>DW!$H3044</f>
        <v>0</v>
      </c>
      <c r="D3044">
        <f>DW!$I3044</f>
        <v>0</v>
      </c>
      <c r="E3044">
        <f>DW!$G3044</f>
        <v>0</v>
      </c>
      <c r="F3044" t="e">
        <f>VLOOKUP(E3044,'Resultado Final'!$E$3:$L$103,4,FALSE)</f>
        <v>#DIV/0!</v>
      </c>
      <c r="G3044" t="e">
        <f>VLOOKUP(E3044,'Resultado Final'!$E$3:$L$103,5,FALSE)</f>
        <v>#DIV/0!</v>
      </c>
      <c r="H3044">
        <f>DW!$K3044</f>
        <v>0</v>
      </c>
      <c r="I3044" s="37" t="e">
        <f t="shared" si="47"/>
        <v>#DIV/0!</v>
      </c>
    </row>
    <row r="3045" spans="1:9" x14ac:dyDescent="0.25">
      <c r="A3045">
        <f>INDEX('Resultado Final'!$A:$A,MATCH(E3045,'Resultado Final'!$E:$E,0))</f>
        <v>1</v>
      </c>
      <c r="B3045" t="e">
        <f>'Média Saneada'!#REF!</f>
        <v>#REF!</v>
      </c>
      <c r="C3045">
        <f>DW!$H3045</f>
        <v>0</v>
      </c>
      <c r="D3045">
        <f>DW!$I3045</f>
        <v>0</v>
      </c>
      <c r="E3045">
        <f>DW!$G3045</f>
        <v>0</v>
      </c>
      <c r="F3045" t="e">
        <f>VLOOKUP(E3045,'Resultado Final'!$E$3:$L$103,4,FALSE)</f>
        <v>#DIV/0!</v>
      </c>
      <c r="G3045" t="e">
        <f>VLOOKUP(E3045,'Resultado Final'!$E$3:$L$103,5,FALSE)</f>
        <v>#DIV/0!</v>
      </c>
      <c r="H3045">
        <f>DW!$K3045</f>
        <v>0</v>
      </c>
      <c r="I3045" s="37" t="e">
        <f t="shared" si="47"/>
        <v>#DIV/0!</v>
      </c>
    </row>
    <row r="3046" spans="1:9" x14ac:dyDescent="0.25">
      <c r="A3046">
        <f>INDEX('Resultado Final'!$A:$A,MATCH(E3046,'Resultado Final'!$E:$E,0))</f>
        <v>1</v>
      </c>
      <c r="B3046" t="e">
        <f>'Média Saneada'!#REF!</f>
        <v>#REF!</v>
      </c>
      <c r="C3046">
        <f>DW!$H3046</f>
        <v>0</v>
      </c>
      <c r="D3046">
        <f>DW!$I3046</f>
        <v>0</v>
      </c>
      <c r="E3046">
        <f>DW!$G3046</f>
        <v>0</v>
      </c>
      <c r="F3046" t="e">
        <f>VLOOKUP(E3046,'Resultado Final'!$E$3:$L$103,4,FALSE)</f>
        <v>#DIV/0!</v>
      </c>
      <c r="G3046" t="e">
        <f>VLOOKUP(E3046,'Resultado Final'!$E$3:$L$103,5,FALSE)</f>
        <v>#DIV/0!</v>
      </c>
      <c r="H3046">
        <f>DW!$K3046</f>
        <v>0</v>
      </c>
      <c r="I3046" s="37" t="e">
        <f t="shared" si="47"/>
        <v>#DIV/0!</v>
      </c>
    </row>
    <row r="3047" spans="1:9" x14ac:dyDescent="0.25">
      <c r="A3047">
        <f>INDEX('Resultado Final'!$A:$A,MATCH(E3047,'Resultado Final'!$E:$E,0))</f>
        <v>1</v>
      </c>
      <c r="B3047" t="e">
        <f>'Média Saneada'!#REF!</f>
        <v>#REF!</v>
      </c>
      <c r="C3047">
        <f>DW!$H3047</f>
        <v>0</v>
      </c>
      <c r="D3047">
        <f>DW!$I3047</f>
        <v>0</v>
      </c>
      <c r="E3047">
        <f>DW!$G3047</f>
        <v>0</v>
      </c>
      <c r="F3047" t="e">
        <f>VLOOKUP(E3047,'Resultado Final'!$E$3:$L$103,4,FALSE)</f>
        <v>#DIV/0!</v>
      </c>
      <c r="G3047" t="e">
        <f>VLOOKUP(E3047,'Resultado Final'!$E$3:$L$103,5,FALSE)</f>
        <v>#DIV/0!</v>
      </c>
      <c r="H3047">
        <f>DW!$K3047</f>
        <v>0</v>
      </c>
      <c r="I3047" s="37" t="e">
        <f t="shared" si="47"/>
        <v>#DIV/0!</v>
      </c>
    </row>
    <row r="3048" spans="1:9" x14ac:dyDescent="0.25">
      <c r="A3048">
        <f>INDEX('Resultado Final'!$A:$A,MATCH(E3048,'Resultado Final'!$E:$E,0))</f>
        <v>1</v>
      </c>
      <c r="B3048" t="e">
        <f>'Média Saneada'!#REF!</f>
        <v>#REF!</v>
      </c>
      <c r="C3048">
        <f>DW!$H3048</f>
        <v>0</v>
      </c>
      <c r="D3048">
        <f>DW!$I3048</f>
        <v>0</v>
      </c>
      <c r="E3048">
        <f>DW!$G3048</f>
        <v>0</v>
      </c>
      <c r="F3048" t="e">
        <f>VLOOKUP(E3048,'Resultado Final'!$E$3:$L$103,4,FALSE)</f>
        <v>#DIV/0!</v>
      </c>
      <c r="G3048" t="e">
        <f>VLOOKUP(E3048,'Resultado Final'!$E$3:$L$103,5,FALSE)</f>
        <v>#DIV/0!</v>
      </c>
      <c r="H3048">
        <f>DW!$K3048</f>
        <v>0</v>
      </c>
      <c r="I3048" s="37" t="e">
        <f t="shared" si="47"/>
        <v>#DIV/0!</v>
      </c>
    </row>
    <row r="3049" spans="1:9" x14ac:dyDescent="0.25">
      <c r="A3049">
        <f>INDEX('Resultado Final'!$A:$A,MATCH(E3049,'Resultado Final'!$E:$E,0))</f>
        <v>1</v>
      </c>
      <c r="B3049" t="e">
        <f>'Média Saneada'!#REF!</f>
        <v>#REF!</v>
      </c>
      <c r="C3049">
        <f>DW!$H3049</f>
        <v>0</v>
      </c>
      <c r="D3049">
        <f>DW!$I3049</f>
        <v>0</v>
      </c>
      <c r="E3049">
        <f>DW!$G3049</f>
        <v>0</v>
      </c>
      <c r="F3049" t="e">
        <f>VLOOKUP(E3049,'Resultado Final'!$E$3:$L$103,4,FALSE)</f>
        <v>#DIV/0!</v>
      </c>
      <c r="G3049" t="e">
        <f>VLOOKUP(E3049,'Resultado Final'!$E$3:$L$103,5,FALSE)</f>
        <v>#DIV/0!</v>
      </c>
      <c r="H3049">
        <f>DW!$K3049</f>
        <v>0</v>
      </c>
      <c r="I3049" s="37" t="e">
        <f t="shared" si="47"/>
        <v>#DIV/0!</v>
      </c>
    </row>
    <row r="3050" spans="1:9" x14ac:dyDescent="0.25">
      <c r="A3050">
        <f>INDEX('Resultado Final'!$A:$A,MATCH(E3050,'Resultado Final'!$E:$E,0))</f>
        <v>1</v>
      </c>
      <c r="B3050" t="e">
        <f>'Média Saneada'!#REF!</f>
        <v>#REF!</v>
      </c>
      <c r="C3050">
        <f>DW!$H3050</f>
        <v>0</v>
      </c>
      <c r="D3050">
        <f>DW!$I3050</f>
        <v>0</v>
      </c>
      <c r="E3050">
        <f>DW!$G3050</f>
        <v>0</v>
      </c>
      <c r="F3050" t="e">
        <f>VLOOKUP(E3050,'Resultado Final'!$E$3:$L$103,4,FALSE)</f>
        <v>#DIV/0!</v>
      </c>
      <c r="G3050" t="e">
        <f>VLOOKUP(E3050,'Resultado Final'!$E$3:$L$103,5,FALSE)</f>
        <v>#DIV/0!</v>
      </c>
      <c r="H3050">
        <f>DW!$K3050</f>
        <v>0</v>
      </c>
      <c r="I3050" s="37" t="e">
        <f t="shared" si="47"/>
        <v>#DIV/0!</v>
      </c>
    </row>
    <row r="3051" spans="1:9" x14ac:dyDescent="0.25">
      <c r="A3051">
        <f>INDEX('Resultado Final'!$A:$A,MATCH(E3051,'Resultado Final'!$E:$E,0))</f>
        <v>1</v>
      </c>
      <c r="B3051" t="e">
        <f>'Média Saneada'!#REF!</f>
        <v>#REF!</v>
      </c>
      <c r="C3051">
        <f>DW!$H3051</f>
        <v>0</v>
      </c>
      <c r="D3051">
        <f>DW!$I3051</f>
        <v>0</v>
      </c>
      <c r="E3051">
        <f>DW!$G3051</f>
        <v>0</v>
      </c>
      <c r="F3051" t="e">
        <f>VLOOKUP(E3051,'Resultado Final'!$E$3:$L$103,4,FALSE)</f>
        <v>#DIV/0!</v>
      </c>
      <c r="G3051" t="e">
        <f>VLOOKUP(E3051,'Resultado Final'!$E$3:$L$103,5,FALSE)</f>
        <v>#DIV/0!</v>
      </c>
      <c r="H3051">
        <f>DW!$K3051</f>
        <v>0</v>
      </c>
      <c r="I3051" s="37" t="e">
        <f t="shared" si="47"/>
        <v>#DIV/0!</v>
      </c>
    </row>
    <row r="3052" spans="1:9" x14ac:dyDescent="0.25">
      <c r="A3052">
        <f>INDEX('Resultado Final'!$A:$A,MATCH(E3052,'Resultado Final'!$E:$E,0))</f>
        <v>1</v>
      </c>
      <c r="B3052" t="e">
        <f>'Média Saneada'!#REF!</f>
        <v>#REF!</v>
      </c>
      <c r="C3052">
        <f>DW!$H3052</f>
        <v>0</v>
      </c>
      <c r="D3052">
        <f>DW!$I3052</f>
        <v>0</v>
      </c>
      <c r="E3052">
        <f>DW!$G3052</f>
        <v>0</v>
      </c>
      <c r="F3052" t="e">
        <f>VLOOKUP(E3052,'Resultado Final'!$E$3:$L$103,4,FALSE)</f>
        <v>#DIV/0!</v>
      </c>
      <c r="G3052" t="e">
        <f>VLOOKUP(E3052,'Resultado Final'!$E$3:$L$103,5,FALSE)</f>
        <v>#DIV/0!</v>
      </c>
      <c r="H3052">
        <f>DW!$K3052</f>
        <v>0</v>
      </c>
      <c r="I3052" s="37" t="e">
        <f t="shared" si="47"/>
        <v>#DIV/0!</v>
      </c>
    </row>
    <row r="3053" spans="1:9" x14ac:dyDescent="0.25">
      <c r="A3053">
        <f>INDEX('Resultado Final'!$A:$A,MATCH(E3053,'Resultado Final'!$E:$E,0))</f>
        <v>1</v>
      </c>
      <c r="B3053" t="e">
        <f>'Média Saneada'!#REF!</f>
        <v>#REF!</v>
      </c>
      <c r="C3053">
        <f>DW!$H3053</f>
        <v>0</v>
      </c>
      <c r="D3053">
        <f>DW!$I3053</f>
        <v>0</v>
      </c>
      <c r="E3053">
        <f>DW!$G3053</f>
        <v>0</v>
      </c>
      <c r="F3053" t="e">
        <f>VLOOKUP(E3053,'Resultado Final'!$E$3:$L$103,4,FALSE)</f>
        <v>#DIV/0!</v>
      </c>
      <c r="G3053" t="e">
        <f>VLOOKUP(E3053,'Resultado Final'!$E$3:$L$103,5,FALSE)</f>
        <v>#DIV/0!</v>
      </c>
      <c r="H3053">
        <f>DW!$K3053</f>
        <v>0</v>
      </c>
      <c r="I3053" s="37" t="e">
        <f t="shared" si="47"/>
        <v>#DIV/0!</v>
      </c>
    </row>
    <row r="3054" spans="1:9" x14ac:dyDescent="0.25">
      <c r="A3054">
        <f>INDEX('Resultado Final'!$A:$A,MATCH(E3054,'Resultado Final'!$E:$E,0))</f>
        <v>1</v>
      </c>
      <c r="B3054" t="e">
        <f>'Média Saneada'!#REF!</f>
        <v>#REF!</v>
      </c>
      <c r="C3054">
        <f>DW!$H3054</f>
        <v>0</v>
      </c>
      <c r="D3054">
        <f>DW!$I3054</f>
        <v>0</v>
      </c>
      <c r="E3054">
        <f>DW!$G3054</f>
        <v>0</v>
      </c>
      <c r="F3054" t="e">
        <f>VLOOKUP(E3054,'Resultado Final'!$E$3:$L$103,4,FALSE)</f>
        <v>#DIV/0!</v>
      </c>
      <c r="G3054" t="e">
        <f>VLOOKUP(E3054,'Resultado Final'!$E$3:$L$103,5,FALSE)</f>
        <v>#DIV/0!</v>
      </c>
      <c r="H3054">
        <f>DW!$K3054</f>
        <v>0</v>
      </c>
      <c r="I3054" s="37" t="e">
        <f t="shared" si="47"/>
        <v>#DIV/0!</v>
      </c>
    </row>
    <row r="3055" spans="1:9" x14ac:dyDescent="0.25">
      <c r="A3055">
        <f>INDEX('Resultado Final'!$A:$A,MATCH(E3055,'Resultado Final'!$E:$E,0))</f>
        <v>1</v>
      </c>
      <c r="B3055" t="e">
        <f>'Média Saneada'!#REF!</f>
        <v>#REF!</v>
      </c>
      <c r="C3055">
        <f>DW!$H3055</f>
        <v>0</v>
      </c>
      <c r="D3055">
        <f>DW!$I3055</f>
        <v>0</v>
      </c>
      <c r="E3055">
        <f>DW!$G3055</f>
        <v>0</v>
      </c>
      <c r="F3055" t="e">
        <f>VLOOKUP(E3055,'Resultado Final'!$E$3:$L$103,4,FALSE)</f>
        <v>#DIV/0!</v>
      </c>
      <c r="G3055" t="e">
        <f>VLOOKUP(E3055,'Resultado Final'!$E$3:$L$103,5,FALSE)</f>
        <v>#DIV/0!</v>
      </c>
      <c r="H3055">
        <f>DW!$K3055</f>
        <v>0</v>
      </c>
      <c r="I3055" s="37" t="e">
        <f t="shared" si="47"/>
        <v>#DIV/0!</v>
      </c>
    </row>
    <row r="3056" spans="1:9" x14ac:dyDescent="0.25">
      <c r="A3056">
        <f>INDEX('Resultado Final'!$A:$A,MATCH(E3056,'Resultado Final'!$E:$E,0))</f>
        <v>1</v>
      </c>
      <c r="B3056" t="e">
        <f>'Média Saneada'!#REF!</f>
        <v>#REF!</v>
      </c>
      <c r="C3056">
        <f>DW!$H3056</f>
        <v>0</v>
      </c>
      <c r="D3056">
        <f>DW!$I3056</f>
        <v>0</v>
      </c>
      <c r="E3056">
        <f>DW!$G3056</f>
        <v>0</v>
      </c>
      <c r="F3056" t="e">
        <f>VLOOKUP(E3056,'Resultado Final'!$E$3:$L$103,4,FALSE)</f>
        <v>#DIV/0!</v>
      </c>
      <c r="G3056" t="e">
        <f>VLOOKUP(E3056,'Resultado Final'!$E$3:$L$103,5,FALSE)</f>
        <v>#DIV/0!</v>
      </c>
      <c r="H3056">
        <f>DW!$K3056</f>
        <v>0</v>
      </c>
      <c r="I3056" s="37" t="e">
        <f t="shared" si="47"/>
        <v>#DIV/0!</v>
      </c>
    </row>
    <row r="3057" spans="1:9" x14ac:dyDescent="0.25">
      <c r="A3057">
        <f>INDEX('Resultado Final'!$A:$A,MATCH(E3057,'Resultado Final'!$E:$E,0))</f>
        <v>1</v>
      </c>
      <c r="B3057" t="e">
        <f>'Média Saneada'!#REF!</f>
        <v>#REF!</v>
      </c>
      <c r="C3057">
        <f>DW!$H3057</f>
        <v>0</v>
      </c>
      <c r="D3057">
        <f>DW!$I3057</f>
        <v>0</v>
      </c>
      <c r="E3057">
        <f>DW!$G3057</f>
        <v>0</v>
      </c>
      <c r="F3057" t="e">
        <f>VLOOKUP(E3057,'Resultado Final'!$E$3:$L$103,4,FALSE)</f>
        <v>#DIV/0!</v>
      </c>
      <c r="G3057" t="e">
        <f>VLOOKUP(E3057,'Resultado Final'!$E$3:$L$103,5,FALSE)</f>
        <v>#DIV/0!</v>
      </c>
      <c r="H3057">
        <f>DW!$K3057</f>
        <v>0</v>
      </c>
      <c r="I3057" s="37" t="e">
        <f t="shared" si="47"/>
        <v>#DIV/0!</v>
      </c>
    </row>
    <row r="3058" spans="1:9" x14ac:dyDescent="0.25">
      <c r="A3058">
        <f>INDEX('Resultado Final'!$A:$A,MATCH(E3058,'Resultado Final'!$E:$E,0))</f>
        <v>1</v>
      </c>
      <c r="B3058" t="e">
        <f>'Média Saneada'!#REF!</f>
        <v>#REF!</v>
      </c>
      <c r="C3058">
        <f>DW!$H3058</f>
        <v>0</v>
      </c>
      <c r="D3058">
        <f>DW!$I3058</f>
        <v>0</v>
      </c>
      <c r="E3058">
        <f>DW!$G3058</f>
        <v>0</v>
      </c>
      <c r="F3058" t="e">
        <f>VLOOKUP(E3058,'Resultado Final'!$E$3:$L$103,4,FALSE)</f>
        <v>#DIV/0!</v>
      </c>
      <c r="G3058" t="e">
        <f>VLOOKUP(E3058,'Resultado Final'!$E$3:$L$103,5,FALSE)</f>
        <v>#DIV/0!</v>
      </c>
      <c r="H3058">
        <f>DW!$K3058</f>
        <v>0</v>
      </c>
      <c r="I3058" s="37" t="e">
        <f t="shared" si="47"/>
        <v>#DIV/0!</v>
      </c>
    </row>
    <row r="3059" spans="1:9" x14ac:dyDescent="0.25">
      <c r="A3059">
        <f>INDEX('Resultado Final'!$A:$A,MATCH(E3059,'Resultado Final'!$E:$E,0))</f>
        <v>1</v>
      </c>
      <c r="B3059" t="e">
        <f>'Média Saneada'!#REF!</f>
        <v>#REF!</v>
      </c>
      <c r="C3059">
        <f>DW!$H3059</f>
        <v>0</v>
      </c>
      <c r="D3059">
        <f>DW!$I3059</f>
        <v>0</v>
      </c>
      <c r="E3059">
        <f>DW!$G3059</f>
        <v>0</v>
      </c>
      <c r="F3059" t="e">
        <f>VLOOKUP(E3059,'Resultado Final'!$E$3:$L$103,4,FALSE)</f>
        <v>#DIV/0!</v>
      </c>
      <c r="G3059" t="e">
        <f>VLOOKUP(E3059,'Resultado Final'!$E$3:$L$103,5,FALSE)</f>
        <v>#DIV/0!</v>
      </c>
      <c r="H3059">
        <f>DW!$K3059</f>
        <v>0</v>
      </c>
      <c r="I3059" s="37" t="e">
        <f t="shared" si="47"/>
        <v>#DIV/0!</v>
      </c>
    </row>
    <row r="3060" spans="1:9" x14ac:dyDescent="0.25">
      <c r="A3060">
        <f>INDEX('Resultado Final'!$A:$A,MATCH(E3060,'Resultado Final'!$E:$E,0))</f>
        <v>1</v>
      </c>
      <c r="B3060" t="e">
        <f>'Média Saneada'!#REF!</f>
        <v>#REF!</v>
      </c>
      <c r="C3060">
        <f>DW!$H3060</f>
        <v>0</v>
      </c>
      <c r="D3060">
        <f>DW!$I3060</f>
        <v>0</v>
      </c>
      <c r="E3060">
        <f>DW!$G3060</f>
        <v>0</v>
      </c>
      <c r="F3060" t="e">
        <f>VLOOKUP(E3060,'Resultado Final'!$E$3:$L$103,4,FALSE)</f>
        <v>#DIV/0!</v>
      </c>
      <c r="G3060" t="e">
        <f>VLOOKUP(E3060,'Resultado Final'!$E$3:$L$103,5,FALSE)</f>
        <v>#DIV/0!</v>
      </c>
      <c r="H3060">
        <f>DW!$K3060</f>
        <v>0</v>
      </c>
      <c r="I3060" s="37" t="e">
        <f t="shared" si="47"/>
        <v>#DIV/0!</v>
      </c>
    </row>
    <row r="3061" spans="1:9" x14ac:dyDescent="0.25">
      <c r="A3061">
        <f>INDEX('Resultado Final'!$A:$A,MATCH(E3061,'Resultado Final'!$E:$E,0))</f>
        <v>1</v>
      </c>
      <c r="B3061" t="e">
        <f>'Média Saneada'!#REF!</f>
        <v>#REF!</v>
      </c>
      <c r="C3061">
        <f>DW!$H3061</f>
        <v>0</v>
      </c>
      <c r="D3061">
        <f>DW!$I3061</f>
        <v>0</v>
      </c>
      <c r="E3061">
        <f>DW!$G3061</f>
        <v>0</v>
      </c>
      <c r="F3061" t="e">
        <f>VLOOKUP(E3061,'Resultado Final'!$E$3:$L$103,4,FALSE)</f>
        <v>#DIV/0!</v>
      </c>
      <c r="G3061" t="e">
        <f>VLOOKUP(E3061,'Resultado Final'!$E$3:$L$103,5,FALSE)</f>
        <v>#DIV/0!</v>
      </c>
      <c r="H3061">
        <f>DW!$K3061</f>
        <v>0</v>
      </c>
      <c r="I3061" s="37" t="e">
        <f t="shared" si="47"/>
        <v>#DIV/0!</v>
      </c>
    </row>
    <row r="3062" spans="1:9" x14ac:dyDescent="0.25">
      <c r="A3062">
        <f>INDEX('Resultado Final'!$A:$A,MATCH(E3062,'Resultado Final'!$E:$E,0))</f>
        <v>1</v>
      </c>
      <c r="B3062" t="e">
        <f>'Média Saneada'!#REF!</f>
        <v>#REF!</v>
      </c>
      <c r="C3062">
        <f>DW!$H3062</f>
        <v>0</v>
      </c>
      <c r="D3062">
        <f>DW!$I3062</f>
        <v>0</v>
      </c>
      <c r="E3062">
        <f>DW!$G3062</f>
        <v>0</v>
      </c>
      <c r="F3062" t="e">
        <f>VLOOKUP(E3062,'Resultado Final'!$E$3:$L$103,4,FALSE)</f>
        <v>#DIV/0!</v>
      </c>
      <c r="G3062" t="e">
        <f>VLOOKUP(E3062,'Resultado Final'!$E$3:$L$103,5,FALSE)</f>
        <v>#DIV/0!</v>
      </c>
      <c r="H3062">
        <f>DW!$K3062</f>
        <v>0</v>
      </c>
      <c r="I3062" s="37" t="e">
        <f t="shared" si="47"/>
        <v>#DIV/0!</v>
      </c>
    </row>
    <row r="3063" spans="1:9" x14ac:dyDescent="0.25">
      <c r="A3063">
        <f>INDEX('Resultado Final'!$A:$A,MATCH(E3063,'Resultado Final'!$E:$E,0))</f>
        <v>1</v>
      </c>
      <c r="B3063" t="e">
        <f>'Média Saneada'!#REF!</f>
        <v>#REF!</v>
      </c>
      <c r="C3063">
        <f>DW!$H3063</f>
        <v>0</v>
      </c>
      <c r="D3063">
        <f>DW!$I3063</f>
        <v>0</v>
      </c>
      <c r="E3063">
        <f>DW!$G3063</f>
        <v>0</v>
      </c>
      <c r="F3063" t="e">
        <f>VLOOKUP(E3063,'Resultado Final'!$E$3:$L$103,4,FALSE)</f>
        <v>#DIV/0!</v>
      </c>
      <c r="G3063" t="e">
        <f>VLOOKUP(E3063,'Resultado Final'!$E$3:$L$103,5,FALSE)</f>
        <v>#DIV/0!</v>
      </c>
      <c r="H3063">
        <f>DW!$K3063</f>
        <v>0</v>
      </c>
      <c r="I3063" s="37" t="e">
        <f t="shared" si="47"/>
        <v>#DIV/0!</v>
      </c>
    </row>
    <row r="3064" spans="1:9" x14ac:dyDescent="0.25">
      <c r="A3064">
        <f>INDEX('Resultado Final'!$A:$A,MATCH(E3064,'Resultado Final'!$E:$E,0))</f>
        <v>1</v>
      </c>
      <c r="B3064" t="e">
        <f>'Média Saneada'!#REF!</f>
        <v>#REF!</v>
      </c>
      <c r="C3064">
        <f>DW!$H3064</f>
        <v>0</v>
      </c>
      <c r="D3064">
        <f>DW!$I3064</f>
        <v>0</v>
      </c>
      <c r="E3064">
        <f>DW!$G3064</f>
        <v>0</v>
      </c>
      <c r="F3064" t="e">
        <f>VLOOKUP(E3064,'Resultado Final'!$E$3:$L$103,4,FALSE)</f>
        <v>#DIV/0!</v>
      </c>
      <c r="G3064" t="e">
        <f>VLOOKUP(E3064,'Resultado Final'!$E$3:$L$103,5,FALSE)</f>
        <v>#DIV/0!</v>
      </c>
      <c r="H3064">
        <f>DW!$K3064</f>
        <v>0</v>
      </c>
      <c r="I3064" s="37" t="e">
        <f t="shared" si="47"/>
        <v>#DIV/0!</v>
      </c>
    </row>
    <row r="3065" spans="1:9" x14ac:dyDescent="0.25">
      <c r="A3065">
        <f>INDEX('Resultado Final'!$A:$A,MATCH(E3065,'Resultado Final'!$E:$E,0))</f>
        <v>1</v>
      </c>
      <c r="B3065" t="e">
        <f>'Média Saneada'!#REF!</f>
        <v>#REF!</v>
      </c>
      <c r="C3065">
        <f>DW!$H3065</f>
        <v>0</v>
      </c>
      <c r="D3065">
        <f>DW!$I3065</f>
        <v>0</v>
      </c>
      <c r="E3065">
        <f>DW!$G3065</f>
        <v>0</v>
      </c>
      <c r="F3065" t="e">
        <f>VLOOKUP(E3065,'Resultado Final'!$E$3:$L$103,4,FALSE)</f>
        <v>#DIV/0!</v>
      </c>
      <c r="G3065" t="e">
        <f>VLOOKUP(E3065,'Resultado Final'!$E$3:$L$103,5,FALSE)</f>
        <v>#DIV/0!</v>
      </c>
      <c r="H3065">
        <f>DW!$K3065</f>
        <v>0</v>
      </c>
      <c r="I3065" s="37" t="e">
        <f t="shared" si="47"/>
        <v>#DIV/0!</v>
      </c>
    </row>
    <row r="3066" spans="1:9" x14ac:dyDescent="0.25">
      <c r="A3066">
        <f>INDEX('Resultado Final'!$A:$A,MATCH(E3066,'Resultado Final'!$E:$E,0))</f>
        <v>1</v>
      </c>
      <c r="B3066" t="e">
        <f>'Média Saneada'!#REF!</f>
        <v>#REF!</v>
      </c>
      <c r="C3066">
        <f>DW!$H3066</f>
        <v>0</v>
      </c>
      <c r="D3066">
        <f>DW!$I3066</f>
        <v>0</v>
      </c>
      <c r="E3066">
        <f>DW!$G3066</f>
        <v>0</v>
      </c>
      <c r="F3066" t="e">
        <f>VLOOKUP(E3066,'Resultado Final'!$E$3:$L$103,4,FALSE)</f>
        <v>#DIV/0!</v>
      </c>
      <c r="G3066" t="e">
        <f>VLOOKUP(E3066,'Resultado Final'!$E$3:$L$103,5,FALSE)</f>
        <v>#DIV/0!</v>
      </c>
      <c r="H3066">
        <f>DW!$K3066</f>
        <v>0</v>
      </c>
      <c r="I3066" s="37" t="e">
        <f t="shared" si="47"/>
        <v>#DIV/0!</v>
      </c>
    </row>
    <row r="3067" spans="1:9" x14ac:dyDescent="0.25">
      <c r="A3067">
        <f>INDEX('Resultado Final'!$A:$A,MATCH(E3067,'Resultado Final'!$E:$E,0))</f>
        <v>1</v>
      </c>
      <c r="B3067" t="e">
        <f>'Média Saneada'!#REF!</f>
        <v>#REF!</v>
      </c>
      <c r="C3067">
        <f>DW!$H3067</f>
        <v>0</v>
      </c>
      <c r="D3067">
        <f>DW!$I3067</f>
        <v>0</v>
      </c>
      <c r="E3067">
        <f>DW!$G3067</f>
        <v>0</v>
      </c>
      <c r="F3067" t="e">
        <f>VLOOKUP(E3067,'Resultado Final'!$E$3:$L$103,4,FALSE)</f>
        <v>#DIV/0!</v>
      </c>
      <c r="G3067" t="e">
        <f>VLOOKUP(E3067,'Resultado Final'!$E$3:$L$103,5,FALSE)</f>
        <v>#DIV/0!</v>
      </c>
      <c r="H3067">
        <f>DW!$K3067</f>
        <v>0</v>
      </c>
      <c r="I3067" s="37" t="e">
        <f t="shared" si="47"/>
        <v>#DIV/0!</v>
      </c>
    </row>
    <row r="3068" spans="1:9" x14ac:dyDescent="0.25">
      <c r="A3068">
        <f>INDEX('Resultado Final'!$A:$A,MATCH(E3068,'Resultado Final'!$E:$E,0))</f>
        <v>1</v>
      </c>
      <c r="B3068" t="e">
        <f>'Média Saneada'!#REF!</f>
        <v>#REF!</v>
      </c>
      <c r="C3068">
        <f>DW!$H3068</f>
        <v>0</v>
      </c>
      <c r="D3068">
        <f>DW!$I3068</f>
        <v>0</v>
      </c>
      <c r="E3068">
        <f>DW!$G3068</f>
        <v>0</v>
      </c>
      <c r="F3068" t="e">
        <f>VLOOKUP(E3068,'Resultado Final'!$E$3:$L$103,4,FALSE)</f>
        <v>#DIV/0!</v>
      </c>
      <c r="G3068" t="e">
        <f>VLOOKUP(E3068,'Resultado Final'!$E$3:$L$103,5,FALSE)</f>
        <v>#DIV/0!</v>
      </c>
      <c r="H3068">
        <f>DW!$K3068</f>
        <v>0</v>
      </c>
      <c r="I3068" s="37" t="e">
        <f t="shared" si="47"/>
        <v>#DIV/0!</v>
      </c>
    </row>
    <row r="3069" spans="1:9" x14ac:dyDescent="0.25">
      <c r="A3069">
        <f>INDEX('Resultado Final'!$A:$A,MATCH(E3069,'Resultado Final'!$E:$E,0))</f>
        <v>1</v>
      </c>
      <c r="B3069" t="e">
        <f>'Média Saneada'!#REF!</f>
        <v>#REF!</v>
      </c>
      <c r="C3069">
        <f>DW!$H3069</f>
        <v>0</v>
      </c>
      <c r="D3069">
        <f>DW!$I3069</f>
        <v>0</v>
      </c>
      <c r="E3069">
        <f>DW!$G3069</f>
        <v>0</v>
      </c>
      <c r="F3069" t="e">
        <f>VLOOKUP(E3069,'Resultado Final'!$E$3:$L$103,4,FALSE)</f>
        <v>#DIV/0!</v>
      </c>
      <c r="G3069" t="e">
        <f>VLOOKUP(E3069,'Resultado Final'!$E$3:$L$103,5,FALSE)</f>
        <v>#DIV/0!</v>
      </c>
      <c r="H3069">
        <f>DW!$K3069</f>
        <v>0</v>
      </c>
      <c r="I3069" s="37" t="e">
        <f t="shared" si="47"/>
        <v>#DIV/0!</v>
      </c>
    </row>
    <row r="3070" spans="1:9" x14ac:dyDescent="0.25">
      <c r="A3070">
        <f>INDEX('Resultado Final'!$A:$A,MATCH(E3070,'Resultado Final'!$E:$E,0))</f>
        <v>1</v>
      </c>
      <c r="B3070" t="e">
        <f>'Média Saneada'!#REF!</f>
        <v>#REF!</v>
      </c>
      <c r="C3070">
        <f>DW!$H3070</f>
        <v>0</v>
      </c>
      <c r="D3070">
        <f>DW!$I3070</f>
        <v>0</v>
      </c>
      <c r="E3070">
        <f>DW!$G3070</f>
        <v>0</v>
      </c>
      <c r="F3070" t="e">
        <f>VLOOKUP(E3070,'Resultado Final'!$E$3:$L$103,4,FALSE)</f>
        <v>#DIV/0!</v>
      </c>
      <c r="G3070" t="e">
        <f>VLOOKUP(E3070,'Resultado Final'!$E$3:$L$103,5,FALSE)</f>
        <v>#DIV/0!</v>
      </c>
      <c r="H3070">
        <f>DW!$K3070</f>
        <v>0</v>
      </c>
      <c r="I3070" s="37" t="e">
        <f t="shared" si="47"/>
        <v>#DIV/0!</v>
      </c>
    </row>
    <row r="3071" spans="1:9" x14ac:dyDescent="0.25">
      <c r="A3071">
        <f>INDEX('Resultado Final'!$A:$A,MATCH(E3071,'Resultado Final'!$E:$E,0))</f>
        <v>1</v>
      </c>
      <c r="B3071" t="e">
        <f>'Média Saneada'!#REF!</f>
        <v>#REF!</v>
      </c>
      <c r="C3071">
        <f>DW!$H3071</f>
        <v>0</v>
      </c>
      <c r="D3071">
        <f>DW!$I3071</f>
        <v>0</v>
      </c>
      <c r="E3071">
        <f>DW!$G3071</f>
        <v>0</v>
      </c>
      <c r="F3071" t="e">
        <f>VLOOKUP(E3071,'Resultado Final'!$E$3:$L$103,4,FALSE)</f>
        <v>#DIV/0!</v>
      </c>
      <c r="G3071" t="e">
        <f>VLOOKUP(E3071,'Resultado Final'!$E$3:$L$103,5,FALSE)</f>
        <v>#DIV/0!</v>
      </c>
      <c r="H3071">
        <f>DW!$K3071</f>
        <v>0</v>
      </c>
      <c r="I3071" s="37" t="e">
        <f t="shared" si="47"/>
        <v>#DIV/0!</v>
      </c>
    </row>
    <row r="3072" spans="1:9" x14ac:dyDescent="0.25">
      <c r="A3072">
        <f>INDEX('Resultado Final'!$A:$A,MATCH(E3072,'Resultado Final'!$E:$E,0))</f>
        <v>1</v>
      </c>
      <c r="B3072" t="e">
        <f>'Média Saneada'!#REF!</f>
        <v>#REF!</v>
      </c>
      <c r="C3072">
        <f>DW!$H3072</f>
        <v>0</v>
      </c>
      <c r="D3072">
        <f>DW!$I3072</f>
        <v>0</v>
      </c>
      <c r="E3072">
        <f>DW!$G3072</f>
        <v>0</v>
      </c>
      <c r="F3072" t="e">
        <f>VLOOKUP(E3072,'Resultado Final'!$E$3:$L$103,4,FALSE)</f>
        <v>#DIV/0!</v>
      </c>
      <c r="G3072" t="e">
        <f>VLOOKUP(E3072,'Resultado Final'!$E$3:$L$103,5,FALSE)</f>
        <v>#DIV/0!</v>
      </c>
      <c r="H3072">
        <f>DW!$K3072</f>
        <v>0</v>
      </c>
      <c r="I3072" s="37" t="e">
        <f t="shared" si="47"/>
        <v>#DIV/0!</v>
      </c>
    </row>
    <row r="3073" spans="1:9" x14ac:dyDescent="0.25">
      <c r="A3073">
        <f>INDEX('Resultado Final'!$A:$A,MATCH(E3073,'Resultado Final'!$E:$E,0))</f>
        <v>1</v>
      </c>
      <c r="B3073" t="e">
        <f>'Média Saneada'!#REF!</f>
        <v>#REF!</v>
      </c>
      <c r="C3073">
        <f>DW!$H3073</f>
        <v>0</v>
      </c>
      <c r="D3073">
        <f>DW!$I3073</f>
        <v>0</v>
      </c>
      <c r="E3073">
        <f>DW!$G3073</f>
        <v>0</v>
      </c>
      <c r="F3073" t="e">
        <f>VLOOKUP(E3073,'Resultado Final'!$E$3:$L$103,4,FALSE)</f>
        <v>#DIV/0!</v>
      </c>
      <c r="G3073" t="e">
        <f>VLOOKUP(E3073,'Resultado Final'!$E$3:$L$103,5,FALSE)</f>
        <v>#DIV/0!</v>
      </c>
      <c r="H3073">
        <f>DW!$K3073</f>
        <v>0</v>
      </c>
      <c r="I3073" s="37" t="e">
        <f t="shared" si="47"/>
        <v>#DIV/0!</v>
      </c>
    </row>
    <row r="3074" spans="1:9" x14ac:dyDescent="0.25">
      <c r="A3074">
        <f>INDEX('Resultado Final'!$A:$A,MATCH(E3074,'Resultado Final'!$E:$E,0))</f>
        <v>1</v>
      </c>
      <c r="B3074" t="e">
        <f>'Média Saneada'!#REF!</f>
        <v>#REF!</v>
      </c>
      <c r="C3074">
        <f>DW!$H3074</f>
        <v>0</v>
      </c>
      <c r="D3074">
        <f>DW!$I3074</f>
        <v>0</v>
      </c>
      <c r="E3074">
        <f>DW!$G3074</f>
        <v>0</v>
      </c>
      <c r="F3074" t="e">
        <f>VLOOKUP(E3074,'Resultado Final'!$E$3:$L$103,4,FALSE)</f>
        <v>#DIV/0!</v>
      </c>
      <c r="G3074" t="e">
        <f>VLOOKUP(E3074,'Resultado Final'!$E$3:$L$103,5,FALSE)</f>
        <v>#DIV/0!</v>
      </c>
      <c r="H3074">
        <f>DW!$K3074</f>
        <v>0</v>
      </c>
      <c r="I3074" s="37" t="e">
        <f t="shared" si="47"/>
        <v>#DIV/0!</v>
      </c>
    </row>
    <row r="3075" spans="1:9" x14ac:dyDescent="0.25">
      <c r="A3075">
        <f>INDEX('Resultado Final'!$A:$A,MATCH(E3075,'Resultado Final'!$E:$E,0))</f>
        <v>1</v>
      </c>
      <c r="B3075" t="e">
        <f>'Média Saneada'!#REF!</f>
        <v>#REF!</v>
      </c>
      <c r="C3075">
        <f>DW!$H3075</f>
        <v>0</v>
      </c>
      <c r="D3075">
        <f>DW!$I3075</f>
        <v>0</v>
      </c>
      <c r="E3075">
        <f>DW!$G3075</f>
        <v>0</v>
      </c>
      <c r="F3075" t="e">
        <f>VLOOKUP(E3075,'Resultado Final'!$E$3:$L$103,4,FALSE)</f>
        <v>#DIV/0!</v>
      </c>
      <c r="G3075" t="e">
        <f>VLOOKUP(E3075,'Resultado Final'!$E$3:$L$103,5,FALSE)</f>
        <v>#DIV/0!</v>
      </c>
      <c r="H3075">
        <f>DW!$K3075</f>
        <v>0</v>
      </c>
      <c r="I3075" s="37" t="e">
        <f t="shared" ref="I3075:I3138" si="48">IF(AND($H3075&lt;$F3075,$H3075&gt;$G3075),$H3075,"Desconsiderado para o cálculo final da Média")</f>
        <v>#DIV/0!</v>
      </c>
    </row>
    <row r="3076" spans="1:9" x14ac:dyDescent="0.25">
      <c r="A3076">
        <f>INDEX('Resultado Final'!$A:$A,MATCH(E3076,'Resultado Final'!$E:$E,0))</f>
        <v>1</v>
      </c>
      <c r="B3076" t="e">
        <f>'Média Saneada'!#REF!</f>
        <v>#REF!</v>
      </c>
      <c r="C3076">
        <f>DW!$H3076</f>
        <v>0</v>
      </c>
      <c r="D3076">
        <f>DW!$I3076</f>
        <v>0</v>
      </c>
      <c r="E3076">
        <f>DW!$G3076</f>
        <v>0</v>
      </c>
      <c r="F3076" t="e">
        <f>VLOOKUP(E3076,'Resultado Final'!$E$3:$L$103,4,FALSE)</f>
        <v>#DIV/0!</v>
      </c>
      <c r="G3076" t="e">
        <f>VLOOKUP(E3076,'Resultado Final'!$E$3:$L$103,5,FALSE)</f>
        <v>#DIV/0!</v>
      </c>
      <c r="H3076">
        <f>DW!$K3076</f>
        <v>0</v>
      </c>
      <c r="I3076" s="37" t="e">
        <f t="shared" si="48"/>
        <v>#DIV/0!</v>
      </c>
    </row>
    <row r="3077" spans="1:9" x14ac:dyDescent="0.25">
      <c r="A3077">
        <f>INDEX('Resultado Final'!$A:$A,MATCH(E3077,'Resultado Final'!$E:$E,0))</f>
        <v>1</v>
      </c>
      <c r="B3077" t="e">
        <f>'Média Saneada'!#REF!</f>
        <v>#REF!</v>
      </c>
      <c r="C3077">
        <f>DW!$H3077</f>
        <v>0</v>
      </c>
      <c r="D3077">
        <f>DW!$I3077</f>
        <v>0</v>
      </c>
      <c r="E3077">
        <f>DW!$G3077</f>
        <v>0</v>
      </c>
      <c r="F3077" t="e">
        <f>VLOOKUP(E3077,'Resultado Final'!$E$3:$L$103,4,FALSE)</f>
        <v>#DIV/0!</v>
      </c>
      <c r="G3077" t="e">
        <f>VLOOKUP(E3077,'Resultado Final'!$E$3:$L$103,5,FALSE)</f>
        <v>#DIV/0!</v>
      </c>
      <c r="H3077">
        <f>DW!$K3077</f>
        <v>0</v>
      </c>
      <c r="I3077" s="37" t="e">
        <f t="shared" si="48"/>
        <v>#DIV/0!</v>
      </c>
    </row>
    <row r="3078" spans="1:9" x14ac:dyDescent="0.25">
      <c r="A3078">
        <f>INDEX('Resultado Final'!$A:$A,MATCH(E3078,'Resultado Final'!$E:$E,0))</f>
        <v>1</v>
      </c>
      <c r="B3078" t="e">
        <f>'Média Saneada'!#REF!</f>
        <v>#REF!</v>
      </c>
      <c r="C3078">
        <f>DW!$H3078</f>
        <v>0</v>
      </c>
      <c r="D3078">
        <f>DW!$I3078</f>
        <v>0</v>
      </c>
      <c r="E3078">
        <f>DW!$G3078</f>
        <v>0</v>
      </c>
      <c r="F3078" t="e">
        <f>VLOOKUP(E3078,'Resultado Final'!$E$3:$L$103,4,FALSE)</f>
        <v>#DIV/0!</v>
      </c>
      <c r="G3078" t="e">
        <f>VLOOKUP(E3078,'Resultado Final'!$E$3:$L$103,5,FALSE)</f>
        <v>#DIV/0!</v>
      </c>
      <c r="H3078">
        <f>DW!$K3078</f>
        <v>0</v>
      </c>
      <c r="I3078" s="37" t="e">
        <f t="shared" si="48"/>
        <v>#DIV/0!</v>
      </c>
    </row>
    <row r="3079" spans="1:9" x14ac:dyDescent="0.25">
      <c r="A3079">
        <f>INDEX('Resultado Final'!$A:$A,MATCH(E3079,'Resultado Final'!$E:$E,0))</f>
        <v>1</v>
      </c>
      <c r="B3079" t="e">
        <f>'Média Saneada'!#REF!</f>
        <v>#REF!</v>
      </c>
      <c r="C3079">
        <f>DW!$H3079</f>
        <v>0</v>
      </c>
      <c r="D3079">
        <f>DW!$I3079</f>
        <v>0</v>
      </c>
      <c r="E3079">
        <f>DW!$G3079</f>
        <v>0</v>
      </c>
      <c r="F3079" t="e">
        <f>VLOOKUP(E3079,'Resultado Final'!$E$3:$L$103,4,FALSE)</f>
        <v>#DIV/0!</v>
      </c>
      <c r="G3079" t="e">
        <f>VLOOKUP(E3079,'Resultado Final'!$E$3:$L$103,5,FALSE)</f>
        <v>#DIV/0!</v>
      </c>
      <c r="H3079">
        <f>DW!$K3079</f>
        <v>0</v>
      </c>
      <c r="I3079" s="37" t="e">
        <f t="shared" si="48"/>
        <v>#DIV/0!</v>
      </c>
    </row>
    <row r="3080" spans="1:9" x14ac:dyDescent="0.25">
      <c r="A3080">
        <f>INDEX('Resultado Final'!$A:$A,MATCH(E3080,'Resultado Final'!$E:$E,0))</f>
        <v>1</v>
      </c>
      <c r="B3080" t="e">
        <f>'Média Saneada'!#REF!</f>
        <v>#REF!</v>
      </c>
      <c r="C3080">
        <f>DW!$H3080</f>
        <v>0</v>
      </c>
      <c r="D3080">
        <f>DW!$I3080</f>
        <v>0</v>
      </c>
      <c r="E3080">
        <f>DW!$G3080</f>
        <v>0</v>
      </c>
      <c r="F3080" t="e">
        <f>VLOOKUP(E3080,'Resultado Final'!$E$3:$L$103,4,FALSE)</f>
        <v>#DIV/0!</v>
      </c>
      <c r="G3080" t="e">
        <f>VLOOKUP(E3080,'Resultado Final'!$E$3:$L$103,5,FALSE)</f>
        <v>#DIV/0!</v>
      </c>
      <c r="H3080">
        <f>DW!$K3080</f>
        <v>0</v>
      </c>
      <c r="I3080" s="37" t="e">
        <f t="shared" si="48"/>
        <v>#DIV/0!</v>
      </c>
    </row>
    <row r="3081" spans="1:9" x14ac:dyDescent="0.25">
      <c r="A3081">
        <f>INDEX('Resultado Final'!$A:$A,MATCH(E3081,'Resultado Final'!$E:$E,0))</f>
        <v>1</v>
      </c>
      <c r="B3081" t="e">
        <f>'Média Saneada'!#REF!</f>
        <v>#REF!</v>
      </c>
      <c r="C3081">
        <f>DW!$H3081</f>
        <v>0</v>
      </c>
      <c r="D3081">
        <f>DW!$I3081</f>
        <v>0</v>
      </c>
      <c r="E3081">
        <f>DW!$G3081</f>
        <v>0</v>
      </c>
      <c r="F3081" t="e">
        <f>VLOOKUP(E3081,'Resultado Final'!$E$3:$L$103,4,FALSE)</f>
        <v>#DIV/0!</v>
      </c>
      <c r="G3081" t="e">
        <f>VLOOKUP(E3081,'Resultado Final'!$E$3:$L$103,5,FALSE)</f>
        <v>#DIV/0!</v>
      </c>
      <c r="H3081">
        <f>DW!$K3081</f>
        <v>0</v>
      </c>
      <c r="I3081" s="37" t="e">
        <f t="shared" si="48"/>
        <v>#DIV/0!</v>
      </c>
    </row>
    <row r="3082" spans="1:9" x14ac:dyDescent="0.25">
      <c r="A3082">
        <f>INDEX('Resultado Final'!$A:$A,MATCH(E3082,'Resultado Final'!$E:$E,0))</f>
        <v>1</v>
      </c>
      <c r="B3082" t="e">
        <f>'Média Saneada'!#REF!</f>
        <v>#REF!</v>
      </c>
      <c r="C3082">
        <f>DW!$H3082</f>
        <v>0</v>
      </c>
      <c r="D3082">
        <f>DW!$I3082</f>
        <v>0</v>
      </c>
      <c r="E3082">
        <f>DW!$G3082</f>
        <v>0</v>
      </c>
      <c r="F3082" t="e">
        <f>VLOOKUP(E3082,'Resultado Final'!$E$3:$L$103,4,FALSE)</f>
        <v>#DIV/0!</v>
      </c>
      <c r="G3082" t="e">
        <f>VLOOKUP(E3082,'Resultado Final'!$E$3:$L$103,5,FALSE)</f>
        <v>#DIV/0!</v>
      </c>
      <c r="H3082">
        <f>DW!$K3082</f>
        <v>0</v>
      </c>
      <c r="I3082" s="37" t="e">
        <f t="shared" si="48"/>
        <v>#DIV/0!</v>
      </c>
    </row>
    <row r="3083" spans="1:9" x14ac:dyDescent="0.25">
      <c r="A3083">
        <f>INDEX('Resultado Final'!$A:$A,MATCH(E3083,'Resultado Final'!$E:$E,0))</f>
        <v>1</v>
      </c>
      <c r="B3083" t="e">
        <f>'Média Saneada'!#REF!</f>
        <v>#REF!</v>
      </c>
      <c r="C3083">
        <f>DW!$H3083</f>
        <v>0</v>
      </c>
      <c r="D3083">
        <f>DW!$I3083</f>
        <v>0</v>
      </c>
      <c r="E3083">
        <f>DW!$G3083</f>
        <v>0</v>
      </c>
      <c r="F3083" t="e">
        <f>VLOOKUP(E3083,'Resultado Final'!$E$3:$L$103,4,FALSE)</f>
        <v>#DIV/0!</v>
      </c>
      <c r="G3083" t="e">
        <f>VLOOKUP(E3083,'Resultado Final'!$E$3:$L$103,5,FALSE)</f>
        <v>#DIV/0!</v>
      </c>
      <c r="H3083">
        <f>DW!$K3083</f>
        <v>0</v>
      </c>
      <c r="I3083" s="37" t="e">
        <f t="shared" si="48"/>
        <v>#DIV/0!</v>
      </c>
    </row>
    <row r="3084" spans="1:9" x14ac:dyDescent="0.25">
      <c r="A3084">
        <f>INDEX('Resultado Final'!$A:$A,MATCH(E3084,'Resultado Final'!$E:$E,0))</f>
        <v>1</v>
      </c>
      <c r="B3084" t="e">
        <f>'Média Saneada'!#REF!</f>
        <v>#REF!</v>
      </c>
      <c r="C3084">
        <f>DW!$H3084</f>
        <v>0</v>
      </c>
      <c r="D3084">
        <f>DW!$I3084</f>
        <v>0</v>
      </c>
      <c r="E3084">
        <f>DW!$G3084</f>
        <v>0</v>
      </c>
      <c r="F3084" t="e">
        <f>VLOOKUP(E3084,'Resultado Final'!$E$3:$L$103,4,FALSE)</f>
        <v>#DIV/0!</v>
      </c>
      <c r="G3084" t="e">
        <f>VLOOKUP(E3084,'Resultado Final'!$E$3:$L$103,5,FALSE)</f>
        <v>#DIV/0!</v>
      </c>
      <c r="H3084">
        <f>DW!$K3084</f>
        <v>0</v>
      </c>
      <c r="I3084" s="37" t="e">
        <f t="shared" si="48"/>
        <v>#DIV/0!</v>
      </c>
    </row>
    <row r="3085" spans="1:9" x14ac:dyDescent="0.25">
      <c r="A3085">
        <f>INDEX('Resultado Final'!$A:$A,MATCH(E3085,'Resultado Final'!$E:$E,0))</f>
        <v>1</v>
      </c>
      <c r="B3085" t="e">
        <f>'Média Saneada'!#REF!</f>
        <v>#REF!</v>
      </c>
      <c r="C3085">
        <f>DW!$H3085</f>
        <v>0</v>
      </c>
      <c r="D3085">
        <f>DW!$I3085</f>
        <v>0</v>
      </c>
      <c r="E3085">
        <f>DW!$G3085</f>
        <v>0</v>
      </c>
      <c r="F3085" t="e">
        <f>VLOOKUP(E3085,'Resultado Final'!$E$3:$L$103,4,FALSE)</f>
        <v>#DIV/0!</v>
      </c>
      <c r="G3085" t="e">
        <f>VLOOKUP(E3085,'Resultado Final'!$E$3:$L$103,5,FALSE)</f>
        <v>#DIV/0!</v>
      </c>
      <c r="H3085">
        <f>DW!$K3085</f>
        <v>0</v>
      </c>
      <c r="I3085" s="37" t="e">
        <f t="shared" si="48"/>
        <v>#DIV/0!</v>
      </c>
    </row>
    <row r="3086" spans="1:9" x14ac:dyDescent="0.25">
      <c r="A3086">
        <f>INDEX('Resultado Final'!$A:$A,MATCH(E3086,'Resultado Final'!$E:$E,0))</f>
        <v>1</v>
      </c>
      <c r="B3086" t="e">
        <f>'Média Saneada'!#REF!</f>
        <v>#REF!</v>
      </c>
      <c r="C3086">
        <f>DW!$H3086</f>
        <v>0</v>
      </c>
      <c r="D3086">
        <f>DW!$I3086</f>
        <v>0</v>
      </c>
      <c r="E3086">
        <f>DW!$G3086</f>
        <v>0</v>
      </c>
      <c r="F3086" t="e">
        <f>VLOOKUP(E3086,'Resultado Final'!$E$3:$L$103,4,FALSE)</f>
        <v>#DIV/0!</v>
      </c>
      <c r="G3086" t="e">
        <f>VLOOKUP(E3086,'Resultado Final'!$E$3:$L$103,5,FALSE)</f>
        <v>#DIV/0!</v>
      </c>
      <c r="H3086">
        <f>DW!$K3086</f>
        <v>0</v>
      </c>
      <c r="I3086" s="37" t="e">
        <f t="shared" si="48"/>
        <v>#DIV/0!</v>
      </c>
    </row>
    <row r="3087" spans="1:9" x14ac:dyDescent="0.25">
      <c r="A3087">
        <f>INDEX('Resultado Final'!$A:$A,MATCH(E3087,'Resultado Final'!$E:$E,0))</f>
        <v>1</v>
      </c>
      <c r="B3087" t="e">
        <f>'Média Saneada'!#REF!</f>
        <v>#REF!</v>
      </c>
      <c r="C3087">
        <f>DW!$H3087</f>
        <v>0</v>
      </c>
      <c r="D3087">
        <f>DW!$I3087</f>
        <v>0</v>
      </c>
      <c r="E3087">
        <f>DW!$G3087</f>
        <v>0</v>
      </c>
      <c r="F3087" t="e">
        <f>VLOOKUP(E3087,'Resultado Final'!$E$3:$L$103,4,FALSE)</f>
        <v>#DIV/0!</v>
      </c>
      <c r="G3087" t="e">
        <f>VLOOKUP(E3087,'Resultado Final'!$E$3:$L$103,5,FALSE)</f>
        <v>#DIV/0!</v>
      </c>
      <c r="H3087">
        <f>DW!$K3087</f>
        <v>0</v>
      </c>
      <c r="I3087" s="37" t="e">
        <f t="shared" si="48"/>
        <v>#DIV/0!</v>
      </c>
    </row>
    <row r="3088" spans="1:9" x14ac:dyDescent="0.25">
      <c r="A3088">
        <f>INDEX('Resultado Final'!$A:$A,MATCH(E3088,'Resultado Final'!$E:$E,0))</f>
        <v>1</v>
      </c>
      <c r="B3088" t="e">
        <f>'Média Saneada'!#REF!</f>
        <v>#REF!</v>
      </c>
      <c r="C3088">
        <f>DW!$H3088</f>
        <v>0</v>
      </c>
      <c r="D3088">
        <f>DW!$I3088</f>
        <v>0</v>
      </c>
      <c r="E3088">
        <f>DW!$G3088</f>
        <v>0</v>
      </c>
      <c r="F3088" t="e">
        <f>VLOOKUP(E3088,'Resultado Final'!$E$3:$L$103,4,FALSE)</f>
        <v>#DIV/0!</v>
      </c>
      <c r="G3088" t="e">
        <f>VLOOKUP(E3088,'Resultado Final'!$E$3:$L$103,5,FALSE)</f>
        <v>#DIV/0!</v>
      </c>
      <c r="H3088">
        <f>DW!$K3088</f>
        <v>0</v>
      </c>
      <c r="I3088" s="37" t="e">
        <f t="shared" si="48"/>
        <v>#DIV/0!</v>
      </c>
    </row>
    <row r="3089" spans="1:9" x14ac:dyDescent="0.25">
      <c r="A3089">
        <f>INDEX('Resultado Final'!$A:$A,MATCH(E3089,'Resultado Final'!$E:$E,0))</f>
        <v>1</v>
      </c>
      <c r="B3089" t="e">
        <f>'Média Saneada'!#REF!</f>
        <v>#REF!</v>
      </c>
      <c r="C3089">
        <f>DW!$H3089</f>
        <v>0</v>
      </c>
      <c r="D3089">
        <f>DW!$I3089</f>
        <v>0</v>
      </c>
      <c r="E3089">
        <f>DW!$G3089</f>
        <v>0</v>
      </c>
      <c r="F3089" t="e">
        <f>VLOOKUP(E3089,'Resultado Final'!$E$3:$L$103,4,FALSE)</f>
        <v>#DIV/0!</v>
      </c>
      <c r="G3089" t="e">
        <f>VLOOKUP(E3089,'Resultado Final'!$E$3:$L$103,5,FALSE)</f>
        <v>#DIV/0!</v>
      </c>
      <c r="H3089">
        <f>DW!$K3089</f>
        <v>0</v>
      </c>
      <c r="I3089" s="37" t="e">
        <f t="shared" si="48"/>
        <v>#DIV/0!</v>
      </c>
    </row>
    <row r="3090" spans="1:9" x14ac:dyDescent="0.25">
      <c r="A3090">
        <f>INDEX('Resultado Final'!$A:$A,MATCH(E3090,'Resultado Final'!$E:$E,0))</f>
        <v>1</v>
      </c>
      <c r="B3090" t="e">
        <f>'Média Saneada'!#REF!</f>
        <v>#REF!</v>
      </c>
      <c r="C3090">
        <f>DW!$H3090</f>
        <v>0</v>
      </c>
      <c r="D3090">
        <f>DW!$I3090</f>
        <v>0</v>
      </c>
      <c r="E3090">
        <f>DW!$G3090</f>
        <v>0</v>
      </c>
      <c r="F3090" t="e">
        <f>VLOOKUP(E3090,'Resultado Final'!$E$3:$L$103,4,FALSE)</f>
        <v>#DIV/0!</v>
      </c>
      <c r="G3090" t="e">
        <f>VLOOKUP(E3090,'Resultado Final'!$E$3:$L$103,5,FALSE)</f>
        <v>#DIV/0!</v>
      </c>
      <c r="H3090">
        <f>DW!$K3090</f>
        <v>0</v>
      </c>
      <c r="I3090" s="37" t="e">
        <f t="shared" si="48"/>
        <v>#DIV/0!</v>
      </c>
    </row>
    <row r="3091" spans="1:9" x14ac:dyDescent="0.25">
      <c r="A3091">
        <f>INDEX('Resultado Final'!$A:$A,MATCH(E3091,'Resultado Final'!$E:$E,0))</f>
        <v>1</v>
      </c>
      <c r="B3091" t="e">
        <f>'Média Saneada'!#REF!</f>
        <v>#REF!</v>
      </c>
      <c r="C3091">
        <f>DW!$H3091</f>
        <v>0</v>
      </c>
      <c r="D3091">
        <f>DW!$I3091</f>
        <v>0</v>
      </c>
      <c r="E3091">
        <f>DW!$G3091</f>
        <v>0</v>
      </c>
      <c r="F3091" t="e">
        <f>VLOOKUP(E3091,'Resultado Final'!$E$3:$L$103,4,FALSE)</f>
        <v>#DIV/0!</v>
      </c>
      <c r="G3091" t="e">
        <f>VLOOKUP(E3091,'Resultado Final'!$E$3:$L$103,5,FALSE)</f>
        <v>#DIV/0!</v>
      </c>
      <c r="H3091">
        <f>DW!$K3091</f>
        <v>0</v>
      </c>
      <c r="I3091" s="37" t="e">
        <f t="shared" si="48"/>
        <v>#DIV/0!</v>
      </c>
    </row>
    <row r="3092" spans="1:9" x14ac:dyDescent="0.25">
      <c r="A3092">
        <f>INDEX('Resultado Final'!$A:$A,MATCH(E3092,'Resultado Final'!$E:$E,0))</f>
        <v>1</v>
      </c>
      <c r="B3092" t="e">
        <f>'Média Saneada'!#REF!</f>
        <v>#REF!</v>
      </c>
      <c r="C3092">
        <f>DW!$H3092</f>
        <v>0</v>
      </c>
      <c r="D3092">
        <f>DW!$I3092</f>
        <v>0</v>
      </c>
      <c r="E3092">
        <f>DW!$G3092</f>
        <v>0</v>
      </c>
      <c r="F3092" t="e">
        <f>VLOOKUP(E3092,'Resultado Final'!$E$3:$L$103,4,FALSE)</f>
        <v>#DIV/0!</v>
      </c>
      <c r="G3092" t="e">
        <f>VLOOKUP(E3092,'Resultado Final'!$E$3:$L$103,5,FALSE)</f>
        <v>#DIV/0!</v>
      </c>
      <c r="H3092">
        <f>DW!$K3092</f>
        <v>0</v>
      </c>
      <c r="I3092" s="37" t="e">
        <f t="shared" si="48"/>
        <v>#DIV/0!</v>
      </c>
    </row>
    <row r="3093" spans="1:9" x14ac:dyDescent="0.25">
      <c r="A3093">
        <f>INDEX('Resultado Final'!$A:$A,MATCH(E3093,'Resultado Final'!$E:$E,0))</f>
        <v>1</v>
      </c>
      <c r="B3093" t="e">
        <f>'Média Saneada'!#REF!</f>
        <v>#REF!</v>
      </c>
      <c r="C3093">
        <f>DW!$H3093</f>
        <v>0</v>
      </c>
      <c r="D3093">
        <f>DW!$I3093</f>
        <v>0</v>
      </c>
      <c r="E3093">
        <f>DW!$G3093</f>
        <v>0</v>
      </c>
      <c r="F3093" t="e">
        <f>VLOOKUP(E3093,'Resultado Final'!$E$3:$L$103,4,FALSE)</f>
        <v>#DIV/0!</v>
      </c>
      <c r="G3093" t="e">
        <f>VLOOKUP(E3093,'Resultado Final'!$E$3:$L$103,5,FALSE)</f>
        <v>#DIV/0!</v>
      </c>
      <c r="H3093">
        <f>DW!$K3093</f>
        <v>0</v>
      </c>
      <c r="I3093" s="37" t="e">
        <f t="shared" si="48"/>
        <v>#DIV/0!</v>
      </c>
    </row>
    <row r="3094" spans="1:9" x14ac:dyDescent="0.25">
      <c r="A3094">
        <f>INDEX('Resultado Final'!$A:$A,MATCH(E3094,'Resultado Final'!$E:$E,0))</f>
        <v>1</v>
      </c>
      <c r="B3094" t="e">
        <f>'Média Saneada'!#REF!</f>
        <v>#REF!</v>
      </c>
      <c r="C3094">
        <f>DW!$H3094</f>
        <v>0</v>
      </c>
      <c r="D3094">
        <f>DW!$I3094</f>
        <v>0</v>
      </c>
      <c r="E3094">
        <f>DW!$G3094</f>
        <v>0</v>
      </c>
      <c r="F3094" t="e">
        <f>VLOOKUP(E3094,'Resultado Final'!$E$3:$L$103,4,FALSE)</f>
        <v>#DIV/0!</v>
      </c>
      <c r="G3094" t="e">
        <f>VLOOKUP(E3094,'Resultado Final'!$E$3:$L$103,5,FALSE)</f>
        <v>#DIV/0!</v>
      </c>
      <c r="H3094">
        <f>DW!$K3094</f>
        <v>0</v>
      </c>
      <c r="I3094" s="37" t="e">
        <f t="shared" si="48"/>
        <v>#DIV/0!</v>
      </c>
    </row>
    <row r="3095" spans="1:9" x14ac:dyDescent="0.25">
      <c r="A3095">
        <f>INDEX('Resultado Final'!$A:$A,MATCH(E3095,'Resultado Final'!$E:$E,0))</f>
        <v>1</v>
      </c>
      <c r="B3095" t="e">
        <f>'Média Saneada'!#REF!</f>
        <v>#REF!</v>
      </c>
      <c r="C3095">
        <f>DW!$H3095</f>
        <v>0</v>
      </c>
      <c r="D3095">
        <f>DW!$I3095</f>
        <v>0</v>
      </c>
      <c r="E3095">
        <f>DW!$G3095</f>
        <v>0</v>
      </c>
      <c r="F3095" t="e">
        <f>VLOOKUP(E3095,'Resultado Final'!$E$3:$L$103,4,FALSE)</f>
        <v>#DIV/0!</v>
      </c>
      <c r="G3095" t="e">
        <f>VLOOKUP(E3095,'Resultado Final'!$E$3:$L$103,5,FALSE)</f>
        <v>#DIV/0!</v>
      </c>
      <c r="H3095">
        <f>DW!$K3095</f>
        <v>0</v>
      </c>
      <c r="I3095" s="37" t="e">
        <f t="shared" si="48"/>
        <v>#DIV/0!</v>
      </c>
    </row>
    <row r="3096" spans="1:9" x14ac:dyDescent="0.25">
      <c r="A3096">
        <f>INDEX('Resultado Final'!$A:$A,MATCH(E3096,'Resultado Final'!$E:$E,0))</f>
        <v>1</v>
      </c>
      <c r="B3096" t="e">
        <f>'Média Saneada'!#REF!</f>
        <v>#REF!</v>
      </c>
      <c r="C3096">
        <f>DW!$H3096</f>
        <v>0</v>
      </c>
      <c r="D3096">
        <f>DW!$I3096</f>
        <v>0</v>
      </c>
      <c r="E3096">
        <f>DW!$G3096</f>
        <v>0</v>
      </c>
      <c r="F3096" t="e">
        <f>VLOOKUP(E3096,'Resultado Final'!$E$3:$L$103,4,FALSE)</f>
        <v>#DIV/0!</v>
      </c>
      <c r="G3096" t="e">
        <f>VLOOKUP(E3096,'Resultado Final'!$E$3:$L$103,5,FALSE)</f>
        <v>#DIV/0!</v>
      </c>
      <c r="H3096">
        <f>DW!$K3096</f>
        <v>0</v>
      </c>
      <c r="I3096" s="37" t="e">
        <f t="shared" si="48"/>
        <v>#DIV/0!</v>
      </c>
    </row>
    <row r="3097" spans="1:9" x14ac:dyDescent="0.25">
      <c r="A3097">
        <f>INDEX('Resultado Final'!$A:$A,MATCH(E3097,'Resultado Final'!$E:$E,0))</f>
        <v>1</v>
      </c>
      <c r="B3097" t="e">
        <f>'Média Saneada'!#REF!</f>
        <v>#REF!</v>
      </c>
      <c r="C3097">
        <f>DW!$H3097</f>
        <v>0</v>
      </c>
      <c r="D3097">
        <f>DW!$I3097</f>
        <v>0</v>
      </c>
      <c r="E3097">
        <f>DW!$G3097</f>
        <v>0</v>
      </c>
      <c r="F3097" t="e">
        <f>VLOOKUP(E3097,'Resultado Final'!$E$3:$L$103,4,FALSE)</f>
        <v>#DIV/0!</v>
      </c>
      <c r="G3097" t="e">
        <f>VLOOKUP(E3097,'Resultado Final'!$E$3:$L$103,5,FALSE)</f>
        <v>#DIV/0!</v>
      </c>
      <c r="H3097">
        <f>DW!$K3097</f>
        <v>0</v>
      </c>
      <c r="I3097" s="37" t="e">
        <f t="shared" si="48"/>
        <v>#DIV/0!</v>
      </c>
    </row>
    <row r="3098" spans="1:9" x14ac:dyDescent="0.25">
      <c r="A3098">
        <f>INDEX('Resultado Final'!$A:$A,MATCH(E3098,'Resultado Final'!$E:$E,0))</f>
        <v>1</v>
      </c>
      <c r="B3098" t="e">
        <f>'Média Saneada'!#REF!</f>
        <v>#REF!</v>
      </c>
      <c r="C3098">
        <f>DW!$H3098</f>
        <v>0</v>
      </c>
      <c r="D3098">
        <f>DW!$I3098</f>
        <v>0</v>
      </c>
      <c r="E3098">
        <f>DW!$G3098</f>
        <v>0</v>
      </c>
      <c r="F3098" t="e">
        <f>VLOOKUP(E3098,'Resultado Final'!$E$3:$L$103,4,FALSE)</f>
        <v>#DIV/0!</v>
      </c>
      <c r="G3098" t="e">
        <f>VLOOKUP(E3098,'Resultado Final'!$E$3:$L$103,5,FALSE)</f>
        <v>#DIV/0!</v>
      </c>
      <c r="H3098">
        <f>DW!$K3098</f>
        <v>0</v>
      </c>
      <c r="I3098" s="37" t="e">
        <f t="shared" si="48"/>
        <v>#DIV/0!</v>
      </c>
    </row>
    <row r="3099" spans="1:9" x14ac:dyDescent="0.25">
      <c r="A3099">
        <f>INDEX('Resultado Final'!$A:$A,MATCH(E3099,'Resultado Final'!$E:$E,0))</f>
        <v>1</v>
      </c>
      <c r="B3099" t="e">
        <f>'Média Saneada'!#REF!</f>
        <v>#REF!</v>
      </c>
      <c r="C3099">
        <f>DW!$H3099</f>
        <v>0</v>
      </c>
      <c r="D3099">
        <f>DW!$I3099</f>
        <v>0</v>
      </c>
      <c r="E3099">
        <f>DW!$G3099</f>
        <v>0</v>
      </c>
      <c r="F3099" t="e">
        <f>VLOOKUP(E3099,'Resultado Final'!$E$3:$L$103,4,FALSE)</f>
        <v>#DIV/0!</v>
      </c>
      <c r="G3099" t="e">
        <f>VLOOKUP(E3099,'Resultado Final'!$E$3:$L$103,5,FALSE)</f>
        <v>#DIV/0!</v>
      </c>
      <c r="H3099">
        <f>DW!$K3099</f>
        <v>0</v>
      </c>
      <c r="I3099" s="37" t="e">
        <f t="shared" si="48"/>
        <v>#DIV/0!</v>
      </c>
    </row>
    <row r="3100" spans="1:9" x14ac:dyDescent="0.25">
      <c r="A3100">
        <f>INDEX('Resultado Final'!$A:$A,MATCH(E3100,'Resultado Final'!$E:$E,0))</f>
        <v>1</v>
      </c>
      <c r="B3100" t="e">
        <f>'Média Saneada'!#REF!</f>
        <v>#REF!</v>
      </c>
      <c r="C3100">
        <f>DW!$H3100</f>
        <v>0</v>
      </c>
      <c r="D3100">
        <f>DW!$I3100</f>
        <v>0</v>
      </c>
      <c r="E3100">
        <f>DW!$G3100</f>
        <v>0</v>
      </c>
      <c r="F3100" t="e">
        <f>VLOOKUP(E3100,'Resultado Final'!$E$3:$L$103,4,FALSE)</f>
        <v>#DIV/0!</v>
      </c>
      <c r="G3100" t="e">
        <f>VLOOKUP(E3100,'Resultado Final'!$E$3:$L$103,5,FALSE)</f>
        <v>#DIV/0!</v>
      </c>
      <c r="H3100">
        <f>DW!$K3100</f>
        <v>0</v>
      </c>
      <c r="I3100" s="37" t="e">
        <f t="shared" si="48"/>
        <v>#DIV/0!</v>
      </c>
    </row>
    <row r="3101" spans="1:9" x14ac:dyDescent="0.25">
      <c r="A3101">
        <f>INDEX('Resultado Final'!$A:$A,MATCH(E3101,'Resultado Final'!$E:$E,0))</f>
        <v>1</v>
      </c>
      <c r="B3101" t="e">
        <f>'Média Saneada'!#REF!</f>
        <v>#REF!</v>
      </c>
      <c r="C3101">
        <f>DW!$H3101</f>
        <v>0</v>
      </c>
      <c r="D3101">
        <f>DW!$I3101</f>
        <v>0</v>
      </c>
      <c r="E3101">
        <f>DW!$G3101</f>
        <v>0</v>
      </c>
      <c r="F3101" t="e">
        <f>VLOOKUP(E3101,'Resultado Final'!$E$3:$L$103,4,FALSE)</f>
        <v>#DIV/0!</v>
      </c>
      <c r="G3101" t="e">
        <f>VLOOKUP(E3101,'Resultado Final'!$E$3:$L$103,5,FALSE)</f>
        <v>#DIV/0!</v>
      </c>
      <c r="H3101">
        <f>DW!$K3101</f>
        <v>0</v>
      </c>
      <c r="I3101" s="37" t="e">
        <f t="shared" si="48"/>
        <v>#DIV/0!</v>
      </c>
    </row>
    <row r="3102" spans="1:9" x14ac:dyDescent="0.25">
      <c r="A3102">
        <f>INDEX('Resultado Final'!$A:$A,MATCH(E3102,'Resultado Final'!$E:$E,0))</f>
        <v>1</v>
      </c>
      <c r="B3102" t="e">
        <f>'Média Saneada'!#REF!</f>
        <v>#REF!</v>
      </c>
      <c r="C3102">
        <f>DW!$H3102</f>
        <v>0</v>
      </c>
      <c r="D3102">
        <f>DW!$I3102</f>
        <v>0</v>
      </c>
      <c r="E3102">
        <f>DW!$G3102</f>
        <v>0</v>
      </c>
      <c r="F3102" t="e">
        <f>VLOOKUP(E3102,'Resultado Final'!$E$3:$L$103,4,FALSE)</f>
        <v>#DIV/0!</v>
      </c>
      <c r="G3102" t="e">
        <f>VLOOKUP(E3102,'Resultado Final'!$E$3:$L$103,5,FALSE)</f>
        <v>#DIV/0!</v>
      </c>
      <c r="H3102">
        <f>DW!$K3102</f>
        <v>0</v>
      </c>
      <c r="I3102" s="37" t="e">
        <f t="shared" si="48"/>
        <v>#DIV/0!</v>
      </c>
    </row>
    <row r="3103" spans="1:9" x14ac:dyDescent="0.25">
      <c r="A3103">
        <f>INDEX('Resultado Final'!$A:$A,MATCH(E3103,'Resultado Final'!$E:$E,0))</f>
        <v>1</v>
      </c>
      <c r="B3103" t="e">
        <f>'Média Saneada'!#REF!</f>
        <v>#REF!</v>
      </c>
      <c r="C3103">
        <f>DW!$H3103</f>
        <v>0</v>
      </c>
      <c r="D3103">
        <f>DW!$I3103</f>
        <v>0</v>
      </c>
      <c r="E3103">
        <f>DW!$G3103</f>
        <v>0</v>
      </c>
      <c r="F3103" t="e">
        <f>VLOOKUP(E3103,'Resultado Final'!$E$3:$L$103,4,FALSE)</f>
        <v>#DIV/0!</v>
      </c>
      <c r="G3103" t="e">
        <f>VLOOKUP(E3103,'Resultado Final'!$E$3:$L$103,5,FALSE)</f>
        <v>#DIV/0!</v>
      </c>
      <c r="H3103">
        <f>DW!$K3103</f>
        <v>0</v>
      </c>
      <c r="I3103" s="37" t="e">
        <f t="shared" si="48"/>
        <v>#DIV/0!</v>
      </c>
    </row>
    <row r="3104" spans="1:9" x14ac:dyDescent="0.25">
      <c r="A3104">
        <f>INDEX('Resultado Final'!$A:$A,MATCH(E3104,'Resultado Final'!$E:$E,0))</f>
        <v>1</v>
      </c>
      <c r="B3104" t="e">
        <f>'Média Saneada'!#REF!</f>
        <v>#REF!</v>
      </c>
      <c r="C3104">
        <f>DW!$H3104</f>
        <v>0</v>
      </c>
      <c r="D3104">
        <f>DW!$I3104</f>
        <v>0</v>
      </c>
      <c r="E3104">
        <f>DW!$G3104</f>
        <v>0</v>
      </c>
      <c r="F3104" t="e">
        <f>VLOOKUP(E3104,'Resultado Final'!$E$3:$L$103,4,FALSE)</f>
        <v>#DIV/0!</v>
      </c>
      <c r="G3104" t="e">
        <f>VLOOKUP(E3104,'Resultado Final'!$E$3:$L$103,5,FALSE)</f>
        <v>#DIV/0!</v>
      </c>
      <c r="H3104">
        <f>DW!$K3104</f>
        <v>0</v>
      </c>
      <c r="I3104" s="37" t="e">
        <f t="shared" si="48"/>
        <v>#DIV/0!</v>
      </c>
    </row>
    <row r="3105" spans="1:9" x14ac:dyDescent="0.25">
      <c r="A3105">
        <f>INDEX('Resultado Final'!$A:$A,MATCH(E3105,'Resultado Final'!$E:$E,0))</f>
        <v>1</v>
      </c>
      <c r="B3105" t="e">
        <f>'Média Saneada'!#REF!</f>
        <v>#REF!</v>
      </c>
      <c r="C3105">
        <f>DW!$H3105</f>
        <v>0</v>
      </c>
      <c r="D3105">
        <f>DW!$I3105</f>
        <v>0</v>
      </c>
      <c r="E3105">
        <f>DW!$G3105</f>
        <v>0</v>
      </c>
      <c r="F3105" t="e">
        <f>VLOOKUP(E3105,'Resultado Final'!$E$3:$L$103,4,FALSE)</f>
        <v>#DIV/0!</v>
      </c>
      <c r="G3105" t="e">
        <f>VLOOKUP(E3105,'Resultado Final'!$E$3:$L$103,5,FALSE)</f>
        <v>#DIV/0!</v>
      </c>
      <c r="H3105">
        <f>DW!$K3105</f>
        <v>0</v>
      </c>
      <c r="I3105" s="37" t="e">
        <f t="shared" si="48"/>
        <v>#DIV/0!</v>
      </c>
    </row>
    <row r="3106" spans="1:9" x14ac:dyDescent="0.25">
      <c r="A3106">
        <f>INDEX('Resultado Final'!$A:$A,MATCH(E3106,'Resultado Final'!$E:$E,0))</f>
        <v>1</v>
      </c>
      <c r="B3106" t="e">
        <f>'Média Saneada'!#REF!</f>
        <v>#REF!</v>
      </c>
      <c r="C3106">
        <f>DW!$H3106</f>
        <v>0</v>
      </c>
      <c r="D3106">
        <f>DW!$I3106</f>
        <v>0</v>
      </c>
      <c r="E3106">
        <f>DW!$G3106</f>
        <v>0</v>
      </c>
      <c r="F3106" t="e">
        <f>VLOOKUP(E3106,'Resultado Final'!$E$3:$L$103,4,FALSE)</f>
        <v>#DIV/0!</v>
      </c>
      <c r="G3106" t="e">
        <f>VLOOKUP(E3106,'Resultado Final'!$E$3:$L$103,5,FALSE)</f>
        <v>#DIV/0!</v>
      </c>
      <c r="H3106">
        <f>DW!$K3106</f>
        <v>0</v>
      </c>
      <c r="I3106" s="37" t="e">
        <f t="shared" si="48"/>
        <v>#DIV/0!</v>
      </c>
    </row>
    <row r="3107" spans="1:9" x14ac:dyDescent="0.25">
      <c r="A3107">
        <f>INDEX('Resultado Final'!$A:$A,MATCH(E3107,'Resultado Final'!$E:$E,0))</f>
        <v>1</v>
      </c>
      <c r="B3107" t="e">
        <f>'Média Saneada'!#REF!</f>
        <v>#REF!</v>
      </c>
      <c r="C3107">
        <f>DW!$H3107</f>
        <v>0</v>
      </c>
      <c r="D3107">
        <f>DW!$I3107</f>
        <v>0</v>
      </c>
      <c r="E3107">
        <f>DW!$G3107</f>
        <v>0</v>
      </c>
      <c r="F3107" t="e">
        <f>VLOOKUP(E3107,'Resultado Final'!$E$3:$L$103,4,FALSE)</f>
        <v>#DIV/0!</v>
      </c>
      <c r="G3107" t="e">
        <f>VLOOKUP(E3107,'Resultado Final'!$E$3:$L$103,5,FALSE)</f>
        <v>#DIV/0!</v>
      </c>
      <c r="H3107">
        <f>DW!$K3107</f>
        <v>0</v>
      </c>
      <c r="I3107" s="37" t="e">
        <f t="shared" si="48"/>
        <v>#DIV/0!</v>
      </c>
    </row>
    <row r="3108" spans="1:9" x14ac:dyDescent="0.25">
      <c r="A3108">
        <f>INDEX('Resultado Final'!$A:$A,MATCH(E3108,'Resultado Final'!$E:$E,0))</f>
        <v>1</v>
      </c>
      <c r="B3108" t="e">
        <f>'Média Saneada'!#REF!</f>
        <v>#REF!</v>
      </c>
      <c r="C3108">
        <f>DW!$H3108</f>
        <v>0</v>
      </c>
      <c r="D3108">
        <f>DW!$I3108</f>
        <v>0</v>
      </c>
      <c r="E3108">
        <f>DW!$G3108</f>
        <v>0</v>
      </c>
      <c r="F3108" t="e">
        <f>VLOOKUP(E3108,'Resultado Final'!$E$3:$L$103,4,FALSE)</f>
        <v>#DIV/0!</v>
      </c>
      <c r="G3108" t="e">
        <f>VLOOKUP(E3108,'Resultado Final'!$E$3:$L$103,5,FALSE)</f>
        <v>#DIV/0!</v>
      </c>
      <c r="H3108">
        <f>DW!$K3108</f>
        <v>0</v>
      </c>
      <c r="I3108" s="37" t="e">
        <f t="shared" si="48"/>
        <v>#DIV/0!</v>
      </c>
    </row>
    <row r="3109" spans="1:9" x14ac:dyDescent="0.25">
      <c r="A3109">
        <f>INDEX('Resultado Final'!$A:$A,MATCH(E3109,'Resultado Final'!$E:$E,0))</f>
        <v>1</v>
      </c>
      <c r="B3109" t="e">
        <f>'Média Saneada'!#REF!</f>
        <v>#REF!</v>
      </c>
      <c r="C3109">
        <f>DW!$H3109</f>
        <v>0</v>
      </c>
      <c r="D3109">
        <f>DW!$I3109</f>
        <v>0</v>
      </c>
      <c r="E3109">
        <f>DW!$G3109</f>
        <v>0</v>
      </c>
      <c r="F3109" t="e">
        <f>VLOOKUP(E3109,'Resultado Final'!$E$3:$L$103,4,FALSE)</f>
        <v>#DIV/0!</v>
      </c>
      <c r="G3109" t="e">
        <f>VLOOKUP(E3109,'Resultado Final'!$E$3:$L$103,5,FALSE)</f>
        <v>#DIV/0!</v>
      </c>
      <c r="H3109">
        <f>DW!$K3109</f>
        <v>0</v>
      </c>
      <c r="I3109" s="37" t="e">
        <f t="shared" si="48"/>
        <v>#DIV/0!</v>
      </c>
    </row>
    <row r="3110" spans="1:9" x14ac:dyDescent="0.25">
      <c r="A3110">
        <f>INDEX('Resultado Final'!$A:$A,MATCH(E3110,'Resultado Final'!$E:$E,0))</f>
        <v>1</v>
      </c>
      <c r="B3110" t="e">
        <f>'Média Saneada'!#REF!</f>
        <v>#REF!</v>
      </c>
      <c r="C3110">
        <f>DW!$H3110</f>
        <v>0</v>
      </c>
      <c r="D3110">
        <f>DW!$I3110</f>
        <v>0</v>
      </c>
      <c r="E3110">
        <f>DW!$G3110</f>
        <v>0</v>
      </c>
      <c r="F3110" t="e">
        <f>VLOOKUP(E3110,'Resultado Final'!$E$3:$L$103,4,FALSE)</f>
        <v>#DIV/0!</v>
      </c>
      <c r="G3110" t="e">
        <f>VLOOKUP(E3110,'Resultado Final'!$E$3:$L$103,5,FALSE)</f>
        <v>#DIV/0!</v>
      </c>
      <c r="H3110">
        <f>DW!$K3110</f>
        <v>0</v>
      </c>
      <c r="I3110" s="37" t="e">
        <f t="shared" si="48"/>
        <v>#DIV/0!</v>
      </c>
    </row>
    <row r="3111" spans="1:9" x14ac:dyDescent="0.25">
      <c r="A3111">
        <f>INDEX('Resultado Final'!$A:$A,MATCH(E3111,'Resultado Final'!$E:$E,0))</f>
        <v>1</v>
      </c>
      <c r="B3111" t="e">
        <f>'Média Saneada'!#REF!</f>
        <v>#REF!</v>
      </c>
      <c r="C3111">
        <f>DW!$H3111</f>
        <v>0</v>
      </c>
      <c r="D3111">
        <f>DW!$I3111</f>
        <v>0</v>
      </c>
      <c r="E3111">
        <f>DW!$G3111</f>
        <v>0</v>
      </c>
      <c r="F3111" t="e">
        <f>VLOOKUP(E3111,'Resultado Final'!$E$3:$L$103,4,FALSE)</f>
        <v>#DIV/0!</v>
      </c>
      <c r="G3111" t="e">
        <f>VLOOKUP(E3111,'Resultado Final'!$E$3:$L$103,5,FALSE)</f>
        <v>#DIV/0!</v>
      </c>
      <c r="H3111">
        <f>DW!$K3111</f>
        <v>0</v>
      </c>
      <c r="I3111" s="37" t="e">
        <f t="shared" si="48"/>
        <v>#DIV/0!</v>
      </c>
    </row>
    <row r="3112" spans="1:9" x14ac:dyDescent="0.25">
      <c r="A3112">
        <f>INDEX('Resultado Final'!$A:$A,MATCH(E3112,'Resultado Final'!$E:$E,0))</f>
        <v>1</v>
      </c>
      <c r="B3112" t="e">
        <f>'Média Saneada'!#REF!</f>
        <v>#REF!</v>
      </c>
      <c r="C3112">
        <f>DW!$H3112</f>
        <v>0</v>
      </c>
      <c r="D3112">
        <f>DW!$I3112</f>
        <v>0</v>
      </c>
      <c r="E3112">
        <f>DW!$G3112</f>
        <v>0</v>
      </c>
      <c r="F3112" t="e">
        <f>VLOOKUP(E3112,'Resultado Final'!$E$3:$L$103,4,FALSE)</f>
        <v>#DIV/0!</v>
      </c>
      <c r="G3112" t="e">
        <f>VLOOKUP(E3112,'Resultado Final'!$E$3:$L$103,5,FALSE)</f>
        <v>#DIV/0!</v>
      </c>
      <c r="H3112">
        <f>DW!$K3112</f>
        <v>0</v>
      </c>
      <c r="I3112" s="37" t="e">
        <f t="shared" si="48"/>
        <v>#DIV/0!</v>
      </c>
    </row>
    <row r="3113" spans="1:9" x14ac:dyDescent="0.25">
      <c r="A3113">
        <f>INDEX('Resultado Final'!$A:$A,MATCH(E3113,'Resultado Final'!$E:$E,0))</f>
        <v>1</v>
      </c>
      <c r="B3113" t="e">
        <f>'Média Saneada'!#REF!</f>
        <v>#REF!</v>
      </c>
      <c r="C3113">
        <f>DW!$H3113</f>
        <v>0</v>
      </c>
      <c r="D3113">
        <f>DW!$I3113</f>
        <v>0</v>
      </c>
      <c r="E3113">
        <f>DW!$G3113</f>
        <v>0</v>
      </c>
      <c r="F3113" t="e">
        <f>VLOOKUP(E3113,'Resultado Final'!$E$3:$L$103,4,FALSE)</f>
        <v>#DIV/0!</v>
      </c>
      <c r="G3113" t="e">
        <f>VLOOKUP(E3113,'Resultado Final'!$E$3:$L$103,5,FALSE)</f>
        <v>#DIV/0!</v>
      </c>
      <c r="H3113">
        <f>DW!$K3113</f>
        <v>0</v>
      </c>
      <c r="I3113" s="37" t="e">
        <f t="shared" si="48"/>
        <v>#DIV/0!</v>
      </c>
    </row>
    <row r="3114" spans="1:9" x14ac:dyDescent="0.25">
      <c r="A3114">
        <f>INDEX('Resultado Final'!$A:$A,MATCH(E3114,'Resultado Final'!$E:$E,0))</f>
        <v>1</v>
      </c>
      <c r="B3114" t="e">
        <f>'Média Saneada'!#REF!</f>
        <v>#REF!</v>
      </c>
      <c r="C3114">
        <f>DW!$H3114</f>
        <v>0</v>
      </c>
      <c r="D3114">
        <f>DW!$I3114</f>
        <v>0</v>
      </c>
      <c r="E3114">
        <f>DW!$G3114</f>
        <v>0</v>
      </c>
      <c r="F3114" t="e">
        <f>VLOOKUP(E3114,'Resultado Final'!$E$3:$L$103,4,FALSE)</f>
        <v>#DIV/0!</v>
      </c>
      <c r="G3114" t="e">
        <f>VLOOKUP(E3114,'Resultado Final'!$E$3:$L$103,5,FALSE)</f>
        <v>#DIV/0!</v>
      </c>
      <c r="H3114">
        <f>DW!$K3114</f>
        <v>0</v>
      </c>
      <c r="I3114" s="37" t="e">
        <f t="shared" si="48"/>
        <v>#DIV/0!</v>
      </c>
    </row>
    <row r="3115" spans="1:9" x14ac:dyDescent="0.25">
      <c r="A3115">
        <f>INDEX('Resultado Final'!$A:$A,MATCH(E3115,'Resultado Final'!$E:$E,0))</f>
        <v>1</v>
      </c>
      <c r="B3115" t="e">
        <f>'Média Saneada'!#REF!</f>
        <v>#REF!</v>
      </c>
      <c r="C3115">
        <f>DW!$H3115</f>
        <v>0</v>
      </c>
      <c r="D3115">
        <f>DW!$I3115</f>
        <v>0</v>
      </c>
      <c r="E3115">
        <f>DW!$G3115</f>
        <v>0</v>
      </c>
      <c r="F3115" t="e">
        <f>VLOOKUP(E3115,'Resultado Final'!$E$3:$L$103,4,FALSE)</f>
        <v>#DIV/0!</v>
      </c>
      <c r="G3115" t="e">
        <f>VLOOKUP(E3115,'Resultado Final'!$E$3:$L$103,5,FALSE)</f>
        <v>#DIV/0!</v>
      </c>
      <c r="H3115">
        <f>DW!$K3115</f>
        <v>0</v>
      </c>
      <c r="I3115" s="37" t="e">
        <f t="shared" si="48"/>
        <v>#DIV/0!</v>
      </c>
    </row>
    <row r="3116" spans="1:9" x14ac:dyDescent="0.25">
      <c r="A3116">
        <f>INDEX('Resultado Final'!$A:$A,MATCH(E3116,'Resultado Final'!$E:$E,0))</f>
        <v>1</v>
      </c>
      <c r="B3116" t="e">
        <f>'Média Saneada'!#REF!</f>
        <v>#REF!</v>
      </c>
      <c r="C3116">
        <f>DW!$H3116</f>
        <v>0</v>
      </c>
      <c r="D3116">
        <f>DW!$I3116</f>
        <v>0</v>
      </c>
      <c r="E3116">
        <f>DW!$G3116</f>
        <v>0</v>
      </c>
      <c r="F3116" t="e">
        <f>VLOOKUP(E3116,'Resultado Final'!$E$3:$L$103,4,FALSE)</f>
        <v>#DIV/0!</v>
      </c>
      <c r="G3116" t="e">
        <f>VLOOKUP(E3116,'Resultado Final'!$E$3:$L$103,5,FALSE)</f>
        <v>#DIV/0!</v>
      </c>
      <c r="H3116">
        <f>DW!$K3116</f>
        <v>0</v>
      </c>
      <c r="I3116" s="37" t="e">
        <f t="shared" si="48"/>
        <v>#DIV/0!</v>
      </c>
    </row>
    <row r="3117" spans="1:9" x14ac:dyDescent="0.25">
      <c r="A3117">
        <f>INDEX('Resultado Final'!$A:$A,MATCH(E3117,'Resultado Final'!$E:$E,0))</f>
        <v>1</v>
      </c>
      <c r="B3117" t="e">
        <f>'Média Saneada'!#REF!</f>
        <v>#REF!</v>
      </c>
      <c r="C3117">
        <f>DW!$H3117</f>
        <v>0</v>
      </c>
      <c r="D3117">
        <f>DW!$I3117</f>
        <v>0</v>
      </c>
      <c r="E3117">
        <f>DW!$G3117</f>
        <v>0</v>
      </c>
      <c r="F3117" t="e">
        <f>VLOOKUP(E3117,'Resultado Final'!$E$3:$L$103,4,FALSE)</f>
        <v>#DIV/0!</v>
      </c>
      <c r="G3117" t="e">
        <f>VLOOKUP(E3117,'Resultado Final'!$E$3:$L$103,5,FALSE)</f>
        <v>#DIV/0!</v>
      </c>
      <c r="H3117">
        <f>DW!$K3117</f>
        <v>0</v>
      </c>
      <c r="I3117" s="37" t="e">
        <f t="shared" si="48"/>
        <v>#DIV/0!</v>
      </c>
    </row>
    <row r="3118" spans="1:9" x14ac:dyDescent="0.25">
      <c r="A3118">
        <f>INDEX('Resultado Final'!$A:$A,MATCH(E3118,'Resultado Final'!$E:$E,0))</f>
        <v>1</v>
      </c>
      <c r="B3118" t="e">
        <f>'Média Saneada'!#REF!</f>
        <v>#REF!</v>
      </c>
      <c r="C3118">
        <f>DW!$H3118</f>
        <v>0</v>
      </c>
      <c r="D3118">
        <f>DW!$I3118</f>
        <v>0</v>
      </c>
      <c r="E3118">
        <f>DW!$G3118</f>
        <v>0</v>
      </c>
      <c r="F3118" t="e">
        <f>VLOOKUP(E3118,'Resultado Final'!$E$3:$L$103,4,FALSE)</f>
        <v>#DIV/0!</v>
      </c>
      <c r="G3118" t="e">
        <f>VLOOKUP(E3118,'Resultado Final'!$E$3:$L$103,5,FALSE)</f>
        <v>#DIV/0!</v>
      </c>
      <c r="H3118">
        <f>DW!$K3118</f>
        <v>0</v>
      </c>
      <c r="I3118" s="37" t="e">
        <f t="shared" si="48"/>
        <v>#DIV/0!</v>
      </c>
    </row>
    <row r="3119" spans="1:9" x14ac:dyDescent="0.25">
      <c r="A3119">
        <f>INDEX('Resultado Final'!$A:$A,MATCH(E3119,'Resultado Final'!$E:$E,0))</f>
        <v>1</v>
      </c>
      <c r="B3119" t="e">
        <f>'Média Saneada'!#REF!</f>
        <v>#REF!</v>
      </c>
      <c r="C3119">
        <f>DW!$H3119</f>
        <v>0</v>
      </c>
      <c r="D3119">
        <f>DW!$I3119</f>
        <v>0</v>
      </c>
      <c r="E3119">
        <f>DW!$G3119</f>
        <v>0</v>
      </c>
      <c r="F3119" t="e">
        <f>VLOOKUP(E3119,'Resultado Final'!$E$3:$L$103,4,FALSE)</f>
        <v>#DIV/0!</v>
      </c>
      <c r="G3119" t="e">
        <f>VLOOKUP(E3119,'Resultado Final'!$E$3:$L$103,5,FALSE)</f>
        <v>#DIV/0!</v>
      </c>
      <c r="H3119">
        <f>DW!$K3119</f>
        <v>0</v>
      </c>
      <c r="I3119" s="37" t="e">
        <f t="shared" si="48"/>
        <v>#DIV/0!</v>
      </c>
    </row>
    <row r="3120" spans="1:9" x14ac:dyDescent="0.25">
      <c r="A3120">
        <f>INDEX('Resultado Final'!$A:$A,MATCH(E3120,'Resultado Final'!$E:$E,0))</f>
        <v>1</v>
      </c>
      <c r="B3120" t="e">
        <f>'Média Saneada'!#REF!</f>
        <v>#REF!</v>
      </c>
      <c r="C3120">
        <f>DW!$H3120</f>
        <v>0</v>
      </c>
      <c r="D3120">
        <f>DW!$I3120</f>
        <v>0</v>
      </c>
      <c r="E3120">
        <f>DW!$G3120</f>
        <v>0</v>
      </c>
      <c r="F3120" t="e">
        <f>VLOOKUP(E3120,'Resultado Final'!$E$3:$L$103,4,FALSE)</f>
        <v>#DIV/0!</v>
      </c>
      <c r="G3120" t="e">
        <f>VLOOKUP(E3120,'Resultado Final'!$E$3:$L$103,5,FALSE)</f>
        <v>#DIV/0!</v>
      </c>
      <c r="H3120">
        <f>DW!$K3120</f>
        <v>0</v>
      </c>
      <c r="I3120" s="37" t="e">
        <f t="shared" si="48"/>
        <v>#DIV/0!</v>
      </c>
    </row>
    <row r="3121" spans="1:9" x14ac:dyDescent="0.25">
      <c r="A3121">
        <f>INDEX('Resultado Final'!$A:$A,MATCH(E3121,'Resultado Final'!$E:$E,0))</f>
        <v>1</v>
      </c>
      <c r="B3121" t="e">
        <f>'Média Saneada'!#REF!</f>
        <v>#REF!</v>
      </c>
      <c r="C3121">
        <f>DW!$H3121</f>
        <v>0</v>
      </c>
      <c r="D3121">
        <f>DW!$I3121</f>
        <v>0</v>
      </c>
      <c r="E3121">
        <f>DW!$G3121</f>
        <v>0</v>
      </c>
      <c r="F3121" t="e">
        <f>VLOOKUP(E3121,'Resultado Final'!$E$3:$L$103,4,FALSE)</f>
        <v>#DIV/0!</v>
      </c>
      <c r="G3121" t="e">
        <f>VLOOKUP(E3121,'Resultado Final'!$E$3:$L$103,5,FALSE)</f>
        <v>#DIV/0!</v>
      </c>
      <c r="H3121">
        <f>DW!$K3121</f>
        <v>0</v>
      </c>
      <c r="I3121" s="37" t="e">
        <f t="shared" si="48"/>
        <v>#DIV/0!</v>
      </c>
    </row>
    <row r="3122" spans="1:9" x14ac:dyDescent="0.25">
      <c r="A3122">
        <f>INDEX('Resultado Final'!$A:$A,MATCH(E3122,'Resultado Final'!$E:$E,0))</f>
        <v>1</v>
      </c>
      <c r="B3122" t="e">
        <f>'Média Saneada'!#REF!</f>
        <v>#REF!</v>
      </c>
      <c r="C3122">
        <f>DW!$H3122</f>
        <v>0</v>
      </c>
      <c r="D3122">
        <f>DW!$I3122</f>
        <v>0</v>
      </c>
      <c r="E3122">
        <f>DW!$G3122</f>
        <v>0</v>
      </c>
      <c r="F3122" t="e">
        <f>VLOOKUP(E3122,'Resultado Final'!$E$3:$L$103,4,FALSE)</f>
        <v>#DIV/0!</v>
      </c>
      <c r="G3122" t="e">
        <f>VLOOKUP(E3122,'Resultado Final'!$E$3:$L$103,5,FALSE)</f>
        <v>#DIV/0!</v>
      </c>
      <c r="H3122">
        <f>DW!$K3122</f>
        <v>0</v>
      </c>
      <c r="I3122" s="37" t="e">
        <f t="shared" si="48"/>
        <v>#DIV/0!</v>
      </c>
    </row>
    <row r="3123" spans="1:9" x14ac:dyDescent="0.25">
      <c r="A3123">
        <f>INDEX('Resultado Final'!$A:$A,MATCH(E3123,'Resultado Final'!$E:$E,0))</f>
        <v>1</v>
      </c>
      <c r="B3123" t="e">
        <f>'Média Saneada'!#REF!</f>
        <v>#REF!</v>
      </c>
      <c r="C3123">
        <f>DW!$H3123</f>
        <v>0</v>
      </c>
      <c r="D3123">
        <f>DW!$I3123</f>
        <v>0</v>
      </c>
      <c r="E3123">
        <f>DW!$G3123</f>
        <v>0</v>
      </c>
      <c r="F3123" t="e">
        <f>VLOOKUP(E3123,'Resultado Final'!$E$3:$L$103,4,FALSE)</f>
        <v>#DIV/0!</v>
      </c>
      <c r="G3123" t="e">
        <f>VLOOKUP(E3123,'Resultado Final'!$E$3:$L$103,5,FALSE)</f>
        <v>#DIV/0!</v>
      </c>
      <c r="H3123">
        <f>DW!$K3123</f>
        <v>0</v>
      </c>
      <c r="I3123" s="37" t="e">
        <f t="shared" si="48"/>
        <v>#DIV/0!</v>
      </c>
    </row>
    <row r="3124" spans="1:9" x14ac:dyDescent="0.25">
      <c r="A3124">
        <f>INDEX('Resultado Final'!$A:$A,MATCH(E3124,'Resultado Final'!$E:$E,0))</f>
        <v>1</v>
      </c>
      <c r="B3124" t="e">
        <f>'Média Saneada'!#REF!</f>
        <v>#REF!</v>
      </c>
      <c r="C3124">
        <f>DW!$H3124</f>
        <v>0</v>
      </c>
      <c r="D3124">
        <f>DW!$I3124</f>
        <v>0</v>
      </c>
      <c r="E3124">
        <f>DW!$G3124</f>
        <v>0</v>
      </c>
      <c r="F3124" t="e">
        <f>VLOOKUP(E3124,'Resultado Final'!$E$3:$L$103,4,FALSE)</f>
        <v>#DIV/0!</v>
      </c>
      <c r="G3124" t="e">
        <f>VLOOKUP(E3124,'Resultado Final'!$E$3:$L$103,5,FALSE)</f>
        <v>#DIV/0!</v>
      </c>
      <c r="H3124">
        <f>DW!$K3124</f>
        <v>0</v>
      </c>
      <c r="I3124" s="37" t="e">
        <f t="shared" si="48"/>
        <v>#DIV/0!</v>
      </c>
    </row>
    <row r="3125" spans="1:9" x14ac:dyDescent="0.25">
      <c r="A3125">
        <f>INDEX('Resultado Final'!$A:$A,MATCH(E3125,'Resultado Final'!$E:$E,0))</f>
        <v>1</v>
      </c>
      <c r="B3125" t="e">
        <f>'Média Saneada'!#REF!</f>
        <v>#REF!</v>
      </c>
      <c r="C3125">
        <f>DW!$H3125</f>
        <v>0</v>
      </c>
      <c r="D3125">
        <f>DW!$I3125</f>
        <v>0</v>
      </c>
      <c r="E3125">
        <f>DW!$G3125</f>
        <v>0</v>
      </c>
      <c r="F3125" t="e">
        <f>VLOOKUP(E3125,'Resultado Final'!$E$3:$L$103,4,FALSE)</f>
        <v>#DIV/0!</v>
      </c>
      <c r="G3125" t="e">
        <f>VLOOKUP(E3125,'Resultado Final'!$E$3:$L$103,5,FALSE)</f>
        <v>#DIV/0!</v>
      </c>
      <c r="H3125">
        <f>DW!$K3125</f>
        <v>0</v>
      </c>
      <c r="I3125" s="37" t="e">
        <f t="shared" si="48"/>
        <v>#DIV/0!</v>
      </c>
    </row>
    <row r="3126" spans="1:9" x14ac:dyDescent="0.25">
      <c r="A3126">
        <f>INDEX('Resultado Final'!$A:$A,MATCH(E3126,'Resultado Final'!$E:$E,0))</f>
        <v>1</v>
      </c>
      <c r="B3126" t="e">
        <f>'Média Saneada'!#REF!</f>
        <v>#REF!</v>
      </c>
      <c r="C3126">
        <f>DW!$H3126</f>
        <v>0</v>
      </c>
      <c r="D3126">
        <f>DW!$I3126</f>
        <v>0</v>
      </c>
      <c r="E3126">
        <f>DW!$G3126</f>
        <v>0</v>
      </c>
      <c r="F3126" t="e">
        <f>VLOOKUP(E3126,'Resultado Final'!$E$3:$L$103,4,FALSE)</f>
        <v>#DIV/0!</v>
      </c>
      <c r="G3126" t="e">
        <f>VLOOKUP(E3126,'Resultado Final'!$E$3:$L$103,5,FALSE)</f>
        <v>#DIV/0!</v>
      </c>
      <c r="H3126">
        <f>DW!$K3126</f>
        <v>0</v>
      </c>
      <c r="I3126" s="37" t="e">
        <f t="shared" si="48"/>
        <v>#DIV/0!</v>
      </c>
    </row>
    <row r="3127" spans="1:9" x14ac:dyDescent="0.25">
      <c r="A3127">
        <f>INDEX('Resultado Final'!$A:$A,MATCH(E3127,'Resultado Final'!$E:$E,0))</f>
        <v>1</v>
      </c>
      <c r="B3127" t="e">
        <f>'Média Saneada'!#REF!</f>
        <v>#REF!</v>
      </c>
      <c r="C3127">
        <f>DW!$H3127</f>
        <v>0</v>
      </c>
      <c r="D3127">
        <f>DW!$I3127</f>
        <v>0</v>
      </c>
      <c r="E3127">
        <f>DW!$G3127</f>
        <v>0</v>
      </c>
      <c r="F3127" t="e">
        <f>VLOOKUP(E3127,'Resultado Final'!$E$3:$L$103,4,FALSE)</f>
        <v>#DIV/0!</v>
      </c>
      <c r="G3127" t="e">
        <f>VLOOKUP(E3127,'Resultado Final'!$E$3:$L$103,5,FALSE)</f>
        <v>#DIV/0!</v>
      </c>
      <c r="H3127">
        <f>DW!$K3127</f>
        <v>0</v>
      </c>
      <c r="I3127" s="37" t="e">
        <f t="shared" si="48"/>
        <v>#DIV/0!</v>
      </c>
    </row>
    <row r="3128" spans="1:9" x14ac:dyDescent="0.25">
      <c r="A3128">
        <f>INDEX('Resultado Final'!$A:$A,MATCH(E3128,'Resultado Final'!$E:$E,0))</f>
        <v>1</v>
      </c>
      <c r="B3128" t="e">
        <f>'Média Saneada'!#REF!</f>
        <v>#REF!</v>
      </c>
      <c r="C3128">
        <f>DW!$H3128</f>
        <v>0</v>
      </c>
      <c r="D3128">
        <f>DW!$I3128</f>
        <v>0</v>
      </c>
      <c r="E3128">
        <f>DW!$G3128</f>
        <v>0</v>
      </c>
      <c r="F3128" t="e">
        <f>VLOOKUP(E3128,'Resultado Final'!$E$3:$L$103,4,FALSE)</f>
        <v>#DIV/0!</v>
      </c>
      <c r="G3128" t="e">
        <f>VLOOKUP(E3128,'Resultado Final'!$E$3:$L$103,5,FALSE)</f>
        <v>#DIV/0!</v>
      </c>
      <c r="H3128">
        <f>DW!$K3128</f>
        <v>0</v>
      </c>
      <c r="I3128" s="37" t="e">
        <f t="shared" si="48"/>
        <v>#DIV/0!</v>
      </c>
    </row>
    <row r="3129" spans="1:9" x14ac:dyDescent="0.25">
      <c r="A3129">
        <f>INDEX('Resultado Final'!$A:$A,MATCH(E3129,'Resultado Final'!$E:$E,0))</f>
        <v>1</v>
      </c>
      <c r="B3129" t="e">
        <f>'Média Saneada'!#REF!</f>
        <v>#REF!</v>
      </c>
      <c r="C3129">
        <f>DW!$H3129</f>
        <v>0</v>
      </c>
      <c r="D3129">
        <f>DW!$I3129</f>
        <v>0</v>
      </c>
      <c r="E3129">
        <f>DW!$G3129</f>
        <v>0</v>
      </c>
      <c r="F3129" t="e">
        <f>VLOOKUP(E3129,'Resultado Final'!$E$3:$L$103,4,FALSE)</f>
        <v>#DIV/0!</v>
      </c>
      <c r="G3129" t="e">
        <f>VLOOKUP(E3129,'Resultado Final'!$E$3:$L$103,5,FALSE)</f>
        <v>#DIV/0!</v>
      </c>
      <c r="H3129">
        <f>DW!$K3129</f>
        <v>0</v>
      </c>
      <c r="I3129" s="37" t="e">
        <f t="shared" si="48"/>
        <v>#DIV/0!</v>
      </c>
    </row>
    <row r="3130" spans="1:9" x14ac:dyDescent="0.25">
      <c r="A3130">
        <f>INDEX('Resultado Final'!$A:$A,MATCH(E3130,'Resultado Final'!$E:$E,0))</f>
        <v>1</v>
      </c>
      <c r="B3130" t="e">
        <f>'Média Saneada'!#REF!</f>
        <v>#REF!</v>
      </c>
      <c r="C3130">
        <f>DW!$H3130</f>
        <v>0</v>
      </c>
      <c r="D3130">
        <f>DW!$I3130</f>
        <v>0</v>
      </c>
      <c r="E3130">
        <f>DW!$G3130</f>
        <v>0</v>
      </c>
      <c r="F3130" t="e">
        <f>VLOOKUP(E3130,'Resultado Final'!$E$3:$L$103,4,FALSE)</f>
        <v>#DIV/0!</v>
      </c>
      <c r="G3130" t="e">
        <f>VLOOKUP(E3130,'Resultado Final'!$E$3:$L$103,5,FALSE)</f>
        <v>#DIV/0!</v>
      </c>
      <c r="H3130">
        <f>DW!$K3130</f>
        <v>0</v>
      </c>
      <c r="I3130" s="37" t="e">
        <f t="shared" si="48"/>
        <v>#DIV/0!</v>
      </c>
    </row>
    <row r="3131" spans="1:9" x14ac:dyDescent="0.25">
      <c r="A3131">
        <f>INDEX('Resultado Final'!$A:$A,MATCH(E3131,'Resultado Final'!$E:$E,0))</f>
        <v>1</v>
      </c>
      <c r="B3131" t="e">
        <f>'Média Saneada'!#REF!</f>
        <v>#REF!</v>
      </c>
      <c r="C3131">
        <f>DW!$H3131</f>
        <v>0</v>
      </c>
      <c r="D3131">
        <f>DW!$I3131</f>
        <v>0</v>
      </c>
      <c r="E3131">
        <f>DW!$G3131</f>
        <v>0</v>
      </c>
      <c r="F3131" t="e">
        <f>VLOOKUP(E3131,'Resultado Final'!$E$3:$L$103,4,FALSE)</f>
        <v>#DIV/0!</v>
      </c>
      <c r="G3131" t="e">
        <f>VLOOKUP(E3131,'Resultado Final'!$E$3:$L$103,5,FALSE)</f>
        <v>#DIV/0!</v>
      </c>
      <c r="H3131">
        <f>DW!$K3131</f>
        <v>0</v>
      </c>
      <c r="I3131" s="37" t="e">
        <f t="shared" si="48"/>
        <v>#DIV/0!</v>
      </c>
    </row>
    <row r="3132" spans="1:9" x14ac:dyDescent="0.25">
      <c r="A3132">
        <f>INDEX('Resultado Final'!$A:$A,MATCH(E3132,'Resultado Final'!$E:$E,0))</f>
        <v>1</v>
      </c>
      <c r="B3132" t="e">
        <f>'Média Saneada'!#REF!</f>
        <v>#REF!</v>
      </c>
      <c r="C3132">
        <f>DW!$H3132</f>
        <v>0</v>
      </c>
      <c r="D3132">
        <f>DW!$I3132</f>
        <v>0</v>
      </c>
      <c r="E3132">
        <f>DW!$G3132</f>
        <v>0</v>
      </c>
      <c r="F3132" t="e">
        <f>VLOOKUP(E3132,'Resultado Final'!$E$3:$L$103,4,FALSE)</f>
        <v>#DIV/0!</v>
      </c>
      <c r="G3132" t="e">
        <f>VLOOKUP(E3132,'Resultado Final'!$E$3:$L$103,5,FALSE)</f>
        <v>#DIV/0!</v>
      </c>
      <c r="H3132">
        <f>DW!$K3132</f>
        <v>0</v>
      </c>
      <c r="I3132" s="37" t="e">
        <f t="shared" si="48"/>
        <v>#DIV/0!</v>
      </c>
    </row>
    <row r="3133" spans="1:9" x14ac:dyDescent="0.25">
      <c r="A3133">
        <f>INDEX('Resultado Final'!$A:$A,MATCH(E3133,'Resultado Final'!$E:$E,0))</f>
        <v>1</v>
      </c>
      <c r="B3133" t="e">
        <f>'Média Saneada'!#REF!</f>
        <v>#REF!</v>
      </c>
      <c r="C3133">
        <f>DW!$H3133</f>
        <v>0</v>
      </c>
      <c r="D3133">
        <f>DW!$I3133</f>
        <v>0</v>
      </c>
      <c r="E3133">
        <f>DW!$G3133</f>
        <v>0</v>
      </c>
      <c r="F3133" t="e">
        <f>VLOOKUP(E3133,'Resultado Final'!$E$3:$L$103,4,FALSE)</f>
        <v>#DIV/0!</v>
      </c>
      <c r="G3133" t="e">
        <f>VLOOKUP(E3133,'Resultado Final'!$E$3:$L$103,5,FALSE)</f>
        <v>#DIV/0!</v>
      </c>
      <c r="H3133">
        <f>DW!$K3133</f>
        <v>0</v>
      </c>
      <c r="I3133" s="37" t="e">
        <f t="shared" si="48"/>
        <v>#DIV/0!</v>
      </c>
    </row>
    <row r="3134" spans="1:9" x14ac:dyDescent="0.25">
      <c r="A3134">
        <f>INDEX('Resultado Final'!$A:$A,MATCH(E3134,'Resultado Final'!$E:$E,0))</f>
        <v>1</v>
      </c>
      <c r="B3134" t="e">
        <f>'Média Saneada'!#REF!</f>
        <v>#REF!</v>
      </c>
      <c r="C3134">
        <f>DW!$H3134</f>
        <v>0</v>
      </c>
      <c r="D3134">
        <f>DW!$I3134</f>
        <v>0</v>
      </c>
      <c r="E3134">
        <f>DW!$G3134</f>
        <v>0</v>
      </c>
      <c r="F3134" t="e">
        <f>VLOOKUP(E3134,'Resultado Final'!$E$3:$L$103,4,FALSE)</f>
        <v>#DIV/0!</v>
      </c>
      <c r="G3134" t="e">
        <f>VLOOKUP(E3134,'Resultado Final'!$E$3:$L$103,5,FALSE)</f>
        <v>#DIV/0!</v>
      </c>
      <c r="H3134">
        <f>DW!$K3134</f>
        <v>0</v>
      </c>
      <c r="I3134" s="37" t="e">
        <f t="shared" si="48"/>
        <v>#DIV/0!</v>
      </c>
    </row>
    <row r="3135" spans="1:9" x14ac:dyDescent="0.25">
      <c r="A3135">
        <f>INDEX('Resultado Final'!$A:$A,MATCH(E3135,'Resultado Final'!$E:$E,0))</f>
        <v>1</v>
      </c>
      <c r="B3135" t="e">
        <f>'Média Saneada'!#REF!</f>
        <v>#REF!</v>
      </c>
      <c r="C3135">
        <f>DW!$H3135</f>
        <v>0</v>
      </c>
      <c r="D3135">
        <f>DW!$I3135</f>
        <v>0</v>
      </c>
      <c r="E3135">
        <f>DW!$G3135</f>
        <v>0</v>
      </c>
      <c r="F3135" t="e">
        <f>VLOOKUP(E3135,'Resultado Final'!$E$3:$L$103,4,FALSE)</f>
        <v>#DIV/0!</v>
      </c>
      <c r="G3135" t="e">
        <f>VLOOKUP(E3135,'Resultado Final'!$E$3:$L$103,5,FALSE)</f>
        <v>#DIV/0!</v>
      </c>
      <c r="H3135">
        <f>DW!$K3135</f>
        <v>0</v>
      </c>
      <c r="I3135" s="37" t="e">
        <f t="shared" si="48"/>
        <v>#DIV/0!</v>
      </c>
    </row>
    <row r="3136" spans="1:9" x14ac:dyDescent="0.25">
      <c r="A3136">
        <f>INDEX('Resultado Final'!$A:$A,MATCH(E3136,'Resultado Final'!$E:$E,0))</f>
        <v>1</v>
      </c>
      <c r="B3136" t="e">
        <f>'Média Saneada'!#REF!</f>
        <v>#REF!</v>
      </c>
      <c r="C3136">
        <f>DW!$H3136</f>
        <v>0</v>
      </c>
      <c r="D3136">
        <f>DW!$I3136</f>
        <v>0</v>
      </c>
      <c r="E3136">
        <f>DW!$G3136</f>
        <v>0</v>
      </c>
      <c r="F3136" t="e">
        <f>VLOOKUP(E3136,'Resultado Final'!$E$3:$L$103,4,FALSE)</f>
        <v>#DIV/0!</v>
      </c>
      <c r="G3136" t="e">
        <f>VLOOKUP(E3136,'Resultado Final'!$E$3:$L$103,5,FALSE)</f>
        <v>#DIV/0!</v>
      </c>
      <c r="H3136">
        <f>DW!$K3136</f>
        <v>0</v>
      </c>
      <c r="I3136" s="37" t="e">
        <f t="shared" si="48"/>
        <v>#DIV/0!</v>
      </c>
    </row>
    <row r="3137" spans="1:9" x14ac:dyDescent="0.25">
      <c r="A3137">
        <f>INDEX('Resultado Final'!$A:$A,MATCH(E3137,'Resultado Final'!$E:$E,0))</f>
        <v>1</v>
      </c>
      <c r="B3137" t="e">
        <f>'Média Saneada'!#REF!</f>
        <v>#REF!</v>
      </c>
      <c r="C3137">
        <f>DW!$H3137</f>
        <v>0</v>
      </c>
      <c r="D3137">
        <f>DW!$I3137</f>
        <v>0</v>
      </c>
      <c r="E3137">
        <f>DW!$G3137</f>
        <v>0</v>
      </c>
      <c r="F3137" t="e">
        <f>VLOOKUP(E3137,'Resultado Final'!$E$3:$L$103,4,FALSE)</f>
        <v>#DIV/0!</v>
      </c>
      <c r="G3137" t="e">
        <f>VLOOKUP(E3137,'Resultado Final'!$E$3:$L$103,5,FALSE)</f>
        <v>#DIV/0!</v>
      </c>
      <c r="H3137">
        <f>DW!$K3137</f>
        <v>0</v>
      </c>
      <c r="I3137" s="37" t="e">
        <f t="shared" si="48"/>
        <v>#DIV/0!</v>
      </c>
    </row>
    <row r="3138" spans="1:9" x14ac:dyDescent="0.25">
      <c r="A3138">
        <f>INDEX('Resultado Final'!$A:$A,MATCH(E3138,'Resultado Final'!$E:$E,0))</f>
        <v>1</v>
      </c>
      <c r="B3138" t="e">
        <f>'Média Saneada'!#REF!</f>
        <v>#REF!</v>
      </c>
      <c r="C3138">
        <f>DW!$H3138</f>
        <v>0</v>
      </c>
      <c r="D3138">
        <f>DW!$I3138</f>
        <v>0</v>
      </c>
      <c r="E3138">
        <f>DW!$G3138</f>
        <v>0</v>
      </c>
      <c r="F3138" t="e">
        <f>VLOOKUP(E3138,'Resultado Final'!$E$3:$L$103,4,FALSE)</f>
        <v>#DIV/0!</v>
      </c>
      <c r="G3138" t="e">
        <f>VLOOKUP(E3138,'Resultado Final'!$E$3:$L$103,5,FALSE)</f>
        <v>#DIV/0!</v>
      </c>
      <c r="H3138">
        <f>DW!$K3138</f>
        <v>0</v>
      </c>
      <c r="I3138" s="37" t="e">
        <f t="shared" si="48"/>
        <v>#DIV/0!</v>
      </c>
    </row>
    <row r="3139" spans="1:9" x14ac:dyDescent="0.25">
      <c r="A3139">
        <f>INDEX('Resultado Final'!$A:$A,MATCH(E3139,'Resultado Final'!$E:$E,0))</f>
        <v>1</v>
      </c>
      <c r="B3139" t="e">
        <f>'Média Saneada'!#REF!</f>
        <v>#REF!</v>
      </c>
      <c r="C3139">
        <f>DW!$H3139</f>
        <v>0</v>
      </c>
      <c r="D3139">
        <f>DW!$I3139</f>
        <v>0</v>
      </c>
      <c r="E3139">
        <f>DW!$G3139</f>
        <v>0</v>
      </c>
      <c r="F3139" t="e">
        <f>VLOOKUP(E3139,'Resultado Final'!$E$3:$L$103,4,FALSE)</f>
        <v>#DIV/0!</v>
      </c>
      <c r="G3139" t="e">
        <f>VLOOKUP(E3139,'Resultado Final'!$E$3:$L$103,5,FALSE)</f>
        <v>#DIV/0!</v>
      </c>
      <c r="H3139">
        <f>DW!$K3139</f>
        <v>0</v>
      </c>
      <c r="I3139" s="37" t="e">
        <f t="shared" ref="I3139:I3202" si="49">IF(AND($H3139&lt;$F3139,$H3139&gt;$G3139),$H3139,"Desconsiderado para o cálculo final da Média")</f>
        <v>#DIV/0!</v>
      </c>
    </row>
    <row r="3140" spans="1:9" x14ac:dyDescent="0.25">
      <c r="A3140">
        <f>INDEX('Resultado Final'!$A:$A,MATCH(E3140,'Resultado Final'!$E:$E,0))</f>
        <v>1</v>
      </c>
      <c r="B3140" t="e">
        <f>'Média Saneada'!#REF!</f>
        <v>#REF!</v>
      </c>
      <c r="C3140">
        <f>DW!$H3140</f>
        <v>0</v>
      </c>
      <c r="D3140">
        <f>DW!$I3140</f>
        <v>0</v>
      </c>
      <c r="E3140">
        <f>DW!$G3140</f>
        <v>0</v>
      </c>
      <c r="F3140" t="e">
        <f>VLOOKUP(E3140,'Resultado Final'!$E$3:$L$103,4,FALSE)</f>
        <v>#DIV/0!</v>
      </c>
      <c r="G3140" t="e">
        <f>VLOOKUP(E3140,'Resultado Final'!$E$3:$L$103,5,FALSE)</f>
        <v>#DIV/0!</v>
      </c>
      <c r="H3140">
        <f>DW!$K3140</f>
        <v>0</v>
      </c>
      <c r="I3140" s="37" t="e">
        <f t="shared" si="49"/>
        <v>#DIV/0!</v>
      </c>
    </row>
    <row r="3141" spans="1:9" x14ac:dyDescent="0.25">
      <c r="A3141">
        <f>INDEX('Resultado Final'!$A:$A,MATCH(E3141,'Resultado Final'!$E:$E,0))</f>
        <v>1</v>
      </c>
      <c r="B3141" t="e">
        <f>'Média Saneada'!#REF!</f>
        <v>#REF!</v>
      </c>
      <c r="C3141">
        <f>DW!$H3141</f>
        <v>0</v>
      </c>
      <c r="D3141">
        <f>DW!$I3141</f>
        <v>0</v>
      </c>
      <c r="E3141">
        <f>DW!$G3141</f>
        <v>0</v>
      </c>
      <c r="F3141" t="e">
        <f>VLOOKUP(E3141,'Resultado Final'!$E$3:$L$103,4,FALSE)</f>
        <v>#DIV/0!</v>
      </c>
      <c r="G3141" t="e">
        <f>VLOOKUP(E3141,'Resultado Final'!$E$3:$L$103,5,FALSE)</f>
        <v>#DIV/0!</v>
      </c>
      <c r="H3141">
        <f>DW!$K3141</f>
        <v>0</v>
      </c>
      <c r="I3141" s="37" t="e">
        <f t="shared" si="49"/>
        <v>#DIV/0!</v>
      </c>
    </row>
    <row r="3142" spans="1:9" x14ac:dyDescent="0.25">
      <c r="A3142">
        <f>INDEX('Resultado Final'!$A:$A,MATCH(E3142,'Resultado Final'!$E:$E,0))</f>
        <v>1</v>
      </c>
      <c r="B3142" t="e">
        <f>'Média Saneada'!#REF!</f>
        <v>#REF!</v>
      </c>
      <c r="C3142">
        <f>DW!$H3142</f>
        <v>0</v>
      </c>
      <c r="D3142">
        <f>DW!$I3142</f>
        <v>0</v>
      </c>
      <c r="E3142">
        <f>DW!$G3142</f>
        <v>0</v>
      </c>
      <c r="F3142" t="e">
        <f>VLOOKUP(E3142,'Resultado Final'!$E$3:$L$103,4,FALSE)</f>
        <v>#DIV/0!</v>
      </c>
      <c r="G3142" t="e">
        <f>VLOOKUP(E3142,'Resultado Final'!$E$3:$L$103,5,FALSE)</f>
        <v>#DIV/0!</v>
      </c>
      <c r="H3142">
        <f>DW!$K3142</f>
        <v>0</v>
      </c>
      <c r="I3142" s="37" t="e">
        <f t="shared" si="49"/>
        <v>#DIV/0!</v>
      </c>
    </row>
    <row r="3143" spans="1:9" x14ac:dyDescent="0.25">
      <c r="A3143">
        <f>INDEX('Resultado Final'!$A:$A,MATCH(E3143,'Resultado Final'!$E:$E,0))</f>
        <v>1</v>
      </c>
      <c r="B3143" t="e">
        <f>'Média Saneada'!#REF!</f>
        <v>#REF!</v>
      </c>
      <c r="C3143">
        <f>DW!$H3143</f>
        <v>0</v>
      </c>
      <c r="D3143">
        <f>DW!$I3143</f>
        <v>0</v>
      </c>
      <c r="E3143">
        <f>DW!$G3143</f>
        <v>0</v>
      </c>
      <c r="F3143" t="e">
        <f>VLOOKUP(E3143,'Resultado Final'!$E$3:$L$103,4,FALSE)</f>
        <v>#DIV/0!</v>
      </c>
      <c r="G3143" t="e">
        <f>VLOOKUP(E3143,'Resultado Final'!$E$3:$L$103,5,FALSE)</f>
        <v>#DIV/0!</v>
      </c>
      <c r="H3143">
        <f>DW!$K3143</f>
        <v>0</v>
      </c>
      <c r="I3143" s="37" t="e">
        <f t="shared" si="49"/>
        <v>#DIV/0!</v>
      </c>
    </row>
    <row r="3144" spans="1:9" x14ac:dyDescent="0.25">
      <c r="A3144">
        <f>INDEX('Resultado Final'!$A:$A,MATCH(E3144,'Resultado Final'!$E:$E,0))</f>
        <v>1</v>
      </c>
      <c r="B3144" t="e">
        <f>'Média Saneada'!#REF!</f>
        <v>#REF!</v>
      </c>
      <c r="C3144">
        <f>DW!$H3144</f>
        <v>0</v>
      </c>
      <c r="D3144">
        <f>DW!$I3144</f>
        <v>0</v>
      </c>
      <c r="E3144">
        <f>DW!$G3144</f>
        <v>0</v>
      </c>
      <c r="F3144" t="e">
        <f>VLOOKUP(E3144,'Resultado Final'!$E$3:$L$103,4,FALSE)</f>
        <v>#DIV/0!</v>
      </c>
      <c r="G3144" t="e">
        <f>VLOOKUP(E3144,'Resultado Final'!$E$3:$L$103,5,FALSE)</f>
        <v>#DIV/0!</v>
      </c>
      <c r="H3144">
        <f>DW!$K3144</f>
        <v>0</v>
      </c>
      <c r="I3144" s="37" t="e">
        <f t="shared" si="49"/>
        <v>#DIV/0!</v>
      </c>
    </row>
    <row r="3145" spans="1:9" x14ac:dyDescent="0.25">
      <c r="A3145">
        <f>INDEX('Resultado Final'!$A:$A,MATCH(E3145,'Resultado Final'!$E:$E,0))</f>
        <v>1</v>
      </c>
      <c r="B3145" t="e">
        <f>'Média Saneada'!#REF!</f>
        <v>#REF!</v>
      </c>
      <c r="C3145">
        <f>DW!$H3145</f>
        <v>0</v>
      </c>
      <c r="D3145">
        <f>DW!$I3145</f>
        <v>0</v>
      </c>
      <c r="E3145">
        <f>DW!$G3145</f>
        <v>0</v>
      </c>
      <c r="F3145" t="e">
        <f>VLOOKUP(E3145,'Resultado Final'!$E$3:$L$103,4,FALSE)</f>
        <v>#DIV/0!</v>
      </c>
      <c r="G3145" t="e">
        <f>VLOOKUP(E3145,'Resultado Final'!$E$3:$L$103,5,FALSE)</f>
        <v>#DIV/0!</v>
      </c>
      <c r="H3145">
        <f>DW!$K3145</f>
        <v>0</v>
      </c>
      <c r="I3145" s="37" t="e">
        <f t="shared" si="49"/>
        <v>#DIV/0!</v>
      </c>
    </row>
    <row r="3146" spans="1:9" x14ac:dyDescent="0.25">
      <c r="A3146">
        <f>INDEX('Resultado Final'!$A:$A,MATCH(E3146,'Resultado Final'!$E:$E,0))</f>
        <v>1</v>
      </c>
      <c r="B3146" t="e">
        <f>'Média Saneada'!#REF!</f>
        <v>#REF!</v>
      </c>
      <c r="C3146">
        <f>DW!$H3146</f>
        <v>0</v>
      </c>
      <c r="D3146">
        <f>DW!$I3146</f>
        <v>0</v>
      </c>
      <c r="E3146">
        <f>DW!$G3146</f>
        <v>0</v>
      </c>
      <c r="F3146" t="e">
        <f>VLOOKUP(E3146,'Resultado Final'!$E$3:$L$103,4,FALSE)</f>
        <v>#DIV/0!</v>
      </c>
      <c r="G3146" t="e">
        <f>VLOOKUP(E3146,'Resultado Final'!$E$3:$L$103,5,FALSE)</f>
        <v>#DIV/0!</v>
      </c>
      <c r="H3146">
        <f>DW!$K3146</f>
        <v>0</v>
      </c>
      <c r="I3146" s="37" t="e">
        <f t="shared" si="49"/>
        <v>#DIV/0!</v>
      </c>
    </row>
    <row r="3147" spans="1:9" x14ac:dyDescent="0.25">
      <c r="A3147">
        <f>INDEX('Resultado Final'!$A:$A,MATCH(E3147,'Resultado Final'!$E:$E,0))</f>
        <v>1</v>
      </c>
      <c r="B3147" t="e">
        <f>'Média Saneada'!#REF!</f>
        <v>#REF!</v>
      </c>
      <c r="C3147">
        <f>DW!$H3147</f>
        <v>0</v>
      </c>
      <c r="D3147">
        <f>DW!$I3147</f>
        <v>0</v>
      </c>
      <c r="E3147">
        <f>DW!$G3147</f>
        <v>0</v>
      </c>
      <c r="F3147" t="e">
        <f>VLOOKUP(E3147,'Resultado Final'!$E$3:$L$103,4,FALSE)</f>
        <v>#DIV/0!</v>
      </c>
      <c r="G3147" t="e">
        <f>VLOOKUP(E3147,'Resultado Final'!$E$3:$L$103,5,FALSE)</f>
        <v>#DIV/0!</v>
      </c>
      <c r="H3147">
        <f>DW!$K3147</f>
        <v>0</v>
      </c>
      <c r="I3147" s="37" t="e">
        <f t="shared" si="49"/>
        <v>#DIV/0!</v>
      </c>
    </row>
    <row r="3148" spans="1:9" x14ac:dyDescent="0.25">
      <c r="A3148">
        <f>INDEX('Resultado Final'!$A:$A,MATCH(E3148,'Resultado Final'!$E:$E,0))</f>
        <v>1</v>
      </c>
      <c r="B3148" t="e">
        <f>'Média Saneada'!#REF!</f>
        <v>#REF!</v>
      </c>
      <c r="C3148">
        <f>DW!$H3148</f>
        <v>0</v>
      </c>
      <c r="D3148">
        <f>DW!$I3148</f>
        <v>0</v>
      </c>
      <c r="E3148">
        <f>DW!$G3148</f>
        <v>0</v>
      </c>
      <c r="F3148" t="e">
        <f>VLOOKUP(E3148,'Resultado Final'!$E$3:$L$103,4,FALSE)</f>
        <v>#DIV/0!</v>
      </c>
      <c r="G3148" t="e">
        <f>VLOOKUP(E3148,'Resultado Final'!$E$3:$L$103,5,FALSE)</f>
        <v>#DIV/0!</v>
      </c>
      <c r="H3148">
        <f>DW!$K3148</f>
        <v>0</v>
      </c>
      <c r="I3148" s="37" t="e">
        <f t="shared" si="49"/>
        <v>#DIV/0!</v>
      </c>
    </row>
    <row r="3149" spans="1:9" x14ac:dyDescent="0.25">
      <c r="A3149">
        <f>INDEX('Resultado Final'!$A:$A,MATCH(E3149,'Resultado Final'!$E:$E,0))</f>
        <v>1</v>
      </c>
      <c r="B3149" t="e">
        <f>'Média Saneada'!#REF!</f>
        <v>#REF!</v>
      </c>
      <c r="C3149">
        <f>DW!$H3149</f>
        <v>0</v>
      </c>
      <c r="D3149">
        <f>DW!$I3149</f>
        <v>0</v>
      </c>
      <c r="E3149">
        <f>DW!$G3149</f>
        <v>0</v>
      </c>
      <c r="F3149" t="e">
        <f>VLOOKUP(E3149,'Resultado Final'!$E$3:$L$103,4,FALSE)</f>
        <v>#DIV/0!</v>
      </c>
      <c r="G3149" t="e">
        <f>VLOOKUP(E3149,'Resultado Final'!$E$3:$L$103,5,FALSE)</f>
        <v>#DIV/0!</v>
      </c>
      <c r="H3149">
        <f>DW!$K3149</f>
        <v>0</v>
      </c>
      <c r="I3149" s="37" t="e">
        <f t="shared" si="49"/>
        <v>#DIV/0!</v>
      </c>
    </row>
    <row r="3150" spans="1:9" x14ac:dyDescent="0.25">
      <c r="A3150">
        <f>INDEX('Resultado Final'!$A:$A,MATCH(E3150,'Resultado Final'!$E:$E,0))</f>
        <v>1</v>
      </c>
      <c r="B3150" t="e">
        <f>'Média Saneada'!#REF!</f>
        <v>#REF!</v>
      </c>
      <c r="C3150">
        <f>DW!$H3150</f>
        <v>0</v>
      </c>
      <c r="D3150">
        <f>DW!$I3150</f>
        <v>0</v>
      </c>
      <c r="E3150">
        <f>DW!$G3150</f>
        <v>0</v>
      </c>
      <c r="F3150" t="e">
        <f>VLOOKUP(E3150,'Resultado Final'!$E$3:$L$103,4,FALSE)</f>
        <v>#DIV/0!</v>
      </c>
      <c r="G3150" t="e">
        <f>VLOOKUP(E3150,'Resultado Final'!$E$3:$L$103,5,FALSE)</f>
        <v>#DIV/0!</v>
      </c>
      <c r="H3150">
        <f>DW!$K3150</f>
        <v>0</v>
      </c>
      <c r="I3150" s="37" t="e">
        <f t="shared" si="49"/>
        <v>#DIV/0!</v>
      </c>
    </row>
    <row r="3151" spans="1:9" x14ac:dyDescent="0.25">
      <c r="A3151">
        <f>INDEX('Resultado Final'!$A:$A,MATCH(E3151,'Resultado Final'!$E:$E,0))</f>
        <v>1</v>
      </c>
      <c r="B3151" t="e">
        <f>'Média Saneada'!#REF!</f>
        <v>#REF!</v>
      </c>
      <c r="C3151">
        <f>DW!$H3151</f>
        <v>0</v>
      </c>
      <c r="D3151">
        <f>DW!$I3151</f>
        <v>0</v>
      </c>
      <c r="E3151">
        <f>DW!$G3151</f>
        <v>0</v>
      </c>
      <c r="F3151" t="e">
        <f>VLOOKUP(E3151,'Resultado Final'!$E$3:$L$103,4,FALSE)</f>
        <v>#DIV/0!</v>
      </c>
      <c r="G3151" t="e">
        <f>VLOOKUP(E3151,'Resultado Final'!$E$3:$L$103,5,FALSE)</f>
        <v>#DIV/0!</v>
      </c>
      <c r="H3151">
        <f>DW!$K3151</f>
        <v>0</v>
      </c>
      <c r="I3151" s="37" t="e">
        <f t="shared" si="49"/>
        <v>#DIV/0!</v>
      </c>
    </row>
    <row r="3152" spans="1:9" x14ac:dyDescent="0.25">
      <c r="A3152">
        <f>INDEX('Resultado Final'!$A:$A,MATCH(E3152,'Resultado Final'!$E:$E,0))</f>
        <v>1</v>
      </c>
      <c r="B3152" t="e">
        <f>'Média Saneada'!#REF!</f>
        <v>#REF!</v>
      </c>
      <c r="C3152">
        <f>DW!$H3152</f>
        <v>0</v>
      </c>
      <c r="D3152">
        <f>DW!$I3152</f>
        <v>0</v>
      </c>
      <c r="E3152">
        <f>DW!$G3152</f>
        <v>0</v>
      </c>
      <c r="F3152" t="e">
        <f>VLOOKUP(E3152,'Resultado Final'!$E$3:$L$103,4,FALSE)</f>
        <v>#DIV/0!</v>
      </c>
      <c r="G3152" t="e">
        <f>VLOOKUP(E3152,'Resultado Final'!$E$3:$L$103,5,FALSE)</f>
        <v>#DIV/0!</v>
      </c>
      <c r="H3152">
        <f>DW!$K3152</f>
        <v>0</v>
      </c>
      <c r="I3152" s="37" t="e">
        <f t="shared" si="49"/>
        <v>#DIV/0!</v>
      </c>
    </row>
    <row r="3153" spans="1:9" x14ac:dyDescent="0.25">
      <c r="A3153">
        <f>INDEX('Resultado Final'!$A:$A,MATCH(E3153,'Resultado Final'!$E:$E,0))</f>
        <v>1</v>
      </c>
      <c r="B3153" t="e">
        <f>'Média Saneada'!#REF!</f>
        <v>#REF!</v>
      </c>
      <c r="C3153">
        <f>DW!$H3153</f>
        <v>0</v>
      </c>
      <c r="D3153">
        <f>DW!$I3153</f>
        <v>0</v>
      </c>
      <c r="E3153">
        <f>DW!$G3153</f>
        <v>0</v>
      </c>
      <c r="F3153" t="e">
        <f>VLOOKUP(E3153,'Resultado Final'!$E$3:$L$103,4,FALSE)</f>
        <v>#DIV/0!</v>
      </c>
      <c r="G3153" t="e">
        <f>VLOOKUP(E3153,'Resultado Final'!$E$3:$L$103,5,FALSE)</f>
        <v>#DIV/0!</v>
      </c>
      <c r="H3153">
        <f>DW!$K3153</f>
        <v>0</v>
      </c>
      <c r="I3153" s="37" t="e">
        <f t="shared" si="49"/>
        <v>#DIV/0!</v>
      </c>
    </row>
    <row r="3154" spans="1:9" x14ac:dyDescent="0.25">
      <c r="A3154">
        <f>INDEX('Resultado Final'!$A:$A,MATCH(E3154,'Resultado Final'!$E:$E,0))</f>
        <v>1</v>
      </c>
      <c r="B3154" t="e">
        <f>'Média Saneada'!#REF!</f>
        <v>#REF!</v>
      </c>
      <c r="C3154">
        <f>DW!$H3154</f>
        <v>0</v>
      </c>
      <c r="D3154">
        <f>DW!$I3154</f>
        <v>0</v>
      </c>
      <c r="E3154">
        <f>DW!$G3154</f>
        <v>0</v>
      </c>
      <c r="F3154" t="e">
        <f>VLOOKUP(E3154,'Resultado Final'!$E$3:$L$103,4,FALSE)</f>
        <v>#DIV/0!</v>
      </c>
      <c r="G3154" t="e">
        <f>VLOOKUP(E3154,'Resultado Final'!$E$3:$L$103,5,FALSE)</f>
        <v>#DIV/0!</v>
      </c>
      <c r="H3154">
        <f>DW!$K3154</f>
        <v>0</v>
      </c>
      <c r="I3154" s="37" t="e">
        <f t="shared" si="49"/>
        <v>#DIV/0!</v>
      </c>
    </row>
    <row r="3155" spans="1:9" x14ac:dyDescent="0.25">
      <c r="A3155">
        <f>INDEX('Resultado Final'!$A:$A,MATCH(E3155,'Resultado Final'!$E:$E,0))</f>
        <v>1</v>
      </c>
      <c r="B3155" t="e">
        <f>'Média Saneada'!#REF!</f>
        <v>#REF!</v>
      </c>
      <c r="C3155">
        <f>DW!$H3155</f>
        <v>0</v>
      </c>
      <c r="D3155">
        <f>DW!$I3155</f>
        <v>0</v>
      </c>
      <c r="E3155">
        <f>DW!$G3155</f>
        <v>0</v>
      </c>
      <c r="F3155" t="e">
        <f>VLOOKUP(E3155,'Resultado Final'!$E$3:$L$103,4,FALSE)</f>
        <v>#DIV/0!</v>
      </c>
      <c r="G3155" t="e">
        <f>VLOOKUP(E3155,'Resultado Final'!$E$3:$L$103,5,FALSE)</f>
        <v>#DIV/0!</v>
      </c>
      <c r="H3155">
        <f>DW!$K3155</f>
        <v>0</v>
      </c>
      <c r="I3155" s="37" t="e">
        <f t="shared" si="49"/>
        <v>#DIV/0!</v>
      </c>
    </row>
    <row r="3156" spans="1:9" x14ac:dyDescent="0.25">
      <c r="A3156">
        <f>INDEX('Resultado Final'!$A:$A,MATCH(E3156,'Resultado Final'!$E:$E,0))</f>
        <v>1</v>
      </c>
      <c r="B3156" t="e">
        <f>'Média Saneada'!#REF!</f>
        <v>#REF!</v>
      </c>
      <c r="C3156">
        <f>DW!$H3156</f>
        <v>0</v>
      </c>
      <c r="D3156">
        <f>DW!$I3156</f>
        <v>0</v>
      </c>
      <c r="E3156">
        <f>DW!$G3156</f>
        <v>0</v>
      </c>
      <c r="F3156" t="e">
        <f>VLOOKUP(E3156,'Resultado Final'!$E$3:$L$103,4,FALSE)</f>
        <v>#DIV/0!</v>
      </c>
      <c r="G3156" t="e">
        <f>VLOOKUP(E3156,'Resultado Final'!$E$3:$L$103,5,FALSE)</f>
        <v>#DIV/0!</v>
      </c>
      <c r="H3156">
        <f>DW!$K3156</f>
        <v>0</v>
      </c>
      <c r="I3156" s="37" t="e">
        <f t="shared" si="49"/>
        <v>#DIV/0!</v>
      </c>
    </row>
    <row r="3157" spans="1:9" x14ac:dyDescent="0.25">
      <c r="A3157">
        <f>INDEX('Resultado Final'!$A:$A,MATCH(E3157,'Resultado Final'!$E:$E,0))</f>
        <v>1</v>
      </c>
      <c r="B3157" t="e">
        <f>'Média Saneada'!#REF!</f>
        <v>#REF!</v>
      </c>
      <c r="C3157">
        <f>DW!$H3157</f>
        <v>0</v>
      </c>
      <c r="D3157">
        <f>DW!$I3157</f>
        <v>0</v>
      </c>
      <c r="E3157">
        <f>DW!$G3157</f>
        <v>0</v>
      </c>
      <c r="F3157" t="e">
        <f>VLOOKUP(E3157,'Resultado Final'!$E$3:$L$103,4,FALSE)</f>
        <v>#DIV/0!</v>
      </c>
      <c r="G3157" t="e">
        <f>VLOOKUP(E3157,'Resultado Final'!$E$3:$L$103,5,FALSE)</f>
        <v>#DIV/0!</v>
      </c>
      <c r="H3157">
        <f>DW!$K3157</f>
        <v>0</v>
      </c>
      <c r="I3157" s="37" t="e">
        <f t="shared" si="49"/>
        <v>#DIV/0!</v>
      </c>
    </row>
    <row r="3158" spans="1:9" x14ac:dyDescent="0.25">
      <c r="A3158">
        <f>INDEX('Resultado Final'!$A:$A,MATCH(E3158,'Resultado Final'!$E:$E,0))</f>
        <v>1</v>
      </c>
      <c r="B3158" t="e">
        <f>'Média Saneada'!#REF!</f>
        <v>#REF!</v>
      </c>
      <c r="C3158">
        <f>DW!$H3158</f>
        <v>0</v>
      </c>
      <c r="D3158">
        <f>DW!$I3158</f>
        <v>0</v>
      </c>
      <c r="E3158">
        <f>DW!$G3158</f>
        <v>0</v>
      </c>
      <c r="F3158" t="e">
        <f>VLOOKUP(E3158,'Resultado Final'!$E$3:$L$103,4,FALSE)</f>
        <v>#DIV/0!</v>
      </c>
      <c r="G3158" t="e">
        <f>VLOOKUP(E3158,'Resultado Final'!$E$3:$L$103,5,FALSE)</f>
        <v>#DIV/0!</v>
      </c>
      <c r="H3158">
        <f>DW!$K3158</f>
        <v>0</v>
      </c>
      <c r="I3158" s="37" t="e">
        <f t="shared" si="49"/>
        <v>#DIV/0!</v>
      </c>
    </row>
    <row r="3159" spans="1:9" x14ac:dyDescent="0.25">
      <c r="A3159">
        <f>INDEX('Resultado Final'!$A:$A,MATCH(E3159,'Resultado Final'!$E:$E,0))</f>
        <v>1</v>
      </c>
      <c r="B3159" t="e">
        <f>'Média Saneada'!#REF!</f>
        <v>#REF!</v>
      </c>
      <c r="C3159">
        <f>DW!$H3159</f>
        <v>0</v>
      </c>
      <c r="D3159">
        <f>DW!$I3159</f>
        <v>0</v>
      </c>
      <c r="E3159">
        <f>DW!$G3159</f>
        <v>0</v>
      </c>
      <c r="F3159" t="e">
        <f>VLOOKUP(E3159,'Resultado Final'!$E$3:$L$103,4,FALSE)</f>
        <v>#DIV/0!</v>
      </c>
      <c r="G3159" t="e">
        <f>VLOOKUP(E3159,'Resultado Final'!$E$3:$L$103,5,FALSE)</f>
        <v>#DIV/0!</v>
      </c>
      <c r="H3159">
        <f>DW!$K3159</f>
        <v>0</v>
      </c>
      <c r="I3159" s="37" t="e">
        <f t="shared" si="49"/>
        <v>#DIV/0!</v>
      </c>
    </row>
    <row r="3160" spans="1:9" x14ac:dyDescent="0.25">
      <c r="A3160">
        <f>INDEX('Resultado Final'!$A:$A,MATCH(E3160,'Resultado Final'!$E:$E,0))</f>
        <v>1</v>
      </c>
      <c r="B3160" t="e">
        <f>'Média Saneada'!#REF!</f>
        <v>#REF!</v>
      </c>
      <c r="C3160">
        <f>DW!$H3160</f>
        <v>0</v>
      </c>
      <c r="D3160">
        <f>DW!$I3160</f>
        <v>0</v>
      </c>
      <c r="E3160">
        <f>DW!$G3160</f>
        <v>0</v>
      </c>
      <c r="F3160" t="e">
        <f>VLOOKUP(E3160,'Resultado Final'!$E$3:$L$103,4,FALSE)</f>
        <v>#DIV/0!</v>
      </c>
      <c r="G3160" t="e">
        <f>VLOOKUP(E3160,'Resultado Final'!$E$3:$L$103,5,FALSE)</f>
        <v>#DIV/0!</v>
      </c>
      <c r="H3160">
        <f>DW!$K3160</f>
        <v>0</v>
      </c>
      <c r="I3160" s="37" t="e">
        <f t="shared" si="49"/>
        <v>#DIV/0!</v>
      </c>
    </row>
    <row r="3161" spans="1:9" x14ac:dyDescent="0.25">
      <c r="A3161">
        <f>INDEX('Resultado Final'!$A:$A,MATCH(E3161,'Resultado Final'!$E:$E,0))</f>
        <v>1</v>
      </c>
      <c r="B3161" t="e">
        <f>'Média Saneada'!#REF!</f>
        <v>#REF!</v>
      </c>
      <c r="C3161">
        <f>DW!$H3161</f>
        <v>0</v>
      </c>
      <c r="D3161">
        <f>DW!$I3161</f>
        <v>0</v>
      </c>
      <c r="E3161">
        <f>DW!$G3161</f>
        <v>0</v>
      </c>
      <c r="F3161" t="e">
        <f>VLOOKUP(E3161,'Resultado Final'!$E$3:$L$103,4,FALSE)</f>
        <v>#DIV/0!</v>
      </c>
      <c r="G3161" t="e">
        <f>VLOOKUP(E3161,'Resultado Final'!$E$3:$L$103,5,FALSE)</f>
        <v>#DIV/0!</v>
      </c>
      <c r="H3161">
        <f>DW!$K3161</f>
        <v>0</v>
      </c>
      <c r="I3161" s="37" t="e">
        <f t="shared" si="49"/>
        <v>#DIV/0!</v>
      </c>
    </row>
    <row r="3162" spans="1:9" x14ac:dyDescent="0.25">
      <c r="A3162">
        <f>INDEX('Resultado Final'!$A:$A,MATCH(E3162,'Resultado Final'!$E:$E,0))</f>
        <v>1</v>
      </c>
      <c r="B3162" t="e">
        <f>'Média Saneada'!#REF!</f>
        <v>#REF!</v>
      </c>
      <c r="C3162">
        <f>DW!$H3162</f>
        <v>0</v>
      </c>
      <c r="D3162">
        <f>DW!$I3162</f>
        <v>0</v>
      </c>
      <c r="E3162">
        <f>DW!$G3162</f>
        <v>0</v>
      </c>
      <c r="F3162" t="e">
        <f>VLOOKUP(E3162,'Resultado Final'!$E$3:$L$103,4,FALSE)</f>
        <v>#DIV/0!</v>
      </c>
      <c r="G3162" t="e">
        <f>VLOOKUP(E3162,'Resultado Final'!$E$3:$L$103,5,FALSE)</f>
        <v>#DIV/0!</v>
      </c>
      <c r="H3162">
        <f>DW!$K3162</f>
        <v>0</v>
      </c>
      <c r="I3162" s="37" t="e">
        <f t="shared" si="49"/>
        <v>#DIV/0!</v>
      </c>
    </row>
    <row r="3163" spans="1:9" x14ac:dyDescent="0.25">
      <c r="A3163">
        <f>INDEX('Resultado Final'!$A:$A,MATCH(E3163,'Resultado Final'!$E:$E,0))</f>
        <v>1</v>
      </c>
      <c r="B3163" t="e">
        <f>'Média Saneada'!#REF!</f>
        <v>#REF!</v>
      </c>
      <c r="C3163">
        <f>DW!$H3163</f>
        <v>0</v>
      </c>
      <c r="D3163">
        <f>DW!$I3163</f>
        <v>0</v>
      </c>
      <c r="E3163">
        <f>DW!$G3163</f>
        <v>0</v>
      </c>
      <c r="F3163" t="e">
        <f>VLOOKUP(E3163,'Resultado Final'!$E$3:$L$103,4,FALSE)</f>
        <v>#DIV/0!</v>
      </c>
      <c r="G3163" t="e">
        <f>VLOOKUP(E3163,'Resultado Final'!$E$3:$L$103,5,FALSE)</f>
        <v>#DIV/0!</v>
      </c>
      <c r="H3163">
        <f>DW!$K3163</f>
        <v>0</v>
      </c>
      <c r="I3163" s="37" t="e">
        <f t="shared" si="49"/>
        <v>#DIV/0!</v>
      </c>
    </row>
    <row r="3164" spans="1:9" x14ac:dyDescent="0.25">
      <c r="A3164">
        <f>INDEX('Resultado Final'!$A:$A,MATCH(E3164,'Resultado Final'!$E:$E,0))</f>
        <v>1</v>
      </c>
      <c r="B3164" t="e">
        <f>'Média Saneada'!#REF!</f>
        <v>#REF!</v>
      </c>
      <c r="C3164">
        <f>DW!$H3164</f>
        <v>0</v>
      </c>
      <c r="D3164">
        <f>DW!$I3164</f>
        <v>0</v>
      </c>
      <c r="E3164">
        <f>DW!$G3164</f>
        <v>0</v>
      </c>
      <c r="F3164" t="e">
        <f>VLOOKUP(E3164,'Resultado Final'!$E$3:$L$103,4,FALSE)</f>
        <v>#DIV/0!</v>
      </c>
      <c r="G3164" t="e">
        <f>VLOOKUP(E3164,'Resultado Final'!$E$3:$L$103,5,FALSE)</f>
        <v>#DIV/0!</v>
      </c>
      <c r="H3164">
        <f>DW!$K3164</f>
        <v>0</v>
      </c>
      <c r="I3164" s="37" t="e">
        <f t="shared" si="49"/>
        <v>#DIV/0!</v>
      </c>
    </row>
    <row r="3165" spans="1:9" x14ac:dyDescent="0.25">
      <c r="A3165">
        <f>INDEX('Resultado Final'!$A:$A,MATCH(E3165,'Resultado Final'!$E:$E,0))</f>
        <v>1</v>
      </c>
      <c r="B3165" t="e">
        <f>'Média Saneada'!#REF!</f>
        <v>#REF!</v>
      </c>
      <c r="C3165">
        <f>DW!$H3165</f>
        <v>0</v>
      </c>
      <c r="D3165">
        <f>DW!$I3165</f>
        <v>0</v>
      </c>
      <c r="E3165">
        <f>DW!$G3165</f>
        <v>0</v>
      </c>
      <c r="F3165" t="e">
        <f>VLOOKUP(E3165,'Resultado Final'!$E$3:$L$103,4,FALSE)</f>
        <v>#DIV/0!</v>
      </c>
      <c r="G3165" t="e">
        <f>VLOOKUP(E3165,'Resultado Final'!$E$3:$L$103,5,FALSE)</f>
        <v>#DIV/0!</v>
      </c>
      <c r="H3165">
        <f>DW!$K3165</f>
        <v>0</v>
      </c>
      <c r="I3165" s="37" t="e">
        <f t="shared" si="49"/>
        <v>#DIV/0!</v>
      </c>
    </row>
    <row r="3166" spans="1:9" x14ac:dyDescent="0.25">
      <c r="A3166">
        <f>INDEX('Resultado Final'!$A:$A,MATCH(E3166,'Resultado Final'!$E:$E,0))</f>
        <v>1</v>
      </c>
      <c r="B3166" t="e">
        <f>'Média Saneada'!#REF!</f>
        <v>#REF!</v>
      </c>
      <c r="C3166">
        <f>DW!$H3166</f>
        <v>0</v>
      </c>
      <c r="D3166">
        <f>DW!$I3166</f>
        <v>0</v>
      </c>
      <c r="E3166">
        <f>DW!$G3166</f>
        <v>0</v>
      </c>
      <c r="F3166" t="e">
        <f>VLOOKUP(E3166,'Resultado Final'!$E$3:$L$103,4,FALSE)</f>
        <v>#DIV/0!</v>
      </c>
      <c r="G3166" t="e">
        <f>VLOOKUP(E3166,'Resultado Final'!$E$3:$L$103,5,FALSE)</f>
        <v>#DIV/0!</v>
      </c>
      <c r="H3166">
        <f>DW!$K3166</f>
        <v>0</v>
      </c>
      <c r="I3166" s="37" t="e">
        <f t="shared" si="49"/>
        <v>#DIV/0!</v>
      </c>
    </row>
    <row r="3167" spans="1:9" x14ac:dyDescent="0.25">
      <c r="A3167">
        <f>INDEX('Resultado Final'!$A:$A,MATCH(E3167,'Resultado Final'!$E:$E,0))</f>
        <v>1</v>
      </c>
      <c r="B3167" t="e">
        <f>'Média Saneada'!#REF!</f>
        <v>#REF!</v>
      </c>
      <c r="C3167">
        <f>DW!$H3167</f>
        <v>0</v>
      </c>
      <c r="D3167">
        <f>DW!$I3167</f>
        <v>0</v>
      </c>
      <c r="E3167">
        <f>DW!$G3167</f>
        <v>0</v>
      </c>
      <c r="F3167" t="e">
        <f>VLOOKUP(E3167,'Resultado Final'!$E$3:$L$103,4,FALSE)</f>
        <v>#DIV/0!</v>
      </c>
      <c r="G3167" t="e">
        <f>VLOOKUP(E3167,'Resultado Final'!$E$3:$L$103,5,FALSE)</f>
        <v>#DIV/0!</v>
      </c>
      <c r="H3167">
        <f>DW!$K3167</f>
        <v>0</v>
      </c>
      <c r="I3167" s="37" t="e">
        <f t="shared" si="49"/>
        <v>#DIV/0!</v>
      </c>
    </row>
    <row r="3168" spans="1:9" x14ac:dyDescent="0.25">
      <c r="A3168">
        <f>INDEX('Resultado Final'!$A:$A,MATCH(E3168,'Resultado Final'!$E:$E,0))</f>
        <v>1</v>
      </c>
      <c r="B3168" t="e">
        <f>'Média Saneada'!#REF!</f>
        <v>#REF!</v>
      </c>
      <c r="C3168">
        <f>DW!$H3168</f>
        <v>0</v>
      </c>
      <c r="D3168">
        <f>DW!$I3168</f>
        <v>0</v>
      </c>
      <c r="E3168">
        <f>DW!$G3168</f>
        <v>0</v>
      </c>
      <c r="F3168" t="e">
        <f>VLOOKUP(E3168,'Resultado Final'!$E$3:$L$103,4,FALSE)</f>
        <v>#DIV/0!</v>
      </c>
      <c r="G3168" t="e">
        <f>VLOOKUP(E3168,'Resultado Final'!$E$3:$L$103,5,FALSE)</f>
        <v>#DIV/0!</v>
      </c>
      <c r="H3168">
        <f>DW!$K3168</f>
        <v>0</v>
      </c>
      <c r="I3168" s="37" t="e">
        <f t="shared" si="49"/>
        <v>#DIV/0!</v>
      </c>
    </row>
    <row r="3169" spans="1:9" x14ac:dyDescent="0.25">
      <c r="A3169">
        <f>INDEX('Resultado Final'!$A:$A,MATCH(E3169,'Resultado Final'!$E:$E,0))</f>
        <v>1</v>
      </c>
      <c r="B3169" t="e">
        <f>'Média Saneada'!#REF!</f>
        <v>#REF!</v>
      </c>
      <c r="C3169">
        <f>DW!$H3169</f>
        <v>0</v>
      </c>
      <c r="D3169">
        <f>DW!$I3169</f>
        <v>0</v>
      </c>
      <c r="E3169">
        <f>DW!$G3169</f>
        <v>0</v>
      </c>
      <c r="F3169" t="e">
        <f>VLOOKUP(E3169,'Resultado Final'!$E$3:$L$103,4,FALSE)</f>
        <v>#DIV/0!</v>
      </c>
      <c r="G3169" t="e">
        <f>VLOOKUP(E3169,'Resultado Final'!$E$3:$L$103,5,FALSE)</f>
        <v>#DIV/0!</v>
      </c>
      <c r="H3169">
        <f>DW!$K3169</f>
        <v>0</v>
      </c>
      <c r="I3169" s="37" t="e">
        <f t="shared" si="49"/>
        <v>#DIV/0!</v>
      </c>
    </row>
    <row r="3170" spans="1:9" x14ac:dyDescent="0.25">
      <c r="A3170">
        <f>INDEX('Resultado Final'!$A:$A,MATCH(E3170,'Resultado Final'!$E:$E,0))</f>
        <v>1</v>
      </c>
      <c r="B3170" t="e">
        <f>'Média Saneada'!#REF!</f>
        <v>#REF!</v>
      </c>
      <c r="C3170">
        <f>DW!$H3170</f>
        <v>0</v>
      </c>
      <c r="D3170">
        <f>DW!$I3170</f>
        <v>0</v>
      </c>
      <c r="E3170">
        <f>DW!$G3170</f>
        <v>0</v>
      </c>
      <c r="F3170" t="e">
        <f>VLOOKUP(E3170,'Resultado Final'!$E$3:$L$103,4,FALSE)</f>
        <v>#DIV/0!</v>
      </c>
      <c r="G3170" t="e">
        <f>VLOOKUP(E3170,'Resultado Final'!$E$3:$L$103,5,FALSE)</f>
        <v>#DIV/0!</v>
      </c>
      <c r="H3170">
        <f>DW!$K3170</f>
        <v>0</v>
      </c>
      <c r="I3170" s="37" t="e">
        <f t="shared" si="49"/>
        <v>#DIV/0!</v>
      </c>
    </row>
    <row r="3171" spans="1:9" x14ac:dyDescent="0.25">
      <c r="A3171">
        <f>INDEX('Resultado Final'!$A:$A,MATCH(E3171,'Resultado Final'!$E:$E,0))</f>
        <v>1</v>
      </c>
      <c r="B3171" t="e">
        <f>'Média Saneada'!#REF!</f>
        <v>#REF!</v>
      </c>
      <c r="C3171">
        <f>DW!$H3171</f>
        <v>0</v>
      </c>
      <c r="D3171">
        <f>DW!$I3171</f>
        <v>0</v>
      </c>
      <c r="E3171">
        <f>DW!$G3171</f>
        <v>0</v>
      </c>
      <c r="F3171" t="e">
        <f>VLOOKUP(E3171,'Resultado Final'!$E$3:$L$103,4,FALSE)</f>
        <v>#DIV/0!</v>
      </c>
      <c r="G3171" t="e">
        <f>VLOOKUP(E3171,'Resultado Final'!$E$3:$L$103,5,FALSE)</f>
        <v>#DIV/0!</v>
      </c>
      <c r="H3171">
        <f>DW!$K3171</f>
        <v>0</v>
      </c>
      <c r="I3171" s="37" t="e">
        <f t="shared" si="49"/>
        <v>#DIV/0!</v>
      </c>
    </row>
    <row r="3172" spans="1:9" x14ac:dyDescent="0.25">
      <c r="A3172">
        <f>INDEX('Resultado Final'!$A:$A,MATCH(E3172,'Resultado Final'!$E:$E,0))</f>
        <v>1</v>
      </c>
      <c r="B3172" t="e">
        <f>'Média Saneada'!#REF!</f>
        <v>#REF!</v>
      </c>
      <c r="C3172">
        <f>DW!$H3172</f>
        <v>0</v>
      </c>
      <c r="D3172">
        <f>DW!$I3172</f>
        <v>0</v>
      </c>
      <c r="E3172">
        <f>DW!$G3172</f>
        <v>0</v>
      </c>
      <c r="F3172" t="e">
        <f>VLOOKUP(E3172,'Resultado Final'!$E$3:$L$103,4,FALSE)</f>
        <v>#DIV/0!</v>
      </c>
      <c r="G3172" t="e">
        <f>VLOOKUP(E3172,'Resultado Final'!$E$3:$L$103,5,FALSE)</f>
        <v>#DIV/0!</v>
      </c>
      <c r="H3172">
        <f>DW!$K3172</f>
        <v>0</v>
      </c>
      <c r="I3172" s="37" t="e">
        <f t="shared" si="49"/>
        <v>#DIV/0!</v>
      </c>
    </row>
    <row r="3173" spans="1:9" x14ac:dyDescent="0.25">
      <c r="A3173">
        <f>INDEX('Resultado Final'!$A:$A,MATCH(E3173,'Resultado Final'!$E:$E,0))</f>
        <v>1</v>
      </c>
      <c r="B3173" t="e">
        <f>'Média Saneada'!#REF!</f>
        <v>#REF!</v>
      </c>
      <c r="C3173">
        <f>DW!$H3173</f>
        <v>0</v>
      </c>
      <c r="D3173">
        <f>DW!$I3173</f>
        <v>0</v>
      </c>
      <c r="E3173">
        <f>DW!$G3173</f>
        <v>0</v>
      </c>
      <c r="F3173" t="e">
        <f>VLOOKUP(E3173,'Resultado Final'!$E$3:$L$103,4,FALSE)</f>
        <v>#DIV/0!</v>
      </c>
      <c r="G3173" t="e">
        <f>VLOOKUP(E3173,'Resultado Final'!$E$3:$L$103,5,FALSE)</f>
        <v>#DIV/0!</v>
      </c>
      <c r="H3173">
        <f>DW!$K3173</f>
        <v>0</v>
      </c>
      <c r="I3173" s="37" t="e">
        <f t="shared" si="49"/>
        <v>#DIV/0!</v>
      </c>
    </row>
    <row r="3174" spans="1:9" x14ac:dyDescent="0.25">
      <c r="A3174">
        <f>INDEX('Resultado Final'!$A:$A,MATCH(E3174,'Resultado Final'!$E:$E,0))</f>
        <v>1</v>
      </c>
      <c r="B3174" t="e">
        <f>'Média Saneada'!#REF!</f>
        <v>#REF!</v>
      </c>
      <c r="C3174">
        <f>DW!$H3174</f>
        <v>0</v>
      </c>
      <c r="D3174">
        <f>DW!$I3174</f>
        <v>0</v>
      </c>
      <c r="E3174">
        <f>DW!$G3174</f>
        <v>0</v>
      </c>
      <c r="F3174" t="e">
        <f>VLOOKUP(E3174,'Resultado Final'!$E$3:$L$103,4,FALSE)</f>
        <v>#DIV/0!</v>
      </c>
      <c r="G3174" t="e">
        <f>VLOOKUP(E3174,'Resultado Final'!$E$3:$L$103,5,FALSE)</f>
        <v>#DIV/0!</v>
      </c>
      <c r="H3174">
        <f>DW!$K3174</f>
        <v>0</v>
      </c>
      <c r="I3174" s="37" t="e">
        <f t="shared" si="49"/>
        <v>#DIV/0!</v>
      </c>
    </row>
    <row r="3175" spans="1:9" x14ac:dyDescent="0.25">
      <c r="A3175">
        <f>INDEX('Resultado Final'!$A:$A,MATCH(E3175,'Resultado Final'!$E:$E,0))</f>
        <v>1</v>
      </c>
      <c r="B3175" t="e">
        <f>'Média Saneada'!#REF!</f>
        <v>#REF!</v>
      </c>
      <c r="C3175">
        <f>DW!$H3175</f>
        <v>0</v>
      </c>
      <c r="D3175">
        <f>DW!$I3175</f>
        <v>0</v>
      </c>
      <c r="E3175">
        <f>DW!$G3175</f>
        <v>0</v>
      </c>
      <c r="F3175" t="e">
        <f>VLOOKUP(E3175,'Resultado Final'!$E$3:$L$103,4,FALSE)</f>
        <v>#DIV/0!</v>
      </c>
      <c r="G3175" t="e">
        <f>VLOOKUP(E3175,'Resultado Final'!$E$3:$L$103,5,FALSE)</f>
        <v>#DIV/0!</v>
      </c>
      <c r="H3175">
        <f>DW!$K3175</f>
        <v>0</v>
      </c>
      <c r="I3175" s="37" t="e">
        <f t="shared" si="49"/>
        <v>#DIV/0!</v>
      </c>
    </row>
    <row r="3176" spans="1:9" x14ac:dyDescent="0.25">
      <c r="A3176">
        <f>INDEX('Resultado Final'!$A:$A,MATCH(E3176,'Resultado Final'!$E:$E,0))</f>
        <v>1</v>
      </c>
      <c r="B3176" t="e">
        <f>'Média Saneada'!#REF!</f>
        <v>#REF!</v>
      </c>
      <c r="C3176">
        <f>DW!$H3176</f>
        <v>0</v>
      </c>
      <c r="D3176">
        <f>DW!$I3176</f>
        <v>0</v>
      </c>
      <c r="E3176">
        <f>DW!$G3176</f>
        <v>0</v>
      </c>
      <c r="F3176" t="e">
        <f>VLOOKUP(E3176,'Resultado Final'!$E$3:$L$103,4,FALSE)</f>
        <v>#DIV/0!</v>
      </c>
      <c r="G3176" t="e">
        <f>VLOOKUP(E3176,'Resultado Final'!$E$3:$L$103,5,FALSE)</f>
        <v>#DIV/0!</v>
      </c>
      <c r="H3176">
        <f>DW!$K3176</f>
        <v>0</v>
      </c>
      <c r="I3176" s="37" t="e">
        <f t="shared" si="49"/>
        <v>#DIV/0!</v>
      </c>
    </row>
    <row r="3177" spans="1:9" x14ac:dyDescent="0.25">
      <c r="A3177">
        <f>INDEX('Resultado Final'!$A:$A,MATCH(E3177,'Resultado Final'!$E:$E,0))</f>
        <v>1</v>
      </c>
      <c r="B3177" t="e">
        <f>'Média Saneada'!#REF!</f>
        <v>#REF!</v>
      </c>
      <c r="C3177">
        <f>DW!$H3177</f>
        <v>0</v>
      </c>
      <c r="D3177">
        <f>DW!$I3177</f>
        <v>0</v>
      </c>
      <c r="E3177">
        <f>DW!$G3177</f>
        <v>0</v>
      </c>
      <c r="F3177" t="e">
        <f>VLOOKUP(E3177,'Resultado Final'!$E$3:$L$103,4,FALSE)</f>
        <v>#DIV/0!</v>
      </c>
      <c r="G3177" t="e">
        <f>VLOOKUP(E3177,'Resultado Final'!$E$3:$L$103,5,FALSE)</f>
        <v>#DIV/0!</v>
      </c>
      <c r="H3177">
        <f>DW!$K3177</f>
        <v>0</v>
      </c>
      <c r="I3177" s="37" t="e">
        <f t="shared" si="49"/>
        <v>#DIV/0!</v>
      </c>
    </row>
    <row r="3178" spans="1:9" x14ac:dyDescent="0.25">
      <c r="A3178">
        <f>INDEX('Resultado Final'!$A:$A,MATCH(E3178,'Resultado Final'!$E:$E,0))</f>
        <v>1</v>
      </c>
      <c r="B3178" t="e">
        <f>'Média Saneada'!#REF!</f>
        <v>#REF!</v>
      </c>
      <c r="C3178">
        <f>DW!$H3178</f>
        <v>0</v>
      </c>
      <c r="D3178">
        <f>DW!$I3178</f>
        <v>0</v>
      </c>
      <c r="E3178">
        <f>DW!$G3178</f>
        <v>0</v>
      </c>
      <c r="F3178" t="e">
        <f>VLOOKUP(E3178,'Resultado Final'!$E$3:$L$103,4,FALSE)</f>
        <v>#DIV/0!</v>
      </c>
      <c r="G3178" t="e">
        <f>VLOOKUP(E3178,'Resultado Final'!$E$3:$L$103,5,FALSE)</f>
        <v>#DIV/0!</v>
      </c>
      <c r="H3178">
        <f>DW!$K3178</f>
        <v>0</v>
      </c>
      <c r="I3178" s="37" t="e">
        <f t="shared" si="49"/>
        <v>#DIV/0!</v>
      </c>
    </row>
    <row r="3179" spans="1:9" x14ac:dyDescent="0.25">
      <c r="A3179">
        <f>INDEX('Resultado Final'!$A:$A,MATCH(E3179,'Resultado Final'!$E:$E,0))</f>
        <v>1</v>
      </c>
      <c r="B3179" t="e">
        <f>'Média Saneada'!#REF!</f>
        <v>#REF!</v>
      </c>
      <c r="C3179">
        <f>DW!$H3179</f>
        <v>0</v>
      </c>
      <c r="D3179">
        <f>DW!$I3179</f>
        <v>0</v>
      </c>
      <c r="E3179">
        <f>DW!$G3179</f>
        <v>0</v>
      </c>
      <c r="F3179" t="e">
        <f>VLOOKUP(E3179,'Resultado Final'!$E$3:$L$103,4,FALSE)</f>
        <v>#DIV/0!</v>
      </c>
      <c r="G3179" t="e">
        <f>VLOOKUP(E3179,'Resultado Final'!$E$3:$L$103,5,FALSE)</f>
        <v>#DIV/0!</v>
      </c>
      <c r="H3179">
        <f>DW!$K3179</f>
        <v>0</v>
      </c>
      <c r="I3179" s="37" t="e">
        <f t="shared" si="49"/>
        <v>#DIV/0!</v>
      </c>
    </row>
    <row r="3180" spans="1:9" x14ac:dyDescent="0.25">
      <c r="A3180">
        <f>INDEX('Resultado Final'!$A:$A,MATCH(E3180,'Resultado Final'!$E:$E,0))</f>
        <v>1</v>
      </c>
      <c r="B3180" t="e">
        <f>'Média Saneada'!#REF!</f>
        <v>#REF!</v>
      </c>
      <c r="C3180">
        <f>DW!$H3180</f>
        <v>0</v>
      </c>
      <c r="D3180">
        <f>DW!$I3180</f>
        <v>0</v>
      </c>
      <c r="E3180">
        <f>DW!$G3180</f>
        <v>0</v>
      </c>
      <c r="F3180" t="e">
        <f>VLOOKUP(E3180,'Resultado Final'!$E$3:$L$103,4,FALSE)</f>
        <v>#DIV/0!</v>
      </c>
      <c r="G3180" t="e">
        <f>VLOOKUP(E3180,'Resultado Final'!$E$3:$L$103,5,FALSE)</f>
        <v>#DIV/0!</v>
      </c>
      <c r="H3180">
        <f>DW!$K3180</f>
        <v>0</v>
      </c>
      <c r="I3180" s="37" t="e">
        <f t="shared" si="49"/>
        <v>#DIV/0!</v>
      </c>
    </row>
    <row r="3181" spans="1:9" x14ac:dyDescent="0.25">
      <c r="A3181">
        <f>INDEX('Resultado Final'!$A:$A,MATCH(E3181,'Resultado Final'!$E:$E,0))</f>
        <v>1</v>
      </c>
      <c r="B3181" t="e">
        <f>'Média Saneada'!#REF!</f>
        <v>#REF!</v>
      </c>
      <c r="C3181">
        <f>DW!$H3181</f>
        <v>0</v>
      </c>
      <c r="D3181">
        <f>DW!$I3181</f>
        <v>0</v>
      </c>
      <c r="E3181">
        <f>DW!$G3181</f>
        <v>0</v>
      </c>
      <c r="F3181" t="e">
        <f>VLOOKUP(E3181,'Resultado Final'!$E$3:$L$103,4,FALSE)</f>
        <v>#DIV/0!</v>
      </c>
      <c r="G3181" t="e">
        <f>VLOOKUP(E3181,'Resultado Final'!$E$3:$L$103,5,FALSE)</f>
        <v>#DIV/0!</v>
      </c>
      <c r="H3181">
        <f>DW!$K3181</f>
        <v>0</v>
      </c>
      <c r="I3181" s="37" t="e">
        <f t="shared" si="49"/>
        <v>#DIV/0!</v>
      </c>
    </row>
    <row r="3182" spans="1:9" x14ac:dyDescent="0.25">
      <c r="A3182">
        <f>INDEX('Resultado Final'!$A:$A,MATCH(E3182,'Resultado Final'!$E:$E,0))</f>
        <v>1</v>
      </c>
      <c r="B3182" t="e">
        <f>'Média Saneada'!#REF!</f>
        <v>#REF!</v>
      </c>
      <c r="C3182">
        <f>DW!$H3182</f>
        <v>0</v>
      </c>
      <c r="D3182">
        <f>DW!$I3182</f>
        <v>0</v>
      </c>
      <c r="E3182">
        <f>DW!$G3182</f>
        <v>0</v>
      </c>
      <c r="F3182" t="e">
        <f>VLOOKUP(E3182,'Resultado Final'!$E$3:$L$103,4,FALSE)</f>
        <v>#DIV/0!</v>
      </c>
      <c r="G3182" t="e">
        <f>VLOOKUP(E3182,'Resultado Final'!$E$3:$L$103,5,FALSE)</f>
        <v>#DIV/0!</v>
      </c>
      <c r="H3182">
        <f>DW!$K3182</f>
        <v>0</v>
      </c>
      <c r="I3182" s="37" t="e">
        <f t="shared" si="49"/>
        <v>#DIV/0!</v>
      </c>
    </row>
    <row r="3183" spans="1:9" x14ac:dyDescent="0.25">
      <c r="A3183">
        <f>INDEX('Resultado Final'!$A:$A,MATCH(E3183,'Resultado Final'!$E:$E,0))</f>
        <v>1</v>
      </c>
      <c r="B3183" t="e">
        <f>'Média Saneada'!#REF!</f>
        <v>#REF!</v>
      </c>
      <c r="C3183">
        <f>DW!$H3183</f>
        <v>0</v>
      </c>
      <c r="D3183">
        <f>DW!$I3183</f>
        <v>0</v>
      </c>
      <c r="E3183">
        <f>DW!$G3183</f>
        <v>0</v>
      </c>
      <c r="F3183" t="e">
        <f>VLOOKUP(E3183,'Resultado Final'!$E$3:$L$103,4,FALSE)</f>
        <v>#DIV/0!</v>
      </c>
      <c r="G3183" t="e">
        <f>VLOOKUP(E3183,'Resultado Final'!$E$3:$L$103,5,FALSE)</f>
        <v>#DIV/0!</v>
      </c>
      <c r="H3183">
        <f>DW!$K3183</f>
        <v>0</v>
      </c>
      <c r="I3183" s="37" t="e">
        <f t="shared" si="49"/>
        <v>#DIV/0!</v>
      </c>
    </row>
    <row r="3184" spans="1:9" x14ac:dyDescent="0.25">
      <c r="A3184">
        <f>INDEX('Resultado Final'!$A:$A,MATCH(E3184,'Resultado Final'!$E:$E,0))</f>
        <v>1</v>
      </c>
      <c r="B3184" t="e">
        <f>'Média Saneada'!#REF!</f>
        <v>#REF!</v>
      </c>
      <c r="C3184">
        <f>DW!$H3184</f>
        <v>0</v>
      </c>
      <c r="D3184">
        <f>DW!$I3184</f>
        <v>0</v>
      </c>
      <c r="E3184">
        <f>DW!$G3184</f>
        <v>0</v>
      </c>
      <c r="F3184" t="e">
        <f>VLOOKUP(E3184,'Resultado Final'!$E$3:$L$103,4,FALSE)</f>
        <v>#DIV/0!</v>
      </c>
      <c r="G3184" t="e">
        <f>VLOOKUP(E3184,'Resultado Final'!$E$3:$L$103,5,FALSE)</f>
        <v>#DIV/0!</v>
      </c>
      <c r="H3184">
        <f>DW!$K3184</f>
        <v>0</v>
      </c>
      <c r="I3184" s="37" t="e">
        <f t="shared" si="49"/>
        <v>#DIV/0!</v>
      </c>
    </row>
    <row r="3185" spans="1:9" x14ac:dyDescent="0.25">
      <c r="A3185">
        <f>INDEX('Resultado Final'!$A:$A,MATCH(E3185,'Resultado Final'!$E:$E,0))</f>
        <v>1</v>
      </c>
      <c r="B3185" t="e">
        <f>'Média Saneada'!#REF!</f>
        <v>#REF!</v>
      </c>
      <c r="C3185">
        <f>DW!$H3185</f>
        <v>0</v>
      </c>
      <c r="D3185">
        <f>DW!$I3185</f>
        <v>0</v>
      </c>
      <c r="E3185">
        <f>DW!$G3185</f>
        <v>0</v>
      </c>
      <c r="F3185" t="e">
        <f>VLOOKUP(E3185,'Resultado Final'!$E$3:$L$103,4,FALSE)</f>
        <v>#DIV/0!</v>
      </c>
      <c r="G3185" t="e">
        <f>VLOOKUP(E3185,'Resultado Final'!$E$3:$L$103,5,FALSE)</f>
        <v>#DIV/0!</v>
      </c>
      <c r="H3185">
        <f>DW!$K3185</f>
        <v>0</v>
      </c>
      <c r="I3185" s="37" t="e">
        <f t="shared" si="49"/>
        <v>#DIV/0!</v>
      </c>
    </row>
    <row r="3186" spans="1:9" x14ac:dyDescent="0.25">
      <c r="A3186">
        <f>INDEX('Resultado Final'!$A:$A,MATCH(E3186,'Resultado Final'!$E:$E,0))</f>
        <v>1</v>
      </c>
      <c r="B3186" t="e">
        <f>'Média Saneada'!#REF!</f>
        <v>#REF!</v>
      </c>
      <c r="C3186">
        <f>DW!$H3186</f>
        <v>0</v>
      </c>
      <c r="D3186">
        <f>DW!$I3186</f>
        <v>0</v>
      </c>
      <c r="E3186">
        <f>DW!$G3186</f>
        <v>0</v>
      </c>
      <c r="F3186" t="e">
        <f>VLOOKUP(E3186,'Resultado Final'!$E$3:$L$103,4,FALSE)</f>
        <v>#DIV/0!</v>
      </c>
      <c r="G3186" t="e">
        <f>VLOOKUP(E3186,'Resultado Final'!$E$3:$L$103,5,FALSE)</f>
        <v>#DIV/0!</v>
      </c>
      <c r="H3186">
        <f>DW!$K3186</f>
        <v>0</v>
      </c>
      <c r="I3186" s="37" t="e">
        <f t="shared" si="49"/>
        <v>#DIV/0!</v>
      </c>
    </row>
    <row r="3187" spans="1:9" x14ac:dyDescent="0.25">
      <c r="A3187">
        <f>INDEX('Resultado Final'!$A:$A,MATCH(E3187,'Resultado Final'!$E:$E,0))</f>
        <v>1</v>
      </c>
      <c r="B3187" t="e">
        <f>'Média Saneada'!#REF!</f>
        <v>#REF!</v>
      </c>
      <c r="C3187">
        <f>DW!$H3187</f>
        <v>0</v>
      </c>
      <c r="D3187">
        <f>DW!$I3187</f>
        <v>0</v>
      </c>
      <c r="E3187">
        <f>DW!$G3187</f>
        <v>0</v>
      </c>
      <c r="F3187" t="e">
        <f>VLOOKUP(E3187,'Resultado Final'!$E$3:$L$103,4,FALSE)</f>
        <v>#DIV/0!</v>
      </c>
      <c r="G3187" t="e">
        <f>VLOOKUP(E3187,'Resultado Final'!$E$3:$L$103,5,FALSE)</f>
        <v>#DIV/0!</v>
      </c>
      <c r="H3187">
        <f>DW!$K3187</f>
        <v>0</v>
      </c>
      <c r="I3187" s="37" t="e">
        <f t="shared" si="49"/>
        <v>#DIV/0!</v>
      </c>
    </row>
    <row r="3188" spans="1:9" x14ac:dyDescent="0.25">
      <c r="A3188">
        <f>INDEX('Resultado Final'!$A:$A,MATCH(E3188,'Resultado Final'!$E:$E,0))</f>
        <v>1</v>
      </c>
      <c r="B3188" t="e">
        <f>'Média Saneada'!#REF!</f>
        <v>#REF!</v>
      </c>
      <c r="C3188">
        <f>DW!$H3188</f>
        <v>0</v>
      </c>
      <c r="D3188">
        <f>DW!$I3188</f>
        <v>0</v>
      </c>
      <c r="E3188">
        <f>DW!$G3188</f>
        <v>0</v>
      </c>
      <c r="F3188" t="e">
        <f>VLOOKUP(E3188,'Resultado Final'!$E$3:$L$103,4,FALSE)</f>
        <v>#DIV/0!</v>
      </c>
      <c r="G3188" t="e">
        <f>VLOOKUP(E3188,'Resultado Final'!$E$3:$L$103,5,FALSE)</f>
        <v>#DIV/0!</v>
      </c>
      <c r="H3188">
        <f>DW!$K3188</f>
        <v>0</v>
      </c>
      <c r="I3188" s="37" t="e">
        <f t="shared" si="49"/>
        <v>#DIV/0!</v>
      </c>
    </row>
    <row r="3189" spans="1:9" x14ac:dyDescent="0.25">
      <c r="A3189">
        <f>INDEX('Resultado Final'!$A:$A,MATCH(E3189,'Resultado Final'!$E:$E,0))</f>
        <v>1</v>
      </c>
      <c r="B3189" t="e">
        <f>'Média Saneada'!#REF!</f>
        <v>#REF!</v>
      </c>
      <c r="C3189">
        <f>DW!$H3189</f>
        <v>0</v>
      </c>
      <c r="D3189">
        <f>DW!$I3189</f>
        <v>0</v>
      </c>
      <c r="E3189">
        <f>DW!$G3189</f>
        <v>0</v>
      </c>
      <c r="F3189" t="e">
        <f>VLOOKUP(E3189,'Resultado Final'!$E$3:$L$103,4,FALSE)</f>
        <v>#DIV/0!</v>
      </c>
      <c r="G3189" t="e">
        <f>VLOOKUP(E3189,'Resultado Final'!$E$3:$L$103,5,FALSE)</f>
        <v>#DIV/0!</v>
      </c>
      <c r="H3189">
        <f>DW!$K3189</f>
        <v>0</v>
      </c>
      <c r="I3189" s="37" t="e">
        <f t="shared" si="49"/>
        <v>#DIV/0!</v>
      </c>
    </row>
    <row r="3190" spans="1:9" x14ac:dyDescent="0.25">
      <c r="A3190">
        <f>INDEX('Resultado Final'!$A:$A,MATCH(E3190,'Resultado Final'!$E:$E,0))</f>
        <v>1</v>
      </c>
      <c r="B3190" t="e">
        <f>'Média Saneada'!#REF!</f>
        <v>#REF!</v>
      </c>
      <c r="C3190">
        <f>DW!$H3190</f>
        <v>0</v>
      </c>
      <c r="D3190">
        <f>DW!$I3190</f>
        <v>0</v>
      </c>
      <c r="E3190">
        <f>DW!$G3190</f>
        <v>0</v>
      </c>
      <c r="F3190" t="e">
        <f>VLOOKUP(E3190,'Resultado Final'!$E$3:$L$103,4,FALSE)</f>
        <v>#DIV/0!</v>
      </c>
      <c r="G3190" t="e">
        <f>VLOOKUP(E3190,'Resultado Final'!$E$3:$L$103,5,FALSE)</f>
        <v>#DIV/0!</v>
      </c>
      <c r="H3190">
        <f>DW!$K3190</f>
        <v>0</v>
      </c>
      <c r="I3190" s="37" t="e">
        <f t="shared" si="49"/>
        <v>#DIV/0!</v>
      </c>
    </row>
    <row r="3191" spans="1:9" x14ac:dyDescent="0.25">
      <c r="A3191">
        <f>INDEX('Resultado Final'!$A:$A,MATCH(E3191,'Resultado Final'!$E:$E,0))</f>
        <v>1</v>
      </c>
      <c r="B3191" t="e">
        <f>'Média Saneada'!#REF!</f>
        <v>#REF!</v>
      </c>
      <c r="C3191">
        <f>DW!$H3191</f>
        <v>0</v>
      </c>
      <c r="D3191">
        <f>DW!$I3191</f>
        <v>0</v>
      </c>
      <c r="E3191">
        <f>DW!$G3191</f>
        <v>0</v>
      </c>
      <c r="F3191" t="e">
        <f>VLOOKUP(E3191,'Resultado Final'!$E$3:$L$103,4,FALSE)</f>
        <v>#DIV/0!</v>
      </c>
      <c r="G3191" t="e">
        <f>VLOOKUP(E3191,'Resultado Final'!$E$3:$L$103,5,FALSE)</f>
        <v>#DIV/0!</v>
      </c>
      <c r="H3191">
        <f>DW!$K3191</f>
        <v>0</v>
      </c>
      <c r="I3191" s="37" t="e">
        <f t="shared" si="49"/>
        <v>#DIV/0!</v>
      </c>
    </row>
    <row r="3192" spans="1:9" x14ac:dyDescent="0.25">
      <c r="A3192">
        <f>INDEX('Resultado Final'!$A:$A,MATCH(E3192,'Resultado Final'!$E:$E,0))</f>
        <v>1</v>
      </c>
      <c r="B3192" t="e">
        <f>'Média Saneada'!#REF!</f>
        <v>#REF!</v>
      </c>
      <c r="C3192">
        <f>DW!$H3192</f>
        <v>0</v>
      </c>
      <c r="D3192">
        <f>DW!$I3192</f>
        <v>0</v>
      </c>
      <c r="E3192">
        <f>DW!$G3192</f>
        <v>0</v>
      </c>
      <c r="F3192" t="e">
        <f>VLOOKUP(E3192,'Resultado Final'!$E$3:$L$103,4,FALSE)</f>
        <v>#DIV/0!</v>
      </c>
      <c r="G3192" t="e">
        <f>VLOOKUP(E3192,'Resultado Final'!$E$3:$L$103,5,FALSE)</f>
        <v>#DIV/0!</v>
      </c>
      <c r="H3192">
        <f>DW!$K3192</f>
        <v>0</v>
      </c>
      <c r="I3192" s="37" t="e">
        <f t="shared" si="49"/>
        <v>#DIV/0!</v>
      </c>
    </row>
    <row r="3193" spans="1:9" x14ac:dyDescent="0.25">
      <c r="A3193">
        <f>INDEX('Resultado Final'!$A:$A,MATCH(E3193,'Resultado Final'!$E:$E,0))</f>
        <v>1</v>
      </c>
      <c r="B3193" t="e">
        <f>'Média Saneada'!#REF!</f>
        <v>#REF!</v>
      </c>
      <c r="C3193">
        <f>DW!$H3193</f>
        <v>0</v>
      </c>
      <c r="D3193">
        <f>DW!$I3193</f>
        <v>0</v>
      </c>
      <c r="E3193">
        <f>DW!$G3193</f>
        <v>0</v>
      </c>
      <c r="F3193" t="e">
        <f>VLOOKUP(E3193,'Resultado Final'!$E$3:$L$103,4,FALSE)</f>
        <v>#DIV/0!</v>
      </c>
      <c r="G3193" t="e">
        <f>VLOOKUP(E3193,'Resultado Final'!$E$3:$L$103,5,FALSE)</f>
        <v>#DIV/0!</v>
      </c>
      <c r="H3193">
        <f>DW!$K3193</f>
        <v>0</v>
      </c>
      <c r="I3193" s="37" t="e">
        <f t="shared" si="49"/>
        <v>#DIV/0!</v>
      </c>
    </row>
    <row r="3194" spans="1:9" x14ac:dyDescent="0.25">
      <c r="A3194">
        <f>INDEX('Resultado Final'!$A:$A,MATCH(E3194,'Resultado Final'!$E:$E,0))</f>
        <v>1</v>
      </c>
      <c r="B3194" t="e">
        <f>'Média Saneada'!#REF!</f>
        <v>#REF!</v>
      </c>
      <c r="C3194">
        <f>DW!$H3194</f>
        <v>0</v>
      </c>
      <c r="D3194">
        <f>DW!$I3194</f>
        <v>0</v>
      </c>
      <c r="E3194">
        <f>DW!$G3194</f>
        <v>0</v>
      </c>
      <c r="F3194" t="e">
        <f>VLOOKUP(E3194,'Resultado Final'!$E$3:$L$103,4,FALSE)</f>
        <v>#DIV/0!</v>
      </c>
      <c r="G3194" t="e">
        <f>VLOOKUP(E3194,'Resultado Final'!$E$3:$L$103,5,FALSE)</f>
        <v>#DIV/0!</v>
      </c>
      <c r="H3194">
        <f>DW!$K3194</f>
        <v>0</v>
      </c>
      <c r="I3194" s="37" t="e">
        <f t="shared" si="49"/>
        <v>#DIV/0!</v>
      </c>
    </row>
    <row r="3195" spans="1:9" x14ac:dyDescent="0.25">
      <c r="A3195">
        <f>INDEX('Resultado Final'!$A:$A,MATCH(E3195,'Resultado Final'!$E:$E,0))</f>
        <v>1</v>
      </c>
      <c r="B3195" t="e">
        <f>'Média Saneada'!#REF!</f>
        <v>#REF!</v>
      </c>
      <c r="C3195">
        <f>DW!$H3195</f>
        <v>0</v>
      </c>
      <c r="D3195">
        <f>DW!$I3195</f>
        <v>0</v>
      </c>
      <c r="E3195">
        <f>DW!$G3195</f>
        <v>0</v>
      </c>
      <c r="F3195" t="e">
        <f>VLOOKUP(E3195,'Resultado Final'!$E$3:$L$103,4,FALSE)</f>
        <v>#DIV/0!</v>
      </c>
      <c r="G3195" t="e">
        <f>VLOOKUP(E3195,'Resultado Final'!$E$3:$L$103,5,FALSE)</f>
        <v>#DIV/0!</v>
      </c>
      <c r="H3195">
        <f>DW!$K3195</f>
        <v>0</v>
      </c>
      <c r="I3195" s="37" t="e">
        <f t="shared" si="49"/>
        <v>#DIV/0!</v>
      </c>
    </row>
    <row r="3196" spans="1:9" x14ac:dyDescent="0.25">
      <c r="A3196">
        <f>INDEX('Resultado Final'!$A:$A,MATCH(E3196,'Resultado Final'!$E:$E,0))</f>
        <v>1</v>
      </c>
      <c r="B3196" t="e">
        <f>'Média Saneada'!#REF!</f>
        <v>#REF!</v>
      </c>
      <c r="C3196">
        <f>DW!$H3196</f>
        <v>0</v>
      </c>
      <c r="D3196">
        <f>DW!$I3196</f>
        <v>0</v>
      </c>
      <c r="E3196">
        <f>DW!$G3196</f>
        <v>0</v>
      </c>
      <c r="F3196" t="e">
        <f>VLOOKUP(E3196,'Resultado Final'!$E$3:$L$103,4,FALSE)</f>
        <v>#DIV/0!</v>
      </c>
      <c r="G3196" t="e">
        <f>VLOOKUP(E3196,'Resultado Final'!$E$3:$L$103,5,FALSE)</f>
        <v>#DIV/0!</v>
      </c>
      <c r="H3196">
        <f>DW!$K3196</f>
        <v>0</v>
      </c>
      <c r="I3196" s="37" t="e">
        <f t="shared" si="49"/>
        <v>#DIV/0!</v>
      </c>
    </row>
    <row r="3197" spans="1:9" x14ac:dyDescent="0.25">
      <c r="A3197">
        <f>INDEX('Resultado Final'!$A:$A,MATCH(E3197,'Resultado Final'!$E:$E,0))</f>
        <v>1</v>
      </c>
      <c r="B3197" t="e">
        <f>'Média Saneada'!#REF!</f>
        <v>#REF!</v>
      </c>
      <c r="C3197">
        <f>DW!$H3197</f>
        <v>0</v>
      </c>
      <c r="D3197">
        <f>DW!$I3197</f>
        <v>0</v>
      </c>
      <c r="E3197">
        <f>DW!$G3197</f>
        <v>0</v>
      </c>
      <c r="F3197" t="e">
        <f>VLOOKUP(E3197,'Resultado Final'!$E$3:$L$103,4,FALSE)</f>
        <v>#DIV/0!</v>
      </c>
      <c r="G3197" t="e">
        <f>VLOOKUP(E3197,'Resultado Final'!$E$3:$L$103,5,FALSE)</f>
        <v>#DIV/0!</v>
      </c>
      <c r="H3197">
        <f>DW!$K3197</f>
        <v>0</v>
      </c>
      <c r="I3197" s="37" t="e">
        <f t="shared" si="49"/>
        <v>#DIV/0!</v>
      </c>
    </row>
    <row r="3198" spans="1:9" x14ac:dyDescent="0.25">
      <c r="A3198">
        <f>INDEX('Resultado Final'!$A:$A,MATCH(E3198,'Resultado Final'!$E:$E,0))</f>
        <v>1</v>
      </c>
      <c r="B3198" t="e">
        <f>'Média Saneada'!#REF!</f>
        <v>#REF!</v>
      </c>
      <c r="C3198">
        <f>DW!$H3198</f>
        <v>0</v>
      </c>
      <c r="D3198">
        <f>DW!$I3198</f>
        <v>0</v>
      </c>
      <c r="E3198">
        <f>DW!$G3198</f>
        <v>0</v>
      </c>
      <c r="F3198" t="e">
        <f>VLOOKUP(E3198,'Resultado Final'!$E$3:$L$103,4,FALSE)</f>
        <v>#DIV/0!</v>
      </c>
      <c r="G3198" t="e">
        <f>VLOOKUP(E3198,'Resultado Final'!$E$3:$L$103,5,FALSE)</f>
        <v>#DIV/0!</v>
      </c>
      <c r="H3198">
        <f>DW!$K3198</f>
        <v>0</v>
      </c>
      <c r="I3198" s="37" t="e">
        <f t="shared" si="49"/>
        <v>#DIV/0!</v>
      </c>
    </row>
    <row r="3199" spans="1:9" x14ac:dyDescent="0.25">
      <c r="A3199">
        <f>INDEX('Resultado Final'!$A:$A,MATCH(E3199,'Resultado Final'!$E:$E,0))</f>
        <v>1</v>
      </c>
      <c r="B3199" t="e">
        <f>'Média Saneada'!#REF!</f>
        <v>#REF!</v>
      </c>
      <c r="C3199">
        <f>DW!$H3199</f>
        <v>0</v>
      </c>
      <c r="D3199">
        <f>DW!$I3199</f>
        <v>0</v>
      </c>
      <c r="E3199">
        <f>DW!$G3199</f>
        <v>0</v>
      </c>
      <c r="F3199" t="e">
        <f>VLOOKUP(E3199,'Resultado Final'!$E$3:$L$103,4,FALSE)</f>
        <v>#DIV/0!</v>
      </c>
      <c r="G3199" t="e">
        <f>VLOOKUP(E3199,'Resultado Final'!$E$3:$L$103,5,FALSE)</f>
        <v>#DIV/0!</v>
      </c>
      <c r="H3199">
        <f>DW!$K3199</f>
        <v>0</v>
      </c>
      <c r="I3199" s="37" t="e">
        <f t="shared" si="49"/>
        <v>#DIV/0!</v>
      </c>
    </row>
    <row r="3200" spans="1:9" x14ac:dyDescent="0.25">
      <c r="A3200">
        <f>INDEX('Resultado Final'!$A:$A,MATCH(E3200,'Resultado Final'!$E:$E,0))</f>
        <v>1</v>
      </c>
      <c r="B3200" t="e">
        <f>'Média Saneada'!#REF!</f>
        <v>#REF!</v>
      </c>
      <c r="C3200">
        <f>DW!$H3200</f>
        <v>0</v>
      </c>
      <c r="D3200">
        <f>DW!$I3200</f>
        <v>0</v>
      </c>
      <c r="E3200">
        <f>DW!$G3200</f>
        <v>0</v>
      </c>
      <c r="F3200" t="e">
        <f>VLOOKUP(E3200,'Resultado Final'!$E$3:$L$103,4,FALSE)</f>
        <v>#DIV/0!</v>
      </c>
      <c r="G3200" t="e">
        <f>VLOOKUP(E3200,'Resultado Final'!$E$3:$L$103,5,FALSE)</f>
        <v>#DIV/0!</v>
      </c>
      <c r="H3200">
        <f>DW!$K3200</f>
        <v>0</v>
      </c>
      <c r="I3200" s="37" t="e">
        <f t="shared" si="49"/>
        <v>#DIV/0!</v>
      </c>
    </row>
    <row r="3201" spans="1:9" x14ac:dyDescent="0.25">
      <c r="A3201">
        <f>INDEX('Resultado Final'!$A:$A,MATCH(E3201,'Resultado Final'!$E:$E,0))</f>
        <v>1</v>
      </c>
      <c r="B3201" t="e">
        <f>'Média Saneada'!#REF!</f>
        <v>#REF!</v>
      </c>
      <c r="C3201">
        <f>DW!$H3201</f>
        <v>0</v>
      </c>
      <c r="D3201">
        <f>DW!$I3201</f>
        <v>0</v>
      </c>
      <c r="E3201">
        <f>DW!$G3201</f>
        <v>0</v>
      </c>
      <c r="F3201" t="e">
        <f>VLOOKUP(E3201,'Resultado Final'!$E$3:$L$103,4,FALSE)</f>
        <v>#DIV/0!</v>
      </c>
      <c r="G3201" t="e">
        <f>VLOOKUP(E3201,'Resultado Final'!$E$3:$L$103,5,FALSE)</f>
        <v>#DIV/0!</v>
      </c>
      <c r="H3201">
        <f>DW!$K3201</f>
        <v>0</v>
      </c>
      <c r="I3201" s="37" t="e">
        <f t="shared" si="49"/>
        <v>#DIV/0!</v>
      </c>
    </row>
    <row r="3202" spans="1:9" x14ac:dyDescent="0.25">
      <c r="A3202">
        <f>INDEX('Resultado Final'!$A:$A,MATCH(E3202,'Resultado Final'!$E:$E,0))</f>
        <v>1</v>
      </c>
      <c r="B3202" t="e">
        <f>'Média Saneada'!#REF!</f>
        <v>#REF!</v>
      </c>
      <c r="C3202">
        <f>DW!$H3202</f>
        <v>0</v>
      </c>
      <c r="D3202">
        <f>DW!$I3202</f>
        <v>0</v>
      </c>
      <c r="E3202">
        <f>DW!$G3202</f>
        <v>0</v>
      </c>
      <c r="F3202" t="e">
        <f>VLOOKUP(E3202,'Resultado Final'!$E$3:$L$103,4,FALSE)</f>
        <v>#DIV/0!</v>
      </c>
      <c r="G3202" t="e">
        <f>VLOOKUP(E3202,'Resultado Final'!$E$3:$L$103,5,FALSE)</f>
        <v>#DIV/0!</v>
      </c>
      <c r="H3202">
        <f>DW!$K3202</f>
        <v>0</v>
      </c>
      <c r="I3202" s="37" t="e">
        <f t="shared" si="49"/>
        <v>#DIV/0!</v>
      </c>
    </row>
    <row r="3203" spans="1:9" x14ac:dyDescent="0.25">
      <c r="A3203">
        <f>INDEX('Resultado Final'!$A:$A,MATCH(E3203,'Resultado Final'!$E:$E,0))</f>
        <v>1</v>
      </c>
      <c r="B3203" t="e">
        <f>'Média Saneada'!#REF!</f>
        <v>#REF!</v>
      </c>
      <c r="C3203">
        <f>DW!$H3203</f>
        <v>0</v>
      </c>
      <c r="D3203">
        <f>DW!$I3203</f>
        <v>0</v>
      </c>
      <c r="E3203">
        <f>DW!$G3203</f>
        <v>0</v>
      </c>
      <c r="F3203" t="e">
        <f>VLOOKUP(E3203,'Resultado Final'!$E$3:$L$103,4,FALSE)</f>
        <v>#DIV/0!</v>
      </c>
      <c r="G3203" t="e">
        <f>VLOOKUP(E3203,'Resultado Final'!$E$3:$L$103,5,FALSE)</f>
        <v>#DIV/0!</v>
      </c>
      <c r="H3203">
        <f>DW!$K3203</f>
        <v>0</v>
      </c>
      <c r="I3203" s="37" t="e">
        <f t="shared" ref="I3203:I3266" si="50">IF(AND($H3203&lt;$F3203,$H3203&gt;$G3203),$H3203,"Desconsiderado para o cálculo final da Média")</f>
        <v>#DIV/0!</v>
      </c>
    </row>
    <row r="3204" spans="1:9" x14ac:dyDescent="0.25">
      <c r="A3204">
        <f>INDEX('Resultado Final'!$A:$A,MATCH(E3204,'Resultado Final'!$E:$E,0))</f>
        <v>1</v>
      </c>
      <c r="B3204" t="e">
        <f>'Média Saneada'!#REF!</f>
        <v>#REF!</v>
      </c>
      <c r="C3204">
        <f>DW!$H3204</f>
        <v>0</v>
      </c>
      <c r="D3204">
        <f>DW!$I3204</f>
        <v>0</v>
      </c>
      <c r="E3204">
        <f>DW!$G3204</f>
        <v>0</v>
      </c>
      <c r="F3204" t="e">
        <f>VLOOKUP(E3204,'Resultado Final'!$E$3:$L$103,4,FALSE)</f>
        <v>#DIV/0!</v>
      </c>
      <c r="G3204" t="e">
        <f>VLOOKUP(E3204,'Resultado Final'!$E$3:$L$103,5,FALSE)</f>
        <v>#DIV/0!</v>
      </c>
      <c r="H3204">
        <f>DW!$K3204</f>
        <v>0</v>
      </c>
      <c r="I3204" s="37" t="e">
        <f t="shared" si="50"/>
        <v>#DIV/0!</v>
      </c>
    </row>
    <row r="3205" spans="1:9" x14ac:dyDescent="0.25">
      <c r="A3205">
        <f>INDEX('Resultado Final'!$A:$A,MATCH(E3205,'Resultado Final'!$E:$E,0))</f>
        <v>1</v>
      </c>
      <c r="B3205" t="e">
        <f>'Média Saneada'!#REF!</f>
        <v>#REF!</v>
      </c>
      <c r="C3205">
        <f>DW!$H3205</f>
        <v>0</v>
      </c>
      <c r="D3205">
        <f>DW!$I3205</f>
        <v>0</v>
      </c>
      <c r="E3205">
        <f>DW!$G3205</f>
        <v>0</v>
      </c>
      <c r="F3205" t="e">
        <f>VLOOKUP(E3205,'Resultado Final'!$E$3:$L$103,4,FALSE)</f>
        <v>#DIV/0!</v>
      </c>
      <c r="G3205" t="e">
        <f>VLOOKUP(E3205,'Resultado Final'!$E$3:$L$103,5,FALSE)</f>
        <v>#DIV/0!</v>
      </c>
      <c r="H3205">
        <f>DW!$K3205</f>
        <v>0</v>
      </c>
      <c r="I3205" s="37" t="e">
        <f t="shared" si="50"/>
        <v>#DIV/0!</v>
      </c>
    </row>
    <row r="3206" spans="1:9" x14ac:dyDescent="0.25">
      <c r="A3206">
        <f>INDEX('Resultado Final'!$A:$A,MATCH(E3206,'Resultado Final'!$E:$E,0))</f>
        <v>1</v>
      </c>
      <c r="B3206" t="e">
        <f>'Média Saneada'!#REF!</f>
        <v>#REF!</v>
      </c>
      <c r="C3206">
        <f>DW!$H3206</f>
        <v>0</v>
      </c>
      <c r="D3206">
        <f>DW!$I3206</f>
        <v>0</v>
      </c>
      <c r="E3206">
        <f>DW!$G3206</f>
        <v>0</v>
      </c>
      <c r="F3206" t="e">
        <f>VLOOKUP(E3206,'Resultado Final'!$E$3:$L$103,4,FALSE)</f>
        <v>#DIV/0!</v>
      </c>
      <c r="G3206" t="e">
        <f>VLOOKUP(E3206,'Resultado Final'!$E$3:$L$103,5,FALSE)</f>
        <v>#DIV/0!</v>
      </c>
      <c r="H3206">
        <f>DW!$K3206</f>
        <v>0</v>
      </c>
      <c r="I3206" s="37" t="e">
        <f t="shared" si="50"/>
        <v>#DIV/0!</v>
      </c>
    </row>
    <row r="3207" spans="1:9" x14ac:dyDescent="0.25">
      <c r="A3207">
        <f>INDEX('Resultado Final'!$A:$A,MATCH(E3207,'Resultado Final'!$E:$E,0))</f>
        <v>1</v>
      </c>
      <c r="B3207" t="e">
        <f>'Média Saneada'!#REF!</f>
        <v>#REF!</v>
      </c>
      <c r="C3207">
        <f>DW!$H3207</f>
        <v>0</v>
      </c>
      <c r="D3207">
        <f>DW!$I3207</f>
        <v>0</v>
      </c>
      <c r="E3207">
        <f>DW!$G3207</f>
        <v>0</v>
      </c>
      <c r="F3207" t="e">
        <f>VLOOKUP(E3207,'Resultado Final'!$E$3:$L$103,4,FALSE)</f>
        <v>#DIV/0!</v>
      </c>
      <c r="G3207" t="e">
        <f>VLOOKUP(E3207,'Resultado Final'!$E$3:$L$103,5,FALSE)</f>
        <v>#DIV/0!</v>
      </c>
      <c r="H3207">
        <f>DW!$K3207</f>
        <v>0</v>
      </c>
      <c r="I3207" s="37" t="e">
        <f t="shared" si="50"/>
        <v>#DIV/0!</v>
      </c>
    </row>
    <row r="3208" spans="1:9" x14ac:dyDescent="0.25">
      <c r="A3208">
        <f>INDEX('Resultado Final'!$A:$A,MATCH(E3208,'Resultado Final'!$E:$E,0))</f>
        <v>1</v>
      </c>
      <c r="B3208" t="e">
        <f>'Média Saneada'!#REF!</f>
        <v>#REF!</v>
      </c>
      <c r="C3208">
        <f>DW!$H3208</f>
        <v>0</v>
      </c>
      <c r="D3208">
        <f>DW!$I3208</f>
        <v>0</v>
      </c>
      <c r="E3208">
        <f>DW!$G3208</f>
        <v>0</v>
      </c>
      <c r="F3208" t="e">
        <f>VLOOKUP(E3208,'Resultado Final'!$E$3:$L$103,4,FALSE)</f>
        <v>#DIV/0!</v>
      </c>
      <c r="G3208" t="e">
        <f>VLOOKUP(E3208,'Resultado Final'!$E$3:$L$103,5,FALSE)</f>
        <v>#DIV/0!</v>
      </c>
      <c r="H3208">
        <f>DW!$K3208</f>
        <v>0</v>
      </c>
      <c r="I3208" s="37" t="e">
        <f t="shared" si="50"/>
        <v>#DIV/0!</v>
      </c>
    </row>
    <row r="3209" spans="1:9" x14ac:dyDescent="0.25">
      <c r="A3209">
        <f>INDEX('Resultado Final'!$A:$A,MATCH(E3209,'Resultado Final'!$E:$E,0))</f>
        <v>1</v>
      </c>
      <c r="B3209" t="e">
        <f>'Média Saneada'!#REF!</f>
        <v>#REF!</v>
      </c>
      <c r="C3209">
        <f>DW!$H3209</f>
        <v>0</v>
      </c>
      <c r="D3209">
        <f>DW!$I3209</f>
        <v>0</v>
      </c>
      <c r="E3209">
        <f>DW!$G3209</f>
        <v>0</v>
      </c>
      <c r="F3209" t="e">
        <f>VLOOKUP(E3209,'Resultado Final'!$E$3:$L$103,4,FALSE)</f>
        <v>#DIV/0!</v>
      </c>
      <c r="G3209" t="e">
        <f>VLOOKUP(E3209,'Resultado Final'!$E$3:$L$103,5,FALSE)</f>
        <v>#DIV/0!</v>
      </c>
      <c r="H3209">
        <f>DW!$K3209</f>
        <v>0</v>
      </c>
      <c r="I3209" s="37" t="e">
        <f t="shared" si="50"/>
        <v>#DIV/0!</v>
      </c>
    </row>
    <row r="3210" spans="1:9" x14ac:dyDescent="0.25">
      <c r="A3210">
        <f>INDEX('Resultado Final'!$A:$A,MATCH(E3210,'Resultado Final'!$E:$E,0))</f>
        <v>1</v>
      </c>
      <c r="B3210" t="e">
        <f>'Média Saneada'!#REF!</f>
        <v>#REF!</v>
      </c>
      <c r="C3210">
        <f>DW!$H3210</f>
        <v>0</v>
      </c>
      <c r="D3210">
        <f>DW!$I3210</f>
        <v>0</v>
      </c>
      <c r="E3210">
        <f>DW!$G3210</f>
        <v>0</v>
      </c>
      <c r="F3210" t="e">
        <f>VLOOKUP(E3210,'Resultado Final'!$E$3:$L$103,4,FALSE)</f>
        <v>#DIV/0!</v>
      </c>
      <c r="G3210" t="e">
        <f>VLOOKUP(E3210,'Resultado Final'!$E$3:$L$103,5,FALSE)</f>
        <v>#DIV/0!</v>
      </c>
      <c r="H3210">
        <f>DW!$K3210</f>
        <v>0</v>
      </c>
      <c r="I3210" s="37" t="e">
        <f t="shared" si="50"/>
        <v>#DIV/0!</v>
      </c>
    </row>
    <row r="3211" spans="1:9" x14ac:dyDescent="0.25">
      <c r="A3211">
        <f>INDEX('Resultado Final'!$A:$A,MATCH(E3211,'Resultado Final'!$E:$E,0))</f>
        <v>1</v>
      </c>
      <c r="B3211" t="e">
        <f>'Média Saneada'!#REF!</f>
        <v>#REF!</v>
      </c>
      <c r="C3211">
        <f>DW!$H3211</f>
        <v>0</v>
      </c>
      <c r="D3211">
        <f>DW!$I3211</f>
        <v>0</v>
      </c>
      <c r="E3211">
        <f>DW!$G3211</f>
        <v>0</v>
      </c>
      <c r="F3211" t="e">
        <f>VLOOKUP(E3211,'Resultado Final'!$E$3:$L$103,4,FALSE)</f>
        <v>#DIV/0!</v>
      </c>
      <c r="G3211" t="e">
        <f>VLOOKUP(E3211,'Resultado Final'!$E$3:$L$103,5,FALSE)</f>
        <v>#DIV/0!</v>
      </c>
      <c r="H3211">
        <f>DW!$K3211</f>
        <v>0</v>
      </c>
      <c r="I3211" s="37" t="e">
        <f t="shared" si="50"/>
        <v>#DIV/0!</v>
      </c>
    </row>
    <row r="3212" spans="1:9" x14ac:dyDescent="0.25">
      <c r="A3212">
        <f>INDEX('Resultado Final'!$A:$A,MATCH(E3212,'Resultado Final'!$E:$E,0))</f>
        <v>1</v>
      </c>
      <c r="B3212" t="e">
        <f>'Média Saneada'!#REF!</f>
        <v>#REF!</v>
      </c>
      <c r="C3212">
        <f>DW!$H3212</f>
        <v>0</v>
      </c>
      <c r="D3212">
        <f>DW!$I3212</f>
        <v>0</v>
      </c>
      <c r="E3212">
        <f>DW!$G3212</f>
        <v>0</v>
      </c>
      <c r="F3212" t="e">
        <f>VLOOKUP(E3212,'Resultado Final'!$E$3:$L$103,4,FALSE)</f>
        <v>#DIV/0!</v>
      </c>
      <c r="G3212" t="e">
        <f>VLOOKUP(E3212,'Resultado Final'!$E$3:$L$103,5,FALSE)</f>
        <v>#DIV/0!</v>
      </c>
      <c r="H3212">
        <f>DW!$K3212</f>
        <v>0</v>
      </c>
      <c r="I3212" s="37" t="e">
        <f t="shared" si="50"/>
        <v>#DIV/0!</v>
      </c>
    </row>
    <row r="3213" spans="1:9" x14ac:dyDescent="0.25">
      <c r="A3213">
        <f>INDEX('Resultado Final'!$A:$A,MATCH(E3213,'Resultado Final'!$E:$E,0))</f>
        <v>1</v>
      </c>
      <c r="B3213" t="e">
        <f>'Média Saneada'!#REF!</f>
        <v>#REF!</v>
      </c>
      <c r="C3213">
        <f>DW!$H3213</f>
        <v>0</v>
      </c>
      <c r="D3213">
        <f>DW!$I3213</f>
        <v>0</v>
      </c>
      <c r="E3213">
        <f>DW!$G3213</f>
        <v>0</v>
      </c>
      <c r="F3213" t="e">
        <f>VLOOKUP(E3213,'Resultado Final'!$E$3:$L$103,4,FALSE)</f>
        <v>#DIV/0!</v>
      </c>
      <c r="G3213" t="e">
        <f>VLOOKUP(E3213,'Resultado Final'!$E$3:$L$103,5,FALSE)</f>
        <v>#DIV/0!</v>
      </c>
      <c r="H3213">
        <f>DW!$K3213</f>
        <v>0</v>
      </c>
      <c r="I3213" s="37" t="e">
        <f t="shared" si="50"/>
        <v>#DIV/0!</v>
      </c>
    </row>
    <row r="3214" spans="1:9" x14ac:dyDescent="0.25">
      <c r="A3214">
        <f>INDEX('Resultado Final'!$A:$A,MATCH(E3214,'Resultado Final'!$E:$E,0))</f>
        <v>1</v>
      </c>
      <c r="B3214" t="e">
        <f>'Média Saneada'!#REF!</f>
        <v>#REF!</v>
      </c>
      <c r="C3214">
        <f>DW!$H3214</f>
        <v>0</v>
      </c>
      <c r="D3214">
        <f>DW!$I3214</f>
        <v>0</v>
      </c>
      <c r="E3214">
        <f>DW!$G3214</f>
        <v>0</v>
      </c>
      <c r="F3214" t="e">
        <f>VLOOKUP(E3214,'Resultado Final'!$E$3:$L$103,4,FALSE)</f>
        <v>#DIV/0!</v>
      </c>
      <c r="G3214" t="e">
        <f>VLOOKUP(E3214,'Resultado Final'!$E$3:$L$103,5,FALSE)</f>
        <v>#DIV/0!</v>
      </c>
      <c r="H3214">
        <f>DW!$K3214</f>
        <v>0</v>
      </c>
      <c r="I3214" s="37" t="e">
        <f t="shared" si="50"/>
        <v>#DIV/0!</v>
      </c>
    </row>
    <row r="3215" spans="1:9" x14ac:dyDescent="0.25">
      <c r="A3215">
        <f>INDEX('Resultado Final'!$A:$A,MATCH(E3215,'Resultado Final'!$E:$E,0))</f>
        <v>1</v>
      </c>
      <c r="B3215" t="e">
        <f>'Média Saneada'!#REF!</f>
        <v>#REF!</v>
      </c>
      <c r="C3215">
        <f>DW!$H3215</f>
        <v>0</v>
      </c>
      <c r="D3215">
        <f>DW!$I3215</f>
        <v>0</v>
      </c>
      <c r="E3215">
        <f>DW!$G3215</f>
        <v>0</v>
      </c>
      <c r="F3215" t="e">
        <f>VLOOKUP(E3215,'Resultado Final'!$E$3:$L$103,4,FALSE)</f>
        <v>#DIV/0!</v>
      </c>
      <c r="G3215" t="e">
        <f>VLOOKUP(E3215,'Resultado Final'!$E$3:$L$103,5,FALSE)</f>
        <v>#DIV/0!</v>
      </c>
      <c r="H3215">
        <f>DW!$K3215</f>
        <v>0</v>
      </c>
      <c r="I3215" s="37" t="e">
        <f t="shared" si="50"/>
        <v>#DIV/0!</v>
      </c>
    </row>
    <row r="3216" spans="1:9" x14ac:dyDescent="0.25">
      <c r="A3216">
        <f>INDEX('Resultado Final'!$A:$A,MATCH(E3216,'Resultado Final'!$E:$E,0))</f>
        <v>1</v>
      </c>
      <c r="B3216" t="e">
        <f>'Média Saneada'!#REF!</f>
        <v>#REF!</v>
      </c>
      <c r="C3216">
        <f>DW!$H3216</f>
        <v>0</v>
      </c>
      <c r="D3216">
        <f>DW!$I3216</f>
        <v>0</v>
      </c>
      <c r="E3216">
        <f>DW!$G3216</f>
        <v>0</v>
      </c>
      <c r="F3216" t="e">
        <f>VLOOKUP(E3216,'Resultado Final'!$E$3:$L$103,4,FALSE)</f>
        <v>#DIV/0!</v>
      </c>
      <c r="G3216" t="e">
        <f>VLOOKUP(E3216,'Resultado Final'!$E$3:$L$103,5,FALSE)</f>
        <v>#DIV/0!</v>
      </c>
      <c r="H3216">
        <f>DW!$K3216</f>
        <v>0</v>
      </c>
      <c r="I3216" s="37" t="e">
        <f t="shared" si="50"/>
        <v>#DIV/0!</v>
      </c>
    </row>
    <row r="3217" spans="1:9" x14ac:dyDescent="0.25">
      <c r="A3217">
        <f>INDEX('Resultado Final'!$A:$A,MATCH(E3217,'Resultado Final'!$E:$E,0))</f>
        <v>1</v>
      </c>
      <c r="B3217" t="e">
        <f>'Média Saneada'!#REF!</f>
        <v>#REF!</v>
      </c>
      <c r="C3217">
        <f>DW!$H3217</f>
        <v>0</v>
      </c>
      <c r="D3217">
        <f>DW!$I3217</f>
        <v>0</v>
      </c>
      <c r="E3217">
        <f>DW!$G3217</f>
        <v>0</v>
      </c>
      <c r="F3217" t="e">
        <f>VLOOKUP(E3217,'Resultado Final'!$E$3:$L$103,4,FALSE)</f>
        <v>#DIV/0!</v>
      </c>
      <c r="G3217" t="e">
        <f>VLOOKUP(E3217,'Resultado Final'!$E$3:$L$103,5,FALSE)</f>
        <v>#DIV/0!</v>
      </c>
      <c r="H3217">
        <f>DW!$K3217</f>
        <v>0</v>
      </c>
      <c r="I3217" s="37" t="e">
        <f t="shared" si="50"/>
        <v>#DIV/0!</v>
      </c>
    </row>
    <row r="3218" spans="1:9" x14ac:dyDescent="0.25">
      <c r="A3218">
        <f>INDEX('Resultado Final'!$A:$A,MATCH(E3218,'Resultado Final'!$E:$E,0))</f>
        <v>1</v>
      </c>
      <c r="B3218" t="e">
        <f>'Média Saneada'!#REF!</f>
        <v>#REF!</v>
      </c>
      <c r="C3218">
        <f>DW!$H3218</f>
        <v>0</v>
      </c>
      <c r="D3218">
        <f>DW!$I3218</f>
        <v>0</v>
      </c>
      <c r="E3218">
        <f>DW!$G3218</f>
        <v>0</v>
      </c>
      <c r="F3218" t="e">
        <f>VLOOKUP(E3218,'Resultado Final'!$E$3:$L$103,4,FALSE)</f>
        <v>#DIV/0!</v>
      </c>
      <c r="G3218" t="e">
        <f>VLOOKUP(E3218,'Resultado Final'!$E$3:$L$103,5,FALSE)</f>
        <v>#DIV/0!</v>
      </c>
      <c r="H3218">
        <f>DW!$K3218</f>
        <v>0</v>
      </c>
      <c r="I3218" s="37" t="e">
        <f t="shared" si="50"/>
        <v>#DIV/0!</v>
      </c>
    </row>
    <row r="3219" spans="1:9" x14ac:dyDescent="0.25">
      <c r="A3219">
        <f>INDEX('Resultado Final'!$A:$A,MATCH(E3219,'Resultado Final'!$E:$E,0))</f>
        <v>1</v>
      </c>
      <c r="B3219" t="e">
        <f>'Média Saneada'!#REF!</f>
        <v>#REF!</v>
      </c>
      <c r="C3219">
        <f>DW!$H3219</f>
        <v>0</v>
      </c>
      <c r="D3219">
        <f>DW!$I3219</f>
        <v>0</v>
      </c>
      <c r="E3219">
        <f>DW!$G3219</f>
        <v>0</v>
      </c>
      <c r="F3219" t="e">
        <f>VLOOKUP(E3219,'Resultado Final'!$E$3:$L$103,4,FALSE)</f>
        <v>#DIV/0!</v>
      </c>
      <c r="G3219" t="e">
        <f>VLOOKUP(E3219,'Resultado Final'!$E$3:$L$103,5,FALSE)</f>
        <v>#DIV/0!</v>
      </c>
      <c r="H3219">
        <f>DW!$K3219</f>
        <v>0</v>
      </c>
      <c r="I3219" s="37" t="e">
        <f t="shared" si="50"/>
        <v>#DIV/0!</v>
      </c>
    </row>
    <row r="3220" spans="1:9" x14ac:dyDescent="0.25">
      <c r="A3220">
        <f>INDEX('Resultado Final'!$A:$A,MATCH(E3220,'Resultado Final'!$E:$E,0))</f>
        <v>1</v>
      </c>
      <c r="B3220" t="e">
        <f>'Média Saneada'!#REF!</f>
        <v>#REF!</v>
      </c>
      <c r="C3220">
        <f>DW!$H3220</f>
        <v>0</v>
      </c>
      <c r="D3220">
        <f>DW!$I3220</f>
        <v>0</v>
      </c>
      <c r="E3220">
        <f>DW!$G3220</f>
        <v>0</v>
      </c>
      <c r="F3220" t="e">
        <f>VLOOKUP(E3220,'Resultado Final'!$E$3:$L$103,4,FALSE)</f>
        <v>#DIV/0!</v>
      </c>
      <c r="G3220" t="e">
        <f>VLOOKUP(E3220,'Resultado Final'!$E$3:$L$103,5,FALSE)</f>
        <v>#DIV/0!</v>
      </c>
      <c r="H3220">
        <f>DW!$K3220</f>
        <v>0</v>
      </c>
      <c r="I3220" s="37" t="e">
        <f t="shared" si="50"/>
        <v>#DIV/0!</v>
      </c>
    </row>
    <row r="3221" spans="1:9" x14ac:dyDescent="0.25">
      <c r="A3221">
        <f>INDEX('Resultado Final'!$A:$A,MATCH(E3221,'Resultado Final'!$E:$E,0))</f>
        <v>1</v>
      </c>
      <c r="B3221" t="e">
        <f>'Média Saneada'!#REF!</f>
        <v>#REF!</v>
      </c>
      <c r="C3221">
        <f>DW!$H3221</f>
        <v>0</v>
      </c>
      <c r="D3221">
        <f>DW!$I3221</f>
        <v>0</v>
      </c>
      <c r="E3221">
        <f>DW!$G3221</f>
        <v>0</v>
      </c>
      <c r="F3221" t="e">
        <f>VLOOKUP(E3221,'Resultado Final'!$E$3:$L$103,4,FALSE)</f>
        <v>#DIV/0!</v>
      </c>
      <c r="G3221" t="e">
        <f>VLOOKUP(E3221,'Resultado Final'!$E$3:$L$103,5,FALSE)</f>
        <v>#DIV/0!</v>
      </c>
      <c r="H3221">
        <f>DW!$K3221</f>
        <v>0</v>
      </c>
      <c r="I3221" s="37" t="e">
        <f t="shared" si="50"/>
        <v>#DIV/0!</v>
      </c>
    </row>
    <row r="3222" spans="1:9" x14ac:dyDescent="0.25">
      <c r="A3222">
        <f>INDEX('Resultado Final'!$A:$A,MATCH(E3222,'Resultado Final'!$E:$E,0))</f>
        <v>1</v>
      </c>
      <c r="B3222" t="e">
        <f>'Média Saneada'!#REF!</f>
        <v>#REF!</v>
      </c>
      <c r="C3222">
        <f>DW!$H3222</f>
        <v>0</v>
      </c>
      <c r="D3222">
        <f>DW!$I3222</f>
        <v>0</v>
      </c>
      <c r="E3222">
        <f>DW!$G3222</f>
        <v>0</v>
      </c>
      <c r="F3222" t="e">
        <f>VLOOKUP(E3222,'Resultado Final'!$E$3:$L$103,4,FALSE)</f>
        <v>#DIV/0!</v>
      </c>
      <c r="G3222" t="e">
        <f>VLOOKUP(E3222,'Resultado Final'!$E$3:$L$103,5,FALSE)</f>
        <v>#DIV/0!</v>
      </c>
      <c r="H3222">
        <f>DW!$K3222</f>
        <v>0</v>
      </c>
      <c r="I3222" s="37" t="e">
        <f t="shared" si="50"/>
        <v>#DIV/0!</v>
      </c>
    </row>
    <row r="3223" spans="1:9" x14ac:dyDescent="0.25">
      <c r="A3223">
        <f>INDEX('Resultado Final'!$A:$A,MATCH(E3223,'Resultado Final'!$E:$E,0))</f>
        <v>1</v>
      </c>
      <c r="B3223" t="e">
        <f>'Média Saneada'!#REF!</f>
        <v>#REF!</v>
      </c>
      <c r="C3223">
        <f>DW!$H3223</f>
        <v>0</v>
      </c>
      <c r="D3223">
        <f>DW!$I3223</f>
        <v>0</v>
      </c>
      <c r="E3223">
        <f>DW!$G3223</f>
        <v>0</v>
      </c>
      <c r="F3223" t="e">
        <f>VLOOKUP(E3223,'Resultado Final'!$E$3:$L$103,4,FALSE)</f>
        <v>#DIV/0!</v>
      </c>
      <c r="G3223" t="e">
        <f>VLOOKUP(E3223,'Resultado Final'!$E$3:$L$103,5,FALSE)</f>
        <v>#DIV/0!</v>
      </c>
      <c r="H3223">
        <f>DW!$K3223</f>
        <v>0</v>
      </c>
      <c r="I3223" s="37" t="e">
        <f t="shared" si="50"/>
        <v>#DIV/0!</v>
      </c>
    </row>
    <row r="3224" spans="1:9" x14ac:dyDescent="0.25">
      <c r="A3224">
        <f>INDEX('Resultado Final'!$A:$A,MATCH(E3224,'Resultado Final'!$E:$E,0))</f>
        <v>1</v>
      </c>
      <c r="B3224" t="e">
        <f>'Média Saneada'!#REF!</f>
        <v>#REF!</v>
      </c>
      <c r="C3224">
        <f>DW!$H3224</f>
        <v>0</v>
      </c>
      <c r="D3224">
        <f>DW!$I3224</f>
        <v>0</v>
      </c>
      <c r="E3224">
        <f>DW!$G3224</f>
        <v>0</v>
      </c>
      <c r="F3224" t="e">
        <f>VLOOKUP(E3224,'Resultado Final'!$E$3:$L$103,4,FALSE)</f>
        <v>#DIV/0!</v>
      </c>
      <c r="G3224" t="e">
        <f>VLOOKUP(E3224,'Resultado Final'!$E$3:$L$103,5,FALSE)</f>
        <v>#DIV/0!</v>
      </c>
      <c r="H3224">
        <f>DW!$K3224</f>
        <v>0</v>
      </c>
      <c r="I3224" s="37" t="e">
        <f t="shared" si="50"/>
        <v>#DIV/0!</v>
      </c>
    </row>
    <row r="3225" spans="1:9" x14ac:dyDescent="0.25">
      <c r="A3225">
        <f>INDEX('Resultado Final'!$A:$A,MATCH(E3225,'Resultado Final'!$E:$E,0))</f>
        <v>1</v>
      </c>
      <c r="B3225" t="e">
        <f>'Média Saneada'!#REF!</f>
        <v>#REF!</v>
      </c>
      <c r="C3225">
        <f>DW!$H3225</f>
        <v>0</v>
      </c>
      <c r="D3225">
        <f>DW!$I3225</f>
        <v>0</v>
      </c>
      <c r="E3225">
        <f>DW!$G3225</f>
        <v>0</v>
      </c>
      <c r="F3225" t="e">
        <f>VLOOKUP(E3225,'Resultado Final'!$E$3:$L$103,4,FALSE)</f>
        <v>#DIV/0!</v>
      </c>
      <c r="G3225" t="e">
        <f>VLOOKUP(E3225,'Resultado Final'!$E$3:$L$103,5,FALSE)</f>
        <v>#DIV/0!</v>
      </c>
      <c r="H3225">
        <f>DW!$K3225</f>
        <v>0</v>
      </c>
      <c r="I3225" s="37" t="e">
        <f t="shared" si="50"/>
        <v>#DIV/0!</v>
      </c>
    </row>
    <row r="3226" spans="1:9" x14ac:dyDescent="0.25">
      <c r="A3226">
        <f>INDEX('Resultado Final'!$A:$A,MATCH(E3226,'Resultado Final'!$E:$E,0))</f>
        <v>1</v>
      </c>
      <c r="B3226" t="e">
        <f>'Média Saneada'!#REF!</f>
        <v>#REF!</v>
      </c>
      <c r="C3226">
        <f>DW!$H3226</f>
        <v>0</v>
      </c>
      <c r="D3226">
        <f>DW!$I3226</f>
        <v>0</v>
      </c>
      <c r="E3226">
        <f>DW!$G3226</f>
        <v>0</v>
      </c>
      <c r="F3226" t="e">
        <f>VLOOKUP(E3226,'Resultado Final'!$E$3:$L$103,4,FALSE)</f>
        <v>#DIV/0!</v>
      </c>
      <c r="G3226" t="e">
        <f>VLOOKUP(E3226,'Resultado Final'!$E$3:$L$103,5,FALSE)</f>
        <v>#DIV/0!</v>
      </c>
      <c r="H3226">
        <f>DW!$K3226</f>
        <v>0</v>
      </c>
      <c r="I3226" s="37" t="e">
        <f t="shared" si="50"/>
        <v>#DIV/0!</v>
      </c>
    </row>
    <row r="3227" spans="1:9" x14ac:dyDescent="0.25">
      <c r="A3227">
        <f>INDEX('Resultado Final'!$A:$A,MATCH(E3227,'Resultado Final'!$E:$E,0))</f>
        <v>1</v>
      </c>
      <c r="B3227" t="e">
        <f>'Média Saneada'!#REF!</f>
        <v>#REF!</v>
      </c>
      <c r="C3227">
        <f>DW!$H3227</f>
        <v>0</v>
      </c>
      <c r="D3227">
        <f>DW!$I3227</f>
        <v>0</v>
      </c>
      <c r="E3227">
        <f>DW!$G3227</f>
        <v>0</v>
      </c>
      <c r="F3227" t="e">
        <f>VLOOKUP(E3227,'Resultado Final'!$E$3:$L$103,4,FALSE)</f>
        <v>#DIV/0!</v>
      </c>
      <c r="G3227" t="e">
        <f>VLOOKUP(E3227,'Resultado Final'!$E$3:$L$103,5,FALSE)</f>
        <v>#DIV/0!</v>
      </c>
      <c r="H3227">
        <f>DW!$K3227</f>
        <v>0</v>
      </c>
      <c r="I3227" s="37" t="e">
        <f t="shared" si="50"/>
        <v>#DIV/0!</v>
      </c>
    </row>
    <row r="3228" spans="1:9" x14ac:dyDescent="0.25">
      <c r="A3228">
        <f>INDEX('Resultado Final'!$A:$A,MATCH(E3228,'Resultado Final'!$E:$E,0))</f>
        <v>1</v>
      </c>
      <c r="B3228" t="e">
        <f>'Média Saneada'!#REF!</f>
        <v>#REF!</v>
      </c>
      <c r="C3228">
        <f>DW!$H3228</f>
        <v>0</v>
      </c>
      <c r="D3228">
        <f>DW!$I3228</f>
        <v>0</v>
      </c>
      <c r="E3228">
        <f>DW!$G3228</f>
        <v>0</v>
      </c>
      <c r="F3228" t="e">
        <f>VLOOKUP(E3228,'Resultado Final'!$E$3:$L$103,4,FALSE)</f>
        <v>#DIV/0!</v>
      </c>
      <c r="G3228" t="e">
        <f>VLOOKUP(E3228,'Resultado Final'!$E$3:$L$103,5,FALSE)</f>
        <v>#DIV/0!</v>
      </c>
      <c r="H3228">
        <f>DW!$K3228</f>
        <v>0</v>
      </c>
      <c r="I3228" s="37" t="e">
        <f t="shared" si="50"/>
        <v>#DIV/0!</v>
      </c>
    </row>
    <row r="3229" spans="1:9" x14ac:dyDescent="0.25">
      <c r="A3229">
        <f>INDEX('Resultado Final'!$A:$A,MATCH(E3229,'Resultado Final'!$E:$E,0))</f>
        <v>1</v>
      </c>
      <c r="B3229" t="e">
        <f>'Média Saneada'!#REF!</f>
        <v>#REF!</v>
      </c>
      <c r="C3229">
        <f>DW!$H3229</f>
        <v>0</v>
      </c>
      <c r="D3229">
        <f>DW!$I3229</f>
        <v>0</v>
      </c>
      <c r="E3229">
        <f>DW!$G3229</f>
        <v>0</v>
      </c>
      <c r="F3229" t="e">
        <f>VLOOKUP(E3229,'Resultado Final'!$E$3:$L$103,4,FALSE)</f>
        <v>#DIV/0!</v>
      </c>
      <c r="G3229" t="e">
        <f>VLOOKUP(E3229,'Resultado Final'!$E$3:$L$103,5,FALSE)</f>
        <v>#DIV/0!</v>
      </c>
      <c r="H3229">
        <f>DW!$K3229</f>
        <v>0</v>
      </c>
      <c r="I3229" s="37" t="e">
        <f t="shared" si="50"/>
        <v>#DIV/0!</v>
      </c>
    </row>
    <row r="3230" spans="1:9" x14ac:dyDescent="0.25">
      <c r="A3230">
        <f>INDEX('Resultado Final'!$A:$A,MATCH(E3230,'Resultado Final'!$E:$E,0))</f>
        <v>1</v>
      </c>
      <c r="B3230" t="e">
        <f>'Média Saneada'!#REF!</f>
        <v>#REF!</v>
      </c>
      <c r="C3230">
        <f>DW!$H3230</f>
        <v>0</v>
      </c>
      <c r="D3230">
        <f>DW!$I3230</f>
        <v>0</v>
      </c>
      <c r="E3230">
        <f>DW!$G3230</f>
        <v>0</v>
      </c>
      <c r="F3230" t="e">
        <f>VLOOKUP(E3230,'Resultado Final'!$E$3:$L$103,4,FALSE)</f>
        <v>#DIV/0!</v>
      </c>
      <c r="G3230" t="e">
        <f>VLOOKUP(E3230,'Resultado Final'!$E$3:$L$103,5,FALSE)</f>
        <v>#DIV/0!</v>
      </c>
      <c r="H3230">
        <f>DW!$K3230</f>
        <v>0</v>
      </c>
      <c r="I3230" s="37" t="e">
        <f t="shared" si="50"/>
        <v>#DIV/0!</v>
      </c>
    </row>
    <row r="3231" spans="1:9" x14ac:dyDescent="0.25">
      <c r="A3231">
        <f>INDEX('Resultado Final'!$A:$A,MATCH(E3231,'Resultado Final'!$E:$E,0))</f>
        <v>1</v>
      </c>
      <c r="B3231" t="e">
        <f>'Média Saneada'!#REF!</f>
        <v>#REF!</v>
      </c>
      <c r="C3231">
        <f>DW!$H3231</f>
        <v>0</v>
      </c>
      <c r="D3231">
        <f>DW!$I3231</f>
        <v>0</v>
      </c>
      <c r="E3231">
        <f>DW!$G3231</f>
        <v>0</v>
      </c>
      <c r="F3231" t="e">
        <f>VLOOKUP(E3231,'Resultado Final'!$E$3:$L$103,4,FALSE)</f>
        <v>#DIV/0!</v>
      </c>
      <c r="G3231" t="e">
        <f>VLOOKUP(E3231,'Resultado Final'!$E$3:$L$103,5,FALSE)</f>
        <v>#DIV/0!</v>
      </c>
      <c r="H3231">
        <f>DW!$K3231</f>
        <v>0</v>
      </c>
      <c r="I3231" s="37" t="e">
        <f t="shared" si="50"/>
        <v>#DIV/0!</v>
      </c>
    </row>
    <row r="3232" spans="1:9" x14ac:dyDescent="0.25">
      <c r="A3232">
        <f>INDEX('Resultado Final'!$A:$A,MATCH(E3232,'Resultado Final'!$E:$E,0))</f>
        <v>1</v>
      </c>
      <c r="B3232" t="e">
        <f>'Média Saneada'!#REF!</f>
        <v>#REF!</v>
      </c>
      <c r="C3232">
        <f>DW!$H3232</f>
        <v>0</v>
      </c>
      <c r="D3232">
        <f>DW!$I3232</f>
        <v>0</v>
      </c>
      <c r="E3232">
        <f>DW!$G3232</f>
        <v>0</v>
      </c>
      <c r="F3232" t="e">
        <f>VLOOKUP(E3232,'Resultado Final'!$E$3:$L$103,4,FALSE)</f>
        <v>#DIV/0!</v>
      </c>
      <c r="G3232" t="e">
        <f>VLOOKUP(E3232,'Resultado Final'!$E$3:$L$103,5,FALSE)</f>
        <v>#DIV/0!</v>
      </c>
      <c r="H3232">
        <f>DW!$K3232</f>
        <v>0</v>
      </c>
      <c r="I3232" s="37" t="e">
        <f t="shared" si="50"/>
        <v>#DIV/0!</v>
      </c>
    </row>
    <row r="3233" spans="1:9" x14ac:dyDescent="0.25">
      <c r="A3233">
        <f>INDEX('Resultado Final'!$A:$A,MATCH(E3233,'Resultado Final'!$E:$E,0))</f>
        <v>1</v>
      </c>
      <c r="B3233" t="e">
        <f>'Média Saneada'!#REF!</f>
        <v>#REF!</v>
      </c>
      <c r="C3233">
        <f>DW!$H3233</f>
        <v>0</v>
      </c>
      <c r="D3233">
        <f>DW!$I3233</f>
        <v>0</v>
      </c>
      <c r="E3233">
        <f>DW!$G3233</f>
        <v>0</v>
      </c>
      <c r="F3233" t="e">
        <f>VLOOKUP(E3233,'Resultado Final'!$E$3:$L$103,4,FALSE)</f>
        <v>#DIV/0!</v>
      </c>
      <c r="G3233" t="e">
        <f>VLOOKUP(E3233,'Resultado Final'!$E$3:$L$103,5,FALSE)</f>
        <v>#DIV/0!</v>
      </c>
      <c r="H3233">
        <f>DW!$K3233</f>
        <v>0</v>
      </c>
      <c r="I3233" s="37" t="e">
        <f t="shared" si="50"/>
        <v>#DIV/0!</v>
      </c>
    </row>
    <row r="3234" spans="1:9" x14ac:dyDescent="0.25">
      <c r="A3234">
        <f>INDEX('Resultado Final'!$A:$A,MATCH(E3234,'Resultado Final'!$E:$E,0))</f>
        <v>1</v>
      </c>
      <c r="B3234" t="e">
        <f>'Média Saneada'!#REF!</f>
        <v>#REF!</v>
      </c>
      <c r="C3234">
        <f>DW!$H3234</f>
        <v>0</v>
      </c>
      <c r="D3234">
        <f>DW!$I3234</f>
        <v>0</v>
      </c>
      <c r="E3234">
        <f>DW!$G3234</f>
        <v>0</v>
      </c>
      <c r="F3234" t="e">
        <f>VLOOKUP(E3234,'Resultado Final'!$E$3:$L$103,4,FALSE)</f>
        <v>#DIV/0!</v>
      </c>
      <c r="G3234" t="e">
        <f>VLOOKUP(E3234,'Resultado Final'!$E$3:$L$103,5,FALSE)</f>
        <v>#DIV/0!</v>
      </c>
      <c r="H3234">
        <f>DW!$K3234</f>
        <v>0</v>
      </c>
      <c r="I3234" s="37" t="e">
        <f t="shared" si="50"/>
        <v>#DIV/0!</v>
      </c>
    </row>
    <row r="3235" spans="1:9" x14ac:dyDescent="0.25">
      <c r="A3235">
        <f>INDEX('Resultado Final'!$A:$A,MATCH(E3235,'Resultado Final'!$E:$E,0))</f>
        <v>1</v>
      </c>
      <c r="B3235" t="e">
        <f>'Média Saneada'!#REF!</f>
        <v>#REF!</v>
      </c>
      <c r="C3235">
        <f>DW!$H3235</f>
        <v>0</v>
      </c>
      <c r="D3235">
        <f>DW!$I3235</f>
        <v>0</v>
      </c>
      <c r="E3235">
        <f>DW!$G3235</f>
        <v>0</v>
      </c>
      <c r="F3235" t="e">
        <f>VLOOKUP(E3235,'Resultado Final'!$E$3:$L$103,4,FALSE)</f>
        <v>#DIV/0!</v>
      </c>
      <c r="G3235" t="e">
        <f>VLOOKUP(E3235,'Resultado Final'!$E$3:$L$103,5,FALSE)</f>
        <v>#DIV/0!</v>
      </c>
      <c r="H3235">
        <f>DW!$K3235</f>
        <v>0</v>
      </c>
      <c r="I3235" s="37" t="e">
        <f t="shared" si="50"/>
        <v>#DIV/0!</v>
      </c>
    </row>
    <row r="3236" spans="1:9" x14ac:dyDescent="0.25">
      <c r="A3236">
        <f>INDEX('Resultado Final'!$A:$A,MATCH(E3236,'Resultado Final'!$E:$E,0))</f>
        <v>1</v>
      </c>
      <c r="B3236" t="e">
        <f>'Média Saneada'!#REF!</f>
        <v>#REF!</v>
      </c>
      <c r="C3236">
        <f>DW!$H3236</f>
        <v>0</v>
      </c>
      <c r="D3236">
        <f>DW!$I3236</f>
        <v>0</v>
      </c>
      <c r="E3236">
        <f>DW!$G3236</f>
        <v>0</v>
      </c>
      <c r="F3236" t="e">
        <f>VLOOKUP(E3236,'Resultado Final'!$E$3:$L$103,4,FALSE)</f>
        <v>#DIV/0!</v>
      </c>
      <c r="G3236" t="e">
        <f>VLOOKUP(E3236,'Resultado Final'!$E$3:$L$103,5,FALSE)</f>
        <v>#DIV/0!</v>
      </c>
      <c r="H3236">
        <f>DW!$K3236</f>
        <v>0</v>
      </c>
      <c r="I3236" s="37" t="e">
        <f t="shared" si="50"/>
        <v>#DIV/0!</v>
      </c>
    </row>
    <row r="3237" spans="1:9" x14ac:dyDescent="0.25">
      <c r="A3237">
        <f>INDEX('Resultado Final'!$A:$A,MATCH(E3237,'Resultado Final'!$E:$E,0))</f>
        <v>1</v>
      </c>
      <c r="B3237" t="e">
        <f>'Média Saneada'!#REF!</f>
        <v>#REF!</v>
      </c>
      <c r="C3237">
        <f>DW!$H3237</f>
        <v>0</v>
      </c>
      <c r="D3237">
        <f>DW!$I3237</f>
        <v>0</v>
      </c>
      <c r="E3237">
        <f>DW!$G3237</f>
        <v>0</v>
      </c>
      <c r="F3237" t="e">
        <f>VLOOKUP(E3237,'Resultado Final'!$E$3:$L$103,4,FALSE)</f>
        <v>#DIV/0!</v>
      </c>
      <c r="G3237" t="e">
        <f>VLOOKUP(E3237,'Resultado Final'!$E$3:$L$103,5,FALSE)</f>
        <v>#DIV/0!</v>
      </c>
      <c r="H3237">
        <f>DW!$K3237</f>
        <v>0</v>
      </c>
      <c r="I3237" s="37" t="e">
        <f t="shared" si="50"/>
        <v>#DIV/0!</v>
      </c>
    </row>
    <row r="3238" spans="1:9" x14ac:dyDescent="0.25">
      <c r="A3238">
        <f>INDEX('Resultado Final'!$A:$A,MATCH(E3238,'Resultado Final'!$E:$E,0))</f>
        <v>1</v>
      </c>
      <c r="B3238" t="e">
        <f>'Média Saneada'!#REF!</f>
        <v>#REF!</v>
      </c>
      <c r="C3238">
        <f>DW!$H3238</f>
        <v>0</v>
      </c>
      <c r="D3238">
        <f>DW!$I3238</f>
        <v>0</v>
      </c>
      <c r="E3238">
        <f>DW!$G3238</f>
        <v>0</v>
      </c>
      <c r="F3238" t="e">
        <f>VLOOKUP(E3238,'Resultado Final'!$E$3:$L$103,4,FALSE)</f>
        <v>#DIV/0!</v>
      </c>
      <c r="G3238" t="e">
        <f>VLOOKUP(E3238,'Resultado Final'!$E$3:$L$103,5,FALSE)</f>
        <v>#DIV/0!</v>
      </c>
      <c r="H3238">
        <f>DW!$K3238</f>
        <v>0</v>
      </c>
      <c r="I3238" s="37" t="e">
        <f t="shared" si="50"/>
        <v>#DIV/0!</v>
      </c>
    </row>
    <row r="3239" spans="1:9" x14ac:dyDescent="0.25">
      <c r="A3239">
        <f>INDEX('Resultado Final'!$A:$A,MATCH(E3239,'Resultado Final'!$E:$E,0))</f>
        <v>1</v>
      </c>
      <c r="B3239" t="e">
        <f>'Média Saneada'!#REF!</f>
        <v>#REF!</v>
      </c>
      <c r="C3239">
        <f>DW!$H3239</f>
        <v>0</v>
      </c>
      <c r="D3239">
        <f>DW!$I3239</f>
        <v>0</v>
      </c>
      <c r="E3239">
        <f>DW!$G3239</f>
        <v>0</v>
      </c>
      <c r="F3239" t="e">
        <f>VLOOKUP(E3239,'Resultado Final'!$E$3:$L$103,4,FALSE)</f>
        <v>#DIV/0!</v>
      </c>
      <c r="G3239" t="e">
        <f>VLOOKUP(E3239,'Resultado Final'!$E$3:$L$103,5,FALSE)</f>
        <v>#DIV/0!</v>
      </c>
      <c r="H3239">
        <f>DW!$K3239</f>
        <v>0</v>
      </c>
      <c r="I3239" s="37" t="e">
        <f t="shared" si="50"/>
        <v>#DIV/0!</v>
      </c>
    </row>
    <row r="3240" spans="1:9" x14ac:dyDescent="0.25">
      <c r="A3240">
        <f>INDEX('Resultado Final'!$A:$A,MATCH(E3240,'Resultado Final'!$E:$E,0))</f>
        <v>1</v>
      </c>
      <c r="B3240" t="e">
        <f>'Média Saneada'!#REF!</f>
        <v>#REF!</v>
      </c>
      <c r="C3240">
        <f>DW!$H3240</f>
        <v>0</v>
      </c>
      <c r="D3240">
        <f>DW!$I3240</f>
        <v>0</v>
      </c>
      <c r="E3240">
        <f>DW!$G3240</f>
        <v>0</v>
      </c>
      <c r="F3240" t="e">
        <f>VLOOKUP(E3240,'Resultado Final'!$E$3:$L$103,4,FALSE)</f>
        <v>#DIV/0!</v>
      </c>
      <c r="G3240" t="e">
        <f>VLOOKUP(E3240,'Resultado Final'!$E$3:$L$103,5,FALSE)</f>
        <v>#DIV/0!</v>
      </c>
      <c r="H3240">
        <f>DW!$K3240</f>
        <v>0</v>
      </c>
      <c r="I3240" s="37" t="e">
        <f t="shared" si="50"/>
        <v>#DIV/0!</v>
      </c>
    </row>
    <row r="3241" spans="1:9" x14ac:dyDescent="0.25">
      <c r="A3241">
        <f>INDEX('Resultado Final'!$A:$A,MATCH(E3241,'Resultado Final'!$E:$E,0))</f>
        <v>1</v>
      </c>
      <c r="B3241" t="e">
        <f>'Média Saneada'!#REF!</f>
        <v>#REF!</v>
      </c>
      <c r="C3241">
        <f>DW!$H3241</f>
        <v>0</v>
      </c>
      <c r="D3241">
        <f>DW!$I3241</f>
        <v>0</v>
      </c>
      <c r="E3241">
        <f>DW!$G3241</f>
        <v>0</v>
      </c>
      <c r="F3241" t="e">
        <f>VLOOKUP(E3241,'Resultado Final'!$E$3:$L$103,4,FALSE)</f>
        <v>#DIV/0!</v>
      </c>
      <c r="G3241" t="e">
        <f>VLOOKUP(E3241,'Resultado Final'!$E$3:$L$103,5,FALSE)</f>
        <v>#DIV/0!</v>
      </c>
      <c r="H3241">
        <f>DW!$K3241</f>
        <v>0</v>
      </c>
      <c r="I3241" s="37" t="e">
        <f t="shared" si="50"/>
        <v>#DIV/0!</v>
      </c>
    </row>
    <row r="3242" spans="1:9" x14ac:dyDescent="0.25">
      <c r="A3242">
        <f>INDEX('Resultado Final'!$A:$A,MATCH(E3242,'Resultado Final'!$E:$E,0))</f>
        <v>1</v>
      </c>
      <c r="B3242" t="e">
        <f>'Média Saneada'!#REF!</f>
        <v>#REF!</v>
      </c>
      <c r="C3242">
        <f>DW!$H3242</f>
        <v>0</v>
      </c>
      <c r="D3242">
        <f>DW!$I3242</f>
        <v>0</v>
      </c>
      <c r="E3242">
        <f>DW!$G3242</f>
        <v>0</v>
      </c>
      <c r="F3242" t="e">
        <f>VLOOKUP(E3242,'Resultado Final'!$E$3:$L$103,4,FALSE)</f>
        <v>#DIV/0!</v>
      </c>
      <c r="G3242" t="e">
        <f>VLOOKUP(E3242,'Resultado Final'!$E$3:$L$103,5,FALSE)</f>
        <v>#DIV/0!</v>
      </c>
      <c r="H3242">
        <f>DW!$K3242</f>
        <v>0</v>
      </c>
      <c r="I3242" s="37" t="e">
        <f t="shared" si="50"/>
        <v>#DIV/0!</v>
      </c>
    </row>
    <row r="3243" spans="1:9" x14ac:dyDescent="0.25">
      <c r="A3243">
        <f>INDEX('Resultado Final'!$A:$A,MATCH(E3243,'Resultado Final'!$E:$E,0))</f>
        <v>1</v>
      </c>
      <c r="B3243" t="e">
        <f>'Média Saneada'!#REF!</f>
        <v>#REF!</v>
      </c>
      <c r="C3243">
        <f>DW!$H3243</f>
        <v>0</v>
      </c>
      <c r="D3243">
        <f>DW!$I3243</f>
        <v>0</v>
      </c>
      <c r="E3243">
        <f>DW!$G3243</f>
        <v>0</v>
      </c>
      <c r="F3243" t="e">
        <f>VLOOKUP(E3243,'Resultado Final'!$E$3:$L$103,4,FALSE)</f>
        <v>#DIV/0!</v>
      </c>
      <c r="G3243" t="e">
        <f>VLOOKUP(E3243,'Resultado Final'!$E$3:$L$103,5,FALSE)</f>
        <v>#DIV/0!</v>
      </c>
      <c r="H3243">
        <f>DW!$K3243</f>
        <v>0</v>
      </c>
      <c r="I3243" s="37" t="e">
        <f t="shared" si="50"/>
        <v>#DIV/0!</v>
      </c>
    </row>
    <row r="3244" spans="1:9" x14ac:dyDescent="0.25">
      <c r="A3244">
        <f>INDEX('Resultado Final'!$A:$A,MATCH(E3244,'Resultado Final'!$E:$E,0))</f>
        <v>1</v>
      </c>
      <c r="B3244" t="e">
        <f>'Média Saneada'!#REF!</f>
        <v>#REF!</v>
      </c>
      <c r="C3244">
        <f>DW!$H3244</f>
        <v>0</v>
      </c>
      <c r="D3244">
        <f>DW!$I3244</f>
        <v>0</v>
      </c>
      <c r="E3244">
        <f>DW!$G3244</f>
        <v>0</v>
      </c>
      <c r="F3244" t="e">
        <f>VLOOKUP(E3244,'Resultado Final'!$E$3:$L$103,4,FALSE)</f>
        <v>#DIV/0!</v>
      </c>
      <c r="G3244" t="e">
        <f>VLOOKUP(E3244,'Resultado Final'!$E$3:$L$103,5,FALSE)</f>
        <v>#DIV/0!</v>
      </c>
      <c r="H3244">
        <f>DW!$K3244</f>
        <v>0</v>
      </c>
      <c r="I3244" s="37" t="e">
        <f t="shared" si="50"/>
        <v>#DIV/0!</v>
      </c>
    </row>
    <row r="3245" spans="1:9" x14ac:dyDescent="0.25">
      <c r="A3245">
        <f>INDEX('Resultado Final'!$A:$A,MATCH(E3245,'Resultado Final'!$E:$E,0))</f>
        <v>1</v>
      </c>
      <c r="B3245" t="e">
        <f>'Média Saneada'!#REF!</f>
        <v>#REF!</v>
      </c>
      <c r="C3245">
        <f>DW!$H3245</f>
        <v>0</v>
      </c>
      <c r="D3245">
        <f>DW!$I3245</f>
        <v>0</v>
      </c>
      <c r="E3245">
        <f>DW!$G3245</f>
        <v>0</v>
      </c>
      <c r="F3245" t="e">
        <f>VLOOKUP(E3245,'Resultado Final'!$E$3:$L$103,4,FALSE)</f>
        <v>#DIV/0!</v>
      </c>
      <c r="G3245" t="e">
        <f>VLOOKUP(E3245,'Resultado Final'!$E$3:$L$103,5,FALSE)</f>
        <v>#DIV/0!</v>
      </c>
      <c r="H3245">
        <f>DW!$K3245</f>
        <v>0</v>
      </c>
      <c r="I3245" s="37" t="e">
        <f t="shared" si="50"/>
        <v>#DIV/0!</v>
      </c>
    </row>
    <row r="3246" spans="1:9" x14ac:dyDescent="0.25">
      <c r="A3246">
        <f>INDEX('Resultado Final'!$A:$A,MATCH(E3246,'Resultado Final'!$E:$E,0))</f>
        <v>1</v>
      </c>
      <c r="B3246" t="e">
        <f>'Média Saneada'!#REF!</f>
        <v>#REF!</v>
      </c>
      <c r="C3246">
        <f>DW!$H3246</f>
        <v>0</v>
      </c>
      <c r="D3246">
        <f>DW!$I3246</f>
        <v>0</v>
      </c>
      <c r="E3246">
        <f>DW!$G3246</f>
        <v>0</v>
      </c>
      <c r="F3246" t="e">
        <f>VLOOKUP(E3246,'Resultado Final'!$E$3:$L$103,4,FALSE)</f>
        <v>#DIV/0!</v>
      </c>
      <c r="G3246" t="e">
        <f>VLOOKUP(E3246,'Resultado Final'!$E$3:$L$103,5,FALSE)</f>
        <v>#DIV/0!</v>
      </c>
      <c r="H3246">
        <f>DW!$K3246</f>
        <v>0</v>
      </c>
      <c r="I3246" s="37" t="e">
        <f t="shared" si="50"/>
        <v>#DIV/0!</v>
      </c>
    </row>
    <row r="3247" spans="1:9" x14ac:dyDescent="0.25">
      <c r="A3247">
        <f>INDEX('Resultado Final'!$A:$A,MATCH(E3247,'Resultado Final'!$E:$E,0))</f>
        <v>1</v>
      </c>
      <c r="B3247" t="e">
        <f>'Média Saneada'!#REF!</f>
        <v>#REF!</v>
      </c>
      <c r="C3247">
        <f>DW!$H3247</f>
        <v>0</v>
      </c>
      <c r="D3247">
        <f>DW!$I3247</f>
        <v>0</v>
      </c>
      <c r="E3247">
        <f>DW!$G3247</f>
        <v>0</v>
      </c>
      <c r="F3247" t="e">
        <f>VLOOKUP(E3247,'Resultado Final'!$E$3:$L$103,4,FALSE)</f>
        <v>#DIV/0!</v>
      </c>
      <c r="G3247" t="e">
        <f>VLOOKUP(E3247,'Resultado Final'!$E$3:$L$103,5,FALSE)</f>
        <v>#DIV/0!</v>
      </c>
      <c r="H3247">
        <f>DW!$K3247</f>
        <v>0</v>
      </c>
      <c r="I3247" s="37" t="e">
        <f t="shared" si="50"/>
        <v>#DIV/0!</v>
      </c>
    </row>
    <row r="3248" spans="1:9" x14ac:dyDescent="0.25">
      <c r="A3248">
        <f>INDEX('Resultado Final'!$A:$A,MATCH(E3248,'Resultado Final'!$E:$E,0))</f>
        <v>1</v>
      </c>
      <c r="B3248" t="e">
        <f>'Média Saneada'!#REF!</f>
        <v>#REF!</v>
      </c>
      <c r="C3248">
        <f>DW!$H3248</f>
        <v>0</v>
      </c>
      <c r="D3248">
        <f>DW!$I3248</f>
        <v>0</v>
      </c>
      <c r="E3248">
        <f>DW!$G3248</f>
        <v>0</v>
      </c>
      <c r="F3248" t="e">
        <f>VLOOKUP(E3248,'Resultado Final'!$E$3:$L$103,4,FALSE)</f>
        <v>#DIV/0!</v>
      </c>
      <c r="G3248" t="e">
        <f>VLOOKUP(E3248,'Resultado Final'!$E$3:$L$103,5,FALSE)</f>
        <v>#DIV/0!</v>
      </c>
      <c r="H3248">
        <f>DW!$K3248</f>
        <v>0</v>
      </c>
      <c r="I3248" s="37" t="e">
        <f t="shared" si="50"/>
        <v>#DIV/0!</v>
      </c>
    </row>
    <row r="3249" spans="1:9" x14ac:dyDescent="0.25">
      <c r="A3249">
        <f>INDEX('Resultado Final'!$A:$A,MATCH(E3249,'Resultado Final'!$E:$E,0))</f>
        <v>1</v>
      </c>
      <c r="B3249" t="e">
        <f>'Média Saneada'!#REF!</f>
        <v>#REF!</v>
      </c>
      <c r="C3249">
        <f>DW!$H3249</f>
        <v>0</v>
      </c>
      <c r="D3249">
        <f>DW!$I3249</f>
        <v>0</v>
      </c>
      <c r="E3249">
        <f>DW!$G3249</f>
        <v>0</v>
      </c>
      <c r="F3249" t="e">
        <f>VLOOKUP(E3249,'Resultado Final'!$E$3:$L$103,4,FALSE)</f>
        <v>#DIV/0!</v>
      </c>
      <c r="G3249" t="e">
        <f>VLOOKUP(E3249,'Resultado Final'!$E$3:$L$103,5,FALSE)</f>
        <v>#DIV/0!</v>
      </c>
      <c r="H3249">
        <f>DW!$K3249</f>
        <v>0</v>
      </c>
      <c r="I3249" s="37" t="e">
        <f t="shared" si="50"/>
        <v>#DIV/0!</v>
      </c>
    </row>
    <row r="3250" spans="1:9" x14ac:dyDescent="0.25">
      <c r="A3250">
        <f>INDEX('Resultado Final'!$A:$A,MATCH(E3250,'Resultado Final'!$E:$E,0))</f>
        <v>1</v>
      </c>
      <c r="B3250" t="e">
        <f>'Média Saneada'!#REF!</f>
        <v>#REF!</v>
      </c>
      <c r="C3250">
        <f>DW!$H3250</f>
        <v>0</v>
      </c>
      <c r="D3250">
        <f>DW!$I3250</f>
        <v>0</v>
      </c>
      <c r="E3250">
        <f>DW!$G3250</f>
        <v>0</v>
      </c>
      <c r="F3250" t="e">
        <f>VLOOKUP(E3250,'Resultado Final'!$E$3:$L$103,4,FALSE)</f>
        <v>#DIV/0!</v>
      </c>
      <c r="G3250" t="e">
        <f>VLOOKUP(E3250,'Resultado Final'!$E$3:$L$103,5,FALSE)</f>
        <v>#DIV/0!</v>
      </c>
      <c r="H3250">
        <f>DW!$K3250</f>
        <v>0</v>
      </c>
      <c r="I3250" s="37" t="e">
        <f t="shared" si="50"/>
        <v>#DIV/0!</v>
      </c>
    </row>
    <row r="3251" spans="1:9" x14ac:dyDescent="0.25">
      <c r="A3251">
        <f>INDEX('Resultado Final'!$A:$A,MATCH(E3251,'Resultado Final'!$E:$E,0))</f>
        <v>1</v>
      </c>
      <c r="B3251" t="e">
        <f>'Média Saneada'!#REF!</f>
        <v>#REF!</v>
      </c>
      <c r="C3251">
        <f>DW!$H3251</f>
        <v>0</v>
      </c>
      <c r="D3251">
        <f>DW!$I3251</f>
        <v>0</v>
      </c>
      <c r="E3251">
        <f>DW!$G3251</f>
        <v>0</v>
      </c>
      <c r="F3251" t="e">
        <f>VLOOKUP(E3251,'Resultado Final'!$E$3:$L$103,4,FALSE)</f>
        <v>#DIV/0!</v>
      </c>
      <c r="G3251" t="e">
        <f>VLOOKUP(E3251,'Resultado Final'!$E$3:$L$103,5,FALSE)</f>
        <v>#DIV/0!</v>
      </c>
      <c r="H3251">
        <f>DW!$K3251</f>
        <v>0</v>
      </c>
      <c r="I3251" s="37" t="e">
        <f t="shared" si="50"/>
        <v>#DIV/0!</v>
      </c>
    </row>
    <row r="3252" spans="1:9" x14ac:dyDescent="0.25">
      <c r="A3252">
        <f>INDEX('Resultado Final'!$A:$A,MATCH(E3252,'Resultado Final'!$E:$E,0))</f>
        <v>1</v>
      </c>
      <c r="B3252" t="e">
        <f>'Média Saneada'!#REF!</f>
        <v>#REF!</v>
      </c>
      <c r="C3252">
        <f>DW!$H3252</f>
        <v>0</v>
      </c>
      <c r="D3252">
        <f>DW!$I3252</f>
        <v>0</v>
      </c>
      <c r="E3252">
        <f>DW!$G3252</f>
        <v>0</v>
      </c>
      <c r="F3252" t="e">
        <f>VLOOKUP(E3252,'Resultado Final'!$E$3:$L$103,4,FALSE)</f>
        <v>#DIV/0!</v>
      </c>
      <c r="G3252" t="e">
        <f>VLOOKUP(E3252,'Resultado Final'!$E$3:$L$103,5,FALSE)</f>
        <v>#DIV/0!</v>
      </c>
      <c r="H3252">
        <f>DW!$K3252</f>
        <v>0</v>
      </c>
      <c r="I3252" s="37" t="e">
        <f t="shared" si="50"/>
        <v>#DIV/0!</v>
      </c>
    </row>
    <row r="3253" spans="1:9" x14ac:dyDescent="0.25">
      <c r="A3253">
        <f>INDEX('Resultado Final'!$A:$A,MATCH(E3253,'Resultado Final'!$E:$E,0))</f>
        <v>1</v>
      </c>
      <c r="B3253" t="e">
        <f>'Média Saneada'!#REF!</f>
        <v>#REF!</v>
      </c>
      <c r="C3253">
        <f>DW!$H3253</f>
        <v>0</v>
      </c>
      <c r="D3253">
        <f>DW!$I3253</f>
        <v>0</v>
      </c>
      <c r="E3253">
        <f>DW!$G3253</f>
        <v>0</v>
      </c>
      <c r="F3253" t="e">
        <f>VLOOKUP(E3253,'Resultado Final'!$E$3:$L$103,4,FALSE)</f>
        <v>#DIV/0!</v>
      </c>
      <c r="G3253" t="e">
        <f>VLOOKUP(E3253,'Resultado Final'!$E$3:$L$103,5,FALSE)</f>
        <v>#DIV/0!</v>
      </c>
      <c r="H3253">
        <f>DW!$K3253</f>
        <v>0</v>
      </c>
      <c r="I3253" s="37" t="e">
        <f t="shared" si="50"/>
        <v>#DIV/0!</v>
      </c>
    </row>
    <row r="3254" spans="1:9" x14ac:dyDescent="0.25">
      <c r="A3254">
        <f>INDEX('Resultado Final'!$A:$A,MATCH(E3254,'Resultado Final'!$E:$E,0))</f>
        <v>1</v>
      </c>
      <c r="B3254" t="e">
        <f>'Média Saneada'!#REF!</f>
        <v>#REF!</v>
      </c>
      <c r="C3254">
        <f>DW!$H3254</f>
        <v>0</v>
      </c>
      <c r="D3254">
        <f>DW!$I3254</f>
        <v>0</v>
      </c>
      <c r="E3254">
        <f>DW!$G3254</f>
        <v>0</v>
      </c>
      <c r="F3254" t="e">
        <f>VLOOKUP(E3254,'Resultado Final'!$E$3:$L$103,4,FALSE)</f>
        <v>#DIV/0!</v>
      </c>
      <c r="G3254" t="e">
        <f>VLOOKUP(E3254,'Resultado Final'!$E$3:$L$103,5,FALSE)</f>
        <v>#DIV/0!</v>
      </c>
      <c r="H3254">
        <f>DW!$K3254</f>
        <v>0</v>
      </c>
      <c r="I3254" s="37" t="e">
        <f t="shared" si="50"/>
        <v>#DIV/0!</v>
      </c>
    </row>
    <row r="3255" spans="1:9" x14ac:dyDescent="0.25">
      <c r="A3255">
        <f>INDEX('Resultado Final'!$A:$A,MATCH(E3255,'Resultado Final'!$E:$E,0))</f>
        <v>1</v>
      </c>
      <c r="B3255" t="e">
        <f>'Média Saneada'!#REF!</f>
        <v>#REF!</v>
      </c>
      <c r="C3255">
        <f>DW!$H3255</f>
        <v>0</v>
      </c>
      <c r="D3255">
        <f>DW!$I3255</f>
        <v>0</v>
      </c>
      <c r="E3255">
        <f>DW!$G3255</f>
        <v>0</v>
      </c>
      <c r="F3255" t="e">
        <f>VLOOKUP(E3255,'Resultado Final'!$E$3:$L$103,4,FALSE)</f>
        <v>#DIV/0!</v>
      </c>
      <c r="G3255" t="e">
        <f>VLOOKUP(E3255,'Resultado Final'!$E$3:$L$103,5,FALSE)</f>
        <v>#DIV/0!</v>
      </c>
      <c r="H3255">
        <f>DW!$K3255</f>
        <v>0</v>
      </c>
      <c r="I3255" s="37" t="e">
        <f t="shared" si="50"/>
        <v>#DIV/0!</v>
      </c>
    </row>
    <row r="3256" spans="1:9" x14ac:dyDescent="0.25">
      <c r="A3256">
        <f>INDEX('Resultado Final'!$A:$A,MATCH(E3256,'Resultado Final'!$E:$E,0))</f>
        <v>1</v>
      </c>
      <c r="B3256" t="e">
        <f>'Média Saneada'!#REF!</f>
        <v>#REF!</v>
      </c>
      <c r="C3256">
        <f>DW!$H3256</f>
        <v>0</v>
      </c>
      <c r="D3256">
        <f>DW!$I3256</f>
        <v>0</v>
      </c>
      <c r="E3256">
        <f>DW!$G3256</f>
        <v>0</v>
      </c>
      <c r="F3256" t="e">
        <f>VLOOKUP(E3256,'Resultado Final'!$E$3:$L$103,4,FALSE)</f>
        <v>#DIV/0!</v>
      </c>
      <c r="G3256" t="e">
        <f>VLOOKUP(E3256,'Resultado Final'!$E$3:$L$103,5,FALSE)</f>
        <v>#DIV/0!</v>
      </c>
      <c r="H3256">
        <f>DW!$K3256</f>
        <v>0</v>
      </c>
      <c r="I3256" s="37" t="e">
        <f t="shared" si="50"/>
        <v>#DIV/0!</v>
      </c>
    </row>
    <row r="3257" spans="1:9" x14ac:dyDescent="0.25">
      <c r="A3257">
        <f>INDEX('Resultado Final'!$A:$A,MATCH(E3257,'Resultado Final'!$E:$E,0))</f>
        <v>1</v>
      </c>
      <c r="B3257" t="e">
        <f>'Média Saneada'!#REF!</f>
        <v>#REF!</v>
      </c>
      <c r="C3257">
        <f>DW!$H3257</f>
        <v>0</v>
      </c>
      <c r="D3257">
        <f>DW!$I3257</f>
        <v>0</v>
      </c>
      <c r="E3257">
        <f>DW!$G3257</f>
        <v>0</v>
      </c>
      <c r="F3257" t="e">
        <f>VLOOKUP(E3257,'Resultado Final'!$E$3:$L$103,4,FALSE)</f>
        <v>#DIV/0!</v>
      </c>
      <c r="G3257" t="e">
        <f>VLOOKUP(E3257,'Resultado Final'!$E$3:$L$103,5,FALSE)</f>
        <v>#DIV/0!</v>
      </c>
      <c r="H3257">
        <f>DW!$K3257</f>
        <v>0</v>
      </c>
      <c r="I3257" s="37" t="e">
        <f t="shared" si="50"/>
        <v>#DIV/0!</v>
      </c>
    </row>
    <row r="3258" spans="1:9" x14ac:dyDescent="0.25">
      <c r="A3258">
        <f>INDEX('Resultado Final'!$A:$A,MATCH(E3258,'Resultado Final'!$E:$E,0))</f>
        <v>1</v>
      </c>
      <c r="B3258" t="e">
        <f>'Média Saneada'!#REF!</f>
        <v>#REF!</v>
      </c>
      <c r="C3258">
        <f>DW!$H3258</f>
        <v>0</v>
      </c>
      <c r="D3258">
        <f>DW!$I3258</f>
        <v>0</v>
      </c>
      <c r="E3258">
        <f>DW!$G3258</f>
        <v>0</v>
      </c>
      <c r="F3258" t="e">
        <f>VLOOKUP(E3258,'Resultado Final'!$E$3:$L$103,4,FALSE)</f>
        <v>#DIV/0!</v>
      </c>
      <c r="G3258" t="e">
        <f>VLOOKUP(E3258,'Resultado Final'!$E$3:$L$103,5,FALSE)</f>
        <v>#DIV/0!</v>
      </c>
      <c r="H3258">
        <f>DW!$K3258</f>
        <v>0</v>
      </c>
      <c r="I3258" s="37" t="e">
        <f t="shared" si="50"/>
        <v>#DIV/0!</v>
      </c>
    </row>
    <row r="3259" spans="1:9" x14ac:dyDescent="0.25">
      <c r="A3259">
        <f>INDEX('Resultado Final'!$A:$A,MATCH(E3259,'Resultado Final'!$E:$E,0))</f>
        <v>1</v>
      </c>
      <c r="B3259" t="e">
        <f>'Média Saneada'!#REF!</f>
        <v>#REF!</v>
      </c>
      <c r="C3259">
        <f>DW!$H3259</f>
        <v>0</v>
      </c>
      <c r="D3259">
        <f>DW!$I3259</f>
        <v>0</v>
      </c>
      <c r="E3259">
        <f>DW!$G3259</f>
        <v>0</v>
      </c>
      <c r="F3259" t="e">
        <f>VLOOKUP(E3259,'Resultado Final'!$E$3:$L$103,4,FALSE)</f>
        <v>#DIV/0!</v>
      </c>
      <c r="G3259" t="e">
        <f>VLOOKUP(E3259,'Resultado Final'!$E$3:$L$103,5,FALSE)</f>
        <v>#DIV/0!</v>
      </c>
      <c r="H3259">
        <f>DW!$K3259</f>
        <v>0</v>
      </c>
      <c r="I3259" s="37" t="e">
        <f t="shared" si="50"/>
        <v>#DIV/0!</v>
      </c>
    </row>
    <row r="3260" spans="1:9" x14ac:dyDescent="0.25">
      <c r="A3260">
        <f>INDEX('Resultado Final'!$A:$A,MATCH(E3260,'Resultado Final'!$E:$E,0))</f>
        <v>1</v>
      </c>
      <c r="B3260" t="e">
        <f>'Média Saneada'!#REF!</f>
        <v>#REF!</v>
      </c>
      <c r="C3260">
        <f>DW!$H3260</f>
        <v>0</v>
      </c>
      <c r="D3260">
        <f>DW!$I3260</f>
        <v>0</v>
      </c>
      <c r="E3260">
        <f>DW!$G3260</f>
        <v>0</v>
      </c>
      <c r="F3260" t="e">
        <f>VLOOKUP(E3260,'Resultado Final'!$E$3:$L$103,4,FALSE)</f>
        <v>#DIV/0!</v>
      </c>
      <c r="G3260" t="e">
        <f>VLOOKUP(E3260,'Resultado Final'!$E$3:$L$103,5,FALSE)</f>
        <v>#DIV/0!</v>
      </c>
      <c r="H3260">
        <f>DW!$K3260</f>
        <v>0</v>
      </c>
      <c r="I3260" s="37" t="e">
        <f t="shared" si="50"/>
        <v>#DIV/0!</v>
      </c>
    </row>
    <row r="3261" spans="1:9" x14ac:dyDescent="0.25">
      <c r="A3261">
        <f>INDEX('Resultado Final'!$A:$A,MATCH(E3261,'Resultado Final'!$E:$E,0))</f>
        <v>1</v>
      </c>
      <c r="B3261" t="e">
        <f>'Média Saneada'!#REF!</f>
        <v>#REF!</v>
      </c>
      <c r="C3261">
        <f>DW!$H3261</f>
        <v>0</v>
      </c>
      <c r="D3261">
        <f>DW!$I3261</f>
        <v>0</v>
      </c>
      <c r="E3261">
        <f>DW!$G3261</f>
        <v>0</v>
      </c>
      <c r="F3261" t="e">
        <f>VLOOKUP(E3261,'Resultado Final'!$E$3:$L$103,4,FALSE)</f>
        <v>#DIV/0!</v>
      </c>
      <c r="G3261" t="e">
        <f>VLOOKUP(E3261,'Resultado Final'!$E$3:$L$103,5,FALSE)</f>
        <v>#DIV/0!</v>
      </c>
      <c r="H3261">
        <f>DW!$K3261</f>
        <v>0</v>
      </c>
      <c r="I3261" s="37" t="e">
        <f t="shared" si="50"/>
        <v>#DIV/0!</v>
      </c>
    </row>
    <row r="3262" spans="1:9" x14ac:dyDescent="0.25">
      <c r="A3262">
        <f>INDEX('Resultado Final'!$A:$A,MATCH(E3262,'Resultado Final'!$E:$E,0))</f>
        <v>1</v>
      </c>
      <c r="B3262" t="e">
        <f>'Média Saneada'!#REF!</f>
        <v>#REF!</v>
      </c>
      <c r="C3262">
        <f>DW!$H3262</f>
        <v>0</v>
      </c>
      <c r="D3262">
        <f>DW!$I3262</f>
        <v>0</v>
      </c>
      <c r="E3262">
        <f>DW!$G3262</f>
        <v>0</v>
      </c>
      <c r="F3262" t="e">
        <f>VLOOKUP(E3262,'Resultado Final'!$E$3:$L$103,4,FALSE)</f>
        <v>#DIV/0!</v>
      </c>
      <c r="G3262" t="e">
        <f>VLOOKUP(E3262,'Resultado Final'!$E$3:$L$103,5,FALSE)</f>
        <v>#DIV/0!</v>
      </c>
      <c r="H3262">
        <f>DW!$K3262</f>
        <v>0</v>
      </c>
      <c r="I3262" s="37" t="e">
        <f t="shared" si="50"/>
        <v>#DIV/0!</v>
      </c>
    </row>
    <row r="3263" spans="1:9" x14ac:dyDescent="0.25">
      <c r="A3263">
        <f>INDEX('Resultado Final'!$A:$A,MATCH(E3263,'Resultado Final'!$E:$E,0))</f>
        <v>1</v>
      </c>
      <c r="B3263" t="e">
        <f>'Média Saneada'!#REF!</f>
        <v>#REF!</v>
      </c>
      <c r="C3263">
        <f>DW!$H3263</f>
        <v>0</v>
      </c>
      <c r="D3263">
        <f>DW!$I3263</f>
        <v>0</v>
      </c>
      <c r="E3263">
        <f>DW!$G3263</f>
        <v>0</v>
      </c>
      <c r="F3263" t="e">
        <f>VLOOKUP(E3263,'Resultado Final'!$E$3:$L$103,4,FALSE)</f>
        <v>#DIV/0!</v>
      </c>
      <c r="G3263" t="e">
        <f>VLOOKUP(E3263,'Resultado Final'!$E$3:$L$103,5,FALSE)</f>
        <v>#DIV/0!</v>
      </c>
      <c r="H3263">
        <f>DW!$K3263</f>
        <v>0</v>
      </c>
      <c r="I3263" s="37" t="e">
        <f t="shared" si="50"/>
        <v>#DIV/0!</v>
      </c>
    </row>
    <row r="3264" spans="1:9" x14ac:dyDescent="0.25">
      <c r="A3264">
        <f>INDEX('Resultado Final'!$A:$A,MATCH(E3264,'Resultado Final'!$E:$E,0))</f>
        <v>1</v>
      </c>
      <c r="B3264" t="e">
        <f>'Média Saneada'!#REF!</f>
        <v>#REF!</v>
      </c>
      <c r="C3264">
        <f>DW!$H3264</f>
        <v>0</v>
      </c>
      <c r="D3264">
        <f>DW!$I3264</f>
        <v>0</v>
      </c>
      <c r="E3264">
        <f>DW!$G3264</f>
        <v>0</v>
      </c>
      <c r="F3264" t="e">
        <f>VLOOKUP(E3264,'Resultado Final'!$E$3:$L$103,4,FALSE)</f>
        <v>#DIV/0!</v>
      </c>
      <c r="G3264" t="e">
        <f>VLOOKUP(E3264,'Resultado Final'!$E$3:$L$103,5,FALSE)</f>
        <v>#DIV/0!</v>
      </c>
      <c r="H3264">
        <f>DW!$K3264</f>
        <v>0</v>
      </c>
      <c r="I3264" s="37" t="e">
        <f t="shared" si="50"/>
        <v>#DIV/0!</v>
      </c>
    </row>
    <row r="3265" spans="1:9" x14ac:dyDescent="0.25">
      <c r="A3265">
        <f>INDEX('Resultado Final'!$A:$A,MATCH(E3265,'Resultado Final'!$E:$E,0))</f>
        <v>1</v>
      </c>
      <c r="B3265" t="e">
        <f>'Média Saneada'!#REF!</f>
        <v>#REF!</v>
      </c>
      <c r="C3265">
        <f>DW!$H3265</f>
        <v>0</v>
      </c>
      <c r="D3265">
        <f>DW!$I3265</f>
        <v>0</v>
      </c>
      <c r="E3265">
        <f>DW!$G3265</f>
        <v>0</v>
      </c>
      <c r="F3265" t="e">
        <f>VLOOKUP(E3265,'Resultado Final'!$E$3:$L$103,4,FALSE)</f>
        <v>#DIV/0!</v>
      </c>
      <c r="G3265" t="e">
        <f>VLOOKUP(E3265,'Resultado Final'!$E$3:$L$103,5,FALSE)</f>
        <v>#DIV/0!</v>
      </c>
      <c r="H3265">
        <f>DW!$K3265</f>
        <v>0</v>
      </c>
      <c r="I3265" s="37" t="e">
        <f t="shared" si="50"/>
        <v>#DIV/0!</v>
      </c>
    </row>
    <row r="3266" spans="1:9" x14ac:dyDescent="0.25">
      <c r="A3266">
        <f>INDEX('Resultado Final'!$A:$A,MATCH(E3266,'Resultado Final'!$E:$E,0))</f>
        <v>1</v>
      </c>
      <c r="B3266" t="e">
        <f>'Média Saneada'!#REF!</f>
        <v>#REF!</v>
      </c>
      <c r="C3266">
        <f>DW!$H3266</f>
        <v>0</v>
      </c>
      <c r="D3266">
        <f>DW!$I3266</f>
        <v>0</v>
      </c>
      <c r="E3266">
        <f>DW!$G3266</f>
        <v>0</v>
      </c>
      <c r="F3266" t="e">
        <f>VLOOKUP(E3266,'Resultado Final'!$E$3:$L$103,4,FALSE)</f>
        <v>#DIV/0!</v>
      </c>
      <c r="G3266" t="e">
        <f>VLOOKUP(E3266,'Resultado Final'!$E$3:$L$103,5,FALSE)</f>
        <v>#DIV/0!</v>
      </c>
      <c r="H3266">
        <f>DW!$K3266</f>
        <v>0</v>
      </c>
      <c r="I3266" s="37" t="e">
        <f t="shared" si="50"/>
        <v>#DIV/0!</v>
      </c>
    </row>
    <row r="3267" spans="1:9" x14ac:dyDescent="0.25">
      <c r="A3267">
        <f>INDEX('Resultado Final'!$A:$A,MATCH(E3267,'Resultado Final'!$E:$E,0))</f>
        <v>1</v>
      </c>
      <c r="B3267" t="e">
        <f>'Média Saneada'!#REF!</f>
        <v>#REF!</v>
      </c>
      <c r="C3267">
        <f>DW!$H3267</f>
        <v>0</v>
      </c>
      <c r="D3267">
        <f>DW!$I3267</f>
        <v>0</v>
      </c>
      <c r="E3267">
        <f>DW!$G3267</f>
        <v>0</v>
      </c>
      <c r="F3267" t="e">
        <f>VLOOKUP(E3267,'Resultado Final'!$E$3:$L$103,4,FALSE)</f>
        <v>#DIV/0!</v>
      </c>
      <c r="G3267" t="e">
        <f>VLOOKUP(E3267,'Resultado Final'!$E$3:$L$103,5,FALSE)</f>
        <v>#DIV/0!</v>
      </c>
      <c r="H3267">
        <f>DW!$K3267</f>
        <v>0</v>
      </c>
      <c r="I3267" s="37" t="e">
        <f t="shared" ref="I3267:I3330" si="51">IF(AND($H3267&lt;$F3267,$H3267&gt;$G3267),$H3267,"Desconsiderado para o cálculo final da Média")</f>
        <v>#DIV/0!</v>
      </c>
    </row>
    <row r="3268" spans="1:9" x14ac:dyDescent="0.25">
      <c r="A3268">
        <f>INDEX('Resultado Final'!$A:$A,MATCH(E3268,'Resultado Final'!$E:$E,0))</f>
        <v>1</v>
      </c>
      <c r="B3268" t="e">
        <f>'Média Saneada'!#REF!</f>
        <v>#REF!</v>
      </c>
      <c r="C3268">
        <f>DW!$H3268</f>
        <v>0</v>
      </c>
      <c r="D3268">
        <f>DW!$I3268</f>
        <v>0</v>
      </c>
      <c r="E3268">
        <f>DW!$G3268</f>
        <v>0</v>
      </c>
      <c r="F3268" t="e">
        <f>VLOOKUP(E3268,'Resultado Final'!$E$3:$L$103,4,FALSE)</f>
        <v>#DIV/0!</v>
      </c>
      <c r="G3268" t="e">
        <f>VLOOKUP(E3268,'Resultado Final'!$E$3:$L$103,5,FALSE)</f>
        <v>#DIV/0!</v>
      </c>
      <c r="H3268">
        <f>DW!$K3268</f>
        <v>0</v>
      </c>
      <c r="I3268" s="37" t="e">
        <f t="shared" si="51"/>
        <v>#DIV/0!</v>
      </c>
    </row>
    <row r="3269" spans="1:9" x14ac:dyDescent="0.25">
      <c r="A3269">
        <f>INDEX('Resultado Final'!$A:$A,MATCH(E3269,'Resultado Final'!$E:$E,0))</f>
        <v>1</v>
      </c>
      <c r="B3269" t="e">
        <f>'Média Saneada'!#REF!</f>
        <v>#REF!</v>
      </c>
      <c r="C3269">
        <f>DW!$H3269</f>
        <v>0</v>
      </c>
      <c r="D3269">
        <f>DW!$I3269</f>
        <v>0</v>
      </c>
      <c r="E3269">
        <f>DW!$G3269</f>
        <v>0</v>
      </c>
      <c r="F3269" t="e">
        <f>VLOOKUP(E3269,'Resultado Final'!$E$3:$L$103,4,FALSE)</f>
        <v>#DIV/0!</v>
      </c>
      <c r="G3269" t="e">
        <f>VLOOKUP(E3269,'Resultado Final'!$E$3:$L$103,5,FALSE)</f>
        <v>#DIV/0!</v>
      </c>
      <c r="H3269">
        <f>DW!$K3269</f>
        <v>0</v>
      </c>
      <c r="I3269" s="37" t="e">
        <f t="shared" si="51"/>
        <v>#DIV/0!</v>
      </c>
    </row>
    <row r="3270" spans="1:9" x14ac:dyDescent="0.25">
      <c r="A3270">
        <f>INDEX('Resultado Final'!$A:$A,MATCH(E3270,'Resultado Final'!$E:$E,0))</f>
        <v>1</v>
      </c>
      <c r="B3270" t="e">
        <f>'Média Saneada'!#REF!</f>
        <v>#REF!</v>
      </c>
      <c r="C3270">
        <f>DW!$H3270</f>
        <v>0</v>
      </c>
      <c r="D3270">
        <f>DW!$I3270</f>
        <v>0</v>
      </c>
      <c r="E3270">
        <f>DW!$G3270</f>
        <v>0</v>
      </c>
      <c r="F3270" t="e">
        <f>VLOOKUP(E3270,'Resultado Final'!$E$3:$L$103,4,FALSE)</f>
        <v>#DIV/0!</v>
      </c>
      <c r="G3270" t="e">
        <f>VLOOKUP(E3270,'Resultado Final'!$E$3:$L$103,5,FALSE)</f>
        <v>#DIV/0!</v>
      </c>
      <c r="H3270">
        <f>DW!$K3270</f>
        <v>0</v>
      </c>
      <c r="I3270" s="37" t="e">
        <f t="shared" si="51"/>
        <v>#DIV/0!</v>
      </c>
    </row>
    <row r="3271" spans="1:9" x14ac:dyDescent="0.25">
      <c r="A3271">
        <f>INDEX('Resultado Final'!$A:$A,MATCH(E3271,'Resultado Final'!$E:$E,0))</f>
        <v>1</v>
      </c>
      <c r="B3271" t="e">
        <f>'Média Saneada'!#REF!</f>
        <v>#REF!</v>
      </c>
      <c r="C3271">
        <f>DW!$H3271</f>
        <v>0</v>
      </c>
      <c r="D3271">
        <f>DW!$I3271</f>
        <v>0</v>
      </c>
      <c r="E3271">
        <f>DW!$G3271</f>
        <v>0</v>
      </c>
      <c r="F3271" t="e">
        <f>VLOOKUP(E3271,'Resultado Final'!$E$3:$L$103,4,FALSE)</f>
        <v>#DIV/0!</v>
      </c>
      <c r="G3271" t="e">
        <f>VLOOKUP(E3271,'Resultado Final'!$E$3:$L$103,5,FALSE)</f>
        <v>#DIV/0!</v>
      </c>
      <c r="H3271">
        <f>DW!$K3271</f>
        <v>0</v>
      </c>
      <c r="I3271" s="37" t="e">
        <f t="shared" si="51"/>
        <v>#DIV/0!</v>
      </c>
    </row>
    <row r="3272" spans="1:9" x14ac:dyDescent="0.25">
      <c r="A3272">
        <f>INDEX('Resultado Final'!$A:$A,MATCH(E3272,'Resultado Final'!$E:$E,0))</f>
        <v>1</v>
      </c>
      <c r="B3272" t="e">
        <f>'Média Saneada'!#REF!</f>
        <v>#REF!</v>
      </c>
      <c r="C3272">
        <f>DW!$H3272</f>
        <v>0</v>
      </c>
      <c r="D3272">
        <f>DW!$I3272</f>
        <v>0</v>
      </c>
      <c r="E3272">
        <f>DW!$G3272</f>
        <v>0</v>
      </c>
      <c r="F3272" t="e">
        <f>VLOOKUP(E3272,'Resultado Final'!$E$3:$L$103,4,FALSE)</f>
        <v>#DIV/0!</v>
      </c>
      <c r="G3272" t="e">
        <f>VLOOKUP(E3272,'Resultado Final'!$E$3:$L$103,5,FALSE)</f>
        <v>#DIV/0!</v>
      </c>
      <c r="H3272">
        <f>DW!$K3272</f>
        <v>0</v>
      </c>
      <c r="I3272" s="37" t="e">
        <f t="shared" si="51"/>
        <v>#DIV/0!</v>
      </c>
    </row>
    <row r="3273" spans="1:9" x14ac:dyDescent="0.25">
      <c r="A3273">
        <f>INDEX('Resultado Final'!$A:$A,MATCH(E3273,'Resultado Final'!$E:$E,0))</f>
        <v>1</v>
      </c>
      <c r="B3273" t="e">
        <f>'Média Saneada'!#REF!</f>
        <v>#REF!</v>
      </c>
      <c r="C3273">
        <f>DW!$H3273</f>
        <v>0</v>
      </c>
      <c r="D3273">
        <f>DW!$I3273</f>
        <v>0</v>
      </c>
      <c r="E3273">
        <f>DW!$G3273</f>
        <v>0</v>
      </c>
      <c r="F3273" t="e">
        <f>VLOOKUP(E3273,'Resultado Final'!$E$3:$L$103,4,FALSE)</f>
        <v>#DIV/0!</v>
      </c>
      <c r="G3273" t="e">
        <f>VLOOKUP(E3273,'Resultado Final'!$E$3:$L$103,5,FALSE)</f>
        <v>#DIV/0!</v>
      </c>
      <c r="H3273">
        <f>DW!$K3273</f>
        <v>0</v>
      </c>
      <c r="I3273" s="37" t="e">
        <f t="shared" si="51"/>
        <v>#DIV/0!</v>
      </c>
    </row>
    <row r="3274" spans="1:9" x14ac:dyDescent="0.25">
      <c r="A3274">
        <f>INDEX('Resultado Final'!$A:$A,MATCH(E3274,'Resultado Final'!$E:$E,0))</f>
        <v>1</v>
      </c>
      <c r="B3274" t="e">
        <f>'Média Saneada'!#REF!</f>
        <v>#REF!</v>
      </c>
      <c r="C3274">
        <f>DW!$H3274</f>
        <v>0</v>
      </c>
      <c r="D3274">
        <f>DW!$I3274</f>
        <v>0</v>
      </c>
      <c r="E3274">
        <f>DW!$G3274</f>
        <v>0</v>
      </c>
      <c r="F3274" t="e">
        <f>VLOOKUP(E3274,'Resultado Final'!$E$3:$L$103,4,FALSE)</f>
        <v>#DIV/0!</v>
      </c>
      <c r="G3274" t="e">
        <f>VLOOKUP(E3274,'Resultado Final'!$E$3:$L$103,5,FALSE)</f>
        <v>#DIV/0!</v>
      </c>
      <c r="H3274">
        <f>DW!$K3274</f>
        <v>0</v>
      </c>
      <c r="I3274" s="37" t="e">
        <f t="shared" si="51"/>
        <v>#DIV/0!</v>
      </c>
    </row>
    <row r="3275" spans="1:9" x14ac:dyDescent="0.25">
      <c r="A3275">
        <f>INDEX('Resultado Final'!$A:$A,MATCH(E3275,'Resultado Final'!$E:$E,0))</f>
        <v>1</v>
      </c>
      <c r="B3275" t="e">
        <f>'Média Saneada'!#REF!</f>
        <v>#REF!</v>
      </c>
      <c r="C3275">
        <f>DW!$H3275</f>
        <v>0</v>
      </c>
      <c r="D3275">
        <f>DW!$I3275</f>
        <v>0</v>
      </c>
      <c r="E3275">
        <f>DW!$G3275</f>
        <v>0</v>
      </c>
      <c r="F3275" t="e">
        <f>VLOOKUP(E3275,'Resultado Final'!$E$3:$L$103,4,FALSE)</f>
        <v>#DIV/0!</v>
      </c>
      <c r="G3275" t="e">
        <f>VLOOKUP(E3275,'Resultado Final'!$E$3:$L$103,5,FALSE)</f>
        <v>#DIV/0!</v>
      </c>
      <c r="H3275">
        <f>DW!$K3275</f>
        <v>0</v>
      </c>
      <c r="I3275" s="37" t="e">
        <f t="shared" si="51"/>
        <v>#DIV/0!</v>
      </c>
    </row>
    <row r="3276" spans="1:9" x14ac:dyDescent="0.25">
      <c r="A3276">
        <f>INDEX('Resultado Final'!$A:$A,MATCH(E3276,'Resultado Final'!$E:$E,0))</f>
        <v>1</v>
      </c>
      <c r="B3276" t="e">
        <f>'Média Saneada'!#REF!</f>
        <v>#REF!</v>
      </c>
      <c r="C3276">
        <f>DW!$H3276</f>
        <v>0</v>
      </c>
      <c r="D3276">
        <f>DW!$I3276</f>
        <v>0</v>
      </c>
      <c r="E3276">
        <f>DW!$G3276</f>
        <v>0</v>
      </c>
      <c r="F3276" t="e">
        <f>VLOOKUP(E3276,'Resultado Final'!$E$3:$L$103,4,FALSE)</f>
        <v>#DIV/0!</v>
      </c>
      <c r="G3276" t="e">
        <f>VLOOKUP(E3276,'Resultado Final'!$E$3:$L$103,5,FALSE)</f>
        <v>#DIV/0!</v>
      </c>
      <c r="H3276">
        <f>DW!$K3276</f>
        <v>0</v>
      </c>
      <c r="I3276" s="37" t="e">
        <f t="shared" si="51"/>
        <v>#DIV/0!</v>
      </c>
    </row>
    <row r="3277" spans="1:9" x14ac:dyDescent="0.25">
      <c r="A3277">
        <f>INDEX('Resultado Final'!$A:$A,MATCH(E3277,'Resultado Final'!$E:$E,0))</f>
        <v>1</v>
      </c>
      <c r="B3277" t="e">
        <f>'Média Saneada'!#REF!</f>
        <v>#REF!</v>
      </c>
      <c r="C3277">
        <f>DW!$H3277</f>
        <v>0</v>
      </c>
      <c r="D3277">
        <f>DW!$I3277</f>
        <v>0</v>
      </c>
      <c r="E3277">
        <f>DW!$G3277</f>
        <v>0</v>
      </c>
      <c r="F3277" t="e">
        <f>VLOOKUP(E3277,'Resultado Final'!$E$3:$L$103,4,FALSE)</f>
        <v>#DIV/0!</v>
      </c>
      <c r="G3277" t="e">
        <f>VLOOKUP(E3277,'Resultado Final'!$E$3:$L$103,5,FALSE)</f>
        <v>#DIV/0!</v>
      </c>
      <c r="H3277">
        <f>DW!$K3277</f>
        <v>0</v>
      </c>
      <c r="I3277" s="37" t="e">
        <f t="shared" si="51"/>
        <v>#DIV/0!</v>
      </c>
    </row>
    <row r="3278" spans="1:9" x14ac:dyDescent="0.25">
      <c r="A3278">
        <f>INDEX('Resultado Final'!$A:$A,MATCH(E3278,'Resultado Final'!$E:$E,0))</f>
        <v>1</v>
      </c>
      <c r="B3278" t="e">
        <f>'Média Saneada'!#REF!</f>
        <v>#REF!</v>
      </c>
      <c r="C3278">
        <f>DW!$H3278</f>
        <v>0</v>
      </c>
      <c r="D3278">
        <f>DW!$I3278</f>
        <v>0</v>
      </c>
      <c r="E3278">
        <f>DW!$G3278</f>
        <v>0</v>
      </c>
      <c r="F3278" t="e">
        <f>VLOOKUP(E3278,'Resultado Final'!$E$3:$L$103,4,FALSE)</f>
        <v>#DIV/0!</v>
      </c>
      <c r="G3278" t="e">
        <f>VLOOKUP(E3278,'Resultado Final'!$E$3:$L$103,5,FALSE)</f>
        <v>#DIV/0!</v>
      </c>
      <c r="H3278">
        <f>DW!$K3278</f>
        <v>0</v>
      </c>
      <c r="I3278" s="37" t="e">
        <f t="shared" si="51"/>
        <v>#DIV/0!</v>
      </c>
    </row>
    <row r="3279" spans="1:9" x14ac:dyDescent="0.25">
      <c r="A3279">
        <f>INDEX('Resultado Final'!$A:$A,MATCH(E3279,'Resultado Final'!$E:$E,0))</f>
        <v>1</v>
      </c>
      <c r="B3279" t="e">
        <f>'Média Saneada'!#REF!</f>
        <v>#REF!</v>
      </c>
      <c r="C3279">
        <f>DW!$H3279</f>
        <v>0</v>
      </c>
      <c r="D3279">
        <f>DW!$I3279</f>
        <v>0</v>
      </c>
      <c r="E3279">
        <f>DW!$G3279</f>
        <v>0</v>
      </c>
      <c r="F3279" t="e">
        <f>VLOOKUP(E3279,'Resultado Final'!$E$3:$L$103,4,FALSE)</f>
        <v>#DIV/0!</v>
      </c>
      <c r="G3279" t="e">
        <f>VLOOKUP(E3279,'Resultado Final'!$E$3:$L$103,5,FALSE)</f>
        <v>#DIV/0!</v>
      </c>
      <c r="H3279">
        <f>DW!$K3279</f>
        <v>0</v>
      </c>
      <c r="I3279" s="37" t="e">
        <f t="shared" si="51"/>
        <v>#DIV/0!</v>
      </c>
    </row>
    <row r="3280" spans="1:9" x14ac:dyDescent="0.25">
      <c r="A3280">
        <f>INDEX('Resultado Final'!$A:$A,MATCH(E3280,'Resultado Final'!$E:$E,0))</f>
        <v>1</v>
      </c>
      <c r="B3280" t="e">
        <f>'Média Saneada'!#REF!</f>
        <v>#REF!</v>
      </c>
      <c r="C3280">
        <f>DW!$H3280</f>
        <v>0</v>
      </c>
      <c r="D3280">
        <f>DW!$I3280</f>
        <v>0</v>
      </c>
      <c r="E3280">
        <f>DW!$G3280</f>
        <v>0</v>
      </c>
      <c r="F3280" t="e">
        <f>VLOOKUP(E3280,'Resultado Final'!$E$3:$L$103,4,FALSE)</f>
        <v>#DIV/0!</v>
      </c>
      <c r="G3280" t="e">
        <f>VLOOKUP(E3280,'Resultado Final'!$E$3:$L$103,5,FALSE)</f>
        <v>#DIV/0!</v>
      </c>
      <c r="H3280">
        <f>DW!$K3280</f>
        <v>0</v>
      </c>
      <c r="I3280" s="37" t="e">
        <f t="shared" si="51"/>
        <v>#DIV/0!</v>
      </c>
    </row>
    <row r="3281" spans="1:9" x14ac:dyDescent="0.25">
      <c r="A3281">
        <f>INDEX('Resultado Final'!$A:$A,MATCH(E3281,'Resultado Final'!$E:$E,0))</f>
        <v>1</v>
      </c>
      <c r="B3281" t="e">
        <f>'Média Saneada'!#REF!</f>
        <v>#REF!</v>
      </c>
      <c r="C3281">
        <f>DW!$H3281</f>
        <v>0</v>
      </c>
      <c r="D3281">
        <f>DW!$I3281</f>
        <v>0</v>
      </c>
      <c r="E3281">
        <f>DW!$G3281</f>
        <v>0</v>
      </c>
      <c r="F3281" t="e">
        <f>VLOOKUP(E3281,'Resultado Final'!$E$3:$L$103,4,FALSE)</f>
        <v>#DIV/0!</v>
      </c>
      <c r="G3281" t="e">
        <f>VLOOKUP(E3281,'Resultado Final'!$E$3:$L$103,5,FALSE)</f>
        <v>#DIV/0!</v>
      </c>
      <c r="H3281">
        <f>DW!$K3281</f>
        <v>0</v>
      </c>
      <c r="I3281" s="37" t="e">
        <f t="shared" si="51"/>
        <v>#DIV/0!</v>
      </c>
    </row>
    <row r="3282" spans="1:9" x14ac:dyDescent="0.25">
      <c r="A3282">
        <f>INDEX('Resultado Final'!$A:$A,MATCH(E3282,'Resultado Final'!$E:$E,0))</f>
        <v>1</v>
      </c>
      <c r="B3282" t="e">
        <f>'Média Saneada'!#REF!</f>
        <v>#REF!</v>
      </c>
      <c r="C3282">
        <f>DW!$H3282</f>
        <v>0</v>
      </c>
      <c r="D3282">
        <f>DW!$I3282</f>
        <v>0</v>
      </c>
      <c r="E3282">
        <f>DW!$G3282</f>
        <v>0</v>
      </c>
      <c r="F3282" t="e">
        <f>VLOOKUP(E3282,'Resultado Final'!$E$3:$L$103,4,FALSE)</f>
        <v>#DIV/0!</v>
      </c>
      <c r="G3282" t="e">
        <f>VLOOKUP(E3282,'Resultado Final'!$E$3:$L$103,5,FALSE)</f>
        <v>#DIV/0!</v>
      </c>
      <c r="H3282">
        <f>DW!$K3282</f>
        <v>0</v>
      </c>
      <c r="I3282" s="37" t="e">
        <f t="shared" si="51"/>
        <v>#DIV/0!</v>
      </c>
    </row>
    <row r="3283" spans="1:9" x14ac:dyDescent="0.25">
      <c r="A3283">
        <f>INDEX('Resultado Final'!$A:$A,MATCH(E3283,'Resultado Final'!$E:$E,0))</f>
        <v>1</v>
      </c>
      <c r="B3283" t="e">
        <f>'Média Saneada'!#REF!</f>
        <v>#REF!</v>
      </c>
      <c r="C3283">
        <f>DW!$H3283</f>
        <v>0</v>
      </c>
      <c r="D3283">
        <f>DW!$I3283</f>
        <v>0</v>
      </c>
      <c r="E3283">
        <f>DW!$G3283</f>
        <v>0</v>
      </c>
      <c r="F3283" t="e">
        <f>VLOOKUP(E3283,'Resultado Final'!$E$3:$L$103,4,FALSE)</f>
        <v>#DIV/0!</v>
      </c>
      <c r="G3283" t="e">
        <f>VLOOKUP(E3283,'Resultado Final'!$E$3:$L$103,5,FALSE)</f>
        <v>#DIV/0!</v>
      </c>
      <c r="H3283">
        <f>DW!$K3283</f>
        <v>0</v>
      </c>
      <c r="I3283" s="37" t="e">
        <f t="shared" si="51"/>
        <v>#DIV/0!</v>
      </c>
    </row>
    <row r="3284" spans="1:9" x14ac:dyDescent="0.25">
      <c r="A3284">
        <f>INDEX('Resultado Final'!$A:$A,MATCH(E3284,'Resultado Final'!$E:$E,0))</f>
        <v>1</v>
      </c>
      <c r="B3284" t="e">
        <f>'Média Saneada'!#REF!</f>
        <v>#REF!</v>
      </c>
      <c r="C3284">
        <f>DW!$H3284</f>
        <v>0</v>
      </c>
      <c r="D3284">
        <f>DW!$I3284</f>
        <v>0</v>
      </c>
      <c r="E3284">
        <f>DW!$G3284</f>
        <v>0</v>
      </c>
      <c r="F3284" t="e">
        <f>VLOOKUP(E3284,'Resultado Final'!$E$3:$L$103,4,FALSE)</f>
        <v>#DIV/0!</v>
      </c>
      <c r="G3284" t="e">
        <f>VLOOKUP(E3284,'Resultado Final'!$E$3:$L$103,5,FALSE)</f>
        <v>#DIV/0!</v>
      </c>
      <c r="H3284">
        <f>DW!$K3284</f>
        <v>0</v>
      </c>
      <c r="I3284" s="37" t="e">
        <f t="shared" si="51"/>
        <v>#DIV/0!</v>
      </c>
    </row>
    <row r="3285" spans="1:9" x14ac:dyDescent="0.25">
      <c r="A3285">
        <f>INDEX('Resultado Final'!$A:$A,MATCH(E3285,'Resultado Final'!$E:$E,0))</f>
        <v>1</v>
      </c>
      <c r="B3285" t="e">
        <f>'Média Saneada'!#REF!</f>
        <v>#REF!</v>
      </c>
      <c r="C3285">
        <f>DW!$H3285</f>
        <v>0</v>
      </c>
      <c r="D3285">
        <f>DW!$I3285</f>
        <v>0</v>
      </c>
      <c r="E3285">
        <f>DW!$G3285</f>
        <v>0</v>
      </c>
      <c r="F3285" t="e">
        <f>VLOOKUP(E3285,'Resultado Final'!$E$3:$L$103,4,FALSE)</f>
        <v>#DIV/0!</v>
      </c>
      <c r="G3285" t="e">
        <f>VLOOKUP(E3285,'Resultado Final'!$E$3:$L$103,5,FALSE)</f>
        <v>#DIV/0!</v>
      </c>
      <c r="H3285">
        <f>DW!$K3285</f>
        <v>0</v>
      </c>
      <c r="I3285" s="37" t="e">
        <f t="shared" si="51"/>
        <v>#DIV/0!</v>
      </c>
    </row>
    <row r="3286" spans="1:9" x14ac:dyDescent="0.25">
      <c r="A3286">
        <f>INDEX('Resultado Final'!$A:$A,MATCH(E3286,'Resultado Final'!$E:$E,0))</f>
        <v>1</v>
      </c>
      <c r="B3286" t="e">
        <f>'Média Saneada'!#REF!</f>
        <v>#REF!</v>
      </c>
      <c r="C3286">
        <f>DW!$H3286</f>
        <v>0</v>
      </c>
      <c r="D3286">
        <f>DW!$I3286</f>
        <v>0</v>
      </c>
      <c r="E3286">
        <f>DW!$G3286</f>
        <v>0</v>
      </c>
      <c r="F3286" t="e">
        <f>VLOOKUP(E3286,'Resultado Final'!$E$3:$L$103,4,FALSE)</f>
        <v>#DIV/0!</v>
      </c>
      <c r="G3286" t="e">
        <f>VLOOKUP(E3286,'Resultado Final'!$E$3:$L$103,5,FALSE)</f>
        <v>#DIV/0!</v>
      </c>
      <c r="H3286">
        <f>DW!$K3286</f>
        <v>0</v>
      </c>
      <c r="I3286" s="37" t="e">
        <f t="shared" si="51"/>
        <v>#DIV/0!</v>
      </c>
    </row>
    <row r="3287" spans="1:9" x14ac:dyDescent="0.25">
      <c r="A3287">
        <f>INDEX('Resultado Final'!$A:$A,MATCH(E3287,'Resultado Final'!$E:$E,0))</f>
        <v>1</v>
      </c>
      <c r="B3287" t="e">
        <f>'Média Saneada'!#REF!</f>
        <v>#REF!</v>
      </c>
      <c r="C3287">
        <f>DW!$H3287</f>
        <v>0</v>
      </c>
      <c r="D3287">
        <f>DW!$I3287</f>
        <v>0</v>
      </c>
      <c r="E3287">
        <f>DW!$G3287</f>
        <v>0</v>
      </c>
      <c r="F3287" t="e">
        <f>VLOOKUP(E3287,'Resultado Final'!$E$3:$L$103,4,FALSE)</f>
        <v>#DIV/0!</v>
      </c>
      <c r="G3287" t="e">
        <f>VLOOKUP(E3287,'Resultado Final'!$E$3:$L$103,5,FALSE)</f>
        <v>#DIV/0!</v>
      </c>
      <c r="H3287">
        <f>DW!$K3287</f>
        <v>0</v>
      </c>
      <c r="I3287" s="37" t="e">
        <f t="shared" si="51"/>
        <v>#DIV/0!</v>
      </c>
    </row>
    <row r="3288" spans="1:9" x14ac:dyDescent="0.25">
      <c r="A3288">
        <f>INDEX('Resultado Final'!$A:$A,MATCH(E3288,'Resultado Final'!$E:$E,0))</f>
        <v>1</v>
      </c>
      <c r="B3288" t="e">
        <f>'Média Saneada'!#REF!</f>
        <v>#REF!</v>
      </c>
      <c r="C3288">
        <f>DW!$H3288</f>
        <v>0</v>
      </c>
      <c r="D3288">
        <f>DW!$I3288</f>
        <v>0</v>
      </c>
      <c r="E3288">
        <f>DW!$G3288</f>
        <v>0</v>
      </c>
      <c r="F3288" t="e">
        <f>VLOOKUP(E3288,'Resultado Final'!$E$3:$L$103,4,FALSE)</f>
        <v>#DIV/0!</v>
      </c>
      <c r="G3288" t="e">
        <f>VLOOKUP(E3288,'Resultado Final'!$E$3:$L$103,5,FALSE)</f>
        <v>#DIV/0!</v>
      </c>
      <c r="H3288">
        <f>DW!$K3288</f>
        <v>0</v>
      </c>
      <c r="I3288" s="37" t="e">
        <f t="shared" si="51"/>
        <v>#DIV/0!</v>
      </c>
    </row>
    <row r="3289" spans="1:9" x14ac:dyDescent="0.25">
      <c r="A3289">
        <f>INDEX('Resultado Final'!$A:$A,MATCH(E3289,'Resultado Final'!$E:$E,0))</f>
        <v>1</v>
      </c>
      <c r="B3289" t="e">
        <f>'Média Saneada'!#REF!</f>
        <v>#REF!</v>
      </c>
      <c r="C3289">
        <f>DW!$H3289</f>
        <v>0</v>
      </c>
      <c r="D3289">
        <f>DW!$I3289</f>
        <v>0</v>
      </c>
      <c r="E3289">
        <f>DW!$G3289</f>
        <v>0</v>
      </c>
      <c r="F3289" t="e">
        <f>VLOOKUP(E3289,'Resultado Final'!$E$3:$L$103,4,FALSE)</f>
        <v>#DIV/0!</v>
      </c>
      <c r="G3289" t="e">
        <f>VLOOKUP(E3289,'Resultado Final'!$E$3:$L$103,5,FALSE)</f>
        <v>#DIV/0!</v>
      </c>
      <c r="H3289">
        <f>DW!$K3289</f>
        <v>0</v>
      </c>
      <c r="I3289" s="37" t="e">
        <f t="shared" si="51"/>
        <v>#DIV/0!</v>
      </c>
    </row>
    <row r="3290" spans="1:9" x14ac:dyDescent="0.25">
      <c r="A3290">
        <f>INDEX('Resultado Final'!$A:$A,MATCH(E3290,'Resultado Final'!$E:$E,0))</f>
        <v>1</v>
      </c>
      <c r="B3290" t="e">
        <f>'Média Saneada'!#REF!</f>
        <v>#REF!</v>
      </c>
      <c r="C3290">
        <f>DW!$H3290</f>
        <v>0</v>
      </c>
      <c r="D3290">
        <f>DW!$I3290</f>
        <v>0</v>
      </c>
      <c r="E3290">
        <f>DW!$G3290</f>
        <v>0</v>
      </c>
      <c r="F3290" t="e">
        <f>VLOOKUP(E3290,'Resultado Final'!$E$3:$L$103,4,FALSE)</f>
        <v>#DIV/0!</v>
      </c>
      <c r="G3290" t="e">
        <f>VLOOKUP(E3290,'Resultado Final'!$E$3:$L$103,5,FALSE)</f>
        <v>#DIV/0!</v>
      </c>
      <c r="H3290">
        <f>DW!$K3290</f>
        <v>0</v>
      </c>
      <c r="I3290" s="37" t="e">
        <f t="shared" si="51"/>
        <v>#DIV/0!</v>
      </c>
    </row>
    <row r="3291" spans="1:9" x14ac:dyDescent="0.25">
      <c r="A3291">
        <f>INDEX('Resultado Final'!$A:$A,MATCH(E3291,'Resultado Final'!$E:$E,0))</f>
        <v>1</v>
      </c>
      <c r="B3291" t="e">
        <f>'Média Saneada'!#REF!</f>
        <v>#REF!</v>
      </c>
      <c r="C3291">
        <f>DW!$H3291</f>
        <v>0</v>
      </c>
      <c r="D3291">
        <f>DW!$I3291</f>
        <v>0</v>
      </c>
      <c r="E3291">
        <f>DW!$G3291</f>
        <v>0</v>
      </c>
      <c r="F3291" t="e">
        <f>VLOOKUP(E3291,'Resultado Final'!$E$3:$L$103,4,FALSE)</f>
        <v>#DIV/0!</v>
      </c>
      <c r="G3291" t="e">
        <f>VLOOKUP(E3291,'Resultado Final'!$E$3:$L$103,5,FALSE)</f>
        <v>#DIV/0!</v>
      </c>
      <c r="H3291">
        <f>DW!$K3291</f>
        <v>0</v>
      </c>
      <c r="I3291" s="37" t="e">
        <f t="shared" si="51"/>
        <v>#DIV/0!</v>
      </c>
    </row>
    <row r="3292" spans="1:9" x14ac:dyDescent="0.25">
      <c r="A3292">
        <f>INDEX('Resultado Final'!$A:$A,MATCH(E3292,'Resultado Final'!$E:$E,0))</f>
        <v>1</v>
      </c>
      <c r="B3292" t="e">
        <f>'Média Saneada'!#REF!</f>
        <v>#REF!</v>
      </c>
      <c r="C3292">
        <f>DW!$H3292</f>
        <v>0</v>
      </c>
      <c r="D3292">
        <f>DW!$I3292</f>
        <v>0</v>
      </c>
      <c r="E3292">
        <f>DW!$G3292</f>
        <v>0</v>
      </c>
      <c r="F3292" t="e">
        <f>VLOOKUP(E3292,'Resultado Final'!$E$3:$L$103,4,FALSE)</f>
        <v>#DIV/0!</v>
      </c>
      <c r="G3292" t="e">
        <f>VLOOKUP(E3292,'Resultado Final'!$E$3:$L$103,5,FALSE)</f>
        <v>#DIV/0!</v>
      </c>
      <c r="H3292">
        <f>DW!$K3292</f>
        <v>0</v>
      </c>
      <c r="I3292" s="37" t="e">
        <f t="shared" si="51"/>
        <v>#DIV/0!</v>
      </c>
    </row>
    <row r="3293" spans="1:9" x14ac:dyDescent="0.25">
      <c r="A3293">
        <f>INDEX('Resultado Final'!$A:$A,MATCH(E3293,'Resultado Final'!$E:$E,0))</f>
        <v>1</v>
      </c>
      <c r="B3293" t="e">
        <f>'Média Saneada'!#REF!</f>
        <v>#REF!</v>
      </c>
      <c r="C3293">
        <f>DW!$H3293</f>
        <v>0</v>
      </c>
      <c r="D3293">
        <f>DW!$I3293</f>
        <v>0</v>
      </c>
      <c r="E3293">
        <f>DW!$G3293</f>
        <v>0</v>
      </c>
      <c r="F3293" t="e">
        <f>VLOOKUP(E3293,'Resultado Final'!$E$3:$L$103,4,FALSE)</f>
        <v>#DIV/0!</v>
      </c>
      <c r="G3293" t="e">
        <f>VLOOKUP(E3293,'Resultado Final'!$E$3:$L$103,5,FALSE)</f>
        <v>#DIV/0!</v>
      </c>
      <c r="H3293">
        <f>DW!$K3293</f>
        <v>0</v>
      </c>
      <c r="I3293" s="37" t="e">
        <f t="shared" si="51"/>
        <v>#DIV/0!</v>
      </c>
    </row>
    <row r="3294" spans="1:9" x14ac:dyDescent="0.25">
      <c r="A3294">
        <f>INDEX('Resultado Final'!$A:$A,MATCH(E3294,'Resultado Final'!$E:$E,0))</f>
        <v>1</v>
      </c>
      <c r="B3294" t="e">
        <f>'Média Saneada'!#REF!</f>
        <v>#REF!</v>
      </c>
      <c r="C3294">
        <f>DW!$H3294</f>
        <v>0</v>
      </c>
      <c r="D3294">
        <f>DW!$I3294</f>
        <v>0</v>
      </c>
      <c r="E3294">
        <f>DW!$G3294</f>
        <v>0</v>
      </c>
      <c r="F3294" t="e">
        <f>VLOOKUP(E3294,'Resultado Final'!$E$3:$L$103,4,FALSE)</f>
        <v>#DIV/0!</v>
      </c>
      <c r="G3294" t="e">
        <f>VLOOKUP(E3294,'Resultado Final'!$E$3:$L$103,5,FALSE)</f>
        <v>#DIV/0!</v>
      </c>
      <c r="H3294">
        <f>DW!$K3294</f>
        <v>0</v>
      </c>
      <c r="I3294" s="37" t="e">
        <f t="shared" si="51"/>
        <v>#DIV/0!</v>
      </c>
    </row>
    <row r="3295" spans="1:9" x14ac:dyDescent="0.25">
      <c r="A3295">
        <f>INDEX('Resultado Final'!$A:$A,MATCH(E3295,'Resultado Final'!$E:$E,0))</f>
        <v>1</v>
      </c>
      <c r="B3295" t="e">
        <f>'Média Saneada'!#REF!</f>
        <v>#REF!</v>
      </c>
      <c r="C3295">
        <f>DW!$H3295</f>
        <v>0</v>
      </c>
      <c r="D3295">
        <f>DW!$I3295</f>
        <v>0</v>
      </c>
      <c r="E3295">
        <f>DW!$G3295</f>
        <v>0</v>
      </c>
      <c r="F3295" t="e">
        <f>VLOOKUP(E3295,'Resultado Final'!$E$3:$L$103,4,FALSE)</f>
        <v>#DIV/0!</v>
      </c>
      <c r="G3295" t="e">
        <f>VLOOKUP(E3295,'Resultado Final'!$E$3:$L$103,5,FALSE)</f>
        <v>#DIV/0!</v>
      </c>
      <c r="H3295">
        <f>DW!$K3295</f>
        <v>0</v>
      </c>
      <c r="I3295" s="37" t="e">
        <f t="shared" si="51"/>
        <v>#DIV/0!</v>
      </c>
    </row>
    <row r="3296" spans="1:9" x14ac:dyDescent="0.25">
      <c r="A3296">
        <f>INDEX('Resultado Final'!$A:$A,MATCH(E3296,'Resultado Final'!$E:$E,0))</f>
        <v>1</v>
      </c>
      <c r="B3296" t="e">
        <f>'Média Saneada'!#REF!</f>
        <v>#REF!</v>
      </c>
      <c r="C3296">
        <f>DW!$H3296</f>
        <v>0</v>
      </c>
      <c r="D3296">
        <f>DW!$I3296</f>
        <v>0</v>
      </c>
      <c r="E3296">
        <f>DW!$G3296</f>
        <v>0</v>
      </c>
      <c r="F3296" t="e">
        <f>VLOOKUP(E3296,'Resultado Final'!$E$3:$L$103,4,FALSE)</f>
        <v>#DIV/0!</v>
      </c>
      <c r="G3296" t="e">
        <f>VLOOKUP(E3296,'Resultado Final'!$E$3:$L$103,5,FALSE)</f>
        <v>#DIV/0!</v>
      </c>
      <c r="H3296">
        <f>DW!$K3296</f>
        <v>0</v>
      </c>
      <c r="I3296" s="37" t="e">
        <f t="shared" si="51"/>
        <v>#DIV/0!</v>
      </c>
    </row>
    <row r="3297" spans="1:9" x14ac:dyDescent="0.25">
      <c r="A3297">
        <f>INDEX('Resultado Final'!$A:$A,MATCH(E3297,'Resultado Final'!$E:$E,0))</f>
        <v>1</v>
      </c>
      <c r="B3297" t="e">
        <f>'Média Saneada'!#REF!</f>
        <v>#REF!</v>
      </c>
      <c r="C3297">
        <f>DW!$H3297</f>
        <v>0</v>
      </c>
      <c r="D3297">
        <f>DW!$I3297</f>
        <v>0</v>
      </c>
      <c r="E3297">
        <f>DW!$G3297</f>
        <v>0</v>
      </c>
      <c r="F3297" t="e">
        <f>VLOOKUP(E3297,'Resultado Final'!$E$3:$L$103,4,FALSE)</f>
        <v>#DIV/0!</v>
      </c>
      <c r="G3297" t="e">
        <f>VLOOKUP(E3297,'Resultado Final'!$E$3:$L$103,5,FALSE)</f>
        <v>#DIV/0!</v>
      </c>
      <c r="H3297">
        <f>DW!$K3297</f>
        <v>0</v>
      </c>
      <c r="I3297" s="37" t="e">
        <f t="shared" si="51"/>
        <v>#DIV/0!</v>
      </c>
    </row>
    <row r="3298" spans="1:9" x14ac:dyDescent="0.25">
      <c r="A3298">
        <f>INDEX('Resultado Final'!$A:$A,MATCH(E3298,'Resultado Final'!$E:$E,0))</f>
        <v>1</v>
      </c>
      <c r="B3298" t="e">
        <f>'Média Saneada'!#REF!</f>
        <v>#REF!</v>
      </c>
      <c r="C3298">
        <f>DW!$H3298</f>
        <v>0</v>
      </c>
      <c r="D3298">
        <f>DW!$I3298</f>
        <v>0</v>
      </c>
      <c r="E3298">
        <f>DW!$G3298</f>
        <v>0</v>
      </c>
      <c r="F3298" t="e">
        <f>VLOOKUP(E3298,'Resultado Final'!$E$3:$L$103,4,FALSE)</f>
        <v>#DIV/0!</v>
      </c>
      <c r="G3298" t="e">
        <f>VLOOKUP(E3298,'Resultado Final'!$E$3:$L$103,5,FALSE)</f>
        <v>#DIV/0!</v>
      </c>
      <c r="H3298">
        <f>DW!$K3298</f>
        <v>0</v>
      </c>
      <c r="I3298" s="37" t="e">
        <f t="shared" si="51"/>
        <v>#DIV/0!</v>
      </c>
    </row>
    <row r="3299" spans="1:9" x14ac:dyDescent="0.25">
      <c r="A3299">
        <f>INDEX('Resultado Final'!$A:$A,MATCH(E3299,'Resultado Final'!$E:$E,0))</f>
        <v>1</v>
      </c>
      <c r="B3299" t="e">
        <f>'Média Saneada'!#REF!</f>
        <v>#REF!</v>
      </c>
      <c r="C3299">
        <f>DW!$H3299</f>
        <v>0</v>
      </c>
      <c r="D3299">
        <f>DW!$I3299</f>
        <v>0</v>
      </c>
      <c r="E3299">
        <f>DW!$G3299</f>
        <v>0</v>
      </c>
      <c r="F3299" t="e">
        <f>VLOOKUP(E3299,'Resultado Final'!$E$3:$L$103,4,FALSE)</f>
        <v>#DIV/0!</v>
      </c>
      <c r="G3299" t="e">
        <f>VLOOKUP(E3299,'Resultado Final'!$E$3:$L$103,5,FALSE)</f>
        <v>#DIV/0!</v>
      </c>
      <c r="H3299">
        <f>DW!$K3299</f>
        <v>0</v>
      </c>
      <c r="I3299" s="37" t="e">
        <f t="shared" si="51"/>
        <v>#DIV/0!</v>
      </c>
    </row>
    <row r="3300" spans="1:9" x14ac:dyDescent="0.25">
      <c r="A3300">
        <f>INDEX('Resultado Final'!$A:$A,MATCH(E3300,'Resultado Final'!$E:$E,0))</f>
        <v>1</v>
      </c>
      <c r="B3300" t="e">
        <f>'Média Saneada'!#REF!</f>
        <v>#REF!</v>
      </c>
      <c r="C3300">
        <f>DW!$H3300</f>
        <v>0</v>
      </c>
      <c r="D3300">
        <f>DW!$I3300</f>
        <v>0</v>
      </c>
      <c r="E3300">
        <f>DW!$G3300</f>
        <v>0</v>
      </c>
      <c r="F3300" t="e">
        <f>VLOOKUP(E3300,'Resultado Final'!$E$3:$L$103,4,FALSE)</f>
        <v>#DIV/0!</v>
      </c>
      <c r="G3300" t="e">
        <f>VLOOKUP(E3300,'Resultado Final'!$E$3:$L$103,5,FALSE)</f>
        <v>#DIV/0!</v>
      </c>
      <c r="H3300">
        <f>DW!$K3300</f>
        <v>0</v>
      </c>
      <c r="I3300" s="37" t="e">
        <f t="shared" si="51"/>
        <v>#DIV/0!</v>
      </c>
    </row>
    <row r="3301" spans="1:9" x14ac:dyDescent="0.25">
      <c r="A3301">
        <f>INDEX('Resultado Final'!$A:$A,MATCH(E3301,'Resultado Final'!$E:$E,0))</f>
        <v>1</v>
      </c>
      <c r="B3301" t="e">
        <f>'Média Saneada'!#REF!</f>
        <v>#REF!</v>
      </c>
      <c r="C3301">
        <f>DW!$H3301</f>
        <v>0</v>
      </c>
      <c r="D3301">
        <f>DW!$I3301</f>
        <v>0</v>
      </c>
      <c r="E3301">
        <f>DW!$G3301</f>
        <v>0</v>
      </c>
      <c r="F3301" t="e">
        <f>VLOOKUP(E3301,'Resultado Final'!$E$3:$L$103,4,FALSE)</f>
        <v>#DIV/0!</v>
      </c>
      <c r="G3301" t="e">
        <f>VLOOKUP(E3301,'Resultado Final'!$E$3:$L$103,5,FALSE)</f>
        <v>#DIV/0!</v>
      </c>
      <c r="H3301">
        <f>DW!$K3301</f>
        <v>0</v>
      </c>
      <c r="I3301" s="37" t="e">
        <f t="shared" si="51"/>
        <v>#DIV/0!</v>
      </c>
    </row>
    <row r="3302" spans="1:9" x14ac:dyDescent="0.25">
      <c r="A3302">
        <f>INDEX('Resultado Final'!$A:$A,MATCH(E3302,'Resultado Final'!$E:$E,0))</f>
        <v>1</v>
      </c>
      <c r="B3302" t="e">
        <f>'Média Saneada'!#REF!</f>
        <v>#REF!</v>
      </c>
      <c r="C3302">
        <f>DW!$H3302</f>
        <v>0</v>
      </c>
      <c r="D3302">
        <f>DW!$I3302</f>
        <v>0</v>
      </c>
      <c r="E3302">
        <f>DW!$G3302</f>
        <v>0</v>
      </c>
      <c r="F3302" t="e">
        <f>VLOOKUP(E3302,'Resultado Final'!$E$3:$L$103,4,FALSE)</f>
        <v>#DIV/0!</v>
      </c>
      <c r="G3302" t="e">
        <f>VLOOKUP(E3302,'Resultado Final'!$E$3:$L$103,5,FALSE)</f>
        <v>#DIV/0!</v>
      </c>
      <c r="H3302">
        <f>DW!$K3302</f>
        <v>0</v>
      </c>
      <c r="I3302" s="37" t="e">
        <f t="shared" si="51"/>
        <v>#DIV/0!</v>
      </c>
    </row>
    <row r="3303" spans="1:9" x14ac:dyDescent="0.25">
      <c r="A3303">
        <f>INDEX('Resultado Final'!$A:$A,MATCH(E3303,'Resultado Final'!$E:$E,0))</f>
        <v>1</v>
      </c>
      <c r="B3303" t="e">
        <f>'Média Saneada'!#REF!</f>
        <v>#REF!</v>
      </c>
      <c r="C3303">
        <f>DW!$H3303</f>
        <v>0</v>
      </c>
      <c r="D3303">
        <f>DW!$I3303</f>
        <v>0</v>
      </c>
      <c r="E3303">
        <f>DW!$G3303</f>
        <v>0</v>
      </c>
      <c r="F3303" t="e">
        <f>VLOOKUP(E3303,'Resultado Final'!$E$3:$L$103,4,FALSE)</f>
        <v>#DIV/0!</v>
      </c>
      <c r="G3303" t="e">
        <f>VLOOKUP(E3303,'Resultado Final'!$E$3:$L$103,5,FALSE)</f>
        <v>#DIV/0!</v>
      </c>
      <c r="H3303">
        <f>DW!$K3303</f>
        <v>0</v>
      </c>
      <c r="I3303" s="37" t="e">
        <f t="shared" si="51"/>
        <v>#DIV/0!</v>
      </c>
    </row>
    <row r="3304" spans="1:9" x14ac:dyDescent="0.25">
      <c r="A3304">
        <f>INDEX('Resultado Final'!$A:$A,MATCH(E3304,'Resultado Final'!$E:$E,0))</f>
        <v>1</v>
      </c>
      <c r="B3304" t="e">
        <f>'Média Saneada'!#REF!</f>
        <v>#REF!</v>
      </c>
      <c r="C3304">
        <f>DW!$H3304</f>
        <v>0</v>
      </c>
      <c r="D3304">
        <f>DW!$I3304</f>
        <v>0</v>
      </c>
      <c r="E3304">
        <f>DW!$G3304</f>
        <v>0</v>
      </c>
      <c r="F3304" t="e">
        <f>VLOOKUP(E3304,'Resultado Final'!$E$3:$L$103,4,FALSE)</f>
        <v>#DIV/0!</v>
      </c>
      <c r="G3304" t="e">
        <f>VLOOKUP(E3304,'Resultado Final'!$E$3:$L$103,5,FALSE)</f>
        <v>#DIV/0!</v>
      </c>
      <c r="H3304">
        <f>DW!$K3304</f>
        <v>0</v>
      </c>
      <c r="I3304" s="37" t="e">
        <f t="shared" si="51"/>
        <v>#DIV/0!</v>
      </c>
    </row>
    <row r="3305" spans="1:9" x14ac:dyDescent="0.25">
      <c r="A3305">
        <f>INDEX('Resultado Final'!$A:$A,MATCH(E3305,'Resultado Final'!$E:$E,0))</f>
        <v>1</v>
      </c>
      <c r="B3305" t="e">
        <f>'Média Saneada'!#REF!</f>
        <v>#REF!</v>
      </c>
      <c r="C3305">
        <f>DW!$H3305</f>
        <v>0</v>
      </c>
      <c r="D3305">
        <f>DW!$I3305</f>
        <v>0</v>
      </c>
      <c r="E3305">
        <f>DW!$G3305</f>
        <v>0</v>
      </c>
      <c r="F3305" t="e">
        <f>VLOOKUP(E3305,'Resultado Final'!$E$3:$L$103,4,FALSE)</f>
        <v>#DIV/0!</v>
      </c>
      <c r="G3305" t="e">
        <f>VLOOKUP(E3305,'Resultado Final'!$E$3:$L$103,5,FALSE)</f>
        <v>#DIV/0!</v>
      </c>
      <c r="H3305">
        <f>DW!$K3305</f>
        <v>0</v>
      </c>
      <c r="I3305" s="37" t="e">
        <f t="shared" si="51"/>
        <v>#DIV/0!</v>
      </c>
    </row>
    <row r="3306" spans="1:9" x14ac:dyDescent="0.25">
      <c r="A3306">
        <f>INDEX('Resultado Final'!$A:$A,MATCH(E3306,'Resultado Final'!$E:$E,0))</f>
        <v>1</v>
      </c>
      <c r="B3306" t="e">
        <f>'Média Saneada'!#REF!</f>
        <v>#REF!</v>
      </c>
      <c r="C3306">
        <f>DW!$H3306</f>
        <v>0</v>
      </c>
      <c r="D3306">
        <f>DW!$I3306</f>
        <v>0</v>
      </c>
      <c r="E3306">
        <f>DW!$G3306</f>
        <v>0</v>
      </c>
      <c r="F3306" t="e">
        <f>VLOOKUP(E3306,'Resultado Final'!$E$3:$L$103,4,FALSE)</f>
        <v>#DIV/0!</v>
      </c>
      <c r="G3306" t="e">
        <f>VLOOKUP(E3306,'Resultado Final'!$E$3:$L$103,5,FALSE)</f>
        <v>#DIV/0!</v>
      </c>
      <c r="H3306">
        <f>DW!$K3306</f>
        <v>0</v>
      </c>
      <c r="I3306" s="37" t="e">
        <f t="shared" si="51"/>
        <v>#DIV/0!</v>
      </c>
    </row>
    <row r="3307" spans="1:9" x14ac:dyDescent="0.25">
      <c r="A3307">
        <f>INDEX('Resultado Final'!$A:$A,MATCH(E3307,'Resultado Final'!$E:$E,0))</f>
        <v>1</v>
      </c>
      <c r="B3307" t="e">
        <f>'Média Saneada'!#REF!</f>
        <v>#REF!</v>
      </c>
      <c r="C3307">
        <f>DW!$H3307</f>
        <v>0</v>
      </c>
      <c r="D3307">
        <f>DW!$I3307</f>
        <v>0</v>
      </c>
      <c r="E3307">
        <f>DW!$G3307</f>
        <v>0</v>
      </c>
      <c r="F3307" t="e">
        <f>VLOOKUP(E3307,'Resultado Final'!$E$3:$L$103,4,FALSE)</f>
        <v>#DIV/0!</v>
      </c>
      <c r="G3307" t="e">
        <f>VLOOKUP(E3307,'Resultado Final'!$E$3:$L$103,5,FALSE)</f>
        <v>#DIV/0!</v>
      </c>
      <c r="H3307">
        <f>DW!$K3307</f>
        <v>0</v>
      </c>
      <c r="I3307" s="37" t="e">
        <f t="shared" si="51"/>
        <v>#DIV/0!</v>
      </c>
    </row>
    <row r="3308" spans="1:9" x14ac:dyDescent="0.25">
      <c r="A3308">
        <f>INDEX('Resultado Final'!$A:$A,MATCH(E3308,'Resultado Final'!$E:$E,0))</f>
        <v>1</v>
      </c>
      <c r="B3308" t="e">
        <f>'Média Saneada'!#REF!</f>
        <v>#REF!</v>
      </c>
      <c r="C3308">
        <f>DW!$H3308</f>
        <v>0</v>
      </c>
      <c r="D3308">
        <f>DW!$I3308</f>
        <v>0</v>
      </c>
      <c r="E3308">
        <f>DW!$G3308</f>
        <v>0</v>
      </c>
      <c r="F3308" t="e">
        <f>VLOOKUP(E3308,'Resultado Final'!$E$3:$L$103,4,FALSE)</f>
        <v>#DIV/0!</v>
      </c>
      <c r="G3308" t="e">
        <f>VLOOKUP(E3308,'Resultado Final'!$E$3:$L$103,5,FALSE)</f>
        <v>#DIV/0!</v>
      </c>
      <c r="H3308">
        <f>DW!$K3308</f>
        <v>0</v>
      </c>
      <c r="I3308" s="37" t="e">
        <f t="shared" si="51"/>
        <v>#DIV/0!</v>
      </c>
    </row>
    <row r="3309" spans="1:9" x14ac:dyDescent="0.25">
      <c r="A3309">
        <f>INDEX('Resultado Final'!$A:$A,MATCH(E3309,'Resultado Final'!$E:$E,0))</f>
        <v>1</v>
      </c>
      <c r="B3309" t="e">
        <f>'Média Saneada'!#REF!</f>
        <v>#REF!</v>
      </c>
      <c r="C3309">
        <f>DW!$H3309</f>
        <v>0</v>
      </c>
      <c r="D3309">
        <f>DW!$I3309</f>
        <v>0</v>
      </c>
      <c r="E3309">
        <f>DW!$G3309</f>
        <v>0</v>
      </c>
      <c r="F3309" t="e">
        <f>VLOOKUP(E3309,'Resultado Final'!$E$3:$L$103,4,FALSE)</f>
        <v>#DIV/0!</v>
      </c>
      <c r="G3309" t="e">
        <f>VLOOKUP(E3309,'Resultado Final'!$E$3:$L$103,5,FALSE)</f>
        <v>#DIV/0!</v>
      </c>
      <c r="H3309">
        <f>DW!$K3309</f>
        <v>0</v>
      </c>
      <c r="I3309" s="37" t="e">
        <f t="shared" si="51"/>
        <v>#DIV/0!</v>
      </c>
    </row>
    <row r="3310" spans="1:9" x14ac:dyDescent="0.25">
      <c r="A3310">
        <f>INDEX('Resultado Final'!$A:$A,MATCH(E3310,'Resultado Final'!$E:$E,0))</f>
        <v>1</v>
      </c>
      <c r="B3310" t="e">
        <f>'Média Saneada'!#REF!</f>
        <v>#REF!</v>
      </c>
      <c r="C3310">
        <f>DW!$H3310</f>
        <v>0</v>
      </c>
      <c r="D3310">
        <f>DW!$I3310</f>
        <v>0</v>
      </c>
      <c r="E3310">
        <f>DW!$G3310</f>
        <v>0</v>
      </c>
      <c r="F3310" t="e">
        <f>VLOOKUP(E3310,'Resultado Final'!$E$3:$L$103,4,FALSE)</f>
        <v>#DIV/0!</v>
      </c>
      <c r="G3310" t="e">
        <f>VLOOKUP(E3310,'Resultado Final'!$E$3:$L$103,5,FALSE)</f>
        <v>#DIV/0!</v>
      </c>
      <c r="H3310">
        <f>DW!$K3310</f>
        <v>0</v>
      </c>
      <c r="I3310" s="37" t="e">
        <f t="shared" si="51"/>
        <v>#DIV/0!</v>
      </c>
    </row>
    <row r="3311" spans="1:9" x14ac:dyDescent="0.25">
      <c r="A3311">
        <f>INDEX('Resultado Final'!$A:$A,MATCH(E3311,'Resultado Final'!$E:$E,0))</f>
        <v>1</v>
      </c>
      <c r="B3311" t="e">
        <f>'Média Saneada'!#REF!</f>
        <v>#REF!</v>
      </c>
      <c r="C3311">
        <f>DW!$H3311</f>
        <v>0</v>
      </c>
      <c r="D3311">
        <f>DW!$I3311</f>
        <v>0</v>
      </c>
      <c r="E3311">
        <f>DW!$G3311</f>
        <v>0</v>
      </c>
      <c r="F3311" t="e">
        <f>VLOOKUP(E3311,'Resultado Final'!$E$3:$L$103,4,FALSE)</f>
        <v>#DIV/0!</v>
      </c>
      <c r="G3311" t="e">
        <f>VLOOKUP(E3311,'Resultado Final'!$E$3:$L$103,5,FALSE)</f>
        <v>#DIV/0!</v>
      </c>
      <c r="H3311">
        <f>DW!$K3311</f>
        <v>0</v>
      </c>
      <c r="I3311" s="37" t="e">
        <f t="shared" si="51"/>
        <v>#DIV/0!</v>
      </c>
    </row>
    <row r="3312" spans="1:9" x14ac:dyDescent="0.25">
      <c r="A3312">
        <f>INDEX('Resultado Final'!$A:$A,MATCH(E3312,'Resultado Final'!$E:$E,0))</f>
        <v>1</v>
      </c>
      <c r="B3312" t="e">
        <f>'Média Saneada'!#REF!</f>
        <v>#REF!</v>
      </c>
      <c r="C3312">
        <f>DW!$H3312</f>
        <v>0</v>
      </c>
      <c r="D3312">
        <f>DW!$I3312</f>
        <v>0</v>
      </c>
      <c r="E3312">
        <f>DW!$G3312</f>
        <v>0</v>
      </c>
      <c r="F3312" t="e">
        <f>VLOOKUP(E3312,'Resultado Final'!$E$3:$L$103,4,FALSE)</f>
        <v>#DIV/0!</v>
      </c>
      <c r="G3312" t="e">
        <f>VLOOKUP(E3312,'Resultado Final'!$E$3:$L$103,5,FALSE)</f>
        <v>#DIV/0!</v>
      </c>
      <c r="H3312">
        <f>DW!$K3312</f>
        <v>0</v>
      </c>
      <c r="I3312" s="37" t="e">
        <f t="shared" si="51"/>
        <v>#DIV/0!</v>
      </c>
    </row>
    <row r="3313" spans="1:9" x14ac:dyDescent="0.25">
      <c r="A3313">
        <f>INDEX('Resultado Final'!$A:$A,MATCH(E3313,'Resultado Final'!$E:$E,0))</f>
        <v>1</v>
      </c>
      <c r="B3313" t="e">
        <f>'Média Saneada'!#REF!</f>
        <v>#REF!</v>
      </c>
      <c r="C3313">
        <f>DW!$H3313</f>
        <v>0</v>
      </c>
      <c r="D3313">
        <f>DW!$I3313</f>
        <v>0</v>
      </c>
      <c r="E3313">
        <f>DW!$G3313</f>
        <v>0</v>
      </c>
      <c r="F3313" t="e">
        <f>VLOOKUP(E3313,'Resultado Final'!$E$3:$L$103,4,FALSE)</f>
        <v>#DIV/0!</v>
      </c>
      <c r="G3313" t="e">
        <f>VLOOKUP(E3313,'Resultado Final'!$E$3:$L$103,5,FALSE)</f>
        <v>#DIV/0!</v>
      </c>
      <c r="H3313">
        <f>DW!$K3313</f>
        <v>0</v>
      </c>
      <c r="I3313" s="37" t="e">
        <f t="shared" si="51"/>
        <v>#DIV/0!</v>
      </c>
    </row>
    <row r="3314" spans="1:9" x14ac:dyDescent="0.25">
      <c r="A3314">
        <f>INDEX('Resultado Final'!$A:$A,MATCH(E3314,'Resultado Final'!$E:$E,0))</f>
        <v>1</v>
      </c>
      <c r="B3314" t="e">
        <f>'Média Saneada'!#REF!</f>
        <v>#REF!</v>
      </c>
      <c r="C3314">
        <f>DW!$H3314</f>
        <v>0</v>
      </c>
      <c r="D3314">
        <f>DW!$I3314</f>
        <v>0</v>
      </c>
      <c r="E3314">
        <f>DW!$G3314</f>
        <v>0</v>
      </c>
      <c r="F3314" t="e">
        <f>VLOOKUP(E3314,'Resultado Final'!$E$3:$L$103,4,FALSE)</f>
        <v>#DIV/0!</v>
      </c>
      <c r="G3314" t="e">
        <f>VLOOKUP(E3314,'Resultado Final'!$E$3:$L$103,5,FALSE)</f>
        <v>#DIV/0!</v>
      </c>
      <c r="H3314">
        <f>DW!$K3314</f>
        <v>0</v>
      </c>
      <c r="I3314" s="37" t="e">
        <f t="shared" si="51"/>
        <v>#DIV/0!</v>
      </c>
    </row>
    <row r="3315" spans="1:9" x14ac:dyDescent="0.25">
      <c r="A3315">
        <f>INDEX('Resultado Final'!$A:$A,MATCH(E3315,'Resultado Final'!$E:$E,0))</f>
        <v>1</v>
      </c>
      <c r="B3315" t="e">
        <f>'Média Saneada'!#REF!</f>
        <v>#REF!</v>
      </c>
      <c r="C3315">
        <f>DW!$H3315</f>
        <v>0</v>
      </c>
      <c r="D3315">
        <f>DW!$I3315</f>
        <v>0</v>
      </c>
      <c r="E3315">
        <f>DW!$G3315</f>
        <v>0</v>
      </c>
      <c r="F3315" t="e">
        <f>VLOOKUP(E3315,'Resultado Final'!$E$3:$L$103,4,FALSE)</f>
        <v>#DIV/0!</v>
      </c>
      <c r="G3315" t="e">
        <f>VLOOKUP(E3315,'Resultado Final'!$E$3:$L$103,5,FALSE)</f>
        <v>#DIV/0!</v>
      </c>
      <c r="H3315">
        <f>DW!$K3315</f>
        <v>0</v>
      </c>
      <c r="I3315" s="37" t="e">
        <f t="shared" si="51"/>
        <v>#DIV/0!</v>
      </c>
    </row>
    <row r="3316" spans="1:9" x14ac:dyDescent="0.25">
      <c r="A3316">
        <f>INDEX('Resultado Final'!$A:$A,MATCH(E3316,'Resultado Final'!$E:$E,0))</f>
        <v>1</v>
      </c>
      <c r="B3316" t="e">
        <f>'Média Saneada'!#REF!</f>
        <v>#REF!</v>
      </c>
      <c r="C3316">
        <f>DW!$H3316</f>
        <v>0</v>
      </c>
      <c r="D3316">
        <f>DW!$I3316</f>
        <v>0</v>
      </c>
      <c r="E3316">
        <f>DW!$G3316</f>
        <v>0</v>
      </c>
      <c r="F3316" t="e">
        <f>VLOOKUP(E3316,'Resultado Final'!$E$3:$L$103,4,FALSE)</f>
        <v>#DIV/0!</v>
      </c>
      <c r="G3316" t="e">
        <f>VLOOKUP(E3316,'Resultado Final'!$E$3:$L$103,5,FALSE)</f>
        <v>#DIV/0!</v>
      </c>
      <c r="H3316">
        <f>DW!$K3316</f>
        <v>0</v>
      </c>
      <c r="I3316" s="37" t="e">
        <f t="shared" si="51"/>
        <v>#DIV/0!</v>
      </c>
    </row>
    <row r="3317" spans="1:9" x14ac:dyDescent="0.25">
      <c r="A3317">
        <f>INDEX('Resultado Final'!$A:$A,MATCH(E3317,'Resultado Final'!$E:$E,0))</f>
        <v>1</v>
      </c>
      <c r="B3317" t="e">
        <f>'Média Saneada'!#REF!</f>
        <v>#REF!</v>
      </c>
      <c r="C3317">
        <f>DW!$H3317</f>
        <v>0</v>
      </c>
      <c r="D3317">
        <f>DW!$I3317</f>
        <v>0</v>
      </c>
      <c r="E3317">
        <f>DW!$G3317</f>
        <v>0</v>
      </c>
      <c r="F3317" t="e">
        <f>VLOOKUP(E3317,'Resultado Final'!$E$3:$L$103,4,FALSE)</f>
        <v>#DIV/0!</v>
      </c>
      <c r="G3317" t="e">
        <f>VLOOKUP(E3317,'Resultado Final'!$E$3:$L$103,5,FALSE)</f>
        <v>#DIV/0!</v>
      </c>
      <c r="H3317">
        <f>DW!$K3317</f>
        <v>0</v>
      </c>
      <c r="I3317" s="37" t="e">
        <f t="shared" si="51"/>
        <v>#DIV/0!</v>
      </c>
    </row>
    <row r="3318" spans="1:9" x14ac:dyDescent="0.25">
      <c r="A3318">
        <f>INDEX('Resultado Final'!$A:$A,MATCH(E3318,'Resultado Final'!$E:$E,0))</f>
        <v>1</v>
      </c>
      <c r="B3318" t="e">
        <f>'Média Saneada'!#REF!</f>
        <v>#REF!</v>
      </c>
      <c r="C3318">
        <f>DW!$H3318</f>
        <v>0</v>
      </c>
      <c r="D3318">
        <f>DW!$I3318</f>
        <v>0</v>
      </c>
      <c r="E3318">
        <f>DW!$G3318</f>
        <v>0</v>
      </c>
      <c r="F3318" t="e">
        <f>VLOOKUP(E3318,'Resultado Final'!$E$3:$L$103,4,FALSE)</f>
        <v>#DIV/0!</v>
      </c>
      <c r="G3318" t="e">
        <f>VLOOKUP(E3318,'Resultado Final'!$E$3:$L$103,5,FALSE)</f>
        <v>#DIV/0!</v>
      </c>
      <c r="H3318">
        <f>DW!$K3318</f>
        <v>0</v>
      </c>
      <c r="I3318" s="37" t="e">
        <f t="shared" si="51"/>
        <v>#DIV/0!</v>
      </c>
    </row>
    <row r="3319" spans="1:9" x14ac:dyDescent="0.25">
      <c r="A3319">
        <f>INDEX('Resultado Final'!$A:$A,MATCH(E3319,'Resultado Final'!$E:$E,0))</f>
        <v>1</v>
      </c>
      <c r="B3319" t="e">
        <f>'Média Saneada'!#REF!</f>
        <v>#REF!</v>
      </c>
      <c r="C3319">
        <f>DW!$H3319</f>
        <v>0</v>
      </c>
      <c r="D3319">
        <f>DW!$I3319</f>
        <v>0</v>
      </c>
      <c r="E3319">
        <f>DW!$G3319</f>
        <v>0</v>
      </c>
      <c r="F3319" t="e">
        <f>VLOOKUP(E3319,'Resultado Final'!$E$3:$L$103,4,FALSE)</f>
        <v>#DIV/0!</v>
      </c>
      <c r="G3319" t="e">
        <f>VLOOKUP(E3319,'Resultado Final'!$E$3:$L$103,5,FALSE)</f>
        <v>#DIV/0!</v>
      </c>
      <c r="H3319">
        <f>DW!$K3319</f>
        <v>0</v>
      </c>
      <c r="I3319" s="37" t="e">
        <f t="shared" si="51"/>
        <v>#DIV/0!</v>
      </c>
    </row>
    <row r="3320" spans="1:9" x14ac:dyDescent="0.25">
      <c r="A3320">
        <f>INDEX('Resultado Final'!$A:$A,MATCH(E3320,'Resultado Final'!$E:$E,0))</f>
        <v>1</v>
      </c>
      <c r="B3320" t="e">
        <f>'Média Saneada'!#REF!</f>
        <v>#REF!</v>
      </c>
      <c r="C3320">
        <f>DW!$H3320</f>
        <v>0</v>
      </c>
      <c r="D3320">
        <f>DW!$I3320</f>
        <v>0</v>
      </c>
      <c r="E3320">
        <f>DW!$G3320</f>
        <v>0</v>
      </c>
      <c r="F3320" t="e">
        <f>VLOOKUP(E3320,'Resultado Final'!$E$3:$L$103,4,FALSE)</f>
        <v>#DIV/0!</v>
      </c>
      <c r="G3320" t="e">
        <f>VLOOKUP(E3320,'Resultado Final'!$E$3:$L$103,5,FALSE)</f>
        <v>#DIV/0!</v>
      </c>
      <c r="H3320">
        <f>DW!$K3320</f>
        <v>0</v>
      </c>
      <c r="I3320" s="37" t="e">
        <f t="shared" si="51"/>
        <v>#DIV/0!</v>
      </c>
    </row>
    <row r="3321" spans="1:9" x14ac:dyDescent="0.25">
      <c r="A3321">
        <f>INDEX('Resultado Final'!$A:$A,MATCH(E3321,'Resultado Final'!$E:$E,0))</f>
        <v>1</v>
      </c>
      <c r="B3321" t="e">
        <f>'Média Saneada'!#REF!</f>
        <v>#REF!</v>
      </c>
      <c r="C3321">
        <f>DW!$H3321</f>
        <v>0</v>
      </c>
      <c r="D3321">
        <f>DW!$I3321</f>
        <v>0</v>
      </c>
      <c r="E3321">
        <f>DW!$G3321</f>
        <v>0</v>
      </c>
      <c r="F3321" t="e">
        <f>VLOOKUP(E3321,'Resultado Final'!$E$3:$L$103,4,FALSE)</f>
        <v>#DIV/0!</v>
      </c>
      <c r="G3321" t="e">
        <f>VLOOKUP(E3321,'Resultado Final'!$E$3:$L$103,5,FALSE)</f>
        <v>#DIV/0!</v>
      </c>
      <c r="H3321">
        <f>DW!$K3321</f>
        <v>0</v>
      </c>
      <c r="I3321" s="37" t="e">
        <f t="shared" si="51"/>
        <v>#DIV/0!</v>
      </c>
    </row>
    <row r="3322" spans="1:9" x14ac:dyDescent="0.25">
      <c r="A3322">
        <f>INDEX('Resultado Final'!$A:$A,MATCH(E3322,'Resultado Final'!$E:$E,0))</f>
        <v>1</v>
      </c>
      <c r="B3322" t="e">
        <f>'Média Saneada'!#REF!</f>
        <v>#REF!</v>
      </c>
      <c r="C3322">
        <f>DW!$H3322</f>
        <v>0</v>
      </c>
      <c r="D3322">
        <f>DW!$I3322</f>
        <v>0</v>
      </c>
      <c r="E3322">
        <f>DW!$G3322</f>
        <v>0</v>
      </c>
      <c r="F3322" t="e">
        <f>VLOOKUP(E3322,'Resultado Final'!$E$3:$L$103,4,FALSE)</f>
        <v>#DIV/0!</v>
      </c>
      <c r="G3322" t="e">
        <f>VLOOKUP(E3322,'Resultado Final'!$E$3:$L$103,5,FALSE)</f>
        <v>#DIV/0!</v>
      </c>
      <c r="H3322">
        <f>DW!$K3322</f>
        <v>0</v>
      </c>
      <c r="I3322" s="37" t="e">
        <f t="shared" si="51"/>
        <v>#DIV/0!</v>
      </c>
    </row>
    <row r="3323" spans="1:9" x14ac:dyDescent="0.25">
      <c r="A3323">
        <f>INDEX('Resultado Final'!$A:$A,MATCH(E3323,'Resultado Final'!$E:$E,0))</f>
        <v>1</v>
      </c>
      <c r="B3323" t="e">
        <f>'Média Saneada'!#REF!</f>
        <v>#REF!</v>
      </c>
      <c r="C3323">
        <f>DW!$H3323</f>
        <v>0</v>
      </c>
      <c r="D3323">
        <f>DW!$I3323</f>
        <v>0</v>
      </c>
      <c r="E3323">
        <f>DW!$G3323</f>
        <v>0</v>
      </c>
      <c r="F3323" t="e">
        <f>VLOOKUP(E3323,'Resultado Final'!$E$3:$L$103,4,FALSE)</f>
        <v>#DIV/0!</v>
      </c>
      <c r="G3323" t="e">
        <f>VLOOKUP(E3323,'Resultado Final'!$E$3:$L$103,5,FALSE)</f>
        <v>#DIV/0!</v>
      </c>
      <c r="H3323">
        <f>DW!$K3323</f>
        <v>0</v>
      </c>
      <c r="I3323" s="37" t="e">
        <f t="shared" si="51"/>
        <v>#DIV/0!</v>
      </c>
    </row>
    <row r="3324" spans="1:9" x14ac:dyDescent="0.25">
      <c r="A3324">
        <f>INDEX('Resultado Final'!$A:$A,MATCH(E3324,'Resultado Final'!$E:$E,0))</f>
        <v>1</v>
      </c>
      <c r="B3324" t="e">
        <f>'Média Saneada'!#REF!</f>
        <v>#REF!</v>
      </c>
      <c r="C3324">
        <f>DW!$H3324</f>
        <v>0</v>
      </c>
      <c r="D3324">
        <f>DW!$I3324</f>
        <v>0</v>
      </c>
      <c r="E3324">
        <f>DW!$G3324</f>
        <v>0</v>
      </c>
      <c r="F3324" t="e">
        <f>VLOOKUP(E3324,'Resultado Final'!$E$3:$L$103,4,FALSE)</f>
        <v>#DIV/0!</v>
      </c>
      <c r="G3324" t="e">
        <f>VLOOKUP(E3324,'Resultado Final'!$E$3:$L$103,5,FALSE)</f>
        <v>#DIV/0!</v>
      </c>
      <c r="H3324">
        <f>DW!$K3324</f>
        <v>0</v>
      </c>
      <c r="I3324" s="37" t="e">
        <f t="shared" si="51"/>
        <v>#DIV/0!</v>
      </c>
    </row>
    <row r="3325" spans="1:9" x14ac:dyDescent="0.25">
      <c r="A3325">
        <f>INDEX('Resultado Final'!$A:$A,MATCH(E3325,'Resultado Final'!$E:$E,0))</f>
        <v>1</v>
      </c>
      <c r="B3325" t="e">
        <f>'Média Saneada'!#REF!</f>
        <v>#REF!</v>
      </c>
      <c r="C3325">
        <f>DW!$H3325</f>
        <v>0</v>
      </c>
      <c r="D3325">
        <f>DW!$I3325</f>
        <v>0</v>
      </c>
      <c r="E3325">
        <f>DW!$G3325</f>
        <v>0</v>
      </c>
      <c r="F3325" t="e">
        <f>VLOOKUP(E3325,'Resultado Final'!$E$3:$L$103,4,FALSE)</f>
        <v>#DIV/0!</v>
      </c>
      <c r="G3325" t="e">
        <f>VLOOKUP(E3325,'Resultado Final'!$E$3:$L$103,5,FALSE)</f>
        <v>#DIV/0!</v>
      </c>
      <c r="H3325">
        <f>DW!$K3325</f>
        <v>0</v>
      </c>
      <c r="I3325" s="37" t="e">
        <f t="shared" si="51"/>
        <v>#DIV/0!</v>
      </c>
    </row>
    <row r="3326" spans="1:9" x14ac:dyDescent="0.25">
      <c r="A3326">
        <f>INDEX('Resultado Final'!$A:$A,MATCH(E3326,'Resultado Final'!$E:$E,0))</f>
        <v>1</v>
      </c>
      <c r="B3326" t="e">
        <f>'Média Saneada'!#REF!</f>
        <v>#REF!</v>
      </c>
      <c r="C3326">
        <f>DW!$H3326</f>
        <v>0</v>
      </c>
      <c r="D3326">
        <f>DW!$I3326</f>
        <v>0</v>
      </c>
      <c r="E3326">
        <f>DW!$G3326</f>
        <v>0</v>
      </c>
      <c r="F3326" t="e">
        <f>VLOOKUP(E3326,'Resultado Final'!$E$3:$L$103,4,FALSE)</f>
        <v>#DIV/0!</v>
      </c>
      <c r="G3326" t="e">
        <f>VLOOKUP(E3326,'Resultado Final'!$E$3:$L$103,5,FALSE)</f>
        <v>#DIV/0!</v>
      </c>
      <c r="H3326">
        <f>DW!$K3326</f>
        <v>0</v>
      </c>
      <c r="I3326" s="37" t="e">
        <f t="shared" si="51"/>
        <v>#DIV/0!</v>
      </c>
    </row>
    <row r="3327" spans="1:9" x14ac:dyDescent="0.25">
      <c r="A3327">
        <f>INDEX('Resultado Final'!$A:$A,MATCH(E3327,'Resultado Final'!$E:$E,0))</f>
        <v>1</v>
      </c>
      <c r="B3327" t="e">
        <f>'Média Saneada'!#REF!</f>
        <v>#REF!</v>
      </c>
      <c r="C3327">
        <f>DW!$H3327</f>
        <v>0</v>
      </c>
      <c r="D3327">
        <f>DW!$I3327</f>
        <v>0</v>
      </c>
      <c r="E3327">
        <f>DW!$G3327</f>
        <v>0</v>
      </c>
      <c r="F3327" t="e">
        <f>VLOOKUP(E3327,'Resultado Final'!$E$3:$L$103,4,FALSE)</f>
        <v>#DIV/0!</v>
      </c>
      <c r="G3327" t="e">
        <f>VLOOKUP(E3327,'Resultado Final'!$E$3:$L$103,5,FALSE)</f>
        <v>#DIV/0!</v>
      </c>
      <c r="H3327">
        <f>DW!$K3327</f>
        <v>0</v>
      </c>
      <c r="I3327" s="37" t="e">
        <f t="shared" si="51"/>
        <v>#DIV/0!</v>
      </c>
    </row>
    <row r="3328" spans="1:9" x14ac:dyDescent="0.25">
      <c r="A3328">
        <f>INDEX('Resultado Final'!$A:$A,MATCH(E3328,'Resultado Final'!$E:$E,0))</f>
        <v>1</v>
      </c>
      <c r="B3328" t="e">
        <f>'Média Saneada'!#REF!</f>
        <v>#REF!</v>
      </c>
      <c r="C3328">
        <f>DW!$H3328</f>
        <v>0</v>
      </c>
      <c r="D3328">
        <f>DW!$I3328</f>
        <v>0</v>
      </c>
      <c r="E3328">
        <f>DW!$G3328</f>
        <v>0</v>
      </c>
      <c r="F3328" t="e">
        <f>VLOOKUP(E3328,'Resultado Final'!$E$3:$L$103,4,FALSE)</f>
        <v>#DIV/0!</v>
      </c>
      <c r="G3328" t="e">
        <f>VLOOKUP(E3328,'Resultado Final'!$E$3:$L$103,5,FALSE)</f>
        <v>#DIV/0!</v>
      </c>
      <c r="H3328">
        <f>DW!$K3328</f>
        <v>0</v>
      </c>
      <c r="I3328" s="37" t="e">
        <f t="shared" si="51"/>
        <v>#DIV/0!</v>
      </c>
    </row>
    <row r="3329" spans="1:9" x14ac:dyDescent="0.25">
      <c r="A3329">
        <f>INDEX('Resultado Final'!$A:$A,MATCH(E3329,'Resultado Final'!$E:$E,0))</f>
        <v>1</v>
      </c>
      <c r="B3329" t="e">
        <f>'Média Saneada'!#REF!</f>
        <v>#REF!</v>
      </c>
      <c r="C3329">
        <f>DW!$H3329</f>
        <v>0</v>
      </c>
      <c r="D3329">
        <f>DW!$I3329</f>
        <v>0</v>
      </c>
      <c r="E3329">
        <f>DW!$G3329</f>
        <v>0</v>
      </c>
      <c r="F3329" t="e">
        <f>VLOOKUP(E3329,'Resultado Final'!$E$3:$L$103,4,FALSE)</f>
        <v>#DIV/0!</v>
      </c>
      <c r="G3329" t="e">
        <f>VLOOKUP(E3329,'Resultado Final'!$E$3:$L$103,5,FALSE)</f>
        <v>#DIV/0!</v>
      </c>
      <c r="H3329">
        <f>DW!$K3329</f>
        <v>0</v>
      </c>
      <c r="I3329" s="37" t="e">
        <f t="shared" si="51"/>
        <v>#DIV/0!</v>
      </c>
    </row>
    <row r="3330" spans="1:9" x14ac:dyDescent="0.25">
      <c r="A3330">
        <f>INDEX('Resultado Final'!$A:$A,MATCH(E3330,'Resultado Final'!$E:$E,0))</f>
        <v>1</v>
      </c>
      <c r="B3330" t="e">
        <f>'Média Saneada'!#REF!</f>
        <v>#REF!</v>
      </c>
      <c r="C3330">
        <f>DW!$H3330</f>
        <v>0</v>
      </c>
      <c r="D3330">
        <f>DW!$I3330</f>
        <v>0</v>
      </c>
      <c r="E3330">
        <f>DW!$G3330</f>
        <v>0</v>
      </c>
      <c r="F3330" t="e">
        <f>VLOOKUP(E3330,'Resultado Final'!$E$3:$L$103,4,FALSE)</f>
        <v>#DIV/0!</v>
      </c>
      <c r="G3330" t="e">
        <f>VLOOKUP(E3330,'Resultado Final'!$E$3:$L$103,5,FALSE)</f>
        <v>#DIV/0!</v>
      </c>
      <c r="H3330">
        <f>DW!$K3330</f>
        <v>0</v>
      </c>
      <c r="I3330" s="37" t="e">
        <f t="shared" si="51"/>
        <v>#DIV/0!</v>
      </c>
    </row>
    <row r="3331" spans="1:9" x14ac:dyDescent="0.25">
      <c r="A3331">
        <f>INDEX('Resultado Final'!$A:$A,MATCH(E3331,'Resultado Final'!$E:$E,0))</f>
        <v>1</v>
      </c>
      <c r="B3331" t="e">
        <f>'Média Saneada'!#REF!</f>
        <v>#REF!</v>
      </c>
      <c r="C3331">
        <f>DW!$H3331</f>
        <v>0</v>
      </c>
      <c r="D3331">
        <f>DW!$I3331</f>
        <v>0</v>
      </c>
      <c r="E3331">
        <f>DW!$G3331</f>
        <v>0</v>
      </c>
      <c r="F3331" t="e">
        <f>VLOOKUP(E3331,'Resultado Final'!$E$3:$L$103,4,FALSE)</f>
        <v>#DIV/0!</v>
      </c>
      <c r="G3331" t="e">
        <f>VLOOKUP(E3331,'Resultado Final'!$E$3:$L$103,5,FALSE)</f>
        <v>#DIV/0!</v>
      </c>
      <c r="H3331">
        <f>DW!$K3331</f>
        <v>0</v>
      </c>
      <c r="I3331" s="37" t="e">
        <f t="shared" ref="I3331:I3394" si="52">IF(AND($H3331&lt;$F3331,$H3331&gt;$G3331),$H3331,"Desconsiderado para o cálculo final da Média")</f>
        <v>#DIV/0!</v>
      </c>
    </row>
    <row r="3332" spans="1:9" x14ac:dyDescent="0.25">
      <c r="A3332">
        <f>INDEX('Resultado Final'!$A:$A,MATCH(E3332,'Resultado Final'!$E:$E,0))</f>
        <v>1</v>
      </c>
      <c r="B3332" t="e">
        <f>'Média Saneada'!#REF!</f>
        <v>#REF!</v>
      </c>
      <c r="C3332">
        <f>DW!$H3332</f>
        <v>0</v>
      </c>
      <c r="D3332">
        <f>DW!$I3332</f>
        <v>0</v>
      </c>
      <c r="E3332">
        <f>DW!$G3332</f>
        <v>0</v>
      </c>
      <c r="F3332" t="e">
        <f>VLOOKUP(E3332,'Resultado Final'!$E$3:$L$103,4,FALSE)</f>
        <v>#DIV/0!</v>
      </c>
      <c r="G3332" t="e">
        <f>VLOOKUP(E3332,'Resultado Final'!$E$3:$L$103,5,FALSE)</f>
        <v>#DIV/0!</v>
      </c>
      <c r="H3332">
        <f>DW!$K3332</f>
        <v>0</v>
      </c>
      <c r="I3332" s="37" t="e">
        <f t="shared" si="52"/>
        <v>#DIV/0!</v>
      </c>
    </row>
    <row r="3333" spans="1:9" x14ac:dyDescent="0.25">
      <c r="A3333">
        <f>INDEX('Resultado Final'!$A:$A,MATCH(E3333,'Resultado Final'!$E:$E,0))</f>
        <v>1</v>
      </c>
      <c r="B3333" t="e">
        <f>'Média Saneada'!#REF!</f>
        <v>#REF!</v>
      </c>
      <c r="C3333">
        <f>DW!$H3333</f>
        <v>0</v>
      </c>
      <c r="D3333">
        <f>DW!$I3333</f>
        <v>0</v>
      </c>
      <c r="E3333">
        <f>DW!$G3333</f>
        <v>0</v>
      </c>
      <c r="F3333" t="e">
        <f>VLOOKUP(E3333,'Resultado Final'!$E$3:$L$103,4,FALSE)</f>
        <v>#DIV/0!</v>
      </c>
      <c r="G3333" t="e">
        <f>VLOOKUP(E3333,'Resultado Final'!$E$3:$L$103,5,FALSE)</f>
        <v>#DIV/0!</v>
      </c>
      <c r="H3333">
        <f>DW!$K3333</f>
        <v>0</v>
      </c>
      <c r="I3333" s="37" t="e">
        <f t="shared" si="52"/>
        <v>#DIV/0!</v>
      </c>
    </row>
    <row r="3334" spans="1:9" x14ac:dyDescent="0.25">
      <c r="A3334">
        <f>INDEX('Resultado Final'!$A:$A,MATCH(E3334,'Resultado Final'!$E:$E,0))</f>
        <v>1</v>
      </c>
      <c r="B3334" t="e">
        <f>'Média Saneada'!#REF!</f>
        <v>#REF!</v>
      </c>
      <c r="C3334">
        <f>DW!$H3334</f>
        <v>0</v>
      </c>
      <c r="D3334">
        <f>DW!$I3334</f>
        <v>0</v>
      </c>
      <c r="E3334">
        <f>DW!$G3334</f>
        <v>0</v>
      </c>
      <c r="F3334" t="e">
        <f>VLOOKUP(E3334,'Resultado Final'!$E$3:$L$103,4,FALSE)</f>
        <v>#DIV/0!</v>
      </c>
      <c r="G3334" t="e">
        <f>VLOOKUP(E3334,'Resultado Final'!$E$3:$L$103,5,FALSE)</f>
        <v>#DIV/0!</v>
      </c>
      <c r="H3334">
        <f>DW!$K3334</f>
        <v>0</v>
      </c>
      <c r="I3334" s="37" t="e">
        <f t="shared" si="52"/>
        <v>#DIV/0!</v>
      </c>
    </row>
    <row r="3335" spans="1:9" x14ac:dyDescent="0.25">
      <c r="A3335">
        <f>INDEX('Resultado Final'!$A:$A,MATCH(E3335,'Resultado Final'!$E:$E,0))</f>
        <v>1</v>
      </c>
      <c r="B3335" t="e">
        <f>'Média Saneada'!#REF!</f>
        <v>#REF!</v>
      </c>
      <c r="C3335">
        <f>DW!$H3335</f>
        <v>0</v>
      </c>
      <c r="D3335">
        <f>DW!$I3335</f>
        <v>0</v>
      </c>
      <c r="E3335">
        <f>DW!$G3335</f>
        <v>0</v>
      </c>
      <c r="F3335" t="e">
        <f>VLOOKUP(E3335,'Resultado Final'!$E$3:$L$103,4,FALSE)</f>
        <v>#DIV/0!</v>
      </c>
      <c r="G3335" t="e">
        <f>VLOOKUP(E3335,'Resultado Final'!$E$3:$L$103,5,FALSE)</f>
        <v>#DIV/0!</v>
      </c>
      <c r="H3335">
        <f>DW!$K3335</f>
        <v>0</v>
      </c>
      <c r="I3335" s="37" t="e">
        <f t="shared" si="52"/>
        <v>#DIV/0!</v>
      </c>
    </row>
    <row r="3336" spans="1:9" x14ac:dyDescent="0.25">
      <c r="A3336">
        <f>INDEX('Resultado Final'!$A:$A,MATCH(E3336,'Resultado Final'!$E:$E,0))</f>
        <v>1</v>
      </c>
      <c r="B3336" t="e">
        <f>'Média Saneada'!#REF!</f>
        <v>#REF!</v>
      </c>
      <c r="C3336">
        <f>DW!$H3336</f>
        <v>0</v>
      </c>
      <c r="D3336">
        <f>DW!$I3336</f>
        <v>0</v>
      </c>
      <c r="E3336">
        <f>DW!$G3336</f>
        <v>0</v>
      </c>
      <c r="F3336" t="e">
        <f>VLOOKUP(E3336,'Resultado Final'!$E$3:$L$103,4,FALSE)</f>
        <v>#DIV/0!</v>
      </c>
      <c r="G3336" t="e">
        <f>VLOOKUP(E3336,'Resultado Final'!$E$3:$L$103,5,FALSE)</f>
        <v>#DIV/0!</v>
      </c>
      <c r="H3336">
        <f>DW!$K3336</f>
        <v>0</v>
      </c>
      <c r="I3336" s="37" t="e">
        <f t="shared" si="52"/>
        <v>#DIV/0!</v>
      </c>
    </row>
    <row r="3337" spans="1:9" x14ac:dyDescent="0.25">
      <c r="A3337">
        <f>INDEX('Resultado Final'!$A:$A,MATCH(E3337,'Resultado Final'!$E:$E,0))</f>
        <v>1</v>
      </c>
      <c r="B3337" t="e">
        <f>'Média Saneada'!#REF!</f>
        <v>#REF!</v>
      </c>
      <c r="C3337">
        <f>DW!$H3337</f>
        <v>0</v>
      </c>
      <c r="D3337">
        <f>DW!$I3337</f>
        <v>0</v>
      </c>
      <c r="E3337">
        <f>DW!$G3337</f>
        <v>0</v>
      </c>
      <c r="F3337" t="e">
        <f>VLOOKUP(E3337,'Resultado Final'!$E$3:$L$103,4,FALSE)</f>
        <v>#DIV/0!</v>
      </c>
      <c r="G3337" t="e">
        <f>VLOOKUP(E3337,'Resultado Final'!$E$3:$L$103,5,FALSE)</f>
        <v>#DIV/0!</v>
      </c>
      <c r="H3337">
        <f>DW!$K3337</f>
        <v>0</v>
      </c>
      <c r="I3337" s="37" t="e">
        <f t="shared" si="52"/>
        <v>#DIV/0!</v>
      </c>
    </row>
    <row r="3338" spans="1:9" x14ac:dyDescent="0.25">
      <c r="A3338">
        <f>INDEX('Resultado Final'!$A:$A,MATCH(E3338,'Resultado Final'!$E:$E,0))</f>
        <v>1</v>
      </c>
      <c r="B3338" t="e">
        <f>'Média Saneada'!#REF!</f>
        <v>#REF!</v>
      </c>
      <c r="C3338">
        <f>DW!$H3338</f>
        <v>0</v>
      </c>
      <c r="D3338">
        <f>DW!$I3338</f>
        <v>0</v>
      </c>
      <c r="E3338">
        <f>DW!$G3338</f>
        <v>0</v>
      </c>
      <c r="F3338" t="e">
        <f>VLOOKUP(E3338,'Resultado Final'!$E$3:$L$103,4,FALSE)</f>
        <v>#DIV/0!</v>
      </c>
      <c r="G3338" t="e">
        <f>VLOOKUP(E3338,'Resultado Final'!$E$3:$L$103,5,FALSE)</f>
        <v>#DIV/0!</v>
      </c>
      <c r="H3338">
        <f>DW!$K3338</f>
        <v>0</v>
      </c>
      <c r="I3338" s="37" t="e">
        <f t="shared" si="52"/>
        <v>#DIV/0!</v>
      </c>
    </row>
    <row r="3339" spans="1:9" x14ac:dyDescent="0.25">
      <c r="A3339">
        <f>INDEX('Resultado Final'!$A:$A,MATCH(E3339,'Resultado Final'!$E:$E,0))</f>
        <v>1</v>
      </c>
      <c r="B3339" t="e">
        <f>'Média Saneada'!#REF!</f>
        <v>#REF!</v>
      </c>
      <c r="C3339">
        <f>DW!$H3339</f>
        <v>0</v>
      </c>
      <c r="D3339">
        <f>DW!$I3339</f>
        <v>0</v>
      </c>
      <c r="E3339">
        <f>DW!$G3339</f>
        <v>0</v>
      </c>
      <c r="F3339" t="e">
        <f>VLOOKUP(E3339,'Resultado Final'!$E$3:$L$103,4,FALSE)</f>
        <v>#DIV/0!</v>
      </c>
      <c r="G3339" t="e">
        <f>VLOOKUP(E3339,'Resultado Final'!$E$3:$L$103,5,FALSE)</f>
        <v>#DIV/0!</v>
      </c>
      <c r="H3339">
        <f>DW!$K3339</f>
        <v>0</v>
      </c>
      <c r="I3339" s="37" t="e">
        <f t="shared" si="52"/>
        <v>#DIV/0!</v>
      </c>
    </row>
    <row r="3340" spans="1:9" x14ac:dyDescent="0.25">
      <c r="A3340">
        <f>INDEX('Resultado Final'!$A:$A,MATCH(E3340,'Resultado Final'!$E:$E,0))</f>
        <v>1</v>
      </c>
      <c r="B3340" t="e">
        <f>'Média Saneada'!#REF!</f>
        <v>#REF!</v>
      </c>
      <c r="C3340">
        <f>DW!$H3340</f>
        <v>0</v>
      </c>
      <c r="D3340">
        <f>DW!$I3340</f>
        <v>0</v>
      </c>
      <c r="E3340">
        <f>DW!$G3340</f>
        <v>0</v>
      </c>
      <c r="F3340" t="e">
        <f>VLOOKUP(E3340,'Resultado Final'!$E$3:$L$103,4,FALSE)</f>
        <v>#DIV/0!</v>
      </c>
      <c r="G3340" t="e">
        <f>VLOOKUP(E3340,'Resultado Final'!$E$3:$L$103,5,FALSE)</f>
        <v>#DIV/0!</v>
      </c>
      <c r="H3340">
        <f>DW!$K3340</f>
        <v>0</v>
      </c>
      <c r="I3340" s="37" t="e">
        <f t="shared" si="52"/>
        <v>#DIV/0!</v>
      </c>
    </row>
    <row r="3341" spans="1:9" x14ac:dyDescent="0.25">
      <c r="A3341">
        <f>INDEX('Resultado Final'!$A:$A,MATCH(E3341,'Resultado Final'!$E:$E,0))</f>
        <v>1</v>
      </c>
      <c r="B3341" t="e">
        <f>'Média Saneada'!#REF!</f>
        <v>#REF!</v>
      </c>
      <c r="C3341">
        <f>DW!$H3341</f>
        <v>0</v>
      </c>
      <c r="D3341">
        <f>DW!$I3341</f>
        <v>0</v>
      </c>
      <c r="E3341">
        <f>DW!$G3341</f>
        <v>0</v>
      </c>
      <c r="F3341" t="e">
        <f>VLOOKUP(E3341,'Resultado Final'!$E$3:$L$103,4,FALSE)</f>
        <v>#DIV/0!</v>
      </c>
      <c r="G3341" t="e">
        <f>VLOOKUP(E3341,'Resultado Final'!$E$3:$L$103,5,FALSE)</f>
        <v>#DIV/0!</v>
      </c>
      <c r="H3341">
        <f>DW!$K3341</f>
        <v>0</v>
      </c>
      <c r="I3341" s="37" t="e">
        <f t="shared" si="52"/>
        <v>#DIV/0!</v>
      </c>
    </row>
    <row r="3342" spans="1:9" x14ac:dyDescent="0.25">
      <c r="A3342">
        <f>INDEX('Resultado Final'!$A:$A,MATCH(E3342,'Resultado Final'!$E:$E,0))</f>
        <v>1</v>
      </c>
      <c r="B3342" t="e">
        <f>'Média Saneada'!#REF!</f>
        <v>#REF!</v>
      </c>
      <c r="C3342">
        <f>DW!$H3342</f>
        <v>0</v>
      </c>
      <c r="D3342">
        <f>DW!$I3342</f>
        <v>0</v>
      </c>
      <c r="E3342">
        <f>DW!$G3342</f>
        <v>0</v>
      </c>
      <c r="F3342" t="e">
        <f>VLOOKUP(E3342,'Resultado Final'!$E$3:$L$103,4,FALSE)</f>
        <v>#DIV/0!</v>
      </c>
      <c r="G3342" t="e">
        <f>VLOOKUP(E3342,'Resultado Final'!$E$3:$L$103,5,FALSE)</f>
        <v>#DIV/0!</v>
      </c>
      <c r="H3342">
        <f>DW!$K3342</f>
        <v>0</v>
      </c>
      <c r="I3342" s="37" t="e">
        <f t="shared" si="52"/>
        <v>#DIV/0!</v>
      </c>
    </row>
    <row r="3343" spans="1:9" x14ac:dyDescent="0.25">
      <c r="A3343">
        <f>INDEX('Resultado Final'!$A:$A,MATCH(E3343,'Resultado Final'!$E:$E,0))</f>
        <v>1</v>
      </c>
      <c r="B3343" t="e">
        <f>'Média Saneada'!#REF!</f>
        <v>#REF!</v>
      </c>
      <c r="C3343">
        <f>DW!$H3343</f>
        <v>0</v>
      </c>
      <c r="D3343">
        <f>DW!$I3343</f>
        <v>0</v>
      </c>
      <c r="E3343">
        <f>DW!$G3343</f>
        <v>0</v>
      </c>
      <c r="F3343" t="e">
        <f>VLOOKUP(E3343,'Resultado Final'!$E$3:$L$103,4,FALSE)</f>
        <v>#DIV/0!</v>
      </c>
      <c r="G3343" t="e">
        <f>VLOOKUP(E3343,'Resultado Final'!$E$3:$L$103,5,FALSE)</f>
        <v>#DIV/0!</v>
      </c>
      <c r="H3343">
        <f>DW!$K3343</f>
        <v>0</v>
      </c>
      <c r="I3343" s="37" t="e">
        <f t="shared" si="52"/>
        <v>#DIV/0!</v>
      </c>
    </row>
    <row r="3344" spans="1:9" x14ac:dyDescent="0.25">
      <c r="A3344">
        <f>INDEX('Resultado Final'!$A:$A,MATCH(E3344,'Resultado Final'!$E:$E,0))</f>
        <v>1</v>
      </c>
      <c r="B3344" t="e">
        <f>'Média Saneada'!#REF!</f>
        <v>#REF!</v>
      </c>
      <c r="C3344">
        <f>DW!$H3344</f>
        <v>0</v>
      </c>
      <c r="D3344">
        <f>DW!$I3344</f>
        <v>0</v>
      </c>
      <c r="E3344">
        <f>DW!$G3344</f>
        <v>0</v>
      </c>
      <c r="F3344" t="e">
        <f>VLOOKUP(E3344,'Resultado Final'!$E$3:$L$103,4,FALSE)</f>
        <v>#DIV/0!</v>
      </c>
      <c r="G3344" t="e">
        <f>VLOOKUP(E3344,'Resultado Final'!$E$3:$L$103,5,FALSE)</f>
        <v>#DIV/0!</v>
      </c>
      <c r="H3344">
        <f>DW!$K3344</f>
        <v>0</v>
      </c>
      <c r="I3344" s="37" t="e">
        <f t="shared" si="52"/>
        <v>#DIV/0!</v>
      </c>
    </row>
    <row r="3345" spans="1:9" x14ac:dyDescent="0.25">
      <c r="A3345">
        <f>INDEX('Resultado Final'!$A:$A,MATCH(E3345,'Resultado Final'!$E:$E,0))</f>
        <v>1</v>
      </c>
      <c r="B3345" t="e">
        <f>'Média Saneada'!#REF!</f>
        <v>#REF!</v>
      </c>
      <c r="C3345">
        <f>DW!$H3345</f>
        <v>0</v>
      </c>
      <c r="D3345">
        <f>DW!$I3345</f>
        <v>0</v>
      </c>
      <c r="E3345">
        <f>DW!$G3345</f>
        <v>0</v>
      </c>
      <c r="F3345" t="e">
        <f>VLOOKUP(E3345,'Resultado Final'!$E$3:$L$103,4,FALSE)</f>
        <v>#DIV/0!</v>
      </c>
      <c r="G3345" t="e">
        <f>VLOOKUP(E3345,'Resultado Final'!$E$3:$L$103,5,FALSE)</f>
        <v>#DIV/0!</v>
      </c>
      <c r="H3345">
        <f>DW!$K3345</f>
        <v>0</v>
      </c>
      <c r="I3345" s="37" t="e">
        <f t="shared" si="52"/>
        <v>#DIV/0!</v>
      </c>
    </row>
    <row r="3346" spans="1:9" x14ac:dyDescent="0.25">
      <c r="A3346">
        <f>INDEX('Resultado Final'!$A:$A,MATCH(E3346,'Resultado Final'!$E:$E,0))</f>
        <v>1</v>
      </c>
      <c r="B3346" t="e">
        <f>'Média Saneada'!#REF!</f>
        <v>#REF!</v>
      </c>
      <c r="C3346">
        <f>DW!$H3346</f>
        <v>0</v>
      </c>
      <c r="D3346">
        <f>DW!$I3346</f>
        <v>0</v>
      </c>
      <c r="E3346">
        <f>DW!$G3346</f>
        <v>0</v>
      </c>
      <c r="F3346" t="e">
        <f>VLOOKUP(E3346,'Resultado Final'!$E$3:$L$103,4,FALSE)</f>
        <v>#DIV/0!</v>
      </c>
      <c r="G3346" t="e">
        <f>VLOOKUP(E3346,'Resultado Final'!$E$3:$L$103,5,FALSE)</f>
        <v>#DIV/0!</v>
      </c>
      <c r="H3346">
        <f>DW!$K3346</f>
        <v>0</v>
      </c>
      <c r="I3346" s="37" t="e">
        <f t="shared" si="52"/>
        <v>#DIV/0!</v>
      </c>
    </row>
    <row r="3347" spans="1:9" x14ac:dyDescent="0.25">
      <c r="A3347">
        <f>INDEX('Resultado Final'!$A:$A,MATCH(E3347,'Resultado Final'!$E:$E,0))</f>
        <v>1</v>
      </c>
      <c r="B3347" t="e">
        <f>'Média Saneada'!#REF!</f>
        <v>#REF!</v>
      </c>
      <c r="C3347">
        <f>DW!$H3347</f>
        <v>0</v>
      </c>
      <c r="D3347">
        <f>DW!$I3347</f>
        <v>0</v>
      </c>
      <c r="E3347">
        <f>DW!$G3347</f>
        <v>0</v>
      </c>
      <c r="F3347" t="e">
        <f>VLOOKUP(E3347,'Resultado Final'!$E$3:$L$103,4,FALSE)</f>
        <v>#DIV/0!</v>
      </c>
      <c r="G3347" t="e">
        <f>VLOOKUP(E3347,'Resultado Final'!$E$3:$L$103,5,FALSE)</f>
        <v>#DIV/0!</v>
      </c>
      <c r="H3347">
        <f>DW!$K3347</f>
        <v>0</v>
      </c>
      <c r="I3347" s="37" t="e">
        <f t="shared" si="52"/>
        <v>#DIV/0!</v>
      </c>
    </row>
    <row r="3348" spans="1:9" x14ac:dyDescent="0.25">
      <c r="A3348">
        <f>INDEX('Resultado Final'!$A:$A,MATCH(E3348,'Resultado Final'!$E:$E,0))</f>
        <v>1</v>
      </c>
      <c r="B3348" t="e">
        <f>'Média Saneada'!#REF!</f>
        <v>#REF!</v>
      </c>
      <c r="C3348">
        <f>DW!$H3348</f>
        <v>0</v>
      </c>
      <c r="D3348">
        <f>DW!$I3348</f>
        <v>0</v>
      </c>
      <c r="E3348">
        <f>DW!$G3348</f>
        <v>0</v>
      </c>
      <c r="F3348" t="e">
        <f>VLOOKUP(E3348,'Resultado Final'!$E$3:$L$103,4,FALSE)</f>
        <v>#DIV/0!</v>
      </c>
      <c r="G3348" t="e">
        <f>VLOOKUP(E3348,'Resultado Final'!$E$3:$L$103,5,FALSE)</f>
        <v>#DIV/0!</v>
      </c>
      <c r="H3348">
        <f>DW!$K3348</f>
        <v>0</v>
      </c>
      <c r="I3348" s="37" t="e">
        <f t="shared" si="52"/>
        <v>#DIV/0!</v>
      </c>
    </row>
    <row r="3349" spans="1:9" x14ac:dyDescent="0.25">
      <c r="A3349">
        <f>INDEX('Resultado Final'!$A:$A,MATCH(E3349,'Resultado Final'!$E:$E,0))</f>
        <v>1</v>
      </c>
      <c r="B3349" t="e">
        <f>'Média Saneada'!#REF!</f>
        <v>#REF!</v>
      </c>
      <c r="C3349">
        <f>DW!$H3349</f>
        <v>0</v>
      </c>
      <c r="D3349">
        <f>DW!$I3349</f>
        <v>0</v>
      </c>
      <c r="E3349">
        <f>DW!$G3349</f>
        <v>0</v>
      </c>
      <c r="F3349" t="e">
        <f>VLOOKUP(E3349,'Resultado Final'!$E$3:$L$103,4,FALSE)</f>
        <v>#DIV/0!</v>
      </c>
      <c r="G3349" t="e">
        <f>VLOOKUP(E3349,'Resultado Final'!$E$3:$L$103,5,FALSE)</f>
        <v>#DIV/0!</v>
      </c>
      <c r="H3349">
        <f>DW!$K3349</f>
        <v>0</v>
      </c>
      <c r="I3349" s="37" t="e">
        <f t="shared" si="52"/>
        <v>#DIV/0!</v>
      </c>
    </row>
    <row r="3350" spans="1:9" x14ac:dyDescent="0.25">
      <c r="A3350">
        <f>INDEX('Resultado Final'!$A:$A,MATCH(E3350,'Resultado Final'!$E:$E,0))</f>
        <v>1</v>
      </c>
      <c r="B3350" t="e">
        <f>'Média Saneada'!#REF!</f>
        <v>#REF!</v>
      </c>
      <c r="C3350">
        <f>DW!$H3350</f>
        <v>0</v>
      </c>
      <c r="D3350">
        <f>DW!$I3350</f>
        <v>0</v>
      </c>
      <c r="E3350">
        <f>DW!$G3350</f>
        <v>0</v>
      </c>
      <c r="F3350" t="e">
        <f>VLOOKUP(E3350,'Resultado Final'!$E$3:$L$103,4,FALSE)</f>
        <v>#DIV/0!</v>
      </c>
      <c r="G3350" t="e">
        <f>VLOOKUP(E3350,'Resultado Final'!$E$3:$L$103,5,FALSE)</f>
        <v>#DIV/0!</v>
      </c>
      <c r="H3350">
        <f>DW!$K3350</f>
        <v>0</v>
      </c>
      <c r="I3350" s="37" t="e">
        <f t="shared" si="52"/>
        <v>#DIV/0!</v>
      </c>
    </row>
    <row r="3351" spans="1:9" x14ac:dyDescent="0.25">
      <c r="A3351">
        <f>INDEX('Resultado Final'!$A:$A,MATCH(E3351,'Resultado Final'!$E:$E,0))</f>
        <v>1</v>
      </c>
      <c r="B3351" t="e">
        <f>'Média Saneada'!#REF!</f>
        <v>#REF!</v>
      </c>
      <c r="C3351">
        <f>DW!$H3351</f>
        <v>0</v>
      </c>
      <c r="D3351">
        <f>DW!$I3351</f>
        <v>0</v>
      </c>
      <c r="E3351">
        <f>DW!$G3351</f>
        <v>0</v>
      </c>
      <c r="F3351" t="e">
        <f>VLOOKUP(E3351,'Resultado Final'!$E$3:$L$103,4,FALSE)</f>
        <v>#DIV/0!</v>
      </c>
      <c r="G3351" t="e">
        <f>VLOOKUP(E3351,'Resultado Final'!$E$3:$L$103,5,FALSE)</f>
        <v>#DIV/0!</v>
      </c>
      <c r="H3351">
        <f>DW!$K3351</f>
        <v>0</v>
      </c>
      <c r="I3351" s="37" t="e">
        <f t="shared" si="52"/>
        <v>#DIV/0!</v>
      </c>
    </row>
    <row r="3352" spans="1:9" x14ac:dyDescent="0.25">
      <c r="A3352">
        <f>INDEX('Resultado Final'!$A:$A,MATCH(E3352,'Resultado Final'!$E:$E,0))</f>
        <v>1</v>
      </c>
      <c r="B3352" t="e">
        <f>'Média Saneada'!#REF!</f>
        <v>#REF!</v>
      </c>
      <c r="C3352">
        <f>DW!$H3352</f>
        <v>0</v>
      </c>
      <c r="D3352">
        <f>DW!$I3352</f>
        <v>0</v>
      </c>
      <c r="E3352">
        <f>DW!$G3352</f>
        <v>0</v>
      </c>
      <c r="F3352" t="e">
        <f>VLOOKUP(E3352,'Resultado Final'!$E$3:$L$103,4,FALSE)</f>
        <v>#DIV/0!</v>
      </c>
      <c r="G3352" t="e">
        <f>VLOOKUP(E3352,'Resultado Final'!$E$3:$L$103,5,FALSE)</f>
        <v>#DIV/0!</v>
      </c>
      <c r="H3352">
        <f>DW!$K3352</f>
        <v>0</v>
      </c>
      <c r="I3352" s="37" t="e">
        <f t="shared" si="52"/>
        <v>#DIV/0!</v>
      </c>
    </row>
    <row r="3353" spans="1:9" x14ac:dyDescent="0.25">
      <c r="A3353">
        <f>INDEX('Resultado Final'!$A:$A,MATCH(E3353,'Resultado Final'!$E:$E,0))</f>
        <v>1</v>
      </c>
      <c r="B3353" t="e">
        <f>'Média Saneada'!#REF!</f>
        <v>#REF!</v>
      </c>
      <c r="C3353">
        <f>DW!$H3353</f>
        <v>0</v>
      </c>
      <c r="D3353">
        <f>DW!$I3353</f>
        <v>0</v>
      </c>
      <c r="E3353">
        <f>DW!$G3353</f>
        <v>0</v>
      </c>
      <c r="F3353" t="e">
        <f>VLOOKUP(E3353,'Resultado Final'!$E$3:$L$103,4,FALSE)</f>
        <v>#DIV/0!</v>
      </c>
      <c r="G3353" t="e">
        <f>VLOOKUP(E3353,'Resultado Final'!$E$3:$L$103,5,FALSE)</f>
        <v>#DIV/0!</v>
      </c>
      <c r="H3353">
        <f>DW!$K3353</f>
        <v>0</v>
      </c>
      <c r="I3353" s="37" t="e">
        <f t="shared" si="52"/>
        <v>#DIV/0!</v>
      </c>
    </row>
    <row r="3354" spans="1:9" x14ac:dyDescent="0.25">
      <c r="A3354">
        <f>INDEX('Resultado Final'!$A:$A,MATCH(E3354,'Resultado Final'!$E:$E,0))</f>
        <v>1</v>
      </c>
      <c r="B3354" t="e">
        <f>'Média Saneada'!#REF!</f>
        <v>#REF!</v>
      </c>
      <c r="C3354">
        <f>DW!$H3354</f>
        <v>0</v>
      </c>
      <c r="D3354">
        <f>DW!$I3354</f>
        <v>0</v>
      </c>
      <c r="E3354">
        <f>DW!$G3354</f>
        <v>0</v>
      </c>
      <c r="F3354" t="e">
        <f>VLOOKUP(E3354,'Resultado Final'!$E$3:$L$103,4,FALSE)</f>
        <v>#DIV/0!</v>
      </c>
      <c r="G3354" t="e">
        <f>VLOOKUP(E3354,'Resultado Final'!$E$3:$L$103,5,FALSE)</f>
        <v>#DIV/0!</v>
      </c>
      <c r="H3354">
        <f>DW!$K3354</f>
        <v>0</v>
      </c>
      <c r="I3354" s="37" t="e">
        <f t="shared" si="52"/>
        <v>#DIV/0!</v>
      </c>
    </row>
    <row r="3355" spans="1:9" x14ac:dyDescent="0.25">
      <c r="A3355">
        <f>INDEX('Resultado Final'!$A:$A,MATCH(E3355,'Resultado Final'!$E:$E,0))</f>
        <v>1</v>
      </c>
      <c r="B3355" t="e">
        <f>'Média Saneada'!#REF!</f>
        <v>#REF!</v>
      </c>
      <c r="C3355">
        <f>DW!$H3355</f>
        <v>0</v>
      </c>
      <c r="D3355">
        <f>DW!$I3355</f>
        <v>0</v>
      </c>
      <c r="E3355">
        <f>DW!$G3355</f>
        <v>0</v>
      </c>
      <c r="F3355" t="e">
        <f>VLOOKUP(E3355,'Resultado Final'!$E$3:$L$103,4,FALSE)</f>
        <v>#DIV/0!</v>
      </c>
      <c r="G3355" t="e">
        <f>VLOOKUP(E3355,'Resultado Final'!$E$3:$L$103,5,FALSE)</f>
        <v>#DIV/0!</v>
      </c>
      <c r="H3355">
        <f>DW!$K3355</f>
        <v>0</v>
      </c>
      <c r="I3355" s="37" t="e">
        <f t="shared" si="52"/>
        <v>#DIV/0!</v>
      </c>
    </row>
    <row r="3356" spans="1:9" x14ac:dyDescent="0.25">
      <c r="A3356">
        <f>INDEX('Resultado Final'!$A:$A,MATCH(E3356,'Resultado Final'!$E:$E,0))</f>
        <v>1</v>
      </c>
      <c r="B3356" t="e">
        <f>'Média Saneada'!#REF!</f>
        <v>#REF!</v>
      </c>
      <c r="C3356">
        <f>DW!$H3356</f>
        <v>0</v>
      </c>
      <c r="D3356">
        <f>DW!$I3356</f>
        <v>0</v>
      </c>
      <c r="E3356">
        <f>DW!$G3356</f>
        <v>0</v>
      </c>
      <c r="F3356" t="e">
        <f>VLOOKUP(E3356,'Resultado Final'!$E$3:$L$103,4,FALSE)</f>
        <v>#DIV/0!</v>
      </c>
      <c r="G3356" t="e">
        <f>VLOOKUP(E3356,'Resultado Final'!$E$3:$L$103,5,FALSE)</f>
        <v>#DIV/0!</v>
      </c>
      <c r="H3356">
        <f>DW!$K3356</f>
        <v>0</v>
      </c>
      <c r="I3356" s="37" t="e">
        <f t="shared" si="52"/>
        <v>#DIV/0!</v>
      </c>
    </row>
    <row r="3357" spans="1:9" x14ac:dyDescent="0.25">
      <c r="A3357">
        <f>INDEX('Resultado Final'!$A:$A,MATCH(E3357,'Resultado Final'!$E:$E,0))</f>
        <v>1</v>
      </c>
      <c r="B3357" t="e">
        <f>'Média Saneada'!#REF!</f>
        <v>#REF!</v>
      </c>
      <c r="C3357">
        <f>DW!$H3357</f>
        <v>0</v>
      </c>
      <c r="D3357">
        <f>DW!$I3357</f>
        <v>0</v>
      </c>
      <c r="E3357">
        <f>DW!$G3357</f>
        <v>0</v>
      </c>
      <c r="F3357" t="e">
        <f>VLOOKUP(E3357,'Resultado Final'!$E$3:$L$103,4,FALSE)</f>
        <v>#DIV/0!</v>
      </c>
      <c r="G3357" t="e">
        <f>VLOOKUP(E3357,'Resultado Final'!$E$3:$L$103,5,FALSE)</f>
        <v>#DIV/0!</v>
      </c>
      <c r="H3357">
        <f>DW!$K3357</f>
        <v>0</v>
      </c>
      <c r="I3357" s="37" t="e">
        <f t="shared" si="52"/>
        <v>#DIV/0!</v>
      </c>
    </row>
    <row r="3358" spans="1:9" x14ac:dyDescent="0.25">
      <c r="A3358">
        <f>INDEX('Resultado Final'!$A:$A,MATCH(E3358,'Resultado Final'!$E:$E,0))</f>
        <v>1</v>
      </c>
      <c r="B3358" t="e">
        <f>'Média Saneada'!#REF!</f>
        <v>#REF!</v>
      </c>
      <c r="C3358">
        <f>DW!$H3358</f>
        <v>0</v>
      </c>
      <c r="D3358">
        <f>DW!$I3358</f>
        <v>0</v>
      </c>
      <c r="E3358">
        <f>DW!$G3358</f>
        <v>0</v>
      </c>
      <c r="F3358" t="e">
        <f>VLOOKUP(E3358,'Resultado Final'!$E$3:$L$103,4,FALSE)</f>
        <v>#DIV/0!</v>
      </c>
      <c r="G3358" t="e">
        <f>VLOOKUP(E3358,'Resultado Final'!$E$3:$L$103,5,FALSE)</f>
        <v>#DIV/0!</v>
      </c>
      <c r="H3358">
        <f>DW!$K3358</f>
        <v>0</v>
      </c>
      <c r="I3358" s="37" t="e">
        <f t="shared" si="52"/>
        <v>#DIV/0!</v>
      </c>
    </row>
    <row r="3359" spans="1:9" x14ac:dyDescent="0.25">
      <c r="A3359">
        <f>INDEX('Resultado Final'!$A:$A,MATCH(E3359,'Resultado Final'!$E:$E,0))</f>
        <v>1</v>
      </c>
      <c r="B3359" t="e">
        <f>'Média Saneada'!#REF!</f>
        <v>#REF!</v>
      </c>
      <c r="C3359">
        <f>DW!$H3359</f>
        <v>0</v>
      </c>
      <c r="D3359">
        <f>DW!$I3359</f>
        <v>0</v>
      </c>
      <c r="E3359">
        <f>DW!$G3359</f>
        <v>0</v>
      </c>
      <c r="F3359" t="e">
        <f>VLOOKUP(E3359,'Resultado Final'!$E$3:$L$103,4,FALSE)</f>
        <v>#DIV/0!</v>
      </c>
      <c r="G3359" t="e">
        <f>VLOOKUP(E3359,'Resultado Final'!$E$3:$L$103,5,FALSE)</f>
        <v>#DIV/0!</v>
      </c>
      <c r="H3359">
        <f>DW!$K3359</f>
        <v>0</v>
      </c>
      <c r="I3359" s="37" t="e">
        <f t="shared" si="52"/>
        <v>#DIV/0!</v>
      </c>
    </row>
    <row r="3360" spans="1:9" x14ac:dyDescent="0.25">
      <c r="A3360">
        <f>INDEX('Resultado Final'!$A:$A,MATCH(E3360,'Resultado Final'!$E:$E,0))</f>
        <v>1</v>
      </c>
      <c r="B3360" t="e">
        <f>'Média Saneada'!#REF!</f>
        <v>#REF!</v>
      </c>
      <c r="C3360">
        <f>DW!$H3360</f>
        <v>0</v>
      </c>
      <c r="D3360">
        <f>DW!$I3360</f>
        <v>0</v>
      </c>
      <c r="E3360">
        <f>DW!$G3360</f>
        <v>0</v>
      </c>
      <c r="F3360" t="e">
        <f>VLOOKUP(E3360,'Resultado Final'!$E$3:$L$103,4,FALSE)</f>
        <v>#DIV/0!</v>
      </c>
      <c r="G3360" t="e">
        <f>VLOOKUP(E3360,'Resultado Final'!$E$3:$L$103,5,FALSE)</f>
        <v>#DIV/0!</v>
      </c>
      <c r="H3360">
        <f>DW!$K3360</f>
        <v>0</v>
      </c>
      <c r="I3360" s="37" t="e">
        <f t="shared" si="52"/>
        <v>#DIV/0!</v>
      </c>
    </row>
    <row r="3361" spans="1:9" x14ac:dyDescent="0.25">
      <c r="A3361">
        <f>INDEX('Resultado Final'!$A:$A,MATCH(E3361,'Resultado Final'!$E:$E,0))</f>
        <v>1</v>
      </c>
      <c r="B3361" t="e">
        <f>'Média Saneada'!#REF!</f>
        <v>#REF!</v>
      </c>
      <c r="C3361">
        <f>DW!$H3361</f>
        <v>0</v>
      </c>
      <c r="D3361">
        <f>DW!$I3361</f>
        <v>0</v>
      </c>
      <c r="E3361">
        <f>DW!$G3361</f>
        <v>0</v>
      </c>
      <c r="F3361" t="e">
        <f>VLOOKUP(E3361,'Resultado Final'!$E$3:$L$103,4,FALSE)</f>
        <v>#DIV/0!</v>
      </c>
      <c r="G3361" t="e">
        <f>VLOOKUP(E3361,'Resultado Final'!$E$3:$L$103,5,FALSE)</f>
        <v>#DIV/0!</v>
      </c>
      <c r="H3361">
        <f>DW!$K3361</f>
        <v>0</v>
      </c>
      <c r="I3361" s="37" t="e">
        <f t="shared" si="52"/>
        <v>#DIV/0!</v>
      </c>
    </row>
    <row r="3362" spans="1:9" x14ac:dyDescent="0.25">
      <c r="A3362">
        <f>INDEX('Resultado Final'!$A:$A,MATCH(E3362,'Resultado Final'!$E:$E,0))</f>
        <v>1</v>
      </c>
      <c r="B3362" t="e">
        <f>'Média Saneada'!#REF!</f>
        <v>#REF!</v>
      </c>
      <c r="C3362">
        <f>DW!$H3362</f>
        <v>0</v>
      </c>
      <c r="D3362">
        <f>DW!$I3362</f>
        <v>0</v>
      </c>
      <c r="E3362">
        <f>DW!$G3362</f>
        <v>0</v>
      </c>
      <c r="F3362" t="e">
        <f>VLOOKUP(E3362,'Resultado Final'!$E$3:$L$103,4,FALSE)</f>
        <v>#DIV/0!</v>
      </c>
      <c r="G3362" t="e">
        <f>VLOOKUP(E3362,'Resultado Final'!$E$3:$L$103,5,FALSE)</f>
        <v>#DIV/0!</v>
      </c>
      <c r="H3362">
        <f>DW!$K3362</f>
        <v>0</v>
      </c>
      <c r="I3362" s="37" t="e">
        <f t="shared" si="52"/>
        <v>#DIV/0!</v>
      </c>
    </row>
    <row r="3363" spans="1:9" x14ac:dyDescent="0.25">
      <c r="A3363">
        <f>INDEX('Resultado Final'!$A:$A,MATCH(E3363,'Resultado Final'!$E:$E,0))</f>
        <v>1</v>
      </c>
      <c r="B3363" t="e">
        <f>'Média Saneada'!#REF!</f>
        <v>#REF!</v>
      </c>
      <c r="C3363">
        <f>DW!$H3363</f>
        <v>0</v>
      </c>
      <c r="D3363">
        <f>DW!$I3363</f>
        <v>0</v>
      </c>
      <c r="E3363">
        <f>DW!$G3363</f>
        <v>0</v>
      </c>
      <c r="F3363" t="e">
        <f>VLOOKUP(E3363,'Resultado Final'!$E$3:$L$103,4,FALSE)</f>
        <v>#DIV/0!</v>
      </c>
      <c r="G3363" t="e">
        <f>VLOOKUP(E3363,'Resultado Final'!$E$3:$L$103,5,FALSE)</f>
        <v>#DIV/0!</v>
      </c>
      <c r="H3363">
        <f>DW!$K3363</f>
        <v>0</v>
      </c>
      <c r="I3363" s="37" t="e">
        <f t="shared" si="52"/>
        <v>#DIV/0!</v>
      </c>
    </row>
    <row r="3364" spans="1:9" x14ac:dyDescent="0.25">
      <c r="A3364">
        <f>INDEX('Resultado Final'!$A:$A,MATCH(E3364,'Resultado Final'!$E:$E,0))</f>
        <v>1</v>
      </c>
      <c r="B3364" t="e">
        <f>'Média Saneada'!#REF!</f>
        <v>#REF!</v>
      </c>
      <c r="C3364">
        <f>DW!$H3364</f>
        <v>0</v>
      </c>
      <c r="D3364">
        <f>DW!$I3364</f>
        <v>0</v>
      </c>
      <c r="E3364">
        <f>DW!$G3364</f>
        <v>0</v>
      </c>
      <c r="F3364" t="e">
        <f>VLOOKUP(E3364,'Resultado Final'!$E$3:$L$103,4,FALSE)</f>
        <v>#DIV/0!</v>
      </c>
      <c r="G3364" t="e">
        <f>VLOOKUP(E3364,'Resultado Final'!$E$3:$L$103,5,FALSE)</f>
        <v>#DIV/0!</v>
      </c>
      <c r="H3364">
        <f>DW!$K3364</f>
        <v>0</v>
      </c>
      <c r="I3364" s="37" t="e">
        <f t="shared" si="52"/>
        <v>#DIV/0!</v>
      </c>
    </row>
    <row r="3365" spans="1:9" x14ac:dyDescent="0.25">
      <c r="A3365">
        <f>INDEX('Resultado Final'!$A:$A,MATCH(E3365,'Resultado Final'!$E:$E,0))</f>
        <v>1</v>
      </c>
      <c r="B3365" t="e">
        <f>'Média Saneada'!#REF!</f>
        <v>#REF!</v>
      </c>
      <c r="C3365">
        <f>DW!$H3365</f>
        <v>0</v>
      </c>
      <c r="D3365">
        <f>DW!$I3365</f>
        <v>0</v>
      </c>
      <c r="E3365">
        <f>DW!$G3365</f>
        <v>0</v>
      </c>
      <c r="F3365" t="e">
        <f>VLOOKUP(E3365,'Resultado Final'!$E$3:$L$103,4,FALSE)</f>
        <v>#DIV/0!</v>
      </c>
      <c r="G3365" t="e">
        <f>VLOOKUP(E3365,'Resultado Final'!$E$3:$L$103,5,FALSE)</f>
        <v>#DIV/0!</v>
      </c>
      <c r="H3365">
        <f>DW!$K3365</f>
        <v>0</v>
      </c>
      <c r="I3365" s="37" t="e">
        <f t="shared" si="52"/>
        <v>#DIV/0!</v>
      </c>
    </row>
    <row r="3366" spans="1:9" x14ac:dyDescent="0.25">
      <c r="A3366">
        <f>INDEX('Resultado Final'!$A:$A,MATCH(E3366,'Resultado Final'!$E:$E,0))</f>
        <v>1</v>
      </c>
      <c r="B3366" t="e">
        <f>'Média Saneada'!#REF!</f>
        <v>#REF!</v>
      </c>
      <c r="C3366">
        <f>DW!$H3366</f>
        <v>0</v>
      </c>
      <c r="D3366">
        <f>DW!$I3366</f>
        <v>0</v>
      </c>
      <c r="E3366">
        <f>DW!$G3366</f>
        <v>0</v>
      </c>
      <c r="F3366" t="e">
        <f>VLOOKUP(E3366,'Resultado Final'!$E$3:$L$103,4,FALSE)</f>
        <v>#DIV/0!</v>
      </c>
      <c r="G3366" t="e">
        <f>VLOOKUP(E3366,'Resultado Final'!$E$3:$L$103,5,FALSE)</f>
        <v>#DIV/0!</v>
      </c>
      <c r="H3366">
        <f>DW!$K3366</f>
        <v>0</v>
      </c>
      <c r="I3366" s="37" t="e">
        <f t="shared" si="52"/>
        <v>#DIV/0!</v>
      </c>
    </row>
    <row r="3367" spans="1:9" x14ac:dyDescent="0.25">
      <c r="A3367">
        <f>INDEX('Resultado Final'!$A:$A,MATCH(E3367,'Resultado Final'!$E:$E,0))</f>
        <v>1</v>
      </c>
      <c r="B3367" t="e">
        <f>'Média Saneada'!#REF!</f>
        <v>#REF!</v>
      </c>
      <c r="C3367">
        <f>DW!$H3367</f>
        <v>0</v>
      </c>
      <c r="D3367">
        <f>DW!$I3367</f>
        <v>0</v>
      </c>
      <c r="E3367">
        <f>DW!$G3367</f>
        <v>0</v>
      </c>
      <c r="F3367" t="e">
        <f>VLOOKUP(E3367,'Resultado Final'!$E$3:$L$103,4,FALSE)</f>
        <v>#DIV/0!</v>
      </c>
      <c r="G3367" t="e">
        <f>VLOOKUP(E3367,'Resultado Final'!$E$3:$L$103,5,FALSE)</f>
        <v>#DIV/0!</v>
      </c>
      <c r="H3367">
        <f>DW!$K3367</f>
        <v>0</v>
      </c>
      <c r="I3367" s="37" t="e">
        <f t="shared" si="52"/>
        <v>#DIV/0!</v>
      </c>
    </row>
    <row r="3368" spans="1:9" x14ac:dyDescent="0.25">
      <c r="A3368">
        <f>INDEX('Resultado Final'!$A:$A,MATCH(E3368,'Resultado Final'!$E:$E,0))</f>
        <v>1</v>
      </c>
      <c r="B3368" t="e">
        <f>'Média Saneada'!#REF!</f>
        <v>#REF!</v>
      </c>
      <c r="C3368">
        <f>DW!$H3368</f>
        <v>0</v>
      </c>
      <c r="D3368">
        <f>DW!$I3368</f>
        <v>0</v>
      </c>
      <c r="E3368">
        <f>DW!$G3368</f>
        <v>0</v>
      </c>
      <c r="F3368" t="e">
        <f>VLOOKUP(E3368,'Resultado Final'!$E$3:$L$103,4,FALSE)</f>
        <v>#DIV/0!</v>
      </c>
      <c r="G3368" t="e">
        <f>VLOOKUP(E3368,'Resultado Final'!$E$3:$L$103,5,FALSE)</f>
        <v>#DIV/0!</v>
      </c>
      <c r="H3368">
        <f>DW!$K3368</f>
        <v>0</v>
      </c>
      <c r="I3368" s="37" t="e">
        <f t="shared" si="52"/>
        <v>#DIV/0!</v>
      </c>
    </row>
    <row r="3369" spans="1:9" x14ac:dyDescent="0.25">
      <c r="A3369">
        <f>INDEX('Resultado Final'!$A:$A,MATCH(E3369,'Resultado Final'!$E:$E,0))</f>
        <v>1</v>
      </c>
      <c r="B3369" t="e">
        <f>'Média Saneada'!#REF!</f>
        <v>#REF!</v>
      </c>
      <c r="C3369">
        <f>DW!$H3369</f>
        <v>0</v>
      </c>
      <c r="D3369">
        <f>DW!$I3369</f>
        <v>0</v>
      </c>
      <c r="E3369">
        <f>DW!$G3369</f>
        <v>0</v>
      </c>
      <c r="F3369" t="e">
        <f>VLOOKUP(E3369,'Resultado Final'!$E$3:$L$103,4,FALSE)</f>
        <v>#DIV/0!</v>
      </c>
      <c r="G3369" t="e">
        <f>VLOOKUP(E3369,'Resultado Final'!$E$3:$L$103,5,FALSE)</f>
        <v>#DIV/0!</v>
      </c>
      <c r="H3369">
        <f>DW!$K3369</f>
        <v>0</v>
      </c>
      <c r="I3369" s="37" t="e">
        <f t="shared" si="52"/>
        <v>#DIV/0!</v>
      </c>
    </row>
    <row r="3370" spans="1:9" x14ac:dyDescent="0.25">
      <c r="A3370">
        <f>INDEX('Resultado Final'!$A:$A,MATCH(E3370,'Resultado Final'!$E:$E,0))</f>
        <v>1</v>
      </c>
      <c r="B3370" t="e">
        <f>'Média Saneada'!#REF!</f>
        <v>#REF!</v>
      </c>
      <c r="C3370">
        <f>DW!$H3370</f>
        <v>0</v>
      </c>
      <c r="D3370">
        <f>DW!$I3370</f>
        <v>0</v>
      </c>
      <c r="E3370">
        <f>DW!$G3370</f>
        <v>0</v>
      </c>
      <c r="F3370" t="e">
        <f>VLOOKUP(E3370,'Resultado Final'!$E$3:$L$103,4,FALSE)</f>
        <v>#DIV/0!</v>
      </c>
      <c r="G3370" t="e">
        <f>VLOOKUP(E3370,'Resultado Final'!$E$3:$L$103,5,FALSE)</f>
        <v>#DIV/0!</v>
      </c>
      <c r="H3370">
        <f>DW!$K3370</f>
        <v>0</v>
      </c>
      <c r="I3370" s="37" t="e">
        <f t="shared" si="52"/>
        <v>#DIV/0!</v>
      </c>
    </row>
    <row r="3371" spans="1:9" x14ac:dyDescent="0.25">
      <c r="A3371">
        <f>INDEX('Resultado Final'!$A:$A,MATCH(E3371,'Resultado Final'!$E:$E,0))</f>
        <v>1</v>
      </c>
      <c r="B3371" t="e">
        <f>'Média Saneada'!#REF!</f>
        <v>#REF!</v>
      </c>
      <c r="C3371">
        <f>DW!$H3371</f>
        <v>0</v>
      </c>
      <c r="D3371">
        <f>DW!$I3371</f>
        <v>0</v>
      </c>
      <c r="E3371">
        <f>DW!$G3371</f>
        <v>0</v>
      </c>
      <c r="F3371" t="e">
        <f>VLOOKUP(E3371,'Resultado Final'!$E$3:$L$103,4,FALSE)</f>
        <v>#DIV/0!</v>
      </c>
      <c r="G3371" t="e">
        <f>VLOOKUP(E3371,'Resultado Final'!$E$3:$L$103,5,FALSE)</f>
        <v>#DIV/0!</v>
      </c>
      <c r="H3371">
        <f>DW!$K3371</f>
        <v>0</v>
      </c>
      <c r="I3371" s="37" t="e">
        <f t="shared" si="52"/>
        <v>#DIV/0!</v>
      </c>
    </row>
    <row r="3372" spans="1:9" x14ac:dyDescent="0.25">
      <c r="A3372">
        <f>INDEX('Resultado Final'!$A:$A,MATCH(E3372,'Resultado Final'!$E:$E,0))</f>
        <v>1</v>
      </c>
      <c r="B3372" t="e">
        <f>'Média Saneada'!#REF!</f>
        <v>#REF!</v>
      </c>
      <c r="C3372">
        <f>DW!$H3372</f>
        <v>0</v>
      </c>
      <c r="D3372">
        <f>DW!$I3372</f>
        <v>0</v>
      </c>
      <c r="E3372">
        <f>DW!$G3372</f>
        <v>0</v>
      </c>
      <c r="F3372" t="e">
        <f>VLOOKUP(E3372,'Resultado Final'!$E$3:$L$103,4,FALSE)</f>
        <v>#DIV/0!</v>
      </c>
      <c r="G3372" t="e">
        <f>VLOOKUP(E3372,'Resultado Final'!$E$3:$L$103,5,FALSE)</f>
        <v>#DIV/0!</v>
      </c>
      <c r="H3372">
        <f>DW!$K3372</f>
        <v>0</v>
      </c>
      <c r="I3372" s="37" t="e">
        <f t="shared" si="52"/>
        <v>#DIV/0!</v>
      </c>
    </row>
    <row r="3373" spans="1:9" x14ac:dyDescent="0.25">
      <c r="A3373">
        <f>INDEX('Resultado Final'!$A:$A,MATCH(E3373,'Resultado Final'!$E:$E,0))</f>
        <v>1</v>
      </c>
      <c r="B3373" t="e">
        <f>'Média Saneada'!#REF!</f>
        <v>#REF!</v>
      </c>
      <c r="C3373">
        <f>DW!$H3373</f>
        <v>0</v>
      </c>
      <c r="D3373">
        <f>DW!$I3373</f>
        <v>0</v>
      </c>
      <c r="E3373">
        <f>DW!$G3373</f>
        <v>0</v>
      </c>
      <c r="F3373" t="e">
        <f>VLOOKUP(E3373,'Resultado Final'!$E$3:$L$103,4,FALSE)</f>
        <v>#DIV/0!</v>
      </c>
      <c r="G3373" t="e">
        <f>VLOOKUP(E3373,'Resultado Final'!$E$3:$L$103,5,FALSE)</f>
        <v>#DIV/0!</v>
      </c>
      <c r="H3373">
        <f>DW!$K3373</f>
        <v>0</v>
      </c>
      <c r="I3373" s="37" t="e">
        <f t="shared" si="52"/>
        <v>#DIV/0!</v>
      </c>
    </row>
    <row r="3374" spans="1:9" x14ac:dyDescent="0.25">
      <c r="A3374">
        <f>INDEX('Resultado Final'!$A:$A,MATCH(E3374,'Resultado Final'!$E:$E,0))</f>
        <v>1</v>
      </c>
      <c r="B3374" t="e">
        <f>'Média Saneada'!#REF!</f>
        <v>#REF!</v>
      </c>
      <c r="C3374">
        <f>DW!$H3374</f>
        <v>0</v>
      </c>
      <c r="D3374">
        <f>DW!$I3374</f>
        <v>0</v>
      </c>
      <c r="E3374">
        <f>DW!$G3374</f>
        <v>0</v>
      </c>
      <c r="F3374" t="e">
        <f>VLOOKUP(E3374,'Resultado Final'!$E$3:$L$103,4,FALSE)</f>
        <v>#DIV/0!</v>
      </c>
      <c r="G3374" t="e">
        <f>VLOOKUP(E3374,'Resultado Final'!$E$3:$L$103,5,FALSE)</f>
        <v>#DIV/0!</v>
      </c>
      <c r="H3374">
        <f>DW!$K3374</f>
        <v>0</v>
      </c>
      <c r="I3374" s="37" t="e">
        <f t="shared" si="52"/>
        <v>#DIV/0!</v>
      </c>
    </row>
    <row r="3375" spans="1:9" x14ac:dyDescent="0.25">
      <c r="A3375">
        <f>INDEX('Resultado Final'!$A:$A,MATCH(E3375,'Resultado Final'!$E:$E,0))</f>
        <v>1</v>
      </c>
      <c r="B3375" t="e">
        <f>'Média Saneada'!#REF!</f>
        <v>#REF!</v>
      </c>
      <c r="C3375">
        <f>DW!$H3375</f>
        <v>0</v>
      </c>
      <c r="D3375">
        <f>DW!$I3375</f>
        <v>0</v>
      </c>
      <c r="E3375">
        <f>DW!$G3375</f>
        <v>0</v>
      </c>
      <c r="F3375" t="e">
        <f>VLOOKUP(E3375,'Resultado Final'!$E$3:$L$103,4,FALSE)</f>
        <v>#DIV/0!</v>
      </c>
      <c r="G3375" t="e">
        <f>VLOOKUP(E3375,'Resultado Final'!$E$3:$L$103,5,FALSE)</f>
        <v>#DIV/0!</v>
      </c>
      <c r="H3375">
        <f>DW!$K3375</f>
        <v>0</v>
      </c>
      <c r="I3375" s="37" t="e">
        <f t="shared" si="52"/>
        <v>#DIV/0!</v>
      </c>
    </row>
    <row r="3376" spans="1:9" x14ac:dyDescent="0.25">
      <c r="A3376">
        <f>INDEX('Resultado Final'!$A:$A,MATCH(E3376,'Resultado Final'!$E:$E,0))</f>
        <v>1</v>
      </c>
      <c r="B3376" t="e">
        <f>'Média Saneada'!#REF!</f>
        <v>#REF!</v>
      </c>
      <c r="C3376">
        <f>DW!$H3376</f>
        <v>0</v>
      </c>
      <c r="D3376">
        <f>DW!$I3376</f>
        <v>0</v>
      </c>
      <c r="E3376">
        <f>DW!$G3376</f>
        <v>0</v>
      </c>
      <c r="F3376" t="e">
        <f>VLOOKUP(E3376,'Resultado Final'!$E$3:$L$103,4,FALSE)</f>
        <v>#DIV/0!</v>
      </c>
      <c r="G3376" t="e">
        <f>VLOOKUP(E3376,'Resultado Final'!$E$3:$L$103,5,FALSE)</f>
        <v>#DIV/0!</v>
      </c>
      <c r="H3376">
        <f>DW!$K3376</f>
        <v>0</v>
      </c>
      <c r="I3376" s="37" t="e">
        <f t="shared" si="52"/>
        <v>#DIV/0!</v>
      </c>
    </row>
    <row r="3377" spans="1:9" x14ac:dyDescent="0.25">
      <c r="A3377">
        <f>INDEX('Resultado Final'!$A:$A,MATCH(E3377,'Resultado Final'!$E:$E,0))</f>
        <v>1</v>
      </c>
      <c r="B3377" t="e">
        <f>'Média Saneada'!#REF!</f>
        <v>#REF!</v>
      </c>
      <c r="C3377">
        <f>DW!$H3377</f>
        <v>0</v>
      </c>
      <c r="D3377">
        <f>DW!$I3377</f>
        <v>0</v>
      </c>
      <c r="E3377">
        <f>DW!$G3377</f>
        <v>0</v>
      </c>
      <c r="F3377" t="e">
        <f>VLOOKUP(E3377,'Resultado Final'!$E$3:$L$103,4,FALSE)</f>
        <v>#DIV/0!</v>
      </c>
      <c r="G3377" t="e">
        <f>VLOOKUP(E3377,'Resultado Final'!$E$3:$L$103,5,FALSE)</f>
        <v>#DIV/0!</v>
      </c>
      <c r="H3377">
        <f>DW!$K3377</f>
        <v>0</v>
      </c>
      <c r="I3377" s="37" t="e">
        <f t="shared" si="52"/>
        <v>#DIV/0!</v>
      </c>
    </row>
    <row r="3378" spans="1:9" x14ac:dyDescent="0.25">
      <c r="A3378">
        <f>INDEX('Resultado Final'!$A:$A,MATCH(E3378,'Resultado Final'!$E:$E,0))</f>
        <v>1</v>
      </c>
      <c r="B3378" t="e">
        <f>'Média Saneada'!#REF!</f>
        <v>#REF!</v>
      </c>
      <c r="C3378">
        <f>DW!$H3378</f>
        <v>0</v>
      </c>
      <c r="D3378">
        <f>DW!$I3378</f>
        <v>0</v>
      </c>
      <c r="E3378">
        <f>DW!$G3378</f>
        <v>0</v>
      </c>
      <c r="F3378" t="e">
        <f>VLOOKUP(E3378,'Resultado Final'!$E$3:$L$103,4,FALSE)</f>
        <v>#DIV/0!</v>
      </c>
      <c r="G3378" t="e">
        <f>VLOOKUP(E3378,'Resultado Final'!$E$3:$L$103,5,FALSE)</f>
        <v>#DIV/0!</v>
      </c>
      <c r="H3378">
        <f>DW!$K3378</f>
        <v>0</v>
      </c>
      <c r="I3378" s="37" t="e">
        <f t="shared" si="52"/>
        <v>#DIV/0!</v>
      </c>
    </row>
    <row r="3379" spans="1:9" x14ac:dyDescent="0.25">
      <c r="A3379">
        <f>INDEX('Resultado Final'!$A:$A,MATCH(E3379,'Resultado Final'!$E:$E,0))</f>
        <v>1</v>
      </c>
      <c r="B3379" t="e">
        <f>'Média Saneada'!#REF!</f>
        <v>#REF!</v>
      </c>
      <c r="C3379">
        <f>DW!$H3379</f>
        <v>0</v>
      </c>
      <c r="D3379">
        <f>DW!$I3379</f>
        <v>0</v>
      </c>
      <c r="E3379">
        <f>DW!$G3379</f>
        <v>0</v>
      </c>
      <c r="F3379" t="e">
        <f>VLOOKUP(E3379,'Resultado Final'!$E$3:$L$103,4,FALSE)</f>
        <v>#DIV/0!</v>
      </c>
      <c r="G3379" t="e">
        <f>VLOOKUP(E3379,'Resultado Final'!$E$3:$L$103,5,FALSE)</f>
        <v>#DIV/0!</v>
      </c>
      <c r="H3379">
        <f>DW!$K3379</f>
        <v>0</v>
      </c>
      <c r="I3379" s="37" t="e">
        <f t="shared" si="52"/>
        <v>#DIV/0!</v>
      </c>
    </row>
    <row r="3380" spans="1:9" x14ac:dyDescent="0.25">
      <c r="A3380">
        <f>INDEX('Resultado Final'!$A:$A,MATCH(E3380,'Resultado Final'!$E:$E,0))</f>
        <v>1</v>
      </c>
      <c r="B3380" t="e">
        <f>'Média Saneada'!#REF!</f>
        <v>#REF!</v>
      </c>
      <c r="C3380">
        <f>DW!$H3380</f>
        <v>0</v>
      </c>
      <c r="D3380">
        <f>DW!$I3380</f>
        <v>0</v>
      </c>
      <c r="E3380">
        <f>DW!$G3380</f>
        <v>0</v>
      </c>
      <c r="F3380" t="e">
        <f>VLOOKUP(E3380,'Resultado Final'!$E$3:$L$103,4,FALSE)</f>
        <v>#DIV/0!</v>
      </c>
      <c r="G3380" t="e">
        <f>VLOOKUP(E3380,'Resultado Final'!$E$3:$L$103,5,FALSE)</f>
        <v>#DIV/0!</v>
      </c>
      <c r="H3380">
        <f>DW!$K3380</f>
        <v>0</v>
      </c>
      <c r="I3380" s="37" t="e">
        <f t="shared" si="52"/>
        <v>#DIV/0!</v>
      </c>
    </row>
    <row r="3381" spans="1:9" x14ac:dyDescent="0.25">
      <c r="A3381">
        <f>INDEX('Resultado Final'!$A:$A,MATCH(E3381,'Resultado Final'!$E:$E,0))</f>
        <v>1</v>
      </c>
      <c r="B3381" t="e">
        <f>'Média Saneada'!#REF!</f>
        <v>#REF!</v>
      </c>
      <c r="C3381">
        <f>DW!$H3381</f>
        <v>0</v>
      </c>
      <c r="D3381">
        <f>DW!$I3381</f>
        <v>0</v>
      </c>
      <c r="E3381">
        <f>DW!$G3381</f>
        <v>0</v>
      </c>
      <c r="F3381" t="e">
        <f>VLOOKUP(E3381,'Resultado Final'!$E$3:$L$103,4,FALSE)</f>
        <v>#DIV/0!</v>
      </c>
      <c r="G3381" t="e">
        <f>VLOOKUP(E3381,'Resultado Final'!$E$3:$L$103,5,FALSE)</f>
        <v>#DIV/0!</v>
      </c>
      <c r="H3381">
        <f>DW!$K3381</f>
        <v>0</v>
      </c>
      <c r="I3381" s="37" t="e">
        <f t="shared" si="52"/>
        <v>#DIV/0!</v>
      </c>
    </row>
    <row r="3382" spans="1:9" x14ac:dyDescent="0.25">
      <c r="A3382">
        <f>INDEX('Resultado Final'!$A:$A,MATCH(E3382,'Resultado Final'!$E:$E,0))</f>
        <v>1</v>
      </c>
      <c r="B3382" t="e">
        <f>'Média Saneada'!#REF!</f>
        <v>#REF!</v>
      </c>
      <c r="C3382">
        <f>DW!$H3382</f>
        <v>0</v>
      </c>
      <c r="D3382">
        <f>DW!$I3382</f>
        <v>0</v>
      </c>
      <c r="E3382">
        <f>DW!$G3382</f>
        <v>0</v>
      </c>
      <c r="F3382" t="e">
        <f>VLOOKUP(E3382,'Resultado Final'!$E$3:$L$103,4,FALSE)</f>
        <v>#DIV/0!</v>
      </c>
      <c r="G3382" t="e">
        <f>VLOOKUP(E3382,'Resultado Final'!$E$3:$L$103,5,FALSE)</f>
        <v>#DIV/0!</v>
      </c>
      <c r="H3382">
        <f>DW!$K3382</f>
        <v>0</v>
      </c>
      <c r="I3382" s="37" t="e">
        <f t="shared" si="52"/>
        <v>#DIV/0!</v>
      </c>
    </row>
    <row r="3383" spans="1:9" x14ac:dyDescent="0.25">
      <c r="A3383">
        <f>INDEX('Resultado Final'!$A:$A,MATCH(E3383,'Resultado Final'!$E:$E,0))</f>
        <v>1</v>
      </c>
      <c r="B3383" t="e">
        <f>'Média Saneada'!#REF!</f>
        <v>#REF!</v>
      </c>
      <c r="C3383">
        <f>DW!$H3383</f>
        <v>0</v>
      </c>
      <c r="D3383">
        <f>DW!$I3383</f>
        <v>0</v>
      </c>
      <c r="E3383">
        <f>DW!$G3383</f>
        <v>0</v>
      </c>
      <c r="F3383" t="e">
        <f>VLOOKUP(E3383,'Resultado Final'!$E$3:$L$103,4,FALSE)</f>
        <v>#DIV/0!</v>
      </c>
      <c r="G3383" t="e">
        <f>VLOOKUP(E3383,'Resultado Final'!$E$3:$L$103,5,FALSE)</f>
        <v>#DIV/0!</v>
      </c>
      <c r="H3383">
        <f>DW!$K3383</f>
        <v>0</v>
      </c>
      <c r="I3383" s="37" t="e">
        <f t="shared" si="52"/>
        <v>#DIV/0!</v>
      </c>
    </row>
    <row r="3384" spans="1:9" x14ac:dyDescent="0.25">
      <c r="A3384">
        <f>INDEX('Resultado Final'!$A:$A,MATCH(E3384,'Resultado Final'!$E:$E,0))</f>
        <v>1</v>
      </c>
      <c r="B3384" t="e">
        <f>'Média Saneada'!#REF!</f>
        <v>#REF!</v>
      </c>
      <c r="C3384">
        <f>DW!$H3384</f>
        <v>0</v>
      </c>
      <c r="D3384">
        <f>DW!$I3384</f>
        <v>0</v>
      </c>
      <c r="E3384">
        <f>DW!$G3384</f>
        <v>0</v>
      </c>
      <c r="F3384" t="e">
        <f>VLOOKUP(E3384,'Resultado Final'!$E$3:$L$103,4,FALSE)</f>
        <v>#DIV/0!</v>
      </c>
      <c r="G3384" t="e">
        <f>VLOOKUP(E3384,'Resultado Final'!$E$3:$L$103,5,FALSE)</f>
        <v>#DIV/0!</v>
      </c>
      <c r="H3384">
        <f>DW!$K3384</f>
        <v>0</v>
      </c>
      <c r="I3384" s="37" t="e">
        <f t="shared" si="52"/>
        <v>#DIV/0!</v>
      </c>
    </row>
    <row r="3385" spans="1:9" x14ac:dyDescent="0.25">
      <c r="A3385">
        <f>INDEX('Resultado Final'!$A:$A,MATCH(E3385,'Resultado Final'!$E:$E,0))</f>
        <v>1</v>
      </c>
      <c r="B3385" t="e">
        <f>'Média Saneada'!#REF!</f>
        <v>#REF!</v>
      </c>
      <c r="C3385">
        <f>DW!$H3385</f>
        <v>0</v>
      </c>
      <c r="D3385">
        <f>DW!$I3385</f>
        <v>0</v>
      </c>
      <c r="E3385">
        <f>DW!$G3385</f>
        <v>0</v>
      </c>
      <c r="F3385" t="e">
        <f>VLOOKUP(E3385,'Resultado Final'!$E$3:$L$103,4,FALSE)</f>
        <v>#DIV/0!</v>
      </c>
      <c r="G3385" t="e">
        <f>VLOOKUP(E3385,'Resultado Final'!$E$3:$L$103,5,FALSE)</f>
        <v>#DIV/0!</v>
      </c>
      <c r="H3385">
        <f>DW!$K3385</f>
        <v>0</v>
      </c>
      <c r="I3385" s="37" t="e">
        <f t="shared" si="52"/>
        <v>#DIV/0!</v>
      </c>
    </row>
    <row r="3386" spans="1:9" x14ac:dyDescent="0.25">
      <c r="A3386">
        <f>INDEX('Resultado Final'!$A:$A,MATCH(E3386,'Resultado Final'!$E:$E,0))</f>
        <v>1</v>
      </c>
      <c r="B3386" t="e">
        <f>'Média Saneada'!#REF!</f>
        <v>#REF!</v>
      </c>
      <c r="C3386">
        <f>DW!$H3386</f>
        <v>0</v>
      </c>
      <c r="D3386">
        <f>DW!$I3386</f>
        <v>0</v>
      </c>
      <c r="E3386">
        <f>DW!$G3386</f>
        <v>0</v>
      </c>
      <c r="F3386" t="e">
        <f>VLOOKUP(E3386,'Resultado Final'!$E$3:$L$103,4,FALSE)</f>
        <v>#DIV/0!</v>
      </c>
      <c r="G3386" t="e">
        <f>VLOOKUP(E3386,'Resultado Final'!$E$3:$L$103,5,FALSE)</f>
        <v>#DIV/0!</v>
      </c>
      <c r="H3386">
        <f>DW!$K3386</f>
        <v>0</v>
      </c>
      <c r="I3386" s="37" t="e">
        <f t="shared" si="52"/>
        <v>#DIV/0!</v>
      </c>
    </row>
    <row r="3387" spans="1:9" x14ac:dyDescent="0.25">
      <c r="A3387">
        <f>INDEX('Resultado Final'!$A:$A,MATCH(E3387,'Resultado Final'!$E:$E,0))</f>
        <v>1</v>
      </c>
      <c r="B3387" t="e">
        <f>'Média Saneada'!#REF!</f>
        <v>#REF!</v>
      </c>
      <c r="C3387">
        <f>DW!$H3387</f>
        <v>0</v>
      </c>
      <c r="D3387">
        <f>DW!$I3387</f>
        <v>0</v>
      </c>
      <c r="E3387">
        <f>DW!$G3387</f>
        <v>0</v>
      </c>
      <c r="F3387" t="e">
        <f>VLOOKUP(E3387,'Resultado Final'!$E$3:$L$103,4,FALSE)</f>
        <v>#DIV/0!</v>
      </c>
      <c r="G3387" t="e">
        <f>VLOOKUP(E3387,'Resultado Final'!$E$3:$L$103,5,FALSE)</f>
        <v>#DIV/0!</v>
      </c>
      <c r="H3387">
        <f>DW!$K3387</f>
        <v>0</v>
      </c>
      <c r="I3387" s="37" t="e">
        <f t="shared" si="52"/>
        <v>#DIV/0!</v>
      </c>
    </row>
    <row r="3388" spans="1:9" x14ac:dyDescent="0.25">
      <c r="A3388">
        <f>INDEX('Resultado Final'!$A:$A,MATCH(E3388,'Resultado Final'!$E:$E,0))</f>
        <v>1</v>
      </c>
      <c r="B3388" t="e">
        <f>'Média Saneada'!#REF!</f>
        <v>#REF!</v>
      </c>
      <c r="C3388">
        <f>DW!$H3388</f>
        <v>0</v>
      </c>
      <c r="D3388">
        <f>DW!$I3388</f>
        <v>0</v>
      </c>
      <c r="E3388">
        <f>DW!$G3388</f>
        <v>0</v>
      </c>
      <c r="F3388" t="e">
        <f>VLOOKUP(E3388,'Resultado Final'!$E$3:$L$103,4,FALSE)</f>
        <v>#DIV/0!</v>
      </c>
      <c r="G3388" t="e">
        <f>VLOOKUP(E3388,'Resultado Final'!$E$3:$L$103,5,FALSE)</f>
        <v>#DIV/0!</v>
      </c>
      <c r="H3388">
        <f>DW!$K3388</f>
        <v>0</v>
      </c>
      <c r="I3388" s="37" t="e">
        <f t="shared" si="52"/>
        <v>#DIV/0!</v>
      </c>
    </row>
    <row r="3389" spans="1:9" x14ac:dyDescent="0.25">
      <c r="A3389">
        <f>INDEX('Resultado Final'!$A:$A,MATCH(E3389,'Resultado Final'!$E:$E,0))</f>
        <v>1</v>
      </c>
      <c r="B3389" t="e">
        <f>'Média Saneada'!#REF!</f>
        <v>#REF!</v>
      </c>
      <c r="C3389">
        <f>DW!$H3389</f>
        <v>0</v>
      </c>
      <c r="D3389">
        <f>DW!$I3389</f>
        <v>0</v>
      </c>
      <c r="E3389">
        <f>DW!$G3389</f>
        <v>0</v>
      </c>
      <c r="F3389" t="e">
        <f>VLOOKUP(E3389,'Resultado Final'!$E$3:$L$103,4,FALSE)</f>
        <v>#DIV/0!</v>
      </c>
      <c r="G3389" t="e">
        <f>VLOOKUP(E3389,'Resultado Final'!$E$3:$L$103,5,FALSE)</f>
        <v>#DIV/0!</v>
      </c>
      <c r="H3389">
        <f>DW!$K3389</f>
        <v>0</v>
      </c>
      <c r="I3389" s="37" t="e">
        <f t="shared" si="52"/>
        <v>#DIV/0!</v>
      </c>
    </row>
    <row r="3390" spans="1:9" x14ac:dyDescent="0.25">
      <c r="A3390">
        <f>INDEX('Resultado Final'!$A:$A,MATCH(E3390,'Resultado Final'!$E:$E,0))</f>
        <v>1</v>
      </c>
      <c r="B3390" t="e">
        <f>'Média Saneada'!#REF!</f>
        <v>#REF!</v>
      </c>
      <c r="C3390">
        <f>DW!$H3390</f>
        <v>0</v>
      </c>
      <c r="D3390">
        <f>DW!$I3390</f>
        <v>0</v>
      </c>
      <c r="E3390">
        <f>DW!$G3390</f>
        <v>0</v>
      </c>
      <c r="F3390" t="e">
        <f>VLOOKUP(E3390,'Resultado Final'!$E$3:$L$103,4,FALSE)</f>
        <v>#DIV/0!</v>
      </c>
      <c r="G3390" t="e">
        <f>VLOOKUP(E3390,'Resultado Final'!$E$3:$L$103,5,FALSE)</f>
        <v>#DIV/0!</v>
      </c>
      <c r="H3390">
        <f>DW!$K3390</f>
        <v>0</v>
      </c>
      <c r="I3390" s="37" t="e">
        <f t="shared" si="52"/>
        <v>#DIV/0!</v>
      </c>
    </row>
    <row r="3391" spans="1:9" x14ac:dyDescent="0.25">
      <c r="A3391">
        <f>INDEX('Resultado Final'!$A:$A,MATCH(E3391,'Resultado Final'!$E:$E,0))</f>
        <v>1</v>
      </c>
      <c r="B3391" t="e">
        <f>'Média Saneada'!#REF!</f>
        <v>#REF!</v>
      </c>
      <c r="C3391">
        <f>DW!$H3391</f>
        <v>0</v>
      </c>
      <c r="D3391">
        <f>DW!$I3391</f>
        <v>0</v>
      </c>
      <c r="E3391">
        <f>DW!$G3391</f>
        <v>0</v>
      </c>
      <c r="F3391" t="e">
        <f>VLOOKUP(E3391,'Resultado Final'!$E$3:$L$103,4,FALSE)</f>
        <v>#DIV/0!</v>
      </c>
      <c r="G3391" t="e">
        <f>VLOOKUP(E3391,'Resultado Final'!$E$3:$L$103,5,FALSE)</f>
        <v>#DIV/0!</v>
      </c>
      <c r="H3391">
        <f>DW!$K3391</f>
        <v>0</v>
      </c>
      <c r="I3391" s="37" t="e">
        <f t="shared" si="52"/>
        <v>#DIV/0!</v>
      </c>
    </row>
    <row r="3392" spans="1:9" x14ac:dyDescent="0.25">
      <c r="A3392">
        <f>INDEX('Resultado Final'!$A:$A,MATCH(E3392,'Resultado Final'!$E:$E,0))</f>
        <v>1</v>
      </c>
      <c r="B3392" t="e">
        <f>'Média Saneada'!#REF!</f>
        <v>#REF!</v>
      </c>
      <c r="C3392">
        <f>DW!$H3392</f>
        <v>0</v>
      </c>
      <c r="D3392">
        <f>DW!$I3392</f>
        <v>0</v>
      </c>
      <c r="E3392">
        <f>DW!$G3392</f>
        <v>0</v>
      </c>
      <c r="F3392" t="e">
        <f>VLOOKUP(E3392,'Resultado Final'!$E$3:$L$103,4,FALSE)</f>
        <v>#DIV/0!</v>
      </c>
      <c r="G3392" t="e">
        <f>VLOOKUP(E3392,'Resultado Final'!$E$3:$L$103,5,FALSE)</f>
        <v>#DIV/0!</v>
      </c>
      <c r="H3392">
        <f>DW!$K3392</f>
        <v>0</v>
      </c>
      <c r="I3392" s="37" t="e">
        <f t="shared" si="52"/>
        <v>#DIV/0!</v>
      </c>
    </row>
    <row r="3393" spans="1:9" x14ac:dyDescent="0.25">
      <c r="A3393">
        <f>INDEX('Resultado Final'!$A:$A,MATCH(E3393,'Resultado Final'!$E:$E,0))</f>
        <v>1</v>
      </c>
      <c r="B3393" t="e">
        <f>'Média Saneada'!#REF!</f>
        <v>#REF!</v>
      </c>
      <c r="C3393">
        <f>DW!$H3393</f>
        <v>0</v>
      </c>
      <c r="D3393">
        <f>DW!$I3393</f>
        <v>0</v>
      </c>
      <c r="E3393">
        <f>DW!$G3393</f>
        <v>0</v>
      </c>
      <c r="F3393" t="e">
        <f>VLOOKUP(E3393,'Resultado Final'!$E$3:$L$103,4,FALSE)</f>
        <v>#DIV/0!</v>
      </c>
      <c r="G3393" t="e">
        <f>VLOOKUP(E3393,'Resultado Final'!$E$3:$L$103,5,FALSE)</f>
        <v>#DIV/0!</v>
      </c>
      <c r="H3393">
        <f>DW!$K3393</f>
        <v>0</v>
      </c>
      <c r="I3393" s="37" t="e">
        <f t="shared" si="52"/>
        <v>#DIV/0!</v>
      </c>
    </row>
    <row r="3394" spans="1:9" x14ac:dyDescent="0.25">
      <c r="A3394">
        <f>INDEX('Resultado Final'!$A:$A,MATCH(E3394,'Resultado Final'!$E:$E,0))</f>
        <v>1</v>
      </c>
      <c r="B3394" t="e">
        <f>'Média Saneada'!#REF!</f>
        <v>#REF!</v>
      </c>
      <c r="C3394">
        <f>DW!$H3394</f>
        <v>0</v>
      </c>
      <c r="D3394">
        <f>DW!$I3394</f>
        <v>0</v>
      </c>
      <c r="E3394">
        <f>DW!$G3394</f>
        <v>0</v>
      </c>
      <c r="F3394" t="e">
        <f>VLOOKUP(E3394,'Resultado Final'!$E$3:$L$103,4,FALSE)</f>
        <v>#DIV/0!</v>
      </c>
      <c r="G3394" t="e">
        <f>VLOOKUP(E3394,'Resultado Final'!$E$3:$L$103,5,FALSE)</f>
        <v>#DIV/0!</v>
      </c>
      <c r="H3394">
        <f>DW!$K3394</f>
        <v>0</v>
      </c>
      <c r="I3394" s="37" t="e">
        <f t="shared" si="52"/>
        <v>#DIV/0!</v>
      </c>
    </row>
    <row r="3395" spans="1:9" x14ac:dyDescent="0.25">
      <c r="A3395">
        <f>INDEX('Resultado Final'!$A:$A,MATCH(E3395,'Resultado Final'!$E:$E,0))</f>
        <v>1</v>
      </c>
      <c r="B3395" t="e">
        <f>'Média Saneada'!#REF!</f>
        <v>#REF!</v>
      </c>
      <c r="C3395">
        <f>DW!$H3395</f>
        <v>0</v>
      </c>
      <c r="D3395">
        <f>DW!$I3395</f>
        <v>0</v>
      </c>
      <c r="E3395">
        <f>DW!$G3395</f>
        <v>0</v>
      </c>
      <c r="F3395" t="e">
        <f>VLOOKUP(E3395,'Resultado Final'!$E$3:$L$103,4,FALSE)</f>
        <v>#DIV/0!</v>
      </c>
      <c r="G3395" t="e">
        <f>VLOOKUP(E3395,'Resultado Final'!$E$3:$L$103,5,FALSE)</f>
        <v>#DIV/0!</v>
      </c>
      <c r="H3395">
        <f>DW!$K3395</f>
        <v>0</v>
      </c>
      <c r="I3395" s="37" t="e">
        <f t="shared" ref="I3395:I3458" si="53">IF(AND($H3395&lt;$F3395,$H3395&gt;$G3395),$H3395,"Desconsiderado para o cálculo final da Média")</f>
        <v>#DIV/0!</v>
      </c>
    </row>
    <row r="3396" spans="1:9" x14ac:dyDescent="0.25">
      <c r="A3396">
        <f>INDEX('Resultado Final'!$A:$A,MATCH(E3396,'Resultado Final'!$E:$E,0))</f>
        <v>1</v>
      </c>
      <c r="B3396" t="e">
        <f>'Média Saneada'!#REF!</f>
        <v>#REF!</v>
      </c>
      <c r="C3396">
        <f>DW!$H3396</f>
        <v>0</v>
      </c>
      <c r="D3396">
        <f>DW!$I3396</f>
        <v>0</v>
      </c>
      <c r="E3396">
        <f>DW!$G3396</f>
        <v>0</v>
      </c>
      <c r="F3396" t="e">
        <f>VLOOKUP(E3396,'Resultado Final'!$E$3:$L$103,4,FALSE)</f>
        <v>#DIV/0!</v>
      </c>
      <c r="G3396" t="e">
        <f>VLOOKUP(E3396,'Resultado Final'!$E$3:$L$103,5,FALSE)</f>
        <v>#DIV/0!</v>
      </c>
      <c r="H3396">
        <f>DW!$K3396</f>
        <v>0</v>
      </c>
      <c r="I3396" s="37" t="e">
        <f t="shared" si="53"/>
        <v>#DIV/0!</v>
      </c>
    </row>
    <row r="3397" spans="1:9" x14ac:dyDescent="0.25">
      <c r="A3397">
        <f>INDEX('Resultado Final'!$A:$A,MATCH(E3397,'Resultado Final'!$E:$E,0))</f>
        <v>1</v>
      </c>
      <c r="B3397" t="e">
        <f>'Média Saneada'!#REF!</f>
        <v>#REF!</v>
      </c>
      <c r="C3397">
        <f>DW!$H3397</f>
        <v>0</v>
      </c>
      <c r="D3397">
        <f>DW!$I3397</f>
        <v>0</v>
      </c>
      <c r="E3397">
        <f>DW!$G3397</f>
        <v>0</v>
      </c>
      <c r="F3397" t="e">
        <f>VLOOKUP(E3397,'Resultado Final'!$E$3:$L$103,4,FALSE)</f>
        <v>#DIV/0!</v>
      </c>
      <c r="G3397" t="e">
        <f>VLOOKUP(E3397,'Resultado Final'!$E$3:$L$103,5,FALSE)</f>
        <v>#DIV/0!</v>
      </c>
      <c r="H3397">
        <f>DW!$K3397</f>
        <v>0</v>
      </c>
      <c r="I3397" s="37" t="e">
        <f t="shared" si="53"/>
        <v>#DIV/0!</v>
      </c>
    </row>
    <row r="3398" spans="1:9" x14ac:dyDescent="0.25">
      <c r="A3398">
        <f>INDEX('Resultado Final'!$A:$A,MATCH(E3398,'Resultado Final'!$E:$E,0))</f>
        <v>1</v>
      </c>
      <c r="B3398" t="e">
        <f>'Média Saneada'!#REF!</f>
        <v>#REF!</v>
      </c>
      <c r="C3398">
        <f>DW!$H3398</f>
        <v>0</v>
      </c>
      <c r="D3398">
        <f>DW!$I3398</f>
        <v>0</v>
      </c>
      <c r="E3398">
        <f>DW!$G3398</f>
        <v>0</v>
      </c>
      <c r="F3398" t="e">
        <f>VLOOKUP(E3398,'Resultado Final'!$E$3:$L$103,4,FALSE)</f>
        <v>#DIV/0!</v>
      </c>
      <c r="G3398" t="e">
        <f>VLOOKUP(E3398,'Resultado Final'!$E$3:$L$103,5,FALSE)</f>
        <v>#DIV/0!</v>
      </c>
      <c r="H3398">
        <f>DW!$K3398</f>
        <v>0</v>
      </c>
      <c r="I3398" s="37" t="e">
        <f t="shared" si="53"/>
        <v>#DIV/0!</v>
      </c>
    </row>
    <row r="3399" spans="1:9" x14ac:dyDescent="0.25">
      <c r="A3399">
        <f>INDEX('Resultado Final'!$A:$A,MATCH(E3399,'Resultado Final'!$E:$E,0))</f>
        <v>1</v>
      </c>
      <c r="B3399" t="e">
        <f>'Média Saneada'!#REF!</f>
        <v>#REF!</v>
      </c>
      <c r="C3399">
        <f>DW!$H3399</f>
        <v>0</v>
      </c>
      <c r="D3399">
        <f>DW!$I3399</f>
        <v>0</v>
      </c>
      <c r="E3399">
        <f>DW!$G3399</f>
        <v>0</v>
      </c>
      <c r="F3399" t="e">
        <f>VLOOKUP(E3399,'Resultado Final'!$E$3:$L$103,4,FALSE)</f>
        <v>#DIV/0!</v>
      </c>
      <c r="G3399" t="e">
        <f>VLOOKUP(E3399,'Resultado Final'!$E$3:$L$103,5,FALSE)</f>
        <v>#DIV/0!</v>
      </c>
      <c r="H3399">
        <f>DW!$K3399</f>
        <v>0</v>
      </c>
      <c r="I3399" s="37" t="e">
        <f t="shared" si="53"/>
        <v>#DIV/0!</v>
      </c>
    </row>
    <row r="3400" spans="1:9" x14ac:dyDescent="0.25">
      <c r="A3400">
        <f>INDEX('Resultado Final'!$A:$A,MATCH(E3400,'Resultado Final'!$E:$E,0))</f>
        <v>1</v>
      </c>
      <c r="B3400" t="e">
        <f>'Média Saneada'!#REF!</f>
        <v>#REF!</v>
      </c>
      <c r="C3400">
        <f>DW!$H3400</f>
        <v>0</v>
      </c>
      <c r="D3400">
        <f>DW!$I3400</f>
        <v>0</v>
      </c>
      <c r="E3400">
        <f>DW!$G3400</f>
        <v>0</v>
      </c>
      <c r="F3400" t="e">
        <f>VLOOKUP(E3400,'Resultado Final'!$E$3:$L$103,4,FALSE)</f>
        <v>#DIV/0!</v>
      </c>
      <c r="G3400" t="e">
        <f>VLOOKUP(E3400,'Resultado Final'!$E$3:$L$103,5,FALSE)</f>
        <v>#DIV/0!</v>
      </c>
      <c r="H3400">
        <f>DW!$K3400</f>
        <v>0</v>
      </c>
      <c r="I3400" s="37" t="e">
        <f t="shared" si="53"/>
        <v>#DIV/0!</v>
      </c>
    </row>
    <row r="3401" spans="1:9" x14ac:dyDescent="0.25">
      <c r="A3401">
        <f>INDEX('Resultado Final'!$A:$A,MATCH(E3401,'Resultado Final'!$E:$E,0))</f>
        <v>1</v>
      </c>
      <c r="B3401" t="e">
        <f>'Média Saneada'!#REF!</f>
        <v>#REF!</v>
      </c>
      <c r="C3401">
        <f>DW!$H3401</f>
        <v>0</v>
      </c>
      <c r="D3401">
        <f>DW!$I3401</f>
        <v>0</v>
      </c>
      <c r="E3401">
        <f>DW!$G3401</f>
        <v>0</v>
      </c>
      <c r="F3401" t="e">
        <f>VLOOKUP(E3401,'Resultado Final'!$E$3:$L$103,4,FALSE)</f>
        <v>#DIV/0!</v>
      </c>
      <c r="G3401" t="e">
        <f>VLOOKUP(E3401,'Resultado Final'!$E$3:$L$103,5,FALSE)</f>
        <v>#DIV/0!</v>
      </c>
      <c r="H3401">
        <f>DW!$K3401</f>
        <v>0</v>
      </c>
      <c r="I3401" s="37" t="e">
        <f t="shared" si="53"/>
        <v>#DIV/0!</v>
      </c>
    </row>
    <row r="3402" spans="1:9" x14ac:dyDescent="0.25">
      <c r="A3402">
        <f>INDEX('Resultado Final'!$A:$A,MATCH(E3402,'Resultado Final'!$E:$E,0))</f>
        <v>1</v>
      </c>
      <c r="B3402" t="e">
        <f>'Média Saneada'!#REF!</f>
        <v>#REF!</v>
      </c>
      <c r="C3402">
        <f>DW!$H3402</f>
        <v>0</v>
      </c>
      <c r="D3402">
        <f>DW!$I3402</f>
        <v>0</v>
      </c>
      <c r="E3402">
        <f>DW!$G3402</f>
        <v>0</v>
      </c>
      <c r="F3402" t="e">
        <f>VLOOKUP(E3402,'Resultado Final'!$E$3:$L$103,4,FALSE)</f>
        <v>#DIV/0!</v>
      </c>
      <c r="G3402" t="e">
        <f>VLOOKUP(E3402,'Resultado Final'!$E$3:$L$103,5,FALSE)</f>
        <v>#DIV/0!</v>
      </c>
      <c r="H3402">
        <f>DW!$K3402</f>
        <v>0</v>
      </c>
      <c r="I3402" s="37" t="e">
        <f t="shared" si="53"/>
        <v>#DIV/0!</v>
      </c>
    </row>
    <row r="3403" spans="1:9" x14ac:dyDescent="0.25">
      <c r="A3403">
        <f>INDEX('Resultado Final'!$A:$A,MATCH(E3403,'Resultado Final'!$E:$E,0))</f>
        <v>1</v>
      </c>
      <c r="B3403" t="e">
        <f>'Média Saneada'!#REF!</f>
        <v>#REF!</v>
      </c>
      <c r="C3403">
        <f>DW!$H3403</f>
        <v>0</v>
      </c>
      <c r="D3403">
        <f>DW!$I3403</f>
        <v>0</v>
      </c>
      <c r="E3403">
        <f>DW!$G3403</f>
        <v>0</v>
      </c>
      <c r="F3403" t="e">
        <f>VLOOKUP(E3403,'Resultado Final'!$E$3:$L$103,4,FALSE)</f>
        <v>#DIV/0!</v>
      </c>
      <c r="G3403" t="e">
        <f>VLOOKUP(E3403,'Resultado Final'!$E$3:$L$103,5,FALSE)</f>
        <v>#DIV/0!</v>
      </c>
      <c r="H3403">
        <f>DW!$K3403</f>
        <v>0</v>
      </c>
      <c r="I3403" s="37" t="e">
        <f t="shared" si="53"/>
        <v>#DIV/0!</v>
      </c>
    </row>
    <row r="3404" spans="1:9" x14ac:dyDescent="0.25">
      <c r="A3404">
        <f>INDEX('Resultado Final'!$A:$A,MATCH(E3404,'Resultado Final'!$E:$E,0))</f>
        <v>1</v>
      </c>
      <c r="B3404" t="e">
        <f>'Média Saneada'!#REF!</f>
        <v>#REF!</v>
      </c>
      <c r="C3404">
        <f>DW!$H3404</f>
        <v>0</v>
      </c>
      <c r="D3404">
        <f>DW!$I3404</f>
        <v>0</v>
      </c>
      <c r="E3404">
        <f>DW!$G3404</f>
        <v>0</v>
      </c>
      <c r="F3404" t="e">
        <f>VLOOKUP(E3404,'Resultado Final'!$E$3:$L$103,4,FALSE)</f>
        <v>#DIV/0!</v>
      </c>
      <c r="G3404" t="e">
        <f>VLOOKUP(E3404,'Resultado Final'!$E$3:$L$103,5,FALSE)</f>
        <v>#DIV/0!</v>
      </c>
      <c r="H3404">
        <f>DW!$K3404</f>
        <v>0</v>
      </c>
      <c r="I3404" s="37" t="e">
        <f t="shared" si="53"/>
        <v>#DIV/0!</v>
      </c>
    </row>
    <row r="3405" spans="1:9" x14ac:dyDescent="0.25">
      <c r="A3405">
        <f>INDEX('Resultado Final'!$A:$A,MATCH(E3405,'Resultado Final'!$E:$E,0))</f>
        <v>1</v>
      </c>
      <c r="B3405" t="e">
        <f>'Média Saneada'!#REF!</f>
        <v>#REF!</v>
      </c>
      <c r="C3405">
        <f>DW!$H3405</f>
        <v>0</v>
      </c>
      <c r="D3405">
        <f>DW!$I3405</f>
        <v>0</v>
      </c>
      <c r="E3405">
        <f>DW!$G3405</f>
        <v>0</v>
      </c>
      <c r="F3405" t="e">
        <f>VLOOKUP(E3405,'Resultado Final'!$E$3:$L$103,4,FALSE)</f>
        <v>#DIV/0!</v>
      </c>
      <c r="G3405" t="e">
        <f>VLOOKUP(E3405,'Resultado Final'!$E$3:$L$103,5,FALSE)</f>
        <v>#DIV/0!</v>
      </c>
      <c r="H3405">
        <f>DW!$K3405</f>
        <v>0</v>
      </c>
      <c r="I3405" s="37" t="e">
        <f t="shared" si="53"/>
        <v>#DIV/0!</v>
      </c>
    </row>
    <row r="3406" spans="1:9" x14ac:dyDescent="0.25">
      <c r="A3406">
        <f>INDEX('Resultado Final'!$A:$A,MATCH(E3406,'Resultado Final'!$E:$E,0))</f>
        <v>1</v>
      </c>
      <c r="B3406" t="e">
        <f>'Média Saneada'!#REF!</f>
        <v>#REF!</v>
      </c>
      <c r="C3406">
        <f>DW!$H3406</f>
        <v>0</v>
      </c>
      <c r="D3406">
        <f>DW!$I3406</f>
        <v>0</v>
      </c>
      <c r="E3406">
        <f>DW!$G3406</f>
        <v>0</v>
      </c>
      <c r="F3406" t="e">
        <f>VLOOKUP(E3406,'Resultado Final'!$E$3:$L$103,4,FALSE)</f>
        <v>#DIV/0!</v>
      </c>
      <c r="G3406" t="e">
        <f>VLOOKUP(E3406,'Resultado Final'!$E$3:$L$103,5,FALSE)</f>
        <v>#DIV/0!</v>
      </c>
      <c r="H3406">
        <f>DW!$K3406</f>
        <v>0</v>
      </c>
      <c r="I3406" s="37" t="e">
        <f t="shared" si="53"/>
        <v>#DIV/0!</v>
      </c>
    </row>
    <row r="3407" spans="1:9" x14ac:dyDescent="0.25">
      <c r="A3407">
        <f>INDEX('Resultado Final'!$A:$A,MATCH(E3407,'Resultado Final'!$E:$E,0))</f>
        <v>1</v>
      </c>
      <c r="B3407" t="e">
        <f>'Média Saneada'!#REF!</f>
        <v>#REF!</v>
      </c>
      <c r="C3407">
        <f>DW!$H3407</f>
        <v>0</v>
      </c>
      <c r="D3407">
        <f>DW!$I3407</f>
        <v>0</v>
      </c>
      <c r="E3407">
        <f>DW!$G3407</f>
        <v>0</v>
      </c>
      <c r="F3407" t="e">
        <f>VLOOKUP(E3407,'Resultado Final'!$E$3:$L$103,4,FALSE)</f>
        <v>#DIV/0!</v>
      </c>
      <c r="G3407" t="e">
        <f>VLOOKUP(E3407,'Resultado Final'!$E$3:$L$103,5,FALSE)</f>
        <v>#DIV/0!</v>
      </c>
      <c r="H3407">
        <f>DW!$K3407</f>
        <v>0</v>
      </c>
      <c r="I3407" s="37" t="e">
        <f t="shared" si="53"/>
        <v>#DIV/0!</v>
      </c>
    </row>
    <row r="3408" spans="1:9" x14ac:dyDescent="0.25">
      <c r="A3408">
        <f>INDEX('Resultado Final'!$A:$A,MATCH(E3408,'Resultado Final'!$E:$E,0))</f>
        <v>1</v>
      </c>
      <c r="B3408" t="e">
        <f>'Média Saneada'!#REF!</f>
        <v>#REF!</v>
      </c>
      <c r="C3408">
        <f>DW!$H3408</f>
        <v>0</v>
      </c>
      <c r="D3408">
        <f>DW!$I3408</f>
        <v>0</v>
      </c>
      <c r="E3408">
        <f>DW!$G3408</f>
        <v>0</v>
      </c>
      <c r="F3408" t="e">
        <f>VLOOKUP(E3408,'Resultado Final'!$E$3:$L$103,4,FALSE)</f>
        <v>#DIV/0!</v>
      </c>
      <c r="G3408" t="e">
        <f>VLOOKUP(E3408,'Resultado Final'!$E$3:$L$103,5,FALSE)</f>
        <v>#DIV/0!</v>
      </c>
      <c r="H3408">
        <f>DW!$K3408</f>
        <v>0</v>
      </c>
      <c r="I3408" s="37" t="e">
        <f t="shared" si="53"/>
        <v>#DIV/0!</v>
      </c>
    </row>
    <row r="3409" spans="1:9" x14ac:dyDescent="0.25">
      <c r="A3409">
        <f>INDEX('Resultado Final'!$A:$A,MATCH(E3409,'Resultado Final'!$E:$E,0))</f>
        <v>1</v>
      </c>
      <c r="B3409" t="e">
        <f>'Média Saneada'!#REF!</f>
        <v>#REF!</v>
      </c>
      <c r="C3409">
        <f>DW!$H3409</f>
        <v>0</v>
      </c>
      <c r="D3409">
        <f>DW!$I3409</f>
        <v>0</v>
      </c>
      <c r="E3409">
        <f>DW!$G3409</f>
        <v>0</v>
      </c>
      <c r="F3409" t="e">
        <f>VLOOKUP(E3409,'Resultado Final'!$E$3:$L$103,4,FALSE)</f>
        <v>#DIV/0!</v>
      </c>
      <c r="G3409" t="e">
        <f>VLOOKUP(E3409,'Resultado Final'!$E$3:$L$103,5,FALSE)</f>
        <v>#DIV/0!</v>
      </c>
      <c r="H3409">
        <f>DW!$K3409</f>
        <v>0</v>
      </c>
      <c r="I3409" s="37" t="e">
        <f t="shared" si="53"/>
        <v>#DIV/0!</v>
      </c>
    </row>
    <row r="3410" spans="1:9" x14ac:dyDescent="0.25">
      <c r="A3410">
        <f>INDEX('Resultado Final'!$A:$A,MATCH(E3410,'Resultado Final'!$E:$E,0))</f>
        <v>1</v>
      </c>
      <c r="B3410" t="e">
        <f>'Média Saneada'!#REF!</f>
        <v>#REF!</v>
      </c>
      <c r="C3410">
        <f>DW!$H3410</f>
        <v>0</v>
      </c>
      <c r="D3410">
        <f>DW!$I3410</f>
        <v>0</v>
      </c>
      <c r="E3410">
        <f>DW!$G3410</f>
        <v>0</v>
      </c>
      <c r="F3410" t="e">
        <f>VLOOKUP(E3410,'Resultado Final'!$E$3:$L$103,4,FALSE)</f>
        <v>#DIV/0!</v>
      </c>
      <c r="G3410" t="e">
        <f>VLOOKUP(E3410,'Resultado Final'!$E$3:$L$103,5,FALSE)</f>
        <v>#DIV/0!</v>
      </c>
      <c r="H3410">
        <f>DW!$K3410</f>
        <v>0</v>
      </c>
      <c r="I3410" s="37" t="e">
        <f t="shared" si="53"/>
        <v>#DIV/0!</v>
      </c>
    </row>
    <row r="3411" spans="1:9" x14ac:dyDescent="0.25">
      <c r="A3411">
        <f>INDEX('Resultado Final'!$A:$A,MATCH(E3411,'Resultado Final'!$E:$E,0))</f>
        <v>1</v>
      </c>
      <c r="B3411" t="e">
        <f>'Média Saneada'!#REF!</f>
        <v>#REF!</v>
      </c>
      <c r="C3411">
        <f>DW!$H3411</f>
        <v>0</v>
      </c>
      <c r="D3411">
        <f>DW!$I3411</f>
        <v>0</v>
      </c>
      <c r="E3411">
        <f>DW!$G3411</f>
        <v>0</v>
      </c>
      <c r="F3411" t="e">
        <f>VLOOKUP(E3411,'Resultado Final'!$E$3:$L$103,4,FALSE)</f>
        <v>#DIV/0!</v>
      </c>
      <c r="G3411" t="e">
        <f>VLOOKUP(E3411,'Resultado Final'!$E$3:$L$103,5,FALSE)</f>
        <v>#DIV/0!</v>
      </c>
      <c r="H3411">
        <f>DW!$K3411</f>
        <v>0</v>
      </c>
      <c r="I3411" s="37" t="e">
        <f t="shared" si="53"/>
        <v>#DIV/0!</v>
      </c>
    </row>
    <row r="3412" spans="1:9" x14ac:dyDescent="0.25">
      <c r="A3412">
        <f>INDEX('Resultado Final'!$A:$A,MATCH(E3412,'Resultado Final'!$E:$E,0))</f>
        <v>1</v>
      </c>
      <c r="B3412" t="e">
        <f>'Média Saneada'!#REF!</f>
        <v>#REF!</v>
      </c>
      <c r="C3412">
        <f>DW!$H3412</f>
        <v>0</v>
      </c>
      <c r="D3412">
        <f>DW!$I3412</f>
        <v>0</v>
      </c>
      <c r="E3412">
        <f>DW!$G3412</f>
        <v>0</v>
      </c>
      <c r="F3412" t="e">
        <f>VLOOKUP(E3412,'Resultado Final'!$E$3:$L$103,4,FALSE)</f>
        <v>#DIV/0!</v>
      </c>
      <c r="G3412" t="e">
        <f>VLOOKUP(E3412,'Resultado Final'!$E$3:$L$103,5,FALSE)</f>
        <v>#DIV/0!</v>
      </c>
      <c r="H3412">
        <f>DW!$K3412</f>
        <v>0</v>
      </c>
      <c r="I3412" s="37" t="e">
        <f t="shared" si="53"/>
        <v>#DIV/0!</v>
      </c>
    </row>
    <row r="3413" spans="1:9" x14ac:dyDescent="0.25">
      <c r="A3413">
        <f>INDEX('Resultado Final'!$A:$A,MATCH(E3413,'Resultado Final'!$E:$E,0))</f>
        <v>1</v>
      </c>
      <c r="B3413" t="e">
        <f>'Média Saneada'!#REF!</f>
        <v>#REF!</v>
      </c>
      <c r="C3413">
        <f>DW!$H3413</f>
        <v>0</v>
      </c>
      <c r="D3413">
        <f>DW!$I3413</f>
        <v>0</v>
      </c>
      <c r="E3413">
        <f>DW!$G3413</f>
        <v>0</v>
      </c>
      <c r="F3413" t="e">
        <f>VLOOKUP(E3413,'Resultado Final'!$E$3:$L$103,4,FALSE)</f>
        <v>#DIV/0!</v>
      </c>
      <c r="G3413" t="e">
        <f>VLOOKUP(E3413,'Resultado Final'!$E$3:$L$103,5,FALSE)</f>
        <v>#DIV/0!</v>
      </c>
      <c r="H3413">
        <f>DW!$K3413</f>
        <v>0</v>
      </c>
      <c r="I3413" s="37" t="e">
        <f t="shared" si="53"/>
        <v>#DIV/0!</v>
      </c>
    </row>
    <row r="3414" spans="1:9" x14ac:dyDescent="0.25">
      <c r="A3414">
        <f>INDEX('Resultado Final'!$A:$A,MATCH(E3414,'Resultado Final'!$E:$E,0))</f>
        <v>1</v>
      </c>
      <c r="B3414" t="e">
        <f>'Média Saneada'!#REF!</f>
        <v>#REF!</v>
      </c>
      <c r="C3414">
        <f>DW!$H3414</f>
        <v>0</v>
      </c>
      <c r="D3414">
        <f>DW!$I3414</f>
        <v>0</v>
      </c>
      <c r="E3414">
        <f>DW!$G3414</f>
        <v>0</v>
      </c>
      <c r="F3414" t="e">
        <f>VLOOKUP(E3414,'Resultado Final'!$E$3:$L$103,4,FALSE)</f>
        <v>#DIV/0!</v>
      </c>
      <c r="G3414" t="e">
        <f>VLOOKUP(E3414,'Resultado Final'!$E$3:$L$103,5,FALSE)</f>
        <v>#DIV/0!</v>
      </c>
      <c r="H3414">
        <f>DW!$K3414</f>
        <v>0</v>
      </c>
      <c r="I3414" s="37" t="e">
        <f t="shared" si="53"/>
        <v>#DIV/0!</v>
      </c>
    </row>
    <row r="3415" spans="1:9" x14ac:dyDescent="0.25">
      <c r="A3415">
        <f>INDEX('Resultado Final'!$A:$A,MATCH(E3415,'Resultado Final'!$E:$E,0))</f>
        <v>1</v>
      </c>
      <c r="B3415" t="e">
        <f>'Média Saneada'!#REF!</f>
        <v>#REF!</v>
      </c>
      <c r="C3415">
        <f>DW!$H3415</f>
        <v>0</v>
      </c>
      <c r="D3415">
        <f>DW!$I3415</f>
        <v>0</v>
      </c>
      <c r="E3415">
        <f>DW!$G3415</f>
        <v>0</v>
      </c>
      <c r="F3415" t="e">
        <f>VLOOKUP(E3415,'Resultado Final'!$E$3:$L$103,4,FALSE)</f>
        <v>#DIV/0!</v>
      </c>
      <c r="G3415" t="e">
        <f>VLOOKUP(E3415,'Resultado Final'!$E$3:$L$103,5,FALSE)</f>
        <v>#DIV/0!</v>
      </c>
      <c r="H3415">
        <f>DW!$K3415</f>
        <v>0</v>
      </c>
      <c r="I3415" s="37" t="e">
        <f t="shared" si="53"/>
        <v>#DIV/0!</v>
      </c>
    </row>
    <row r="3416" spans="1:9" x14ac:dyDescent="0.25">
      <c r="A3416">
        <f>INDEX('Resultado Final'!$A:$A,MATCH(E3416,'Resultado Final'!$E:$E,0))</f>
        <v>1</v>
      </c>
      <c r="B3416" t="e">
        <f>'Média Saneada'!#REF!</f>
        <v>#REF!</v>
      </c>
      <c r="C3416">
        <f>DW!$H3416</f>
        <v>0</v>
      </c>
      <c r="D3416">
        <f>DW!$I3416</f>
        <v>0</v>
      </c>
      <c r="E3416">
        <f>DW!$G3416</f>
        <v>0</v>
      </c>
      <c r="F3416" t="e">
        <f>VLOOKUP(E3416,'Resultado Final'!$E$3:$L$103,4,FALSE)</f>
        <v>#DIV/0!</v>
      </c>
      <c r="G3416" t="e">
        <f>VLOOKUP(E3416,'Resultado Final'!$E$3:$L$103,5,FALSE)</f>
        <v>#DIV/0!</v>
      </c>
      <c r="H3416">
        <f>DW!$K3416</f>
        <v>0</v>
      </c>
      <c r="I3416" s="37" t="e">
        <f t="shared" si="53"/>
        <v>#DIV/0!</v>
      </c>
    </row>
    <row r="3417" spans="1:9" x14ac:dyDescent="0.25">
      <c r="A3417">
        <f>INDEX('Resultado Final'!$A:$A,MATCH(E3417,'Resultado Final'!$E:$E,0))</f>
        <v>1</v>
      </c>
      <c r="B3417" t="e">
        <f>'Média Saneada'!#REF!</f>
        <v>#REF!</v>
      </c>
      <c r="C3417">
        <f>DW!$H3417</f>
        <v>0</v>
      </c>
      <c r="D3417">
        <f>DW!$I3417</f>
        <v>0</v>
      </c>
      <c r="E3417">
        <f>DW!$G3417</f>
        <v>0</v>
      </c>
      <c r="F3417" t="e">
        <f>VLOOKUP(E3417,'Resultado Final'!$E$3:$L$103,4,FALSE)</f>
        <v>#DIV/0!</v>
      </c>
      <c r="G3417" t="e">
        <f>VLOOKUP(E3417,'Resultado Final'!$E$3:$L$103,5,FALSE)</f>
        <v>#DIV/0!</v>
      </c>
      <c r="H3417">
        <f>DW!$K3417</f>
        <v>0</v>
      </c>
      <c r="I3417" s="37" t="e">
        <f t="shared" si="53"/>
        <v>#DIV/0!</v>
      </c>
    </row>
    <row r="3418" spans="1:9" x14ac:dyDescent="0.25">
      <c r="A3418">
        <f>INDEX('Resultado Final'!$A:$A,MATCH(E3418,'Resultado Final'!$E:$E,0))</f>
        <v>1</v>
      </c>
      <c r="B3418" t="e">
        <f>'Média Saneada'!#REF!</f>
        <v>#REF!</v>
      </c>
      <c r="C3418">
        <f>DW!$H3418</f>
        <v>0</v>
      </c>
      <c r="D3418">
        <f>DW!$I3418</f>
        <v>0</v>
      </c>
      <c r="E3418">
        <f>DW!$G3418</f>
        <v>0</v>
      </c>
      <c r="F3418" t="e">
        <f>VLOOKUP(E3418,'Resultado Final'!$E$3:$L$103,4,FALSE)</f>
        <v>#DIV/0!</v>
      </c>
      <c r="G3418" t="e">
        <f>VLOOKUP(E3418,'Resultado Final'!$E$3:$L$103,5,FALSE)</f>
        <v>#DIV/0!</v>
      </c>
      <c r="H3418">
        <f>DW!$K3418</f>
        <v>0</v>
      </c>
      <c r="I3418" s="37" t="e">
        <f t="shared" si="53"/>
        <v>#DIV/0!</v>
      </c>
    </row>
    <row r="3419" spans="1:9" x14ac:dyDescent="0.25">
      <c r="A3419">
        <f>INDEX('Resultado Final'!$A:$A,MATCH(E3419,'Resultado Final'!$E:$E,0))</f>
        <v>1</v>
      </c>
      <c r="B3419" t="e">
        <f>'Média Saneada'!#REF!</f>
        <v>#REF!</v>
      </c>
      <c r="C3419">
        <f>DW!$H3419</f>
        <v>0</v>
      </c>
      <c r="D3419">
        <f>DW!$I3419</f>
        <v>0</v>
      </c>
      <c r="E3419">
        <f>DW!$G3419</f>
        <v>0</v>
      </c>
      <c r="F3419" t="e">
        <f>VLOOKUP(E3419,'Resultado Final'!$E$3:$L$103,4,FALSE)</f>
        <v>#DIV/0!</v>
      </c>
      <c r="G3419" t="e">
        <f>VLOOKUP(E3419,'Resultado Final'!$E$3:$L$103,5,FALSE)</f>
        <v>#DIV/0!</v>
      </c>
      <c r="H3419">
        <f>DW!$K3419</f>
        <v>0</v>
      </c>
      <c r="I3419" s="37" t="e">
        <f t="shared" si="53"/>
        <v>#DIV/0!</v>
      </c>
    </row>
    <row r="3420" spans="1:9" x14ac:dyDescent="0.25">
      <c r="A3420">
        <f>INDEX('Resultado Final'!$A:$A,MATCH(E3420,'Resultado Final'!$E:$E,0))</f>
        <v>1</v>
      </c>
      <c r="B3420" t="e">
        <f>'Média Saneada'!#REF!</f>
        <v>#REF!</v>
      </c>
      <c r="C3420">
        <f>DW!$H3420</f>
        <v>0</v>
      </c>
      <c r="D3420">
        <f>DW!$I3420</f>
        <v>0</v>
      </c>
      <c r="E3420">
        <f>DW!$G3420</f>
        <v>0</v>
      </c>
      <c r="F3420" t="e">
        <f>VLOOKUP(E3420,'Resultado Final'!$E$3:$L$103,4,FALSE)</f>
        <v>#DIV/0!</v>
      </c>
      <c r="G3420" t="e">
        <f>VLOOKUP(E3420,'Resultado Final'!$E$3:$L$103,5,FALSE)</f>
        <v>#DIV/0!</v>
      </c>
      <c r="H3420">
        <f>DW!$K3420</f>
        <v>0</v>
      </c>
      <c r="I3420" s="37" t="e">
        <f t="shared" si="53"/>
        <v>#DIV/0!</v>
      </c>
    </row>
    <row r="3421" spans="1:9" x14ac:dyDescent="0.25">
      <c r="A3421">
        <f>INDEX('Resultado Final'!$A:$A,MATCH(E3421,'Resultado Final'!$E:$E,0))</f>
        <v>1</v>
      </c>
      <c r="B3421" t="e">
        <f>'Média Saneada'!#REF!</f>
        <v>#REF!</v>
      </c>
      <c r="C3421">
        <f>DW!$H3421</f>
        <v>0</v>
      </c>
      <c r="D3421">
        <f>DW!$I3421</f>
        <v>0</v>
      </c>
      <c r="E3421">
        <f>DW!$G3421</f>
        <v>0</v>
      </c>
      <c r="F3421" t="e">
        <f>VLOOKUP(E3421,'Resultado Final'!$E$3:$L$103,4,FALSE)</f>
        <v>#DIV/0!</v>
      </c>
      <c r="G3421" t="e">
        <f>VLOOKUP(E3421,'Resultado Final'!$E$3:$L$103,5,FALSE)</f>
        <v>#DIV/0!</v>
      </c>
      <c r="H3421">
        <f>DW!$K3421</f>
        <v>0</v>
      </c>
      <c r="I3421" s="37" t="e">
        <f t="shared" si="53"/>
        <v>#DIV/0!</v>
      </c>
    </row>
    <row r="3422" spans="1:9" x14ac:dyDescent="0.25">
      <c r="A3422">
        <f>INDEX('Resultado Final'!$A:$A,MATCH(E3422,'Resultado Final'!$E:$E,0))</f>
        <v>1</v>
      </c>
      <c r="B3422" t="e">
        <f>'Média Saneada'!#REF!</f>
        <v>#REF!</v>
      </c>
      <c r="C3422">
        <f>DW!$H3422</f>
        <v>0</v>
      </c>
      <c r="D3422">
        <f>DW!$I3422</f>
        <v>0</v>
      </c>
      <c r="E3422">
        <f>DW!$G3422</f>
        <v>0</v>
      </c>
      <c r="F3422" t="e">
        <f>VLOOKUP(E3422,'Resultado Final'!$E$3:$L$103,4,FALSE)</f>
        <v>#DIV/0!</v>
      </c>
      <c r="G3422" t="e">
        <f>VLOOKUP(E3422,'Resultado Final'!$E$3:$L$103,5,FALSE)</f>
        <v>#DIV/0!</v>
      </c>
      <c r="H3422">
        <f>DW!$K3422</f>
        <v>0</v>
      </c>
      <c r="I3422" s="37" t="e">
        <f t="shared" si="53"/>
        <v>#DIV/0!</v>
      </c>
    </row>
    <row r="3423" spans="1:9" x14ac:dyDescent="0.25">
      <c r="A3423">
        <f>INDEX('Resultado Final'!$A:$A,MATCH(E3423,'Resultado Final'!$E:$E,0))</f>
        <v>1</v>
      </c>
      <c r="B3423" t="e">
        <f>'Média Saneada'!#REF!</f>
        <v>#REF!</v>
      </c>
      <c r="C3423">
        <f>DW!$H3423</f>
        <v>0</v>
      </c>
      <c r="D3423">
        <f>DW!$I3423</f>
        <v>0</v>
      </c>
      <c r="E3423">
        <f>DW!$G3423</f>
        <v>0</v>
      </c>
      <c r="F3423" t="e">
        <f>VLOOKUP(E3423,'Resultado Final'!$E$3:$L$103,4,FALSE)</f>
        <v>#DIV/0!</v>
      </c>
      <c r="G3423" t="e">
        <f>VLOOKUP(E3423,'Resultado Final'!$E$3:$L$103,5,FALSE)</f>
        <v>#DIV/0!</v>
      </c>
      <c r="H3423">
        <f>DW!$K3423</f>
        <v>0</v>
      </c>
      <c r="I3423" s="37" t="e">
        <f t="shared" si="53"/>
        <v>#DIV/0!</v>
      </c>
    </row>
    <row r="3424" spans="1:9" x14ac:dyDescent="0.25">
      <c r="A3424">
        <f>INDEX('Resultado Final'!$A:$A,MATCH(E3424,'Resultado Final'!$E:$E,0))</f>
        <v>1</v>
      </c>
      <c r="B3424" t="e">
        <f>'Média Saneada'!#REF!</f>
        <v>#REF!</v>
      </c>
      <c r="C3424">
        <f>DW!$H3424</f>
        <v>0</v>
      </c>
      <c r="D3424">
        <f>DW!$I3424</f>
        <v>0</v>
      </c>
      <c r="E3424">
        <f>DW!$G3424</f>
        <v>0</v>
      </c>
      <c r="F3424" t="e">
        <f>VLOOKUP(E3424,'Resultado Final'!$E$3:$L$103,4,FALSE)</f>
        <v>#DIV/0!</v>
      </c>
      <c r="G3424" t="e">
        <f>VLOOKUP(E3424,'Resultado Final'!$E$3:$L$103,5,FALSE)</f>
        <v>#DIV/0!</v>
      </c>
      <c r="H3424">
        <f>DW!$K3424</f>
        <v>0</v>
      </c>
      <c r="I3424" s="37" t="e">
        <f t="shared" si="53"/>
        <v>#DIV/0!</v>
      </c>
    </row>
    <row r="3425" spans="1:9" x14ac:dyDescent="0.25">
      <c r="A3425">
        <f>INDEX('Resultado Final'!$A:$A,MATCH(E3425,'Resultado Final'!$E:$E,0))</f>
        <v>1</v>
      </c>
      <c r="B3425" t="e">
        <f>'Média Saneada'!#REF!</f>
        <v>#REF!</v>
      </c>
      <c r="C3425">
        <f>DW!$H3425</f>
        <v>0</v>
      </c>
      <c r="D3425">
        <f>DW!$I3425</f>
        <v>0</v>
      </c>
      <c r="E3425">
        <f>DW!$G3425</f>
        <v>0</v>
      </c>
      <c r="F3425" t="e">
        <f>VLOOKUP(E3425,'Resultado Final'!$E$3:$L$103,4,FALSE)</f>
        <v>#DIV/0!</v>
      </c>
      <c r="G3425" t="e">
        <f>VLOOKUP(E3425,'Resultado Final'!$E$3:$L$103,5,FALSE)</f>
        <v>#DIV/0!</v>
      </c>
      <c r="H3425">
        <f>DW!$K3425</f>
        <v>0</v>
      </c>
      <c r="I3425" s="37" t="e">
        <f t="shared" si="53"/>
        <v>#DIV/0!</v>
      </c>
    </row>
    <row r="3426" spans="1:9" x14ac:dyDescent="0.25">
      <c r="A3426">
        <f>INDEX('Resultado Final'!$A:$A,MATCH(E3426,'Resultado Final'!$E:$E,0))</f>
        <v>1</v>
      </c>
      <c r="B3426" t="e">
        <f>'Média Saneada'!#REF!</f>
        <v>#REF!</v>
      </c>
      <c r="C3426">
        <f>DW!$H3426</f>
        <v>0</v>
      </c>
      <c r="D3426">
        <f>DW!$I3426</f>
        <v>0</v>
      </c>
      <c r="E3426">
        <f>DW!$G3426</f>
        <v>0</v>
      </c>
      <c r="F3426" t="e">
        <f>VLOOKUP(E3426,'Resultado Final'!$E$3:$L$103,4,FALSE)</f>
        <v>#DIV/0!</v>
      </c>
      <c r="G3426" t="e">
        <f>VLOOKUP(E3426,'Resultado Final'!$E$3:$L$103,5,FALSE)</f>
        <v>#DIV/0!</v>
      </c>
      <c r="H3426">
        <f>DW!$K3426</f>
        <v>0</v>
      </c>
      <c r="I3426" s="37" t="e">
        <f t="shared" si="53"/>
        <v>#DIV/0!</v>
      </c>
    </row>
    <row r="3427" spans="1:9" x14ac:dyDescent="0.25">
      <c r="A3427">
        <f>INDEX('Resultado Final'!$A:$A,MATCH(E3427,'Resultado Final'!$E:$E,0))</f>
        <v>1</v>
      </c>
      <c r="B3427" t="e">
        <f>'Média Saneada'!#REF!</f>
        <v>#REF!</v>
      </c>
      <c r="C3427">
        <f>DW!$H3427</f>
        <v>0</v>
      </c>
      <c r="D3427">
        <f>DW!$I3427</f>
        <v>0</v>
      </c>
      <c r="E3427">
        <f>DW!$G3427</f>
        <v>0</v>
      </c>
      <c r="F3427" t="e">
        <f>VLOOKUP(E3427,'Resultado Final'!$E$3:$L$103,4,FALSE)</f>
        <v>#DIV/0!</v>
      </c>
      <c r="G3427" t="e">
        <f>VLOOKUP(E3427,'Resultado Final'!$E$3:$L$103,5,FALSE)</f>
        <v>#DIV/0!</v>
      </c>
      <c r="H3427">
        <f>DW!$K3427</f>
        <v>0</v>
      </c>
      <c r="I3427" s="37" t="e">
        <f t="shared" si="53"/>
        <v>#DIV/0!</v>
      </c>
    </row>
    <row r="3428" spans="1:9" x14ac:dyDescent="0.25">
      <c r="A3428">
        <f>INDEX('Resultado Final'!$A:$A,MATCH(E3428,'Resultado Final'!$E:$E,0))</f>
        <v>1</v>
      </c>
      <c r="B3428" t="e">
        <f>'Média Saneada'!#REF!</f>
        <v>#REF!</v>
      </c>
      <c r="C3428">
        <f>DW!$H3428</f>
        <v>0</v>
      </c>
      <c r="D3428">
        <f>DW!$I3428</f>
        <v>0</v>
      </c>
      <c r="E3428">
        <f>DW!$G3428</f>
        <v>0</v>
      </c>
      <c r="F3428" t="e">
        <f>VLOOKUP(E3428,'Resultado Final'!$E$3:$L$103,4,FALSE)</f>
        <v>#DIV/0!</v>
      </c>
      <c r="G3428" t="e">
        <f>VLOOKUP(E3428,'Resultado Final'!$E$3:$L$103,5,FALSE)</f>
        <v>#DIV/0!</v>
      </c>
      <c r="H3428">
        <f>DW!$K3428</f>
        <v>0</v>
      </c>
      <c r="I3428" s="37" t="e">
        <f t="shared" si="53"/>
        <v>#DIV/0!</v>
      </c>
    </row>
    <row r="3429" spans="1:9" x14ac:dyDescent="0.25">
      <c r="A3429">
        <f>INDEX('Resultado Final'!$A:$A,MATCH(E3429,'Resultado Final'!$E:$E,0))</f>
        <v>1</v>
      </c>
      <c r="B3429" t="e">
        <f>'Média Saneada'!#REF!</f>
        <v>#REF!</v>
      </c>
      <c r="C3429">
        <f>DW!$H3429</f>
        <v>0</v>
      </c>
      <c r="D3429">
        <f>DW!$I3429</f>
        <v>0</v>
      </c>
      <c r="E3429">
        <f>DW!$G3429</f>
        <v>0</v>
      </c>
      <c r="F3429" t="e">
        <f>VLOOKUP(E3429,'Resultado Final'!$E$3:$L$103,4,FALSE)</f>
        <v>#DIV/0!</v>
      </c>
      <c r="G3429" t="e">
        <f>VLOOKUP(E3429,'Resultado Final'!$E$3:$L$103,5,FALSE)</f>
        <v>#DIV/0!</v>
      </c>
      <c r="H3429">
        <f>DW!$K3429</f>
        <v>0</v>
      </c>
      <c r="I3429" s="37" t="e">
        <f t="shared" si="53"/>
        <v>#DIV/0!</v>
      </c>
    </row>
    <row r="3430" spans="1:9" x14ac:dyDescent="0.25">
      <c r="A3430">
        <f>INDEX('Resultado Final'!$A:$A,MATCH(E3430,'Resultado Final'!$E:$E,0))</f>
        <v>1</v>
      </c>
      <c r="B3430" t="e">
        <f>'Média Saneada'!#REF!</f>
        <v>#REF!</v>
      </c>
      <c r="C3430">
        <f>DW!$H3430</f>
        <v>0</v>
      </c>
      <c r="D3430">
        <f>DW!$I3430</f>
        <v>0</v>
      </c>
      <c r="E3430">
        <f>DW!$G3430</f>
        <v>0</v>
      </c>
      <c r="F3430" t="e">
        <f>VLOOKUP(E3430,'Resultado Final'!$E$3:$L$103,4,FALSE)</f>
        <v>#DIV/0!</v>
      </c>
      <c r="G3430" t="e">
        <f>VLOOKUP(E3430,'Resultado Final'!$E$3:$L$103,5,FALSE)</f>
        <v>#DIV/0!</v>
      </c>
      <c r="H3430">
        <f>DW!$K3430</f>
        <v>0</v>
      </c>
      <c r="I3430" s="37" t="e">
        <f t="shared" si="53"/>
        <v>#DIV/0!</v>
      </c>
    </row>
    <row r="3431" spans="1:9" x14ac:dyDescent="0.25">
      <c r="A3431">
        <f>INDEX('Resultado Final'!$A:$A,MATCH(E3431,'Resultado Final'!$E:$E,0))</f>
        <v>1</v>
      </c>
      <c r="B3431" t="e">
        <f>'Média Saneada'!#REF!</f>
        <v>#REF!</v>
      </c>
      <c r="C3431">
        <f>DW!$H3431</f>
        <v>0</v>
      </c>
      <c r="D3431">
        <f>DW!$I3431</f>
        <v>0</v>
      </c>
      <c r="E3431">
        <f>DW!$G3431</f>
        <v>0</v>
      </c>
      <c r="F3431" t="e">
        <f>VLOOKUP(E3431,'Resultado Final'!$E$3:$L$103,4,FALSE)</f>
        <v>#DIV/0!</v>
      </c>
      <c r="G3431" t="e">
        <f>VLOOKUP(E3431,'Resultado Final'!$E$3:$L$103,5,FALSE)</f>
        <v>#DIV/0!</v>
      </c>
      <c r="H3431">
        <f>DW!$K3431</f>
        <v>0</v>
      </c>
      <c r="I3431" s="37" t="e">
        <f t="shared" si="53"/>
        <v>#DIV/0!</v>
      </c>
    </row>
    <row r="3432" spans="1:9" x14ac:dyDescent="0.25">
      <c r="A3432">
        <f>INDEX('Resultado Final'!$A:$A,MATCH(E3432,'Resultado Final'!$E:$E,0))</f>
        <v>1</v>
      </c>
      <c r="B3432" t="e">
        <f>'Média Saneada'!#REF!</f>
        <v>#REF!</v>
      </c>
      <c r="C3432">
        <f>DW!$H3432</f>
        <v>0</v>
      </c>
      <c r="D3432">
        <f>DW!$I3432</f>
        <v>0</v>
      </c>
      <c r="E3432">
        <f>DW!$G3432</f>
        <v>0</v>
      </c>
      <c r="F3432" t="e">
        <f>VLOOKUP(E3432,'Resultado Final'!$E$3:$L$103,4,FALSE)</f>
        <v>#DIV/0!</v>
      </c>
      <c r="G3432" t="e">
        <f>VLOOKUP(E3432,'Resultado Final'!$E$3:$L$103,5,FALSE)</f>
        <v>#DIV/0!</v>
      </c>
      <c r="H3432">
        <f>DW!$K3432</f>
        <v>0</v>
      </c>
      <c r="I3432" s="37" t="e">
        <f t="shared" si="53"/>
        <v>#DIV/0!</v>
      </c>
    </row>
    <row r="3433" spans="1:9" x14ac:dyDescent="0.25">
      <c r="A3433">
        <f>INDEX('Resultado Final'!$A:$A,MATCH(E3433,'Resultado Final'!$E:$E,0))</f>
        <v>1</v>
      </c>
      <c r="B3433" t="e">
        <f>'Média Saneada'!#REF!</f>
        <v>#REF!</v>
      </c>
      <c r="C3433">
        <f>DW!$H3433</f>
        <v>0</v>
      </c>
      <c r="D3433">
        <f>DW!$I3433</f>
        <v>0</v>
      </c>
      <c r="E3433">
        <f>DW!$G3433</f>
        <v>0</v>
      </c>
      <c r="F3433" t="e">
        <f>VLOOKUP(E3433,'Resultado Final'!$E$3:$L$103,4,FALSE)</f>
        <v>#DIV/0!</v>
      </c>
      <c r="G3433" t="e">
        <f>VLOOKUP(E3433,'Resultado Final'!$E$3:$L$103,5,FALSE)</f>
        <v>#DIV/0!</v>
      </c>
      <c r="H3433">
        <f>DW!$K3433</f>
        <v>0</v>
      </c>
      <c r="I3433" s="37" t="e">
        <f t="shared" si="53"/>
        <v>#DIV/0!</v>
      </c>
    </row>
    <row r="3434" spans="1:9" x14ac:dyDescent="0.25">
      <c r="A3434">
        <f>INDEX('Resultado Final'!$A:$A,MATCH(E3434,'Resultado Final'!$E:$E,0))</f>
        <v>1</v>
      </c>
      <c r="B3434" t="e">
        <f>'Média Saneada'!#REF!</f>
        <v>#REF!</v>
      </c>
      <c r="C3434">
        <f>DW!$H3434</f>
        <v>0</v>
      </c>
      <c r="D3434">
        <f>DW!$I3434</f>
        <v>0</v>
      </c>
      <c r="E3434">
        <f>DW!$G3434</f>
        <v>0</v>
      </c>
      <c r="F3434" t="e">
        <f>VLOOKUP(E3434,'Resultado Final'!$E$3:$L$103,4,FALSE)</f>
        <v>#DIV/0!</v>
      </c>
      <c r="G3434" t="e">
        <f>VLOOKUP(E3434,'Resultado Final'!$E$3:$L$103,5,FALSE)</f>
        <v>#DIV/0!</v>
      </c>
      <c r="H3434">
        <f>DW!$K3434</f>
        <v>0</v>
      </c>
      <c r="I3434" s="37" t="e">
        <f t="shared" si="53"/>
        <v>#DIV/0!</v>
      </c>
    </row>
    <row r="3435" spans="1:9" x14ac:dyDescent="0.25">
      <c r="A3435">
        <f>INDEX('Resultado Final'!$A:$A,MATCH(E3435,'Resultado Final'!$E:$E,0))</f>
        <v>1</v>
      </c>
      <c r="B3435" t="e">
        <f>'Média Saneada'!#REF!</f>
        <v>#REF!</v>
      </c>
      <c r="C3435">
        <f>DW!$H3435</f>
        <v>0</v>
      </c>
      <c r="D3435">
        <f>DW!$I3435</f>
        <v>0</v>
      </c>
      <c r="E3435">
        <f>DW!$G3435</f>
        <v>0</v>
      </c>
      <c r="F3435" t="e">
        <f>VLOOKUP(E3435,'Resultado Final'!$E$3:$L$103,4,FALSE)</f>
        <v>#DIV/0!</v>
      </c>
      <c r="G3435" t="e">
        <f>VLOOKUP(E3435,'Resultado Final'!$E$3:$L$103,5,FALSE)</f>
        <v>#DIV/0!</v>
      </c>
      <c r="H3435">
        <f>DW!$K3435</f>
        <v>0</v>
      </c>
      <c r="I3435" s="37" t="e">
        <f t="shared" si="53"/>
        <v>#DIV/0!</v>
      </c>
    </row>
    <row r="3436" spans="1:9" x14ac:dyDescent="0.25">
      <c r="A3436">
        <f>INDEX('Resultado Final'!$A:$A,MATCH(E3436,'Resultado Final'!$E:$E,0))</f>
        <v>1</v>
      </c>
      <c r="B3436" t="e">
        <f>'Média Saneada'!#REF!</f>
        <v>#REF!</v>
      </c>
      <c r="C3436">
        <f>DW!$H3436</f>
        <v>0</v>
      </c>
      <c r="D3436">
        <f>DW!$I3436</f>
        <v>0</v>
      </c>
      <c r="E3436">
        <f>DW!$G3436</f>
        <v>0</v>
      </c>
      <c r="F3436" t="e">
        <f>VLOOKUP(E3436,'Resultado Final'!$E$3:$L$103,4,FALSE)</f>
        <v>#DIV/0!</v>
      </c>
      <c r="G3436" t="e">
        <f>VLOOKUP(E3436,'Resultado Final'!$E$3:$L$103,5,FALSE)</f>
        <v>#DIV/0!</v>
      </c>
      <c r="H3436">
        <f>DW!$K3436</f>
        <v>0</v>
      </c>
      <c r="I3436" s="37" t="e">
        <f t="shared" si="53"/>
        <v>#DIV/0!</v>
      </c>
    </row>
    <row r="3437" spans="1:9" x14ac:dyDescent="0.25">
      <c r="A3437">
        <f>INDEX('Resultado Final'!$A:$A,MATCH(E3437,'Resultado Final'!$E:$E,0))</f>
        <v>1</v>
      </c>
      <c r="B3437" t="e">
        <f>'Média Saneada'!#REF!</f>
        <v>#REF!</v>
      </c>
      <c r="C3437">
        <f>DW!$H3437</f>
        <v>0</v>
      </c>
      <c r="D3437">
        <f>DW!$I3437</f>
        <v>0</v>
      </c>
      <c r="E3437">
        <f>DW!$G3437</f>
        <v>0</v>
      </c>
      <c r="F3437" t="e">
        <f>VLOOKUP(E3437,'Resultado Final'!$E$3:$L$103,4,FALSE)</f>
        <v>#DIV/0!</v>
      </c>
      <c r="G3437" t="e">
        <f>VLOOKUP(E3437,'Resultado Final'!$E$3:$L$103,5,FALSE)</f>
        <v>#DIV/0!</v>
      </c>
      <c r="H3437">
        <f>DW!$K3437</f>
        <v>0</v>
      </c>
      <c r="I3437" s="37" t="e">
        <f t="shared" si="53"/>
        <v>#DIV/0!</v>
      </c>
    </row>
    <row r="3438" spans="1:9" x14ac:dyDescent="0.25">
      <c r="A3438">
        <f>INDEX('Resultado Final'!$A:$A,MATCH(E3438,'Resultado Final'!$E:$E,0))</f>
        <v>1</v>
      </c>
      <c r="B3438" t="e">
        <f>'Média Saneada'!#REF!</f>
        <v>#REF!</v>
      </c>
      <c r="C3438">
        <f>DW!$H3438</f>
        <v>0</v>
      </c>
      <c r="D3438">
        <f>DW!$I3438</f>
        <v>0</v>
      </c>
      <c r="E3438">
        <f>DW!$G3438</f>
        <v>0</v>
      </c>
      <c r="F3438" t="e">
        <f>VLOOKUP(E3438,'Resultado Final'!$E$3:$L$103,4,FALSE)</f>
        <v>#DIV/0!</v>
      </c>
      <c r="G3438" t="e">
        <f>VLOOKUP(E3438,'Resultado Final'!$E$3:$L$103,5,FALSE)</f>
        <v>#DIV/0!</v>
      </c>
      <c r="H3438">
        <f>DW!$K3438</f>
        <v>0</v>
      </c>
      <c r="I3438" s="37" t="e">
        <f t="shared" si="53"/>
        <v>#DIV/0!</v>
      </c>
    </row>
    <row r="3439" spans="1:9" x14ac:dyDescent="0.25">
      <c r="A3439">
        <f>INDEX('Resultado Final'!$A:$A,MATCH(E3439,'Resultado Final'!$E:$E,0))</f>
        <v>1</v>
      </c>
      <c r="B3439" t="e">
        <f>'Média Saneada'!#REF!</f>
        <v>#REF!</v>
      </c>
      <c r="C3439">
        <f>DW!$H3439</f>
        <v>0</v>
      </c>
      <c r="D3439">
        <f>DW!$I3439</f>
        <v>0</v>
      </c>
      <c r="E3439">
        <f>DW!$G3439</f>
        <v>0</v>
      </c>
      <c r="F3439" t="e">
        <f>VLOOKUP(E3439,'Resultado Final'!$E$3:$L$103,4,FALSE)</f>
        <v>#DIV/0!</v>
      </c>
      <c r="G3439" t="e">
        <f>VLOOKUP(E3439,'Resultado Final'!$E$3:$L$103,5,FALSE)</f>
        <v>#DIV/0!</v>
      </c>
      <c r="H3439">
        <f>DW!$K3439</f>
        <v>0</v>
      </c>
      <c r="I3439" s="37" t="e">
        <f t="shared" si="53"/>
        <v>#DIV/0!</v>
      </c>
    </row>
    <row r="3440" spans="1:9" x14ac:dyDescent="0.25">
      <c r="A3440">
        <f>INDEX('Resultado Final'!$A:$A,MATCH(E3440,'Resultado Final'!$E:$E,0))</f>
        <v>1</v>
      </c>
      <c r="B3440" t="e">
        <f>'Média Saneada'!#REF!</f>
        <v>#REF!</v>
      </c>
      <c r="C3440">
        <f>DW!$H3440</f>
        <v>0</v>
      </c>
      <c r="D3440">
        <f>DW!$I3440</f>
        <v>0</v>
      </c>
      <c r="E3440">
        <f>DW!$G3440</f>
        <v>0</v>
      </c>
      <c r="F3440" t="e">
        <f>VLOOKUP(E3440,'Resultado Final'!$E$3:$L$103,4,FALSE)</f>
        <v>#DIV/0!</v>
      </c>
      <c r="G3440" t="e">
        <f>VLOOKUP(E3440,'Resultado Final'!$E$3:$L$103,5,FALSE)</f>
        <v>#DIV/0!</v>
      </c>
      <c r="H3440">
        <f>DW!$K3440</f>
        <v>0</v>
      </c>
      <c r="I3440" s="37" t="e">
        <f t="shared" si="53"/>
        <v>#DIV/0!</v>
      </c>
    </row>
    <row r="3441" spans="1:9" x14ac:dyDescent="0.25">
      <c r="A3441">
        <f>INDEX('Resultado Final'!$A:$A,MATCH(E3441,'Resultado Final'!$E:$E,0))</f>
        <v>1</v>
      </c>
      <c r="B3441" t="e">
        <f>'Média Saneada'!#REF!</f>
        <v>#REF!</v>
      </c>
      <c r="C3441">
        <f>DW!$H3441</f>
        <v>0</v>
      </c>
      <c r="D3441">
        <f>DW!$I3441</f>
        <v>0</v>
      </c>
      <c r="E3441">
        <f>DW!$G3441</f>
        <v>0</v>
      </c>
      <c r="F3441" t="e">
        <f>VLOOKUP(E3441,'Resultado Final'!$E$3:$L$103,4,FALSE)</f>
        <v>#DIV/0!</v>
      </c>
      <c r="G3441" t="e">
        <f>VLOOKUP(E3441,'Resultado Final'!$E$3:$L$103,5,FALSE)</f>
        <v>#DIV/0!</v>
      </c>
      <c r="H3441">
        <f>DW!$K3441</f>
        <v>0</v>
      </c>
      <c r="I3441" s="37" t="e">
        <f t="shared" si="53"/>
        <v>#DIV/0!</v>
      </c>
    </row>
    <row r="3442" spans="1:9" x14ac:dyDescent="0.25">
      <c r="A3442">
        <f>INDEX('Resultado Final'!$A:$A,MATCH(E3442,'Resultado Final'!$E:$E,0))</f>
        <v>1</v>
      </c>
      <c r="B3442" t="e">
        <f>'Média Saneada'!#REF!</f>
        <v>#REF!</v>
      </c>
      <c r="C3442">
        <f>DW!$H3442</f>
        <v>0</v>
      </c>
      <c r="D3442">
        <f>DW!$I3442</f>
        <v>0</v>
      </c>
      <c r="E3442">
        <f>DW!$G3442</f>
        <v>0</v>
      </c>
      <c r="F3442" t="e">
        <f>VLOOKUP(E3442,'Resultado Final'!$E$3:$L$103,4,FALSE)</f>
        <v>#DIV/0!</v>
      </c>
      <c r="G3442" t="e">
        <f>VLOOKUP(E3442,'Resultado Final'!$E$3:$L$103,5,FALSE)</f>
        <v>#DIV/0!</v>
      </c>
      <c r="H3442">
        <f>DW!$K3442</f>
        <v>0</v>
      </c>
      <c r="I3442" s="37" t="e">
        <f t="shared" si="53"/>
        <v>#DIV/0!</v>
      </c>
    </row>
    <row r="3443" spans="1:9" x14ac:dyDescent="0.25">
      <c r="A3443">
        <f>INDEX('Resultado Final'!$A:$A,MATCH(E3443,'Resultado Final'!$E:$E,0))</f>
        <v>1</v>
      </c>
      <c r="B3443" t="e">
        <f>'Média Saneada'!#REF!</f>
        <v>#REF!</v>
      </c>
      <c r="C3443">
        <f>DW!$H3443</f>
        <v>0</v>
      </c>
      <c r="D3443">
        <f>DW!$I3443</f>
        <v>0</v>
      </c>
      <c r="E3443">
        <f>DW!$G3443</f>
        <v>0</v>
      </c>
      <c r="F3443" t="e">
        <f>VLOOKUP(E3443,'Resultado Final'!$E$3:$L$103,4,FALSE)</f>
        <v>#DIV/0!</v>
      </c>
      <c r="G3443" t="e">
        <f>VLOOKUP(E3443,'Resultado Final'!$E$3:$L$103,5,FALSE)</f>
        <v>#DIV/0!</v>
      </c>
      <c r="H3443">
        <f>DW!$K3443</f>
        <v>0</v>
      </c>
      <c r="I3443" s="37" t="e">
        <f t="shared" si="53"/>
        <v>#DIV/0!</v>
      </c>
    </row>
    <row r="3444" spans="1:9" x14ac:dyDescent="0.25">
      <c r="A3444">
        <f>INDEX('Resultado Final'!$A:$A,MATCH(E3444,'Resultado Final'!$E:$E,0))</f>
        <v>1</v>
      </c>
      <c r="B3444" t="e">
        <f>'Média Saneada'!#REF!</f>
        <v>#REF!</v>
      </c>
      <c r="C3444">
        <f>DW!$H3444</f>
        <v>0</v>
      </c>
      <c r="D3444">
        <f>DW!$I3444</f>
        <v>0</v>
      </c>
      <c r="E3444">
        <f>DW!$G3444</f>
        <v>0</v>
      </c>
      <c r="F3444" t="e">
        <f>VLOOKUP(E3444,'Resultado Final'!$E$3:$L$103,4,FALSE)</f>
        <v>#DIV/0!</v>
      </c>
      <c r="G3444" t="e">
        <f>VLOOKUP(E3444,'Resultado Final'!$E$3:$L$103,5,FALSE)</f>
        <v>#DIV/0!</v>
      </c>
      <c r="H3444">
        <f>DW!$K3444</f>
        <v>0</v>
      </c>
      <c r="I3444" s="37" t="e">
        <f t="shared" si="53"/>
        <v>#DIV/0!</v>
      </c>
    </row>
    <row r="3445" spans="1:9" x14ac:dyDescent="0.25">
      <c r="A3445">
        <f>INDEX('Resultado Final'!$A:$A,MATCH(E3445,'Resultado Final'!$E:$E,0))</f>
        <v>1</v>
      </c>
      <c r="B3445" t="e">
        <f>'Média Saneada'!#REF!</f>
        <v>#REF!</v>
      </c>
      <c r="C3445">
        <f>DW!$H3445</f>
        <v>0</v>
      </c>
      <c r="D3445">
        <f>DW!$I3445</f>
        <v>0</v>
      </c>
      <c r="E3445">
        <f>DW!$G3445</f>
        <v>0</v>
      </c>
      <c r="F3445" t="e">
        <f>VLOOKUP(E3445,'Resultado Final'!$E$3:$L$103,4,FALSE)</f>
        <v>#DIV/0!</v>
      </c>
      <c r="G3445" t="e">
        <f>VLOOKUP(E3445,'Resultado Final'!$E$3:$L$103,5,FALSE)</f>
        <v>#DIV/0!</v>
      </c>
      <c r="H3445">
        <f>DW!$K3445</f>
        <v>0</v>
      </c>
      <c r="I3445" s="37" t="e">
        <f t="shared" si="53"/>
        <v>#DIV/0!</v>
      </c>
    </row>
    <row r="3446" spans="1:9" x14ac:dyDescent="0.25">
      <c r="A3446">
        <f>INDEX('Resultado Final'!$A:$A,MATCH(E3446,'Resultado Final'!$E:$E,0))</f>
        <v>1</v>
      </c>
      <c r="B3446" t="e">
        <f>'Média Saneada'!#REF!</f>
        <v>#REF!</v>
      </c>
      <c r="C3446">
        <f>DW!$H3446</f>
        <v>0</v>
      </c>
      <c r="D3446">
        <f>DW!$I3446</f>
        <v>0</v>
      </c>
      <c r="E3446">
        <f>DW!$G3446</f>
        <v>0</v>
      </c>
      <c r="F3446" t="e">
        <f>VLOOKUP(E3446,'Resultado Final'!$E$3:$L$103,4,FALSE)</f>
        <v>#DIV/0!</v>
      </c>
      <c r="G3446" t="e">
        <f>VLOOKUP(E3446,'Resultado Final'!$E$3:$L$103,5,FALSE)</f>
        <v>#DIV/0!</v>
      </c>
      <c r="H3446">
        <f>DW!$K3446</f>
        <v>0</v>
      </c>
      <c r="I3446" s="37" t="e">
        <f t="shared" si="53"/>
        <v>#DIV/0!</v>
      </c>
    </row>
    <row r="3447" spans="1:9" x14ac:dyDescent="0.25">
      <c r="A3447">
        <f>INDEX('Resultado Final'!$A:$A,MATCH(E3447,'Resultado Final'!$E:$E,0))</f>
        <v>1</v>
      </c>
      <c r="B3447" t="e">
        <f>'Média Saneada'!#REF!</f>
        <v>#REF!</v>
      </c>
      <c r="C3447">
        <f>DW!$H3447</f>
        <v>0</v>
      </c>
      <c r="D3447">
        <f>DW!$I3447</f>
        <v>0</v>
      </c>
      <c r="E3447">
        <f>DW!$G3447</f>
        <v>0</v>
      </c>
      <c r="F3447" t="e">
        <f>VLOOKUP(E3447,'Resultado Final'!$E$3:$L$103,4,FALSE)</f>
        <v>#DIV/0!</v>
      </c>
      <c r="G3447" t="e">
        <f>VLOOKUP(E3447,'Resultado Final'!$E$3:$L$103,5,FALSE)</f>
        <v>#DIV/0!</v>
      </c>
      <c r="H3447">
        <f>DW!$K3447</f>
        <v>0</v>
      </c>
      <c r="I3447" s="37" t="e">
        <f t="shared" si="53"/>
        <v>#DIV/0!</v>
      </c>
    </row>
    <row r="3448" spans="1:9" x14ac:dyDescent="0.25">
      <c r="A3448">
        <f>INDEX('Resultado Final'!$A:$A,MATCH(E3448,'Resultado Final'!$E:$E,0))</f>
        <v>1</v>
      </c>
      <c r="B3448" t="e">
        <f>'Média Saneada'!#REF!</f>
        <v>#REF!</v>
      </c>
      <c r="C3448">
        <f>DW!$H3448</f>
        <v>0</v>
      </c>
      <c r="D3448">
        <f>DW!$I3448</f>
        <v>0</v>
      </c>
      <c r="E3448">
        <f>DW!$G3448</f>
        <v>0</v>
      </c>
      <c r="F3448" t="e">
        <f>VLOOKUP(E3448,'Resultado Final'!$E$3:$L$103,4,FALSE)</f>
        <v>#DIV/0!</v>
      </c>
      <c r="G3448" t="e">
        <f>VLOOKUP(E3448,'Resultado Final'!$E$3:$L$103,5,FALSE)</f>
        <v>#DIV/0!</v>
      </c>
      <c r="H3448">
        <f>DW!$K3448</f>
        <v>0</v>
      </c>
      <c r="I3448" s="37" t="e">
        <f t="shared" si="53"/>
        <v>#DIV/0!</v>
      </c>
    </row>
    <row r="3449" spans="1:9" x14ac:dyDescent="0.25">
      <c r="A3449">
        <f>INDEX('Resultado Final'!$A:$A,MATCH(E3449,'Resultado Final'!$E:$E,0))</f>
        <v>1</v>
      </c>
      <c r="B3449" t="e">
        <f>'Média Saneada'!#REF!</f>
        <v>#REF!</v>
      </c>
      <c r="C3449">
        <f>DW!$H3449</f>
        <v>0</v>
      </c>
      <c r="D3449">
        <f>DW!$I3449</f>
        <v>0</v>
      </c>
      <c r="E3449">
        <f>DW!$G3449</f>
        <v>0</v>
      </c>
      <c r="F3449" t="e">
        <f>VLOOKUP(E3449,'Resultado Final'!$E$3:$L$103,4,FALSE)</f>
        <v>#DIV/0!</v>
      </c>
      <c r="G3449" t="e">
        <f>VLOOKUP(E3449,'Resultado Final'!$E$3:$L$103,5,FALSE)</f>
        <v>#DIV/0!</v>
      </c>
      <c r="H3449">
        <f>DW!$K3449</f>
        <v>0</v>
      </c>
      <c r="I3449" s="37" t="e">
        <f t="shared" si="53"/>
        <v>#DIV/0!</v>
      </c>
    </row>
    <row r="3450" spans="1:9" x14ac:dyDescent="0.25">
      <c r="A3450">
        <f>INDEX('Resultado Final'!$A:$A,MATCH(E3450,'Resultado Final'!$E:$E,0))</f>
        <v>1</v>
      </c>
      <c r="B3450" t="e">
        <f>'Média Saneada'!#REF!</f>
        <v>#REF!</v>
      </c>
      <c r="C3450">
        <f>DW!$H3450</f>
        <v>0</v>
      </c>
      <c r="D3450">
        <f>DW!$I3450</f>
        <v>0</v>
      </c>
      <c r="E3450">
        <f>DW!$G3450</f>
        <v>0</v>
      </c>
      <c r="F3450" t="e">
        <f>VLOOKUP(E3450,'Resultado Final'!$E$3:$L$103,4,FALSE)</f>
        <v>#DIV/0!</v>
      </c>
      <c r="G3450" t="e">
        <f>VLOOKUP(E3450,'Resultado Final'!$E$3:$L$103,5,FALSE)</f>
        <v>#DIV/0!</v>
      </c>
      <c r="H3450">
        <f>DW!$K3450</f>
        <v>0</v>
      </c>
      <c r="I3450" s="37" t="e">
        <f t="shared" si="53"/>
        <v>#DIV/0!</v>
      </c>
    </row>
    <row r="3451" spans="1:9" x14ac:dyDescent="0.25">
      <c r="A3451">
        <f>INDEX('Resultado Final'!$A:$A,MATCH(E3451,'Resultado Final'!$E:$E,0))</f>
        <v>1</v>
      </c>
      <c r="B3451" t="e">
        <f>'Média Saneada'!#REF!</f>
        <v>#REF!</v>
      </c>
      <c r="C3451">
        <f>DW!$H3451</f>
        <v>0</v>
      </c>
      <c r="D3451">
        <f>DW!$I3451</f>
        <v>0</v>
      </c>
      <c r="E3451">
        <f>DW!$G3451</f>
        <v>0</v>
      </c>
      <c r="F3451" t="e">
        <f>VLOOKUP(E3451,'Resultado Final'!$E$3:$L$103,4,FALSE)</f>
        <v>#DIV/0!</v>
      </c>
      <c r="G3451" t="e">
        <f>VLOOKUP(E3451,'Resultado Final'!$E$3:$L$103,5,FALSE)</f>
        <v>#DIV/0!</v>
      </c>
      <c r="H3451">
        <f>DW!$K3451</f>
        <v>0</v>
      </c>
      <c r="I3451" s="37" t="e">
        <f t="shared" si="53"/>
        <v>#DIV/0!</v>
      </c>
    </row>
    <row r="3452" spans="1:9" x14ac:dyDescent="0.25">
      <c r="A3452">
        <f>INDEX('Resultado Final'!$A:$A,MATCH(E3452,'Resultado Final'!$E:$E,0))</f>
        <v>1</v>
      </c>
      <c r="B3452" t="e">
        <f>'Média Saneada'!#REF!</f>
        <v>#REF!</v>
      </c>
      <c r="C3452">
        <f>DW!$H3452</f>
        <v>0</v>
      </c>
      <c r="D3452">
        <f>DW!$I3452</f>
        <v>0</v>
      </c>
      <c r="E3452">
        <f>DW!$G3452</f>
        <v>0</v>
      </c>
      <c r="F3452" t="e">
        <f>VLOOKUP(E3452,'Resultado Final'!$E$3:$L$103,4,FALSE)</f>
        <v>#DIV/0!</v>
      </c>
      <c r="G3452" t="e">
        <f>VLOOKUP(E3452,'Resultado Final'!$E$3:$L$103,5,FALSE)</f>
        <v>#DIV/0!</v>
      </c>
      <c r="H3452">
        <f>DW!$K3452</f>
        <v>0</v>
      </c>
      <c r="I3452" s="37" t="e">
        <f t="shared" si="53"/>
        <v>#DIV/0!</v>
      </c>
    </row>
    <row r="3453" spans="1:9" x14ac:dyDescent="0.25">
      <c r="A3453">
        <f>INDEX('Resultado Final'!$A:$A,MATCH(E3453,'Resultado Final'!$E:$E,0))</f>
        <v>1</v>
      </c>
      <c r="B3453" t="e">
        <f>'Média Saneada'!#REF!</f>
        <v>#REF!</v>
      </c>
      <c r="C3453">
        <f>DW!$H3453</f>
        <v>0</v>
      </c>
      <c r="D3453">
        <f>DW!$I3453</f>
        <v>0</v>
      </c>
      <c r="E3453">
        <f>DW!$G3453</f>
        <v>0</v>
      </c>
      <c r="F3453" t="e">
        <f>VLOOKUP(E3453,'Resultado Final'!$E$3:$L$103,4,FALSE)</f>
        <v>#DIV/0!</v>
      </c>
      <c r="G3453" t="e">
        <f>VLOOKUP(E3453,'Resultado Final'!$E$3:$L$103,5,FALSE)</f>
        <v>#DIV/0!</v>
      </c>
      <c r="H3453">
        <f>DW!$K3453</f>
        <v>0</v>
      </c>
      <c r="I3453" s="37" t="e">
        <f t="shared" si="53"/>
        <v>#DIV/0!</v>
      </c>
    </row>
    <row r="3454" spans="1:9" x14ac:dyDescent="0.25">
      <c r="A3454">
        <f>INDEX('Resultado Final'!$A:$A,MATCH(E3454,'Resultado Final'!$E:$E,0))</f>
        <v>1</v>
      </c>
      <c r="B3454" t="e">
        <f>'Média Saneada'!#REF!</f>
        <v>#REF!</v>
      </c>
      <c r="C3454">
        <f>DW!$H3454</f>
        <v>0</v>
      </c>
      <c r="D3454">
        <f>DW!$I3454</f>
        <v>0</v>
      </c>
      <c r="E3454">
        <f>DW!$G3454</f>
        <v>0</v>
      </c>
      <c r="F3454" t="e">
        <f>VLOOKUP(E3454,'Resultado Final'!$E$3:$L$103,4,FALSE)</f>
        <v>#DIV/0!</v>
      </c>
      <c r="G3454" t="e">
        <f>VLOOKUP(E3454,'Resultado Final'!$E$3:$L$103,5,FALSE)</f>
        <v>#DIV/0!</v>
      </c>
      <c r="H3454">
        <f>DW!$K3454</f>
        <v>0</v>
      </c>
      <c r="I3454" s="37" t="e">
        <f t="shared" si="53"/>
        <v>#DIV/0!</v>
      </c>
    </row>
    <row r="3455" spans="1:9" x14ac:dyDescent="0.25">
      <c r="A3455">
        <f>INDEX('Resultado Final'!$A:$A,MATCH(E3455,'Resultado Final'!$E:$E,0))</f>
        <v>1</v>
      </c>
      <c r="B3455" t="e">
        <f>'Média Saneada'!#REF!</f>
        <v>#REF!</v>
      </c>
      <c r="C3455">
        <f>DW!$H3455</f>
        <v>0</v>
      </c>
      <c r="D3455">
        <f>DW!$I3455</f>
        <v>0</v>
      </c>
      <c r="E3455">
        <f>DW!$G3455</f>
        <v>0</v>
      </c>
      <c r="F3455" t="e">
        <f>VLOOKUP(E3455,'Resultado Final'!$E$3:$L$103,4,FALSE)</f>
        <v>#DIV/0!</v>
      </c>
      <c r="G3455" t="e">
        <f>VLOOKUP(E3455,'Resultado Final'!$E$3:$L$103,5,FALSE)</f>
        <v>#DIV/0!</v>
      </c>
      <c r="H3455">
        <f>DW!$K3455</f>
        <v>0</v>
      </c>
      <c r="I3455" s="37" t="e">
        <f t="shared" si="53"/>
        <v>#DIV/0!</v>
      </c>
    </row>
    <row r="3456" spans="1:9" x14ac:dyDescent="0.25">
      <c r="A3456">
        <f>INDEX('Resultado Final'!$A:$A,MATCH(E3456,'Resultado Final'!$E:$E,0))</f>
        <v>1</v>
      </c>
      <c r="B3456" t="e">
        <f>'Média Saneada'!#REF!</f>
        <v>#REF!</v>
      </c>
      <c r="C3456">
        <f>DW!$H3456</f>
        <v>0</v>
      </c>
      <c r="D3456">
        <f>DW!$I3456</f>
        <v>0</v>
      </c>
      <c r="E3456">
        <f>DW!$G3456</f>
        <v>0</v>
      </c>
      <c r="F3456" t="e">
        <f>VLOOKUP(E3456,'Resultado Final'!$E$3:$L$103,4,FALSE)</f>
        <v>#DIV/0!</v>
      </c>
      <c r="G3456" t="e">
        <f>VLOOKUP(E3456,'Resultado Final'!$E$3:$L$103,5,FALSE)</f>
        <v>#DIV/0!</v>
      </c>
      <c r="H3456">
        <f>DW!$K3456</f>
        <v>0</v>
      </c>
      <c r="I3456" s="37" t="e">
        <f t="shared" si="53"/>
        <v>#DIV/0!</v>
      </c>
    </row>
    <row r="3457" spans="1:9" x14ac:dyDescent="0.25">
      <c r="A3457">
        <f>INDEX('Resultado Final'!$A:$A,MATCH(E3457,'Resultado Final'!$E:$E,0))</f>
        <v>1</v>
      </c>
      <c r="B3457" t="e">
        <f>'Média Saneada'!#REF!</f>
        <v>#REF!</v>
      </c>
      <c r="C3457">
        <f>DW!$H3457</f>
        <v>0</v>
      </c>
      <c r="D3457">
        <f>DW!$I3457</f>
        <v>0</v>
      </c>
      <c r="E3457">
        <f>DW!$G3457</f>
        <v>0</v>
      </c>
      <c r="F3457" t="e">
        <f>VLOOKUP(E3457,'Resultado Final'!$E$3:$L$103,4,FALSE)</f>
        <v>#DIV/0!</v>
      </c>
      <c r="G3457" t="e">
        <f>VLOOKUP(E3457,'Resultado Final'!$E$3:$L$103,5,FALSE)</f>
        <v>#DIV/0!</v>
      </c>
      <c r="H3457">
        <f>DW!$K3457</f>
        <v>0</v>
      </c>
      <c r="I3457" s="37" t="e">
        <f t="shared" si="53"/>
        <v>#DIV/0!</v>
      </c>
    </row>
    <row r="3458" spans="1:9" x14ac:dyDescent="0.25">
      <c r="A3458">
        <f>INDEX('Resultado Final'!$A:$A,MATCH(E3458,'Resultado Final'!$E:$E,0))</f>
        <v>1</v>
      </c>
      <c r="B3458" t="e">
        <f>'Média Saneada'!#REF!</f>
        <v>#REF!</v>
      </c>
      <c r="C3458">
        <f>DW!$H3458</f>
        <v>0</v>
      </c>
      <c r="D3458">
        <f>DW!$I3458</f>
        <v>0</v>
      </c>
      <c r="E3458">
        <f>DW!$G3458</f>
        <v>0</v>
      </c>
      <c r="F3458" t="e">
        <f>VLOOKUP(E3458,'Resultado Final'!$E$3:$L$103,4,FALSE)</f>
        <v>#DIV/0!</v>
      </c>
      <c r="G3458" t="e">
        <f>VLOOKUP(E3458,'Resultado Final'!$E$3:$L$103,5,FALSE)</f>
        <v>#DIV/0!</v>
      </c>
      <c r="H3458">
        <f>DW!$K3458</f>
        <v>0</v>
      </c>
      <c r="I3458" s="37" t="e">
        <f t="shared" si="53"/>
        <v>#DIV/0!</v>
      </c>
    </row>
    <row r="3459" spans="1:9" x14ac:dyDescent="0.25">
      <c r="A3459">
        <f>INDEX('Resultado Final'!$A:$A,MATCH(E3459,'Resultado Final'!$E:$E,0))</f>
        <v>1</v>
      </c>
      <c r="B3459" t="e">
        <f>'Média Saneada'!#REF!</f>
        <v>#REF!</v>
      </c>
      <c r="C3459">
        <f>DW!$H3459</f>
        <v>0</v>
      </c>
      <c r="D3459">
        <f>DW!$I3459</f>
        <v>0</v>
      </c>
      <c r="E3459">
        <f>DW!$G3459</f>
        <v>0</v>
      </c>
      <c r="F3459" t="e">
        <f>VLOOKUP(E3459,'Resultado Final'!$E$3:$L$103,4,FALSE)</f>
        <v>#DIV/0!</v>
      </c>
      <c r="G3459" t="e">
        <f>VLOOKUP(E3459,'Resultado Final'!$E$3:$L$103,5,FALSE)</f>
        <v>#DIV/0!</v>
      </c>
      <c r="H3459">
        <f>DW!$K3459</f>
        <v>0</v>
      </c>
      <c r="I3459" s="37" t="e">
        <f t="shared" ref="I3459:I3522" si="54">IF(AND($H3459&lt;$F3459,$H3459&gt;$G3459),$H3459,"Desconsiderado para o cálculo final da Média")</f>
        <v>#DIV/0!</v>
      </c>
    </row>
    <row r="3460" spans="1:9" x14ac:dyDescent="0.25">
      <c r="A3460">
        <f>INDEX('Resultado Final'!$A:$A,MATCH(E3460,'Resultado Final'!$E:$E,0))</f>
        <v>1</v>
      </c>
      <c r="B3460" t="e">
        <f>'Média Saneada'!#REF!</f>
        <v>#REF!</v>
      </c>
      <c r="C3460">
        <f>DW!$H3460</f>
        <v>0</v>
      </c>
      <c r="D3460">
        <f>DW!$I3460</f>
        <v>0</v>
      </c>
      <c r="E3460">
        <f>DW!$G3460</f>
        <v>0</v>
      </c>
      <c r="F3460" t="e">
        <f>VLOOKUP(E3460,'Resultado Final'!$E$3:$L$103,4,FALSE)</f>
        <v>#DIV/0!</v>
      </c>
      <c r="G3460" t="e">
        <f>VLOOKUP(E3460,'Resultado Final'!$E$3:$L$103,5,FALSE)</f>
        <v>#DIV/0!</v>
      </c>
      <c r="H3460">
        <f>DW!$K3460</f>
        <v>0</v>
      </c>
      <c r="I3460" s="37" t="e">
        <f t="shared" si="54"/>
        <v>#DIV/0!</v>
      </c>
    </row>
    <row r="3461" spans="1:9" x14ac:dyDescent="0.25">
      <c r="A3461">
        <f>INDEX('Resultado Final'!$A:$A,MATCH(E3461,'Resultado Final'!$E:$E,0))</f>
        <v>1</v>
      </c>
      <c r="B3461" t="e">
        <f>'Média Saneada'!#REF!</f>
        <v>#REF!</v>
      </c>
      <c r="C3461">
        <f>DW!$H3461</f>
        <v>0</v>
      </c>
      <c r="D3461">
        <f>DW!$I3461</f>
        <v>0</v>
      </c>
      <c r="E3461">
        <f>DW!$G3461</f>
        <v>0</v>
      </c>
      <c r="F3461" t="e">
        <f>VLOOKUP(E3461,'Resultado Final'!$E$3:$L$103,4,FALSE)</f>
        <v>#DIV/0!</v>
      </c>
      <c r="G3461" t="e">
        <f>VLOOKUP(E3461,'Resultado Final'!$E$3:$L$103,5,FALSE)</f>
        <v>#DIV/0!</v>
      </c>
      <c r="H3461">
        <f>DW!$K3461</f>
        <v>0</v>
      </c>
      <c r="I3461" s="37" t="e">
        <f t="shared" si="54"/>
        <v>#DIV/0!</v>
      </c>
    </row>
    <row r="3462" spans="1:9" x14ac:dyDescent="0.25">
      <c r="A3462">
        <f>INDEX('Resultado Final'!$A:$A,MATCH(E3462,'Resultado Final'!$E:$E,0))</f>
        <v>1</v>
      </c>
      <c r="B3462" t="e">
        <f>'Média Saneada'!#REF!</f>
        <v>#REF!</v>
      </c>
      <c r="C3462">
        <f>DW!$H3462</f>
        <v>0</v>
      </c>
      <c r="D3462">
        <f>DW!$I3462</f>
        <v>0</v>
      </c>
      <c r="E3462">
        <f>DW!$G3462</f>
        <v>0</v>
      </c>
      <c r="F3462" t="e">
        <f>VLOOKUP(E3462,'Resultado Final'!$E$3:$L$103,4,FALSE)</f>
        <v>#DIV/0!</v>
      </c>
      <c r="G3462" t="e">
        <f>VLOOKUP(E3462,'Resultado Final'!$E$3:$L$103,5,FALSE)</f>
        <v>#DIV/0!</v>
      </c>
      <c r="H3462">
        <f>DW!$K3462</f>
        <v>0</v>
      </c>
      <c r="I3462" s="37" t="e">
        <f t="shared" si="54"/>
        <v>#DIV/0!</v>
      </c>
    </row>
    <row r="3463" spans="1:9" x14ac:dyDescent="0.25">
      <c r="A3463">
        <f>INDEX('Resultado Final'!$A:$A,MATCH(E3463,'Resultado Final'!$E:$E,0))</f>
        <v>1</v>
      </c>
      <c r="B3463" t="e">
        <f>'Média Saneada'!#REF!</f>
        <v>#REF!</v>
      </c>
      <c r="C3463">
        <f>DW!$H3463</f>
        <v>0</v>
      </c>
      <c r="D3463">
        <f>DW!$I3463</f>
        <v>0</v>
      </c>
      <c r="E3463">
        <f>DW!$G3463</f>
        <v>0</v>
      </c>
      <c r="F3463" t="e">
        <f>VLOOKUP(E3463,'Resultado Final'!$E$3:$L$103,4,FALSE)</f>
        <v>#DIV/0!</v>
      </c>
      <c r="G3463" t="e">
        <f>VLOOKUP(E3463,'Resultado Final'!$E$3:$L$103,5,FALSE)</f>
        <v>#DIV/0!</v>
      </c>
      <c r="H3463">
        <f>DW!$K3463</f>
        <v>0</v>
      </c>
      <c r="I3463" s="37" t="e">
        <f t="shared" si="54"/>
        <v>#DIV/0!</v>
      </c>
    </row>
    <row r="3464" spans="1:9" x14ac:dyDescent="0.25">
      <c r="A3464">
        <f>INDEX('Resultado Final'!$A:$A,MATCH(E3464,'Resultado Final'!$E:$E,0))</f>
        <v>1</v>
      </c>
      <c r="B3464" t="e">
        <f>'Média Saneada'!#REF!</f>
        <v>#REF!</v>
      </c>
      <c r="C3464">
        <f>DW!$H3464</f>
        <v>0</v>
      </c>
      <c r="D3464">
        <f>DW!$I3464</f>
        <v>0</v>
      </c>
      <c r="E3464">
        <f>DW!$G3464</f>
        <v>0</v>
      </c>
      <c r="F3464" t="e">
        <f>VLOOKUP(E3464,'Resultado Final'!$E$3:$L$103,4,FALSE)</f>
        <v>#DIV/0!</v>
      </c>
      <c r="G3464" t="e">
        <f>VLOOKUP(E3464,'Resultado Final'!$E$3:$L$103,5,FALSE)</f>
        <v>#DIV/0!</v>
      </c>
      <c r="H3464">
        <f>DW!$K3464</f>
        <v>0</v>
      </c>
      <c r="I3464" s="37" t="e">
        <f t="shared" si="54"/>
        <v>#DIV/0!</v>
      </c>
    </row>
    <row r="3465" spans="1:9" x14ac:dyDescent="0.25">
      <c r="A3465">
        <f>INDEX('Resultado Final'!$A:$A,MATCH(E3465,'Resultado Final'!$E:$E,0))</f>
        <v>1</v>
      </c>
      <c r="B3465" t="e">
        <f>'Média Saneada'!#REF!</f>
        <v>#REF!</v>
      </c>
      <c r="C3465">
        <f>DW!$H3465</f>
        <v>0</v>
      </c>
      <c r="D3465">
        <f>DW!$I3465</f>
        <v>0</v>
      </c>
      <c r="E3465">
        <f>DW!$G3465</f>
        <v>0</v>
      </c>
      <c r="F3465" t="e">
        <f>VLOOKUP(E3465,'Resultado Final'!$E$3:$L$103,4,FALSE)</f>
        <v>#DIV/0!</v>
      </c>
      <c r="G3465" t="e">
        <f>VLOOKUP(E3465,'Resultado Final'!$E$3:$L$103,5,FALSE)</f>
        <v>#DIV/0!</v>
      </c>
      <c r="H3465">
        <f>DW!$K3465</f>
        <v>0</v>
      </c>
      <c r="I3465" s="37" t="e">
        <f t="shared" si="54"/>
        <v>#DIV/0!</v>
      </c>
    </row>
    <row r="3466" spans="1:9" x14ac:dyDescent="0.25">
      <c r="A3466">
        <f>INDEX('Resultado Final'!$A:$A,MATCH(E3466,'Resultado Final'!$E:$E,0))</f>
        <v>1</v>
      </c>
      <c r="B3466" t="e">
        <f>'Média Saneada'!#REF!</f>
        <v>#REF!</v>
      </c>
      <c r="C3466">
        <f>DW!$H3466</f>
        <v>0</v>
      </c>
      <c r="D3466">
        <f>DW!$I3466</f>
        <v>0</v>
      </c>
      <c r="E3466">
        <f>DW!$G3466</f>
        <v>0</v>
      </c>
      <c r="F3466" t="e">
        <f>VLOOKUP(E3466,'Resultado Final'!$E$3:$L$103,4,FALSE)</f>
        <v>#DIV/0!</v>
      </c>
      <c r="G3466" t="e">
        <f>VLOOKUP(E3466,'Resultado Final'!$E$3:$L$103,5,FALSE)</f>
        <v>#DIV/0!</v>
      </c>
      <c r="H3466">
        <f>DW!$K3466</f>
        <v>0</v>
      </c>
      <c r="I3466" s="37" t="e">
        <f t="shared" si="54"/>
        <v>#DIV/0!</v>
      </c>
    </row>
    <row r="3467" spans="1:9" x14ac:dyDescent="0.25">
      <c r="A3467">
        <f>INDEX('Resultado Final'!$A:$A,MATCH(E3467,'Resultado Final'!$E:$E,0))</f>
        <v>1</v>
      </c>
      <c r="B3467" t="e">
        <f>'Média Saneada'!#REF!</f>
        <v>#REF!</v>
      </c>
      <c r="C3467">
        <f>DW!$H3467</f>
        <v>0</v>
      </c>
      <c r="D3467">
        <f>DW!$I3467</f>
        <v>0</v>
      </c>
      <c r="E3467">
        <f>DW!$G3467</f>
        <v>0</v>
      </c>
      <c r="F3467" t="e">
        <f>VLOOKUP(E3467,'Resultado Final'!$E$3:$L$103,4,FALSE)</f>
        <v>#DIV/0!</v>
      </c>
      <c r="G3467" t="e">
        <f>VLOOKUP(E3467,'Resultado Final'!$E$3:$L$103,5,FALSE)</f>
        <v>#DIV/0!</v>
      </c>
      <c r="H3467">
        <f>DW!$K3467</f>
        <v>0</v>
      </c>
      <c r="I3467" s="37" t="e">
        <f t="shared" si="54"/>
        <v>#DIV/0!</v>
      </c>
    </row>
    <row r="3468" spans="1:9" x14ac:dyDescent="0.25">
      <c r="A3468">
        <f>INDEX('Resultado Final'!$A:$A,MATCH(E3468,'Resultado Final'!$E:$E,0))</f>
        <v>1</v>
      </c>
      <c r="B3468" t="e">
        <f>'Média Saneada'!#REF!</f>
        <v>#REF!</v>
      </c>
      <c r="C3468">
        <f>DW!$H3468</f>
        <v>0</v>
      </c>
      <c r="D3468">
        <f>DW!$I3468</f>
        <v>0</v>
      </c>
      <c r="E3468">
        <f>DW!$G3468</f>
        <v>0</v>
      </c>
      <c r="F3468" t="e">
        <f>VLOOKUP(E3468,'Resultado Final'!$E$3:$L$103,4,FALSE)</f>
        <v>#DIV/0!</v>
      </c>
      <c r="G3468" t="e">
        <f>VLOOKUP(E3468,'Resultado Final'!$E$3:$L$103,5,FALSE)</f>
        <v>#DIV/0!</v>
      </c>
      <c r="H3468">
        <f>DW!$K3468</f>
        <v>0</v>
      </c>
      <c r="I3468" s="37" t="e">
        <f t="shared" si="54"/>
        <v>#DIV/0!</v>
      </c>
    </row>
    <row r="3469" spans="1:9" x14ac:dyDescent="0.25">
      <c r="A3469">
        <f>INDEX('Resultado Final'!$A:$A,MATCH(E3469,'Resultado Final'!$E:$E,0))</f>
        <v>1</v>
      </c>
      <c r="B3469" t="e">
        <f>'Média Saneada'!#REF!</f>
        <v>#REF!</v>
      </c>
      <c r="C3469">
        <f>DW!$H3469</f>
        <v>0</v>
      </c>
      <c r="D3469">
        <f>DW!$I3469</f>
        <v>0</v>
      </c>
      <c r="E3469">
        <f>DW!$G3469</f>
        <v>0</v>
      </c>
      <c r="F3469" t="e">
        <f>VLOOKUP(E3469,'Resultado Final'!$E$3:$L$103,4,FALSE)</f>
        <v>#DIV/0!</v>
      </c>
      <c r="G3469" t="e">
        <f>VLOOKUP(E3469,'Resultado Final'!$E$3:$L$103,5,FALSE)</f>
        <v>#DIV/0!</v>
      </c>
      <c r="H3469">
        <f>DW!$K3469</f>
        <v>0</v>
      </c>
      <c r="I3469" s="37" t="e">
        <f t="shared" si="54"/>
        <v>#DIV/0!</v>
      </c>
    </row>
    <row r="3470" spans="1:9" x14ac:dyDescent="0.25">
      <c r="A3470">
        <f>INDEX('Resultado Final'!$A:$A,MATCH(E3470,'Resultado Final'!$E:$E,0))</f>
        <v>1</v>
      </c>
      <c r="B3470" t="e">
        <f>'Média Saneada'!#REF!</f>
        <v>#REF!</v>
      </c>
      <c r="C3470">
        <f>DW!$H3470</f>
        <v>0</v>
      </c>
      <c r="D3470">
        <f>DW!$I3470</f>
        <v>0</v>
      </c>
      <c r="E3470">
        <f>DW!$G3470</f>
        <v>0</v>
      </c>
      <c r="F3470" t="e">
        <f>VLOOKUP(E3470,'Resultado Final'!$E$3:$L$103,4,FALSE)</f>
        <v>#DIV/0!</v>
      </c>
      <c r="G3470" t="e">
        <f>VLOOKUP(E3470,'Resultado Final'!$E$3:$L$103,5,FALSE)</f>
        <v>#DIV/0!</v>
      </c>
      <c r="H3470">
        <f>DW!$K3470</f>
        <v>0</v>
      </c>
      <c r="I3470" s="37" t="e">
        <f t="shared" si="54"/>
        <v>#DIV/0!</v>
      </c>
    </row>
    <row r="3471" spans="1:9" x14ac:dyDescent="0.25">
      <c r="A3471">
        <f>INDEX('Resultado Final'!$A:$A,MATCH(E3471,'Resultado Final'!$E:$E,0))</f>
        <v>1</v>
      </c>
      <c r="B3471" t="e">
        <f>'Média Saneada'!#REF!</f>
        <v>#REF!</v>
      </c>
      <c r="C3471">
        <f>DW!$H3471</f>
        <v>0</v>
      </c>
      <c r="D3471">
        <f>DW!$I3471</f>
        <v>0</v>
      </c>
      <c r="E3471">
        <f>DW!$G3471</f>
        <v>0</v>
      </c>
      <c r="F3471" t="e">
        <f>VLOOKUP(E3471,'Resultado Final'!$E$3:$L$103,4,FALSE)</f>
        <v>#DIV/0!</v>
      </c>
      <c r="G3471" t="e">
        <f>VLOOKUP(E3471,'Resultado Final'!$E$3:$L$103,5,FALSE)</f>
        <v>#DIV/0!</v>
      </c>
      <c r="H3471">
        <f>DW!$K3471</f>
        <v>0</v>
      </c>
      <c r="I3471" s="37" t="e">
        <f t="shared" si="54"/>
        <v>#DIV/0!</v>
      </c>
    </row>
    <row r="3472" spans="1:9" x14ac:dyDescent="0.25">
      <c r="A3472">
        <f>INDEX('Resultado Final'!$A:$A,MATCH(E3472,'Resultado Final'!$E:$E,0))</f>
        <v>1</v>
      </c>
      <c r="B3472" t="e">
        <f>'Média Saneada'!#REF!</f>
        <v>#REF!</v>
      </c>
      <c r="C3472">
        <f>DW!$H3472</f>
        <v>0</v>
      </c>
      <c r="D3472">
        <f>DW!$I3472</f>
        <v>0</v>
      </c>
      <c r="E3472">
        <f>DW!$G3472</f>
        <v>0</v>
      </c>
      <c r="F3472" t="e">
        <f>VLOOKUP(E3472,'Resultado Final'!$E$3:$L$103,4,FALSE)</f>
        <v>#DIV/0!</v>
      </c>
      <c r="G3472" t="e">
        <f>VLOOKUP(E3472,'Resultado Final'!$E$3:$L$103,5,FALSE)</f>
        <v>#DIV/0!</v>
      </c>
      <c r="H3472">
        <f>DW!$K3472</f>
        <v>0</v>
      </c>
      <c r="I3472" s="37" t="e">
        <f t="shared" si="54"/>
        <v>#DIV/0!</v>
      </c>
    </row>
    <row r="3473" spans="1:9" x14ac:dyDescent="0.25">
      <c r="A3473">
        <f>INDEX('Resultado Final'!$A:$A,MATCH(E3473,'Resultado Final'!$E:$E,0))</f>
        <v>1</v>
      </c>
      <c r="B3473" t="e">
        <f>'Média Saneada'!#REF!</f>
        <v>#REF!</v>
      </c>
      <c r="C3473">
        <f>DW!$H3473</f>
        <v>0</v>
      </c>
      <c r="D3473">
        <f>DW!$I3473</f>
        <v>0</v>
      </c>
      <c r="E3473">
        <f>DW!$G3473</f>
        <v>0</v>
      </c>
      <c r="F3473" t="e">
        <f>VLOOKUP(E3473,'Resultado Final'!$E$3:$L$103,4,FALSE)</f>
        <v>#DIV/0!</v>
      </c>
      <c r="G3473" t="e">
        <f>VLOOKUP(E3473,'Resultado Final'!$E$3:$L$103,5,FALSE)</f>
        <v>#DIV/0!</v>
      </c>
      <c r="H3473">
        <f>DW!$K3473</f>
        <v>0</v>
      </c>
      <c r="I3473" s="37" t="e">
        <f t="shared" si="54"/>
        <v>#DIV/0!</v>
      </c>
    </row>
    <row r="3474" spans="1:9" x14ac:dyDescent="0.25">
      <c r="A3474">
        <f>INDEX('Resultado Final'!$A:$A,MATCH(E3474,'Resultado Final'!$E:$E,0))</f>
        <v>1</v>
      </c>
      <c r="B3474" t="e">
        <f>'Média Saneada'!#REF!</f>
        <v>#REF!</v>
      </c>
      <c r="C3474">
        <f>DW!$H3474</f>
        <v>0</v>
      </c>
      <c r="D3474">
        <f>DW!$I3474</f>
        <v>0</v>
      </c>
      <c r="E3474">
        <f>DW!$G3474</f>
        <v>0</v>
      </c>
      <c r="F3474" t="e">
        <f>VLOOKUP(E3474,'Resultado Final'!$E$3:$L$103,4,FALSE)</f>
        <v>#DIV/0!</v>
      </c>
      <c r="G3474" t="e">
        <f>VLOOKUP(E3474,'Resultado Final'!$E$3:$L$103,5,FALSE)</f>
        <v>#DIV/0!</v>
      </c>
      <c r="H3474">
        <f>DW!$K3474</f>
        <v>0</v>
      </c>
      <c r="I3474" s="37" t="e">
        <f t="shared" si="54"/>
        <v>#DIV/0!</v>
      </c>
    </row>
    <row r="3475" spans="1:9" x14ac:dyDescent="0.25">
      <c r="A3475">
        <f>INDEX('Resultado Final'!$A:$A,MATCH(E3475,'Resultado Final'!$E:$E,0))</f>
        <v>1</v>
      </c>
      <c r="B3475" t="e">
        <f>'Média Saneada'!#REF!</f>
        <v>#REF!</v>
      </c>
      <c r="C3475">
        <f>DW!$H3475</f>
        <v>0</v>
      </c>
      <c r="D3475">
        <f>DW!$I3475</f>
        <v>0</v>
      </c>
      <c r="E3475">
        <f>DW!$G3475</f>
        <v>0</v>
      </c>
      <c r="F3475" t="e">
        <f>VLOOKUP(E3475,'Resultado Final'!$E$3:$L$103,4,FALSE)</f>
        <v>#DIV/0!</v>
      </c>
      <c r="G3475" t="e">
        <f>VLOOKUP(E3475,'Resultado Final'!$E$3:$L$103,5,FALSE)</f>
        <v>#DIV/0!</v>
      </c>
      <c r="H3475">
        <f>DW!$K3475</f>
        <v>0</v>
      </c>
      <c r="I3475" s="37" t="e">
        <f t="shared" si="54"/>
        <v>#DIV/0!</v>
      </c>
    </row>
    <row r="3476" spans="1:9" x14ac:dyDescent="0.25">
      <c r="A3476">
        <f>INDEX('Resultado Final'!$A:$A,MATCH(E3476,'Resultado Final'!$E:$E,0))</f>
        <v>1</v>
      </c>
      <c r="B3476" t="e">
        <f>'Média Saneada'!#REF!</f>
        <v>#REF!</v>
      </c>
      <c r="C3476">
        <f>DW!$H3476</f>
        <v>0</v>
      </c>
      <c r="D3476">
        <f>DW!$I3476</f>
        <v>0</v>
      </c>
      <c r="E3476">
        <f>DW!$G3476</f>
        <v>0</v>
      </c>
      <c r="F3476" t="e">
        <f>VLOOKUP(E3476,'Resultado Final'!$E$3:$L$103,4,FALSE)</f>
        <v>#DIV/0!</v>
      </c>
      <c r="G3476" t="e">
        <f>VLOOKUP(E3476,'Resultado Final'!$E$3:$L$103,5,FALSE)</f>
        <v>#DIV/0!</v>
      </c>
      <c r="H3476">
        <f>DW!$K3476</f>
        <v>0</v>
      </c>
      <c r="I3476" s="37" t="e">
        <f t="shared" si="54"/>
        <v>#DIV/0!</v>
      </c>
    </row>
    <row r="3477" spans="1:9" x14ac:dyDescent="0.25">
      <c r="A3477">
        <f>INDEX('Resultado Final'!$A:$A,MATCH(E3477,'Resultado Final'!$E:$E,0))</f>
        <v>1</v>
      </c>
      <c r="B3477" t="e">
        <f>'Média Saneada'!#REF!</f>
        <v>#REF!</v>
      </c>
      <c r="C3477">
        <f>DW!$H3477</f>
        <v>0</v>
      </c>
      <c r="D3477">
        <f>DW!$I3477</f>
        <v>0</v>
      </c>
      <c r="E3477">
        <f>DW!$G3477</f>
        <v>0</v>
      </c>
      <c r="F3477" t="e">
        <f>VLOOKUP(E3477,'Resultado Final'!$E$3:$L$103,4,FALSE)</f>
        <v>#DIV/0!</v>
      </c>
      <c r="G3477" t="e">
        <f>VLOOKUP(E3477,'Resultado Final'!$E$3:$L$103,5,FALSE)</f>
        <v>#DIV/0!</v>
      </c>
      <c r="H3477">
        <f>DW!$K3477</f>
        <v>0</v>
      </c>
      <c r="I3477" s="37" t="e">
        <f t="shared" si="54"/>
        <v>#DIV/0!</v>
      </c>
    </row>
    <row r="3478" spans="1:9" x14ac:dyDescent="0.25">
      <c r="A3478">
        <f>INDEX('Resultado Final'!$A:$A,MATCH(E3478,'Resultado Final'!$E:$E,0))</f>
        <v>1</v>
      </c>
      <c r="B3478" t="e">
        <f>'Média Saneada'!#REF!</f>
        <v>#REF!</v>
      </c>
      <c r="C3478">
        <f>DW!$H3478</f>
        <v>0</v>
      </c>
      <c r="D3478">
        <f>DW!$I3478</f>
        <v>0</v>
      </c>
      <c r="E3478">
        <f>DW!$G3478</f>
        <v>0</v>
      </c>
      <c r="F3478" t="e">
        <f>VLOOKUP(E3478,'Resultado Final'!$E$3:$L$103,4,FALSE)</f>
        <v>#DIV/0!</v>
      </c>
      <c r="G3478" t="e">
        <f>VLOOKUP(E3478,'Resultado Final'!$E$3:$L$103,5,FALSE)</f>
        <v>#DIV/0!</v>
      </c>
      <c r="H3478">
        <f>DW!$K3478</f>
        <v>0</v>
      </c>
      <c r="I3478" s="37" t="e">
        <f t="shared" si="54"/>
        <v>#DIV/0!</v>
      </c>
    </row>
    <row r="3479" spans="1:9" x14ac:dyDescent="0.25">
      <c r="A3479">
        <f>INDEX('Resultado Final'!$A:$A,MATCH(E3479,'Resultado Final'!$E:$E,0))</f>
        <v>1</v>
      </c>
      <c r="B3479" t="e">
        <f>'Média Saneada'!#REF!</f>
        <v>#REF!</v>
      </c>
      <c r="C3479">
        <f>DW!$H3479</f>
        <v>0</v>
      </c>
      <c r="D3479">
        <f>DW!$I3479</f>
        <v>0</v>
      </c>
      <c r="E3479">
        <f>DW!$G3479</f>
        <v>0</v>
      </c>
      <c r="F3479" t="e">
        <f>VLOOKUP(E3479,'Resultado Final'!$E$3:$L$103,4,FALSE)</f>
        <v>#DIV/0!</v>
      </c>
      <c r="G3479" t="e">
        <f>VLOOKUP(E3479,'Resultado Final'!$E$3:$L$103,5,FALSE)</f>
        <v>#DIV/0!</v>
      </c>
      <c r="H3479">
        <f>DW!$K3479</f>
        <v>0</v>
      </c>
      <c r="I3479" s="37" t="e">
        <f t="shared" si="54"/>
        <v>#DIV/0!</v>
      </c>
    </row>
    <row r="3480" spans="1:9" x14ac:dyDescent="0.25">
      <c r="A3480">
        <f>INDEX('Resultado Final'!$A:$A,MATCH(E3480,'Resultado Final'!$E:$E,0))</f>
        <v>1</v>
      </c>
      <c r="B3480" t="e">
        <f>'Média Saneada'!#REF!</f>
        <v>#REF!</v>
      </c>
      <c r="C3480">
        <f>DW!$H3480</f>
        <v>0</v>
      </c>
      <c r="D3480">
        <f>DW!$I3480</f>
        <v>0</v>
      </c>
      <c r="E3480">
        <f>DW!$G3480</f>
        <v>0</v>
      </c>
      <c r="F3480" t="e">
        <f>VLOOKUP(E3480,'Resultado Final'!$E$3:$L$103,4,FALSE)</f>
        <v>#DIV/0!</v>
      </c>
      <c r="G3480" t="e">
        <f>VLOOKUP(E3480,'Resultado Final'!$E$3:$L$103,5,FALSE)</f>
        <v>#DIV/0!</v>
      </c>
      <c r="H3480">
        <f>DW!$K3480</f>
        <v>0</v>
      </c>
      <c r="I3480" s="37" t="e">
        <f t="shared" si="54"/>
        <v>#DIV/0!</v>
      </c>
    </row>
    <row r="3481" spans="1:9" x14ac:dyDescent="0.25">
      <c r="A3481">
        <f>INDEX('Resultado Final'!$A:$A,MATCH(E3481,'Resultado Final'!$E:$E,0))</f>
        <v>1</v>
      </c>
      <c r="B3481" t="e">
        <f>'Média Saneada'!#REF!</f>
        <v>#REF!</v>
      </c>
      <c r="C3481">
        <f>DW!$H3481</f>
        <v>0</v>
      </c>
      <c r="D3481">
        <f>DW!$I3481</f>
        <v>0</v>
      </c>
      <c r="E3481">
        <f>DW!$G3481</f>
        <v>0</v>
      </c>
      <c r="F3481" t="e">
        <f>VLOOKUP(E3481,'Resultado Final'!$E$3:$L$103,4,FALSE)</f>
        <v>#DIV/0!</v>
      </c>
      <c r="G3481" t="e">
        <f>VLOOKUP(E3481,'Resultado Final'!$E$3:$L$103,5,FALSE)</f>
        <v>#DIV/0!</v>
      </c>
      <c r="H3481">
        <f>DW!$K3481</f>
        <v>0</v>
      </c>
      <c r="I3481" s="37" t="e">
        <f t="shared" si="54"/>
        <v>#DIV/0!</v>
      </c>
    </row>
    <row r="3482" spans="1:9" x14ac:dyDescent="0.25">
      <c r="A3482">
        <f>INDEX('Resultado Final'!$A:$A,MATCH(E3482,'Resultado Final'!$E:$E,0))</f>
        <v>1</v>
      </c>
      <c r="B3482" t="e">
        <f>'Média Saneada'!#REF!</f>
        <v>#REF!</v>
      </c>
      <c r="C3482">
        <f>DW!$H3482</f>
        <v>0</v>
      </c>
      <c r="D3482">
        <f>DW!$I3482</f>
        <v>0</v>
      </c>
      <c r="E3482">
        <f>DW!$G3482</f>
        <v>0</v>
      </c>
      <c r="F3482" t="e">
        <f>VLOOKUP(E3482,'Resultado Final'!$E$3:$L$103,4,FALSE)</f>
        <v>#DIV/0!</v>
      </c>
      <c r="G3482" t="e">
        <f>VLOOKUP(E3482,'Resultado Final'!$E$3:$L$103,5,FALSE)</f>
        <v>#DIV/0!</v>
      </c>
      <c r="H3482">
        <f>DW!$K3482</f>
        <v>0</v>
      </c>
      <c r="I3482" s="37" t="e">
        <f t="shared" si="54"/>
        <v>#DIV/0!</v>
      </c>
    </row>
    <row r="3483" spans="1:9" x14ac:dyDescent="0.25">
      <c r="A3483">
        <f>INDEX('Resultado Final'!$A:$A,MATCH(E3483,'Resultado Final'!$E:$E,0))</f>
        <v>1</v>
      </c>
      <c r="B3483" t="e">
        <f>'Média Saneada'!#REF!</f>
        <v>#REF!</v>
      </c>
      <c r="C3483">
        <f>DW!$H3483</f>
        <v>0</v>
      </c>
      <c r="D3483">
        <f>DW!$I3483</f>
        <v>0</v>
      </c>
      <c r="E3483">
        <f>DW!$G3483</f>
        <v>0</v>
      </c>
      <c r="F3483" t="e">
        <f>VLOOKUP(E3483,'Resultado Final'!$E$3:$L$103,4,FALSE)</f>
        <v>#DIV/0!</v>
      </c>
      <c r="G3483" t="e">
        <f>VLOOKUP(E3483,'Resultado Final'!$E$3:$L$103,5,FALSE)</f>
        <v>#DIV/0!</v>
      </c>
      <c r="H3483">
        <f>DW!$K3483</f>
        <v>0</v>
      </c>
      <c r="I3483" s="37" t="e">
        <f t="shared" si="54"/>
        <v>#DIV/0!</v>
      </c>
    </row>
    <row r="3484" spans="1:9" x14ac:dyDescent="0.25">
      <c r="A3484">
        <f>INDEX('Resultado Final'!$A:$A,MATCH(E3484,'Resultado Final'!$E:$E,0))</f>
        <v>1</v>
      </c>
      <c r="B3484" t="e">
        <f>'Média Saneada'!#REF!</f>
        <v>#REF!</v>
      </c>
      <c r="C3484">
        <f>DW!$H3484</f>
        <v>0</v>
      </c>
      <c r="D3484">
        <f>DW!$I3484</f>
        <v>0</v>
      </c>
      <c r="E3484">
        <f>DW!$G3484</f>
        <v>0</v>
      </c>
      <c r="F3484" t="e">
        <f>VLOOKUP(E3484,'Resultado Final'!$E$3:$L$103,4,FALSE)</f>
        <v>#DIV/0!</v>
      </c>
      <c r="G3484" t="e">
        <f>VLOOKUP(E3484,'Resultado Final'!$E$3:$L$103,5,FALSE)</f>
        <v>#DIV/0!</v>
      </c>
      <c r="H3484">
        <f>DW!$K3484</f>
        <v>0</v>
      </c>
      <c r="I3484" s="37" t="e">
        <f t="shared" si="54"/>
        <v>#DIV/0!</v>
      </c>
    </row>
    <row r="3485" spans="1:9" x14ac:dyDescent="0.25">
      <c r="A3485">
        <f>INDEX('Resultado Final'!$A:$A,MATCH(E3485,'Resultado Final'!$E:$E,0))</f>
        <v>1</v>
      </c>
      <c r="B3485" t="e">
        <f>'Média Saneada'!#REF!</f>
        <v>#REF!</v>
      </c>
      <c r="C3485">
        <f>DW!$H3485</f>
        <v>0</v>
      </c>
      <c r="D3485">
        <f>DW!$I3485</f>
        <v>0</v>
      </c>
      <c r="E3485">
        <f>DW!$G3485</f>
        <v>0</v>
      </c>
      <c r="F3485" t="e">
        <f>VLOOKUP(E3485,'Resultado Final'!$E$3:$L$103,4,FALSE)</f>
        <v>#DIV/0!</v>
      </c>
      <c r="G3485" t="e">
        <f>VLOOKUP(E3485,'Resultado Final'!$E$3:$L$103,5,FALSE)</f>
        <v>#DIV/0!</v>
      </c>
      <c r="H3485">
        <f>DW!$K3485</f>
        <v>0</v>
      </c>
      <c r="I3485" s="37" t="e">
        <f t="shared" si="54"/>
        <v>#DIV/0!</v>
      </c>
    </row>
    <row r="3486" spans="1:9" x14ac:dyDescent="0.25">
      <c r="A3486">
        <f>INDEX('Resultado Final'!$A:$A,MATCH(E3486,'Resultado Final'!$E:$E,0))</f>
        <v>1</v>
      </c>
      <c r="B3486" t="e">
        <f>'Média Saneada'!#REF!</f>
        <v>#REF!</v>
      </c>
      <c r="C3486">
        <f>DW!$H3486</f>
        <v>0</v>
      </c>
      <c r="D3486">
        <f>DW!$I3486</f>
        <v>0</v>
      </c>
      <c r="E3486">
        <f>DW!$G3486</f>
        <v>0</v>
      </c>
      <c r="F3486" t="e">
        <f>VLOOKUP(E3486,'Resultado Final'!$E$3:$L$103,4,FALSE)</f>
        <v>#DIV/0!</v>
      </c>
      <c r="G3486" t="e">
        <f>VLOOKUP(E3486,'Resultado Final'!$E$3:$L$103,5,FALSE)</f>
        <v>#DIV/0!</v>
      </c>
      <c r="H3486">
        <f>DW!$K3486</f>
        <v>0</v>
      </c>
      <c r="I3486" s="37" t="e">
        <f t="shared" si="54"/>
        <v>#DIV/0!</v>
      </c>
    </row>
    <row r="3487" spans="1:9" x14ac:dyDescent="0.25">
      <c r="A3487">
        <f>INDEX('Resultado Final'!$A:$A,MATCH(E3487,'Resultado Final'!$E:$E,0))</f>
        <v>1</v>
      </c>
      <c r="B3487" t="e">
        <f>'Média Saneada'!#REF!</f>
        <v>#REF!</v>
      </c>
      <c r="C3487">
        <f>DW!$H3487</f>
        <v>0</v>
      </c>
      <c r="D3487">
        <f>DW!$I3487</f>
        <v>0</v>
      </c>
      <c r="E3487">
        <f>DW!$G3487</f>
        <v>0</v>
      </c>
      <c r="F3487" t="e">
        <f>VLOOKUP(E3487,'Resultado Final'!$E$3:$L$103,4,FALSE)</f>
        <v>#DIV/0!</v>
      </c>
      <c r="G3487" t="e">
        <f>VLOOKUP(E3487,'Resultado Final'!$E$3:$L$103,5,FALSE)</f>
        <v>#DIV/0!</v>
      </c>
      <c r="H3487">
        <f>DW!$K3487</f>
        <v>0</v>
      </c>
      <c r="I3487" s="37" t="e">
        <f t="shared" si="54"/>
        <v>#DIV/0!</v>
      </c>
    </row>
    <row r="3488" spans="1:9" x14ac:dyDescent="0.25">
      <c r="A3488">
        <f>INDEX('Resultado Final'!$A:$A,MATCH(E3488,'Resultado Final'!$E:$E,0))</f>
        <v>1</v>
      </c>
      <c r="B3488" t="e">
        <f>'Média Saneada'!#REF!</f>
        <v>#REF!</v>
      </c>
      <c r="C3488">
        <f>DW!$H3488</f>
        <v>0</v>
      </c>
      <c r="D3488">
        <f>DW!$I3488</f>
        <v>0</v>
      </c>
      <c r="E3488">
        <f>DW!$G3488</f>
        <v>0</v>
      </c>
      <c r="F3488" t="e">
        <f>VLOOKUP(E3488,'Resultado Final'!$E$3:$L$103,4,FALSE)</f>
        <v>#DIV/0!</v>
      </c>
      <c r="G3488" t="e">
        <f>VLOOKUP(E3488,'Resultado Final'!$E$3:$L$103,5,FALSE)</f>
        <v>#DIV/0!</v>
      </c>
      <c r="H3488">
        <f>DW!$K3488</f>
        <v>0</v>
      </c>
      <c r="I3488" s="37" t="e">
        <f t="shared" si="54"/>
        <v>#DIV/0!</v>
      </c>
    </row>
    <row r="3489" spans="1:9" x14ac:dyDescent="0.25">
      <c r="A3489">
        <f>INDEX('Resultado Final'!$A:$A,MATCH(E3489,'Resultado Final'!$E:$E,0))</f>
        <v>1</v>
      </c>
      <c r="B3489" t="e">
        <f>'Média Saneada'!#REF!</f>
        <v>#REF!</v>
      </c>
      <c r="C3489">
        <f>DW!$H3489</f>
        <v>0</v>
      </c>
      <c r="D3489">
        <f>DW!$I3489</f>
        <v>0</v>
      </c>
      <c r="E3489">
        <f>DW!$G3489</f>
        <v>0</v>
      </c>
      <c r="F3489" t="e">
        <f>VLOOKUP(E3489,'Resultado Final'!$E$3:$L$103,4,FALSE)</f>
        <v>#DIV/0!</v>
      </c>
      <c r="G3489" t="e">
        <f>VLOOKUP(E3489,'Resultado Final'!$E$3:$L$103,5,FALSE)</f>
        <v>#DIV/0!</v>
      </c>
      <c r="H3489">
        <f>DW!$K3489</f>
        <v>0</v>
      </c>
      <c r="I3489" s="37" t="e">
        <f t="shared" si="54"/>
        <v>#DIV/0!</v>
      </c>
    </row>
    <row r="3490" spans="1:9" x14ac:dyDescent="0.25">
      <c r="A3490">
        <f>INDEX('Resultado Final'!$A:$A,MATCH(E3490,'Resultado Final'!$E:$E,0))</f>
        <v>1</v>
      </c>
      <c r="B3490" t="e">
        <f>'Média Saneada'!#REF!</f>
        <v>#REF!</v>
      </c>
      <c r="C3490">
        <f>DW!$H3490</f>
        <v>0</v>
      </c>
      <c r="D3490">
        <f>DW!$I3490</f>
        <v>0</v>
      </c>
      <c r="E3490">
        <f>DW!$G3490</f>
        <v>0</v>
      </c>
      <c r="F3490" t="e">
        <f>VLOOKUP(E3490,'Resultado Final'!$E$3:$L$103,4,FALSE)</f>
        <v>#DIV/0!</v>
      </c>
      <c r="G3490" t="e">
        <f>VLOOKUP(E3490,'Resultado Final'!$E$3:$L$103,5,FALSE)</f>
        <v>#DIV/0!</v>
      </c>
      <c r="H3490">
        <f>DW!$K3490</f>
        <v>0</v>
      </c>
      <c r="I3490" s="37" t="e">
        <f t="shared" si="54"/>
        <v>#DIV/0!</v>
      </c>
    </row>
    <row r="3491" spans="1:9" x14ac:dyDescent="0.25">
      <c r="A3491">
        <f>INDEX('Resultado Final'!$A:$A,MATCH(E3491,'Resultado Final'!$E:$E,0))</f>
        <v>1</v>
      </c>
      <c r="B3491" t="e">
        <f>'Média Saneada'!#REF!</f>
        <v>#REF!</v>
      </c>
      <c r="C3491">
        <f>DW!$H3491</f>
        <v>0</v>
      </c>
      <c r="D3491">
        <f>DW!$I3491</f>
        <v>0</v>
      </c>
      <c r="E3491">
        <f>DW!$G3491</f>
        <v>0</v>
      </c>
      <c r="F3491" t="e">
        <f>VLOOKUP(E3491,'Resultado Final'!$E$3:$L$103,4,FALSE)</f>
        <v>#DIV/0!</v>
      </c>
      <c r="G3491" t="e">
        <f>VLOOKUP(E3491,'Resultado Final'!$E$3:$L$103,5,FALSE)</f>
        <v>#DIV/0!</v>
      </c>
      <c r="H3491">
        <f>DW!$K3491</f>
        <v>0</v>
      </c>
      <c r="I3491" s="37" t="e">
        <f t="shared" si="54"/>
        <v>#DIV/0!</v>
      </c>
    </row>
    <row r="3492" spans="1:9" x14ac:dyDescent="0.25">
      <c r="A3492">
        <f>INDEX('Resultado Final'!$A:$A,MATCH(E3492,'Resultado Final'!$E:$E,0))</f>
        <v>1</v>
      </c>
      <c r="B3492" t="e">
        <f>'Média Saneada'!#REF!</f>
        <v>#REF!</v>
      </c>
      <c r="C3492">
        <f>DW!$H3492</f>
        <v>0</v>
      </c>
      <c r="D3492">
        <f>DW!$I3492</f>
        <v>0</v>
      </c>
      <c r="E3492">
        <f>DW!$G3492</f>
        <v>0</v>
      </c>
      <c r="F3492" t="e">
        <f>VLOOKUP(E3492,'Resultado Final'!$E$3:$L$103,4,FALSE)</f>
        <v>#DIV/0!</v>
      </c>
      <c r="G3492" t="e">
        <f>VLOOKUP(E3492,'Resultado Final'!$E$3:$L$103,5,FALSE)</f>
        <v>#DIV/0!</v>
      </c>
      <c r="H3492">
        <f>DW!$K3492</f>
        <v>0</v>
      </c>
      <c r="I3492" s="37" t="e">
        <f t="shared" si="54"/>
        <v>#DIV/0!</v>
      </c>
    </row>
    <row r="3493" spans="1:9" x14ac:dyDescent="0.25">
      <c r="A3493">
        <f>INDEX('Resultado Final'!$A:$A,MATCH(E3493,'Resultado Final'!$E:$E,0))</f>
        <v>1</v>
      </c>
      <c r="B3493" t="e">
        <f>'Média Saneada'!#REF!</f>
        <v>#REF!</v>
      </c>
      <c r="C3493">
        <f>DW!$H3493</f>
        <v>0</v>
      </c>
      <c r="D3493">
        <f>DW!$I3493</f>
        <v>0</v>
      </c>
      <c r="E3493">
        <f>DW!$G3493</f>
        <v>0</v>
      </c>
      <c r="F3493" t="e">
        <f>VLOOKUP(E3493,'Resultado Final'!$E$3:$L$103,4,FALSE)</f>
        <v>#DIV/0!</v>
      </c>
      <c r="G3493" t="e">
        <f>VLOOKUP(E3493,'Resultado Final'!$E$3:$L$103,5,FALSE)</f>
        <v>#DIV/0!</v>
      </c>
      <c r="H3493">
        <f>DW!$K3493</f>
        <v>0</v>
      </c>
      <c r="I3493" s="37" t="e">
        <f t="shared" si="54"/>
        <v>#DIV/0!</v>
      </c>
    </row>
    <row r="3494" spans="1:9" x14ac:dyDescent="0.25">
      <c r="A3494">
        <f>INDEX('Resultado Final'!$A:$A,MATCH(E3494,'Resultado Final'!$E:$E,0))</f>
        <v>1</v>
      </c>
      <c r="B3494" t="e">
        <f>'Média Saneada'!#REF!</f>
        <v>#REF!</v>
      </c>
      <c r="C3494">
        <f>DW!$H3494</f>
        <v>0</v>
      </c>
      <c r="D3494">
        <f>DW!$I3494</f>
        <v>0</v>
      </c>
      <c r="E3494">
        <f>DW!$G3494</f>
        <v>0</v>
      </c>
      <c r="F3494" t="e">
        <f>VLOOKUP(E3494,'Resultado Final'!$E$3:$L$103,4,FALSE)</f>
        <v>#DIV/0!</v>
      </c>
      <c r="G3494" t="e">
        <f>VLOOKUP(E3494,'Resultado Final'!$E$3:$L$103,5,FALSE)</f>
        <v>#DIV/0!</v>
      </c>
      <c r="H3494">
        <f>DW!$K3494</f>
        <v>0</v>
      </c>
      <c r="I3494" s="37" t="e">
        <f t="shared" si="54"/>
        <v>#DIV/0!</v>
      </c>
    </row>
    <row r="3495" spans="1:9" x14ac:dyDescent="0.25">
      <c r="A3495">
        <f>INDEX('Resultado Final'!$A:$A,MATCH(E3495,'Resultado Final'!$E:$E,0))</f>
        <v>1</v>
      </c>
      <c r="B3495" t="e">
        <f>'Média Saneada'!#REF!</f>
        <v>#REF!</v>
      </c>
      <c r="C3495">
        <f>DW!$H3495</f>
        <v>0</v>
      </c>
      <c r="D3495">
        <f>DW!$I3495</f>
        <v>0</v>
      </c>
      <c r="E3495">
        <f>DW!$G3495</f>
        <v>0</v>
      </c>
      <c r="F3495" t="e">
        <f>VLOOKUP(E3495,'Resultado Final'!$E$3:$L$103,4,FALSE)</f>
        <v>#DIV/0!</v>
      </c>
      <c r="G3495" t="e">
        <f>VLOOKUP(E3495,'Resultado Final'!$E$3:$L$103,5,FALSE)</f>
        <v>#DIV/0!</v>
      </c>
      <c r="H3495">
        <f>DW!$K3495</f>
        <v>0</v>
      </c>
      <c r="I3495" s="37" t="e">
        <f t="shared" si="54"/>
        <v>#DIV/0!</v>
      </c>
    </row>
    <row r="3496" spans="1:9" x14ac:dyDescent="0.25">
      <c r="A3496">
        <f>INDEX('Resultado Final'!$A:$A,MATCH(E3496,'Resultado Final'!$E:$E,0))</f>
        <v>1</v>
      </c>
      <c r="B3496" t="e">
        <f>'Média Saneada'!#REF!</f>
        <v>#REF!</v>
      </c>
      <c r="C3496">
        <f>DW!$H3496</f>
        <v>0</v>
      </c>
      <c r="D3496">
        <f>DW!$I3496</f>
        <v>0</v>
      </c>
      <c r="E3496">
        <f>DW!$G3496</f>
        <v>0</v>
      </c>
      <c r="F3496" t="e">
        <f>VLOOKUP(E3496,'Resultado Final'!$E$3:$L$103,4,FALSE)</f>
        <v>#DIV/0!</v>
      </c>
      <c r="G3496" t="e">
        <f>VLOOKUP(E3496,'Resultado Final'!$E$3:$L$103,5,FALSE)</f>
        <v>#DIV/0!</v>
      </c>
      <c r="H3496">
        <f>DW!$K3496</f>
        <v>0</v>
      </c>
      <c r="I3496" s="37" t="e">
        <f t="shared" si="54"/>
        <v>#DIV/0!</v>
      </c>
    </row>
    <row r="3497" spans="1:9" x14ac:dyDescent="0.25">
      <c r="A3497">
        <f>INDEX('Resultado Final'!$A:$A,MATCH(E3497,'Resultado Final'!$E:$E,0))</f>
        <v>1</v>
      </c>
      <c r="B3497" t="e">
        <f>'Média Saneada'!#REF!</f>
        <v>#REF!</v>
      </c>
      <c r="C3497">
        <f>DW!$H3497</f>
        <v>0</v>
      </c>
      <c r="D3497">
        <f>DW!$I3497</f>
        <v>0</v>
      </c>
      <c r="E3497">
        <f>DW!$G3497</f>
        <v>0</v>
      </c>
      <c r="F3497" t="e">
        <f>VLOOKUP(E3497,'Resultado Final'!$E$3:$L$103,4,FALSE)</f>
        <v>#DIV/0!</v>
      </c>
      <c r="G3497" t="e">
        <f>VLOOKUP(E3497,'Resultado Final'!$E$3:$L$103,5,FALSE)</f>
        <v>#DIV/0!</v>
      </c>
      <c r="H3497">
        <f>DW!$K3497</f>
        <v>0</v>
      </c>
      <c r="I3497" s="37" t="e">
        <f t="shared" si="54"/>
        <v>#DIV/0!</v>
      </c>
    </row>
    <row r="3498" spans="1:9" x14ac:dyDescent="0.25">
      <c r="A3498">
        <f>INDEX('Resultado Final'!$A:$A,MATCH(E3498,'Resultado Final'!$E:$E,0))</f>
        <v>1</v>
      </c>
      <c r="B3498" t="e">
        <f>'Média Saneada'!#REF!</f>
        <v>#REF!</v>
      </c>
      <c r="C3498">
        <f>DW!$H3498</f>
        <v>0</v>
      </c>
      <c r="D3498">
        <f>DW!$I3498</f>
        <v>0</v>
      </c>
      <c r="E3498">
        <f>DW!$G3498</f>
        <v>0</v>
      </c>
      <c r="F3498" t="e">
        <f>VLOOKUP(E3498,'Resultado Final'!$E$3:$L$103,4,FALSE)</f>
        <v>#DIV/0!</v>
      </c>
      <c r="G3498" t="e">
        <f>VLOOKUP(E3498,'Resultado Final'!$E$3:$L$103,5,FALSE)</f>
        <v>#DIV/0!</v>
      </c>
      <c r="H3498">
        <f>DW!$K3498</f>
        <v>0</v>
      </c>
      <c r="I3498" s="37" t="e">
        <f t="shared" si="54"/>
        <v>#DIV/0!</v>
      </c>
    </row>
    <row r="3499" spans="1:9" x14ac:dyDescent="0.25">
      <c r="A3499">
        <f>INDEX('Resultado Final'!$A:$A,MATCH(E3499,'Resultado Final'!$E:$E,0))</f>
        <v>1</v>
      </c>
      <c r="B3499" t="e">
        <f>'Média Saneada'!#REF!</f>
        <v>#REF!</v>
      </c>
      <c r="C3499">
        <f>DW!$H3499</f>
        <v>0</v>
      </c>
      <c r="D3499">
        <f>DW!$I3499</f>
        <v>0</v>
      </c>
      <c r="E3499">
        <f>DW!$G3499</f>
        <v>0</v>
      </c>
      <c r="F3499" t="e">
        <f>VLOOKUP(E3499,'Resultado Final'!$E$3:$L$103,4,FALSE)</f>
        <v>#DIV/0!</v>
      </c>
      <c r="G3499" t="e">
        <f>VLOOKUP(E3499,'Resultado Final'!$E$3:$L$103,5,FALSE)</f>
        <v>#DIV/0!</v>
      </c>
      <c r="H3499">
        <f>DW!$K3499</f>
        <v>0</v>
      </c>
      <c r="I3499" s="37" t="e">
        <f t="shared" si="54"/>
        <v>#DIV/0!</v>
      </c>
    </row>
    <row r="3500" spans="1:9" x14ac:dyDescent="0.25">
      <c r="A3500">
        <f>INDEX('Resultado Final'!$A:$A,MATCH(E3500,'Resultado Final'!$E:$E,0))</f>
        <v>1</v>
      </c>
      <c r="B3500" t="e">
        <f>'Média Saneada'!#REF!</f>
        <v>#REF!</v>
      </c>
      <c r="C3500">
        <f>DW!$H3500</f>
        <v>0</v>
      </c>
      <c r="D3500">
        <f>DW!$I3500</f>
        <v>0</v>
      </c>
      <c r="E3500">
        <f>DW!$G3500</f>
        <v>0</v>
      </c>
      <c r="F3500" t="e">
        <f>VLOOKUP(E3500,'Resultado Final'!$E$3:$L$103,4,FALSE)</f>
        <v>#DIV/0!</v>
      </c>
      <c r="G3500" t="e">
        <f>VLOOKUP(E3500,'Resultado Final'!$E$3:$L$103,5,FALSE)</f>
        <v>#DIV/0!</v>
      </c>
      <c r="H3500">
        <f>DW!$K3500</f>
        <v>0</v>
      </c>
      <c r="I3500" s="37" t="e">
        <f t="shared" si="54"/>
        <v>#DIV/0!</v>
      </c>
    </row>
    <row r="3501" spans="1:9" x14ac:dyDescent="0.25">
      <c r="A3501">
        <f>INDEX('Resultado Final'!$A:$A,MATCH(E3501,'Resultado Final'!$E:$E,0))</f>
        <v>1</v>
      </c>
      <c r="B3501" t="e">
        <f>'Média Saneada'!#REF!</f>
        <v>#REF!</v>
      </c>
      <c r="C3501">
        <f>DW!$H3501</f>
        <v>0</v>
      </c>
      <c r="D3501">
        <f>DW!$I3501</f>
        <v>0</v>
      </c>
      <c r="E3501">
        <f>DW!$G3501</f>
        <v>0</v>
      </c>
      <c r="F3501" t="e">
        <f>VLOOKUP(E3501,'Resultado Final'!$E$3:$L$103,4,FALSE)</f>
        <v>#DIV/0!</v>
      </c>
      <c r="G3501" t="e">
        <f>VLOOKUP(E3501,'Resultado Final'!$E$3:$L$103,5,FALSE)</f>
        <v>#DIV/0!</v>
      </c>
      <c r="H3501">
        <f>DW!$K3501</f>
        <v>0</v>
      </c>
      <c r="I3501" s="37" t="e">
        <f t="shared" si="54"/>
        <v>#DIV/0!</v>
      </c>
    </row>
    <row r="3502" spans="1:9" x14ac:dyDescent="0.25">
      <c r="A3502">
        <f>INDEX('Resultado Final'!$A:$A,MATCH(E3502,'Resultado Final'!$E:$E,0))</f>
        <v>1</v>
      </c>
      <c r="B3502" t="e">
        <f>'Média Saneada'!#REF!</f>
        <v>#REF!</v>
      </c>
      <c r="C3502">
        <f>DW!$H3502</f>
        <v>0</v>
      </c>
      <c r="D3502">
        <f>DW!$I3502</f>
        <v>0</v>
      </c>
      <c r="E3502">
        <f>DW!$G3502</f>
        <v>0</v>
      </c>
      <c r="F3502" t="e">
        <f>VLOOKUP(E3502,'Resultado Final'!$E$3:$L$103,4,FALSE)</f>
        <v>#DIV/0!</v>
      </c>
      <c r="G3502" t="e">
        <f>VLOOKUP(E3502,'Resultado Final'!$E$3:$L$103,5,FALSE)</f>
        <v>#DIV/0!</v>
      </c>
      <c r="H3502">
        <f>DW!$K3502</f>
        <v>0</v>
      </c>
      <c r="I3502" s="37" t="e">
        <f t="shared" si="54"/>
        <v>#DIV/0!</v>
      </c>
    </row>
    <row r="3503" spans="1:9" x14ac:dyDescent="0.25">
      <c r="A3503">
        <f>INDEX('Resultado Final'!$A:$A,MATCH(E3503,'Resultado Final'!$E:$E,0))</f>
        <v>1</v>
      </c>
      <c r="B3503" t="e">
        <f>'Média Saneada'!#REF!</f>
        <v>#REF!</v>
      </c>
      <c r="C3503">
        <f>DW!$H3503</f>
        <v>0</v>
      </c>
      <c r="D3503">
        <f>DW!$I3503</f>
        <v>0</v>
      </c>
      <c r="E3503">
        <f>DW!$G3503</f>
        <v>0</v>
      </c>
      <c r="F3503" t="e">
        <f>VLOOKUP(E3503,'Resultado Final'!$E$3:$L$103,4,FALSE)</f>
        <v>#DIV/0!</v>
      </c>
      <c r="G3503" t="e">
        <f>VLOOKUP(E3503,'Resultado Final'!$E$3:$L$103,5,FALSE)</f>
        <v>#DIV/0!</v>
      </c>
      <c r="H3503">
        <f>DW!$K3503</f>
        <v>0</v>
      </c>
      <c r="I3503" s="37" t="e">
        <f t="shared" si="54"/>
        <v>#DIV/0!</v>
      </c>
    </row>
    <row r="3504" spans="1:9" x14ac:dyDescent="0.25">
      <c r="A3504">
        <f>INDEX('Resultado Final'!$A:$A,MATCH(E3504,'Resultado Final'!$E:$E,0))</f>
        <v>1</v>
      </c>
      <c r="B3504" t="e">
        <f>'Média Saneada'!#REF!</f>
        <v>#REF!</v>
      </c>
      <c r="C3504">
        <f>DW!$H3504</f>
        <v>0</v>
      </c>
      <c r="D3504">
        <f>DW!$I3504</f>
        <v>0</v>
      </c>
      <c r="E3504">
        <f>DW!$G3504</f>
        <v>0</v>
      </c>
      <c r="F3504" t="e">
        <f>VLOOKUP(E3504,'Resultado Final'!$E$3:$L$103,4,FALSE)</f>
        <v>#DIV/0!</v>
      </c>
      <c r="G3504" t="e">
        <f>VLOOKUP(E3504,'Resultado Final'!$E$3:$L$103,5,FALSE)</f>
        <v>#DIV/0!</v>
      </c>
      <c r="H3504">
        <f>DW!$K3504</f>
        <v>0</v>
      </c>
      <c r="I3504" s="37" t="e">
        <f t="shared" si="54"/>
        <v>#DIV/0!</v>
      </c>
    </row>
    <row r="3505" spans="1:9" x14ac:dyDescent="0.25">
      <c r="A3505">
        <f>INDEX('Resultado Final'!$A:$A,MATCH(E3505,'Resultado Final'!$E:$E,0))</f>
        <v>1</v>
      </c>
      <c r="B3505" t="e">
        <f>'Média Saneada'!#REF!</f>
        <v>#REF!</v>
      </c>
      <c r="C3505">
        <f>DW!$H3505</f>
        <v>0</v>
      </c>
      <c r="D3505">
        <f>DW!$I3505</f>
        <v>0</v>
      </c>
      <c r="E3505">
        <f>DW!$G3505</f>
        <v>0</v>
      </c>
      <c r="F3505" t="e">
        <f>VLOOKUP(E3505,'Resultado Final'!$E$3:$L$103,4,FALSE)</f>
        <v>#DIV/0!</v>
      </c>
      <c r="G3505" t="e">
        <f>VLOOKUP(E3505,'Resultado Final'!$E$3:$L$103,5,FALSE)</f>
        <v>#DIV/0!</v>
      </c>
      <c r="H3505">
        <f>DW!$K3505</f>
        <v>0</v>
      </c>
      <c r="I3505" s="37" t="e">
        <f t="shared" si="54"/>
        <v>#DIV/0!</v>
      </c>
    </row>
    <row r="3506" spans="1:9" x14ac:dyDescent="0.25">
      <c r="A3506">
        <f>INDEX('Resultado Final'!$A:$A,MATCH(E3506,'Resultado Final'!$E:$E,0))</f>
        <v>1</v>
      </c>
      <c r="B3506" t="e">
        <f>'Média Saneada'!#REF!</f>
        <v>#REF!</v>
      </c>
      <c r="C3506">
        <f>DW!$H3506</f>
        <v>0</v>
      </c>
      <c r="D3506">
        <f>DW!$I3506</f>
        <v>0</v>
      </c>
      <c r="E3506">
        <f>DW!$G3506</f>
        <v>0</v>
      </c>
      <c r="F3506" t="e">
        <f>VLOOKUP(E3506,'Resultado Final'!$E$3:$L$103,4,FALSE)</f>
        <v>#DIV/0!</v>
      </c>
      <c r="G3506" t="e">
        <f>VLOOKUP(E3506,'Resultado Final'!$E$3:$L$103,5,FALSE)</f>
        <v>#DIV/0!</v>
      </c>
      <c r="H3506">
        <f>DW!$K3506</f>
        <v>0</v>
      </c>
      <c r="I3506" s="37" t="e">
        <f t="shared" si="54"/>
        <v>#DIV/0!</v>
      </c>
    </row>
    <row r="3507" spans="1:9" x14ac:dyDescent="0.25">
      <c r="A3507">
        <f>INDEX('Resultado Final'!$A:$A,MATCH(E3507,'Resultado Final'!$E:$E,0))</f>
        <v>1</v>
      </c>
      <c r="B3507" t="e">
        <f>'Média Saneada'!#REF!</f>
        <v>#REF!</v>
      </c>
      <c r="C3507">
        <f>DW!$H3507</f>
        <v>0</v>
      </c>
      <c r="D3507">
        <f>DW!$I3507</f>
        <v>0</v>
      </c>
      <c r="E3507">
        <f>DW!$G3507</f>
        <v>0</v>
      </c>
      <c r="F3507" t="e">
        <f>VLOOKUP(E3507,'Resultado Final'!$E$3:$L$103,4,FALSE)</f>
        <v>#DIV/0!</v>
      </c>
      <c r="G3507" t="e">
        <f>VLOOKUP(E3507,'Resultado Final'!$E$3:$L$103,5,FALSE)</f>
        <v>#DIV/0!</v>
      </c>
      <c r="H3507">
        <f>DW!$K3507</f>
        <v>0</v>
      </c>
      <c r="I3507" s="37" t="e">
        <f t="shared" si="54"/>
        <v>#DIV/0!</v>
      </c>
    </row>
    <row r="3508" spans="1:9" x14ac:dyDescent="0.25">
      <c r="A3508">
        <f>INDEX('Resultado Final'!$A:$A,MATCH(E3508,'Resultado Final'!$E:$E,0))</f>
        <v>1</v>
      </c>
      <c r="B3508" t="e">
        <f>'Média Saneada'!#REF!</f>
        <v>#REF!</v>
      </c>
      <c r="C3508">
        <f>DW!$H3508</f>
        <v>0</v>
      </c>
      <c r="D3508">
        <f>DW!$I3508</f>
        <v>0</v>
      </c>
      <c r="E3508">
        <f>DW!$G3508</f>
        <v>0</v>
      </c>
      <c r="F3508" t="e">
        <f>VLOOKUP(E3508,'Resultado Final'!$E$3:$L$103,4,FALSE)</f>
        <v>#DIV/0!</v>
      </c>
      <c r="G3508" t="e">
        <f>VLOOKUP(E3508,'Resultado Final'!$E$3:$L$103,5,FALSE)</f>
        <v>#DIV/0!</v>
      </c>
      <c r="H3508">
        <f>DW!$K3508</f>
        <v>0</v>
      </c>
      <c r="I3508" s="37" t="e">
        <f t="shared" si="54"/>
        <v>#DIV/0!</v>
      </c>
    </row>
    <row r="3509" spans="1:9" x14ac:dyDescent="0.25">
      <c r="A3509">
        <f>INDEX('Resultado Final'!$A:$A,MATCH(E3509,'Resultado Final'!$E:$E,0))</f>
        <v>1</v>
      </c>
      <c r="B3509" t="e">
        <f>'Média Saneada'!#REF!</f>
        <v>#REF!</v>
      </c>
      <c r="C3509">
        <f>DW!$H3509</f>
        <v>0</v>
      </c>
      <c r="D3509">
        <f>DW!$I3509</f>
        <v>0</v>
      </c>
      <c r="E3509">
        <f>DW!$G3509</f>
        <v>0</v>
      </c>
      <c r="F3509" t="e">
        <f>VLOOKUP(E3509,'Resultado Final'!$E$3:$L$103,4,FALSE)</f>
        <v>#DIV/0!</v>
      </c>
      <c r="G3509" t="e">
        <f>VLOOKUP(E3509,'Resultado Final'!$E$3:$L$103,5,FALSE)</f>
        <v>#DIV/0!</v>
      </c>
      <c r="H3509">
        <f>DW!$K3509</f>
        <v>0</v>
      </c>
      <c r="I3509" s="37" t="e">
        <f t="shared" si="54"/>
        <v>#DIV/0!</v>
      </c>
    </row>
    <row r="3510" spans="1:9" x14ac:dyDescent="0.25">
      <c r="A3510">
        <f>INDEX('Resultado Final'!$A:$A,MATCH(E3510,'Resultado Final'!$E:$E,0))</f>
        <v>1</v>
      </c>
      <c r="B3510" t="e">
        <f>'Média Saneada'!#REF!</f>
        <v>#REF!</v>
      </c>
      <c r="C3510">
        <f>DW!$H3510</f>
        <v>0</v>
      </c>
      <c r="D3510">
        <f>DW!$I3510</f>
        <v>0</v>
      </c>
      <c r="E3510">
        <f>DW!$G3510</f>
        <v>0</v>
      </c>
      <c r="F3510" t="e">
        <f>VLOOKUP(E3510,'Resultado Final'!$E$3:$L$103,4,FALSE)</f>
        <v>#DIV/0!</v>
      </c>
      <c r="G3510" t="e">
        <f>VLOOKUP(E3510,'Resultado Final'!$E$3:$L$103,5,FALSE)</f>
        <v>#DIV/0!</v>
      </c>
      <c r="H3510">
        <f>DW!$K3510</f>
        <v>0</v>
      </c>
      <c r="I3510" s="37" t="e">
        <f t="shared" si="54"/>
        <v>#DIV/0!</v>
      </c>
    </row>
    <row r="3511" spans="1:9" x14ac:dyDescent="0.25">
      <c r="A3511">
        <f>INDEX('Resultado Final'!$A:$A,MATCH(E3511,'Resultado Final'!$E:$E,0))</f>
        <v>1</v>
      </c>
      <c r="B3511" t="e">
        <f>'Média Saneada'!#REF!</f>
        <v>#REF!</v>
      </c>
      <c r="C3511">
        <f>DW!$H3511</f>
        <v>0</v>
      </c>
      <c r="D3511">
        <f>DW!$I3511</f>
        <v>0</v>
      </c>
      <c r="E3511">
        <f>DW!$G3511</f>
        <v>0</v>
      </c>
      <c r="F3511" t="e">
        <f>VLOOKUP(E3511,'Resultado Final'!$E$3:$L$103,4,FALSE)</f>
        <v>#DIV/0!</v>
      </c>
      <c r="G3511" t="e">
        <f>VLOOKUP(E3511,'Resultado Final'!$E$3:$L$103,5,FALSE)</f>
        <v>#DIV/0!</v>
      </c>
      <c r="H3511">
        <f>DW!$K3511</f>
        <v>0</v>
      </c>
      <c r="I3511" s="37" t="e">
        <f t="shared" si="54"/>
        <v>#DIV/0!</v>
      </c>
    </row>
    <row r="3512" spans="1:9" x14ac:dyDescent="0.25">
      <c r="A3512">
        <f>INDEX('Resultado Final'!$A:$A,MATCH(E3512,'Resultado Final'!$E:$E,0))</f>
        <v>1</v>
      </c>
      <c r="B3512" t="e">
        <f>'Média Saneada'!#REF!</f>
        <v>#REF!</v>
      </c>
      <c r="C3512">
        <f>DW!$H3512</f>
        <v>0</v>
      </c>
      <c r="D3512">
        <f>DW!$I3512</f>
        <v>0</v>
      </c>
      <c r="E3512">
        <f>DW!$G3512</f>
        <v>0</v>
      </c>
      <c r="F3512" t="e">
        <f>VLOOKUP(E3512,'Resultado Final'!$E$3:$L$103,4,FALSE)</f>
        <v>#DIV/0!</v>
      </c>
      <c r="G3512" t="e">
        <f>VLOOKUP(E3512,'Resultado Final'!$E$3:$L$103,5,FALSE)</f>
        <v>#DIV/0!</v>
      </c>
      <c r="H3512">
        <f>DW!$K3512</f>
        <v>0</v>
      </c>
      <c r="I3512" s="37" t="e">
        <f t="shared" si="54"/>
        <v>#DIV/0!</v>
      </c>
    </row>
    <row r="3513" spans="1:9" x14ac:dyDescent="0.25">
      <c r="A3513">
        <f>INDEX('Resultado Final'!$A:$A,MATCH(E3513,'Resultado Final'!$E:$E,0))</f>
        <v>1</v>
      </c>
      <c r="B3513" t="e">
        <f>'Média Saneada'!#REF!</f>
        <v>#REF!</v>
      </c>
      <c r="C3513">
        <f>DW!$H3513</f>
        <v>0</v>
      </c>
      <c r="D3513">
        <f>DW!$I3513</f>
        <v>0</v>
      </c>
      <c r="E3513">
        <f>DW!$G3513</f>
        <v>0</v>
      </c>
      <c r="F3513" t="e">
        <f>VLOOKUP(E3513,'Resultado Final'!$E$3:$L$103,4,FALSE)</f>
        <v>#DIV/0!</v>
      </c>
      <c r="G3513" t="e">
        <f>VLOOKUP(E3513,'Resultado Final'!$E$3:$L$103,5,FALSE)</f>
        <v>#DIV/0!</v>
      </c>
      <c r="H3513">
        <f>DW!$K3513</f>
        <v>0</v>
      </c>
      <c r="I3513" s="37" t="e">
        <f t="shared" si="54"/>
        <v>#DIV/0!</v>
      </c>
    </row>
    <row r="3514" spans="1:9" x14ac:dyDescent="0.25">
      <c r="A3514">
        <f>INDEX('Resultado Final'!$A:$A,MATCH(E3514,'Resultado Final'!$E:$E,0))</f>
        <v>1</v>
      </c>
      <c r="B3514" t="e">
        <f>'Média Saneada'!#REF!</f>
        <v>#REF!</v>
      </c>
      <c r="C3514">
        <f>DW!$H3514</f>
        <v>0</v>
      </c>
      <c r="D3514">
        <f>DW!$I3514</f>
        <v>0</v>
      </c>
      <c r="E3514">
        <f>DW!$G3514</f>
        <v>0</v>
      </c>
      <c r="F3514" t="e">
        <f>VLOOKUP(E3514,'Resultado Final'!$E$3:$L$103,4,FALSE)</f>
        <v>#DIV/0!</v>
      </c>
      <c r="G3514" t="e">
        <f>VLOOKUP(E3514,'Resultado Final'!$E$3:$L$103,5,FALSE)</f>
        <v>#DIV/0!</v>
      </c>
      <c r="H3514">
        <f>DW!$K3514</f>
        <v>0</v>
      </c>
      <c r="I3514" s="37" t="e">
        <f t="shared" si="54"/>
        <v>#DIV/0!</v>
      </c>
    </row>
    <row r="3515" spans="1:9" x14ac:dyDescent="0.25">
      <c r="A3515">
        <f>INDEX('Resultado Final'!$A:$A,MATCH(E3515,'Resultado Final'!$E:$E,0))</f>
        <v>1</v>
      </c>
      <c r="B3515" t="e">
        <f>'Média Saneada'!#REF!</f>
        <v>#REF!</v>
      </c>
      <c r="C3515">
        <f>DW!$H3515</f>
        <v>0</v>
      </c>
      <c r="D3515">
        <f>DW!$I3515</f>
        <v>0</v>
      </c>
      <c r="E3515">
        <f>DW!$G3515</f>
        <v>0</v>
      </c>
      <c r="F3515" t="e">
        <f>VLOOKUP(E3515,'Resultado Final'!$E$3:$L$103,4,FALSE)</f>
        <v>#DIV/0!</v>
      </c>
      <c r="G3515" t="e">
        <f>VLOOKUP(E3515,'Resultado Final'!$E$3:$L$103,5,FALSE)</f>
        <v>#DIV/0!</v>
      </c>
      <c r="H3515">
        <f>DW!$K3515</f>
        <v>0</v>
      </c>
      <c r="I3515" s="37" t="e">
        <f t="shared" si="54"/>
        <v>#DIV/0!</v>
      </c>
    </row>
    <row r="3516" spans="1:9" x14ac:dyDescent="0.25">
      <c r="A3516">
        <f>INDEX('Resultado Final'!$A:$A,MATCH(E3516,'Resultado Final'!$E:$E,0))</f>
        <v>1</v>
      </c>
      <c r="B3516" t="e">
        <f>'Média Saneada'!#REF!</f>
        <v>#REF!</v>
      </c>
      <c r="C3516">
        <f>DW!$H3516</f>
        <v>0</v>
      </c>
      <c r="D3516">
        <f>DW!$I3516</f>
        <v>0</v>
      </c>
      <c r="E3516">
        <f>DW!$G3516</f>
        <v>0</v>
      </c>
      <c r="F3516" t="e">
        <f>VLOOKUP(E3516,'Resultado Final'!$E$3:$L$103,4,FALSE)</f>
        <v>#DIV/0!</v>
      </c>
      <c r="G3516" t="e">
        <f>VLOOKUP(E3516,'Resultado Final'!$E$3:$L$103,5,FALSE)</f>
        <v>#DIV/0!</v>
      </c>
      <c r="H3516">
        <f>DW!$K3516</f>
        <v>0</v>
      </c>
      <c r="I3516" s="37" t="e">
        <f t="shared" si="54"/>
        <v>#DIV/0!</v>
      </c>
    </row>
    <row r="3517" spans="1:9" x14ac:dyDescent="0.25">
      <c r="A3517">
        <f>INDEX('Resultado Final'!$A:$A,MATCH(E3517,'Resultado Final'!$E:$E,0))</f>
        <v>1</v>
      </c>
      <c r="B3517" t="e">
        <f>'Média Saneada'!#REF!</f>
        <v>#REF!</v>
      </c>
      <c r="C3517">
        <f>DW!$H3517</f>
        <v>0</v>
      </c>
      <c r="D3517">
        <f>DW!$I3517</f>
        <v>0</v>
      </c>
      <c r="E3517">
        <f>DW!$G3517</f>
        <v>0</v>
      </c>
      <c r="F3517" t="e">
        <f>VLOOKUP(E3517,'Resultado Final'!$E$3:$L$103,4,FALSE)</f>
        <v>#DIV/0!</v>
      </c>
      <c r="G3517" t="e">
        <f>VLOOKUP(E3517,'Resultado Final'!$E$3:$L$103,5,FALSE)</f>
        <v>#DIV/0!</v>
      </c>
      <c r="H3517">
        <f>DW!$K3517</f>
        <v>0</v>
      </c>
      <c r="I3517" s="37" t="e">
        <f t="shared" si="54"/>
        <v>#DIV/0!</v>
      </c>
    </row>
    <row r="3518" spans="1:9" x14ac:dyDescent="0.25">
      <c r="A3518">
        <f>INDEX('Resultado Final'!$A:$A,MATCH(E3518,'Resultado Final'!$E:$E,0))</f>
        <v>1</v>
      </c>
      <c r="B3518" t="e">
        <f>'Média Saneada'!#REF!</f>
        <v>#REF!</v>
      </c>
      <c r="C3518">
        <f>DW!$H3518</f>
        <v>0</v>
      </c>
      <c r="D3518">
        <f>DW!$I3518</f>
        <v>0</v>
      </c>
      <c r="E3518">
        <f>DW!$G3518</f>
        <v>0</v>
      </c>
      <c r="F3518" t="e">
        <f>VLOOKUP(E3518,'Resultado Final'!$E$3:$L$103,4,FALSE)</f>
        <v>#DIV/0!</v>
      </c>
      <c r="G3518" t="e">
        <f>VLOOKUP(E3518,'Resultado Final'!$E$3:$L$103,5,FALSE)</f>
        <v>#DIV/0!</v>
      </c>
      <c r="H3518">
        <f>DW!$K3518</f>
        <v>0</v>
      </c>
      <c r="I3518" s="37" t="e">
        <f t="shared" si="54"/>
        <v>#DIV/0!</v>
      </c>
    </row>
    <row r="3519" spans="1:9" x14ac:dyDescent="0.25">
      <c r="A3519">
        <f>INDEX('Resultado Final'!$A:$A,MATCH(E3519,'Resultado Final'!$E:$E,0))</f>
        <v>1</v>
      </c>
      <c r="B3519" t="e">
        <f>'Média Saneada'!#REF!</f>
        <v>#REF!</v>
      </c>
      <c r="C3519">
        <f>DW!$H3519</f>
        <v>0</v>
      </c>
      <c r="D3519">
        <f>DW!$I3519</f>
        <v>0</v>
      </c>
      <c r="E3519">
        <f>DW!$G3519</f>
        <v>0</v>
      </c>
      <c r="F3519" t="e">
        <f>VLOOKUP(E3519,'Resultado Final'!$E$3:$L$103,4,FALSE)</f>
        <v>#DIV/0!</v>
      </c>
      <c r="G3519" t="e">
        <f>VLOOKUP(E3519,'Resultado Final'!$E$3:$L$103,5,FALSE)</f>
        <v>#DIV/0!</v>
      </c>
      <c r="H3519">
        <f>DW!$K3519</f>
        <v>0</v>
      </c>
      <c r="I3519" s="37" t="e">
        <f t="shared" si="54"/>
        <v>#DIV/0!</v>
      </c>
    </row>
    <row r="3520" spans="1:9" x14ac:dyDescent="0.25">
      <c r="A3520">
        <f>INDEX('Resultado Final'!$A:$A,MATCH(E3520,'Resultado Final'!$E:$E,0))</f>
        <v>1</v>
      </c>
      <c r="B3520" t="e">
        <f>'Média Saneada'!#REF!</f>
        <v>#REF!</v>
      </c>
      <c r="C3520">
        <f>DW!$H3520</f>
        <v>0</v>
      </c>
      <c r="D3520">
        <f>DW!$I3520</f>
        <v>0</v>
      </c>
      <c r="E3520">
        <f>DW!$G3520</f>
        <v>0</v>
      </c>
      <c r="F3520" t="e">
        <f>VLOOKUP(E3520,'Resultado Final'!$E$3:$L$103,4,FALSE)</f>
        <v>#DIV/0!</v>
      </c>
      <c r="G3520" t="e">
        <f>VLOOKUP(E3520,'Resultado Final'!$E$3:$L$103,5,FALSE)</f>
        <v>#DIV/0!</v>
      </c>
      <c r="H3520">
        <f>DW!$K3520</f>
        <v>0</v>
      </c>
      <c r="I3520" s="37" t="e">
        <f t="shared" si="54"/>
        <v>#DIV/0!</v>
      </c>
    </row>
    <row r="3521" spans="1:9" x14ac:dyDescent="0.25">
      <c r="A3521">
        <f>INDEX('Resultado Final'!$A:$A,MATCH(E3521,'Resultado Final'!$E:$E,0))</f>
        <v>1</v>
      </c>
      <c r="B3521" t="e">
        <f>'Média Saneada'!#REF!</f>
        <v>#REF!</v>
      </c>
      <c r="C3521">
        <f>DW!$H3521</f>
        <v>0</v>
      </c>
      <c r="D3521">
        <f>DW!$I3521</f>
        <v>0</v>
      </c>
      <c r="E3521">
        <f>DW!$G3521</f>
        <v>0</v>
      </c>
      <c r="F3521" t="e">
        <f>VLOOKUP(E3521,'Resultado Final'!$E$3:$L$103,4,FALSE)</f>
        <v>#DIV/0!</v>
      </c>
      <c r="G3521" t="e">
        <f>VLOOKUP(E3521,'Resultado Final'!$E$3:$L$103,5,FALSE)</f>
        <v>#DIV/0!</v>
      </c>
      <c r="H3521">
        <f>DW!$K3521</f>
        <v>0</v>
      </c>
      <c r="I3521" s="37" t="e">
        <f t="shared" si="54"/>
        <v>#DIV/0!</v>
      </c>
    </row>
    <row r="3522" spans="1:9" x14ac:dyDescent="0.25">
      <c r="A3522">
        <f>INDEX('Resultado Final'!$A:$A,MATCH(E3522,'Resultado Final'!$E:$E,0))</f>
        <v>1</v>
      </c>
      <c r="B3522" t="e">
        <f>'Média Saneada'!#REF!</f>
        <v>#REF!</v>
      </c>
      <c r="C3522">
        <f>DW!$H3522</f>
        <v>0</v>
      </c>
      <c r="D3522">
        <f>DW!$I3522</f>
        <v>0</v>
      </c>
      <c r="E3522">
        <f>DW!$G3522</f>
        <v>0</v>
      </c>
      <c r="F3522" t="e">
        <f>VLOOKUP(E3522,'Resultado Final'!$E$3:$L$103,4,FALSE)</f>
        <v>#DIV/0!</v>
      </c>
      <c r="G3522" t="e">
        <f>VLOOKUP(E3522,'Resultado Final'!$E$3:$L$103,5,FALSE)</f>
        <v>#DIV/0!</v>
      </c>
      <c r="H3522">
        <f>DW!$K3522</f>
        <v>0</v>
      </c>
      <c r="I3522" s="37" t="e">
        <f t="shared" si="54"/>
        <v>#DIV/0!</v>
      </c>
    </row>
    <row r="3523" spans="1:9" x14ac:dyDescent="0.25">
      <c r="A3523">
        <f>INDEX('Resultado Final'!$A:$A,MATCH(E3523,'Resultado Final'!$E:$E,0))</f>
        <v>1</v>
      </c>
      <c r="B3523" t="e">
        <f>'Média Saneada'!#REF!</f>
        <v>#REF!</v>
      </c>
      <c r="C3523">
        <f>DW!$H3523</f>
        <v>0</v>
      </c>
      <c r="D3523">
        <f>DW!$I3523</f>
        <v>0</v>
      </c>
      <c r="E3523">
        <f>DW!$G3523</f>
        <v>0</v>
      </c>
      <c r="F3523" t="e">
        <f>VLOOKUP(E3523,'Resultado Final'!$E$3:$L$103,4,FALSE)</f>
        <v>#DIV/0!</v>
      </c>
      <c r="G3523" t="e">
        <f>VLOOKUP(E3523,'Resultado Final'!$E$3:$L$103,5,FALSE)</f>
        <v>#DIV/0!</v>
      </c>
      <c r="H3523">
        <f>DW!$K3523</f>
        <v>0</v>
      </c>
      <c r="I3523" s="37" t="e">
        <f t="shared" ref="I3523:I3586" si="55">IF(AND($H3523&lt;$F3523,$H3523&gt;$G3523),$H3523,"Desconsiderado para o cálculo final da Média")</f>
        <v>#DIV/0!</v>
      </c>
    </row>
    <row r="3524" spans="1:9" x14ac:dyDescent="0.25">
      <c r="A3524">
        <f>INDEX('Resultado Final'!$A:$A,MATCH(E3524,'Resultado Final'!$E:$E,0))</f>
        <v>1</v>
      </c>
      <c r="B3524" t="e">
        <f>'Média Saneada'!#REF!</f>
        <v>#REF!</v>
      </c>
      <c r="C3524">
        <f>DW!$H3524</f>
        <v>0</v>
      </c>
      <c r="D3524">
        <f>DW!$I3524</f>
        <v>0</v>
      </c>
      <c r="E3524">
        <f>DW!$G3524</f>
        <v>0</v>
      </c>
      <c r="F3524" t="e">
        <f>VLOOKUP(E3524,'Resultado Final'!$E$3:$L$103,4,FALSE)</f>
        <v>#DIV/0!</v>
      </c>
      <c r="G3524" t="e">
        <f>VLOOKUP(E3524,'Resultado Final'!$E$3:$L$103,5,FALSE)</f>
        <v>#DIV/0!</v>
      </c>
      <c r="H3524">
        <f>DW!$K3524</f>
        <v>0</v>
      </c>
      <c r="I3524" s="37" t="e">
        <f t="shared" si="55"/>
        <v>#DIV/0!</v>
      </c>
    </row>
    <row r="3525" spans="1:9" x14ac:dyDescent="0.25">
      <c r="A3525">
        <f>INDEX('Resultado Final'!$A:$A,MATCH(E3525,'Resultado Final'!$E:$E,0))</f>
        <v>1</v>
      </c>
      <c r="B3525" t="e">
        <f>'Média Saneada'!#REF!</f>
        <v>#REF!</v>
      </c>
      <c r="C3525">
        <f>DW!$H3525</f>
        <v>0</v>
      </c>
      <c r="D3525">
        <f>DW!$I3525</f>
        <v>0</v>
      </c>
      <c r="E3525">
        <f>DW!$G3525</f>
        <v>0</v>
      </c>
      <c r="F3525" t="e">
        <f>VLOOKUP(E3525,'Resultado Final'!$E$3:$L$103,4,FALSE)</f>
        <v>#DIV/0!</v>
      </c>
      <c r="G3525" t="e">
        <f>VLOOKUP(E3525,'Resultado Final'!$E$3:$L$103,5,FALSE)</f>
        <v>#DIV/0!</v>
      </c>
      <c r="H3525">
        <f>DW!$K3525</f>
        <v>0</v>
      </c>
      <c r="I3525" s="37" t="e">
        <f t="shared" si="55"/>
        <v>#DIV/0!</v>
      </c>
    </row>
    <row r="3526" spans="1:9" x14ac:dyDescent="0.25">
      <c r="A3526">
        <f>INDEX('Resultado Final'!$A:$A,MATCH(E3526,'Resultado Final'!$E:$E,0))</f>
        <v>1</v>
      </c>
      <c r="B3526" t="e">
        <f>'Média Saneada'!#REF!</f>
        <v>#REF!</v>
      </c>
      <c r="C3526">
        <f>DW!$H3526</f>
        <v>0</v>
      </c>
      <c r="D3526">
        <f>DW!$I3526</f>
        <v>0</v>
      </c>
      <c r="E3526">
        <f>DW!$G3526</f>
        <v>0</v>
      </c>
      <c r="F3526" t="e">
        <f>VLOOKUP(E3526,'Resultado Final'!$E$3:$L$103,4,FALSE)</f>
        <v>#DIV/0!</v>
      </c>
      <c r="G3526" t="e">
        <f>VLOOKUP(E3526,'Resultado Final'!$E$3:$L$103,5,FALSE)</f>
        <v>#DIV/0!</v>
      </c>
      <c r="H3526">
        <f>DW!$K3526</f>
        <v>0</v>
      </c>
      <c r="I3526" s="37" t="e">
        <f t="shared" si="55"/>
        <v>#DIV/0!</v>
      </c>
    </row>
    <row r="3527" spans="1:9" x14ac:dyDescent="0.25">
      <c r="A3527">
        <f>INDEX('Resultado Final'!$A:$A,MATCH(E3527,'Resultado Final'!$E:$E,0))</f>
        <v>1</v>
      </c>
      <c r="B3527" t="e">
        <f>'Média Saneada'!#REF!</f>
        <v>#REF!</v>
      </c>
      <c r="C3527">
        <f>DW!$H3527</f>
        <v>0</v>
      </c>
      <c r="D3527">
        <f>DW!$I3527</f>
        <v>0</v>
      </c>
      <c r="E3527">
        <f>DW!$G3527</f>
        <v>0</v>
      </c>
      <c r="F3527" t="e">
        <f>VLOOKUP(E3527,'Resultado Final'!$E$3:$L$103,4,FALSE)</f>
        <v>#DIV/0!</v>
      </c>
      <c r="G3527" t="e">
        <f>VLOOKUP(E3527,'Resultado Final'!$E$3:$L$103,5,FALSE)</f>
        <v>#DIV/0!</v>
      </c>
      <c r="H3527">
        <f>DW!$K3527</f>
        <v>0</v>
      </c>
      <c r="I3527" s="37" t="e">
        <f t="shared" si="55"/>
        <v>#DIV/0!</v>
      </c>
    </row>
    <row r="3528" spans="1:9" x14ac:dyDescent="0.25">
      <c r="A3528">
        <f>INDEX('Resultado Final'!$A:$A,MATCH(E3528,'Resultado Final'!$E:$E,0))</f>
        <v>1</v>
      </c>
      <c r="B3528" t="e">
        <f>'Média Saneada'!#REF!</f>
        <v>#REF!</v>
      </c>
      <c r="C3528">
        <f>DW!$H3528</f>
        <v>0</v>
      </c>
      <c r="D3528">
        <f>DW!$I3528</f>
        <v>0</v>
      </c>
      <c r="E3528">
        <f>DW!$G3528</f>
        <v>0</v>
      </c>
      <c r="F3528" t="e">
        <f>VLOOKUP(E3528,'Resultado Final'!$E$3:$L$103,4,FALSE)</f>
        <v>#DIV/0!</v>
      </c>
      <c r="G3528" t="e">
        <f>VLOOKUP(E3528,'Resultado Final'!$E$3:$L$103,5,FALSE)</f>
        <v>#DIV/0!</v>
      </c>
      <c r="H3528">
        <f>DW!$K3528</f>
        <v>0</v>
      </c>
      <c r="I3528" s="37" t="e">
        <f t="shared" si="55"/>
        <v>#DIV/0!</v>
      </c>
    </row>
    <row r="3529" spans="1:9" x14ac:dyDescent="0.25">
      <c r="A3529">
        <f>INDEX('Resultado Final'!$A:$A,MATCH(E3529,'Resultado Final'!$E:$E,0))</f>
        <v>1</v>
      </c>
      <c r="B3529" t="e">
        <f>'Média Saneada'!#REF!</f>
        <v>#REF!</v>
      </c>
      <c r="C3529">
        <f>DW!$H3529</f>
        <v>0</v>
      </c>
      <c r="D3529">
        <f>DW!$I3529</f>
        <v>0</v>
      </c>
      <c r="E3529">
        <f>DW!$G3529</f>
        <v>0</v>
      </c>
      <c r="F3529" t="e">
        <f>VLOOKUP(E3529,'Resultado Final'!$E$3:$L$103,4,FALSE)</f>
        <v>#DIV/0!</v>
      </c>
      <c r="G3529" t="e">
        <f>VLOOKUP(E3529,'Resultado Final'!$E$3:$L$103,5,FALSE)</f>
        <v>#DIV/0!</v>
      </c>
      <c r="H3529">
        <f>DW!$K3529</f>
        <v>0</v>
      </c>
      <c r="I3529" s="37" t="e">
        <f t="shared" si="55"/>
        <v>#DIV/0!</v>
      </c>
    </row>
    <row r="3530" spans="1:9" x14ac:dyDescent="0.25">
      <c r="A3530">
        <f>INDEX('Resultado Final'!$A:$A,MATCH(E3530,'Resultado Final'!$E:$E,0))</f>
        <v>1</v>
      </c>
      <c r="B3530" t="e">
        <f>'Média Saneada'!#REF!</f>
        <v>#REF!</v>
      </c>
      <c r="C3530">
        <f>DW!$H3530</f>
        <v>0</v>
      </c>
      <c r="D3530">
        <f>DW!$I3530</f>
        <v>0</v>
      </c>
      <c r="E3530">
        <f>DW!$G3530</f>
        <v>0</v>
      </c>
      <c r="F3530" t="e">
        <f>VLOOKUP(E3530,'Resultado Final'!$E$3:$L$103,4,FALSE)</f>
        <v>#DIV/0!</v>
      </c>
      <c r="G3530" t="e">
        <f>VLOOKUP(E3530,'Resultado Final'!$E$3:$L$103,5,FALSE)</f>
        <v>#DIV/0!</v>
      </c>
      <c r="H3530">
        <f>DW!$K3530</f>
        <v>0</v>
      </c>
      <c r="I3530" s="37" t="e">
        <f t="shared" si="55"/>
        <v>#DIV/0!</v>
      </c>
    </row>
    <row r="3531" spans="1:9" x14ac:dyDescent="0.25">
      <c r="A3531">
        <f>INDEX('Resultado Final'!$A:$A,MATCH(E3531,'Resultado Final'!$E:$E,0))</f>
        <v>1</v>
      </c>
      <c r="B3531" t="e">
        <f>'Média Saneada'!#REF!</f>
        <v>#REF!</v>
      </c>
      <c r="C3531">
        <f>DW!$H3531</f>
        <v>0</v>
      </c>
      <c r="D3531">
        <f>DW!$I3531</f>
        <v>0</v>
      </c>
      <c r="E3531">
        <f>DW!$G3531</f>
        <v>0</v>
      </c>
      <c r="F3531" t="e">
        <f>VLOOKUP(E3531,'Resultado Final'!$E$3:$L$103,4,FALSE)</f>
        <v>#DIV/0!</v>
      </c>
      <c r="G3531" t="e">
        <f>VLOOKUP(E3531,'Resultado Final'!$E$3:$L$103,5,FALSE)</f>
        <v>#DIV/0!</v>
      </c>
      <c r="H3531">
        <f>DW!$K3531</f>
        <v>0</v>
      </c>
      <c r="I3531" s="37" t="e">
        <f t="shared" si="55"/>
        <v>#DIV/0!</v>
      </c>
    </row>
    <row r="3532" spans="1:9" x14ac:dyDescent="0.25">
      <c r="A3532">
        <f>INDEX('Resultado Final'!$A:$A,MATCH(E3532,'Resultado Final'!$E:$E,0))</f>
        <v>1</v>
      </c>
      <c r="B3532" t="e">
        <f>'Média Saneada'!#REF!</f>
        <v>#REF!</v>
      </c>
      <c r="C3532">
        <f>DW!$H3532</f>
        <v>0</v>
      </c>
      <c r="D3532">
        <f>DW!$I3532</f>
        <v>0</v>
      </c>
      <c r="E3532">
        <f>DW!$G3532</f>
        <v>0</v>
      </c>
      <c r="F3532" t="e">
        <f>VLOOKUP(E3532,'Resultado Final'!$E$3:$L$103,4,FALSE)</f>
        <v>#DIV/0!</v>
      </c>
      <c r="G3532" t="e">
        <f>VLOOKUP(E3532,'Resultado Final'!$E$3:$L$103,5,FALSE)</f>
        <v>#DIV/0!</v>
      </c>
      <c r="H3532">
        <f>DW!$K3532</f>
        <v>0</v>
      </c>
      <c r="I3532" s="37" t="e">
        <f t="shared" si="55"/>
        <v>#DIV/0!</v>
      </c>
    </row>
    <row r="3533" spans="1:9" x14ac:dyDescent="0.25">
      <c r="A3533">
        <f>INDEX('Resultado Final'!$A:$A,MATCH(E3533,'Resultado Final'!$E:$E,0))</f>
        <v>1</v>
      </c>
      <c r="B3533" t="e">
        <f>'Média Saneada'!#REF!</f>
        <v>#REF!</v>
      </c>
      <c r="C3533">
        <f>DW!$H3533</f>
        <v>0</v>
      </c>
      <c r="D3533">
        <f>DW!$I3533</f>
        <v>0</v>
      </c>
      <c r="E3533">
        <f>DW!$G3533</f>
        <v>0</v>
      </c>
      <c r="F3533" t="e">
        <f>VLOOKUP(E3533,'Resultado Final'!$E$3:$L$103,4,FALSE)</f>
        <v>#DIV/0!</v>
      </c>
      <c r="G3533" t="e">
        <f>VLOOKUP(E3533,'Resultado Final'!$E$3:$L$103,5,FALSE)</f>
        <v>#DIV/0!</v>
      </c>
      <c r="H3533">
        <f>DW!$K3533</f>
        <v>0</v>
      </c>
      <c r="I3533" s="37" t="e">
        <f t="shared" si="55"/>
        <v>#DIV/0!</v>
      </c>
    </row>
    <row r="3534" spans="1:9" x14ac:dyDescent="0.25">
      <c r="A3534">
        <f>INDEX('Resultado Final'!$A:$A,MATCH(E3534,'Resultado Final'!$E:$E,0))</f>
        <v>1</v>
      </c>
      <c r="B3534" t="e">
        <f>'Média Saneada'!#REF!</f>
        <v>#REF!</v>
      </c>
      <c r="C3534">
        <f>DW!$H3534</f>
        <v>0</v>
      </c>
      <c r="D3534">
        <f>DW!$I3534</f>
        <v>0</v>
      </c>
      <c r="E3534">
        <f>DW!$G3534</f>
        <v>0</v>
      </c>
      <c r="F3534" t="e">
        <f>VLOOKUP(E3534,'Resultado Final'!$E$3:$L$103,4,FALSE)</f>
        <v>#DIV/0!</v>
      </c>
      <c r="G3534" t="e">
        <f>VLOOKUP(E3534,'Resultado Final'!$E$3:$L$103,5,FALSE)</f>
        <v>#DIV/0!</v>
      </c>
      <c r="H3534">
        <f>DW!$K3534</f>
        <v>0</v>
      </c>
      <c r="I3534" s="37" t="e">
        <f t="shared" si="55"/>
        <v>#DIV/0!</v>
      </c>
    </row>
    <row r="3535" spans="1:9" x14ac:dyDescent="0.25">
      <c r="A3535">
        <f>INDEX('Resultado Final'!$A:$A,MATCH(E3535,'Resultado Final'!$E:$E,0))</f>
        <v>1</v>
      </c>
      <c r="B3535" t="e">
        <f>'Média Saneada'!#REF!</f>
        <v>#REF!</v>
      </c>
      <c r="C3535">
        <f>DW!$H3535</f>
        <v>0</v>
      </c>
      <c r="D3535">
        <f>DW!$I3535</f>
        <v>0</v>
      </c>
      <c r="E3535">
        <f>DW!$G3535</f>
        <v>0</v>
      </c>
      <c r="F3535" t="e">
        <f>VLOOKUP(E3535,'Resultado Final'!$E$3:$L$103,4,FALSE)</f>
        <v>#DIV/0!</v>
      </c>
      <c r="G3535" t="e">
        <f>VLOOKUP(E3535,'Resultado Final'!$E$3:$L$103,5,FALSE)</f>
        <v>#DIV/0!</v>
      </c>
      <c r="H3535">
        <f>DW!$K3535</f>
        <v>0</v>
      </c>
      <c r="I3535" s="37" t="e">
        <f t="shared" si="55"/>
        <v>#DIV/0!</v>
      </c>
    </row>
    <row r="3536" spans="1:9" x14ac:dyDescent="0.25">
      <c r="A3536">
        <f>INDEX('Resultado Final'!$A:$A,MATCH(E3536,'Resultado Final'!$E:$E,0))</f>
        <v>1</v>
      </c>
      <c r="B3536" t="e">
        <f>'Média Saneada'!#REF!</f>
        <v>#REF!</v>
      </c>
      <c r="C3536">
        <f>DW!$H3536</f>
        <v>0</v>
      </c>
      <c r="D3536">
        <f>DW!$I3536</f>
        <v>0</v>
      </c>
      <c r="E3536">
        <f>DW!$G3536</f>
        <v>0</v>
      </c>
      <c r="F3536" t="e">
        <f>VLOOKUP(E3536,'Resultado Final'!$E$3:$L$103,4,FALSE)</f>
        <v>#DIV/0!</v>
      </c>
      <c r="G3536" t="e">
        <f>VLOOKUP(E3536,'Resultado Final'!$E$3:$L$103,5,FALSE)</f>
        <v>#DIV/0!</v>
      </c>
      <c r="H3536">
        <f>DW!$K3536</f>
        <v>0</v>
      </c>
      <c r="I3536" s="37" t="e">
        <f t="shared" si="55"/>
        <v>#DIV/0!</v>
      </c>
    </row>
    <row r="3537" spans="1:9" x14ac:dyDescent="0.25">
      <c r="A3537">
        <f>INDEX('Resultado Final'!$A:$A,MATCH(E3537,'Resultado Final'!$E:$E,0))</f>
        <v>1</v>
      </c>
      <c r="B3537" t="e">
        <f>'Média Saneada'!#REF!</f>
        <v>#REF!</v>
      </c>
      <c r="C3537">
        <f>DW!$H3537</f>
        <v>0</v>
      </c>
      <c r="D3537">
        <f>DW!$I3537</f>
        <v>0</v>
      </c>
      <c r="E3537">
        <f>DW!$G3537</f>
        <v>0</v>
      </c>
      <c r="F3537" t="e">
        <f>VLOOKUP(E3537,'Resultado Final'!$E$3:$L$103,4,FALSE)</f>
        <v>#DIV/0!</v>
      </c>
      <c r="G3537" t="e">
        <f>VLOOKUP(E3537,'Resultado Final'!$E$3:$L$103,5,FALSE)</f>
        <v>#DIV/0!</v>
      </c>
      <c r="H3537">
        <f>DW!$K3537</f>
        <v>0</v>
      </c>
      <c r="I3537" s="37" t="e">
        <f t="shared" si="55"/>
        <v>#DIV/0!</v>
      </c>
    </row>
    <row r="3538" spans="1:9" x14ac:dyDescent="0.25">
      <c r="A3538">
        <f>INDEX('Resultado Final'!$A:$A,MATCH(E3538,'Resultado Final'!$E:$E,0))</f>
        <v>1</v>
      </c>
      <c r="B3538" t="e">
        <f>'Média Saneada'!#REF!</f>
        <v>#REF!</v>
      </c>
      <c r="C3538">
        <f>DW!$H3538</f>
        <v>0</v>
      </c>
      <c r="D3538">
        <f>DW!$I3538</f>
        <v>0</v>
      </c>
      <c r="E3538">
        <f>DW!$G3538</f>
        <v>0</v>
      </c>
      <c r="F3538" t="e">
        <f>VLOOKUP(E3538,'Resultado Final'!$E$3:$L$103,4,FALSE)</f>
        <v>#DIV/0!</v>
      </c>
      <c r="G3538" t="e">
        <f>VLOOKUP(E3538,'Resultado Final'!$E$3:$L$103,5,FALSE)</f>
        <v>#DIV/0!</v>
      </c>
      <c r="H3538">
        <f>DW!$K3538</f>
        <v>0</v>
      </c>
      <c r="I3538" s="37" t="e">
        <f t="shared" si="55"/>
        <v>#DIV/0!</v>
      </c>
    </row>
    <row r="3539" spans="1:9" x14ac:dyDescent="0.25">
      <c r="A3539">
        <f>INDEX('Resultado Final'!$A:$A,MATCH(E3539,'Resultado Final'!$E:$E,0))</f>
        <v>1</v>
      </c>
      <c r="B3539" t="e">
        <f>'Média Saneada'!#REF!</f>
        <v>#REF!</v>
      </c>
      <c r="C3539">
        <f>DW!$H3539</f>
        <v>0</v>
      </c>
      <c r="D3539">
        <f>DW!$I3539</f>
        <v>0</v>
      </c>
      <c r="E3539">
        <f>DW!$G3539</f>
        <v>0</v>
      </c>
      <c r="F3539" t="e">
        <f>VLOOKUP(E3539,'Resultado Final'!$E$3:$L$103,4,FALSE)</f>
        <v>#DIV/0!</v>
      </c>
      <c r="G3539" t="e">
        <f>VLOOKUP(E3539,'Resultado Final'!$E$3:$L$103,5,FALSE)</f>
        <v>#DIV/0!</v>
      </c>
      <c r="H3539">
        <f>DW!$K3539</f>
        <v>0</v>
      </c>
      <c r="I3539" s="37" t="e">
        <f t="shared" si="55"/>
        <v>#DIV/0!</v>
      </c>
    </row>
    <row r="3540" spans="1:9" x14ac:dyDescent="0.25">
      <c r="A3540">
        <f>INDEX('Resultado Final'!$A:$A,MATCH(E3540,'Resultado Final'!$E:$E,0))</f>
        <v>1</v>
      </c>
      <c r="B3540" t="e">
        <f>'Média Saneada'!#REF!</f>
        <v>#REF!</v>
      </c>
      <c r="C3540">
        <f>DW!$H3540</f>
        <v>0</v>
      </c>
      <c r="D3540">
        <f>DW!$I3540</f>
        <v>0</v>
      </c>
      <c r="E3540">
        <f>DW!$G3540</f>
        <v>0</v>
      </c>
      <c r="F3540" t="e">
        <f>VLOOKUP(E3540,'Resultado Final'!$E$3:$L$103,4,FALSE)</f>
        <v>#DIV/0!</v>
      </c>
      <c r="G3540" t="e">
        <f>VLOOKUP(E3540,'Resultado Final'!$E$3:$L$103,5,FALSE)</f>
        <v>#DIV/0!</v>
      </c>
      <c r="H3540">
        <f>DW!$K3540</f>
        <v>0</v>
      </c>
      <c r="I3540" s="37" t="e">
        <f t="shared" si="55"/>
        <v>#DIV/0!</v>
      </c>
    </row>
    <row r="3541" spans="1:9" x14ac:dyDescent="0.25">
      <c r="A3541">
        <f>INDEX('Resultado Final'!$A:$A,MATCH(E3541,'Resultado Final'!$E:$E,0))</f>
        <v>1</v>
      </c>
      <c r="B3541" t="e">
        <f>'Média Saneada'!#REF!</f>
        <v>#REF!</v>
      </c>
      <c r="C3541">
        <f>DW!$H3541</f>
        <v>0</v>
      </c>
      <c r="D3541">
        <f>DW!$I3541</f>
        <v>0</v>
      </c>
      <c r="E3541">
        <f>DW!$G3541</f>
        <v>0</v>
      </c>
      <c r="F3541" t="e">
        <f>VLOOKUP(E3541,'Resultado Final'!$E$3:$L$103,4,FALSE)</f>
        <v>#DIV/0!</v>
      </c>
      <c r="G3541" t="e">
        <f>VLOOKUP(E3541,'Resultado Final'!$E$3:$L$103,5,FALSE)</f>
        <v>#DIV/0!</v>
      </c>
      <c r="H3541">
        <f>DW!$K3541</f>
        <v>0</v>
      </c>
      <c r="I3541" s="37" t="e">
        <f t="shared" si="55"/>
        <v>#DIV/0!</v>
      </c>
    </row>
    <row r="3542" spans="1:9" x14ac:dyDescent="0.25">
      <c r="A3542">
        <f>INDEX('Resultado Final'!$A:$A,MATCH(E3542,'Resultado Final'!$E:$E,0))</f>
        <v>1</v>
      </c>
      <c r="B3542" t="e">
        <f>'Média Saneada'!#REF!</f>
        <v>#REF!</v>
      </c>
      <c r="C3542">
        <f>DW!$H3542</f>
        <v>0</v>
      </c>
      <c r="D3542">
        <f>DW!$I3542</f>
        <v>0</v>
      </c>
      <c r="E3542">
        <f>DW!$G3542</f>
        <v>0</v>
      </c>
      <c r="F3542" t="e">
        <f>VLOOKUP(E3542,'Resultado Final'!$E$3:$L$103,4,FALSE)</f>
        <v>#DIV/0!</v>
      </c>
      <c r="G3542" t="e">
        <f>VLOOKUP(E3542,'Resultado Final'!$E$3:$L$103,5,FALSE)</f>
        <v>#DIV/0!</v>
      </c>
      <c r="H3542">
        <f>DW!$K3542</f>
        <v>0</v>
      </c>
      <c r="I3542" s="37" t="e">
        <f t="shared" si="55"/>
        <v>#DIV/0!</v>
      </c>
    </row>
    <row r="3543" spans="1:9" x14ac:dyDescent="0.25">
      <c r="A3543">
        <f>INDEX('Resultado Final'!$A:$A,MATCH(E3543,'Resultado Final'!$E:$E,0))</f>
        <v>1</v>
      </c>
      <c r="B3543" t="e">
        <f>'Média Saneada'!#REF!</f>
        <v>#REF!</v>
      </c>
      <c r="C3543">
        <f>DW!$H3543</f>
        <v>0</v>
      </c>
      <c r="D3543">
        <f>DW!$I3543</f>
        <v>0</v>
      </c>
      <c r="E3543">
        <f>DW!$G3543</f>
        <v>0</v>
      </c>
      <c r="F3543" t="e">
        <f>VLOOKUP(E3543,'Resultado Final'!$E$3:$L$103,4,FALSE)</f>
        <v>#DIV/0!</v>
      </c>
      <c r="G3543" t="e">
        <f>VLOOKUP(E3543,'Resultado Final'!$E$3:$L$103,5,FALSE)</f>
        <v>#DIV/0!</v>
      </c>
      <c r="H3543">
        <f>DW!$K3543</f>
        <v>0</v>
      </c>
      <c r="I3543" s="37" t="e">
        <f t="shared" si="55"/>
        <v>#DIV/0!</v>
      </c>
    </row>
    <row r="3544" spans="1:9" x14ac:dyDescent="0.25">
      <c r="A3544">
        <f>INDEX('Resultado Final'!$A:$A,MATCH(E3544,'Resultado Final'!$E:$E,0))</f>
        <v>1</v>
      </c>
      <c r="B3544" t="e">
        <f>'Média Saneada'!#REF!</f>
        <v>#REF!</v>
      </c>
      <c r="C3544">
        <f>DW!$H3544</f>
        <v>0</v>
      </c>
      <c r="D3544">
        <f>DW!$I3544</f>
        <v>0</v>
      </c>
      <c r="E3544">
        <f>DW!$G3544</f>
        <v>0</v>
      </c>
      <c r="F3544" t="e">
        <f>VLOOKUP(E3544,'Resultado Final'!$E$3:$L$103,4,FALSE)</f>
        <v>#DIV/0!</v>
      </c>
      <c r="G3544" t="e">
        <f>VLOOKUP(E3544,'Resultado Final'!$E$3:$L$103,5,FALSE)</f>
        <v>#DIV/0!</v>
      </c>
      <c r="H3544">
        <f>DW!$K3544</f>
        <v>0</v>
      </c>
      <c r="I3544" s="37" t="e">
        <f t="shared" si="55"/>
        <v>#DIV/0!</v>
      </c>
    </row>
    <row r="3545" spans="1:9" x14ac:dyDescent="0.25">
      <c r="A3545">
        <f>INDEX('Resultado Final'!$A:$A,MATCH(E3545,'Resultado Final'!$E:$E,0))</f>
        <v>1</v>
      </c>
      <c r="B3545" t="e">
        <f>'Média Saneada'!#REF!</f>
        <v>#REF!</v>
      </c>
      <c r="C3545">
        <f>DW!$H3545</f>
        <v>0</v>
      </c>
      <c r="D3545">
        <f>DW!$I3545</f>
        <v>0</v>
      </c>
      <c r="E3545">
        <f>DW!$G3545</f>
        <v>0</v>
      </c>
      <c r="F3545" t="e">
        <f>VLOOKUP(E3545,'Resultado Final'!$E$3:$L$103,4,FALSE)</f>
        <v>#DIV/0!</v>
      </c>
      <c r="G3545" t="e">
        <f>VLOOKUP(E3545,'Resultado Final'!$E$3:$L$103,5,FALSE)</f>
        <v>#DIV/0!</v>
      </c>
      <c r="H3545">
        <f>DW!$K3545</f>
        <v>0</v>
      </c>
      <c r="I3545" s="37" t="e">
        <f t="shared" si="55"/>
        <v>#DIV/0!</v>
      </c>
    </row>
    <row r="3546" spans="1:9" x14ac:dyDescent="0.25">
      <c r="A3546">
        <f>INDEX('Resultado Final'!$A:$A,MATCH(E3546,'Resultado Final'!$E:$E,0))</f>
        <v>1</v>
      </c>
      <c r="B3546" t="e">
        <f>'Média Saneada'!#REF!</f>
        <v>#REF!</v>
      </c>
      <c r="C3546">
        <f>DW!$H3546</f>
        <v>0</v>
      </c>
      <c r="D3546">
        <f>DW!$I3546</f>
        <v>0</v>
      </c>
      <c r="E3546">
        <f>DW!$G3546</f>
        <v>0</v>
      </c>
      <c r="F3546" t="e">
        <f>VLOOKUP(E3546,'Resultado Final'!$E$3:$L$103,4,FALSE)</f>
        <v>#DIV/0!</v>
      </c>
      <c r="G3546" t="e">
        <f>VLOOKUP(E3546,'Resultado Final'!$E$3:$L$103,5,FALSE)</f>
        <v>#DIV/0!</v>
      </c>
      <c r="H3546">
        <f>DW!$K3546</f>
        <v>0</v>
      </c>
      <c r="I3546" s="37" t="e">
        <f t="shared" si="55"/>
        <v>#DIV/0!</v>
      </c>
    </row>
    <row r="3547" spans="1:9" x14ac:dyDescent="0.25">
      <c r="A3547">
        <f>INDEX('Resultado Final'!$A:$A,MATCH(E3547,'Resultado Final'!$E:$E,0))</f>
        <v>1</v>
      </c>
      <c r="B3547" t="e">
        <f>'Média Saneada'!#REF!</f>
        <v>#REF!</v>
      </c>
      <c r="C3547">
        <f>DW!$H3547</f>
        <v>0</v>
      </c>
      <c r="D3547">
        <f>DW!$I3547</f>
        <v>0</v>
      </c>
      <c r="E3547">
        <f>DW!$G3547</f>
        <v>0</v>
      </c>
      <c r="F3547" t="e">
        <f>VLOOKUP(E3547,'Resultado Final'!$E$3:$L$103,4,FALSE)</f>
        <v>#DIV/0!</v>
      </c>
      <c r="G3547" t="e">
        <f>VLOOKUP(E3547,'Resultado Final'!$E$3:$L$103,5,FALSE)</f>
        <v>#DIV/0!</v>
      </c>
      <c r="H3547">
        <f>DW!$K3547</f>
        <v>0</v>
      </c>
      <c r="I3547" s="37" t="e">
        <f t="shared" si="55"/>
        <v>#DIV/0!</v>
      </c>
    </row>
    <row r="3548" spans="1:9" x14ac:dyDescent="0.25">
      <c r="A3548">
        <f>INDEX('Resultado Final'!$A:$A,MATCH(E3548,'Resultado Final'!$E:$E,0))</f>
        <v>1</v>
      </c>
      <c r="B3548" t="e">
        <f>'Média Saneada'!#REF!</f>
        <v>#REF!</v>
      </c>
      <c r="C3548">
        <f>DW!$H3548</f>
        <v>0</v>
      </c>
      <c r="D3548">
        <f>DW!$I3548</f>
        <v>0</v>
      </c>
      <c r="E3548">
        <f>DW!$G3548</f>
        <v>0</v>
      </c>
      <c r="F3548" t="e">
        <f>VLOOKUP(E3548,'Resultado Final'!$E$3:$L$103,4,FALSE)</f>
        <v>#DIV/0!</v>
      </c>
      <c r="G3548" t="e">
        <f>VLOOKUP(E3548,'Resultado Final'!$E$3:$L$103,5,FALSE)</f>
        <v>#DIV/0!</v>
      </c>
      <c r="H3548">
        <f>DW!$K3548</f>
        <v>0</v>
      </c>
      <c r="I3548" s="37" t="e">
        <f t="shared" si="55"/>
        <v>#DIV/0!</v>
      </c>
    </row>
    <row r="3549" spans="1:9" x14ac:dyDescent="0.25">
      <c r="A3549">
        <f>INDEX('Resultado Final'!$A:$A,MATCH(E3549,'Resultado Final'!$E:$E,0))</f>
        <v>1</v>
      </c>
      <c r="B3549" t="e">
        <f>'Média Saneada'!#REF!</f>
        <v>#REF!</v>
      </c>
      <c r="C3549">
        <f>DW!$H3549</f>
        <v>0</v>
      </c>
      <c r="D3549">
        <f>DW!$I3549</f>
        <v>0</v>
      </c>
      <c r="E3549">
        <f>DW!$G3549</f>
        <v>0</v>
      </c>
      <c r="F3549" t="e">
        <f>VLOOKUP(E3549,'Resultado Final'!$E$3:$L$103,4,FALSE)</f>
        <v>#DIV/0!</v>
      </c>
      <c r="G3549" t="e">
        <f>VLOOKUP(E3549,'Resultado Final'!$E$3:$L$103,5,FALSE)</f>
        <v>#DIV/0!</v>
      </c>
      <c r="H3549">
        <f>DW!$K3549</f>
        <v>0</v>
      </c>
      <c r="I3549" s="37" t="e">
        <f t="shared" si="55"/>
        <v>#DIV/0!</v>
      </c>
    </row>
    <row r="3550" spans="1:9" x14ac:dyDescent="0.25">
      <c r="A3550">
        <f>INDEX('Resultado Final'!$A:$A,MATCH(E3550,'Resultado Final'!$E:$E,0))</f>
        <v>1</v>
      </c>
      <c r="B3550" t="e">
        <f>'Média Saneada'!#REF!</f>
        <v>#REF!</v>
      </c>
      <c r="C3550">
        <f>DW!$H3550</f>
        <v>0</v>
      </c>
      <c r="D3550">
        <f>DW!$I3550</f>
        <v>0</v>
      </c>
      <c r="E3550">
        <f>DW!$G3550</f>
        <v>0</v>
      </c>
      <c r="F3550" t="e">
        <f>VLOOKUP(E3550,'Resultado Final'!$E$3:$L$103,4,FALSE)</f>
        <v>#DIV/0!</v>
      </c>
      <c r="G3550" t="e">
        <f>VLOOKUP(E3550,'Resultado Final'!$E$3:$L$103,5,FALSE)</f>
        <v>#DIV/0!</v>
      </c>
      <c r="H3550">
        <f>DW!$K3550</f>
        <v>0</v>
      </c>
      <c r="I3550" s="37" t="e">
        <f t="shared" si="55"/>
        <v>#DIV/0!</v>
      </c>
    </row>
    <row r="3551" spans="1:9" x14ac:dyDescent="0.25">
      <c r="A3551">
        <f>INDEX('Resultado Final'!$A:$A,MATCH(E3551,'Resultado Final'!$E:$E,0))</f>
        <v>1</v>
      </c>
      <c r="B3551" t="e">
        <f>'Média Saneada'!#REF!</f>
        <v>#REF!</v>
      </c>
      <c r="C3551">
        <f>DW!$H3551</f>
        <v>0</v>
      </c>
      <c r="D3551">
        <f>DW!$I3551</f>
        <v>0</v>
      </c>
      <c r="E3551">
        <f>DW!$G3551</f>
        <v>0</v>
      </c>
      <c r="F3551" t="e">
        <f>VLOOKUP(E3551,'Resultado Final'!$E$3:$L$103,4,FALSE)</f>
        <v>#DIV/0!</v>
      </c>
      <c r="G3551" t="e">
        <f>VLOOKUP(E3551,'Resultado Final'!$E$3:$L$103,5,FALSE)</f>
        <v>#DIV/0!</v>
      </c>
      <c r="H3551">
        <f>DW!$K3551</f>
        <v>0</v>
      </c>
      <c r="I3551" s="37" t="e">
        <f t="shared" si="55"/>
        <v>#DIV/0!</v>
      </c>
    </row>
    <row r="3552" spans="1:9" x14ac:dyDescent="0.25">
      <c r="A3552">
        <f>INDEX('Resultado Final'!$A:$A,MATCH(E3552,'Resultado Final'!$E:$E,0))</f>
        <v>1</v>
      </c>
      <c r="B3552" t="e">
        <f>'Média Saneada'!#REF!</f>
        <v>#REF!</v>
      </c>
      <c r="C3552">
        <f>DW!$H3552</f>
        <v>0</v>
      </c>
      <c r="D3552">
        <f>DW!$I3552</f>
        <v>0</v>
      </c>
      <c r="E3552">
        <f>DW!$G3552</f>
        <v>0</v>
      </c>
      <c r="F3552" t="e">
        <f>VLOOKUP(E3552,'Resultado Final'!$E$3:$L$103,4,FALSE)</f>
        <v>#DIV/0!</v>
      </c>
      <c r="G3552" t="e">
        <f>VLOOKUP(E3552,'Resultado Final'!$E$3:$L$103,5,FALSE)</f>
        <v>#DIV/0!</v>
      </c>
      <c r="H3552">
        <f>DW!$K3552</f>
        <v>0</v>
      </c>
      <c r="I3552" s="37" t="e">
        <f t="shared" si="55"/>
        <v>#DIV/0!</v>
      </c>
    </row>
    <row r="3553" spans="1:9" x14ac:dyDescent="0.25">
      <c r="A3553">
        <f>INDEX('Resultado Final'!$A:$A,MATCH(E3553,'Resultado Final'!$E:$E,0))</f>
        <v>1</v>
      </c>
      <c r="B3553" t="e">
        <f>'Média Saneada'!#REF!</f>
        <v>#REF!</v>
      </c>
      <c r="C3553">
        <f>DW!$H3553</f>
        <v>0</v>
      </c>
      <c r="D3553">
        <f>DW!$I3553</f>
        <v>0</v>
      </c>
      <c r="E3553">
        <f>DW!$G3553</f>
        <v>0</v>
      </c>
      <c r="F3553" t="e">
        <f>VLOOKUP(E3553,'Resultado Final'!$E$3:$L$103,4,FALSE)</f>
        <v>#DIV/0!</v>
      </c>
      <c r="G3553" t="e">
        <f>VLOOKUP(E3553,'Resultado Final'!$E$3:$L$103,5,FALSE)</f>
        <v>#DIV/0!</v>
      </c>
      <c r="H3553">
        <f>DW!$K3553</f>
        <v>0</v>
      </c>
      <c r="I3553" s="37" t="e">
        <f t="shared" si="55"/>
        <v>#DIV/0!</v>
      </c>
    </row>
    <row r="3554" spans="1:9" x14ac:dyDescent="0.25">
      <c r="A3554">
        <f>INDEX('Resultado Final'!$A:$A,MATCH(E3554,'Resultado Final'!$E:$E,0))</f>
        <v>1</v>
      </c>
      <c r="B3554" t="e">
        <f>'Média Saneada'!#REF!</f>
        <v>#REF!</v>
      </c>
      <c r="C3554">
        <f>DW!$H3554</f>
        <v>0</v>
      </c>
      <c r="D3554">
        <f>DW!$I3554</f>
        <v>0</v>
      </c>
      <c r="E3554">
        <f>DW!$G3554</f>
        <v>0</v>
      </c>
      <c r="F3554" t="e">
        <f>VLOOKUP(E3554,'Resultado Final'!$E$3:$L$103,4,FALSE)</f>
        <v>#DIV/0!</v>
      </c>
      <c r="G3554" t="e">
        <f>VLOOKUP(E3554,'Resultado Final'!$E$3:$L$103,5,FALSE)</f>
        <v>#DIV/0!</v>
      </c>
      <c r="H3554">
        <f>DW!$K3554</f>
        <v>0</v>
      </c>
      <c r="I3554" s="37" t="e">
        <f t="shared" si="55"/>
        <v>#DIV/0!</v>
      </c>
    </row>
    <row r="3555" spans="1:9" x14ac:dyDescent="0.25">
      <c r="A3555">
        <f>INDEX('Resultado Final'!$A:$A,MATCH(E3555,'Resultado Final'!$E:$E,0))</f>
        <v>1</v>
      </c>
      <c r="B3555" t="e">
        <f>'Média Saneada'!#REF!</f>
        <v>#REF!</v>
      </c>
      <c r="C3555">
        <f>DW!$H3555</f>
        <v>0</v>
      </c>
      <c r="D3555">
        <f>DW!$I3555</f>
        <v>0</v>
      </c>
      <c r="E3555">
        <f>DW!$G3555</f>
        <v>0</v>
      </c>
      <c r="F3555" t="e">
        <f>VLOOKUP(E3555,'Resultado Final'!$E$3:$L$103,4,FALSE)</f>
        <v>#DIV/0!</v>
      </c>
      <c r="G3555" t="e">
        <f>VLOOKUP(E3555,'Resultado Final'!$E$3:$L$103,5,FALSE)</f>
        <v>#DIV/0!</v>
      </c>
      <c r="H3555">
        <f>DW!$K3555</f>
        <v>0</v>
      </c>
      <c r="I3555" s="37" t="e">
        <f t="shared" si="55"/>
        <v>#DIV/0!</v>
      </c>
    </row>
    <row r="3556" spans="1:9" x14ac:dyDescent="0.25">
      <c r="A3556">
        <f>INDEX('Resultado Final'!$A:$A,MATCH(E3556,'Resultado Final'!$E:$E,0))</f>
        <v>1</v>
      </c>
      <c r="B3556" t="e">
        <f>'Média Saneada'!#REF!</f>
        <v>#REF!</v>
      </c>
      <c r="C3556">
        <f>DW!$H3556</f>
        <v>0</v>
      </c>
      <c r="D3556">
        <f>DW!$I3556</f>
        <v>0</v>
      </c>
      <c r="E3556">
        <f>DW!$G3556</f>
        <v>0</v>
      </c>
      <c r="F3556" t="e">
        <f>VLOOKUP(E3556,'Resultado Final'!$E$3:$L$103,4,FALSE)</f>
        <v>#DIV/0!</v>
      </c>
      <c r="G3556" t="e">
        <f>VLOOKUP(E3556,'Resultado Final'!$E$3:$L$103,5,FALSE)</f>
        <v>#DIV/0!</v>
      </c>
      <c r="H3556">
        <f>DW!$K3556</f>
        <v>0</v>
      </c>
      <c r="I3556" s="37" t="e">
        <f t="shared" si="55"/>
        <v>#DIV/0!</v>
      </c>
    </row>
    <row r="3557" spans="1:9" x14ac:dyDescent="0.25">
      <c r="A3557">
        <f>INDEX('Resultado Final'!$A:$A,MATCH(E3557,'Resultado Final'!$E:$E,0))</f>
        <v>1</v>
      </c>
      <c r="B3557" t="e">
        <f>'Média Saneada'!#REF!</f>
        <v>#REF!</v>
      </c>
      <c r="C3557">
        <f>DW!$H3557</f>
        <v>0</v>
      </c>
      <c r="D3557">
        <f>DW!$I3557</f>
        <v>0</v>
      </c>
      <c r="E3557">
        <f>DW!$G3557</f>
        <v>0</v>
      </c>
      <c r="F3557" t="e">
        <f>VLOOKUP(E3557,'Resultado Final'!$E$3:$L$103,4,FALSE)</f>
        <v>#DIV/0!</v>
      </c>
      <c r="G3557" t="e">
        <f>VLOOKUP(E3557,'Resultado Final'!$E$3:$L$103,5,FALSE)</f>
        <v>#DIV/0!</v>
      </c>
      <c r="H3557">
        <f>DW!$K3557</f>
        <v>0</v>
      </c>
      <c r="I3557" s="37" t="e">
        <f t="shared" si="55"/>
        <v>#DIV/0!</v>
      </c>
    </row>
    <row r="3558" spans="1:9" x14ac:dyDescent="0.25">
      <c r="A3558">
        <f>INDEX('Resultado Final'!$A:$A,MATCH(E3558,'Resultado Final'!$E:$E,0))</f>
        <v>1</v>
      </c>
      <c r="B3558" t="e">
        <f>'Média Saneada'!#REF!</f>
        <v>#REF!</v>
      </c>
      <c r="C3558">
        <f>DW!$H3558</f>
        <v>0</v>
      </c>
      <c r="D3558">
        <f>DW!$I3558</f>
        <v>0</v>
      </c>
      <c r="E3558">
        <f>DW!$G3558</f>
        <v>0</v>
      </c>
      <c r="F3558" t="e">
        <f>VLOOKUP(E3558,'Resultado Final'!$E$3:$L$103,4,FALSE)</f>
        <v>#DIV/0!</v>
      </c>
      <c r="G3558" t="e">
        <f>VLOOKUP(E3558,'Resultado Final'!$E$3:$L$103,5,FALSE)</f>
        <v>#DIV/0!</v>
      </c>
      <c r="H3558">
        <f>DW!$K3558</f>
        <v>0</v>
      </c>
      <c r="I3558" s="37" t="e">
        <f t="shared" si="55"/>
        <v>#DIV/0!</v>
      </c>
    </row>
    <row r="3559" spans="1:9" x14ac:dyDescent="0.25">
      <c r="A3559">
        <f>INDEX('Resultado Final'!$A:$A,MATCH(E3559,'Resultado Final'!$E:$E,0))</f>
        <v>1</v>
      </c>
      <c r="B3559" t="e">
        <f>'Média Saneada'!#REF!</f>
        <v>#REF!</v>
      </c>
      <c r="C3559">
        <f>DW!$H3559</f>
        <v>0</v>
      </c>
      <c r="D3559">
        <f>DW!$I3559</f>
        <v>0</v>
      </c>
      <c r="E3559">
        <f>DW!$G3559</f>
        <v>0</v>
      </c>
      <c r="F3559" t="e">
        <f>VLOOKUP(E3559,'Resultado Final'!$E$3:$L$103,4,FALSE)</f>
        <v>#DIV/0!</v>
      </c>
      <c r="G3559" t="e">
        <f>VLOOKUP(E3559,'Resultado Final'!$E$3:$L$103,5,FALSE)</f>
        <v>#DIV/0!</v>
      </c>
      <c r="H3559">
        <f>DW!$K3559</f>
        <v>0</v>
      </c>
      <c r="I3559" s="37" t="e">
        <f t="shared" si="55"/>
        <v>#DIV/0!</v>
      </c>
    </row>
    <row r="3560" spans="1:9" x14ac:dyDescent="0.25">
      <c r="A3560">
        <f>INDEX('Resultado Final'!$A:$A,MATCH(E3560,'Resultado Final'!$E:$E,0))</f>
        <v>1</v>
      </c>
      <c r="B3560" t="e">
        <f>'Média Saneada'!#REF!</f>
        <v>#REF!</v>
      </c>
      <c r="C3560">
        <f>DW!$H3560</f>
        <v>0</v>
      </c>
      <c r="D3560">
        <f>DW!$I3560</f>
        <v>0</v>
      </c>
      <c r="E3560">
        <f>DW!$G3560</f>
        <v>0</v>
      </c>
      <c r="F3560" t="e">
        <f>VLOOKUP(E3560,'Resultado Final'!$E$3:$L$103,4,FALSE)</f>
        <v>#DIV/0!</v>
      </c>
      <c r="G3560" t="e">
        <f>VLOOKUP(E3560,'Resultado Final'!$E$3:$L$103,5,FALSE)</f>
        <v>#DIV/0!</v>
      </c>
      <c r="H3560">
        <f>DW!$K3560</f>
        <v>0</v>
      </c>
      <c r="I3560" s="37" t="e">
        <f t="shared" si="55"/>
        <v>#DIV/0!</v>
      </c>
    </row>
    <row r="3561" spans="1:9" x14ac:dyDescent="0.25">
      <c r="A3561">
        <f>INDEX('Resultado Final'!$A:$A,MATCH(E3561,'Resultado Final'!$E:$E,0))</f>
        <v>1</v>
      </c>
      <c r="B3561" t="e">
        <f>'Média Saneada'!#REF!</f>
        <v>#REF!</v>
      </c>
      <c r="C3561">
        <f>DW!$H3561</f>
        <v>0</v>
      </c>
      <c r="D3561">
        <f>DW!$I3561</f>
        <v>0</v>
      </c>
      <c r="E3561">
        <f>DW!$G3561</f>
        <v>0</v>
      </c>
      <c r="F3561" t="e">
        <f>VLOOKUP(E3561,'Resultado Final'!$E$3:$L$103,4,FALSE)</f>
        <v>#DIV/0!</v>
      </c>
      <c r="G3561" t="e">
        <f>VLOOKUP(E3561,'Resultado Final'!$E$3:$L$103,5,FALSE)</f>
        <v>#DIV/0!</v>
      </c>
      <c r="H3561">
        <f>DW!$K3561</f>
        <v>0</v>
      </c>
      <c r="I3561" s="37" t="e">
        <f t="shared" si="55"/>
        <v>#DIV/0!</v>
      </c>
    </row>
    <row r="3562" spans="1:9" x14ac:dyDescent="0.25">
      <c r="A3562">
        <f>INDEX('Resultado Final'!$A:$A,MATCH(E3562,'Resultado Final'!$E:$E,0))</f>
        <v>1</v>
      </c>
      <c r="B3562" t="e">
        <f>'Média Saneada'!#REF!</f>
        <v>#REF!</v>
      </c>
      <c r="C3562">
        <f>DW!$H3562</f>
        <v>0</v>
      </c>
      <c r="D3562">
        <f>DW!$I3562</f>
        <v>0</v>
      </c>
      <c r="E3562">
        <f>DW!$G3562</f>
        <v>0</v>
      </c>
      <c r="F3562" t="e">
        <f>VLOOKUP(E3562,'Resultado Final'!$E$3:$L$103,4,FALSE)</f>
        <v>#DIV/0!</v>
      </c>
      <c r="G3562" t="e">
        <f>VLOOKUP(E3562,'Resultado Final'!$E$3:$L$103,5,FALSE)</f>
        <v>#DIV/0!</v>
      </c>
      <c r="H3562">
        <f>DW!$K3562</f>
        <v>0</v>
      </c>
      <c r="I3562" s="37" t="e">
        <f t="shared" si="55"/>
        <v>#DIV/0!</v>
      </c>
    </row>
    <row r="3563" spans="1:9" x14ac:dyDescent="0.25">
      <c r="A3563">
        <f>INDEX('Resultado Final'!$A:$A,MATCH(E3563,'Resultado Final'!$E:$E,0))</f>
        <v>1</v>
      </c>
      <c r="B3563" t="e">
        <f>'Média Saneada'!#REF!</f>
        <v>#REF!</v>
      </c>
      <c r="C3563">
        <f>DW!$H3563</f>
        <v>0</v>
      </c>
      <c r="D3563">
        <f>DW!$I3563</f>
        <v>0</v>
      </c>
      <c r="E3563">
        <f>DW!$G3563</f>
        <v>0</v>
      </c>
      <c r="F3563" t="e">
        <f>VLOOKUP(E3563,'Resultado Final'!$E$3:$L$103,4,FALSE)</f>
        <v>#DIV/0!</v>
      </c>
      <c r="G3563" t="e">
        <f>VLOOKUP(E3563,'Resultado Final'!$E$3:$L$103,5,FALSE)</f>
        <v>#DIV/0!</v>
      </c>
      <c r="H3563">
        <f>DW!$K3563</f>
        <v>0</v>
      </c>
      <c r="I3563" s="37" t="e">
        <f t="shared" si="55"/>
        <v>#DIV/0!</v>
      </c>
    </row>
    <row r="3564" spans="1:9" x14ac:dyDescent="0.25">
      <c r="A3564">
        <f>INDEX('Resultado Final'!$A:$A,MATCH(E3564,'Resultado Final'!$E:$E,0))</f>
        <v>1</v>
      </c>
      <c r="B3564" t="e">
        <f>'Média Saneada'!#REF!</f>
        <v>#REF!</v>
      </c>
      <c r="C3564">
        <f>DW!$H3564</f>
        <v>0</v>
      </c>
      <c r="D3564">
        <f>DW!$I3564</f>
        <v>0</v>
      </c>
      <c r="E3564">
        <f>DW!$G3564</f>
        <v>0</v>
      </c>
      <c r="F3564" t="e">
        <f>VLOOKUP(E3564,'Resultado Final'!$E$3:$L$103,4,FALSE)</f>
        <v>#DIV/0!</v>
      </c>
      <c r="G3564" t="e">
        <f>VLOOKUP(E3564,'Resultado Final'!$E$3:$L$103,5,FALSE)</f>
        <v>#DIV/0!</v>
      </c>
      <c r="H3564">
        <f>DW!$K3564</f>
        <v>0</v>
      </c>
      <c r="I3564" s="37" t="e">
        <f t="shared" si="55"/>
        <v>#DIV/0!</v>
      </c>
    </row>
    <row r="3565" spans="1:9" x14ac:dyDescent="0.25">
      <c r="A3565">
        <f>INDEX('Resultado Final'!$A:$A,MATCH(E3565,'Resultado Final'!$E:$E,0))</f>
        <v>1</v>
      </c>
      <c r="B3565" t="e">
        <f>'Média Saneada'!#REF!</f>
        <v>#REF!</v>
      </c>
      <c r="C3565">
        <f>DW!$H3565</f>
        <v>0</v>
      </c>
      <c r="D3565">
        <f>DW!$I3565</f>
        <v>0</v>
      </c>
      <c r="E3565">
        <f>DW!$G3565</f>
        <v>0</v>
      </c>
      <c r="F3565" t="e">
        <f>VLOOKUP(E3565,'Resultado Final'!$E$3:$L$103,4,FALSE)</f>
        <v>#DIV/0!</v>
      </c>
      <c r="G3565" t="e">
        <f>VLOOKUP(E3565,'Resultado Final'!$E$3:$L$103,5,FALSE)</f>
        <v>#DIV/0!</v>
      </c>
      <c r="H3565">
        <f>DW!$K3565</f>
        <v>0</v>
      </c>
      <c r="I3565" s="37" t="e">
        <f t="shared" si="55"/>
        <v>#DIV/0!</v>
      </c>
    </row>
    <row r="3566" spans="1:9" x14ac:dyDescent="0.25">
      <c r="A3566">
        <f>INDEX('Resultado Final'!$A:$A,MATCH(E3566,'Resultado Final'!$E:$E,0))</f>
        <v>1</v>
      </c>
      <c r="B3566" t="e">
        <f>'Média Saneada'!#REF!</f>
        <v>#REF!</v>
      </c>
      <c r="C3566">
        <f>DW!$H3566</f>
        <v>0</v>
      </c>
      <c r="D3566">
        <f>DW!$I3566</f>
        <v>0</v>
      </c>
      <c r="E3566">
        <f>DW!$G3566</f>
        <v>0</v>
      </c>
      <c r="F3566" t="e">
        <f>VLOOKUP(E3566,'Resultado Final'!$E$3:$L$103,4,FALSE)</f>
        <v>#DIV/0!</v>
      </c>
      <c r="G3566" t="e">
        <f>VLOOKUP(E3566,'Resultado Final'!$E$3:$L$103,5,FALSE)</f>
        <v>#DIV/0!</v>
      </c>
      <c r="H3566">
        <f>DW!$K3566</f>
        <v>0</v>
      </c>
      <c r="I3566" s="37" t="e">
        <f t="shared" si="55"/>
        <v>#DIV/0!</v>
      </c>
    </row>
    <row r="3567" spans="1:9" x14ac:dyDescent="0.25">
      <c r="A3567">
        <f>INDEX('Resultado Final'!$A:$A,MATCH(E3567,'Resultado Final'!$E:$E,0))</f>
        <v>1</v>
      </c>
      <c r="B3567" t="e">
        <f>'Média Saneada'!#REF!</f>
        <v>#REF!</v>
      </c>
      <c r="C3567">
        <f>DW!$H3567</f>
        <v>0</v>
      </c>
      <c r="D3567">
        <f>DW!$I3567</f>
        <v>0</v>
      </c>
      <c r="E3567">
        <f>DW!$G3567</f>
        <v>0</v>
      </c>
      <c r="F3567" t="e">
        <f>VLOOKUP(E3567,'Resultado Final'!$E$3:$L$103,4,FALSE)</f>
        <v>#DIV/0!</v>
      </c>
      <c r="G3567" t="e">
        <f>VLOOKUP(E3567,'Resultado Final'!$E$3:$L$103,5,FALSE)</f>
        <v>#DIV/0!</v>
      </c>
      <c r="H3567">
        <f>DW!$K3567</f>
        <v>0</v>
      </c>
      <c r="I3567" s="37" t="e">
        <f t="shared" si="55"/>
        <v>#DIV/0!</v>
      </c>
    </row>
    <row r="3568" spans="1:9" x14ac:dyDescent="0.25">
      <c r="A3568">
        <f>INDEX('Resultado Final'!$A:$A,MATCH(E3568,'Resultado Final'!$E:$E,0))</f>
        <v>1</v>
      </c>
      <c r="B3568" t="e">
        <f>'Média Saneada'!#REF!</f>
        <v>#REF!</v>
      </c>
      <c r="C3568">
        <f>DW!$H3568</f>
        <v>0</v>
      </c>
      <c r="D3568">
        <f>DW!$I3568</f>
        <v>0</v>
      </c>
      <c r="E3568">
        <f>DW!$G3568</f>
        <v>0</v>
      </c>
      <c r="F3568" t="e">
        <f>VLOOKUP(E3568,'Resultado Final'!$E$3:$L$103,4,FALSE)</f>
        <v>#DIV/0!</v>
      </c>
      <c r="G3568" t="e">
        <f>VLOOKUP(E3568,'Resultado Final'!$E$3:$L$103,5,FALSE)</f>
        <v>#DIV/0!</v>
      </c>
      <c r="H3568">
        <f>DW!$K3568</f>
        <v>0</v>
      </c>
      <c r="I3568" s="37" t="e">
        <f t="shared" si="55"/>
        <v>#DIV/0!</v>
      </c>
    </row>
    <row r="3569" spans="1:9" x14ac:dyDescent="0.25">
      <c r="A3569">
        <f>INDEX('Resultado Final'!$A:$A,MATCH(E3569,'Resultado Final'!$E:$E,0))</f>
        <v>1</v>
      </c>
      <c r="B3569" t="e">
        <f>'Média Saneada'!#REF!</f>
        <v>#REF!</v>
      </c>
      <c r="C3569">
        <f>DW!$H3569</f>
        <v>0</v>
      </c>
      <c r="D3569">
        <f>DW!$I3569</f>
        <v>0</v>
      </c>
      <c r="E3569">
        <f>DW!$G3569</f>
        <v>0</v>
      </c>
      <c r="F3569" t="e">
        <f>VLOOKUP(E3569,'Resultado Final'!$E$3:$L$103,4,FALSE)</f>
        <v>#DIV/0!</v>
      </c>
      <c r="G3569" t="e">
        <f>VLOOKUP(E3569,'Resultado Final'!$E$3:$L$103,5,FALSE)</f>
        <v>#DIV/0!</v>
      </c>
      <c r="H3569">
        <f>DW!$K3569</f>
        <v>0</v>
      </c>
      <c r="I3569" s="37" t="e">
        <f t="shared" si="55"/>
        <v>#DIV/0!</v>
      </c>
    </row>
    <row r="3570" spans="1:9" x14ac:dyDescent="0.25">
      <c r="A3570">
        <f>INDEX('Resultado Final'!$A:$A,MATCH(E3570,'Resultado Final'!$E:$E,0))</f>
        <v>1</v>
      </c>
      <c r="B3570" t="e">
        <f>'Média Saneada'!#REF!</f>
        <v>#REF!</v>
      </c>
      <c r="C3570">
        <f>DW!$H3570</f>
        <v>0</v>
      </c>
      <c r="D3570">
        <f>DW!$I3570</f>
        <v>0</v>
      </c>
      <c r="E3570">
        <f>DW!$G3570</f>
        <v>0</v>
      </c>
      <c r="F3570" t="e">
        <f>VLOOKUP(E3570,'Resultado Final'!$E$3:$L$103,4,FALSE)</f>
        <v>#DIV/0!</v>
      </c>
      <c r="G3570" t="e">
        <f>VLOOKUP(E3570,'Resultado Final'!$E$3:$L$103,5,FALSE)</f>
        <v>#DIV/0!</v>
      </c>
      <c r="H3570">
        <f>DW!$K3570</f>
        <v>0</v>
      </c>
      <c r="I3570" s="37" t="e">
        <f t="shared" si="55"/>
        <v>#DIV/0!</v>
      </c>
    </row>
    <row r="3571" spans="1:9" x14ac:dyDescent="0.25">
      <c r="A3571">
        <f>INDEX('Resultado Final'!$A:$A,MATCH(E3571,'Resultado Final'!$E:$E,0))</f>
        <v>1</v>
      </c>
      <c r="B3571" t="e">
        <f>'Média Saneada'!#REF!</f>
        <v>#REF!</v>
      </c>
      <c r="C3571">
        <f>DW!$H3571</f>
        <v>0</v>
      </c>
      <c r="D3571">
        <f>DW!$I3571</f>
        <v>0</v>
      </c>
      <c r="E3571">
        <f>DW!$G3571</f>
        <v>0</v>
      </c>
      <c r="F3571" t="e">
        <f>VLOOKUP(E3571,'Resultado Final'!$E$3:$L$103,4,FALSE)</f>
        <v>#DIV/0!</v>
      </c>
      <c r="G3571" t="e">
        <f>VLOOKUP(E3571,'Resultado Final'!$E$3:$L$103,5,FALSE)</f>
        <v>#DIV/0!</v>
      </c>
      <c r="H3571">
        <f>DW!$K3571</f>
        <v>0</v>
      </c>
      <c r="I3571" s="37" t="e">
        <f t="shared" si="55"/>
        <v>#DIV/0!</v>
      </c>
    </row>
    <row r="3572" spans="1:9" x14ac:dyDescent="0.25">
      <c r="A3572">
        <f>INDEX('Resultado Final'!$A:$A,MATCH(E3572,'Resultado Final'!$E:$E,0))</f>
        <v>1</v>
      </c>
      <c r="B3572" t="e">
        <f>'Média Saneada'!#REF!</f>
        <v>#REF!</v>
      </c>
      <c r="C3572">
        <f>DW!$H3572</f>
        <v>0</v>
      </c>
      <c r="D3572">
        <f>DW!$I3572</f>
        <v>0</v>
      </c>
      <c r="E3572">
        <f>DW!$G3572</f>
        <v>0</v>
      </c>
      <c r="F3572" t="e">
        <f>VLOOKUP(E3572,'Resultado Final'!$E$3:$L$103,4,FALSE)</f>
        <v>#DIV/0!</v>
      </c>
      <c r="G3572" t="e">
        <f>VLOOKUP(E3572,'Resultado Final'!$E$3:$L$103,5,FALSE)</f>
        <v>#DIV/0!</v>
      </c>
      <c r="H3572">
        <f>DW!$K3572</f>
        <v>0</v>
      </c>
      <c r="I3572" s="37" t="e">
        <f t="shared" si="55"/>
        <v>#DIV/0!</v>
      </c>
    </row>
    <row r="3573" spans="1:9" x14ac:dyDescent="0.25">
      <c r="A3573">
        <f>INDEX('Resultado Final'!$A:$A,MATCH(E3573,'Resultado Final'!$E:$E,0))</f>
        <v>1</v>
      </c>
      <c r="B3573" t="e">
        <f>'Média Saneada'!#REF!</f>
        <v>#REF!</v>
      </c>
      <c r="C3573">
        <f>DW!$H3573</f>
        <v>0</v>
      </c>
      <c r="D3573">
        <f>DW!$I3573</f>
        <v>0</v>
      </c>
      <c r="E3573">
        <f>DW!$G3573</f>
        <v>0</v>
      </c>
      <c r="F3573" t="e">
        <f>VLOOKUP(E3573,'Resultado Final'!$E$3:$L$103,4,FALSE)</f>
        <v>#DIV/0!</v>
      </c>
      <c r="G3573" t="e">
        <f>VLOOKUP(E3573,'Resultado Final'!$E$3:$L$103,5,FALSE)</f>
        <v>#DIV/0!</v>
      </c>
      <c r="H3573">
        <f>DW!$K3573</f>
        <v>0</v>
      </c>
      <c r="I3573" s="37" t="e">
        <f t="shared" si="55"/>
        <v>#DIV/0!</v>
      </c>
    </row>
    <row r="3574" spans="1:9" x14ac:dyDescent="0.25">
      <c r="A3574">
        <f>INDEX('Resultado Final'!$A:$A,MATCH(E3574,'Resultado Final'!$E:$E,0))</f>
        <v>1</v>
      </c>
      <c r="B3574" t="e">
        <f>'Média Saneada'!#REF!</f>
        <v>#REF!</v>
      </c>
      <c r="C3574">
        <f>DW!$H3574</f>
        <v>0</v>
      </c>
      <c r="D3574">
        <f>DW!$I3574</f>
        <v>0</v>
      </c>
      <c r="E3574">
        <f>DW!$G3574</f>
        <v>0</v>
      </c>
      <c r="F3574" t="e">
        <f>VLOOKUP(E3574,'Resultado Final'!$E$3:$L$103,4,FALSE)</f>
        <v>#DIV/0!</v>
      </c>
      <c r="G3574" t="e">
        <f>VLOOKUP(E3574,'Resultado Final'!$E$3:$L$103,5,FALSE)</f>
        <v>#DIV/0!</v>
      </c>
      <c r="H3574">
        <f>DW!$K3574</f>
        <v>0</v>
      </c>
      <c r="I3574" s="37" t="e">
        <f t="shared" si="55"/>
        <v>#DIV/0!</v>
      </c>
    </row>
    <row r="3575" spans="1:9" x14ac:dyDescent="0.25">
      <c r="A3575">
        <f>INDEX('Resultado Final'!$A:$A,MATCH(E3575,'Resultado Final'!$E:$E,0))</f>
        <v>1</v>
      </c>
      <c r="B3575" t="e">
        <f>'Média Saneada'!#REF!</f>
        <v>#REF!</v>
      </c>
      <c r="C3575">
        <f>DW!$H3575</f>
        <v>0</v>
      </c>
      <c r="D3575">
        <f>DW!$I3575</f>
        <v>0</v>
      </c>
      <c r="E3575">
        <f>DW!$G3575</f>
        <v>0</v>
      </c>
      <c r="F3575" t="e">
        <f>VLOOKUP(E3575,'Resultado Final'!$E$3:$L$103,4,FALSE)</f>
        <v>#DIV/0!</v>
      </c>
      <c r="G3575" t="e">
        <f>VLOOKUP(E3575,'Resultado Final'!$E$3:$L$103,5,FALSE)</f>
        <v>#DIV/0!</v>
      </c>
      <c r="H3575">
        <f>DW!$K3575</f>
        <v>0</v>
      </c>
      <c r="I3575" s="37" t="e">
        <f t="shared" si="55"/>
        <v>#DIV/0!</v>
      </c>
    </row>
    <row r="3576" spans="1:9" x14ac:dyDescent="0.25">
      <c r="A3576">
        <f>INDEX('Resultado Final'!$A:$A,MATCH(E3576,'Resultado Final'!$E:$E,0))</f>
        <v>1</v>
      </c>
      <c r="B3576" t="e">
        <f>'Média Saneada'!#REF!</f>
        <v>#REF!</v>
      </c>
      <c r="C3576">
        <f>DW!$H3576</f>
        <v>0</v>
      </c>
      <c r="D3576">
        <f>DW!$I3576</f>
        <v>0</v>
      </c>
      <c r="E3576">
        <f>DW!$G3576</f>
        <v>0</v>
      </c>
      <c r="F3576" t="e">
        <f>VLOOKUP(E3576,'Resultado Final'!$E$3:$L$103,4,FALSE)</f>
        <v>#DIV/0!</v>
      </c>
      <c r="G3576" t="e">
        <f>VLOOKUP(E3576,'Resultado Final'!$E$3:$L$103,5,FALSE)</f>
        <v>#DIV/0!</v>
      </c>
      <c r="H3576">
        <f>DW!$K3576</f>
        <v>0</v>
      </c>
      <c r="I3576" s="37" t="e">
        <f t="shared" si="55"/>
        <v>#DIV/0!</v>
      </c>
    </row>
    <row r="3577" spans="1:9" x14ac:dyDescent="0.25">
      <c r="A3577">
        <f>INDEX('Resultado Final'!$A:$A,MATCH(E3577,'Resultado Final'!$E:$E,0))</f>
        <v>1</v>
      </c>
      <c r="B3577" t="e">
        <f>'Média Saneada'!#REF!</f>
        <v>#REF!</v>
      </c>
      <c r="C3577">
        <f>DW!$H3577</f>
        <v>0</v>
      </c>
      <c r="D3577">
        <f>DW!$I3577</f>
        <v>0</v>
      </c>
      <c r="E3577">
        <f>DW!$G3577</f>
        <v>0</v>
      </c>
      <c r="F3577" t="e">
        <f>VLOOKUP(E3577,'Resultado Final'!$E$3:$L$103,4,FALSE)</f>
        <v>#DIV/0!</v>
      </c>
      <c r="G3577" t="e">
        <f>VLOOKUP(E3577,'Resultado Final'!$E$3:$L$103,5,FALSE)</f>
        <v>#DIV/0!</v>
      </c>
      <c r="H3577">
        <f>DW!$K3577</f>
        <v>0</v>
      </c>
      <c r="I3577" s="37" t="e">
        <f t="shared" si="55"/>
        <v>#DIV/0!</v>
      </c>
    </row>
    <row r="3578" spans="1:9" x14ac:dyDescent="0.25">
      <c r="A3578">
        <f>INDEX('Resultado Final'!$A:$A,MATCH(E3578,'Resultado Final'!$E:$E,0))</f>
        <v>1</v>
      </c>
      <c r="B3578" t="e">
        <f>'Média Saneada'!#REF!</f>
        <v>#REF!</v>
      </c>
      <c r="C3578">
        <f>DW!$H3578</f>
        <v>0</v>
      </c>
      <c r="D3578">
        <f>DW!$I3578</f>
        <v>0</v>
      </c>
      <c r="E3578">
        <f>DW!$G3578</f>
        <v>0</v>
      </c>
      <c r="F3578" t="e">
        <f>VLOOKUP(E3578,'Resultado Final'!$E$3:$L$103,4,FALSE)</f>
        <v>#DIV/0!</v>
      </c>
      <c r="G3578" t="e">
        <f>VLOOKUP(E3578,'Resultado Final'!$E$3:$L$103,5,FALSE)</f>
        <v>#DIV/0!</v>
      </c>
      <c r="H3578">
        <f>DW!$K3578</f>
        <v>0</v>
      </c>
      <c r="I3578" s="37" t="e">
        <f t="shared" si="55"/>
        <v>#DIV/0!</v>
      </c>
    </row>
    <row r="3579" spans="1:9" x14ac:dyDescent="0.25">
      <c r="A3579">
        <f>INDEX('Resultado Final'!$A:$A,MATCH(E3579,'Resultado Final'!$E:$E,0))</f>
        <v>1</v>
      </c>
      <c r="B3579" t="e">
        <f>'Média Saneada'!#REF!</f>
        <v>#REF!</v>
      </c>
      <c r="C3579">
        <f>DW!$H3579</f>
        <v>0</v>
      </c>
      <c r="D3579">
        <f>DW!$I3579</f>
        <v>0</v>
      </c>
      <c r="E3579">
        <f>DW!$G3579</f>
        <v>0</v>
      </c>
      <c r="F3579" t="e">
        <f>VLOOKUP(E3579,'Resultado Final'!$E$3:$L$103,4,FALSE)</f>
        <v>#DIV/0!</v>
      </c>
      <c r="G3579" t="e">
        <f>VLOOKUP(E3579,'Resultado Final'!$E$3:$L$103,5,FALSE)</f>
        <v>#DIV/0!</v>
      </c>
      <c r="H3579">
        <f>DW!$K3579</f>
        <v>0</v>
      </c>
      <c r="I3579" s="37" t="e">
        <f t="shared" si="55"/>
        <v>#DIV/0!</v>
      </c>
    </row>
    <row r="3580" spans="1:9" x14ac:dyDescent="0.25">
      <c r="A3580">
        <f>INDEX('Resultado Final'!$A:$A,MATCH(E3580,'Resultado Final'!$E:$E,0))</f>
        <v>1</v>
      </c>
      <c r="B3580" t="e">
        <f>'Média Saneada'!#REF!</f>
        <v>#REF!</v>
      </c>
      <c r="C3580">
        <f>DW!$H3580</f>
        <v>0</v>
      </c>
      <c r="D3580">
        <f>DW!$I3580</f>
        <v>0</v>
      </c>
      <c r="E3580">
        <f>DW!$G3580</f>
        <v>0</v>
      </c>
      <c r="F3580" t="e">
        <f>VLOOKUP(E3580,'Resultado Final'!$E$3:$L$103,4,FALSE)</f>
        <v>#DIV/0!</v>
      </c>
      <c r="G3580" t="e">
        <f>VLOOKUP(E3580,'Resultado Final'!$E$3:$L$103,5,FALSE)</f>
        <v>#DIV/0!</v>
      </c>
      <c r="H3580">
        <f>DW!$K3580</f>
        <v>0</v>
      </c>
      <c r="I3580" s="37" t="e">
        <f t="shared" si="55"/>
        <v>#DIV/0!</v>
      </c>
    </row>
    <row r="3581" spans="1:9" x14ac:dyDescent="0.25">
      <c r="A3581">
        <f>INDEX('Resultado Final'!$A:$A,MATCH(E3581,'Resultado Final'!$E:$E,0))</f>
        <v>1</v>
      </c>
      <c r="B3581" t="e">
        <f>'Média Saneada'!#REF!</f>
        <v>#REF!</v>
      </c>
      <c r="C3581">
        <f>DW!$H3581</f>
        <v>0</v>
      </c>
      <c r="D3581">
        <f>DW!$I3581</f>
        <v>0</v>
      </c>
      <c r="E3581">
        <f>DW!$G3581</f>
        <v>0</v>
      </c>
      <c r="F3581" t="e">
        <f>VLOOKUP(E3581,'Resultado Final'!$E$3:$L$103,4,FALSE)</f>
        <v>#DIV/0!</v>
      </c>
      <c r="G3581" t="e">
        <f>VLOOKUP(E3581,'Resultado Final'!$E$3:$L$103,5,FALSE)</f>
        <v>#DIV/0!</v>
      </c>
      <c r="H3581">
        <f>DW!$K3581</f>
        <v>0</v>
      </c>
      <c r="I3581" s="37" t="e">
        <f t="shared" si="55"/>
        <v>#DIV/0!</v>
      </c>
    </row>
    <row r="3582" spans="1:9" x14ac:dyDescent="0.25">
      <c r="A3582">
        <f>INDEX('Resultado Final'!$A:$A,MATCH(E3582,'Resultado Final'!$E:$E,0))</f>
        <v>1</v>
      </c>
      <c r="B3582" t="e">
        <f>'Média Saneada'!#REF!</f>
        <v>#REF!</v>
      </c>
      <c r="C3582">
        <f>DW!$H3582</f>
        <v>0</v>
      </c>
      <c r="D3582">
        <f>DW!$I3582</f>
        <v>0</v>
      </c>
      <c r="E3582">
        <f>DW!$G3582</f>
        <v>0</v>
      </c>
      <c r="F3582" t="e">
        <f>VLOOKUP(E3582,'Resultado Final'!$E$3:$L$103,4,FALSE)</f>
        <v>#DIV/0!</v>
      </c>
      <c r="G3582" t="e">
        <f>VLOOKUP(E3582,'Resultado Final'!$E$3:$L$103,5,FALSE)</f>
        <v>#DIV/0!</v>
      </c>
      <c r="H3582">
        <f>DW!$K3582</f>
        <v>0</v>
      </c>
      <c r="I3582" s="37" t="e">
        <f t="shared" si="55"/>
        <v>#DIV/0!</v>
      </c>
    </row>
    <row r="3583" spans="1:9" x14ac:dyDescent="0.25">
      <c r="A3583">
        <f>INDEX('Resultado Final'!$A:$A,MATCH(E3583,'Resultado Final'!$E:$E,0))</f>
        <v>1</v>
      </c>
      <c r="B3583" t="e">
        <f>'Média Saneada'!#REF!</f>
        <v>#REF!</v>
      </c>
      <c r="C3583">
        <f>DW!$H3583</f>
        <v>0</v>
      </c>
      <c r="D3583">
        <f>DW!$I3583</f>
        <v>0</v>
      </c>
      <c r="E3583">
        <f>DW!$G3583</f>
        <v>0</v>
      </c>
      <c r="F3583" t="e">
        <f>VLOOKUP(E3583,'Resultado Final'!$E$3:$L$103,4,FALSE)</f>
        <v>#DIV/0!</v>
      </c>
      <c r="G3583" t="e">
        <f>VLOOKUP(E3583,'Resultado Final'!$E$3:$L$103,5,FALSE)</f>
        <v>#DIV/0!</v>
      </c>
      <c r="H3583">
        <f>DW!$K3583</f>
        <v>0</v>
      </c>
      <c r="I3583" s="37" t="e">
        <f t="shared" si="55"/>
        <v>#DIV/0!</v>
      </c>
    </row>
    <row r="3584" spans="1:9" x14ac:dyDescent="0.25">
      <c r="A3584">
        <f>INDEX('Resultado Final'!$A:$A,MATCH(E3584,'Resultado Final'!$E:$E,0))</f>
        <v>1</v>
      </c>
      <c r="B3584" t="e">
        <f>'Média Saneada'!#REF!</f>
        <v>#REF!</v>
      </c>
      <c r="C3584">
        <f>DW!$H3584</f>
        <v>0</v>
      </c>
      <c r="D3584">
        <f>DW!$I3584</f>
        <v>0</v>
      </c>
      <c r="E3584">
        <f>DW!$G3584</f>
        <v>0</v>
      </c>
      <c r="F3584" t="e">
        <f>VLOOKUP(E3584,'Resultado Final'!$E$3:$L$103,4,FALSE)</f>
        <v>#DIV/0!</v>
      </c>
      <c r="G3584" t="e">
        <f>VLOOKUP(E3584,'Resultado Final'!$E$3:$L$103,5,FALSE)</f>
        <v>#DIV/0!</v>
      </c>
      <c r="H3584">
        <f>DW!$K3584</f>
        <v>0</v>
      </c>
      <c r="I3584" s="37" t="e">
        <f t="shared" si="55"/>
        <v>#DIV/0!</v>
      </c>
    </row>
    <row r="3585" spans="1:9" x14ac:dyDescent="0.25">
      <c r="A3585">
        <f>INDEX('Resultado Final'!$A:$A,MATCH(E3585,'Resultado Final'!$E:$E,0))</f>
        <v>1</v>
      </c>
      <c r="B3585" t="e">
        <f>'Média Saneada'!#REF!</f>
        <v>#REF!</v>
      </c>
      <c r="C3585">
        <f>DW!$H3585</f>
        <v>0</v>
      </c>
      <c r="D3585">
        <f>DW!$I3585</f>
        <v>0</v>
      </c>
      <c r="E3585">
        <f>DW!$G3585</f>
        <v>0</v>
      </c>
      <c r="F3585" t="e">
        <f>VLOOKUP(E3585,'Resultado Final'!$E$3:$L$103,4,FALSE)</f>
        <v>#DIV/0!</v>
      </c>
      <c r="G3585" t="e">
        <f>VLOOKUP(E3585,'Resultado Final'!$E$3:$L$103,5,FALSE)</f>
        <v>#DIV/0!</v>
      </c>
      <c r="H3585">
        <f>DW!$K3585</f>
        <v>0</v>
      </c>
      <c r="I3585" s="37" t="e">
        <f t="shared" si="55"/>
        <v>#DIV/0!</v>
      </c>
    </row>
    <row r="3586" spans="1:9" x14ac:dyDescent="0.25">
      <c r="A3586">
        <f>INDEX('Resultado Final'!$A:$A,MATCH(E3586,'Resultado Final'!$E:$E,0))</f>
        <v>1</v>
      </c>
      <c r="B3586" t="e">
        <f>'Média Saneada'!#REF!</f>
        <v>#REF!</v>
      </c>
      <c r="C3586">
        <f>DW!$H3586</f>
        <v>0</v>
      </c>
      <c r="D3586">
        <f>DW!$I3586</f>
        <v>0</v>
      </c>
      <c r="E3586">
        <f>DW!$G3586</f>
        <v>0</v>
      </c>
      <c r="F3586" t="e">
        <f>VLOOKUP(E3586,'Resultado Final'!$E$3:$L$103,4,FALSE)</f>
        <v>#DIV/0!</v>
      </c>
      <c r="G3586" t="e">
        <f>VLOOKUP(E3586,'Resultado Final'!$E$3:$L$103,5,FALSE)</f>
        <v>#DIV/0!</v>
      </c>
      <c r="H3586">
        <f>DW!$K3586</f>
        <v>0</v>
      </c>
      <c r="I3586" s="37" t="e">
        <f t="shared" si="55"/>
        <v>#DIV/0!</v>
      </c>
    </row>
    <row r="3587" spans="1:9" x14ac:dyDescent="0.25">
      <c r="A3587">
        <f>INDEX('Resultado Final'!$A:$A,MATCH(E3587,'Resultado Final'!$E:$E,0))</f>
        <v>1</v>
      </c>
      <c r="B3587" t="e">
        <f>'Média Saneada'!#REF!</f>
        <v>#REF!</v>
      </c>
      <c r="C3587">
        <f>DW!$H3587</f>
        <v>0</v>
      </c>
      <c r="D3587">
        <f>DW!$I3587</f>
        <v>0</v>
      </c>
      <c r="E3587">
        <f>DW!$G3587</f>
        <v>0</v>
      </c>
      <c r="F3587" t="e">
        <f>VLOOKUP(E3587,'Resultado Final'!$E$3:$L$103,4,FALSE)</f>
        <v>#DIV/0!</v>
      </c>
      <c r="G3587" t="e">
        <f>VLOOKUP(E3587,'Resultado Final'!$E$3:$L$103,5,FALSE)</f>
        <v>#DIV/0!</v>
      </c>
      <c r="H3587">
        <f>DW!$K3587</f>
        <v>0</v>
      </c>
      <c r="I3587" s="37" t="e">
        <f t="shared" ref="I3587:I3650" si="56">IF(AND($H3587&lt;$F3587,$H3587&gt;$G3587),$H3587,"Desconsiderado para o cálculo final da Média")</f>
        <v>#DIV/0!</v>
      </c>
    </row>
    <row r="3588" spans="1:9" x14ac:dyDescent="0.25">
      <c r="A3588">
        <f>INDEX('Resultado Final'!$A:$A,MATCH(E3588,'Resultado Final'!$E:$E,0))</f>
        <v>1</v>
      </c>
      <c r="B3588" t="e">
        <f>'Média Saneada'!#REF!</f>
        <v>#REF!</v>
      </c>
      <c r="C3588">
        <f>DW!$H3588</f>
        <v>0</v>
      </c>
      <c r="D3588">
        <f>DW!$I3588</f>
        <v>0</v>
      </c>
      <c r="E3588">
        <f>DW!$G3588</f>
        <v>0</v>
      </c>
      <c r="F3588" t="e">
        <f>VLOOKUP(E3588,'Resultado Final'!$E$3:$L$103,4,FALSE)</f>
        <v>#DIV/0!</v>
      </c>
      <c r="G3588" t="e">
        <f>VLOOKUP(E3588,'Resultado Final'!$E$3:$L$103,5,FALSE)</f>
        <v>#DIV/0!</v>
      </c>
      <c r="H3588">
        <f>DW!$K3588</f>
        <v>0</v>
      </c>
      <c r="I3588" s="37" t="e">
        <f t="shared" si="56"/>
        <v>#DIV/0!</v>
      </c>
    </row>
    <row r="3589" spans="1:9" x14ac:dyDescent="0.25">
      <c r="A3589">
        <f>INDEX('Resultado Final'!$A:$A,MATCH(E3589,'Resultado Final'!$E:$E,0))</f>
        <v>1</v>
      </c>
      <c r="B3589" t="e">
        <f>'Média Saneada'!#REF!</f>
        <v>#REF!</v>
      </c>
      <c r="C3589">
        <f>DW!$H3589</f>
        <v>0</v>
      </c>
      <c r="D3589">
        <f>DW!$I3589</f>
        <v>0</v>
      </c>
      <c r="E3589">
        <f>DW!$G3589</f>
        <v>0</v>
      </c>
      <c r="F3589" t="e">
        <f>VLOOKUP(E3589,'Resultado Final'!$E$3:$L$103,4,FALSE)</f>
        <v>#DIV/0!</v>
      </c>
      <c r="G3589" t="e">
        <f>VLOOKUP(E3589,'Resultado Final'!$E$3:$L$103,5,FALSE)</f>
        <v>#DIV/0!</v>
      </c>
      <c r="H3589">
        <f>DW!$K3589</f>
        <v>0</v>
      </c>
      <c r="I3589" s="37" t="e">
        <f t="shared" si="56"/>
        <v>#DIV/0!</v>
      </c>
    </row>
    <row r="3590" spans="1:9" x14ac:dyDescent="0.25">
      <c r="A3590">
        <f>INDEX('Resultado Final'!$A:$A,MATCH(E3590,'Resultado Final'!$E:$E,0))</f>
        <v>1</v>
      </c>
      <c r="B3590" t="e">
        <f>'Média Saneada'!#REF!</f>
        <v>#REF!</v>
      </c>
      <c r="C3590">
        <f>DW!$H3590</f>
        <v>0</v>
      </c>
      <c r="D3590">
        <f>DW!$I3590</f>
        <v>0</v>
      </c>
      <c r="E3590">
        <f>DW!$G3590</f>
        <v>0</v>
      </c>
      <c r="F3590" t="e">
        <f>VLOOKUP(E3590,'Resultado Final'!$E$3:$L$103,4,FALSE)</f>
        <v>#DIV/0!</v>
      </c>
      <c r="G3590" t="e">
        <f>VLOOKUP(E3590,'Resultado Final'!$E$3:$L$103,5,FALSE)</f>
        <v>#DIV/0!</v>
      </c>
      <c r="H3590">
        <f>DW!$K3590</f>
        <v>0</v>
      </c>
      <c r="I3590" s="37" t="e">
        <f t="shared" si="56"/>
        <v>#DIV/0!</v>
      </c>
    </row>
    <row r="3591" spans="1:9" x14ac:dyDescent="0.25">
      <c r="A3591">
        <f>INDEX('Resultado Final'!$A:$A,MATCH(E3591,'Resultado Final'!$E:$E,0))</f>
        <v>1</v>
      </c>
      <c r="B3591" t="e">
        <f>'Média Saneada'!#REF!</f>
        <v>#REF!</v>
      </c>
      <c r="C3591">
        <f>DW!$H3591</f>
        <v>0</v>
      </c>
      <c r="D3591">
        <f>DW!$I3591</f>
        <v>0</v>
      </c>
      <c r="E3591">
        <f>DW!$G3591</f>
        <v>0</v>
      </c>
      <c r="F3591" t="e">
        <f>VLOOKUP(E3591,'Resultado Final'!$E$3:$L$103,4,FALSE)</f>
        <v>#DIV/0!</v>
      </c>
      <c r="G3591" t="e">
        <f>VLOOKUP(E3591,'Resultado Final'!$E$3:$L$103,5,FALSE)</f>
        <v>#DIV/0!</v>
      </c>
      <c r="H3591">
        <f>DW!$K3591</f>
        <v>0</v>
      </c>
      <c r="I3591" s="37" t="e">
        <f t="shared" si="56"/>
        <v>#DIV/0!</v>
      </c>
    </row>
    <row r="3592" spans="1:9" x14ac:dyDescent="0.25">
      <c r="A3592">
        <f>INDEX('Resultado Final'!$A:$A,MATCH(E3592,'Resultado Final'!$E:$E,0))</f>
        <v>1</v>
      </c>
      <c r="B3592" t="e">
        <f>'Média Saneada'!#REF!</f>
        <v>#REF!</v>
      </c>
      <c r="C3592">
        <f>DW!$H3592</f>
        <v>0</v>
      </c>
      <c r="D3592">
        <f>DW!$I3592</f>
        <v>0</v>
      </c>
      <c r="E3592">
        <f>DW!$G3592</f>
        <v>0</v>
      </c>
      <c r="F3592" t="e">
        <f>VLOOKUP(E3592,'Resultado Final'!$E$3:$L$103,4,FALSE)</f>
        <v>#DIV/0!</v>
      </c>
      <c r="G3592" t="e">
        <f>VLOOKUP(E3592,'Resultado Final'!$E$3:$L$103,5,FALSE)</f>
        <v>#DIV/0!</v>
      </c>
      <c r="H3592">
        <f>DW!$K3592</f>
        <v>0</v>
      </c>
      <c r="I3592" s="37" t="e">
        <f t="shared" si="56"/>
        <v>#DIV/0!</v>
      </c>
    </row>
    <row r="3593" spans="1:9" x14ac:dyDescent="0.25">
      <c r="A3593">
        <f>INDEX('Resultado Final'!$A:$A,MATCH(E3593,'Resultado Final'!$E:$E,0))</f>
        <v>1</v>
      </c>
      <c r="B3593" t="e">
        <f>'Média Saneada'!#REF!</f>
        <v>#REF!</v>
      </c>
      <c r="C3593">
        <f>DW!$H3593</f>
        <v>0</v>
      </c>
      <c r="D3593">
        <f>DW!$I3593</f>
        <v>0</v>
      </c>
      <c r="E3593">
        <f>DW!$G3593</f>
        <v>0</v>
      </c>
      <c r="F3593" t="e">
        <f>VLOOKUP(E3593,'Resultado Final'!$E$3:$L$103,4,FALSE)</f>
        <v>#DIV/0!</v>
      </c>
      <c r="G3593" t="e">
        <f>VLOOKUP(E3593,'Resultado Final'!$E$3:$L$103,5,FALSE)</f>
        <v>#DIV/0!</v>
      </c>
      <c r="H3593">
        <f>DW!$K3593</f>
        <v>0</v>
      </c>
      <c r="I3593" s="37" t="e">
        <f t="shared" si="56"/>
        <v>#DIV/0!</v>
      </c>
    </row>
    <row r="3594" spans="1:9" x14ac:dyDescent="0.25">
      <c r="A3594">
        <f>INDEX('Resultado Final'!$A:$A,MATCH(E3594,'Resultado Final'!$E:$E,0))</f>
        <v>1</v>
      </c>
      <c r="B3594" t="e">
        <f>'Média Saneada'!#REF!</f>
        <v>#REF!</v>
      </c>
      <c r="C3594">
        <f>DW!$H3594</f>
        <v>0</v>
      </c>
      <c r="D3594">
        <f>DW!$I3594</f>
        <v>0</v>
      </c>
      <c r="E3594">
        <f>DW!$G3594</f>
        <v>0</v>
      </c>
      <c r="F3594" t="e">
        <f>VLOOKUP(E3594,'Resultado Final'!$E$3:$L$103,4,FALSE)</f>
        <v>#DIV/0!</v>
      </c>
      <c r="G3594" t="e">
        <f>VLOOKUP(E3594,'Resultado Final'!$E$3:$L$103,5,FALSE)</f>
        <v>#DIV/0!</v>
      </c>
      <c r="H3594">
        <f>DW!$K3594</f>
        <v>0</v>
      </c>
      <c r="I3594" s="37" t="e">
        <f t="shared" si="56"/>
        <v>#DIV/0!</v>
      </c>
    </row>
    <row r="3595" spans="1:9" x14ac:dyDescent="0.25">
      <c r="A3595">
        <f>INDEX('Resultado Final'!$A:$A,MATCH(E3595,'Resultado Final'!$E:$E,0))</f>
        <v>1</v>
      </c>
      <c r="B3595" t="e">
        <f>'Média Saneada'!#REF!</f>
        <v>#REF!</v>
      </c>
      <c r="C3595">
        <f>DW!$H3595</f>
        <v>0</v>
      </c>
      <c r="D3595">
        <f>DW!$I3595</f>
        <v>0</v>
      </c>
      <c r="E3595">
        <f>DW!$G3595</f>
        <v>0</v>
      </c>
      <c r="F3595" t="e">
        <f>VLOOKUP(E3595,'Resultado Final'!$E$3:$L$103,4,FALSE)</f>
        <v>#DIV/0!</v>
      </c>
      <c r="G3595" t="e">
        <f>VLOOKUP(E3595,'Resultado Final'!$E$3:$L$103,5,FALSE)</f>
        <v>#DIV/0!</v>
      </c>
      <c r="H3595">
        <f>DW!$K3595</f>
        <v>0</v>
      </c>
      <c r="I3595" s="37" t="e">
        <f t="shared" si="56"/>
        <v>#DIV/0!</v>
      </c>
    </row>
    <row r="3596" spans="1:9" x14ac:dyDescent="0.25">
      <c r="A3596">
        <f>INDEX('Resultado Final'!$A:$A,MATCH(E3596,'Resultado Final'!$E:$E,0))</f>
        <v>1</v>
      </c>
      <c r="B3596" t="e">
        <f>'Média Saneada'!#REF!</f>
        <v>#REF!</v>
      </c>
      <c r="C3596">
        <f>DW!$H3596</f>
        <v>0</v>
      </c>
      <c r="D3596">
        <f>DW!$I3596</f>
        <v>0</v>
      </c>
      <c r="E3596">
        <f>DW!$G3596</f>
        <v>0</v>
      </c>
      <c r="F3596" t="e">
        <f>VLOOKUP(E3596,'Resultado Final'!$E$3:$L$103,4,FALSE)</f>
        <v>#DIV/0!</v>
      </c>
      <c r="G3596" t="e">
        <f>VLOOKUP(E3596,'Resultado Final'!$E$3:$L$103,5,FALSE)</f>
        <v>#DIV/0!</v>
      </c>
      <c r="H3596">
        <f>DW!$K3596</f>
        <v>0</v>
      </c>
      <c r="I3596" s="37" t="e">
        <f t="shared" si="56"/>
        <v>#DIV/0!</v>
      </c>
    </row>
    <row r="3597" spans="1:9" x14ac:dyDescent="0.25">
      <c r="A3597">
        <f>INDEX('Resultado Final'!$A:$A,MATCH(E3597,'Resultado Final'!$E:$E,0))</f>
        <v>1</v>
      </c>
      <c r="B3597" t="e">
        <f>'Média Saneada'!#REF!</f>
        <v>#REF!</v>
      </c>
      <c r="C3597">
        <f>DW!$H3597</f>
        <v>0</v>
      </c>
      <c r="D3597">
        <f>DW!$I3597</f>
        <v>0</v>
      </c>
      <c r="E3597">
        <f>DW!$G3597</f>
        <v>0</v>
      </c>
      <c r="F3597" t="e">
        <f>VLOOKUP(E3597,'Resultado Final'!$E$3:$L$103,4,FALSE)</f>
        <v>#DIV/0!</v>
      </c>
      <c r="G3597" t="e">
        <f>VLOOKUP(E3597,'Resultado Final'!$E$3:$L$103,5,FALSE)</f>
        <v>#DIV/0!</v>
      </c>
      <c r="H3597">
        <f>DW!$K3597</f>
        <v>0</v>
      </c>
      <c r="I3597" s="37" t="e">
        <f t="shared" si="56"/>
        <v>#DIV/0!</v>
      </c>
    </row>
    <row r="3598" spans="1:9" x14ac:dyDescent="0.25">
      <c r="A3598">
        <f>INDEX('Resultado Final'!$A:$A,MATCH(E3598,'Resultado Final'!$E:$E,0))</f>
        <v>1</v>
      </c>
      <c r="B3598" t="e">
        <f>'Média Saneada'!#REF!</f>
        <v>#REF!</v>
      </c>
      <c r="C3598">
        <f>DW!$H3598</f>
        <v>0</v>
      </c>
      <c r="D3598">
        <f>DW!$I3598</f>
        <v>0</v>
      </c>
      <c r="E3598">
        <f>DW!$G3598</f>
        <v>0</v>
      </c>
      <c r="F3598" t="e">
        <f>VLOOKUP(E3598,'Resultado Final'!$E$3:$L$103,4,FALSE)</f>
        <v>#DIV/0!</v>
      </c>
      <c r="G3598" t="e">
        <f>VLOOKUP(E3598,'Resultado Final'!$E$3:$L$103,5,FALSE)</f>
        <v>#DIV/0!</v>
      </c>
      <c r="H3598">
        <f>DW!$K3598</f>
        <v>0</v>
      </c>
      <c r="I3598" s="37" t="e">
        <f t="shared" si="56"/>
        <v>#DIV/0!</v>
      </c>
    </row>
    <row r="3599" spans="1:9" x14ac:dyDescent="0.25">
      <c r="A3599">
        <f>INDEX('Resultado Final'!$A:$A,MATCH(E3599,'Resultado Final'!$E:$E,0))</f>
        <v>1</v>
      </c>
      <c r="B3599" t="e">
        <f>'Média Saneada'!#REF!</f>
        <v>#REF!</v>
      </c>
      <c r="C3599">
        <f>DW!$H3599</f>
        <v>0</v>
      </c>
      <c r="D3599">
        <f>DW!$I3599</f>
        <v>0</v>
      </c>
      <c r="E3599">
        <f>DW!$G3599</f>
        <v>0</v>
      </c>
      <c r="F3599" t="e">
        <f>VLOOKUP(E3599,'Resultado Final'!$E$3:$L$103,4,FALSE)</f>
        <v>#DIV/0!</v>
      </c>
      <c r="G3599" t="e">
        <f>VLOOKUP(E3599,'Resultado Final'!$E$3:$L$103,5,FALSE)</f>
        <v>#DIV/0!</v>
      </c>
      <c r="H3599">
        <f>DW!$K3599</f>
        <v>0</v>
      </c>
      <c r="I3599" s="37" t="e">
        <f t="shared" si="56"/>
        <v>#DIV/0!</v>
      </c>
    </row>
    <row r="3600" spans="1:9" x14ac:dyDescent="0.25">
      <c r="A3600">
        <f>INDEX('Resultado Final'!$A:$A,MATCH(E3600,'Resultado Final'!$E:$E,0))</f>
        <v>1</v>
      </c>
      <c r="B3600" t="e">
        <f>'Média Saneada'!#REF!</f>
        <v>#REF!</v>
      </c>
      <c r="C3600">
        <f>DW!$H3600</f>
        <v>0</v>
      </c>
      <c r="D3600">
        <f>DW!$I3600</f>
        <v>0</v>
      </c>
      <c r="E3600">
        <f>DW!$G3600</f>
        <v>0</v>
      </c>
      <c r="F3600" t="e">
        <f>VLOOKUP(E3600,'Resultado Final'!$E$3:$L$103,4,FALSE)</f>
        <v>#DIV/0!</v>
      </c>
      <c r="G3600" t="e">
        <f>VLOOKUP(E3600,'Resultado Final'!$E$3:$L$103,5,FALSE)</f>
        <v>#DIV/0!</v>
      </c>
      <c r="H3600">
        <f>DW!$K3600</f>
        <v>0</v>
      </c>
      <c r="I3600" s="37" t="e">
        <f t="shared" si="56"/>
        <v>#DIV/0!</v>
      </c>
    </row>
    <row r="3601" spans="1:9" x14ac:dyDescent="0.25">
      <c r="A3601">
        <f>INDEX('Resultado Final'!$A:$A,MATCH(E3601,'Resultado Final'!$E:$E,0))</f>
        <v>1</v>
      </c>
      <c r="B3601" t="e">
        <f>'Média Saneada'!#REF!</f>
        <v>#REF!</v>
      </c>
      <c r="C3601">
        <f>DW!$H3601</f>
        <v>0</v>
      </c>
      <c r="D3601">
        <f>DW!$I3601</f>
        <v>0</v>
      </c>
      <c r="E3601">
        <f>DW!$G3601</f>
        <v>0</v>
      </c>
      <c r="F3601" t="e">
        <f>VLOOKUP(E3601,'Resultado Final'!$E$3:$L$103,4,FALSE)</f>
        <v>#DIV/0!</v>
      </c>
      <c r="G3601" t="e">
        <f>VLOOKUP(E3601,'Resultado Final'!$E$3:$L$103,5,FALSE)</f>
        <v>#DIV/0!</v>
      </c>
      <c r="H3601">
        <f>DW!$K3601</f>
        <v>0</v>
      </c>
      <c r="I3601" s="37" t="e">
        <f t="shared" si="56"/>
        <v>#DIV/0!</v>
      </c>
    </row>
    <row r="3602" spans="1:9" x14ac:dyDescent="0.25">
      <c r="A3602">
        <f>INDEX('Resultado Final'!$A:$A,MATCH(E3602,'Resultado Final'!$E:$E,0))</f>
        <v>1</v>
      </c>
      <c r="B3602" t="e">
        <f>'Média Saneada'!#REF!</f>
        <v>#REF!</v>
      </c>
      <c r="C3602">
        <f>DW!$H3602</f>
        <v>0</v>
      </c>
      <c r="D3602">
        <f>DW!$I3602</f>
        <v>0</v>
      </c>
      <c r="E3602">
        <f>DW!$G3602</f>
        <v>0</v>
      </c>
      <c r="F3602" t="e">
        <f>VLOOKUP(E3602,'Resultado Final'!$E$3:$L$103,4,FALSE)</f>
        <v>#DIV/0!</v>
      </c>
      <c r="G3602" t="e">
        <f>VLOOKUP(E3602,'Resultado Final'!$E$3:$L$103,5,FALSE)</f>
        <v>#DIV/0!</v>
      </c>
      <c r="H3602">
        <f>DW!$K3602</f>
        <v>0</v>
      </c>
      <c r="I3602" s="37" t="e">
        <f t="shared" si="56"/>
        <v>#DIV/0!</v>
      </c>
    </row>
    <row r="3603" spans="1:9" x14ac:dyDescent="0.25">
      <c r="A3603">
        <f>INDEX('Resultado Final'!$A:$A,MATCH(E3603,'Resultado Final'!$E:$E,0))</f>
        <v>1</v>
      </c>
      <c r="B3603" t="e">
        <f>'Média Saneada'!#REF!</f>
        <v>#REF!</v>
      </c>
      <c r="C3603">
        <f>DW!$H3603</f>
        <v>0</v>
      </c>
      <c r="D3603">
        <f>DW!$I3603</f>
        <v>0</v>
      </c>
      <c r="E3603">
        <f>DW!$G3603</f>
        <v>0</v>
      </c>
      <c r="F3603" t="e">
        <f>VLOOKUP(E3603,'Resultado Final'!$E$3:$L$103,4,FALSE)</f>
        <v>#DIV/0!</v>
      </c>
      <c r="G3603" t="e">
        <f>VLOOKUP(E3603,'Resultado Final'!$E$3:$L$103,5,FALSE)</f>
        <v>#DIV/0!</v>
      </c>
      <c r="H3603">
        <f>DW!$K3603</f>
        <v>0</v>
      </c>
      <c r="I3603" s="37" t="e">
        <f t="shared" si="56"/>
        <v>#DIV/0!</v>
      </c>
    </row>
    <row r="3604" spans="1:9" x14ac:dyDescent="0.25">
      <c r="A3604">
        <f>INDEX('Resultado Final'!$A:$A,MATCH(E3604,'Resultado Final'!$E:$E,0))</f>
        <v>1</v>
      </c>
      <c r="B3604" t="e">
        <f>'Média Saneada'!#REF!</f>
        <v>#REF!</v>
      </c>
      <c r="C3604">
        <f>DW!$H3604</f>
        <v>0</v>
      </c>
      <c r="D3604">
        <f>DW!$I3604</f>
        <v>0</v>
      </c>
      <c r="E3604">
        <f>DW!$G3604</f>
        <v>0</v>
      </c>
      <c r="F3604" t="e">
        <f>VLOOKUP(E3604,'Resultado Final'!$E$3:$L$103,4,FALSE)</f>
        <v>#DIV/0!</v>
      </c>
      <c r="G3604" t="e">
        <f>VLOOKUP(E3604,'Resultado Final'!$E$3:$L$103,5,FALSE)</f>
        <v>#DIV/0!</v>
      </c>
      <c r="H3604">
        <f>DW!$K3604</f>
        <v>0</v>
      </c>
      <c r="I3604" s="37" t="e">
        <f t="shared" si="56"/>
        <v>#DIV/0!</v>
      </c>
    </row>
    <row r="3605" spans="1:9" x14ac:dyDescent="0.25">
      <c r="A3605">
        <f>INDEX('Resultado Final'!$A:$A,MATCH(E3605,'Resultado Final'!$E:$E,0))</f>
        <v>1</v>
      </c>
      <c r="B3605" t="e">
        <f>'Média Saneada'!#REF!</f>
        <v>#REF!</v>
      </c>
      <c r="C3605">
        <f>DW!$H3605</f>
        <v>0</v>
      </c>
      <c r="D3605">
        <f>DW!$I3605</f>
        <v>0</v>
      </c>
      <c r="E3605">
        <f>DW!$G3605</f>
        <v>0</v>
      </c>
      <c r="F3605" t="e">
        <f>VLOOKUP(E3605,'Resultado Final'!$E$3:$L$103,4,FALSE)</f>
        <v>#DIV/0!</v>
      </c>
      <c r="G3605" t="e">
        <f>VLOOKUP(E3605,'Resultado Final'!$E$3:$L$103,5,FALSE)</f>
        <v>#DIV/0!</v>
      </c>
      <c r="H3605">
        <f>DW!$K3605</f>
        <v>0</v>
      </c>
      <c r="I3605" s="37" t="e">
        <f t="shared" si="56"/>
        <v>#DIV/0!</v>
      </c>
    </row>
    <row r="3606" spans="1:9" x14ac:dyDescent="0.25">
      <c r="A3606">
        <f>INDEX('Resultado Final'!$A:$A,MATCH(E3606,'Resultado Final'!$E:$E,0))</f>
        <v>1</v>
      </c>
      <c r="B3606" t="e">
        <f>'Média Saneada'!#REF!</f>
        <v>#REF!</v>
      </c>
      <c r="C3606">
        <f>DW!$H3606</f>
        <v>0</v>
      </c>
      <c r="D3606">
        <f>DW!$I3606</f>
        <v>0</v>
      </c>
      <c r="E3606">
        <f>DW!$G3606</f>
        <v>0</v>
      </c>
      <c r="F3606" t="e">
        <f>VLOOKUP(E3606,'Resultado Final'!$E$3:$L$103,4,FALSE)</f>
        <v>#DIV/0!</v>
      </c>
      <c r="G3606" t="e">
        <f>VLOOKUP(E3606,'Resultado Final'!$E$3:$L$103,5,FALSE)</f>
        <v>#DIV/0!</v>
      </c>
      <c r="H3606">
        <f>DW!$K3606</f>
        <v>0</v>
      </c>
      <c r="I3606" s="37" t="e">
        <f t="shared" si="56"/>
        <v>#DIV/0!</v>
      </c>
    </row>
    <row r="3607" spans="1:9" x14ac:dyDescent="0.25">
      <c r="A3607">
        <f>INDEX('Resultado Final'!$A:$A,MATCH(E3607,'Resultado Final'!$E:$E,0))</f>
        <v>1</v>
      </c>
      <c r="B3607" t="e">
        <f>'Média Saneada'!#REF!</f>
        <v>#REF!</v>
      </c>
      <c r="C3607">
        <f>DW!$H3607</f>
        <v>0</v>
      </c>
      <c r="D3607">
        <f>DW!$I3607</f>
        <v>0</v>
      </c>
      <c r="E3607">
        <f>DW!$G3607</f>
        <v>0</v>
      </c>
      <c r="F3607" t="e">
        <f>VLOOKUP(E3607,'Resultado Final'!$E$3:$L$103,4,FALSE)</f>
        <v>#DIV/0!</v>
      </c>
      <c r="G3607" t="e">
        <f>VLOOKUP(E3607,'Resultado Final'!$E$3:$L$103,5,FALSE)</f>
        <v>#DIV/0!</v>
      </c>
      <c r="H3607">
        <f>DW!$K3607</f>
        <v>0</v>
      </c>
      <c r="I3607" s="37" t="e">
        <f t="shared" si="56"/>
        <v>#DIV/0!</v>
      </c>
    </row>
    <row r="3608" spans="1:9" x14ac:dyDescent="0.25">
      <c r="A3608">
        <f>INDEX('Resultado Final'!$A:$A,MATCH(E3608,'Resultado Final'!$E:$E,0))</f>
        <v>1</v>
      </c>
      <c r="B3608" t="e">
        <f>'Média Saneada'!#REF!</f>
        <v>#REF!</v>
      </c>
      <c r="C3608">
        <f>DW!$H3608</f>
        <v>0</v>
      </c>
      <c r="D3608">
        <f>DW!$I3608</f>
        <v>0</v>
      </c>
      <c r="E3608">
        <f>DW!$G3608</f>
        <v>0</v>
      </c>
      <c r="F3608" t="e">
        <f>VLOOKUP(E3608,'Resultado Final'!$E$3:$L$103,4,FALSE)</f>
        <v>#DIV/0!</v>
      </c>
      <c r="G3608" t="e">
        <f>VLOOKUP(E3608,'Resultado Final'!$E$3:$L$103,5,FALSE)</f>
        <v>#DIV/0!</v>
      </c>
      <c r="H3608">
        <f>DW!$K3608</f>
        <v>0</v>
      </c>
      <c r="I3608" s="37" t="e">
        <f t="shared" si="56"/>
        <v>#DIV/0!</v>
      </c>
    </row>
    <row r="3609" spans="1:9" x14ac:dyDescent="0.25">
      <c r="A3609">
        <f>INDEX('Resultado Final'!$A:$A,MATCH(E3609,'Resultado Final'!$E:$E,0))</f>
        <v>1</v>
      </c>
      <c r="B3609" t="e">
        <f>'Média Saneada'!#REF!</f>
        <v>#REF!</v>
      </c>
      <c r="C3609">
        <f>DW!$H3609</f>
        <v>0</v>
      </c>
      <c r="D3609">
        <f>DW!$I3609</f>
        <v>0</v>
      </c>
      <c r="E3609">
        <f>DW!$G3609</f>
        <v>0</v>
      </c>
      <c r="F3609" t="e">
        <f>VLOOKUP(E3609,'Resultado Final'!$E$3:$L$103,4,FALSE)</f>
        <v>#DIV/0!</v>
      </c>
      <c r="G3609" t="e">
        <f>VLOOKUP(E3609,'Resultado Final'!$E$3:$L$103,5,FALSE)</f>
        <v>#DIV/0!</v>
      </c>
      <c r="H3609">
        <f>DW!$K3609</f>
        <v>0</v>
      </c>
      <c r="I3609" s="37" t="e">
        <f t="shared" si="56"/>
        <v>#DIV/0!</v>
      </c>
    </row>
    <row r="3610" spans="1:9" x14ac:dyDescent="0.25">
      <c r="A3610">
        <f>INDEX('Resultado Final'!$A:$A,MATCH(E3610,'Resultado Final'!$E:$E,0))</f>
        <v>1</v>
      </c>
      <c r="B3610" t="e">
        <f>'Média Saneada'!#REF!</f>
        <v>#REF!</v>
      </c>
      <c r="C3610">
        <f>DW!$H3610</f>
        <v>0</v>
      </c>
      <c r="D3610">
        <f>DW!$I3610</f>
        <v>0</v>
      </c>
      <c r="E3610">
        <f>DW!$G3610</f>
        <v>0</v>
      </c>
      <c r="F3610" t="e">
        <f>VLOOKUP(E3610,'Resultado Final'!$E$3:$L$103,4,FALSE)</f>
        <v>#DIV/0!</v>
      </c>
      <c r="G3610" t="e">
        <f>VLOOKUP(E3610,'Resultado Final'!$E$3:$L$103,5,FALSE)</f>
        <v>#DIV/0!</v>
      </c>
      <c r="H3610">
        <f>DW!$K3610</f>
        <v>0</v>
      </c>
      <c r="I3610" s="37" t="e">
        <f t="shared" si="56"/>
        <v>#DIV/0!</v>
      </c>
    </row>
    <row r="3611" spans="1:9" x14ac:dyDescent="0.25">
      <c r="A3611">
        <f>INDEX('Resultado Final'!$A:$A,MATCH(E3611,'Resultado Final'!$E:$E,0))</f>
        <v>1</v>
      </c>
      <c r="B3611" t="e">
        <f>'Média Saneada'!#REF!</f>
        <v>#REF!</v>
      </c>
      <c r="C3611">
        <f>DW!$H3611</f>
        <v>0</v>
      </c>
      <c r="D3611">
        <f>DW!$I3611</f>
        <v>0</v>
      </c>
      <c r="E3611">
        <f>DW!$G3611</f>
        <v>0</v>
      </c>
      <c r="F3611" t="e">
        <f>VLOOKUP(E3611,'Resultado Final'!$E$3:$L$103,4,FALSE)</f>
        <v>#DIV/0!</v>
      </c>
      <c r="G3611" t="e">
        <f>VLOOKUP(E3611,'Resultado Final'!$E$3:$L$103,5,FALSE)</f>
        <v>#DIV/0!</v>
      </c>
      <c r="H3611">
        <f>DW!$K3611</f>
        <v>0</v>
      </c>
      <c r="I3611" s="37" t="e">
        <f t="shared" si="56"/>
        <v>#DIV/0!</v>
      </c>
    </row>
    <row r="3612" spans="1:9" x14ac:dyDescent="0.25">
      <c r="A3612">
        <f>INDEX('Resultado Final'!$A:$A,MATCH(E3612,'Resultado Final'!$E:$E,0))</f>
        <v>1</v>
      </c>
      <c r="B3612" t="e">
        <f>'Média Saneada'!#REF!</f>
        <v>#REF!</v>
      </c>
      <c r="C3612">
        <f>DW!$H3612</f>
        <v>0</v>
      </c>
      <c r="D3612">
        <f>DW!$I3612</f>
        <v>0</v>
      </c>
      <c r="E3612">
        <f>DW!$G3612</f>
        <v>0</v>
      </c>
      <c r="F3612" t="e">
        <f>VLOOKUP(E3612,'Resultado Final'!$E$3:$L$103,4,FALSE)</f>
        <v>#DIV/0!</v>
      </c>
      <c r="G3612" t="e">
        <f>VLOOKUP(E3612,'Resultado Final'!$E$3:$L$103,5,FALSE)</f>
        <v>#DIV/0!</v>
      </c>
      <c r="H3612">
        <f>DW!$K3612</f>
        <v>0</v>
      </c>
      <c r="I3612" s="37" t="e">
        <f t="shared" si="56"/>
        <v>#DIV/0!</v>
      </c>
    </row>
    <row r="3613" spans="1:9" x14ac:dyDescent="0.25">
      <c r="A3613">
        <f>INDEX('Resultado Final'!$A:$A,MATCH(E3613,'Resultado Final'!$E:$E,0))</f>
        <v>1</v>
      </c>
      <c r="B3613" t="e">
        <f>'Média Saneada'!#REF!</f>
        <v>#REF!</v>
      </c>
      <c r="C3613">
        <f>DW!$H3613</f>
        <v>0</v>
      </c>
      <c r="D3613">
        <f>DW!$I3613</f>
        <v>0</v>
      </c>
      <c r="E3613">
        <f>DW!$G3613</f>
        <v>0</v>
      </c>
      <c r="F3613" t="e">
        <f>VLOOKUP(E3613,'Resultado Final'!$E$3:$L$103,4,FALSE)</f>
        <v>#DIV/0!</v>
      </c>
      <c r="G3613" t="e">
        <f>VLOOKUP(E3613,'Resultado Final'!$E$3:$L$103,5,FALSE)</f>
        <v>#DIV/0!</v>
      </c>
      <c r="H3613">
        <f>DW!$K3613</f>
        <v>0</v>
      </c>
      <c r="I3613" s="37" t="e">
        <f t="shared" si="56"/>
        <v>#DIV/0!</v>
      </c>
    </row>
    <row r="3614" spans="1:9" x14ac:dyDescent="0.25">
      <c r="A3614">
        <f>INDEX('Resultado Final'!$A:$A,MATCH(E3614,'Resultado Final'!$E:$E,0))</f>
        <v>1</v>
      </c>
      <c r="B3614" t="e">
        <f>'Média Saneada'!#REF!</f>
        <v>#REF!</v>
      </c>
      <c r="C3614">
        <f>DW!$H3614</f>
        <v>0</v>
      </c>
      <c r="D3614">
        <f>DW!$I3614</f>
        <v>0</v>
      </c>
      <c r="E3614">
        <f>DW!$G3614</f>
        <v>0</v>
      </c>
      <c r="F3614" t="e">
        <f>VLOOKUP(E3614,'Resultado Final'!$E$3:$L$103,4,FALSE)</f>
        <v>#DIV/0!</v>
      </c>
      <c r="G3614" t="e">
        <f>VLOOKUP(E3614,'Resultado Final'!$E$3:$L$103,5,FALSE)</f>
        <v>#DIV/0!</v>
      </c>
      <c r="H3614">
        <f>DW!$K3614</f>
        <v>0</v>
      </c>
      <c r="I3614" s="37" t="e">
        <f t="shared" si="56"/>
        <v>#DIV/0!</v>
      </c>
    </row>
    <row r="3615" spans="1:9" x14ac:dyDescent="0.25">
      <c r="A3615">
        <f>INDEX('Resultado Final'!$A:$A,MATCH(E3615,'Resultado Final'!$E:$E,0))</f>
        <v>1</v>
      </c>
      <c r="B3615" t="e">
        <f>'Média Saneada'!#REF!</f>
        <v>#REF!</v>
      </c>
      <c r="C3615">
        <f>DW!$H3615</f>
        <v>0</v>
      </c>
      <c r="D3615">
        <f>DW!$I3615</f>
        <v>0</v>
      </c>
      <c r="E3615">
        <f>DW!$G3615</f>
        <v>0</v>
      </c>
      <c r="F3615" t="e">
        <f>VLOOKUP(E3615,'Resultado Final'!$E$3:$L$103,4,FALSE)</f>
        <v>#DIV/0!</v>
      </c>
      <c r="G3615" t="e">
        <f>VLOOKUP(E3615,'Resultado Final'!$E$3:$L$103,5,FALSE)</f>
        <v>#DIV/0!</v>
      </c>
      <c r="H3615">
        <f>DW!$K3615</f>
        <v>0</v>
      </c>
      <c r="I3615" s="37" t="e">
        <f t="shared" si="56"/>
        <v>#DIV/0!</v>
      </c>
    </row>
    <row r="3616" spans="1:9" x14ac:dyDescent="0.25">
      <c r="A3616">
        <f>INDEX('Resultado Final'!$A:$A,MATCH(E3616,'Resultado Final'!$E:$E,0))</f>
        <v>1</v>
      </c>
      <c r="B3616" t="e">
        <f>'Média Saneada'!#REF!</f>
        <v>#REF!</v>
      </c>
      <c r="C3616">
        <f>DW!$H3616</f>
        <v>0</v>
      </c>
      <c r="D3616">
        <f>DW!$I3616</f>
        <v>0</v>
      </c>
      <c r="E3616">
        <f>DW!$G3616</f>
        <v>0</v>
      </c>
      <c r="F3616" t="e">
        <f>VLOOKUP(E3616,'Resultado Final'!$E$3:$L$103,4,FALSE)</f>
        <v>#DIV/0!</v>
      </c>
      <c r="G3616" t="e">
        <f>VLOOKUP(E3616,'Resultado Final'!$E$3:$L$103,5,FALSE)</f>
        <v>#DIV/0!</v>
      </c>
      <c r="H3616">
        <f>DW!$K3616</f>
        <v>0</v>
      </c>
      <c r="I3616" s="37" t="e">
        <f t="shared" si="56"/>
        <v>#DIV/0!</v>
      </c>
    </row>
    <row r="3617" spans="1:9" x14ac:dyDescent="0.25">
      <c r="A3617">
        <f>INDEX('Resultado Final'!$A:$A,MATCH(E3617,'Resultado Final'!$E:$E,0))</f>
        <v>1</v>
      </c>
      <c r="B3617" t="e">
        <f>'Média Saneada'!#REF!</f>
        <v>#REF!</v>
      </c>
      <c r="C3617">
        <f>DW!$H3617</f>
        <v>0</v>
      </c>
      <c r="D3617">
        <f>DW!$I3617</f>
        <v>0</v>
      </c>
      <c r="E3617">
        <f>DW!$G3617</f>
        <v>0</v>
      </c>
      <c r="F3617" t="e">
        <f>VLOOKUP(E3617,'Resultado Final'!$E$3:$L$103,4,FALSE)</f>
        <v>#DIV/0!</v>
      </c>
      <c r="G3617" t="e">
        <f>VLOOKUP(E3617,'Resultado Final'!$E$3:$L$103,5,FALSE)</f>
        <v>#DIV/0!</v>
      </c>
      <c r="H3617">
        <f>DW!$K3617</f>
        <v>0</v>
      </c>
      <c r="I3617" s="37" t="e">
        <f t="shared" si="56"/>
        <v>#DIV/0!</v>
      </c>
    </row>
    <row r="3618" spans="1:9" x14ac:dyDescent="0.25">
      <c r="A3618">
        <f>INDEX('Resultado Final'!$A:$A,MATCH(E3618,'Resultado Final'!$E:$E,0))</f>
        <v>1</v>
      </c>
      <c r="B3618" t="e">
        <f>'Média Saneada'!#REF!</f>
        <v>#REF!</v>
      </c>
      <c r="C3618">
        <f>DW!$H3618</f>
        <v>0</v>
      </c>
      <c r="D3618">
        <f>DW!$I3618</f>
        <v>0</v>
      </c>
      <c r="E3618">
        <f>DW!$G3618</f>
        <v>0</v>
      </c>
      <c r="F3618" t="e">
        <f>VLOOKUP(E3618,'Resultado Final'!$E$3:$L$103,4,FALSE)</f>
        <v>#DIV/0!</v>
      </c>
      <c r="G3618" t="e">
        <f>VLOOKUP(E3618,'Resultado Final'!$E$3:$L$103,5,FALSE)</f>
        <v>#DIV/0!</v>
      </c>
      <c r="H3618">
        <f>DW!$K3618</f>
        <v>0</v>
      </c>
      <c r="I3618" s="37" t="e">
        <f t="shared" si="56"/>
        <v>#DIV/0!</v>
      </c>
    </row>
    <row r="3619" spans="1:9" x14ac:dyDescent="0.25">
      <c r="A3619">
        <f>INDEX('Resultado Final'!$A:$A,MATCH(E3619,'Resultado Final'!$E:$E,0))</f>
        <v>1</v>
      </c>
      <c r="B3619" t="e">
        <f>'Média Saneada'!#REF!</f>
        <v>#REF!</v>
      </c>
      <c r="C3619">
        <f>DW!$H3619</f>
        <v>0</v>
      </c>
      <c r="D3619">
        <f>DW!$I3619</f>
        <v>0</v>
      </c>
      <c r="E3619">
        <f>DW!$G3619</f>
        <v>0</v>
      </c>
      <c r="F3619" t="e">
        <f>VLOOKUP(E3619,'Resultado Final'!$E$3:$L$103,4,FALSE)</f>
        <v>#DIV/0!</v>
      </c>
      <c r="G3619" t="e">
        <f>VLOOKUP(E3619,'Resultado Final'!$E$3:$L$103,5,FALSE)</f>
        <v>#DIV/0!</v>
      </c>
      <c r="H3619">
        <f>DW!$K3619</f>
        <v>0</v>
      </c>
      <c r="I3619" s="37" t="e">
        <f t="shared" si="56"/>
        <v>#DIV/0!</v>
      </c>
    </row>
    <row r="3620" spans="1:9" x14ac:dyDescent="0.25">
      <c r="A3620">
        <f>INDEX('Resultado Final'!$A:$A,MATCH(E3620,'Resultado Final'!$E:$E,0))</f>
        <v>1</v>
      </c>
      <c r="B3620" t="e">
        <f>'Média Saneada'!#REF!</f>
        <v>#REF!</v>
      </c>
      <c r="C3620">
        <f>DW!$H3620</f>
        <v>0</v>
      </c>
      <c r="D3620">
        <f>DW!$I3620</f>
        <v>0</v>
      </c>
      <c r="E3620">
        <f>DW!$G3620</f>
        <v>0</v>
      </c>
      <c r="F3620" t="e">
        <f>VLOOKUP(E3620,'Resultado Final'!$E$3:$L$103,4,FALSE)</f>
        <v>#DIV/0!</v>
      </c>
      <c r="G3620" t="e">
        <f>VLOOKUP(E3620,'Resultado Final'!$E$3:$L$103,5,FALSE)</f>
        <v>#DIV/0!</v>
      </c>
      <c r="H3620">
        <f>DW!$K3620</f>
        <v>0</v>
      </c>
      <c r="I3620" s="37" t="e">
        <f t="shared" si="56"/>
        <v>#DIV/0!</v>
      </c>
    </row>
    <row r="3621" spans="1:9" x14ac:dyDescent="0.25">
      <c r="A3621">
        <f>INDEX('Resultado Final'!$A:$A,MATCH(E3621,'Resultado Final'!$E:$E,0))</f>
        <v>1</v>
      </c>
      <c r="B3621" t="e">
        <f>'Média Saneada'!#REF!</f>
        <v>#REF!</v>
      </c>
      <c r="C3621">
        <f>DW!$H3621</f>
        <v>0</v>
      </c>
      <c r="D3621">
        <f>DW!$I3621</f>
        <v>0</v>
      </c>
      <c r="E3621">
        <f>DW!$G3621</f>
        <v>0</v>
      </c>
      <c r="F3621" t="e">
        <f>VLOOKUP(E3621,'Resultado Final'!$E$3:$L$103,4,FALSE)</f>
        <v>#DIV/0!</v>
      </c>
      <c r="G3621" t="e">
        <f>VLOOKUP(E3621,'Resultado Final'!$E$3:$L$103,5,FALSE)</f>
        <v>#DIV/0!</v>
      </c>
      <c r="H3621">
        <f>DW!$K3621</f>
        <v>0</v>
      </c>
      <c r="I3621" s="37" t="e">
        <f t="shared" si="56"/>
        <v>#DIV/0!</v>
      </c>
    </row>
    <row r="3622" spans="1:9" x14ac:dyDescent="0.25">
      <c r="A3622">
        <f>INDEX('Resultado Final'!$A:$A,MATCH(E3622,'Resultado Final'!$E:$E,0))</f>
        <v>1</v>
      </c>
      <c r="B3622" t="e">
        <f>'Média Saneada'!#REF!</f>
        <v>#REF!</v>
      </c>
      <c r="C3622">
        <f>DW!$H3622</f>
        <v>0</v>
      </c>
      <c r="D3622">
        <f>DW!$I3622</f>
        <v>0</v>
      </c>
      <c r="E3622">
        <f>DW!$G3622</f>
        <v>0</v>
      </c>
      <c r="F3622" t="e">
        <f>VLOOKUP(E3622,'Resultado Final'!$E$3:$L$103,4,FALSE)</f>
        <v>#DIV/0!</v>
      </c>
      <c r="G3622" t="e">
        <f>VLOOKUP(E3622,'Resultado Final'!$E$3:$L$103,5,FALSE)</f>
        <v>#DIV/0!</v>
      </c>
      <c r="H3622">
        <f>DW!$K3622</f>
        <v>0</v>
      </c>
      <c r="I3622" s="37" t="e">
        <f t="shared" si="56"/>
        <v>#DIV/0!</v>
      </c>
    </row>
    <row r="3623" spans="1:9" x14ac:dyDescent="0.25">
      <c r="A3623">
        <f>INDEX('Resultado Final'!$A:$A,MATCH(E3623,'Resultado Final'!$E:$E,0))</f>
        <v>1</v>
      </c>
      <c r="B3623" t="e">
        <f>'Média Saneada'!#REF!</f>
        <v>#REF!</v>
      </c>
      <c r="C3623">
        <f>DW!$H3623</f>
        <v>0</v>
      </c>
      <c r="D3623">
        <f>DW!$I3623</f>
        <v>0</v>
      </c>
      <c r="E3623">
        <f>DW!$G3623</f>
        <v>0</v>
      </c>
      <c r="F3623" t="e">
        <f>VLOOKUP(E3623,'Resultado Final'!$E$3:$L$103,4,FALSE)</f>
        <v>#DIV/0!</v>
      </c>
      <c r="G3623" t="e">
        <f>VLOOKUP(E3623,'Resultado Final'!$E$3:$L$103,5,FALSE)</f>
        <v>#DIV/0!</v>
      </c>
      <c r="H3623">
        <f>DW!$K3623</f>
        <v>0</v>
      </c>
      <c r="I3623" s="37" t="e">
        <f t="shared" si="56"/>
        <v>#DIV/0!</v>
      </c>
    </row>
    <row r="3624" spans="1:9" x14ac:dyDescent="0.25">
      <c r="A3624">
        <f>INDEX('Resultado Final'!$A:$A,MATCH(E3624,'Resultado Final'!$E:$E,0))</f>
        <v>1</v>
      </c>
      <c r="B3624" t="e">
        <f>'Média Saneada'!#REF!</f>
        <v>#REF!</v>
      </c>
      <c r="C3624">
        <f>DW!$H3624</f>
        <v>0</v>
      </c>
      <c r="D3624">
        <f>DW!$I3624</f>
        <v>0</v>
      </c>
      <c r="E3624">
        <f>DW!$G3624</f>
        <v>0</v>
      </c>
      <c r="F3624" t="e">
        <f>VLOOKUP(E3624,'Resultado Final'!$E$3:$L$103,4,FALSE)</f>
        <v>#DIV/0!</v>
      </c>
      <c r="G3624" t="e">
        <f>VLOOKUP(E3624,'Resultado Final'!$E$3:$L$103,5,FALSE)</f>
        <v>#DIV/0!</v>
      </c>
      <c r="H3624">
        <f>DW!$K3624</f>
        <v>0</v>
      </c>
      <c r="I3624" s="37" t="e">
        <f t="shared" si="56"/>
        <v>#DIV/0!</v>
      </c>
    </row>
    <row r="3625" spans="1:9" x14ac:dyDescent="0.25">
      <c r="A3625">
        <f>INDEX('Resultado Final'!$A:$A,MATCH(E3625,'Resultado Final'!$E:$E,0))</f>
        <v>1</v>
      </c>
      <c r="B3625" t="e">
        <f>'Média Saneada'!#REF!</f>
        <v>#REF!</v>
      </c>
      <c r="C3625">
        <f>DW!$H3625</f>
        <v>0</v>
      </c>
      <c r="D3625">
        <f>DW!$I3625</f>
        <v>0</v>
      </c>
      <c r="E3625">
        <f>DW!$G3625</f>
        <v>0</v>
      </c>
      <c r="F3625" t="e">
        <f>VLOOKUP(E3625,'Resultado Final'!$E$3:$L$103,4,FALSE)</f>
        <v>#DIV/0!</v>
      </c>
      <c r="G3625" t="e">
        <f>VLOOKUP(E3625,'Resultado Final'!$E$3:$L$103,5,FALSE)</f>
        <v>#DIV/0!</v>
      </c>
      <c r="H3625">
        <f>DW!$K3625</f>
        <v>0</v>
      </c>
      <c r="I3625" s="37" t="e">
        <f t="shared" si="56"/>
        <v>#DIV/0!</v>
      </c>
    </row>
    <row r="3626" spans="1:9" x14ac:dyDescent="0.25">
      <c r="A3626">
        <f>INDEX('Resultado Final'!$A:$A,MATCH(E3626,'Resultado Final'!$E:$E,0))</f>
        <v>1</v>
      </c>
      <c r="B3626" t="e">
        <f>'Média Saneada'!#REF!</f>
        <v>#REF!</v>
      </c>
      <c r="C3626">
        <f>DW!$H3626</f>
        <v>0</v>
      </c>
      <c r="D3626">
        <f>DW!$I3626</f>
        <v>0</v>
      </c>
      <c r="E3626">
        <f>DW!$G3626</f>
        <v>0</v>
      </c>
      <c r="F3626" t="e">
        <f>VLOOKUP(E3626,'Resultado Final'!$E$3:$L$103,4,FALSE)</f>
        <v>#DIV/0!</v>
      </c>
      <c r="G3626" t="e">
        <f>VLOOKUP(E3626,'Resultado Final'!$E$3:$L$103,5,FALSE)</f>
        <v>#DIV/0!</v>
      </c>
      <c r="H3626">
        <f>DW!$K3626</f>
        <v>0</v>
      </c>
      <c r="I3626" s="37" t="e">
        <f t="shared" si="56"/>
        <v>#DIV/0!</v>
      </c>
    </row>
    <row r="3627" spans="1:9" x14ac:dyDescent="0.25">
      <c r="A3627">
        <f>INDEX('Resultado Final'!$A:$A,MATCH(E3627,'Resultado Final'!$E:$E,0))</f>
        <v>1</v>
      </c>
      <c r="B3627" t="e">
        <f>'Média Saneada'!#REF!</f>
        <v>#REF!</v>
      </c>
      <c r="C3627">
        <f>DW!$H3627</f>
        <v>0</v>
      </c>
      <c r="D3627">
        <f>DW!$I3627</f>
        <v>0</v>
      </c>
      <c r="E3627">
        <f>DW!$G3627</f>
        <v>0</v>
      </c>
      <c r="F3627" t="e">
        <f>VLOOKUP(E3627,'Resultado Final'!$E$3:$L$103,4,FALSE)</f>
        <v>#DIV/0!</v>
      </c>
      <c r="G3627" t="e">
        <f>VLOOKUP(E3627,'Resultado Final'!$E$3:$L$103,5,FALSE)</f>
        <v>#DIV/0!</v>
      </c>
      <c r="H3627">
        <f>DW!$K3627</f>
        <v>0</v>
      </c>
      <c r="I3627" s="37" t="e">
        <f t="shared" si="56"/>
        <v>#DIV/0!</v>
      </c>
    </row>
    <row r="3628" spans="1:9" x14ac:dyDescent="0.25">
      <c r="A3628">
        <f>INDEX('Resultado Final'!$A:$A,MATCH(E3628,'Resultado Final'!$E:$E,0))</f>
        <v>1</v>
      </c>
      <c r="B3628" t="e">
        <f>'Média Saneada'!#REF!</f>
        <v>#REF!</v>
      </c>
      <c r="C3628">
        <f>DW!$H3628</f>
        <v>0</v>
      </c>
      <c r="D3628">
        <f>DW!$I3628</f>
        <v>0</v>
      </c>
      <c r="E3628">
        <f>DW!$G3628</f>
        <v>0</v>
      </c>
      <c r="F3628" t="e">
        <f>VLOOKUP(E3628,'Resultado Final'!$E$3:$L$103,4,FALSE)</f>
        <v>#DIV/0!</v>
      </c>
      <c r="G3628" t="e">
        <f>VLOOKUP(E3628,'Resultado Final'!$E$3:$L$103,5,FALSE)</f>
        <v>#DIV/0!</v>
      </c>
      <c r="H3628">
        <f>DW!$K3628</f>
        <v>0</v>
      </c>
      <c r="I3628" s="37" t="e">
        <f t="shared" si="56"/>
        <v>#DIV/0!</v>
      </c>
    </row>
    <row r="3629" spans="1:9" x14ac:dyDescent="0.25">
      <c r="A3629">
        <f>INDEX('Resultado Final'!$A:$A,MATCH(E3629,'Resultado Final'!$E:$E,0))</f>
        <v>1</v>
      </c>
      <c r="B3629" t="e">
        <f>'Média Saneada'!#REF!</f>
        <v>#REF!</v>
      </c>
      <c r="C3629">
        <f>DW!$H3629</f>
        <v>0</v>
      </c>
      <c r="D3629">
        <f>DW!$I3629</f>
        <v>0</v>
      </c>
      <c r="E3629">
        <f>DW!$G3629</f>
        <v>0</v>
      </c>
      <c r="F3629" t="e">
        <f>VLOOKUP(E3629,'Resultado Final'!$E$3:$L$103,4,FALSE)</f>
        <v>#DIV/0!</v>
      </c>
      <c r="G3629" t="e">
        <f>VLOOKUP(E3629,'Resultado Final'!$E$3:$L$103,5,FALSE)</f>
        <v>#DIV/0!</v>
      </c>
      <c r="H3629">
        <f>DW!$K3629</f>
        <v>0</v>
      </c>
      <c r="I3629" s="37" t="e">
        <f t="shared" si="56"/>
        <v>#DIV/0!</v>
      </c>
    </row>
    <row r="3630" spans="1:9" x14ac:dyDescent="0.25">
      <c r="A3630">
        <f>INDEX('Resultado Final'!$A:$A,MATCH(E3630,'Resultado Final'!$E:$E,0))</f>
        <v>1</v>
      </c>
      <c r="B3630" t="e">
        <f>'Média Saneada'!#REF!</f>
        <v>#REF!</v>
      </c>
      <c r="C3630">
        <f>DW!$H3630</f>
        <v>0</v>
      </c>
      <c r="D3630">
        <f>DW!$I3630</f>
        <v>0</v>
      </c>
      <c r="E3630">
        <f>DW!$G3630</f>
        <v>0</v>
      </c>
      <c r="F3630" t="e">
        <f>VLOOKUP(E3630,'Resultado Final'!$E$3:$L$103,4,FALSE)</f>
        <v>#DIV/0!</v>
      </c>
      <c r="G3630" t="e">
        <f>VLOOKUP(E3630,'Resultado Final'!$E$3:$L$103,5,FALSE)</f>
        <v>#DIV/0!</v>
      </c>
      <c r="H3630">
        <f>DW!$K3630</f>
        <v>0</v>
      </c>
      <c r="I3630" s="37" t="e">
        <f t="shared" si="56"/>
        <v>#DIV/0!</v>
      </c>
    </row>
    <row r="3631" spans="1:9" x14ac:dyDescent="0.25">
      <c r="A3631">
        <f>INDEX('Resultado Final'!$A:$A,MATCH(E3631,'Resultado Final'!$E:$E,0))</f>
        <v>1</v>
      </c>
      <c r="B3631" t="e">
        <f>'Média Saneada'!#REF!</f>
        <v>#REF!</v>
      </c>
      <c r="C3631">
        <f>DW!$H3631</f>
        <v>0</v>
      </c>
      <c r="D3631">
        <f>DW!$I3631</f>
        <v>0</v>
      </c>
      <c r="E3631">
        <f>DW!$G3631</f>
        <v>0</v>
      </c>
      <c r="F3631" t="e">
        <f>VLOOKUP(E3631,'Resultado Final'!$E$3:$L$103,4,FALSE)</f>
        <v>#DIV/0!</v>
      </c>
      <c r="G3631" t="e">
        <f>VLOOKUP(E3631,'Resultado Final'!$E$3:$L$103,5,FALSE)</f>
        <v>#DIV/0!</v>
      </c>
      <c r="H3631">
        <f>DW!$K3631</f>
        <v>0</v>
      </c>
      <c r="I3631" s="37" t="e">
        <f t="shared" si="56"/>
        <v>#DIV/0!</v>
      </c>
    </row>
    <row r="3632" spans="1:9" x14ac:dyDescent="0.25">
      <c r="A3632">
        <f>INDEX('Resultado Final'!$A:$A,MATCH(E3632,'Resultado Final'!$E:$E,0))</f>
        <v>1</v>
      </c>
      <c r="B3632" t="e">
        <f>'Média Saneada'!#REF!</f>
        <v>#REF!</v>
      </c>
      <c r="C3632">
        <f>DW!$H3632</f>
        <v>0</v>
      </c>
      <c r="D3632">
        <f>DW!$I3632</f>
        <v>0</v>
      </c>
      <c r="E3632">
        <f>DW!$G3632</f>
        <v>0</v>
      </c>
      <c r="F3632" t="e">
        <f>VLOOKUP(E3632,'Resultado Final'!$E$3:$L$103,4,FALSE)</f>
        <v>#DIV/0!</v>
      </c>
      <c r="G3632" t="e">
        <f>VLOOKUP(E3632,'Resultado Final'!$E$3:$L$103,5,FALSE)</f>
        <v>#DIV/0!</v>
      </c>
      <c r="H3632">
        <f>DW!$K3632</f>
        <v>0</v>
      </c>
      <c r="I3632" s="37" t="e">
        <f t="shared" si="56"/>
        <v>#DIV/0!</v>
      </c>
    </row>
    <row r="3633" spans="1:9" x14ac:dyDescent="0.25">
      <c r="A3633">
        <f>INDEX('Resultado Final'!$A:$A,MATCH(E3633,'Resultado Final'!$E:$E,0))</f>
        <v>1</v>
      </c>
      <c r="B3633" t="e">
        <f>'Média Saneada'!#REF!</f>
        <v>#REF!</v>
      </c>
      <c r="C3633">
        <f>DW!$H3633</f>
        <v>0</v>
      </c>
      <c r="D3633">
        <f>DW!$I3633</f>
        <v>0</v>
      </c>
      <c r="E3633">
        <f>DW!$G3633</f>
        <v>0</v>
      </c>
      <c r="F3633" t="e">
        <f>VLOOKUP(E3633,'Resultado Final'!$E$3:$L$103,4,FALSE)</f>
        <v>#DIV/0!</v>
      </c>
      <c r="G3633" t="e">
        <f>VLOOKUP(E3633,'Resultado Final'!$E$3:$L$103,5,FALSE)</f>
        <v>#DIV/0!</v>
      </c>
      <c r="H3633">
        <f>DW!$K3633</f>
        <v>0</v>
      </c>
      <c r="I3633" s="37" t="e">
        <f t="shared" si="56"/>
        <v>#DIV/0!</v>
      </c>
    </row>
    <row r="3634" spans="1:9" x14ac:dyDescent="0.25">
      <c r="A3634">
        <f>INDEX('Resultado Final'!$A:$A,MATCH(E3634,'Resultado Final'!$E:$E,0))</f>
        <v>1</v>
      </c>
      <c r="B3634" t="e">
        <f>'Média Saneada'!#REF!</f>
        <v>#REF!</v>
      </c>
      <c r="C3634">
        <f>DW!$H3634</f>
        <v>0</v>
      </c>
      <c r="D3634">
        <f>DW!$I3634</f>
        <v>0</v>
      </c>
      <c r="E3634">
        <f>DW!$G3634</f>
        <v>0</v>
      </c>
      <c r="F3634" t="e">
        <f>VLOOKUP(E3634,'Resultado Final'!$E$3:$L$103,4,FALSE)</f>
        <v>#DIV/0!</v>
      </c>
      <c r="G3634" t="e">
        <f>VLOOKUP(E3634,'Resultado Final'!$E$3:$L$103,5,FALSE)</f>
        <v>#DIV/0!</v>
      </c>
      <c r="H3634">
        <f>DW!$K3634</f>
        <v>0</v>
      </c>
      <c r="I3634" s="37" t="e">
        <f t="shared" si="56"/>
        <v>#DIV/0!</v>
      </c>
    </row>
    <row r="3635" spans="1:9" x14ac:dyDescent="0.25">
      <c r="A3635">
        <f>INDEX('Resultado Final'!$A:$A,MATCH(E3635,'Resultado Final'!$E:$E,0))</f>
        <v>1</v>
      </c>
      <c r="B3635" t="e">
        <f>'Média Saneada'!#REF!</f>
        <v>#REF!</v>
      </c>
      <c r="C3635">
        <f>DW!$H3635</f>
        <v>0</v>
      </c>
      <c r="D3635">
        <f>DW!$I3635</f>
        <v>0</v>
      </c>
      <c r="E3635">
        <f>DW!$G3635</f>
        <v>0</v>
      </c>
      <c r="F3635" t="e">
        <f>VLOOKUP(E3635,'Resultado Final'!$E$3:$L$103,4,FALSE)</f>
        <v>#DIV/0!</v>
      </c>
      <c r="G3635" t="e">
        <f>VLOOKUP(E3635,'Resultado Final'!$E$3:$L$103,5,FALSE)</f>
        <v>#DIV/0!</v>
      </c>
      <c r="H3635">
        <f>DW!$K3635</f>
        <v>0</v>
      </c>
      <c r="I3635" s="37" t="e">
        <f t="shared" si="56"/>
        <v>#DIV/0!</v>
      </c>
    </row>
    <row r="3636" spans="1:9" x14ac:dyDescent="0.25">
      <c r="A3636">
        <f>INDEX('Resultado Final'!$A:$A,MATCH(E3636,'Resultado Final'!$E:$E,0))</f>
        <v>1</v>
      </c>
      <c r="B3636" t="e">
        <f>'Média Saneada'!#REF!</f>
        <v>#REF!</v>
      </c>
      <c r="C3636">
        <f>DW!$H3636</f>
        <v>0</v>
      </c>
      <c r="D3636">
        <f>DW!$I3636</f>
        <v>0</v>
      </c>
      <c r="E3636">
        <f>DW!$G3636</f>
        <v>0</v>
      </c>
      <c r="F3636" t="e">
        <f>VLOOKUP(E3636,'Resultado Final'!$E$3:$L$103,4,FALSE)</f>
        <v>#DIV/0!</v>
      </c>
      <c r="G3636" t="e">
        <f>VLOOKUP(E3636,'Resultado Final'!$E$3:$L$103,5,FALSE)</f>
        <v>#DIV/0!</v>
      </c>
      <c r="H3636">
        <f>DW!$K3636</f>
        <v>0</v>
      </c>
      <c r="I3636" s="37" t="e">
        <f t="shared" si="56"/>
        <v>#DIV/0!</v>
      </c>
    </row>
    <row r="3637" spans="1:9" x14ac:dyDescent="0.25">
      <c r="A3637">
        <f>INDEX('Resultado Final'!$A:$A,MATCH(E3637,'Resultado Final'!$E:$E,0))</f>
        <v>1</v>
      </c>
      <c r="B3637" t="e">
        <f>'Média Saneada'!#REF!</f>
        <v>#REF!</v>
      </c>
      <c r="C3637">
        <f>DW!$H3637</f>
        <v>0</v>
      </c>
      <c r="D3637">
        <f>DW!$I3637</f>
        <v>0</v>
      </c>
      <c r="E3637">
        <f>DW!$G3637</f>
        <v>0</v>
      </c>
      <c r="F3637" t="e">
        <f>VLOOKUP(E3637,'Resultado Final'!$E$3:$L$103,4,FALSE)</f>
        <v>#DIV/0!</v>
      </c>
      <c r="G3637" t="e">
        <f>VLOOKUP(E3637,'Resultado Final'!$E$3:$L$103,5,FALSE)</f>
        <v>#DIV/0!</v>
      </c>
      <c r="H3637">
        <f>DW!$K3637</f>
        <v>0</v>
      </c>
      <c r="I3637" s="37" t="e">
        <f t="shared" si="56"/>
        <v>#DIV/0!</v>
      </c>
    </row>
    <row r="3638" spans="1:9" x14ac:dyDescent="0.25">
      <c r="A3638">
        <f>INDEX('Resultado Final'!$A:$A,MATCH(E3638,'Resultado Final'!$E:$E,0))</f>
        <v>1</v>
      </c>
      <c r="B3638" t="e">
        <f>'Média Saneada'!#REF!</f>
        <v>#REF!</v>
      </c>
      <c r="C3638">
        <f>DW!$H3638</f>
        <v>0</v>
      </c>
      <c r="D3638">
        <f>DW!$I3638</f>
        <v>0</v>
      </c>
      <c r="E3638">
        <f>DW!$G3638</f>
        <v>0</v>
      </c>
      <c r="F3638" t="e">
        <f>VLOOKUP(E3638,'Resultado Final'!$E$3:$L$103,4,FALSE)</f>
        <v>#DIV/0!</v>
      </c>
      <c r="G3638" t="e">
        <f>VLOOKUP(E3638,'Resultado Final'!$E$3:$L$103,5,FALSE)</f>
        <v>#DIV/0!</v>
      </c>
      <c r="H3638">
        <f>DW!$K3638</f>
        <v>0</v>
      </c>
      <c r="I3638" s="37" t="e">
        <f t="shared" si="56"/>
        <v>#DIV/0!</v>
      </c>
    </row>
    <row r="3639" spans="1:9" x14ac:dyDescent="0.25">
      <c r="A3639">
        <f>INDEX('Resultado Final'!$A:$A,MATCH(E3639,'Resultado Final'!$E:$E,0))</f>
        <v>1</v>
      </c>
      <c r="B3639" t="e">
        <f>'Média Saneada'!#REF!</f>
        <v>#REF!</v>
      </c>
      <c r="C3639">
        <f>DW!$H3639</f>
        <v>0</v>
      </c>
      <c r="D3639">
        <f>DW!$I3639</f>
        <v>0</v>
      </c>
      <c r="E3639">
        <f>DW!$G3639</f>
        <v>0</v>
      </c>
      <c r="F3639" t="e">
        <f>VLOOKUP(E3639,'Resultado Final'!$E$3:$L$103,4,FALSE)</f>
        <v>#DIV/0!</v>
      </c>
      <c r="G3639" t="e">
        <f>VLOOKUP(E3639,'Resultado Final'!$E$3:$L$103,5,FALSE)</f>
        <v>#DIV/0!</v>
      </c>
      <c r="H3639">
        <f>DW!$K3639</f>
        <v>0</v>
      </c>
      <c r="I3639" s="37" t="e">
        <f t="shared" si="56"/>
        <v>#DIV/0!</v>
      </c>
    </row>
    <row r="3640" spans="1:9" x14ac:dyDescent="0.25">
      <c r="A3640">
        <f>INDEX('Resultado Final'!$A:$A,MATCH(E3640,'Resultado Final'!$E:$E,0))</f>
        <v>1</v>
      </c>
      <c r="B3640" t="e">
        <f>'Média Saneada'!#REF!</f>
        <v>#REF!</v>
      </c>
      <c r="C3640">
        <f>DW!$H3640</f>
        <v>0</v>
      </c>
      <c r="D3640">
        <f>DW!$I3640</f>
        <v>0</v>
      </c>
      <c r="E3640">
        <f>DW!$G3640</f>
        <v>0</v>
      </c>
      <c r="F3640" t="e">
        <f>VLOOKUP(E3640,'Resultado Final'!$E$3:$L$103,4,FALSE)</f>
        <v>#DIV/0!</v>
      </c>
      <c r="G3640" t="e">
        <f>VLOOKUP(E3640,'Resultado Final'!$E$3:$L$103,5,FALSE)</f>
        <v>#DIV/0!</v>
      </c>
      <c r="H3640">
        <f>DW!$K3640</f>
        <v>0</v>
      </c>
      <c r="I3640" s="37" t="e">
        <f t="shared" si="56"/>
        <v>#DIV/0!</v>
      </c>
    </row>
    <row r="3641" spans="1:9" x14ac:dyDescent="0.25">
      <c r="A3641">
        <f>INDEX('Resultado Final'!$A:$A,MATCH(E3641,'Resultado Final'!$E:$E,0))</f>
        <v>1</v>
      </c>
      <c r="B3641" t="e">
        <f>'Média Saneada'!#REF!</f>
        <v>#REF!</v>
      </c>
      <c r="C3641">
        <f>DW!$H3641</f>
        <v>0</v>
      </c>
      <c r="D3641">
        <f>DW!$I3641</f>
        <v>0</v>
      </c>
      <c r="E3641">
        <f>DW!$G3641</f>
        <v>0</v>
      </c>
      <c r="F3641" t="e">
        <f>VLOOKUP(E3641,'Resultado Final'!$E$3:$L$103,4,FALSE)</f>
        <v>#DIV/0!</v>
      </c>
      <c r="G3641" t="e">
        <f>VLOOKUP(E3641,'Resultado Final'!$E$3:$L$103,5,FALSE)</f>
        <v>#DIV/0!</v>
      </c>
      <c r="H3641">
        <f>DW!$K3641</f>
        <v>0</v>
      </c>
      <c r="I3641" s="37" t="e">
        <f t="shared" si="56"/>
        <v>#DIV/0!</v>
      </c>
    </row>
    <row r="3642" spans="1:9" x14ac:dyDescent="0.25">
      <c r="A3642">
        <f>INDEX('Resultado Final'!$A:$A,MATCH(E3642,'Resultado Final'!$E:$E,0))</f>
        <v>1</v>
      </c>
      <c r="B3642" t="e">
        <f>'Média Saneada'!#REF!</f>
        <v>#REF!</v>
      </c>
      <c r="C3642">
        <f>DW!$H3642</f>
        <v>0</v>
      </c>
      <c r="D3642">
        <f>DW!$I3642</f>
        <v>0</v>
      </c>
      <c r="E3642">
        <f>DW!$G3642</f>
        <v>0</v>
      </c>
      <c r="F3642" t="e">
        <f>VLOOKUP(E3642,'Resultado Final'!$E$3:$L$103,4,FALSE)</f>
        <v>#DIV/0!</v>
      </c>
      <c r="G3642" t="e">
        <f>VLOOKUP(E3642,'Resultado Final'!$E$3:$L$103,5,FALSE)</f>
        <v>#DIV/0!</v>
      </c>
      <c r="H3642">
        <f>DW!$K3642</f>
        <v>0</v>
      </c>
      <c r="I3642" s="37" t="e">
        <f t="shared" si="56"/>
        <v>#DIV/0!</v>
      </c>
    </row>
    <row r="3643" spans="1:9" x14ac:dyDescent="0.25">
      <c r="A3643">
        <f>INDEX('Resultado Final'!$A:$A,MATCH(E3643,'Resultado Final'!$E:$E,0))</f>
        <v>1</v>
      </c>
      <c r="B3643" t="e">
        <f>'Média Saneada'!#REF!</f>
        <v>#REF!</v>
      </c>
      <c r="C3643">
        <f>DW!$H3643</f>
        <v>0</v>
      </c>
      <c r="D3643">
        <f>DW!$I3643</f>
        <v>0</v>
      </c>
      <c r="E3643">
        <f>DW!$G3643</f>
        <v>0</v>
      </c>
      <c r="F3643" t="e">
        <f>VLOOKUP(E3643,'Resultado Final'!$E$3:$L$103,4,FALSE)</f>
        <v>#DIV/0!</v>
      </c>
      <c r="G3643" t="e">
        <f>VLOOKUP(E3643,'Resultado Final'!$E$3:$L$103,5,FALSE)</f>
        <v>#DIV/0!</v>
      </c>
      <c r="H3643">
        <f>DW!$K3643</f>
        <v>0</v>
      </c>
      <c r="I3643" s="37" t="e">
        <f t="shared" si="56"/>
        <v>#DIV/0!</v>
      </c>
    </row>
    <row r="3644" spans="1:9" x14ac:dyDescent="0.25">
      <c r="A3644">
        <f>INDEX('Resultado Final'!$A:$A,MATCH(E3644,'Resultado Final'!$E:$E,0))</f>
        <v>1</v>
      </c>
      <c r="B3644" t="e">
        <f>'Média Saneada'!#REF!</f>
        <v>#REF!</v>
      </c>
      <c r="C3644">
        <f>DW!$H3644</f>
        <v>0</v>
      </c>
      <c r="D3644">
        <f>DW!$I3644</f>
        <v>0</v>
      </c>
      <c r="E3644">
        <f>DW!$G3644</f>
        <v>0</v>
      </c>
      <c r="F3644" t="e">
        <f>VLOOKUP(E3644,'Resultado Final'!$E$3:$L$103,4,FALSE)</f>
        <v>#DIV/0!</v>
      </c>
      <c r="G3644" t="e">
        <f>VLOOKUP(E3644,'Resultado Final'!$E$3:$L$103,5,FALSE)</f>
        <v>#DIV/0!</v>
      </c>
      <c r="H3644">
        <f>DW!$K3644</f>
        <v>0</v>
      </c>
      <c r="I3644" s="37" t="e">
        <f t="shared" si="56"/>
        <v>#DIV/0!</v>
      </c>
    </row>
    <row r="3645" spans="1:9" x14ac:dyDescent="0.25">
      <c r="A3645">
        <f>INDEX('Resultado Final'!$A:$A,MATCH(E3645,'Resultado Final'!$E:$E,0))</f>
        <v>1</v>
      </c>
      <c r="B3645" t="e">
        <f>'Média Saneada'!#REF!</f>
        <v>#REF!</v>
      </c>
      <c r="C3645">
        <f>DW!$H3645</f>
        <v>0</v>
      </c>
      <c r="D3645">
        <f>DW!$I3645</f>
        <v>0</v>
      </c>
      <c r="E3645">
        <f>DW!$G3645</f>
        <v>0</v>
      </c>
      <c r="F3645" t="e">
        <f>VLOOKUP(E3645,'Resultado Final'!$E$3:$L$103,4,FALSE)</f>
        <v>#DIV/0!</v>
      </c>
      <c r="G3645" t="e">
        <f>VLOOKUP(E3645,'Resultado Final'!$E$3:$L$103,5,FALSE)</f>
        <v>#DIV/0!</v>
      </c>
      <c r="H3645">
        <f>DW!$K3645</f>
        <v>0</v>
      </c>
      <c r="I3645" s="37" t="e">
        <f t="shared" si="56"/>
        <v>#DIV/0!</v>
      </c>
    </row>
    <row r="3646" spans="1:9" x14ac:dyDescent="0.25">
      <c r="A3646">
        <f>INDEX('Resultado Final'!$A:$A,MATCH(E3646,'Resultado Final'!$E:$E,0))</f>
        <v>1</v>
      </c>
      <c r="B3646" t="e">
        <f>'Média Saneada'!#REF!</f>
        <v>#REF!</v>
      </c>
      <c r="C3646">
        <f>DW!$H3646</f>
        <v>0</v>
      </c>
      <c r="D3646">
        <f>DW!$I3646</f>
        <v>0</v>
      </c>
      <c r="E3646">
        <f>DW!$G3646</f>
        <v>0</v>
      </c>
      <c r="F3646" t="e">
        <f>VLOOKUP(E3646,'Resultado Final'!$E$3:$L$103,4,FALSE)</f>
        <v>#DIV/0!</v>
      </c>
      <c r="G3646" t="e">
        <f>VLOOKUP(E3646,'Resultado Final'!$E$3:$L$103,5,FALSE)</f>
        <v>#DIV/0!</v>
      </c>
      <c r="H3646">
        <f>DW!$K3646</f>
        <v>0</v>
      </c>
      <c r="I3646" s="37" t="e">
        <f t="shared" si="56"/>
        <v>#DIV/0!</v>
      </c>
    </row>
    <row r="3647" spans="1:9" x14ac:dyDescent="0.25">
      <c r="A3647">
        <f>INDEX('Resultado Final'!$A:$A,MATCH(E3647,'Resultado Final'!$E:$E,0))</f>
        <v>1</v>
      </c>
      <c r="B3647" t="e">
        <f>'Média Saneada'!#REF!</f>
        <v>#REF!</v>
      </c>
      <c r="C3647">
        <f>DW!$H3647</f>
        <v>0</v>
      </c>
      <c r="D3647">
        <f>DW!$I3647</f>
        <v>0</v>
      </c>
      <c r="E3647">
        <f>DW!$G3647</f>
        <v>0</v>
      </c>
      <c r="F3647" t="e">
        <f>VLOOKUP(E3647,'Resultado Final'!$E$3:$L$103,4,FALSE)</f>
        <v>#DIV/0!</v>
      </c>
      <c r="G3647" t="e">
        <f>VLOOKUP(E3647,'Resultado Final'!$E$3:$L$103,5,FALSE)</f>
        <v>#DIV/0!</v>
      </c>
      <c r="H3647">
        <f>DW!$K3647</f>
        <v>0</v>
      </c>
      <c r="I3647" s="37" t="e">
        <f t="shared" si="56"/>
        <v>#DIV/0!</v>
      </c>
    </row>
    <row r="3648" spans="1:9" x14ac:dyDescent="0.25">
      <c r="A3648">
        <f>INDEX('Resultado Final'!$A:$A,MATCH(E3648,'Resultado Final'!$E:$E,0))</f>
        <v>1</v>
      </c>
      <c r="B3648" t="e">
        <f>'Média Saneada'!#REF!</f>
        <v>#REF!</v>
      </c>
      <c r="C3648">
        <f>DW!$H3648</f>
        <v>0</v>
      </c>
      <c r="D3648">
        <f>DW!$I3648</f>
        <v>0</v>
      </c>
      <c r="E3648">
        <f>DW!$G3648</f>
        <v>0</v>
      </c>
      <c r="F3648" t="e">
        <f>VLOOKUP(E3648,'Resultado Final'!$E$3:$L$103,4,FALSE)</f>
        <v>#DIV/0!</v>
      </c>
      <c r="G3648" t="e">
        <f>VLOOKUP(E3648,'Resultado Final'!$E$3:$L$103,5,FALSE)</f>
        <v>#DIV/0!</v>
      </c>
      <c r="H3648">
        <f>DW!$K3648</f>
        <v>0</v>
      </c>
      <c r="I3648" s="37" t="e">
        <f t="shared" si="56"/>
        <v>#DIV/0!</v>
      </c>
    </row>
    <row r="3649" spans="1:9" x14ac:dyDescent="0.25">
      <c r="A3649">
        <f>INDEX('Resultado Final'!$A:$A,MATCH(E3649,'Resultado Final'!$E:$E,0))</f>
        <v>1</v>
      </c>
      <c r="B3649" t="e">
        <f>'Média Saneada'!#REF!</f>
        <v>#REF!</v>
      </c>
      <c r="C3649">
        <f>DW!$H3649</f>
        <v>0</v>
      </c>
      <c r="D3649">
        <f>DW!$I3649</f>
        <v>0</v>
      </c>
      <c r="E3649">
        <f>DW!$G3649</f>
        <v>0</v>
      </c>
      <c r="F3649" t="e">
        <f>VLOOKUP(E3649,'Resultado Final'!$E$3:$L$103,4,FALSE)</f>
        <v>#DIV/0!</v>
      </c>
      <c r="G3649" t="e">
        <f>VLOOKUP(E3649,'Resultado Final'!$E$3:$L$103,5,FALSE)</f>
        <v>#DIV/0!</v>
      </c>
      <c r="H3649">
        <f>DW!$K3649</f>
        <v>0</v>
      </c>
      <c r="I3649" s="37" t="e">
        <f t="shared" si="56"/>
        <v>#DIV/0!</v>
      </c>
    </row>
    <row r="3650" spans="1:9" x14ac:dyDescent="0.25">
      <c r="A3650">
        <f>INDEX('Resultado Final'!$A:$A,MATCH(E3650,'Resultado Final'!$E:$E,0))</f>
        <v>1</v>
      </c>
      <c r="B3650" t="e">
        <f>'Média Saneada'!#REF!</f>
        <v>#REF!</v>
      </c>
      <c r="C3650">
        <f>DW!$H3650</f>
        <v>0</v>
      </c>
      <c r="D3650">
        <f>DW!$I3650</f>
        <v>0</v>
      </c>
      <c r="E3650">
        <f>DW!$G3650</f>
        <v>0</v>
      </c>
      <c r="F3650" t="e">
        <f>VLOOKUP(E3650,'Resultado Final'!$E$3:$L$103,4,FALSE)</f>
        <v>#DIV/0!</v>
      </c>
      <c r="G3650" t="e">
        <f>VLOOKUP(E3650,'Resultado Final'!$E$3:$L$103,5,FALSE)</f>
        <v>#DIV/0!</v>
      </c>
      <c r="H3650">
        <f>DW!$K3650</f>
        <v>0</v>
      </c>
      <c r="I3650" s="37" t="e">
        <f t="shared" si="56"/>
        <v>#DIV/0!</v>
      </c>
    </row>
    <row r="3651" spans="1:9" x14ac:dyDescent="0.25">
      <c r="A3651">
        <f>INDEX('Resultado Final'!$A:$A,MATCH(E3651,'Resultado Final'!$E:$E,0))</f>
        <v>1</v>
      </c>
      <c r="B3651" t="e">
        <f>'Média Saneada'!#REF!</f>
        <v>#REF!</v>
      </c>
      <c r="C3651">
        <f>DW!$H3651</f>
        <v>0</v>
      </c>
      <c r="D3651">
        <f>DW!$I3651</f>
        <v>0</v>
      </c>
      <c r="E3651">
        <f>DW!$G3651</f>
        <v>0</v>
      </c>
      <c r="F3651" t="e">
        <f>VLOOKUP(E3651,'Resultado Final'!$E$3:$L$103,4,FALSE)</f>
        <v>#DIV/0!</v>
      </c>
      <c r="G3651" t="e">
        <f>VLOOKUP(E3651,'Resultado Final'!$E$3:$L$103,5,FALSE)</f>
        <v>#DIV/0!</v>
      </c>
      <c r="H3651">
        <f>DW!$K3651</f>
        <v>0</v>
      </c>
      <c r="I3651" s="37" t="e">
        <f t="shared" ref="I3651:I3714" si="57">IF(AND($H3651&lt;$F3651,$H3651&gt;$G3651),$H3651,"Desconsiderado para o cálculo final da Média")</f>
        <v>#DIV/0!</v>
      </c>
    </row>
    <row r="3652" spans="1:9" x14ac:dyDescent="0.25">
      <c r="A3652">
        <f>INDEX('Resultado Final'!$A:$A,MATCH(E3652,'Resultado Final'!$E:$E,0))</f>
        <v>1</v>
      </c>
      <c r="B3652" t="e">
        <f>'Média Saneada'!#REF!</f>
        <v>#REF!</v>
      </c>
      <c r="C3652">
        <f>DW!$H3652</f>
        <v>0</v>
      </c>
      <c r="D3652">
        <f>DW!$I3652</f>
        <v>0</v>
      </c>
      <c r="E3652">
        <f>DW!$G3652</f>
        <v>0</v>
      </c>
      <c r="F3652" t="e">
        <f>VLOOKUP(E3652,'Resultado Final'!$E$3:$L$103,4,FALSE)</f>
        <v>#DIV/0!</v>
      </c>
      <c r="G3652" t="e">
        <f>VLOOKUP(E3652,'Resultado Final'!$E$3:$L$103,5,FALSE)</f>
        <v>#DIV/0!</v>
      </c>
      <c r="H3652">
        <f>DW!$K3652</f>
        <v>0</v>
      </c>
      <c r="I3652" s="37" t="e">
        <f t="shared" si="57"/>
        <v>#DIV/0!</v>
      </c>
    </row>
    <row r="3653" spans="1:9" x14ac:dyDescent="0.25">
      <c r="A3653">
        <f>INDEX('Resultado Final'!$A:$A,MATCH(E3653,'Resultado Final'!$E:$E,0))</f>
        <v>1</v>
      </c>
      <c r="B3653" t="e">
        <f>'Média Saneada'!#REF!</f>
        <v>#REF!</v>
      </c>
      <c r="C3653">
        <f>DW!$H3653</f>
        <v>0</v>
      </c>
      <c r="D3653">
        <f>DW!$I3653</f>
        <v>0</v>
      </c>
      <c r="E3653">
        <f>DW!$G3653</f>
        <v>0</v>
      </c>
      <c r="F3653" t="e">
        <f>VLOOKUP(E3653,'Resultado Final'!$E$3:$L$103,4,FALSE)</f>
        <v>#DIV/0!</v>
      </c>
      <c r="G3653" t="e">
        <f>VLOOKUP(E3653,'Resultado Final'!$E$3:$L$103,5,FALSE)</f>
        <v>#DIV/0!</v>
      </c>
      <c r="H3653">
        <f>DW!$K3653</f>
        <v>0</v>
      </c>
      <c r="I3653" s="37" t="e">
        <f t="shared" si="57"/>
        <v>#DIV/0!</v>
      </c>
    </row>
    <row r="3654" spans="1:9" x14ac:dyDescent="0.25">
      <c r="A3654">
        <f>INDEX('Resultado Final'!$A:$A,MATCH(E3654,'Resultado Final'!$E:$E,0))</f>
        <v>1</v>
      </c>
      <c r="B3654" t="e">
        <f>'Média Saneada'!#REF!</f>
        <v>#REF!</v>
      </c>
      <c r="C3654">
        <f>DW!$H3654</f>
        <v>0</v>
      </c>
      <c r="D3654">
        <f>DW!$I3654</f>
        <v>0</v>
      </c>
      <c r="E3654">
        <f>DW!$G3654</f>
        <v>0</v>
      </c>
      <c r="F3654" t="e">
        <f>VLOOKUP(E3654,'Resultado Final'!$E$3:$L$103,4,FALSE)</f>
        <v>#DIV/0!</v>
      </c>
      <c r="G3654" t="e">
        <f>VLOOKUP(E3654,'Resultado Final'!$E$3:$L$103,5,FALSE)</f>
        <v>#DIV/0!</v>
      </c>
      <c r="H3654">
        <f>DW!$K3654</f>
        <v>0</v>
      </c>
      <c r="I3654" s="37" t="e">
        <f t="shared" si="57"/>
        <v>#DIV/0!</v>
      </c>
    </row>
    <row r="3655" spans="1:9" x14ac:dyDescent="0.25">
      <c r="A3655">
        <f>INDEX('Resultado Final'!$A:$A,MATCH(E3655,'Resultado Final'!$E:$E,0))</f>
        <v>1</v>
      </c>
      <c r="B3655" t="e">
        <f>'Média Saneada'!#REF!</f>
        <v>#REF!</v>
      </c>
      <c r="C3655">
        <f>DW!$H3655</f>
        <v>0</v>
      </c>
      <c r="D3655">
        <f>DW!$I3655</f>
        <v>0</v>
      </c>
      <c r="E3655">
        <f>DW!$G3655</f>
        <v>0</v>
      </c>
      <c r="F3655" t="e">
        <f>VLOOKUP(E3655,'Resultado Final'!$E$3:$L$103,4,FALSE)</f>
        <v>#DIV/0!</v>
      </c>
      <c r="G3655" t="e">
        <f>VLOOKUP(E3655,'Resultado Final'!$E$3:$L$103,5,FALSE)</f>
        <v>#DIV/0!</v>
      </c>
      <c r="H3655">
        <f>DW!$K3655</f>
        <v>0</v>
      </c>
      <c r="I3655" s="37" t="e">
        <f t="shared" si="57"/>
        <v>#DIV/0!</v>
      </c>
    </row>
    <row r="3656" spans="1:9" x14ac:dyDescent="0.25">
      <c r="A3656">
        <f>INDEX('Resultado Final'!$A:$A,MATCH(E3656,'Resultado Final'!$E:$E,0))</f>
        <v>1</v>
      </c>
      <c r="B3656" t="e">
        <f>'Média Saneada'!#REF!</f>
        <v>#REF!</v>
      </c>
      <c r="C3656">
        <f>DW!$H3656</f>
        <v>0</v>
      </c>
      <c r="D3656">
        <f>DW!$I3656</f>
        <v>0</v>
      </c>
      <c r="E3656">
        <f>DW!$G3656</f>
        <v>0</v>
      </c>
      <c r="F3656" t="e">
        <f>VLOOKUP(E3656,'Resultado Final'!$E$3:$L$103,4,FALSE)</f>
        <v>#DIV/0!</v>
      </c>
      <c r="G3656" t="e">
        <f>VLOOKUP(E3656,'Resultado Final'!$E$3:$L$103,5,FALSE)</f>
        <v>#DIV/0!</v>
      </c>
      <c r="H3656">
        <f>DW!$K3656</f>
        <v>0</v>
      </c>
      <c r="I3656" s="37" t="e">
        <f t="shared" si="57"/>
        <v>#DIV/0!</v>
      </c>
    </row>
    <row r="3657" spans="1:9" x14ac:dyDescent="0.25">
      <c r="A3657">
        <f>INDEX('Resultado Final'!$A:$A,MATCH(E3657,'Resultado Final'!$E:$E,0))</f>
        <v>1</v>
      </c>
      <c r="B3657" t="e">
        <f>'Média Saneada'!#REF!</f>
        <v>#REF!</v>
      </c>
      <c r="C3657">
        <f>DW!$H3657</f>
        <v>0</v>
      </c>
      <c r="D3657">
        <f>DW!$I3657</f>
        <v>0</v>
      </c>
      <c r="E3657">
        <f>DW!$G3657</f>
        <v>0</v>
      </c>
      <c r="F3657" t="e">
        <f>VLOOKUP(E3657,'Resultado Final'!$E$3:$L$103,4,FALSE)</f>
        <v>#DIV/0!</v>
      </c>
      <c r="G3657" t="e">
        <f>VLOOKUP(E3657,'Resultado Final'!$E$3:$L$103,5,FALSE)</f>
        <v>#DIV/0!</v>
      </c>
      <c r="H3657">
        <f>DW!$K3657</f>
        <v>0</v>
      </c>
      <c r="I3657" s="37" t="e">
        <f t="shared" si="57"/>
        <v>#DIV/0!</v>
      </c>
    </row>
    <row r="3658" spans="1:9" x14ac:dyDescent="0.25">
      <c r="A3658">
        <f>INDEX('Resultado Final'!$A:$A,MATCH(E3658,'Resultado Final'!$E:$E,0))</f>
        <v>1</v>
      </c>
      <c r="B3658" t="e">
        <f>'Média Saneada'!#REF!</f>
        <v>#REF!</v>
      </c>
      <c r="C3658">
        <f>DW!$H3658</f>
        <v>0</v>
      </c>
      <c r="D3658">
        <f>DW!$I3658</f>
        <v>0</v>
      </c>
      <c r="E3658">
        <f>DW!$G3658</f>
        <v>0</v>
      </c>
      <c r="F3658" t="e">
        <f>VLOOKUP(E3658,'Resultado Final'!$E$3:$L$103,4,FALSE)</f>
        <v>#DIV/0!</v>
      </c>
      <c r="G3658" t="e">
        <f>VLOOKUP(E3658,'Resultado Final'!$E$3:$L$103,5,FALSE)</f>
        <v>#DIV/0!</v>
      </c>
      <c r="H3658">
        <f>DW!$K3658</f>
        <v>0</v>
      </c>
      <c r="I3658" s="37" t="e">
        <f t="shared" si="57"/>
        <v>#DIV/0!</v>
      </c>
    </row>
    <row r="3659" spans="1:9" x14ac:dyDescent="0.25">
      <c r="A3659">
        <f>INDEX('Resultado Final'!$A:$A,MATCH(E3659,'Resultado Final'!$E:$E,0))</f>
        <v>1</v>
      </c>
      <c r="B3659" t="e">
        <f>'Média Saneada'!#REF!</f>
        <v>#REF!</v>
      </c>
      <c r="C3659">
        <f>DW!$H3659</f>
        <v>0</v>
      </c>
      <c r="D3659">
        <f>DW!$I3659</f>
        <v>0</v>
      </c>
      <c r="E3659">
        <f>DW!$G3659</f>
        <v>0</v>
      </c>
      <c r="F3659" t="e">
        <f>VLOOKUP(E3659,'Resultado Final'!$E$3:$L$103,4,FALSE)</f>
        <v>#DIV/0!</v>
      </c>
      <c r="G3659" t="e">
        <f>VLOOKUP(E3659,'Resultado Final'!$E$3:$L$103,5,FALSE)</f>
        <v>#DIV/0!</v>
      </c>
      <c r="H3659">
        <f>DW!$K3659</f>
        <v>0</v>
      </c>
      <c r="I3659" s="37" t="e">
        <f t="shared" si="57"/>
        <v>#DIV/0!</v>
      </c>
    </row>
    <row r="3660" spans="1:9" x14ac:dyDescent="0.25">
      <c r="A3660">
        <f>INDEX('Resultado Final'!$A:$A,MATCH(E3660,'Resultado Final'!$E:$E,0))</f>
        <v>1</v>
      </c>
      <c r="B3660" t="e">
        <f>'Média Saneada'!#REF!</f>
        <v>#REF!</v>
      </c>
      <c r="C3660">
        <f>DW!$H3660</f>
        <v>0</v>
      </c>
      <c r="D3660">
        <f>DW!$I3660</f>
        <v>0</v>
      </c>
      <c r="E3660">
        <f>DW!$G3660</f>
        <v>0</v>
      </c>
      <c r="F3660" t="e">
        <f>VLOOKUP(E3660,'Resultado Final'!$E$3:$L$103,4,FALSE)</f>
        <v>#DIV/0!</v>
      </c>
      <c r="G3660" t="e">
        <f>VLOOKUP(E3660,'Resultado Final'!$E$3:$L$103,5,FALSE)</f>
        <v>#DIV/0!</v>
      </c>
      <c r="H3660">
        <f>DW!$K3660</f>
        <v>0</v>
      </c>
      <c r="I3660" s="37" t="e">
        <f t="shared" si="57"/>
        <v>#DIV/0!</v>
      </c>
    </row>
    <row r="3661" spans="1:9" x14ac:dyDescent="0.25">
      <c r="A3661">
        <f>INDEX('Resultado Final'!$A:$A,MATCH(E3661,'Resultado Final'!$E:$E,0))</f>
        <v>1</v>
      </c>
      <c r="B3661" t="e">
        <f>'Média Saneada'!#REF!</f>
        <v>#REF!</v>
      </c>
      <c r="C3661">
        <f>DW!$H3661</f>
        <v>0</v>
      </c>
      <c r="D3661">
        <f>DW!$I3661</f>
        <v>0</v>
      </c>
      <c r="E3661">
        <f>DW!$G3661</f>
        <v>0</v>
      </c>
      <c r="F3661" t="e">
        <f>VLOOKUP(E3661,'Resultado Final'!$E$3:$L$103,4,FALSE)</f>
        <v>#DIV/0!</v>
      </c>
      <c r="G3661" t="e">
        <f>VLOOKUP(E3661,'Resultado Final'!$E$3:$L$103,5,FALSE)</f>
        <v>#DIV/0!</v>
      </c>
      <c r="H3661">
        <f>DW!$K3661</f>
        <v>0</v>
      </c>
      <c r="I3661" s="37" t="e">
        <f t="shared" si="57"/>
        <v>#DIV/0!</v>
      </c>
    </row>
    <row r="3662" spans="1:9" x14ac:dyDescent="0.25">
      <c r="A3662">
        <f>INDEX('Resultado Final'!$A:$A,MATCH(E3662,'Resultado Final'!$E:$E,0))</f>
        <v>1</v>
      </c>
      <c r="B3662" t="e">
        <f>'Média Saneada'!#REF!</f>
        <v>#REF!</v>
      </c>
      <c r="C3662">
        <f>DW!$H3662</f>
        <v>0</v>
      </c>
      <c r="D3662">
        <f>DW!$I3662</f>
        <v>0</v>
      </c>
      <c r="E3662">
        <f>DW!$G3662</f>
        <v>0</v>
      </c>
      <c r="F3662" t="e">
        <f>VLOOKUP(E3662,'Resultado Final'!$E$3:$L$103,4,FALSE)</f>
        <v>#DIV/0!</v>
      </c>
      <c r="G3662" t="e">
        <f>VLOOKUP(E3662,'Resultado Final'!$E$3:$L$103,5,FALSE)</f>
        <v>#DIV/0!</v>
      </c>
      <c r="H3662">
        <f>DW!$K3662</f>
        <v>0</v>
      </c>
      <c r="I3662" s="37" t="e">
        <f t="shared" si="57"/>
        <v>#DIV/0!</v>
      </c>
    </row>
    <row r="3663" spans="1:9" x14ac:dyDescent="0.25">
      <c r="A3663">
        <f>INDEX('Resultado Final'!$A:$A,MATCH(E3663,'Resultado Final'!$E:$E,0))</f>
        <v>1</v>
      </c>
      <c r="B3663" t="e">
        <f>'Média Saneada'!#REF!</f>
        <v>#REF!</v>
      </c>
      <c r="C3663">
        <f>DW!$H3663</f>
        <v>0</v>
      </c>
      <c r="D3663">
        <f>DW!$I3663</f>
        <v>0</v>
      </c>
      <c r="E3663">
        <f>DW!$G3663</f>
        <v>0</v>
      </c>
      <c r="F3663" t="e">
        <f>VLOOKUP(E3663,'Resultado Final'!$E$3:$L$103,4,FALSE)</f>
        <v>#DIV/0!</v>
      </c>
      <c r="G3663" t="e">
        <f>VLOOKUP(E3663,'Resultado Final'!$E$3:$L$103,5,FALSE)</f>
        <v>#DIV/0!</v>
      </c>
      <c r="H3663">
        <f>DW!$K3663</f>
        <v>0</v>
      </c>
      <c r="I3663" s="37" t="e">
        <f t="shared" si="57"/>
        <v>#DIV/0!</v>
      </c>
    </row>
    <row r="3664" spans="1:9" x14ac:dyDescent="0.25">
      <c r="A3664">
        <f>INDEX('Resultado Final'!$A:$A,MATCH(E3664,'Resultado Final'!$E:$E,0))</f>
        <v>1</v>
      </c>
      <c r="B3664" t="e">
        <f>'Média Saneada'!#REF!</f>
        <v>#REF!</v>
      </c>
      <c r="C3664">
        <f>DW!$H3664</f>
        <v>0</v>
      </c>
      <c r="D3664">
        <f>DW!$I3664</f>
        <v>0</v>
      </c>
      <c r="E3664">
        <f>DW!$G3664</f>
        <v>0</v>
      </c>
      <c r="F3664" t="e">
        <f>VLOOKUP(E3664,'Resultado Final'!$E$3:$L$103,4,FALSE)</f>
        <v>#DIV/0!</v>
      </c>
      <c r="G3664" t="e">
        <f>VLOOKUP(E3664,'Resultado Final'!$E$3:$L$103,5,FALSE)</f>
        <v>#DIV/0!</v>
      </c>
      <c r="H3664">
        <f>DW!$K3664</f>
        <v>0</v>
      </c>
      <c r="I3664" s="37" t="e">
        <f t="shared" si="57"/>
        <v>#DIV/0!</v>
      </c>
    </row>
    <row r="3665" spans="1:9" x14ac:dyDescent="0.25">
      <c r="A3665">
        <f>INDEX('Resultado Final'!$A:$A,MATCH(E3665,'Resultado Final'!$E:$E,0))</f>
        <v>1</v>
      </c>
      <c r="B3665" t="e">
        <f>'Média Saneada'!#REF!</f>
        <v>#REF!</v>
      </c>
      <c r="C3665">
        <f>DW!$H3665</f>
        <v>0</v>
      </c>
      <c r="D3665">
        <f>DW!$I3665</f>
        <v>0</v>
      </c>
      <c r="E3665">
        <f>DW!$G3665</f>
        <v>0</v>
      </c>
      <c r="F3665" t="e">
        <f>VLOOKUP(E3665,'Resultado Final'!$E$3:$L$103,4,FALSE)</f>
        <v>#DIV/0!</v>
      </c>
      <c r="G3665" t="e">
        <f>VLOOKUP(E3665,'Resultado Final'!$E$3:$L$103,5,FALSE)</f>
        <v>#DIV/0!</v>
      </c>
      <c r="H3665">
        <f>DW!$K3665</f>
        <v>0</v>
      </c>
      <c r="I3665" s="37" t="e">
        <f t="shared" si="57"/>
        <v>#DIV/0!</v>
      </c>
    </row>
    <row r="3666" spans="1:9" x14ac:dyDescent="0.25">
      <c r="A3666">
        <f>INDEX('Resultado Final'!$A:$A,MATCH(E3666,'Resultado Final'!$E:$E,0))</f>
        <v>1</v>
      </c>
      <c r="B3666" t="e">
        <f>'Média Saneada'!#REF!</f>
        <v>#REF!</v>
      </c>
      <c r="C3666">
        <f>DW!$H3666</f>
        <v>0</v>
      </c>
      <c r="D3666">
        <f>DW!$I3666</f>
        <v>0</v>
      </c>
      <c r="E3666">
        <f>DW!$G3666</f>
        <v>0</v>
      </c>
      <c r="F3666" t="e">
        <f>VLOOKUP(E3666,'Resultado Final'!$E$3:$L$103,4,FALSE)</f>
        <v>#DIV/0!</v>
      </c>
      <c r="G3666" t="e">
        <f>VLOOKUP(E3666,'Resultado Final'!$E$3:$L$103,5,FALSE)</f>
        <v>#DIV/0!</v>
      </c>
      <c r="H3666">
        <f>DW!$K3666</f>
        <v>0</v>
      </c>
      <c r="I3666" s="37" t="e">
        <f t="shared" si="57"/>
        <v>#DIV/0!</v>
      </c>
    </row>
    <row r="3667" spans="1:9" x14ac:dyDescent="0.25">
      <c r="A3667">
        <f>INDEX('Resultado Final'!$A:$A,MATCH(E3667,'Resultado Final'!$E:$E,0))</f>
        <v>1</v>
      </c>
      <c r="B3667" t="e">
        <f>'Média Saneada'!#REF!</f>
        <v>#REF!</v>
      </c>
      <c r="C3667">
        <f>DW!$H3667</f>
        <v>0</v>
      </c>
      <c r="D3667">
        <f>DW!$I3667</f>
        <v>0</v>
      </c>
      <c r="E3667">
        <f>DW!$G3667</f>
        <v>0</v>
      </c>
      <c r="F3667" t="e">
        <f>VLOOKUP(E3667,'Resultado Final'!$E$3:$L$103,4,FALSE)</f>
        <v>#DIV/0!</v>
      </c>
      <c r="G3667" t="e">
        <f>VLOOKUP(E3667,'Resultado Final'!$E$3:$L$103,5,FALSE)</f>
        <v>#DIV/0!</v>
      </c>
      <c r="H3667">
        <f>DW!$K3667</f>
        <v>0</v>
      </c>
      <c r="I3667" s="37" t="e">
        <f t="shared" si="57"/>
        <v>#DIV/0!</v>
      </c>
    </row>
    <row r="3668" spans="1:9" x14ac:dyDescent="0.25">
      <c r="A3668">
        <f>INDEX('Resultado Final'!$A:$A,MATCH(E3668,'Resultado Final'!$E:$E,0))</f>
        <v>1</v>
      </c>
      <c r="B3668" t="e">
        <f>'Média Saneada'!#REF!</f>
        <v>#REF!</v>
      </c>
      <c r="C3668">
        <f>DW!$H3668</f>
        <v>0</v>
      </c>
      <c r="D3668">
        <f>DW!$I3668</f>
        <v>0</v>
      </c>
      <c r="E3668">
        <f>DW!$G3668</f>
        <v>0</v>
      </c>
      <c r="F3668" t="e">
        <f>VLOOKUP(E3668,'Resultado Final'!$E$3:$L$103,4,FALSE)</f>
        <v>#DIV/0!</v>
      </c>
      <c r="G3668" t="e">
        <f>VLOOKUP(E3668,'Resultado Final'!$E$3:$L$103,5,FALSE)</f>
        <v>#DIV/0!</v>
      </c>
      <c r="H3668">
        <f>DW!$K3668</f>
        <v>0</v>
      </c>
      <c r="I3668" s="37" t="e">
        <f t="shared" si="57"/>
        <v>#DIV/0!</v>
      </c>
    </row>
    <row r="3669" spans="1:9" x14ac:dyDescent="0.25">
      <c r="A3669">
        <f>INDEX('Resultado Final'!$A:$A,MATCH(E3669,'Resultado Final'!$E:$E,0))</f>
        <v>1</v>
      </c>
      <c r="B3669" t="e">
        <f>'Média Saneada'!#REF!</f>
        <v>#REF!</v>
      </c>
      <c r="C3669">
        <f>DW!$H3669</f>
        <v>0</v>
      </c>
      <c r="D3669">
        <f>DW!$I3669</f>
        <v>0</v>
      </c>
      <c r="E3669">
        <f>DW!$G3669</f>
        <v>0</v>
      </c>
      <c r="F3669" t="e">
        <f>VLOOKUP(E3669,'Resultado Final'!$E$3:$L$103,4,FALSE)</f>
        <v>#DIV/0!</v>
      </c>
      <c r="G3669" t="e">
        <f>VLOOKUP(E3669,'Resultado Final'!$E$3:$L$103,5,FALSE)</f>
        <v>#DIV/0!</v>
      </c>
      <c r="H3669">
        <f>DW!$K3669</f>
        <v>0</v>
      </c>
      <c r="I3669" s="37" t="e">
        <f t="shared" si="57"/>
        <v>#DIV/0!</v>
      </c>
    </row>
    <row r="3670" spans="1:9" x14ac:dyDescent="0.25">
      <c r="A3670">
        <f>INDEX('Resultado Final'!$A:$A,MATCH(E3670,'Resultado Final'!$E:$E,0))</f>
        <v>1</v>
      </c>
      <c r="B3670" t="e">
        <f>'Média Saneada'!#REF!</f>
        <v>#REF!</v>
      </c>
      <c r="C3670">
        <f>DW!$H3670</f>
        <v>0</v>
      </c>
      <c r="D3670">
        <f>DW!$I3670</f>
        <v>0</v>
      </c>
      <c r="E3670">
        <f>DW!$G3670</f>
        <v>0</v>
      </c>
      <c r="F3670" t="e">
        <f>VLOOKUP(E3670,'Resultado Final'!$E$3:$L$103,4,FALSE)</f>
        <v>#DIV/0!</v>
      </c>
      <c r="G3670" t="e">
        <f>VLOOKUP(E3670,'Resultado Final'!$E$3:$L$103,5,FALSE)</f>
        <v>#DIV/0!</v>
      </c>
      <c r="H3670">
        <f>DW!$K3670</f>
        <v>0</v>
      </c>
      <c r="I3670" s="37" t="e">
        <f t="shared" si="57"/>
        <v>#DIV/0!</v>
      </c>
    </row>
    <row r="3671" spans="1:9" x14ac:dyDescent="0.25">
      <c r="A3671">
        <f>INDEX('Resultado Final'!$A:$A,MATCH(E3671,'Resultado Final'!$E:$E,0))</f>
        <v>1</v>
      </c>
      <c r="B3671" t="e">
        <f>'Média Saneada'!#REF!</f>
        <v>#REF!</v>
      </c>
      <c r="C3671">
        <f>DW!$H3671</f>
        <v>0</v>
      </c>
      <c r="D3671">
        <f>DW!$I3671</f>
        <v>0</v>
      </c>
      <c r="E3671">
        <f>DW!$G3671</f>
        <v>0</v>
      </c>
      <c r="F3671" t="e">
        <f>VLOOKUP(E3671,'Resultado Final'!$E$3:$L$103,4,FALSE)</f>
        <v>#DIV/0!</v>
      </c>
      <c r="G3671" t="e">
        <f>VLOOKUP(E3671,'Resultado Final'!$E$3:$L$103,5,FALSE)</f>
        <v>#DIV/0!</v>
      </c>
      <c r="H3671">
        <f>DW!$K3671</f>
        <v>0</v>
      </c>
      <c r="I3671" s="37" t="e">
        <f t="shared" si="57"/>
        <v>#DIV/0!</v>
      </c>
    </row>
    <row r="3672" spans="1:9" x14ac:dyDescent="0.25">
      <c r="A3672">
        <f>INDEX('Resultado Final'!$A:$A,MATCH(E3672,'Resultado Final'!$E:$E,0))</f>
        <v>1</v>
      </c>
      <c r="B3672" t="e">
        <f>'Média Saneada'!#REF!</f>
        <v>#REF!</v>
      </c>
      <c r="C3672">
        <f>DW!$H3672</f>
        <v>0</v>
      </c>
      <c r="D3672">
        <f>DW!$I3672</f>
        <v>0</v>
      </c>
      <c r="E3672">
        <f>DW!$G3672</f>
        <v>0</v>
      </c>
      <c r="F3672" t="e">
        <f>VLOOKUP(E3672,'Resultado Final'!$E$3:$L$103,4,FALSE)</f>
        <v>#DIV/0!</v>
      </c>
      <c r="G3672" t="e">
        <f>VLOOKUP(E3672,'Resultado Final'!$E$3:$L$103,5,FALSE)</f>
        <v>#DIV/0!</v>
      </c>
      <c r="H3672">
        <f>DW!$K3672</f>
        <v>0</v>
      </c>
      <c r="I3672" s="37" t="e">
        <f t="shared" si="57"/>
        <v>#DIV/0!</v>
      </c>
    </row>
    <row r="3673" spans="1:9" x14ac:dyDescent="0.25">
      <c r="A3673">
        <f>INDEX('Resultado Final'!$A:$A,MATCH(E3673,'Resultado Final'!$E:$E,0))</f>
        <v>1</v>
      </c>
      <c r="B3673" t="e">
        <f>'Média Saneada'!#REF!</f>
        <v>#REF!</v>
      </c>
      <c r="C3673">
        <f>DW!$H3673</f>
        <v>0</v>
      </c>
      <c r="D3673">
        <f>DW!$I3673</f>
        <v>0</v>
      </c>
      <c r="E3673">
        <f>DW!$G3673</f>
        <v>0</v>
      </c>
      <c r="F3673" t="e">
        <f>VLOOKUP(E3673,'Resultado Final'!$E$3:$L$103,4,FALSE)</f>
        <v>#DIV/0!</v>
      </c>
      <c r="G3673" t="e">
        <f>VLOOKUP(E3673,'Resultado Final'!$E$3:$L$103,5,FALSE)</f>
        <v>#DIV/0!</v>
      </c>
      <c r="H3673">
        <f>DW!$K3673</f>
        <v>0</v>
      </c>
      <c r="I3673" s="37" t="e">
        <f t="shared" si="57"/>
        <v>#DIV/0!</v>
      </c>
    </row>
    <row r="3674" spans="1:9" x14ac:dyDescent="0.25">
      <c r="A3674">
        <f>INDEX('Resultado Final'!$A:$A,MATCH(E3674,'Resultado Final'!$E:$E,0))</f>
        <v>1</v>
      </c>
      <c r="B3674" t="e">
        <f>'Média Saneada'!#REF!</f>
        <v>#REF!</v>
      </c>
      <c r="C3674">
        <f>DW!$H3674</f>
        <v>0</v>
      </c>
      <c r="D3674">
        <f>DW!$I3674</f>
        <v>0</v>
      </c>
      <c r="E3674">
        <f>DW!$G3674</f>
        <v>0</v>
      </c>
      <c r="F3674" t="e">
        <f>VLOOKUP(E3674,'Resultado Final'!$E$3:$L$103,4,FALSE)</f>
        <v>#DIV/0!</v>
      </c>
      <c r="G3674" t="e">
        <f>VLOOKUP(E3674,'Resultado Final'!$E$3:$L$103,5,FALSE)</f>
        <v>#DIV/0!</v>
      </c>
      <c r="H3674">
        <f>DW!$K3674</f>
        <v>0</v>
      </c>
      <c r="I3674" s="37" t="e">
        <f t="shared" si="57"/>
        <v>#DIV/0!</v>
      </c>
    </row>
    <row r="3675" spans="1:9" x14ac:dyDescent="0.25">
      <c r="A3675">
        <f>INDEX('Resultado Final'!$A:$A,MATCH(E3675,'Resultado Final'!$E:$E,0))</f>
        <v>1</v>
      </c>
      <c r="B3675" t="e">
        <f>'Média Saneada'!#REF!</f>
        <v>#REF!</v>
      </c>
      <c r="C3675">
        <f>DW!$H3675</f>
        <v>0</v>
      </c>
      <c r="D3675">
        <f>DW!$I3675</f>
        <v>0</v>
      </c>
      <c r="E3675">
        <f>DW!$G3675</f>
        <v>0</v>
      </c>
      <c r="F3675" t="e">
        <f>VLOOKUP(E3675,'Resultado Final'!$E$3:$L$103,4,FALSE)</f>
        <v>#DIV/0!</v>
      </c>
      <c r="G3675" t="e">
        <f>VLOOKUP(E3675,'Resultado Final'!$E$3:$L$103,5,FALSE)</f>
        <v>#DIV/0!</v>
      </c>
      <c r="H3675">
        <f>DW!$K3675</f>
        <v>0</v>
      </c>
      <c r="I3675" s="37" t="e">
        <f t="shared" si="57"/>
        <v>#DIV/0!</v>
      </c>
    </row>
    <row r="3676" spans="1:9" x14ac:dyDescent="0.25">
      <c r="A3676">
        <f>INDEX('Resultado Final'!$A:$A,MATCH(E3676,'Resultado Final'!$E:$E,0))</f>
        <v>1</v>
      </c>
      <c r="B3676" t="e">
        <f>'Média Saneada'!#REF!</f>
        <v>#REF!</v>
      </c>
      <c r="C3676">
        <f>DW!$H3676</f>
        <v>0</v>
      </c>
      <c r="D3676">
        <f>DW!$I3676</f>
        <v>0</v>
      </c>
      <c r="E3676">
        <f>DW!$G3676</f>
        <v>0</v>
      </c>
      <c r="F3676" t="e">
        <f>VLOOKUP(E3676,'Resultado Final'!$E$3:$L$103,4,FALSE)</f>
        <v>#DIV/0!</v>
      </c>
      <c r="G3676" t="e">
        <f>VLOOKUP(E3676,'Resultado Final'!$E$3:$L$103,5,FALSE)</f>
        <v>#DIV/0!</v>
      </c>
      <c r="H3676">
        <f>DW!$K3676</f>
        <v>0</v>
      </c>
      <c r="I3676" s="37" t="e">
        <f t="shared" si="57"/>
        <v>#DIV/0!</v>
      </c>
    </row>
    <row r="3677" spans="1:9" x14ac:dyDescent="0.25">
      <c r="A3677">
        <f>INDEX('Resultado Final'!$A:$A,MATCH(E3677,'Resultado Final'!$E:$E,0))</f>
        <v>1</v>
      </c>
      <c r="B3677" t="e">
        <f>'Média Saneada'!#REF!</f>
        <v>#REF!</v>
      </c>
      <c r="C3677">
        <f>DW!$H3677</f>
        <v>0</v>
      </c>
      <c r="D3677">
        <f>DW!$I3677</f>
        <v>0</v>
      </c>
      <c r="E3677">
        <f>DW!$G3677</f>
        <v>0</v>
      </c>
      <c r="F3677" t="e">
        <f>VLOOKUP(E3677,'Resultado Final'!$E$3:$L$103,4,FALSE)</f>
        <v>#DIV/0!</v>
      </c>
      <c r="G3677" t="e">
        <f>VLOOKUP(E3677,'Resultado Final'!$E$3:$L$103,5,FALSE)</f>
        <v>#DIV/0!</v>
      </c>
      <c r="H3677">
        <f>DW!$K3677</f>
        <v>0</v>
      </c>
      <c r="I3677" s="37" t="e">
        <f t="shared" si="57"/>
        <v>#DIV/0!</v>
      </c>
    </row>
    <row r="3678" spans="1:9" x14ac:dyDescent="0.25">
      <c r="A3678">
        <f>INDEX('Resultado Final'!$A:$A,MATCH(E3678,'Resultado Final'!$E:$E,0))</f>
        <v>1</v>
      </c>
      <c r="B3678" t="e">
        <f>'Média Saneada'!#REF!</f>
        <v>#REF!</v>
      </c>
      <c r="C3678">
        <f>DW!$H3678</f>
        <v>0</v>
      </c>
      <c r="D3678">
        <f>DW!$I3678</f>
        <v>0</v>
      </c>
      <c r="E3678">
        <f>DW!$G3678</f>
        <v>0</v>
      </c>
      <c r="F3678" t="e">
        <f>VLOOKUP(E3678,'Resultado Final'!$E$3:$L$103,4,FALSE)</f>
        <v>#DIV/0!</v>
      </c>
      <c r="G3678" t="e">
        <f>VLOOKUP(E3678,'Resultado Final'!$E$3:$L$103,5,FALSE)</f>
        <v>#DIV/0!</v>
      </c>
      <c r="H3678">
        <f>DW!$K3678</f>
        <v>0</v>
      </c>
      <c r="I3678" s="37" t="e">
        <f t="shared" si="57"/>
        <v>#DIV/0!</v>
      </c>
    </row>
    <row r="3679" spans="1:9" x14ac:dyDescent="0.25">
      <c r="A3679">
        <f>INDEX('Resultado Final'!$A:$A,MATCH(E3679,'Resultado Final'!$E:$E,0))</f>
        <v>1</v>
      </c>
      <c r="B3679" t="e">
        <f>'Média Saneada'!#REF!</f>
        <v>#REF!</v>
      </c>
      <c r="C3679">
        <f>DW!$H3679</f>
        <v>0</v>
      </c>
      <c r="D3679">
        <f>DW!$I3679</f>
        <v>0</v>
      </c>
      <c r="E3679">
        <f>DW!$G3679</f>
        <v>0</v>
      </c>
      <c r="F3679" t="e">
        <f>VLOOKUP(E3679,'Resultado Final'!$E$3:$L$103,4,FALSE)</f>
        <v>#DIV/0!</v>
      </c>
      <c r="G3679" t="e">
        <f>VLOOKUP(E3679,'Resultado Final'!$E$3:$L$103,5,FALSE)</f>
        <v>#DIV/0!</v>
      </c>
      <c r="H3679">
        <f>DW!$K3679</f>
        <v>0</v>
      </c>
      <c r="I3679" s="37" t="e">
        <f t="shared" si="57"/>
        <v>#DIV/0!</v>
      </c>
    </row>
    <row r="3680" spans="1:9" x14ac:dyDescent="0.25">
      <c r="A3680">
        <f>INDEX('Resultado Final'!$A:$A,MATCH(E3680,'Resultado Final'!$E:$E,0))</f>
        <v>1</v>
      </c>
      <c r="B3680" t="e">
        <f>'Média Saneada'!#REF!</f>
        <v>#REF!</v>
      </c>
      <c r="C3680">
        <f>DW!$H3680</f>
        <v>0</v>
      </c>
      <c r="D3680">
        <f>DW!$I3680</f>
        <v>0</v>
      </c>
      <c r="E3680">
        <f>DW!$G3680</f>
        <v>0</v>
      </c>
      <c r="F3680" t="e">
        <f>VLOOKUP(E3680,'Resultado Final'!$E$3:$L$103,4,FALSE)</f>
        <v>#DIV/0!</v>
      </c>
      <c r="G3680" t="e">
        <f>VLOOKUP(E3680,'Resultado Final'!$E$3:$L$103,5,FALSE)</f>
        <v>#DIV/0!</v>
      </c>
      <c r="H3680">
        <f>DW!$K3680</f>
        <v>0</v>
      </c>
      <c r="I3680" s="37" t="e">
        <f t="shared" si="57"/>
        <v>#DIV/0!</v>
      </c>
    </row>
    <row r="3681" spans="1:9" x14ac:dyDescent="0.25">
      <c r="A3681">
        <f>INDEX('Resultado Final'!$A:$A,MATCH(E3681,'Resultado Final'!$E:$E,0))</f>
        <v>1</v>
      </c>
      <c r="B3681" t="e">
        <f>'Média Saneada'!#REF!</f>
        <v>#REF!</v>
      </c>
      <c r="C3681">
        <f>DW!$H3681</f>
        <v>0</v>
      </c>
      <c r="D3681">
        <f>DW!$I3681</f>
        <v>0</v>
      </c>
      <c r="E3681">
        <f>DW!$G3681</f>
        <v>0</v>
      </c>
      <c r="F3681" t="e">
        <f>VLOOKUP(E3681,'Resultado Final'!$E$3:$L$103,4,FALSE)</f>
        <v>#DIV/0!</v>
      </c>
      <c r="G3681" t="e">
        <f>VLOOKUP(E3681,'Resultado Final'!$E$3:$L$103,5,FALSE)</f>
        <v>#DIV/0!</v>
      </c>
      <c r="H3681">
        <f>DW!$K3681</f>
        <v>0</v>
      </c>
      <c r="I3681" s="37" t="e">
        <f t="shared" si="57"/>
        <v>#DIV/0!</v>
      </c>
    </row>
    <row r="3682" spans="1:9" x14ac:dyDescent="0.25">
      <c r="A3682">
        <f>INDEX('Resultado Final'!$A:$A,MATCH(E3682,'Resultado Final'!$E:$E,0))</f>
        <v>1</v>
      </c>
      <c r="B3682" t="e">
        <f>'Média Saneada'!#REF!</f>
        <v>#REF!</v>
      </c>
      <c r="C3682">
        <f>DW!$H3682</f>
        <v>0</v>
      </c>
      <c r="D3682">
        <f>DW!$I3682</f>
        <v>0</v>
      </c>
      <c r="E3682">
        <f>DW!$G3682</f>
        <v>0</v>
      </c>
      <c r="F3682" t="e">
        <f>VLOOKUP(E3682,'Resultado Final'!$E$3:$L$103,4,FALSE)</f>
        <v>#DIV/0!</v>
      </c>
      <c r="G3682" t="e">
        <f>VLOOKUP(E3682,'Resultado Final'!$E$3:$L$103,5,FALSE)</f>
        <v>#DIV/0!</v>
      </c>
      <c r="H3682">
        <f>DW!$K3682</f>
        <v>0</v>
      </c>
      <c r="I3682" s="37" t="e">
        <f t="shared" si="57"/>
        <v>#DIV/0!</v>
      </c>
    </row>
    <row r="3683" spans="1:9" x14ac:dyDescent="0.25">
      <c r="A3683">
        <f>INDEX('Resultado Final'!$A:$A,MATCH(E3683,'Resultado Final'!$E:$E,0))</f>
        <v>1</v>
      </c>
      <c r="B3683" t="e">
        <f>'Média Saneada'!#REF!</f>
        <v>#REF!</v>
      </c>
      <c r="C3683">
        <f>DW!$H3683</f>
        <v>0</v>
      </c>
      <c r="D3683">
        <f>DW!$I3683</f>
        <v>0</v>
      </c>
      <c r="E3683">
        <f>DW!$G3683</f>
        <v>0</v>
      </c>
      <c r="F3683" t="e">
        <f>VLOOKUP(E3683,'Resultado Final'!$E$3:$L$103,4,FALSE)</f>
        <v>#DIV/0!</v>
      </c>
      <c r="G3683" t="e">
        <f>VLOOKUP(E3683,'Resultado Final'!$E$3:$L$103,5,FALSE)</f>
        <v>#DIV/0!</v>
      </c>
      <c r="H3683">
        <f>DW!$K3683</f>
        <v>0</v>
      </c>
      <c r="I3683" s="37" t="e">
        <f t="shared" si="57"/>
        <v>#DIV/0!</v>
      </c>
    </row>
    <row r="3684" spans="1:9" x14ac:dyDescent="0.25">
      <c r="A3684">
        <f>INDEX('Resultado Final'!$A:$A,MATCH(E3684,'Resultado Final'!$E:$E,0))</f>
        <v>1</v>
      </c>
      <c r="B3684" t="e">
        <f>'Média Saneada'!#REF!</f>
        <v>#REF!</v>
      </c>
      <c r="C3684">
        <f>DW!$H3684</f>
        <v>0</v>
      </c>
      <c r="D3684">
        <f>DW!$I3684</f>
        <v>0</v>
      </c>
      <c r="E3684">
        <f>DW!$G3684</f>
        <v>0</v>
      </c>
      <c r="F3684" t="e">
        <f>VLOOKUP(E3684,'Resultado Final'!$E$3:$L$103,4,FALSE)</f>
        <v>#DIV/0!</v>
      </c>
      <c r="G3684" t="e">
        <f>VLOOKUP(E3684,'Resultado Final'!$E$3:$L$103,5,FALSE)</f>
        <v>#DIV/0!</v>
      </c>
      <c r="H3684">
        <f>DW!$K3684</f>
        <v>0</v>
      </c>
      <c r="I3684" s="37" t="e">
        <f t="shared" si="57"/>
        <v>#DIV/0!</v>
      </c>
    </row>
    <row r="3685" spans="1:9" x14ac:dyDescent="0.25">
      <c r="A3685">
        <f>INDEX('Resultado Final'!$A:$A,MATCH(E3685,'Resultado Final'!$E:$E,0))</f>
        <v>1</v>
      </c>
      <c r="B3685" t="e">
        <f>'Média Saneada'!#REF!</f>
        <v>#REF!</v>
      </c>
      <c r="C3685">
        <f>DW!$H3685</f>
        <v>0</v>
      </c>
      <c r="D3685">
        <f>DW!$I3685</f>
        <v>0</v>
      </c>
      <c r="E3685">
        <f>DW!$G3685</f>
        <v>0</v>
      </c>
      <c r="F3685" t="e">
        <f>VLOOKUP(E3685,'Resultado Final'!$E$3:$L$103,4,FALSE)</f>
        <v>#DIV/0!</v>
      </c>
      <c r="G3685" t="e">
        <f>VLOOKUP(E3685,'Resultado Final'!$E$3:$L$103,5,FALSE)</f>
        <v>#DIV/0!</v>
      </c>
      <c r="H3685">
        <f>DW!$K3685</f>
        <v>0</v>
      </c>
      <c r="I3685" s="37" t="e">
        <f t="shared" si="57"/>
        <v>#DIV/0!</v>
      </c>
    </row>
    <row r="3686" spans="1:9" x14ac:dyDescent="0.25">
      <c r="A3686">
        <f>INDEX('Resultado Final'!$A:$A,MATCH(E3686,'Resultado Final'!$E:$E,0))</f>
        <v>1</v>
      </c>
      <c r="B3686" t="e">
        <f>'Média Saneada'!#REF!</f>
        <v>#REF!</v>
      </c>
      <c r="C3686">
        <f>DW!$H3686</f>
        <v>0</v>
      </c>
      <c r="D3686">
        <f>DW!$I3686</f>
        <v>0</v>
      </c>
      <c r="E3686">
        <f>DW!$G3686</f>
        <v>0</v>
      </c>
      <c r="F3686" t="e">
        <f>VLOOKUP(E3686,'Resultado Final'!$E$3:$L$103,4,FALSE)</f>
        <v>#DIV/0!</v>
      </c>
      <c r="G3686" t="e">
        <f>VLOOKUP(E3686,'Resultado Final'!$E$3:$L$103,5,FALSE)</f>
        <v>#DIV/0!</v>
      </c>
      <c r="H3686">
        <f>DW!$K3686</f>
        <v>0</v>
      </c>
      <c r="I3686" s="37" t="e">
        <f t="shared" si="57"/>
        <v>#DIV/0!</v>
      </c>
    </row>
    <row r="3687" spans="1:9" x14ac:dyDescent="0.25">
      <c r="A3687">
        <f>INDEX('Resultado Final'!$A:$A,MATCH(E3687,'Resultado Final'!$E:$E,0))</f>
        <v>1</v>
      </c>
      <c r="B3687" t="e">
        <f>'Média Saneada'!#REF!</f>
        <v>#REF!</v>
      </c>
      <c r="C3687">
        <f>DW!$H3687</f>
        <v>0</v>
      </c>
      <c r="D3687">
        <f>DW!$I3687</f>
        <v>0</v>
      </c>
      <c r="E3687">
        <f>DW!$G3687</f>
        <v>0</v>
      </c>
      <c r="F3687" t="e">
        <f>VLOOKUP(E3687,'Resultado Final'!$E$3:$L$103,4,FALSE)</f>
        <v>#DIV/0!</v>
      </c>
      <c r="G3687" t="e">
        <f>VLOOKUP(E3687,'Resultado Final'!$E$3:$L$103,5,FALSE)</f>
        <v>#DIV/0!</v>
      </c>
      <c r="H3687">
        <f>DW!$K3687</f>
        <v>0</v>
      </c>
      <c r="I3687" s="37" t="e">
        <f t="shared" si="57"/>
        <v>#DIV/0!</v>
      </c>
    </row>
    <row r="3688" spans="1:9" x14ac:dyDescent="0.25">
      <c r="A3688">
        <f>INDEX('Resultado Final'!$A:$A,MATCH(E3688,'Resultado Final'!$E:$E,0))</f>
        <v>1</v>
      </c>
      <c r="B3688" t="e">
        <f>'Média Saneada'!#REF!</f>
        <v>#REF!</v>
      </c>
      <c r="C3688">
        <f>DW!$H3688</f>
        <v>0</v>
      </c>
      <c r="D3688">
        <f>DW!$I3688</f>
        <v>0</v>
      </c>
      <c r="E3688">
        <f>DW!$G3688</f>
        <v>0</v>
      </c>
      <c r="F3688" t="e">
        <f>VLOOKUP(E3688,'Resultado Final'!$E$3:$L$103,4,FALSE)</f>
        <v>#DIV/0!</v>
      </c>
      <c r="G3688" t="e">
        <f>VLOOKUP(E3688,'Resultado Final'!$E$3:$L$103,5,FALSE)</f>
        <v>#DIV/0!</v>
      </c>
      <c r="H3688">
        <f>DW!$K3688</f>
        <v>0</v>
      </c>
      <c r="I3688" s="37" t="e">
        <f t="shared" si="57"/>
        <v>#DIV/0!</v>
      </c>
    </row>
    <row r="3689" spans="1:9" x14ac:dyDescent="0.25">
      <c r="A3689">
        <f>INDEX('Resultado Final'!$A:$A,MATCH(E3689,'Resultado Final'!$E:$E,0))</f>
        <v>1</v>
      </c>
      <c r="B3689" t="e">
        <f>'Média Saneada'!#REF!</f>
        <v>#REF!</v>
      </c>
      <c r="C3689">
        <f>DW!$H3689</f>
        <v>0</v>
      </c>
      <c r="D3689">
        <f>DW!$I3689</f>
        <v>0</v>
      </c>
      <c r="E3689">
        <f>DW!$G3689</f>
        <v>0</v>
      </c>
      <c r="F3689" t="e">
        <f>VLOOKUP(E3689,'Resultado Final'!$E$3:$L$103,4,FALSE)</f>
        <v>#DIV/0!</v>
      </c>
      <c r="G3689" t="e">
        <f>VLOOKUP(E3689,'Resultado Final'!$E$3:$L$103,5,FALSE)</f>
        <v>#DIV/0!</v>
      </c>
      <c r="H3689">
        <f>DW!$K3689</f>
        <v>0</v>
      </c>
      <c r="I3689" s="37" t="e">
        <f t="shared" si="57"/>
        <v>#DIV/0!</v>
      </c>
    </row>
    <row r="3690" spans="1:9" x14ac:dyDescent="0.25">
      <c r="A3690">
        <f>INDEX('Resultado Final'!$A:$A,MATCH(E3690,'Resultado Final'!$E:$E,0))</f>
        <v>1</v>
      </c>
      <c r="B3690" t="e">
        <f>'Média Saneada'!#REF!</f>
        <v>#REF!</v>
      </c>
      <c r="C3690">
        <f>DW!$H3690</f>
        <v>0</v>
      </c>
      <c r="D3690">
        <f>DW!$I3690</f>
        <v>0</v>
      </c>
      <c r="E3690">
        <f>DW!$G3690</f>
        <v>0</v>
      </c>
      <c r="F3690" t="e">
        <f>VLOOKUP(E3690,'Resultado Final'!$E$3:$L$103,4,FALSE)</f>
        <v>#DIV/0!</v>
      </c>
      <c r="G3690" t="e">
        <f>VLOOKUP(E3690,'Resultado Final'!$E$3:$L$103,5,FALSE)</f>
        <v>#DIV/0!</v>
      </c>
      <c r="H3690">
        <f>DW!$K3690</f>
        <v>0</v>
      </c>
      <c r="I3690" s="37" t="e">
        <f t="shared" si="57"/>
        <v>#DIV/0!</v>
      </c>
    </row>
    <row r="3691" spans="1:9" x14ac:dyDescent="0.25">
      <c r="A3691">
        <f>INDEX('Resultado Final'!$A:$A,MATCH(E3691,'Resultado Final'!$E:$E,0))</f>
        <v>1</v>
      </c>
      <c r="B3691" t="e">
        <f>'Média Saneada'!#REF!</f>
        <v>#REF!</v>
      </c>
      <c r="C3691">
        <f>DW!$H3691</f>
        <v>0</v>
      </c>
      <c r="D3691">
        <f>DW!$I3691</f>
        <v>0</v>
      </c>
      <c r="E3691">
        <f>DW!$G3691</f>
        <v>0</v>
      </c>
      <c r="F3691" t="e">
        <f>VLOOKUP(E3691,'Resultado Final'!$E$3:$L$103,4,FALSE)</f>
        <v>#DIV/0!</v>
      </c>
      <c r="G3691" t="e">
        <f>VLOOKUP(E3691,'Resultado Final'!$E$3:$L$103,5,FALSE)</f>
        <v>#DIV/0!</v>
      </c>
      <c r="H3691">
        <f>DW!$K3691</f>
        <v>0</v>
      </c>
      <c r="I3691" s="37" t="e">
        <f t="shared" si="57"/>
        <v>#DIV/0!</v>
      </c>
    </row>
    <row r="3692" spans="1:9" x14ac:dyDescent="0.25">
      <c r="A3692">
        <f>INDEX('Resultado Final'!$A:$A,MATCH(E3692,'Resultado Final'!$E:$E,0))</f>
        <v>1</v>
      </c>
      <c r="B3692" t="e">
        <f>'Média Saneada'!#REF!</f>
        <v>#REF!</v>
      </c>
      <c r="C3692">
        <f>DW!$H3692</f>
        <v>0</v>
      </c>
      <c r="D3692">
        <f>DW!$I3692</f>
        <v>0</v>
      </c>
      <c r="E3692">
        <f>DW!$G3692</f>
        <v>0</v>
      </c>
      <c r="F3692" t="e">
        <f>VLOOKUP(E3692,'Resultado Final'!$E$3:$L$103,4,FALSE)</f>
        <v>#DIV/0!</v>
      </c>
      <c r="G3692" t="e">
        <f>VLOOKUP(E3692,'Resultado Final'!$E$3:$L$103,5,FALSE)</f>
        <v>#DIV/0!</v>
      </c>
      <c r="H3692">
        <f>DW!$K3692</f>
        <v>0</v>
      </c>
      <c r="I3692" s="37" t="e">
        <f t="shared" si="57"/>
        <v>#DIV/0!</v>
      </c>
    </row>
    <row r="3693" spans="1:9" x14ac:dyDescent="0.25">
      <c r="A3693">
        <f>INDEX('Resultado Final'!$A:$A,MATCH(E3693,'Resultado Final'!$E:$E,0))</f>
        <v>1</v>
      </c>
      <c r="B3693" t="e">
        <f>'Média Saneada'!#REF!</f>
        <v>#REF!</v>
      </c>
      <c r="C3693">
        <f>DW!$H3693</f>
        <v>0</v>
      </c>
      <c r="D3693">
        <f>DW!$I3693</f>
        <v>0</v>
      </c>
      <c r="E3693">
        <f>DW!$G3693</f>
        <v>0</v>
      </c>
      <c r="F3693" t="e">
        <f>VLOOKUP(E3693,'Resultado Final'!$E$3:$L$103,4,FALSE)</f>
        <v>#DIV/0!</v>
      </c>
      <c r="G3693" t="e">
        <f>VLOOKUP(E3693,'Resultado Final'!$E$3:$L$103,5,FALSE)</f>
        <v>#DIV/0!</v>
      </c>
      <c r="H3693">
        <f>DW!$K3693</f>
        <v>0</v>
      </c>
      <c r="I3693" s="37" t="e">
        <f t="shared" si="57"/>
        <v>#DIV/0!</v>
      </c>
    </row>
    <row r="3694" spans="1:9" x14ac:dyDescent="0.25">
      <c r="A3694">
        <f>INDEX('Resultado Final'!$A:$A,MATCH(E3694,'Resultado Final'!$E:$E,0))</f>
        <v>1</v>
      </c>
      <c r="B3694" t="e">
        <f>'Média Saneada'!#REF!</f>
        <v>#REF!</v>
      </c>
      <c r="C3694">
        <f>DW!$H3694</f>
        <v>0</v>
      </c>
      <c r="D3694">
        <f>DW!$I3694</f>
        <v>0</v>
      </c>
      <c r="E3694">
        <f>DW!$G3694</f>
        <v>0</v>
      </c>
      <c r="F3694" t="e">
        <f>VLOOKUP(E3694,'Resultado Final'!$E$3:$L$103,4,FALSE)</f>
        <v>#DIV/0!</v>
      </c>
      <c r="G3694" t="e">
        <f>VLOOKUP(E3694,'Resultado Final'!$E$3:$L$103,5,FALSE)</f>
        <v>#DIV/0!</v>
      </c>
      <c r="H3694">
        <f>DW!$K3694</f>
        <v>0</v>
      </c>
      <c r="I3694" s="37" t="e">
        <f t="shared" si="57"/>
        <v>#DIV/0!</v>
      </c>
    </row>
    <row r="3695" spans="1:9" x14ac:dyDescent="0.25">
      <c r="A3695">
        <f>INDEX('Resultado Final'!$A:$A,MATCH(E3695,'Resultado Final'!$E:$E,0))</f>
        <v>1</v>
      </c>
      <c r="B3695" t="e">
        <f>'Média Saneada'!#REF!</f>
        <v>#REF!</v>
      </c>
      <c r="C3695">
        <f>DW!$H3695</f>
        <v>0</v>
      </c>
      <c r="D3695">
        <f>DW!$I3695</f>
        <v>0</v>
      </c>
      <c r="E3695">
        <f>DW!$G3695</f>
        <v>0</v>
      </c>
      <c r="F3695" t="e">
        <f>VLOOKUP(E3695,'Resultado Final'!$E$3:$L$103,4,FALSE)</f>
        <v>#DIV/0!</v>
      </c>
      <c r="G3695" t="e">
        <f>VLOOKUP(E3695,'Resultado Final'!$E$3:$L$103,5,FALSE)</f>
        <v>#DIV/0!</v>
      </c>
      <c r="H3695">
        <f>DW!$K3695</f>
        <v>0</v>
      </c>
      <c r="I3695" s="37" t="e">
        <f t="shared" si="57"/>
        <v>#DIV/0!</v>
      </c>
    </row>
    <row r="3696" spans="1:9" x14ac:dyDescent="0.25">
      <c r="A3696">
        <f>INDEX('Resultado Final'!$A:$A,MATCH(E3696,'Resultado Final'!$E:$E,0))</f>
        <v>1</v>
      </c>
      <c r="B3696" t="e">
        <f>'Média Saneada'!#REF!</f>
        <v>#REF!</v>
      </c>
      <c r="C3696">
        <f>DW!$H3696</f>
        <v>0</v>
      </c>
      <c r="D3696">
        <f>DW!$I3696</f>
        <v>0</v>
      </c>
      <c r="E3696">
        <f>DW!$G3696</f>
        <v>0</v>
      </c>
      <c r="F3696" t="e">
        <f>VLOOKUP(E3696,'Resultado Final'!$E$3:$L$103,4,FALSE)</f>
        <v>#DIV/0!</v>
      </c>
      <c r="G3696" t="e">
        <f>VLOOKUP(E3696,'Resultado Final'!$E$3:$L$103,5,FALSE)</f>
        <v>#DIV/0!</v>
      </c>
      <c r="H3696">
        <f>DW!$K3696</f>
        <v>0</v>
      </c>
      <c r="I3696" s="37" t="e">
        <f t="shared" si="57"/>
        <v>#DIV/0!</v>
      </c>
    </row>
    <row r="3697" spans="1:9" x14ac:dyDescent="0.25">
      <c r="A3697">
        <f>INDEX('Resultado Final'!$A:$A,MATCH(E3697,'Resultado Final'!$E:$E,0))</f>
        <v>1</v>
      </c>
      <c r="B3697" t="e">
        <f>'Média Saneada'!#REF!</f>
        <v>#REF!</v>
      </c>
      <c r="C3697">
        <f>DW!$H3697</f>
        <v>0</v>
      </c>
      <c r="D3697">
        <f>DW!$I3697</f>
        <v>0</v>
      </c>
      <c r="E3697">
        <f>DW!$G3697</f>
        <v>0</v>
      </c>
      <c r="F3697" t="e">
        <f>VLOOKUP(E3697,'Resultado Final'!$E$3:$L$103,4,FALSE)</f>
        <v>#DIV/0!</v>
      </c>
      <c r="G3697" t="e">
        <f>VLOOKUP(E3697,'Resultado Final'!$E$3:$L$103,5,FALSE)</f>
        <v>#DIV/0!</v>
      </c>
      <c r="H3697">
        <f>DW!$K3697</f>
        <v>0</v>
      </c>
      <c r="I3697" s="37" t="e">
        <f t="shared" si="57"/>
        <v>#DIV/0!</v>
      </c>
    </row>
    <row r="3698" spans="1:9" x14ac:dyDescent="0.25">
      <c r="A3698">
        <f>INDEX('Resultado Final'!$A:$A,MATCH(E3698,'Resultado Final'!$E:$E,0))</f>
        <v>1</v>
      </c>
      <c r="B3698" t="e">
        <f>'Média Saneada'!#REF!</f>
        <v>#REF!</v>
      </c>
      <c r="C3698">
        <f>DW!$H3698</f>
        <v>0</v>
      </c>
      <c r="D3698">
        <f>DW!$I3698</f>
        <v>0</v>
      </c>
      <c r="E3698">
        <f>DW!$G3698</f>
        <v>0</v>
      </c>
      <c r="F3698" t="e">
        <f>VLOOKUP(E3698,'Resultado Final'!$E$3:$L$103,4,FALSE)</f>
        <v>#DIV/0!</v>
      </c>
      <c r="G3698" t="e">
        <f>VLOOKUP(E3698,'Resultado Final'!$E$3:$L$103,5,FALSE)</f>
        <v>#DIV/0!</v>
      </c>
      <c r="H3698">
        <f>DW!$K3698</f>
        <v>0</v>
      </c>
      <c r="I3698" s="37" t="e">
        <f t="shared" si="57"/>
        <v>#DIV/0!</v>
      </c>
    </row>
    <row r="3699" spans="1:9" x14ac:dyDescent="0.25">
      <c r="A3699">
        <f>INDEX('Resultado Final'!$A:$A,MATCH(E3699,'Resultado Final'!$E:$E,0))</f>
        <v>1</v>
      </c>
      <c r="B3699" t="e">
        <f>'Média Saneada'!#REF!</f>
        <v>#REF!</v>
      </c>
      <c r="C3699">
        <f>DW!$H3699</f>
        <v>0</v>
      </c>
      <c r="D3699">
        <f>DW!$I3699</f>
        <v>0</v>
      </c>
      <c r="E3699">
        <f>DW!$G3699</f>
        <v>0</v>
      </c>
      <c r="F3699" t="e">
        <f>VLOOKUP(E3699,'Resultado Final'!$E$3:$L$103,4,FALSE)</f>
        <v>#DIV/0!</v>
      </c>
      <c r="G3699" t="e">
        <f>VLOOKUP(E3699,'Resultado Final'!$E$3:$L$103,5,FALSE)</f>
        <v>#DIV/0!</v>
      </c>
      <c r="H3699">
        <f>DW!$K3699</f>
        <v>0</v>
      </c>
      <c r="I3699" s="37" t="e">
        <f t="shared" si="57"/>
        <v>#DIV/0!</v>
      </c>
    </row>
    <row r="3700" spans="1:9" x14ac:dyDescent="0.25">
      <c r="A3700">
        <f>INDEX('Resultado Final'!$A:$A,MATCH(E3700,'Resultado Final'!$E:$E,0))</f>
        <v>1</v>
      </c>
      <c r="B3700" t="e">
        <f>'Média Saneada'!#REF!</f>
        <v>#REF!</v>
      </c>
      <c r="C3700">
        <f>DW!$H3700</f>
        <v>0</v>
      </c>
      <c r="D3700">
        <f>DW!$I3700</f>
        <v>0</v>
      </c>
      <c r="E3700">
        <f>DW!$G3700</f>
        <v>0</v>
      </c>
      <c r="F3700" t="e">
        <f>VLOOKUP(E3700,'Resultado Final'!$E$3:$L$103,4,FALSE)</f>
        <v>#DIV/0!</v>
      </c>
      <c r="G3700" t="e">
        <f>VLOOKUP(E3700,'Resultado Final'!$E$3:$L$103,5,FALSE)</f>
        <v>#DIV/0!</v>
      </c>
      <c r="H3700">
        <f>DW!$K3700</f>
        <v>0</v>
      </c>
      <c r="I3700" s="37" t="e">
        <f t="shared" si="57"/>
        <v>#DIV/0!</v>
      </c>
    </row>
    <row r="3701" spans="1:9" x14ac:dyDescent="0.25">
      <c r="A3701">
        <f>INDEX('Resultado Final'!$A:$A,MATCH(E3701,'Resultado Final'!$E:$E,0))</f>
        <v>1</v>
      </c>
      <c r="B3701" t="e">
        <f>'Média Saneada'!#REF!</f>
        <v>#REF!</v>
      </c>
      <c r="C3701">
        <f>DW!$H3701</f>
        <v>0</v>
      </c>
      <c r="D3701">
        <f>DW!$I3701</f>
        <v>0</v>
      </c>
      <c r="E3701">
        <f>DW!$G3701</f>
        <v>0</v>
      </c>
      <c r="F3701" t="e">
        <f>VLOOKUP(E3701,'Resultado Final'!$E$3:$L$103,4,FALSE)</f>
        <v>#DIV/0!</v>
      </c>
      <c r="G3701" t="e">
        <f>VLOOKUP(E3701,'Resultado Final'!$E$3:$L$103,5,FALSE)</f>
        <v>#DIV/0!</v>
      </c>
      <c r="H3701">
        <f>DW!$K3701</f>
        <v>0</v>
      </c>
      <c r="I3701" s="37" t="e">
        <f t="shared" si="57"/>
        <v>#DIV/0!</v>
      </c>
    </row>
    <row r="3702" spans="1:9" x14ac:dyDescent="0.25">
      <c r="A3702">
        <f>INDEX('Resultado Final'!$A:$A,MATCH(E3702,'Resultado Final'!$E:$E,0))</f>
        <v>1</v>
      </c>
      <c r="B3702" t="e">
        <f>'Média Saneada'!#REF!</f>
        <v>#REF!</v>
      </c>
      <c r="C3702">
        <f>DW!$H3702</f>
        <v>0</v>
      </c>
      <c r="D3702">
        <f>DW!$I3702</f>
        <v>0</v>
      </c>
      <c r="E3702">
        <f>DW!$G3702</f>
        <v>0</v>
      </c>
      <c r="F3702" t="e">
        <f>VLOOKUP(E3702,'Resultado Final'!$E$3:$L$103,4,FALSE)</f>
        <v>#DIV/0!</v>
      </c>
      <c r="G3702" t="e">
        <f>VLOOKUP(E3702,'Resultado Final'!$E$3:$L$103,5,FALSE)</f>
        <v>#DIV/0!</v>
      </c>
      <c r="H3702">
        <f>DW!$K3702</f>
        <v>0</v>
      </c>
      <c r="I3702" s="37" t="e">
        <f t="shared" si="57"/>
        <v>#DIV/0!</v>
      </c>
    </row>
    <row r="3703" spans="1:9" x14ac:dyDescent="0.25">
      <c r="A3703">
        <f>INDEX('Resultado Final'!$A:$A,MATCH(E3703,'Resultado Final'!$E:$E,0))</f>
        <v>1</v>
      </c>
      <c r="B3703" t="e">
        <f>'Média Saneada'!#REF!</f>
        <v>#REF!</v>
      </c>
      <c r="C3703">
        <f>DW!$H3703</f>
        <v>0</v>
      </c>
      <c r="D3703">
        <f>DW!$I3703</f>
        <v>0</v>
      </c>
      <c r="E3703">
        <f>DW!$G3703</f>
        <v>0</v>
      </c>
      <c r="F3703" t="e">
        <f>VLOOKUP(E3703,'Resultado Final'!$E$3:$L$103,4,FALSE)</f>
        <v>#DIV/0!</v>
      </c>
      <c r="G3703" t="e">
        <f>VLOOKUP(E3703,'Resultado Final'!$E$3:$L$103,5,FALSE)</f>
        <v>#DIV/0!</v>
      </c>
      <c r="H3703">
        <f>DW!$K3703</f>
        <v>0</v>
      </c>
      <c r="I3703" s="37" t="e">
        <f t="shared" si="57"/>
        <v>#DIV/0!</v>
      </c>
    </row>
    <row r="3704" spans="1:9" x14ac:dyDescent="0.25">
      <c r="A3704">
        <f>INDEX('Resultado Final'!$A:$A,MATCH(E3704,'Resultado Final'!$E:$E,0))</f>
        <v>1</v>
      </c>
      <c r="B3704" t="e">
        <f>'Média Saneada'!#REF!</f>
        <v>#REF!</v>
      </c>
      <c r="C3704">
        <f>DW!$H3704</f>
        <v>0</v>
      </c>
      <c r="D3704">
        <f>DW!$I3704</f>
        <v>0</v>
      </c>
      <c r="E3704">
        <f>DW!$G3704</f>
        <v>0</v>
      </c>
      <c r="F3704" t="e">
        <f>VLOOKUP(E3704,'Resultado Final'!$E$3:$L$103,4,FALSE)</f>
        <v>#DIV/0!</v>
      </c>
      <c r="G3704" t="e">
        <f>VLOOKUP(E3704,'Resultado Final'!$E$3:$L$103,5,FALSE)</f>
        <v>#DIV/0!</v>
      </c>
      <c r="H3704">
        <f>DW!$K3704</f>
        <v>0</v>
      </c>
      <c r="I3704" s="37" t="e">
        <f t="shared" si="57"/>
        <v>#DIV/0!</v>
      </c>
    </row>
    <row r="3705" spans="1:9" x14ac:dyDescent="0.25">
      <c r="A3705">
        <f>INDEX('Resultado Final'!$A:$A,MATCH(E3705,'Resultado Final'!$E:$E,0))</f>
        <v>1</v>
      </c>
      <c r="B3705" t="e">
        <f>'Média Saneada'!#REF!</f>
        <v>#REF!</v>
      </c>
      <c r="C3705">
        <f>DW!$H3705</f>
        <v>0</v>
      </c>
      <c r="D3705">
        <f>DW!$I3705</f>
        <v>0</v>
      </c>
      <c r="E3705">
        <f>DW!$G3705</f>
        <v>0</v>
      </c>
      <c r="F3705" t="e">
        <f>VLOOKUP(E3705,'Resultado Final'!$E$3:$L$103,4,FALSE)</f>
        <v>#DIV/0!</v>
      </c>
      <c r="G3705" t="e">
        <f>VLOOKUP(E3705,'Resultado Final'!$E$3:$L$103,5,FALSE)</f>
        <v>#DIV/0!</v>
      </c>
      <c r="H3705">
        <f>DW!$K3705</f>
        <v>0</v>
      </c>
      <c r="I3705" s="37" t="e">
        <f t="shared" si="57"/>
        <v>#DIV/0!</v>
      </c>
    </row>
    <row r="3706" spans="1:9" x14ac:dyDescent="0.25">
      <c r="A3706">
        <f>INDEX('Resultado Final'!$A:$A,MATCH(E3706,'Resultado Final'!$E:$E,0))</f>
        <v>1</v>
      </c>
      <c r="B3706" t="e">
        <f>'Média Saneada'!#REF!</f>
        <v>#REF!</v>
      </c>
      <c r="C3706">
        <f>DW!$H3706</f>
        <v>0</v>
      </c>
      <c r="D3706">
        <f>DW!$I3706</f>
        <v>0</v>
      </c>
      <c r="E3706">
        <f>DW!$G3706</f>
        <v>0</v>
      </c>
      <c r="F3706" t="e">
        <f>VLOOKUP(E3706,'Resultado Final'!$E$3:$L$103,4,FALSE)</f>
        <v>#DIV/0!</v>
      </c>
      <c r="G3706" t="e">
        <f>VLOOKUP(E3706,'Resultado Final'!$E$3:$L$103,5,FALSE)</f>
        <v>#DIV/0!</v>
      </c>
      <c r="H3706">
        <f>DW!$K3706</f>
        <v>0</v>
      </c>
      <c r="I3706" s="37" t="e">
        <f t="shared" si="57"/>
        <v>#DIV/0!</v>
      </c>
    </row>
    <row r="3707" spans="1:9" x14ac:dyDescent="0.25">
      <c r="A3707">
        <f>INDEX('Resultado Final'!$A:$A,MATCH(E3707,'Resultado Final'!$E:$E,0))</f>
        <v>1</v>
      </c>
      <c r="B3707" t="e">
        <f>'Média Saneada'!#REF!</f>
        <v>#REF!</v>
      </c>
      <c r="C3707">
        <f>DW!$H3707</f>
        <v>0</v>
      </c>
      <c r="D3707">
        <f>DW!$I3707</f>
        <v>0</v>
      </c>
      <c r="E3707">
        <f>DW!$G3707</f>
        <v>0</v>
      </c>
      <c r="F3707" t="e">
        <f>VLOOKUP(E3707,'Resultado Final'!$E$3:$L$103,4,FALSE)</f>
        <v>#DIV/0!</v>
      </c>
      <c r="G3707" t="e">
        <f>VLOOKUP(E3707,'Resultado Final'!$E$3:$L$103,5,FALSE)</f>
        <v>#DIV/0!</v>
      </c>
      <c r="H3707">
        <f>DW!$K3707</f>
        <v>0</v>
      </c>
      <c r="I3707" s="37" t="e">
        <f t="shared" si="57"/>
        <v>#DIV/0!</v>
      </c>
    </row>
    <row r="3708" spans="1:9" x14ac:dyDescent="0.25">
      <c r="A3708">
        <f>INDEX('Resultado Final'!$A:$A,MATCH(E3708,'Resultado Final'!$E:$E,0))</f>
        <v>1</v>
      </c>
      <c r="B3708" t="e">
        <f>'Média Saneada'!#REF!</f>
        <v>#REF!</v>
      </c>
      <c r="C3708">
        <f>DW!$H3708</f>
        <v>0</v>
      </c>
      <c r="D3708">
        <f>DW!$I3708</f>
        <v>0</v>
      </c>
      <c r="E3708">
        <f>DW!$G3708</f>
        <v>0</v>
      </c>
      <c r="F3708" t="e">
        <f>VLOOKUP(E3708,'Resultado Final'!$E$3:$L$103,4,FALSE)</f>
        <v>#DIV/0!</v>
      </c>
      <c r="G3708" t="e">
        <f>VLOOKUP(E3708,'Resultado Final'!$E$3:$L$103,5,FALSE)</f>
        <v>#DIV/0!</v>
      </c>
      <c r="H3708">
        <f>DW!$K3708</f>
        <v>0</v>
      </c>
      <c r="I3708" s="37" t="e">
        <f t="shared" si="57"/>
        <v>#DIV/0!</v>
      </c>
    </row>
    <row r="3709" spans="1:9" x14ac:dyDescent="0.25">
      <c r="A3709">
        <f>INDEX('Resultado Final'!$A:$A,MATCH(E3709,'Resultado Final'!$E:$E,0))</f>
        <v>1</v>
      </c>
      <c r="B3709" t="e">
        <f>'Média Saneada'!#REF!</f>
        <v>#REF!</v>
      </c>
      <c r="C3709">
        <f>DW!$H3709</f>
        <v>0</v>
      </c>
      <c r="D3709">
        <f>DW!$I3709</f>
        <v>0</v>
      </c>
      <c r="E3709">
        <f>DW!$G3709</f>
        <v>0</v>
      </c>
      <c r="F3709" t="e">
        <f>VLOOKUP(E3709,'Resultado Final'!$E$3:$L$103,4,FALSE)</f>
        <v>#DIV/0!</v>
      </c>
      <c r="G3709" t="e">
        <f>VLOOKUP(E3709,'Resultado Final'!$E$3:$L$103,5,FALSE)</f>
        <v>#DIV/0!</v>
      </c>
      <c r="H3709">
        <f>DW!$K3709</f>
        <v>0</v>
      </c>
      <c r="I3709" s="37" t="e">
        <f t="shared" si="57"/>
        <v>#DIV/0!</v>
      </c>
    </row>
    <row r="3710" spans="1:9" x14ac:dyDescent="0.25">
      <c r="A3710">
        <f>INDEX('Resultado Final'!$A:$A,MATCH(E3710,'Resultado Final'!$E:$E,0))</f>
        <v>1</v>
      </c>
      <c r="B3710" t="e">
        <f>'Média Saneada'!#REF!</f>
        <v>#REF!</v>
      </c>
      <c r="C3710">
        <f>DW!$H3710</f>
        <v>0</v>
      </c>
      <c r="D3710">
        <f>DW!$I3710</f>
        <v>0</v>
      </c>
      <c r="E3710">
        <f>DW!$G3710</f>
        <v>0</v>
      </c>
      <c r="F3710" t="e">
        <f>VLOOKUP(E3710,'Resultado Final'!$E$3:$L$103,4,FALSE)</f>
        <v>#DIV/0!</v>
      </c>
      <c r="G3710" t="e">
        <f>VLOOKUP(E3710,'Resultado Final'!$E$3:$L$103,5,FALSE)</f>
        <v>#DIV/0!</v>
      </c>
      <c r="H3710">
        <f>DW!$K3710</f>
        <v>0</v>
      </c>
      <c r="I3710" s="37" t="e">
        <f t="shared" si="57"/>
        <v>#DIV/0!</v>
      </c>
    </row>
    <row r="3711" spans="1:9" x14ac:dyDescent="0.25">
      <c r="A3711">
        <f>INDEX('Resultado Final'!$A:$A,MATCH(E3711,'Resultado Final'!$E:$E,0))</f>
        <v>1</v>
      </c>
      <c r="B3711" t="e">
        <f>'Média Saneada'!#REF!</f>
        <v>#REF!</v>
      </c>
      <c r="C3711">
        <f>DW!$H3711</f>
        <v>0</v>
      </c>
      <c r="D3711">
        <f>DW!$I3711</f>
        <v>0</v>
      </c>
      <c r="E3711">
        <f>DW!$G3711</f>
        <v>0</v>
      </c>
      <c r="F3711" t="e">
        <f>VLOOKUP(E3711,'Resultado Final'!$E$3:$L$103,4,FALSE)</f>
        <v>#DIV/0!</v>
      </c>
      <c r="G3711" t="e">
        <f>VLOOKUP(E3711,'Resultado Final'!$E$3:$L$103,5,FALSE)</f>
        <v>#DIV/0!</v>
      </c>
      <c r="H3711">
        <f>DW!$K3711</f>
        <v>0</v>
      </c>
      <c r="I3711" s="37" t="e">
        <f t="shared" si="57"/>
        <v>#DIV/0!</v>
      </c>
    </row>
    <row r="3712" spans="1:9" x14ac:dyDescent="0.25">
      <c r="A3712">
        <f>INDEX('Resultado Final'!$A:$A,MATCH(E3712,'Resultado Final'!$E:$E,0))</f>
        <v>1</v>
      </c>
      <c r="B3712" t="e">
        <f>'Média Saneada'!#REF!</f>
        <v>#REF!</v>
      </c>
      <c r="C3712">
        <f>DW!$H3712</f>
        <v>0</v>
      </c>
      <c r="D3712">
        <f>DW!$I3712</f>
        <v>0</v>
      </c>
      <c r="E3712">
        <f>DW!$G3712</f>
        <v>0</v>
      </c>
      <c r="F3712" t="e">
        <f>VLOOKUP(E3712,'Resultado Final'!$E$3:$L$103,4,FALSE)</f>
        <v>#DIV/0!</v>
      </c>
      <c r="G3712" t="e">
        <f>VLOOKUP(E3712,'Resultado Final'!$E$3:$L$103,5,FALSE)</f>
        <v>#DIV/0!</v>
      </c>
      <c r="H3712">
        <f>DW!$K3712</f>
        <v>0</v>
      </c>
      <c r="I3712" s="37" t="e">
        <f t="shared" si="57"/>
        <v>#DIV/0!</v>
      </c>
    </row>
    <row r="3713" spans="1:9" x14ac:dyDescent="0.25">
      <c r="A3713">
        <f>INDEX('Resultado Final'!$A:$A,MATCH(E3713,'Resultado Final'!$E:$E,0))</f>
        <v>1</v>
      </c>
      <c r="B3713" t="e">
        <f>'Média Saneada'!#REF!</f>
        <v>#REF!</v>
      </c>
      <c r="C3713">
        <f>DW!$H3713</f>
        <v>0</v>
      </c>
      <c r="D3713">
        <f>DW!$I3713</f>
        <v>0</v>
      </c>
      <c r="E3713">
        <f>DW!$G3713</f>
        <v>0</v>
      </c>
      <c r="F3713" t="e">
        <f>VLOOKUP(E3713,'Resultado Final'!$E$3:$L$103,4,FALSE)</f>
        <v>#DIV/0!</v>
      </c>
      <c r="G3713" t="e">
        <f>VLOOKUP(E3713,'Resultado Final'!$E$3:$L$103,5,FALSE)</f>
        <v>#DIV/0!</v>
      </c>
      <c r="H3713">
        <f>DW!$K3713</f>
        <v>0</v>
      </c>
      <c r="I3713" s="37" t="e">
        <f t="shared" si="57"/>
        <v>#DIV/0!</v>
      </c>
    </row>
    <row r="3714" spans="1:9" x14ac:dyDescent="0.25">
      <c r="A3714">
        <f>INDEX('Resultado Final'!$A:$A,MATCH(E3714,'Resultado Final'!$E:$E,0))</f>
        <v>1</v>
      </c>
      <c r="B3714" t="e">
        <f>'Média Saneada'!#REF!</f>
        <v>#REF!</v>
      </c>
      <c r="C3714">
        <f>DW!$H3714</f>
        <v>0</v>
      </c>
      <c r="D3714">
        <f>DW!$I3714</f>
        <v>0</v>
      </c>
      <c r="E3714">
        <f>DW!$G3714</f>
        <v>0</v>
      </c>
      <c r="F3714" t="e">
        <f>VLOOKUP(E3714,'Resultado Final'!$E$3:$L$103,4,FALSE)</f>
        <v>#DIV/0!</v>
      </c>
      <c r="G3714" t="e">
        <f>VLOOKUP(E3714,'Resultado Final'!$E$3:$L$103,5,FALSE)</f>
        <v>#DIV/0!</v>
      </c>
      <c r="H3714">
        <f>DW!$K3714</f>
        <v>0</v>
      </c>
      <c r="I3714" s="37" t="e">
        <f t="shared" si="57"/>
        <v>#DIV/0!</v>
      </c>
    </row>
    <row r="3715" spans="1:9" x14ac:dyDescent="0.25">
      <c r="A3715">
        <f>INDEX('Resultado Final'!$A:$A,MATCH(E3715,'Resultado Final'!$E:$E,0))</f>
        <v>1</v>
      </c>
      <c r="B3715" t="e">
        <f>'Média Saneada'!#REF!</f>
        <v>#REF!</v>
      </c>
      <c r="C3715">
        <f>DW!$H3715</f>
        <v>0</v>
      </c>
      <c r="D3715">
        <f>DW!$I3715</f>
        <v>0</v>
      </c>
      <c r="E3715">
        <f>DW!$G3715</f>
        <v>0</v>
      </c>
      <c r="F3715" t="e">
        <f>VLOOKUP(E3715,'Resultado Final'!$E$3:$L$103,4,FALSE)</f>
        <v>#DIV/0!</v>
      </c>
      <c r="G3715" t="e">
        <f>VLOOKUP(E3715,'Resultado Final'!$E$3:$L$103,5,FALSE)</f>
        <v>#DIV/0!</v>
      </c>
      <c r="H3715">
        <f>DW!$K3715</f>
        <v>0</v>
      </c>
      <c r="I3715" s="37" t="e">
        <f t="shared" ref="I3715:I3778" si="58">IF(AND($H3715&lt;$F3715,$H3715&gt;$G3715),$H3715,"Desconsiderado para o cálculo final da Média")</f>
        <v>#DIV/0!</v>
      </c>
    </row>
    <row r="3716" spans="1:9" x14ac:dyDescent="0.25">
      <c r="A3716">
        <f>INDEX('Resultado Final'!$A:$A,MATCH(E3716,'Resultado Final'!$E:$E,0))</f>
        <v>1</v>
      </c>
      <c r="B3716" t="e">
        <f>'Média Saneada'!#REF!</f>
        <v>#REF!</v>
      </c>
      <c r="C3716">
        <f>DW!$H3716</f>
        <v>0</v>
      </c>
      <c r="D3716">
        <f>DW!$I3716</f>
        <v>0</v>
      </c>
      <c r="E3716">
        <f>DW!$G3716</f>
        <v>0</v>
      </c>
      <c r="F3716" t="e">
        <f>VLOOKUP(E3716,'Resultado Final'!$E$3:$L$103,4,FALSE)</f>
        <v>#DIV/0!</v>
      </c>
      <c r="G3716" t="e">
        <f>VLOOKUP(E3716,'Resultado Final'!$E$3:$L$103,5,FALSE)</f>
        <v>#DIV/0!</v>
      </c>
      <c r="H3716">
        <f>DW!$K3716</f>
        <v>0</v>
      </c>
      <c r="I3716" s="37" t="e">
        <f t="shared" si="58"/>
        <v>#DIV/0!</v>
      </c>
    </row>
    <row r="3717" spans="1:9" x14ac:dyDescent="0.25">
      <c r="A3717">
        <f>INDEX('Resultado Final'!$A:$A,MATCH(E3717,'Resultado Final'!$E:$E,0))</f>
        <v>1</v>
      </c>
      <c r="B3717" t="e">
        <f>'Média Saneada'!#REF!</f>
        <v>#REF!</v>
      </c>
      <c r="C3717">
        <f>DW!$H3717</f>
        <v>0</v>
      </c>
      <c r="D3717">
        <f>DW!$I3717</f>
        <v>0</v>
      </c>
      <c r="E3717">
        <f>DW!$G3717</f>
        <v>0</v>
      </c>
      <c r="F3717" t="e">
        <f>VLOOKUP(E3717,'Resultado Final'!$E$3:$L$103,4,FALSE)</f>
        <v>#DIV/0!</v>
      </c>
      <c r="G3717" t="e">
        <f>VLOOKUP(E3717,'Resultado Final'!$E$3:$L$103,5,FALSE)</f>
        <v>#DIV/0!</v>
      </c>
      <c r="H3717">
        <f>DW!$K3717</f>
        <v>0</v>
      </c>
      <c r="I3717" s="37" t="e">
        <f t="shared" si="58"/>
        <v>#DIV/0!</v>
      </c>
    </row>
    <row r="3718" spans="1:9" x14ac:dyDescent="0.25">
      <c r="A3718">
        <f>INDEX('Resultado Final'!$A:$A,MATCH(E3718,'Resultado Final'!$E:$E,0))</f>
        <v>1</v>
      </c>
      <c r="B3718" t="e">
        <f>'Média Saneada'!#REF!</f>
        <v>#REF!</v>
      </c>
      <c r="C3718">
        <f>DW!$H3718</f>
        <v>0</v>
      </c>
      <c r="D3718">
        <f>DW!$I3718</f>
        <v>0</v>
      </c>
      <c r="E3718">
        <f>DW!$G3718</f>
        <v>0</v>
      </c>
      <c r="F3718" t="e">
        <f>VLOOKUP(E3718,'Resultado Final'!$E$3:$L$103,4,FALSE)</f>
        <v>#DIV/0!</v>
      </c>
      <c r="G3718" t="e">
        <f>VLOOKUP(E3718,'Resultado Final'!$E$3:$L$103,5,FALSE)</f>
        <v>#DIV/0!</v>
      </c>
      <c r="H3718">
        <f>DW!$K3718</f>
        <v>0</v>
      </c>
      <c r="I3718" s="37" t="e">
        <f t="shared" si="58"/>
        <v>#DIV/0!</v>
      </c>
    </row>
    <row r="3719" spans="1:9" x14ac:dyDescent="0.25">
      <c r="A3719">
        <f>INDEX('Resultado Final'!$A:$A,MATCH(E3719,'Resultado Final'!$E:$E,0))</f>
        <v>1</v>
      </c>
      <c r="B3719" t="e">
        <f>'Média Saneada'!#REF!</f>
        <v>#REF!</v>
      </c>
      <c r="C3719">
        <f>DW!$H3719</f>
        <v>0</v>
      </c>
      <c r="D3719">
        <f>DW!$I3719</f>
        <v>0</v>
      </c>
      <c r="E3719">
        <f>DW!$G3719</f>
        <v>0</v>
      </c>
      <c r="F3719" t="e">
        <f>VLOOKUP(E3719,'Resultado Final'!$E$3:$L$103,4,FALSE)</f>
        <v>#DIV/0!</v>
      </c>
      <c r="G3719" t="e">
        <f>VLOOKUP(E3719,'Resultado Final'!$E$3:$L$103,5,FALSE)</f>
        <v>#DIV/0!</v>
      </c>
      <c r="H3719">
        <f>DW!$K3719</f>
        <v>0</v>
      </c>
      <c r="I3719" s="37" t="e">
        <f t="shared" si="58"/>
        <v>#DIV/0!</v>
      </c>
    </row>
    <row r="3720" spans="1:9" x14ac:dyDescent="0.25">
      <c r="A3720">
        <f>INDEX('Resultado Final'!$A:$A,MATCH(E3720,'Resultado Final'!$E:$E,0))</f>
        <v>1</v>
      </c>
      <c r="B3720" t="e">
        <f>'Média Saneada'!#REF!</f>
        <v>#REF!</v>
      </c>
      <c r="C3720">
        <f>DW!$H3720</f>
        <v>0</v>
      </c>
      <c r="D3720">
        <f>DW!$I3720</f>
        <v>0</v>
      </c>
      <c r="E3720">
        <f>DW!$G3720</f>
        <v>0</v>
      </c>
      <c r="F3720" t="e">
        <f>VLOOKUP(E3720,'Resultado Final'!$E$3:$L$103,4,FALSE)</f>
        <v>#DIV/0!</v>
      </c>
      <c r="G3720" t="e">
        <f>VLOOKUP(E3720,'Resultado Final'!$E$3:$L$103,5,FALSE)</f>
        <v>#DIV/0!</v>
      </c>
      <c r="H3720">
        <f>DW!$K3720</f>
        <v>0</v>
      </c>
      <c r="I3720" s="37" t="e">
        <f t="shared" si="58"/>
        <v>#DIV/0!</v>
      </c>
    </row>
    <row r="3721" spans="1:9" x14ac:dyDescent="0.25">
      <c r="A3721">
        <f>INDEX('Resultado Final'!$A:$A,MATCH(E3721,'Resultado Final'!$E:$E,0))</f>
        <v>1</v>
      </c>
      <c r="B3721" t="e">
        <f>'Média Saneada'!#REF!</f>
        <v>#REF!</v>
      </c>
      <c r="C3721">
        <f>DW!$H3721</f>
        <v>0</v>
      </c>
      <c r="D3721">
        <f>DW!$I3721</f>
        <v>0</v>
      </c>
      <c r="E3721">
        <f>DW!$G3721</f>
        <v>0</v>
      </c>
      <c r="F3721" t="e">
        <f>VLOOKUP(E3721,'Resultado Final'!$E$3:$L$103,4,FALSE)</f>
        <v>#DIV/0!</v>
      </c>
      <c r="G3721" t="e">
        <f>VLOOKUP(E3721,'Resultado Final'!$E$3:$L$103,5,FALSE)</f>
        <v>#DIV/0!</v>
      </c>
      <c r="H3721">
        <f>DW!$K3721</f>
        <v>0</v>
      </c>
      <c r="I3721" s="37" t="e">
        <f t="shared" si="58"/>
        <v>#DIV/0!</v>
      </c>
    </row>
    <row r="3722" spans="1:9" x14ac:dyDescent="0.25">
      <c r="A3722">
        <f>INDEX('Resultado Final'!$A:$A,MATCH(E3722,'Resultado Final'!$E:$E,0))</f>
        <v>1</v>
      </c>
      <c r="B3722" t="e">
        <f>'Média Saneada'!#REF!</f>
        <v>#REF!</v>
      </c>
      <c r="C3722">
        <f>DW!$H3722</f>
        <v>0</v>
      </c>
      <c r="D3722">
        <f>DW!$I3722</f>
        <v>0</v>
      </c>
      <c r="E3722">
        <f>DW!$G3722</f>
        <v>0</v>
      </c>
      <c r="F3722" t="e">
        <f>VLOOKUP(E3722,'Resultado Final'!$E$3:$L$103,4,FALSE)</f>
        <v>#DIV/0!</v>
      </c>
      <c r="G3722" t="e">
        <f>VLOOKUP(E3722,'Resultado Final'!$E$3:$L$103,5,FALSE)</f>
        <v>#DIV/0!</v>
      </c>
      <c r="H3722">
        <f>DW!$K3722</f>
        <v>0</v>
      </c>
      <c r="I3722" s="37" t="e">
        <f t="shared" si="58"/>
        <v>#DIV/0!</v>
      </c>
    </row>
    <row r="3723" spans="1:9" x14ac:dyDescent="0.25">
      <c r="A3723">
        <f>INDEX('Resultado Final'!$A:$A,MATCH(E3723,'Resultado Final'!$E:$E,0))</f>
        <v>1</v>
      </c>
      <c r="B3723" t="e">
        <f>'Média Saneada'!#REF!</f>
        <v>#REF!</v>
      </c>
      <c r="C3723">
        <f>DW!$H3723</f>
        <v>0</v>
      </c>
      <c r="D3723">
        <f>DW!$I3723</f>
        <v>0</v>
      </c>
      <c r="E3723">
        <f>DW!$G3723</f>
        <v>0</v>
      </c>
      <c r="F3723" t="e">
        <f>VLOOKUP(E3723,'Resultado Final'!$E$3:$L$103,4,FALSE)</f>
        <v>#DIV/0!</v>
      </c>
      <c r="G3723" t="e">
        <f>VLOOKUP(E3723,'Resultado Final'!$E$3:$L$103,5,FALSE)</f>
        <v>#DIV/0!</v>
      </c>
      <c r="H3723">
        <f>DW!$K3723</f>
        <v>0</v>
      </c>
      <c r="I3723" s="37" t="e">
        <f t="shared" si="58"/>
        <v>#DIV/0!</v>
      </c>
    </row>
    <row r="3724" spans="1:9" x14ac:dyDescent="0.25">
      <c r="A3724">
        <f>INDEX('Resultado Final'!$A:$A,MATCH(E3724,'Resultado Final'!$E:$E,0))</f>
        <v>1</v>
      </c>
      <c r="B3724" t="e">
        <f>'Média Saneada'!#REF!</f>
        <v>#REF!</v>
      </c>
      <c r="C3724">
        <f>DW!$H3724</f>
        <v>0</v>
      </c>
      <c r="D3724">
        <f>DW!$I3724</f>
        <v>0</v>
      </c>
      <c r="E3724">
        <f>DW!$G3724</f>
        <v>0</v>
      </c>
      <c r="F3724" t="e">
        <f>VLOOKUP(E3724,'Resultado Final'!$E$3:$L$103,4,FALSE)</f>
        <v>#DIV/0!</v>
      </c>
      <c r="G3724" t="e">
        <f>VLOOKUP(E3724,'Resultado Final'!$E$3:$L$103,5,FALSE)</f>
        <v>#DIV/0!</v>
      </c>
      <c r="H3724">
        <f>DW!$K3724</f>
        <v>0</v>
      </c>
      <c r="I3724" s="37" t="e">
        <f t="shared" si="58"/>
        <v>#DIV/0!</v>
      </c>
    </row>
    <row r="3725" spans="1:9" x14ac:dyDescent="0.25">
      <c r="A3725">
        <f>INDEX('Resultado Final'!$A:$A,MATCH(E3725,'Resultado Final'!$E:$E,0))</f>
        <v>1</v>
      </c>
      <c r="B3725" t="e">
        <f>'Média Saneada'!#REF!</f>
        <v>#REF!</v>
      </c>
      <c r="C3725">
        <f>DW!$H3725</f>
        <v>0</v>
      </c>
      <c r="D3725">
        <f>DW!$I3725</f>
        <v>0</v>
      </c>
      <c r="E3725">
        <f>DW!$G3725</f>
        <v>0</v>
      </c>
      <c r="F3725" t="e">
        <f>VLOOKUP(E3725,'Resultado Final'!$E$3:$L$103,4,FALSE)</f>
        <v>#DIV/0!</v>
      </c>
      <c r="G3725" t="e">
        <f>VLOOKUP(E3725,'Resultado Final'!$E$3:$L$103,5,FALSE)</f>
        <v>#DIV/0!</v>
      </c>
      <c r="H3725">
        <f>DW!$K3725</f>
        <v>0</v>
      </c>
      <c r="I3725" s="37" t="e">
        <f t="shared" si="58"/>
        <v>#DIV/0!</v>
      </c>
    </row>
    <row r="3726" spans="1:9" x14ac:dyDescent="0.25">
      <c r="A3726">
        <f>INDEX('Resultado Final'!$A:$A,MATCH(E3726,'Resultado Final'!$E:$E,0))</f>
        <v>1</v>
      </c>
      <c r="B3726" t="e">
        <f>'Média Saneada'!#REF!</f>
        <v>#REF!</v>
      </c>
      <c r="C3726">
        <f>DW!$H3726</f>
        <v>0</v>
      </c>
      <c r="D3726">
        <f>DW!$I3726</f>
        <v>0</v>
      </c>
      <c r="E3726">
        <f>DW!$G3726</f>
        <v>0</v>
      </c>
      <c r="F3726" t="e">
        <f>VLOOKUP(E3726,'Resultado Final'!$E$3:$L$103,4,FALSE)</f>
        <v>#DIV/0!</v>
      </c>
      <c r="G3726" t="e">
        <f>VLOOKUP(E3726,'Resultado Final'!$E$3:$L$103,5,FALSE)</f>
        <v>#DIV/0!</v>
      </c>
      <c r="H3726">
        <f>DW!$K3726</f>
        <v>0</v>
      </c>
      <c r="I3726" s="37" t="e">
        <f t="shared" si="58"/>
        <v>#DIV/0!</v>
      </c>
    </row>
    <row r="3727" spans="1:9" x14ac:dyDescent="0.25">
      <c r="A3727">
        <f>INDEX('Resultado Final'!$A:$A,MATCH(E3727,'Resultado Final'!$E:$E,0))</f>
        <v>1</v>
      </c>
      <c r="B3727" t="e">
        <f>'Média Saneada'!#REF!</f>
        <v>#REF!</v>
      </c>
      <c r="C3727">
        <f>DW!$H3727</f>
        <v>0</v>
      </c>
      <c r="D3727">
        <f>DW!$I3727</f>
        <v>0</v>
      </c>
      <c r="E3727">
        <f>DW!$G3727</f>
        <v>0</v>
      </c>
      <c r="F3727" t="e">
        <f>VLOOKUP(E3727,'Resultado Final'!$E$3:$L$103,4,FALSE)</f>
        <v>#DIV/0!</v>
      </c>
      <c r="G3727" t="e">
        <f>VLOOKUP(E3727,'Resultado Final'!$E$3:$L$103,5,FALSE)</f>
        <v>#DIV/0!</v>
      </c>
      <c r="H3727">
        <f>DW!$K3727</f>
        <v>0</v>
      </c>
      <c r="I3727" s="37" t="e">
        <f t="shared" si="58"/>
        <v>#DIV/0!</v>
      </c>
    </row>
    <row r="3728" spans="1:9" x14ac:dyDescent="0.25">
      <c r="A3728">
        <f>INDEX('Resultado Final'!$A:$A,MATCH(E3728,'Resultado Final'!$E:$E,0))</f>
        <v>1</v>
      </c>
      <c r="B3728" t="e">
        <f>'Média Saneada'!#REF!</f>
        <v>#REF!</v>
      </c>
      <c r="C3728">
        <f>DW!$H3728</f>
        <v>0</v>
      </c>
      <c r="D3728">
        <f>DW!$I3728</f>
        <v>0</v>
      </c>
      <c r="E3728">
        <f>DW!$G3728</f>
        <v>0</v>
      </c>
      <c r="F3728" t="e">
        <f>VLOOKUP(E3728,'Resultado Final'!$E$3:$L$103,4,FALSE)</f>
        <v>#DIV/0!</v>
      </c>
      <c r="G3728" t="e">
        <f>VLOOKUP(E3728,'Resultado Final'!$E$3:$L$103,5,FALSE)</f>
        <v>#DIV/0!</v>
      </c>
      <c r="H3728">
        <f>DW!$K3728</f>
        <v>0</v>
      </c>
      <c r="I3728" s="37" t="e">
        <f t="shared" si="58"/>
        <v>#DIV/0!</v>
      </c>
    </row>
    <row r="3729" spans="1:9" x14ac:dyDescent="0.25">
      <c r="A3729">
        <f>INDEX('Resultado Final'!$A:$A,MATCH(E3729,'Resultado Final'!$E:$E,0))</f>
        <v>1</v>
      </c>
      <c r="B3729" t="e">
        <f>'Média Saneada'!#REF!</f>
        <v>#REF!</v>
      </c>
      <c r="C3729">
        <f>DW!$H3729</f>
        <v>0</v>
      </c>
      <c r="D3729">
        <f>DW!$I3729</f>
        <v>0</v>
      </c>
      <c r="E3729">
        <f>DW!$G3729</f>
        <v>0</v>
      </c>
      <c r="F3729" t="e">
        <f>VLOOKUP(E3729,'Resultado Final'!$E$3:$L$103,4,FALSE)</f>
        <v>#DIV/0!</v>
      </c>
      <c r="G3729" t="e">
        <f>VLOOKUP(E3729,'Resultado Final'!$E$3:$L$103,5,FALSE)</f>
        <v>#DIV/0!</v>
      </c>
      <c r="H3729">
        <f>DW!$K3729</f>
        <v>0</v>
      </c>
      <c r="I3729" s="37" t="e">
        <f t="shared" si="58"/>
        <v>#DIV/0!</v>
      </c>
    </row>
    <row r="3730" spans="1:9" x14ac:dyDescent="0.25">
      <c r="A3730">
        <f>INDEX('Resultado Final'!$A:$A,MATCH(E3730,'Resultado Final'!$E:$E,0))</f>
        <v>1</v>
      </c>
      <c r="B3730" t="e">
        <f>'Média Saneada'!#REF!</f>
        <v>#REF!</v>
      </c>
      <c r="C3730">
        <f>DW!$H3730</f>
        <v>0</v>
      </c>
      <c r="D3730">
        <f>DW!$I3730</f>
        <v>0</v>
      </c>
      <c r="E3730">
        <f>DW!$G3730</f>
        <v>0</v>
      </c>
      <c r="F3730" t="e">
        <f>VLOOKUP(E3730,'Resultado Final'!$E$3:$L$103,4,FALSE)</f>
        <v>#DIV/0!</v>
      </c>
      <c r="G3730" t="e">
        <f>VLOOKUP(E3730,'Resultado Final'!$E$3:$L$103,5,FALSE)</f>
        <v>#DIV/0!</v>
      </c>
      <c r="H3730">
        <f>DW!$K3730</f>
        <v>0</v>
      </c>
      <c r="I3730" s="37" t="e">
        <f t="shared" si="58"/>
        <v>#DIV/0!</v>
      </c>
    </row>
    <row r="3731" spans="1:9" x14ac:dyDescent="0.25">
      <c r="A3731">
        <f>INDEX('Resultado Final'!$A:$A,MATCH(E3731,'Resultado Final'!$E:$E,0))</f>
        <v>1</v>
      </c>
      <c r="B3731" t="e">
        <f>'Média Saneada'!#REF!</f>
        <v>#REF!</v>
      </c>
      <c r="C3731">
        <f>DW!$H3731</f>
        <v>0</v>
      </c>
      <c r="D3731">
        <f>DW!$I3731</f>
        <v>0</v>
      </c>
      <c r="E3731">
        <f>DW!$G3731</f>
        <v>0</v>
      </c>
      <c r="F3731" t="e">
        <f>VLOOKUP(E3731,'Resultado Final'!$E$3:$L$103,4,FALSE)</f>
        <v>#DIV/0!</v>
      </c>
      <c r="G3731" t="e">
        <f>VLOOKUP(E3731,'Resultado Final'!$E$3:$L$103,5,FALSE)</f>
        <v>#DIV/0!</v>
      </c>
      <c r="H3731">
        <f>DW!$K3731</f>
        <v>0</v>
      </c>
      <c r="I3731" s="37" t="e">
        <f t="shared" si="58"/>
        <v>#DIV/0!</v>
      </c>
    </row>
    <row r="3732" spans="1:9" x14ac:dyDescent="0.25">
      <c r="A3732">
        <f>INDEX('Resultado Final'!$A:$A,MATCH(E3732,'Resultado Final'!$E:$E,0))</f>
        <v>1</v>
      </c>
      <c r="B3732" t="e">
        <f>'Média Saneada'!#REF!</f>
        <v>#REF!</v>
      </c>
      <c r="C3732">
        <f>DW!$H3732</f>
        <v>0</v>
      </c>
      <c r="D3732">
        <f>DW!$I3732</f>
        <v>0</v>
      </c>
      <c r="E3732">
        <f>DW!$G3732</f>
        <v>0</v>
      </c>
      <c r="F3732" t="e">
        <f>VLOOKUP(E3732,'Resultado Final'!$E$3:$L$103,4,FALSE)</f>
        <v>#DIV/0!</v>
      </c>
      <c r="G3732" t="e">
        <f>VLOOKUP(E3732,'Resultado Final'!$E$3:$L$103,5,FALSE)</f>
        <v>#DIV/0!</v>
      </c>
      <c r="H3732">
        <f>DW!$K3732</f>
        <v>0</v>
      </c>
      <c r="I3732" s="37" t="e">
        <f t="shared" si="58"/>
        <v>#DIV/0!</v>
      </c>
    </row>
    <row r="3733" spans="1:9" x14ac:dyDescent="0.25">
      <c r="A3733">
        <f>INDEX('Resultado Final'!$A:$A,MATCH(E3733,'Resultado Final'!$E:$E,0))</f>
        <v>1</v>
      </c>
      <c r="B3733" t="e">
        <f>'Média Saneada'!#REF!</f>
        <v>#REF!</v>
      </c>
      <c r="C3733">
        <f>DW!$H3733</f>
        <v>0</v>
      </c>
      <c r="D3733">
        <f>DW!$I3733</f>
        <v>0</v>
      </c>
      <c r="E3733">
        <f>DW!$G3733</f>
        <v>0</v>
      </c>
      <c r="F3733" t="e">
        <f>VLOOKUP(E3733,'Resultado Final'!$E$3:$L$103,4,FALSE)</f>
        <v>#DIV/0!</v>
      </c>
      <c r="G3733" t="e">
        <f>VLOOKUP(E3733,'Resultado Final'!$E$3:$L$103,5,FALSE)</f>
        <v>#DIV/0!</v>
      </c>
      <c r="H3733">
        <f>DW!$K3733</f>
        <v>0</v>
      </c>
      <c r="I3733" s="37" t="e">
        <f t="shared" si="58"/>
        <v>#DIV/0!</v>
      </c>
    </row>
    <row r="3734" spans="1:9" x14ac:dyDescent="0.25">
      <c r="A3734">
        <f>INDEX('Resultado Final'!$A:$A,MATCH(E3734,'Resultado Final'!$E:$E,0))</f>
        <v>1</v>
      </c>
      <c r="B3734" t="e">
        <f>'Média Saneada'!#REF!</f>
        <v>#REF!</v>
      </c>
      <c r="C3734">
        <f>DW!$H3734</f>
        <v>0</v>
      </c>
      <c r="D3734">
        <f>DW!$I3734</f>
        <v>0</v>
      </c>
      <c r="E3734">
        <f>DW!$G3734</f>
        <v>0</v>
      </c>
      <c r="F3734" t="e">
        <f>VLOOKUP(E3734,'Resultado Final'!$E$3:$L$103,4,FALSE)</f>
        <v>#DIV/0!</v>
      </c>
      <c r="G3734" t="e">
        <f>VLOOKUP(E3734,'Resultado Final'!$E$3:$L$103,5,FALSE)</f>
        <v>#DIV/0!</v>
      </c>
      <c r="H3734">
        <f>DW!$K3734</f>
        <v>0</v>
      </c>
      <c r="I3734" s="37" t="e">
        <f t="shared" si="58"/>
        <v>#DIV/0!</v>
      </c>
    </row>
    <row r="3735" spans="1:9" x14ac:dyDescent="0.25">
      <c r="A3735">
        <f>INDEX('Resultado Final'!$A:$A,MATCH(E3735,'Resultado Final'!$E:$E,0))</f>
        <v>1</v>
      </c>
      <c r="B3735" t="e">
        <f>'Média Saneada'!#REF!</f>
        <v>#REF!</v>
      </c>
      <c r="C3735">
        <f>DW!$H3735</f>
        <v>0</v>
      </c>
      <c r="D3735">
        <f>DW!$I3735</f>
        <v>0</v>
      </c>
      <c r="E3735">
        <f>DW!$G3735</f>
        <v>0</v>
      </c>
      <c r="F3735" t="e">
        <f>VLOOKUP(E3735,'Resultado Final'!$E$3:$L$103,4,FALSE)</f>
        <v>#DIV/0!</v>
      </c>
      <c r="G3735" t="e">
        <f>VLOOKUP(E3735,'Resultado Final'!$E$3:$L$103,5,FALSE)</f>
        <v>#DIV/0!</v>
      </c>
      <c r="H3735">
        <f>DW!$K3735</f>
        <v>0</v>
      </c>
      <c r="I3735" s="37" t="e">
        <f t="shared" si="58"/>
        <v>#DIV/0!</v>
      </c>
    </row>
    <row r="3736" spans="1:9" x14ac:dyDescent="0.25">
      <c r="A3736">
        <f>INDEX('Resultado Final'!$A:$A,MATCH(E3736,'Resultado Final'!$E:$E,0))</f>
        <v>1</v>
      </c>
      <c r="B3736" t="e">
        <f>'Média Saneada'!#REF!</f>
        <v>#REF!</v>
      </c>
      <c r="C3736">
        <f>DW!$H3736</f>
        <v>0</v>
      </c>
      <c r="D3736">
        <f>DW!$I3736</f>
        <v>0</v>
      </c>
      <c r="E3736">
        <f>DW!$G3736</f>
        <v>0</v>
      </c>
      <c r="F3736" t="e">
        <f>VLOOKUP(E3736,'Resultado Final'!$E$3:$L$103,4,FALSE)</f>
        <v>#DIV/0!</v>
      </c>
      <c r="G3736" t="e">
        <f>VLOOKUP(E3736,'Resultado Final'!$E$3:$L$103,5,FALSE)</f>
        <v>#DIV/0!</v>
      </c>
      <c r="H3736">
        <f>DW!$K3736</f>
        <v>0</v>
      </c>
      <c r="I3736" s="37" t="e">
        <f t="shared" si="58"/>
        <v>#DIV/0!</v>
      </c>
    </row>
    <row r="3737" spans="1:9" x14ac:dyDescent="0.25">
      <c r="A3737">
        <f>INDEX('Resultado Final'!$A:$A,MATCH(E3737,'Resultado Final'!$E:$E,0))</f>
        <v>1</v>
      </c>
      <c r="B3737" t="e">
        <f>'Média Saneada'!#REF!</f>
        <v>#REF!</v>
      </c>
      <c r="C3737">
        <f>DW!$H3737</f>
        <v>0</v>
      </c>
      <c r="D3737">
        <f>DW!$I3737</f>
        <v>0</v>
      </c>
      <c r="E3737">
        <f>DW!$G3737</f>
        <v>0</v>
      </c>
      <c r="F3737" t="e">
        <f>VLOOKUP(E3737,'Resultado Final'!$E$3:$L$103,4,FALSE)</f>
        <v>#DIV/0!</v>
      </c>
      <c r="G3737" t="e">
        <f>VLOOKUP(E3737,'Resultado Final'!$E$3:$L$103,5,FALSE)</f>
        <v>#DIV/0!</v>
      </c>
      <c r="H3737">
        <f>DW!$K3737</f>
        <v>0</v>
      </c>
      <c r="I3737" s="37" t="e">
        <f t="shared" si="58"/>
        <v>#DIV/0!</v>
      </c>
    </row>
    <row r="3738" spans="1:9" x14ac:dyDescent="0.25">
      <c r="A3738">
        <f>INDEX('Resultado Final'!$A:$A,MATCH(E3738,'Resultado Final'!$E:$E,0))</f>
        <v>1</v>
      </c>
      <c r="B3738" t="e">
        <f>'Média Saneada'!#REF!</f>
        <v>#REF!</v>
      </c>
      <c r="C3738">
        <f>DW!$H3738</f>
        <v>0</v>
      </c>
      <c r="D3738">
        <f>DW!$I3738</f>
        <v>0</v>
      </c>
      <c r="E3738">
        <f>DW!$G3738</f>
        <v>0</v>
      </c>
      <c r="F3738" t="e">
        <f>VLOOKUP(E3738,'Resultado Final'!$E$3:$L$103,4,FALSE)</f>
        <v>#DIV/0!</v>
      </c>
      <c r="G3738" t="e">
        <f>VLOOKUP(E3738,'Resultado Final'!$E$3:$L$103,5,FALSE)</f>
        <v>#DIV/0!</v>
      </c>
      <c r="H3738">
        <f>DW!$K3738</f>
        <v>0</v>
      </c>
      <c r="I3738" s="37" t="e">
        <f t="shared" si="58"/>
        <v>#DIV/0!</v>
      </c>
    </row>
    <row r="3739" spans="1:9" x14ac:dyDescent="0.25">
      <c r="A3739">
        <f>INDEX('Resultado Final'!$A:$A,MATCH(E3739,'Resultado Final'!$E:$E,0))</f>
        <v>1</v>
      </c>
      <c r="B3739" t="e">
        <f>'Média Saneada'!#REF!</f>
        <v>#REF!</v>
      </c>
      <c r="C3739">
        <f>DW!$H3739</f>
        <v>0</v>
      </c>
      <c r="D3739">
        <f>DW!$I3739</f>
        <v>0</v>
      </c>
      <c r="E3739">
        <f>DW!$G3739</f>
        <v>0</v>
      </c>
      <c r="F3739" t="e">
        <f>VLOOKUP(E3739,'Resultado Final'!$E$3:$L$103,4,FALSE)</f>
        <v>#DIV/0!</v>
      </c>
      <c r="G3739" t="e">
        <f>VLOOKUP(E3739,'Resultado Final'!$E$3:$L$103,5,FALSE)</f>
        <v>#DIV/0!</v>
      </c>
      <c r="H3739">
        <f>DW!$K3739</f>
        <v>0</v>
      </c>
      <c r="I3739" s="37" t="e">
        <f t="shared" si="58"/>
        <v>#DIV/0!</v>
      </c>
    </row>
    <row r="3740" spans="1:9" x14ac:dyDescent="0.25">
      <c r="A3740">
        <f>INDEX('Resultado Final'!$A:$A,MATCH(E3740,'Resultado Final'!$E:$E,0))</f>
        <v>1</v>
      </c>
      <c r="B3740" t="e">
        <f>'Média Saneada'!#REF!</f>
        <v>#REF!</v>
      </c>
      <c r="C3740">
        <f>DW!$H3740</f>
        <v>0</v>
      </c>
      <c r="D3740">
        <f>DW!$I3740</f>
        <v>0</v>
      </c>
      <c r="E3740">
        <f>DW!$G3740</f>
        <v>0</v>
      </c>
      <c r="F3740" t="e">
        <f>VLOOKUP(E3740,'Resultado Final'!$E$3:$L$103,4,FALSE)</f>
        <v>#DIV/0!</v>
      </c>
      <c r="G3740" t="e">
        <f>VLOOKUP(E3740,'Resultado Final'!$E$3:$L$103,5,FALSE)</f>
        <v>#DIV/0!</v>
      </c>
      <c r="H3740">
        <f>DW!$K3740</f>
        <v>0</v>
      </c>
      <c r="I3740" s="37" t="e">
        <f t="shared" si="58"/>
        <v>#DIV/0!</v>
      </c>
    </row>
    <row r="3741" spans="1:9" x14ac:dyDescent="0.25">
      <c r="A3741">
        <f>INDEX('Resultado Final'!$A:$A,MATCH(E3741,'Resultado Final'!$E:$E,0))</f>
        <v>1</v>
      </c>
      <c r="B3741" t="e">
        <f>'Média Saneada'!#REF!</f>
        <v>#REF!</v>
      </c>
      <c r="C3741">
        <f>DW!$H3741</f>
        <v>0</v>
      </c>
      <c r="D3741">
        <f>DW!$I3741</f>
        <v>0</v>
      </c>
      <c r="E3741">
        <f>DW!$G3741</f>
        <v>0</v>
      </c>
      <c r="F3741" t="e">
        <f>VLOOKUP(E3741,'Resultado Final'!$E$3:$L$103,4,FALSE)</f>
        <v>#DIV/0!</v>
      </c>
      <c r="G3741" t="e">
        <f>VLOOKUP(E3741,'Resultado Final'!$E$3:$L$103,5,FALSE)</f>
        <v>#DIV/0!</v>
      </c>
      <c r="H3741">
        <f>DW!$K3741</f>
        <v>0</v>
      </c>
      <c r="I3741" s="37" t="e">
        <f t="shared" si="58"/>
        <v>#DIV/0!</v>
      </c>
    </row>
    <row r="3742" spans="1:9" x14ac:dyDescent="0.25">
      <c r="A3742">
        <f>INDEX('Resultado Final'!$A:$A,MATCH(E3742,'Resultado Final'!$E:$E,0))</f>
        <v>1</v>
      </c>
      <c r="B3742" t="e">
        <f>'Média Saneada'!#REF!</f>
        <v>#REF!</v>
      </c>
      <c r="C3742">
        <f>DW!$H3742</f>
        <v>0</v>
      </c>
      <c r="D3742">
        <f>DW!$I3742</f>
        <v>0</v>
      </c>
      <c r="E3742">
        <f>DW!$G3742</f>
        <v>0</v>
      </c>
      <c r="F3742" t="e">
        <f>VLOOKUP(E3742,'Resultado Final'!$E$3:$L$103,4,FALSE)</f>
        <v>#DIV/0!</v>
      </c>
      <c r="G3742" t="e">
        <f>VLOOKUP(E3742,'Resultado Final'!$E$3:$L$103,5,FALSE)</f>
        <v>#DIV/0!</v>
      </c>
      <c r="H3742">
        <f>DW!$K3742</f>
        <v>0</v>
      </c>
      <c r="I3742" s="37" t="e">
        <f t="shared" si="58"/>
        <v>#DIV/0!</v>
      </c>
    </row>
    <row r="3743" spans="1:9" x14ac:dyDescent="0.25">
      <c r="A3743">
        <f>INDEX('Resultado Final'!$A:$A,MATCH(E3743,'Resultado Final'!$E:$E,0))</f>
        <v>1</v>
      </c>
      <c r="B3743" t="e">
        <f>'Média Saneada'!#REF!</f>
        <v>#REF!</v>
      </c>
      <c r="C3743">
        <f>DW!$H3743</f>
        <v>0</v>
      </c>
      <c r="D3743">
        <f>DW!$I3743</f>
        <v>0</v>
      </c>
      <c r="E3743">
        <f>DW!$G3743</f>
        <v>0</v>
      </c>
      <c r="F3743" t="e">
        <f>VLOOKUP(E3743,'Resultado Final'!$E$3:$L$103,4,FALSE)</f>
        <v>#DIV/0!</v>
      </c>
      <c r="G3743" t="e">
        <f>VLOOKUP(E3743,'Resultado Final'!$E$3:$L$103,5,FALSE)</f>
        <v>#DIV/0!</v>
      </c>
      <c r="H3743">
        <f>DW!$K3743</f>
        <v>0</v>
      </c>
      <c r="I3743" s="37" t="e">
        <f t="shared" si="58"/>
        <v>#DIV/0!</v>
      </c>
    </row>
    <row r="3744" spans="1:9" x14ac:dyDescent="0.25">
      <c r="A3744">
        <f>INDEX('Resultado Final'!$A:$A,MATCH(E3744,'Resultado Final'!$E:$E,0))</f>
        <v>1</v>
      </c>
      <c r="B3744" t="e">
        <f>'Média Saneada'!#REF!</f>
        <v>#REF!</v>
      </c>
      <c r="C3744">
        <f>DW!$H3744</f>
        <v>0</v>
      </c>
      <c r="D3744">
        <f>DW!$I3744</f>
        <v>0</v>
      </c>
      <c r="E3744">
        <f>DW!$G3744</f>
        <v>0</v>
      </c>
      <c r="F3744" t="e">
        <f>VLOOKUP(E3744,'Resultado Final'!$E$3:$L$103,4,FALSE)</f>
        <v>#DIV/0!</v>
      </c>
      <c r="G3744" t="e">
        <f>VLOOKUP(E3744,'Resultado Final'!$E$3:$L$103,5,FALSE)</f>
        <v>#DIV/0!</v>
      </c>
      <c r="H3744">
        <f>DW!$K3744</f>
        <v>0</v>
      </c>
      <c r="I3744" s="37" t="e">
        <f t="shared" si="58"/>
        <v>#DIV/0!</v>
      </c>
    </row>
    <row r="3745" spans="1:9" x14ac:dyDescent="0.25">
      <c r="A3745">
        <f>INDEX('Resultado Final'!$A:$A,MATCH(E3745,'Resultado Final'!$E:$E,0))</f>
        <v>1</v>
      </c>
      <c r="B3745" t="e">
        <f>'Média Saneada'!#REF!</f>
        <v>#REF!</v>
      </c>
      <c r="C3745">
        <f>DW!$H3745</f>
        <v>0</v>
      </c>
      <c r="D3745">
        <f>DW!$I3745</f>
        <v>0</v>
      </c>
      <c r="E3745">
        <f>DW!$G3745</f>
        <v>0</v>
      </c>
      <c r="F3745" t="e">
        <f>VLOOKUP(E3745,'Resultado Final'!$E$3:$L$103,4,FALSE)</f>
        <v>#DIV/0!</v>
      </c>
      <c r="G3745" t="e">
        <f>VLOOKUP(E3745,'Resultado Final'!$E$3:$L$103,5,FALSE)</f>
        <v>#DIV/0!</v>
      </c>
      <c r="H3745">
        <f>DW!$K3745</f>
        <v>0</v>
      </c>
      <c r="I3745" s="37" t="e">
        <f t="shared" si="58"/>
        <v>#DIV/0!</v>
      </c>
    </row>
    <row r="3746" spans="1:9" x14ac:dyDescent="0.25">
      <c r="A3746">
        <f>INDEX('Resultado Final'!$A:$A,MATCH(E3746,'Resultado Final'!$E:$E,0))</f>
        <v>1</v>
      </c>
      <c r="B3746" t="e">
        <f>'Média Saneada'!#REF!</f>
        <v>#REF!</v>
      </c>
      <c r="C3746">
        <f>DW!$H3746</f>
        <v>0</v>
      </c>
      <c r="D3746">
        <f>DW!$I3746</f>
        <v>0</v>
      </c>
      <c r="E3746">
        <f>DW!$G3746</f>
        <v>0</v>
      </c>
      <c r="F3746" t="e">
        <f>VLOOKUP(E3746,'Resultado Final'!$E$3:$L$103,4,FALSE)</f>
        <v>#DIV/0!</v>
      </c>
      <c r="G3746" t="e">
        <f>VLOOKUP(E3746,'Resultado Final'!$E$3:$L$103,5,FALSE)</f>
        <v>#DIV/0!</v>
      </c>
      <c r="H3746">
        <f>DW!$K3746</f>
        <v>0</v>
      </c>
      <c r="I3746" s="37" t="e">
        <f t="shared" si="58"/>
        <v>#DIV/0!</v>
      </c>
    </row>
    <row r="3747" spans="1:9" x14ac:dyDescent="0.25">
      <c r="A3747">
        <f>INDEX('Resultado Final'!$A:$A,MATCH(E3747,'Resultado Final'!$E:$E,0))</f>
        <v>1</v>
      </c>
      <c r="B3747" t="e">
        <f>'Média Saneada'!#REF!</f>
        <v>#REF!</v>
      </c>
      <c r="C3747">
        <f>DW!$H3747</f>
        <v>0</v>
      </c>
      <c r="D3747">
        <f>DW!$I3747</f>
        <v>0</v>
      </c>
      <c r="E3747">
        <f>DW!$G3747</f>
        <v>0</v>
      </c>
      <c r="F3747" t="e">
        <f>VLOOKUP(E3747,'Resultado Final'!$E$3:$L$103,4,FALSE)</f>
        <v>#DIV/0!</v>
      </c>
      <c r="G3747" t="e">
        <f>VLOOKUP(E3747,'Resultado Final'!$E$3:$L$103,5,FALSE)</f>
        <v>#DIV/0!</v>
      </c>
      <c r="H3747">
        <f>DW!$K3747</f>
        <v>0</v>
      </c>
      <c r="I3747" s="37" t="e">
        <f t="shared" si="58"/>
        <v>#DIV/0!</v>
      </c>
    </row>
    <row r="3748" spans="1:9" x14ac:dyDescent="0.25">
      <c r="A3748">
        <f>INDEX('Resultado Final'!$A:$A,MATCH(E3748,'Resultado Final'!$E:$E,0))</f>
        <v>1</v>
      </c>
      <c r="B3748" t="e">
        <f>'Média Saneada'!#REF!</f>
        <v>#REF!</v>
      </c>
      <c r="C3748">
        <f>DW!$H3748</f>
        <v>0</v>
      </c>
      <c r="D3748">
        <f>DW!$I3748</f>
        <v>0</v>
      </c>
      <c r="E3748">
        <f>DW!$G3748</f>
        <v>0</v>
      </c>
      <c r="F3748" t="e">
        <f>VLOOKUP(E3748,'Resultado Final'!$E$3:$L$103,4,FALSE)</f>
        <v>#DIV/0!</v>
      </c>
      <c r="G3748" t="e">
        <f>VLOOKUP(E3748,'Resultado Final'!$E$3:$L$103,5,FALSE)</f>
        <v>#DIV/0!</v>
      </c>
      <c r="H3748">
        <f>DW!$K3748</f>
        <v>0</v>
      </c>
      <c r="I3748" s="37" t="e">
        <f t="shared" si="58"/>
        <v>#DIV/0!</v>
      </c>
    </row>
    <row r="3749" spans="1:9" x14ac:dyDescent="0.25">
      <c r="A3749">
        <f>INDEX('Resultado Final'!$A:$A,MATCH(E3749,'Resultado Final'!$E:$E,0))</f>
        <v>1</v>
      </c>
      <c r="B3749" t="e">
        <f>'Média Saneada'!#REF!</f>
        <v>#REF!</v>
      </c>
      <c r="C3749">
        <f>DW!$H3749</f>
        <v>0</v>
      </c>
      <c r="D3749">
        <f>DW!$I3749</f>
        <v>0</v>
      </c>
      <c r="E3749">
        <f>DW!$G3749</f>
        <v>0</v>
      </c>
      <c r="F3749" t="e">
        <f>VLOOKUP(E3749,'Resultado Final'!$E$3:$L$103,4,FALSE)</f>
        <v>#DIV/0!</v>
      </c>
      <c r="G3749" t="e">
        <f>VLOOKUP(E3749,'Resultado Final'!$E$3:$L$103,5,FALSE)</f>
        <v>#DIV/0!</v>
      </c>
      <c r="H3749">
        <f>DW!$K3749</f>
        <v>0</v>
      </c>
      <c r="I3749" s="37" t="e">
        <f t="shared" si="58"/>
        <v>#DIV/0!</v>
      </c>
    </row>
    <row r="3750" spans="1:9" x14ac:dyDescent="0.25">
      <c r="A3750">
        <f>INDEX('Resultado Final'!$A:$A,MATCH(E3750,'Resultado Final'!$E:$E,0))</f>
        <v>1</v>
      </c>
      <c r="B3750" t="e">
        <f>'Média Saneada'!#REF!</f>
        <v>#REF!</v>
      </c>
      <c r="C3750">
        <f>DW!$H3750</f>
        <v>0</v>
      </c>
      <c r="D3750">
        <f>DW!$I3750</f>
        <v>0</v>
      </c>
      <c r="E3750">
        <f>DW!$G3750</f>
        <v>0</v>
      </c>
      <c r="F3750" t="e">
        <f>VLOOKUP(E3750,'Resultado Final'!$E$3:$L$103,4,FALSE)</f>
        <v>#DIV/0!</v>
      </c>
      <c r="G3750" t="e">
        <f>VLOOKUP(E3750,'Resultado Final'!$E$3:$L$103,5,FALSE)</f>
        <v>#DIV/0!</v>
      </c>
      <c r="H3750">
        <f>DW!$K3750</f>
        <v>0</v>
      </c>
      <c r="I3750" s="37" t="e">
        <f t="shared" si="58"/>
        <v>#DIV/0!</v>
      </c>
    </row>
    <row r="3751" spans="1:9" x14ac:dyDescent="0.25">
      <c r="A3751">
        <f>INDEX('Resultado Final'!$A:$A,MATCH(E3751,'Resultado Final'!$E:$E,0))</f>
        <v>1</v>
      </c>
      <c r="B3751" t="e">
        <f>'Média Saneada'!#REF!</f>
        <v>#REF!</v>
      </c>
      <c r="C3751">
        <f>DW!$H3751</f>
        <v>0</v>
      </c>
      <c r="D3751">
        <f>DW!$I3751</f>
        <v>0</v>
      </c>
      <c r="E3751">
        <f>DW!$G3751</f>
        <v>0</v>
      </c>
      <c r="F3751" t="e">
        <f>VLOOKUP(E3751,'Resultado Final'!$E$3:$L$103,4,FALSE)</f>
        <v>#DIV/0!</v>
      </c>
      <c r="G3751" t="e">
        <f>VLOOKUP(E3751,'Resultado Final'!$E$3:$L$103,5,FALSE)</f>
        <v>#DIV/0!</v>
      </c>
      <c r="H3751">
        <f>DW!$K3751</f>
        <v>0</v>
      </c>
      <c r="I3751" s="37" t="e">
        <f t="shared" si="58"/>
        <v>#DIV/0!</v>
      </c>
    </row>
    <row r="3752" spans="1:9" x14ac:dyDescent="0.25">
      <c r="A3752">
        <f>INDEX('Resultado Final'!$A:$A,MATCH(E3752,'Resultado Final'!$E:$E,0))</f>
        <v>1</v>
      </c>
      <c r="B3752" t="e">
        <f>'Média Saneada'!#REF!</f>
        <v>#REF!</v>
      </c>
      <c r="C3752">
        <f>DW!$H3752</f>
        <v>0</v>
      </c>
      <c r="D3752">
        <f>DW!$I3752</f>
        <v>0</v>
      </c>
      <c r="E3752">
        <f>DW!$G3752</f>
        <v>0</v>
      </c>
      <c r="F3752" t="e">
        <f>VLOOKUP(E3752,'Resultado Final'!$E$3:$L$103,4,FALSE)</f>
        <v>#DIV/0!</v>
      </c>
      <c r="G3752" t="e">
        <f>VLOOKUP(E3752,'Resultado Final'!$E$3:$L$103,5,FALSE)</f>
        <v>#DIV/0!</v>
      </c>
      <c r="H3752">
        <f>DW!$K3752</f>
        <v>0</v>
      </c>
      <c r="I3752" s="37" t="e">
        <f t="shared" si="58"/>
        <v>#DIV/0!</v>
      </c>
    </row>
    <row r="3753" spans="1:9" x14ac:dyDescent="0.25">
      <c r="A3753">
        <f>INDEX('Resultado Final'!$A:$A,MATCH(E3753,'Resultado Final'!$E:$E,0))</f>
        <v>1</v>
      </c>
      <c r="B3753" t="e">
        <f>'Média Saneada'!#REF!</f>
        <v>#REF!</v>
      </c>
      <c r="C3753">
        <f>DW!$H3753</f>
        <v>0</v>
      </c>
      <c r="D3753">
        <f>DW!$I3753</f>
        <v>0</v>
      </c>
      <c r="E3753">
        <f>DW!$G3753</f>
        <v>0</v>
      </c>
      <c r="F3753" t="e">
        <f>VLOOKUP(E3753,'Resultado Final'!$E$3:$L$103,4,FALSE)</f>
        <v>#DIV/0!</v>
      </c>
      <c r="G3753" t="e">
        <f>VLOOKUP(E3753,'Resultado Final'!$E$3:$L$103,5,FALSE)</f>
        <v>#DIV/0!</v>
      </c>
      <c r="H3753">
        <f>DW!$K3753</f>
        <v>0</v>
      </c>
      <c r="I3753" s="37" t="e">
        <f t="shared" si="58"/>
        <v>#DIV/0!</v>
      </c>
    </row>
    <row r="3754" spans="1:9" x14ac:dyDescent="0.25">
      <c r="A3754">
        <f>INDEX('Resultado Final'!$A:$A,MATCH(E3754,'Resultado Final'!$E:$E,0))</f>
        <v>1</v>
      </c>
      <c r="B3754" t="e">
        <f>'Média Saneada'!#REF!</f>
        <v>#REF!</v>
      </c>
      <c r="C3754">
        <f>DW!$H3754</f>
        <v>0</v>
      </c>
      <c r="D3754">
        <f>DW!$I3754</f>
        <v>0</v>
      </c>
      <c r="E3754">
        <f>DW!$G3754</f>
        <v>0</v>
      </c>
      <c r="F3754" t="e">
        <f>VLOOKUP(E3754,'Resultado Final'!$E$3:$L$103,4,FALSE)</f>
        <v>#DIV/0!</v>
      </c>
      <c r="G3754" t="e">
        <f>VLOOKUP(E3754,'Resultado Final'!$E$3:$L$103,5,FALSE)</f>
        <v>#DIV/0!</v>
      </c>
      <c r="H3754">
        <f>DW!$K3754</f>
        <v>0</v>
      </c>
      <c r="I3754" s="37" t="e">
        <f t="shared" si="58"/>
        <v>#DIV/0!</v>
      </c>
    </row>
    <row r="3755" spans="1:9" x14ac:dyDescent="0.25">
      <c r="A3755">
        <f>INDEX('Resultado Final'!$A:$A,MATCH(E3755,'Resultado Final'!$E:$E,0))</f>
        <v>1</v>
      </c>
      <c r="B3755" t="e">
        <f>'Média Saneada'!#REF!</f>
        <v>#REF!</v>
      </c>
      <c r="C3755">
        <f>DW!$H3755</f>
        <v>0</v>
      </c>
      <c r="D3755">
        <f>DW!$I3755</f>
        <v>0</v>
      </c>
      <c r="E3755">
        <f>DW!$G3755</f>
        <v>0</v>
      </c>
      <c r="F3755" t="e">
        <f>VLOOKUP(E3755,'Resultado Final'!$E$3:$L$103,4,FALSE)</f>
        <v>#DIV/0!</v>
      </c>
      <c r="G3755" t="e">
        <f>VLOOKUP(E3755,'Resultado Final'!$E$3:$L$103,5,FALSE)</f>
        <v>#DIV/0!</v>
      </c>
      <c r="H3755">
        <f>DW!$K3755</f>
        <v>0</v>
      </c>
      <c r="I3755" s="37" t="e">
        <f t="shared" si="58"/>
        <v>#DIV/0!</v>
      </c>
    </row>
    <row r="3756" spans="1:9" x14ac:dyDescent="0.25">
      <c r="A3756">
        <f>INDEX('Resultado Final'!$A:$A,MATCH(E3756,'Resultado Final'!$E:$E,0))</f>
        <v>1</v>
      </c>
      <c r="B3756" t="e">
        <f>'Média Saneada'!#REF!</f>
        <v>#REF!</v>
      </c>
      <c r="C3756">
        <f>DW!$H3756</f>
        <v>0</v>
      </c>
      <c r="D3756">
        <f>DW!$I3756</f>
        <v>0</v>
      </c>
      <c r="E3756">
        <f>DW!$G3756</f>
        <v>0</v>
      </c>
      <c r="F3756" t="e">
        <f>VLOOKUP(E3756,'Resultado Final'!$E$3:$L$103,4,FALSE)</f>
        <v>#DIV/0!</v>
      </c>
      <c r="G3756" t="e">
        <f>VLOOKUP(E3756,'Resultado Final'!$E$3:$L$103,5,FALSE)</f>
        <v>#DIV/0!</v>
      </c>
      <c r="H3756">
        <f>DW!$K3756</f>
        <v>0</v>
      </c>
      <c r="I3756" s="37" t="e">
        <f t="shared" si="58"/>
        <v>#DIV/0!</v>
      </c>
    </row>
    <row r="3757" spans="1:9" x14ac:dyDescent="0.25">
      <c r="A3757">
        <f>INDEX('Resultado Final'!$A:$A,MATCH(E3757,'Resultado Final'!$E:$E,0))</f>
        <v>1</v>
      </c>
      <c r="B3757" t="e">
        <f>'Média Saneada'!#REF!</f>
        <v>#REF!</v>
      </c>
      <c r="C3757">
        <f>DW!$H3757</f>
        <v>0</v>
      </c>
      <c r="D3757">
        <f>DW!$I3757</f>
        <v>0</v>
      </c>
      <c r="E3757">
        <f>DW!$G3757</f>
        <v>0</v>
      </c>
      <c r="F3757" t="e">
        <f>VLOOKUP(E3757,'Resultado Final'!$E$3:$L$103,4,FALSE)</f>
        <v>#DIV/0!</v>
      </c>
      <c r="G3757" t="e">
        <f>VLOOKUP(E3757,'Resultado Final'!$E$3:$L$103,5,FALSE)</f>
        <v>#DIV/0!</v>
      </c>
      <c r="H3757">
        <f>DW!$K3757</f>
        <v>0</v>
      </c>
      <c r="I3757" s="37" t="e">
        <f t="shared" si="58"/>
        <v>#DIV/0!</v>
      </c>
    </row>
    <row r="3758" spans="1:9" x14ac:dyDescent="0.25">
      <c r="A3758">
        <f>INDEX('Resultado Final'!$A:$A,MATCH(E3758,'Resultado Final'!$E:$E,0))</f>
        <v>1</v>
      </c>
      <c r="B3758" t="e">
        <f>'Média Saneada'!#REF!</f>
        <v>#REF!</v>
      </c>
      <c r="C3758">
        <f>DW!$H3758</f>
        <v>0</v>
      </c>
      <c r="D3758">
        <f>DW!$I3758</f>
        <v>0</v>
      </c>
      <c r="E3758">
        <f>DW!$G3758</f>
        <v>0</v>
      </c>
      <c r="F3758" t="e">
        <f>VLOOKUP(E3758,'Resultado Final'!$E$3:$L$103,4,FALSE)</f>
        <v>#DIV/0!</v>
      </c>
      <c r="G3758" t="e">
        <f>VLOOKUP(E3758,'Resultado Final'!$E$3:$L$103,5,FALSE)</f>
        <v>#DIV/0!</v>
      </c>
      <c r="H3758">
        <f>DW!$K3758</f>
        <v>0</v>
      </c>
      <c r="I3758" s="37" t="e">
        <f t="shared" si="58"/>
        <v>#DIV/0!</v>
      </c>
    </row>
    <row r="3759" spans="1:9" x14ac:dyDescent="0.25">
      <c r="A3759">
        <f>INDEX('Resultado Final'!$A:$A,MATCH(E3759,'Resultado Final'!$E:$E,0))</f>
        <v>1</v>
      </c>
      <c r="B3759" t="e">
        <f>'Média Saneada'!#REF!</f>
        <v>#REF!</v>
      </c>
      <c r="C3759">
        <f>DW!$H3759</f>
        <v>0</v>
      </c>
      <c r="D3759">
        <f>DW!$I3759</f>
        <v>0</v>
      </c>
      <c r="E3759">
        <f>DW!$G3759</f>
        <v>0</v>
      </c>
      <c r="F3759" t="e">
        <f>VLOOKUP(E3759,'Resultado Final'!$E$3:$L$103,4,FALSE)</f>
        <v>#DIV/0!</v>
      </c>
      <c r="G3759" t="e">
        <f>VLOOKUP(E3759,'Resultado Final'!$E$3:$L$103,5,FALSE)</f>
        <v>#DIV/0!</v>
      </c>
      <c r="H3759">
        <f>DW!$K3759</f>
        <v>0</v>
      </c>
      <c r="I3759" s="37" t="e">
        <f t="shared" si="58"/>
        <v>#DIV/0!</v>
      </c>
    </row>
    <row r="3760" spans="1:9" x14ac:dyDescent="0.25">
      <c r="A3760">
        <f>INDEX('Resultado Final'!$A:$A,MATCH(E3760,'Resultado Final'!$E:$E,0))</f>
        <v>1</v>
      </c>
      <c r="B3760" t="e">
        <f>'Média Saneada'!#REF!</f>
        <v>#REF!</v>
      </c>
      <c r="C3760">
        <f>DW!$H3760</f>
        <v>0</v>
      </c>
      <c r="D3760">
        <f>DW!$I3760</f>
        <v>0</v>
      </c>
      <c r="E3760">
        <f>DW!$G3760</f>
        <v>0</v>
      </c>
      <c r="F3760" t="e">
        <f>VLOOKUP(E3760,'Resultado Final'!$E$3:$L$103,4,FALSE)</f>
        <v>#DIV/0!</v>
      </c>
      <c r="G3760" t="e">
        <f>VLOOKUP(E3760,'Resultado Final'!$E$3:$L$103,5,FALSE)</f>
        <v>#DIV/0!</v>
      </c>
      <c r="H3760">
        <f>DW!$K3760</f>
        <v>0</v>
      </c>
      <c r="I3760" s="37" t="e">
        <f t="shared" si="58"/>
        <v>#DIV/0!</v>
      </c>
    </row>
    <row r="3761" spans="1:9" x14ac:dyDescent="0.25">
      <c r="A3761">
        <f>INDEX('Resultado Final'!$A:$A,MATCH(E3761,'Resultado Final'!$E:$E,0))</f>
        <v>1</v>
      </c>
      <c r="B3761" t="e">
        <f>'Média Saneada'!#REF!</f>
        <v>#REF!</v>
      </c>
      <c r="C3761">
        <f>DW!$H3761</f>
        <v>0</v>
      </c>
      <c r="D3761">
        <f>DW!$I3761</f>
        <v>0</v>
      </c>
      <c r="E3761">
        <f>DW!$G3761</f>
        <v>0</v>
      </c>
      <c r="F3761" t="e">
        <f>VLOOKUP(E3761,'Resultado Final'!$E$3:$L$103,4,FALSE)</f>
        <v>#DIV/0!</v>
      </c>
      <c r="G3761" t="e">
        <f>VLOOKUP(E3761,'Resultado Final'!$E$3:$L$103,5,FALSE)</f>
        <v>#DIV/0!</v>
      </c>
      <c r="H3761">
        <f>DW!$K3761</f>
        <v>0</v>
      </c>
      <c r="I3761" s="37" t="e">
        <f t="shared" si="58"/>
        <v>#DIV/0!</v>
      </c>
    </row>
    <row r="3762" spans="1:9" x14ac:dyDescent="0.25">
      <c r="A3762">
        <f>INDEX('Resultado Final'!$A:$A,MATCH(E3762,'Resultado Final'!$E:$E,0))</f>
        <v>1</v>
      </c>
      <c r="B3762" t="e">
        <f>'Média Saneada'!#REF!</f>
        <v>#REF!</v>
      </c>
      <c r="C3762">
        <f>DW!$H3762</f>
        <v>0</v>
      </c>
      <c r="D3762">
        <f>DW!$I3762</f>
        <v>0</v>
      </c>
      <c r="E3762">
        <f>DW!$G3762</f>
        <v>0</v>
      </c>
      <c r="F3762" t="e">
        <f>VLOOKUP(E3762,'Resultado Final'!$E$3:$L$103,4,FALSE)</f>
        <v>#DIV/0!</v>
      </c>
      <c r="G3762" t="e">
        <f>VLOOKUP(E3762,'Resultado Final'!$E$3:$L$103,5,FALSE)</f>
        <v>#DIV/0!</v>
      </c>
      <c r="H3762">
        <f>DW!$K3762</f>
        <v>0</v>
      </c>
      <c r="I3762" s="37" t="e">
        <f t="shared" si="58"/>
        <v>#DIV/0!</v>
      </c>
    </row>
    <row r="3763" spans="1:9" x14ac:dyDescent="0.25">
      <c r="A3763">
        <f>INDEX('Resultado Final'!$A:$A,MATCH(E3763,'Resultado Final'!$E:$E,0))</f>
        <v>1</v>
      </c>
      <c r="B3763" t="e">
        <f>'Média Saneada'!#REF!</f>
        <v>#REF!</v>
      </c>
      <c r="C3763">
        <f>DW!$H3763</f>
        <v>0</v>
      </c>
      <c r="D3763">
        <f>DW!$I3763</f>
        <v>0</v>
      </c>
      <c r="E3763">
        <f>DW!$G3763</f>
        <v>0</v>
      </c>
      <c r="F3763" t="e">
        <f>VLOOKUP(E3763,'Resultado Final'!$E$3:$L$103,4,FALSE)</f>
        <v>#DIV/0!</v>
      </c>
      <c r="G3763" t="e">
        <f>VLOOKUP(E3763,'Resultado Final'!$E$3:$L$103,5,FALSE)</f>
        <v>#DIV/0!</v>
      </c>
      <c r="H3763">
        <f>DW!$K3763</f>
        <v>0</v>
      </c>
      <c r="I3763" s="37" t="e">
        <f t="shared" si="58"/>
        <v>#DIV/0!</v>
      </c>
    </row>
    <row r="3764" spans="1:9" x14ac:dyDescent="0.25">
      <c r="A3764">
        <f>INDEX('Resultado Final'!$A:$A,MATCH(E3764,'Resultado Final'!$E:$E,0))</f>
        <v>1</v>
      </c>
      <c r="B3764" t="e">
        <f>'Média Saneada'!#REF!</f>
        <v>#REF!</v>
      </c>
      <c r="C3764">
        <f>DW!$H3764</f>
        <v>0</v>
      </c>
      <c r="D3764">
        <f>DW!$I3764</f>
        <v>0</v>
      </c>
      <c r="E3764">
        <f>DW!$G3764</f>
        <v>0</v>
      </c>
      <c r="F3764" t="e">
        <f>VLOOKUP(E3764,'Resultado Final'!$E$3:$L$103,4,FALSE)</f>
        <v>#DIV/0!</v>
      </c>
      <c r="G3764" t="e">
        <f>VLOOKUP(E3764,'Resultado Final'!$E$3:$L$103,5,FALSE)</f>
        <v>#DIV/0!</v>
      </c>
      <c r="H3764">
        <f>DW!$K3764</f>
        <v>0</v>
      </c>
      <c r="I3764" s="37" t="e">
        <f t="shared" si="58"/>
        <v>#DIV/0!</v>
      </c>
    </row>
    <row r="3765" spans="1:9" x14ac:dyDescent="0.25">
      <c r="A3765">
        <f>INDEX('Resultado Final'!$A:$A,MATCH(E3765,'Resultado Final'!$E:$E,0))</f>
        <v>1</v>
      </c>
      <c r="B3765" t="e">
        <f>'Média Saneada'!#REF!</f>
        <v>#REF!</v>
      </c>
      <c r="C3765">
        <f>DW!$H3765</f>
        <v>0</v>
      </c>
      <c r="D3765">
        <f>DW!$I3765</f>
        <v>0</v>
      </c>
      <c r="E3765">
        <f>DW!$G3765</f>
        <v>0</v>
      </c>
      <c r="F3765" t="e">
        <f>VLOOKUP(E3765,'Resultado Final'!$E$3:$L$103,4,FALSE)</f>
        <v>#DIV/0!</v>
      </c>
      <c r="G3765" t="e">
        <f>VLOOKUP(E3765,'Resultado Final'!$E$3:$L$103,5,FALSE)</f>
        <v>#DIV/0!</v>
      </c>
      <c r="H3765">
        <f>DW!$K3765</f>
        <v>0</v>
      </c>
      <c r="I3765" s="37" t="e">
        <f t="shared" si="58"/>
        <v>#DIV/0!</v>
      </c>
    </row>
    <row r="3766" spans="1:9" x14ac:dyDescent="0.25">
      <c r="A3766">
        <f>INDEX('Resultado Final'!$A:$A,MATCH(E3766,'Resultado Final'!$E:$E,0))</f>
        <v>1</v>
      </c>
      <c r="B3766" t="e">
        <f>'Média Saneada'!#REF!</f>
        <v>#REF!</v>
      </c>
      <c r="C3766">
        <f>DW!$H3766</f>
        <v>0</v>
      </c>
      <c r="D3766">
        <f>DW!$I3766</f>
        <v>0</v>
      </c>
      <c r="E3766">
        <f>DW!$G3766</f>
        <v>0</v>
      </c>
      <c r="F3766" t="e">
        <f>VLOOKUP(E3766,'Resultado Final'!$E$3:$L$103,4,FALSE)</f>
        <v>#DIV/0!</v>
      </c>
      <c r="G3766" t="e">
        <f>VLOOKUP(E3766,'Resultado Final'!$E$3:$L$103,5,FALSE)</f>
        <v>#DIV/0!</v>
      </c>
      <c r="H3766">
        <f>DW!$K3766</f>
        <v>0</v>
      </c>
      <c r="I3766" s="37" t="e">
        <f t="shared" si="58"/>
        <v>#DIV/0!</v>
      </c>
    </row>
    <row r="3767" spans="1:9" x14ac:dyDescent="0.25">
      <c r="A3767">
        <f>INDEX('Resultado Final'!$A:$A,MATCH(E3767,'Resultado Final'!$E:$E,0))</f>
        <v>1</v>
      </c>
      <c r="B3767" t="e">
        <f>'Média Saneada'!#REF!</f>
        <v>#REF!</v>
      </c>
      <c r="C3767">
        <f>DW!$H3767</f>
        <v>0</v>
      </c>
      <c r="D3767">
        <f>DW!$I3767</f>
        <v>0</v>
      </c>
      <c r="E3767">
        <f>DW!$G3767</f>
        <v>0</v>
      </c>
      <c r="F3767" t="e">
        <f>VLOOKUP(E3767,'Resultado Final'!$E$3:$L$103,4,FALSE)</f>
        <v>#DIV/0!</v>
      </c>
      <c r="G3767" t="e">
        <f>VLOOKUP(E3767,'Resultado Final'!$E$3:$L$103,5,FALSE)</f>
        <v>#DIV/0!</v>
      </c>
      <c r="H3767">
        <f>DW!$K3767</f>
        <v>0</v>
      </c>
      <c r="I3767" s="37" t="e">
        <f t="shared" si="58"/>
        <v>#DIV/0!</v>
      </c>
    </row>
    <row r="3768" spans="1:9" x14ac:dyDescent="0.25">
      <c r="A3768">
        <f>INDEX('Resultado Final'!$A:$A,MATCH(E3768,'Resultado Final'!$E:$E,0))</f>
        <v>1</v>
      </c>
      <c r="B3768" t="e">
        <f>'Média Saneada'!#REF!</f>
        <v>#REF!</v>
      </c>
      <c r="C3768">
        <f>DW!$H3768</f>
        <v>0</v>
      </c>
      <c r="D3768">
        <f>DW!$I3768</f>
        <v>0</v>
      </c>
      <c r="E3768">
        <f>DW!$G3768</f>
        <v>0</v>
      </c>
      <c r="F3768" t="e">
        <f>VLOOKUP(E3768,'Resultado Final'!$E$3:$L$103,4,FALSE)</f>
        <v>#DIV/0!</v>
      </c>
      <c r="G3768" t="e">
        <f>VLOOKUP(E3768,'Resultado Final'!$E$3:$L$103,5,FALSE)</f>
        <v>#DIV/0!</v>
      </c>
      <c r="H3768">
        <f>DW!$K3768</f>
        <v>0</v>
      </c>
      <c r="I3768" s="37" t="e">
        <f t="shared" si="58"/>
        <v>#DIV/0!</v>
      </c>
    </row>
    <row r="3769" spans="1:9" x14ac:dyDescent="0.25">
      <c r="A3769">
        <f>INDEX('Resultado Final'!$A:$A,MATCH(E3769,'Resultado Final'!$E:$E,0))</f>
        <v>1</v>
      </c>
      <c r="B3769" t="e">
        <f>'Média Saneada'!#REF!</f>
        <v>#REF!</v>
      </c>
      <c r="C3769">
        <f>DW!$H3769</f>
        <v>0</v>
      </c>
      <c r="D3769">
        <f>DW!$I3769</f>
        <v>0</v>
      </c>
      <c r="E3769">
        <f>DW!$G3769</f>
        <v>0</v>
      </c>
      <c r="F3769" t="e">
        <f>VLOOKUP(E3769,'Resultado Final'!$E$3:$L$103,4,FALSE)</f>
        <v>#DIV/0!</v>
      </c>
      <c r="G3769" t="e">
        <f>VLOOKUP(E3769,'Resultado Final'!$E$3:$L$103,5,FALSE)</f>
        <v>#DIV/0!</v>
      </c>
      <c r="H3769">
        <f>DW!$K3769</f>
        <v>0</v>
      </c>
      <c r="I3769" s="37" t="e">
        <f t="shared" si="58"/>
        <v>#DIV/0!</v>
      </c>
    </row>
    <row r="3770" spans="1:9" x14ac:dyDescent="0.25">
      <c r="A3770">
        <f>INDEX('Resultado Final'!$A:$A,MATCH(E3770,'Resultado Final'!$E:$E,0))</f>
        <v>1</v>
      </c>
      <c r="B3770" t="e">
        <f>'Média Saneada'!#REF!</f>
        <v>#REF!</v>
      </c>
      <c r="C3770">
        <f>DW!$H3770</f>
        <v>0</v>
      </c>
      <c r="D3770">
        <f>DW!$I3770</f>
        <v>0</v>
      </c>
      <c r="E3770">
        <f>DW!$G3770</f>
        <v>0</v>
      </c>
      <c r="F3770" t="e">
        <f>VLOOKUP(E3770,'Resultado Final'!$E$3:$L$103,4,FALSE)</f>
        <v>#DIV/0!</v>
      </c>
      <c r="G3770" t="e">
        <f>VLOOKUP(E3770,'Resultado Final'!$E$3:$L$103,5,FALSE)</f>
        <v>#DIV/0!</v>
      </c>
      <c r="H3770">
        <f>DW!$K3770</f>
        <v>0</v>
      </c>
      <c r="I3770" s="37" t="e">
        <f t="shared" si="58"/>
        <v>#DIV/0!</v>
      </c>
    </row>
    <row r="3771" spans="1:9" x14ac:dyDescent="0.25">
      <c r="A3771">
        <f>INDEX('Resultado Final'!$A:$A,MATCH(E3771,'Resultado Final'!$E:$E,0))</f>
        <v>1</v>
      </c>
      <c r="B3771" t="e">
        <f>'Média Saneada'!#REF!</f>
        <v>#REF!</v>
      </c>
      <c r="C3771">
        <f>DW!$H3771</f>
        <v>0</v>
      </c>
      <c r="D3771">
        <f>DW!$I3771</f>
        <v>0</v>
      </c>
      <c r="E3771">
        <f>DW!$G3771</f>
        <v>0</v>
      </c>
      <c r="F3771" t="e">
        <f>VLOOKUP(E3771,'Resultado Final'!$E$3:$L$103,4,FALSE)</f>
        <v>#DIV/0!</v>
      </c>
      <c r="G3771" t="e">
        <f>VLOOKUP(E3771,'Resultado Final'!$E$3:$L$103,5,FALSE)</f>
        <v>#DIV/0!</v>
      </c>
      <c r="H3771">
        <f>DW!$K3771</f>
        <v>0</v>
      </c>
      <c r="I3771" s="37" t="e">
        <f t="shared" si="58"/>
        <v>#DIV/0!</v>
      </c>
    </row>
    <row r="3772" spans="1:9" x14ac:dyDescent="0.25">
      <c r="A3772">
        <f>INDEX('Resultado Final'!$A:$A,MATCH(E3772,'Resultado Final'!$E:$E,0))</f>
        <v>1</v>
      </c>
      <c r="B3772" t="e">
        <f>'Média Saneada'!#REF!</f>
        <v>#REF!</v>
      </c>
      <c r="C3772">
        <f>DW!$H3772</f>
        <v>0</v>
      </c>
      <c r="D3772">
        <f>DW!$I3772</f>
        <v>0</v>
      </c>
      <c r="E3772">
        <f>DW!$G3772</f>
        <v>0</v>
      </c>
      <c r="F3772" t="e">
        <f>VLOOKUP(E3772,'Resultado Final'!$E$3:$L$103,4,FALSE)</f>
        <v>#DIV/0!</v>
      </c>
      <c r="G3772" t="e">
        <f>VLOOKUP(E3772,'Resultado Final'!$E$3:$L$103,5,FALSE)</f>
        <v>#DIV/0!</v>
      </c>
      <c r="H3772">
        <f>DW!$K3772</f>
        <v>0</v>
      </c>
      <c r="I3772" s="37" t="e">
        <f t="shared" si="58"/>
        <v>#DIV/0!</v>
      </c>
    </row>
    <row r="3773" spans="1:9" x14ac:dyDescent="0.25">
      <c r="A3773">
        <f>INDEX('Resultado Final'!$A:$A,MATCH(E3773,'Resultado Final'!$E:$E,0))</f>
        <v>1</v>
      </c>
      <c r="B3773" t="e">
        <f>'Média Saneada'!#REF!</f>
        <v>#REF!</v>
      </c>
      <c r="C3773">
        <f>DW!$H3773</f>
        <v>0</v>
      </c>
      <c r="D3773">
        <f>DW!$I3773</f>
        <v>0</v>
      </c>
      <c r="E3773">
        <f>DW!$G3773</f>
        <v>0</v>
      </c>
      <c r="F3773" t="e">
        <f>VLOOKUP(E3773,'Resultado Final'!$E$3:$L$103,4,FALSE)</f>
        <v>#DIV/0!</v>
      </c>
      <c r="G3773" t="e">
        <f>VLOOKUP(E3773,'Resultado Final'!$E$3:$L$103,5,FALSE)</f>
        <v>#DIV/0!</v>
      </c>
      <c r="H3773">
        <f>DW!$K3773</f>
        <v>0</v>
      </c>
      <c r="I3773" s="37" t="e">
        <f t="shared" si="58"/>
        <v>#DIV/0!</v>
      </c>
    </row>
    <row r="3774" spans="1:9" x14ac:dyDescent="0.25">
      <c r="A3774">
        <f>INDEX('Resultado Final'!$A:$A,MATCH(E3774,'Resultado Final'!$E:$E,0))</f>
        <v>1</v>
      </c>
      <c r="B3774" t="e">
        <f>'Média Saneada'!#REF!</f>
        <v>#REF!</v>
      </c>
      <c r="C3774">
        <f>DW!$H3774</f>
        <v>0</v>
      </c>
      <c r="D3774">
        <f>DW!$I3774</f>
        <v>0</v>
      </c>
      <c r="E3774">
        <f>DW!$G3774</f>
        <v>0</v>
      </c>
      <c r="F3774" t="e">
        <f>VLOOKUP(E3774,'Resultado Final'!$E$3:$L$103,4,FALSE)</f>
        <v>#DIV/0!</v>
      </c>
      <c r="G3774" t="e">
        <f>VLOOKUP(E3774,'Resultado Final'!$E$3:$L$103,5,FALSE)</f>
        <v>#DIV/0!</v>
      </c>
      <c r="H3774">
        <f>DW!$K3774</f>
        <v>0</v>
      </c>
      <c r="I3774" s="37" t="e">
        <f t="shared" si="58"/>
        <v>#DIV/0!</v>
      </c>
    </row>
    <row r="3775" spans="1:9" x14ac:dyDescent="0.25">
      <c r="A3775">
        <f>INDEX('Resultado Final'!$A:$A,MATCH(E3775,'Resultado Final'!$E:$E,0))</f>
        <v>1</v>
      </c>
      <c r="B3775" t="e">
        <f>'Média Saneada'!#REF!</f>
        <v>#REF!</v>
      </c>
      <c r="C3775">
        <f>DW!$H3775</f>
        <v>0</v>
      </c>
      <c r="D3775">
        <f>DW!$I3775</f>
        <v>0</v>
      </c>
      <c r="E3775">
        <f>DW!$G3775</f>
        <v>0</v>
      </c>
      <c r="F3775" t="e">
        <f>VLOOKUP(E3775,'Resultado Final'!$E$3:$L$103,4,FALSE)</f>
        <v>#DIV/0!</v>
      </c>
      <c r="G3775" t="e">
        <f>VLOOKUP(E3775,'Resultado Final'!$E$3:$L$103,5,FALSE)</f>
        <v>#DIV/0!</v>
      </c>
      <c r="H3775">
        <f>DW!$K3775</f>
        <v>0</v>
      </c>
      <c r="I3775" s="37" t="e">
        <f t="shared" si="58"/>
        <v>#DIV/0!</v>
      </c>
    </row>
    <row r="3776" spans="1:9" x14ac:dyDescent="0.25">
      <c r="A3776">
        <f>INDEX('Resultado Final'!$A:$A,MATCH(E3776,'Resultado Final'!$E:$E,0))</f>
        <v>1</v>
      </c>
      <c r="B3776" t="e">
        <f>'Média Saneada'!#REF!</f>
        <v>#REF!</v>
      </c>
      <c r="C3776">
        <f>DW!$H3776</f>
        <v>0</v>
      </c>
      <c r="D3776">
        <f>DW!$I3776</f>
        <v>0</v>
      </c>
      <c r="E3776">
        <f>DW!$G3776</f>
        <v>0</v>
      </c>
      <c r="F3776" t="e">
        <f>VLOOKUP(E3776,'Resultado Final'!$E$3:$L$103,4,FALSE)</f>
        <v>#DIV/0!</v>
      </c>
      <c r="G3776" t="e">
        <f>VLOOKUP(E3776,'Resultado Final'!$E$3:$L$103,5,FALSE)</f>
        <v>#DIV/0!</v>
      </c>
      <c r="H3776">
        <f>DW!$K3776</f>
        <v>0</v>
      </c>
      <c r="I3776" s="37" t="e">
        <f t="shared" si="58"/>
        <v>#DIV/0!</v>
      </c>
    </row>
    <row r="3777" spans="1:9" x14ac:dyDescent="0.25">
      <c r="A3777">
        <f>INDEX('Resultado Final'!$A:$A,MATCH(E3777,'Resultado Final'!$E:$E,0))</f>
        <v>1</v>
      </c>
      <c r="B3777" t="e">
        <f>'Média Saneada'!#REF!</f>
        <v>#REF!</v>
      </c>
      <c r="C3777">
        <f>DW!$H3777</f>
        <v>0</v>
      </c>
      <c r="D3777">
        <f>DW!$I3777</f>
        <v>0</v>
      </c>
      <c r="E3777">
        <f>DW!$G3777</f>
        <v>0</v>
      </c>
      <c r="F3777" t="e">
        <f>VLOOKUP(E3777,'Resultado Final'!$E$3:$L$103,4,FALSE)</f>
        <v>#DIV/0!</v>
      </c>
      <c r="G3777" t="e">
        <f>VLOOKUP(E3777,'Resultado Final'!$E$3:$L$103,5,FALSE)</f>
        <v>#DIV/0!</v>
      </c>
      <c r="H3777">
        <f>DW!$K3777</f>
        <v>0</v>
      </c>
      <c r="I3777" s="37" t="e">
        <f t="shared" si="58"/>
        <v>#DIV/0!</v>
      </c>
    </row>
    <row r="3778" spans="1:9" x14ac:dyDescent="0.25">
      <c r="A3778">
        <f>INDEX('Resultado Final'!$A:$A,MATCH(E3778,'Resultado Final'!$E:$E,0))</f>
        <v>1</v>
      </c>
      <c r="B3778" t="e">
        <f>'Média Saneada'!#REF!</f>
        <v>#REF!</v>
      </c>
      <c r="C3778">
        <f>DW!$H3778</f>
        <v>0</v>
      </c>
      <c r="D3778">
        <f>DW!$I3778</f>
        <v>0</v>
      </c>
      <c r="E3778">
        <f>DW!$G3778</f>
        <v>0</v>
      </c>
      <c r="F3778" t="e">
        <f>VLOOKUP(E3778,'Resultado Final'!$E$3:$L$103,4,FALSE)</f>
        <v>#DIV/0!</v>
      </c>
      <c r="G3778" t="e">
        <f>VLOOKUP(E3778,'Resultado Final'!$E$3:$L$103,5,FALSE)</f>
        <v>#DIV/0!</v>
      </c>
      <c r="H3778">
        <f>DW!$K3778</f>
        <v>0</v>
      </c>
      <c r="I3778" s="37" t="e">
        <f t="shared" si="58"/>
        <v>#DIV/0!</v>
      </c>
    </row>
    <row r="3779" spans="1:9" x14ac:dyDescent="0.25">
      <c r="A3779">
        <f>INDEX('Resultado Final'!$A:$A,MATCH(E3779,'Resultado Final'!$E:$E,0))</f>
        <v>1</v>
      </c>
      <c r="B3779" t="e">
        <f>'Média Saneada'!#REF!</f>
        <v>#REF!</v>
      </c>
      <c r="C3779">
        <f>DW!$H3779</f>
        <v>0</v>
      </c>
      <c r="D3779">
        <f>DW!$I3779</f>
        <v>0</v>
      </c>
      <c r="E3779">
        <f>DW!$G3779</f>
        <v>0</v>
      </c>
      <c r="F3779" t="e">
        <f>VLOOKUP(E3779,'Resultado Final'!$E$3:$L$103,4,FALSE)</f>
        <v>#DIV/0!</v>
      </c>
      <c r="G3779" t="e">
        <f>VLOOKUP(E3779,'Resultado Final'!$E$3:$L$103,5,FALSE)</f>
        <v>#DIV/0!</v>
      </c>
      <c r="H3779">
        <f>DW!$K3779</f>
        <v>0</v>
      </c>
      <c r="I3779" s="37" t="e">
        <f t="shared" ref="I3779:I3842" si="59">IF(AND($H3779&lt;$F3779,$H3779&gt;$G3779),$H3779,"Desconsiderado para o cálculo final da Média")</f>
        <v>#DIV/0!</v>
      </c>
    </row>
    <row r="3780" spans="1:9" x14ac:dyDescent="0.25">
      <c r="A3780">
        <f>INDEX('Resultado Final'!$A:$A,MATCH(E3780,'Resultado Final'!$E:$E,0))</f>
        <v>1</v>
      </c>
      <c r="B3780" t="e">
        <f>'Média Saneada'!#REF!</f>
        <v>#REF!</v>
      </c>
      <c r="C3780">
        <f>DW!$H3780</f>
        <v>0</v>
      </c>
      <c r="D3780">
        <f>DW!$I3780</f>
        <v>0</v>
      </c>
      <c r="E3780">
        <f>DW!$G3780</f>
        <v>0</v>
      </c>
      <c r="F3780" t="e">
        <f>VLOOKUP(E3780,'Resultado Final'!$E$3:$L$103,4,FALSE)</f>
        <v>#DIV/0!</v>
      </c>
      <c r="G3780" t="e">
        <f>VLOOKUP(E3780,'Resultado Final'!$E$3:$L$103,5,FALSE)</f>
        <v>#DIV/0!</v>
      </c>
      <c r="H3780">
        <f>DW!$K3780</f>
        <v>0</v>
      </c>
      <c r="I3780" s="37" t="e">
        <f t="shared" si="59"/>
        <v>#DIV/0!</v>
      </c>
    </row>
    <row r="3781" spans="1:9" x14ac:dyDescent="0.25">
      <c r="A3781">
        <f>INDEX('Resultado Final'!$A:$A,MATCH(E3781,'Resultado Final'!$E:$E,0))</f>
        <v>1</v>
      </c>
      <c r="B3781" t="e">
        <f>'Média Saneada'!#REF!</f>
        <v>#REF!</v>
      </c>
      <c r="C3781">
        <f>DW!$H3781</f>
        <v>0</v>
      </c>
      <c r="D3781">
        <f>DW!$I3781</f>
        <v>0</v>
      </c>
      <c r="E3781">
        <f>DW!$G3781</f>
        <v>0</v>
      </c>
      <c r="F3781" t="e">
        <f>VLOOKUP(E3781,'Resultado Final'!$E$3:$L$103,4,FALSE)</f>
        <v>#DIV/0!</v>
      </c>
      <c r="G3781" t="e">
        <f>VLOOKUP(E3781,'Resultado Final'!$E$3:$L$103,5,FALSE)</f>
        <v>#DIV/0!</v>
      </c>
      <c r="H3781">
        <f>DW!$K3781</f>
        <v>0</v>
      </c>
      <c r="I3781" s="37" t="e">
        <f t="shared" si="59"/>
        <v>#DIV/0!</v>
      </c>
    </row>
    <row r="3782" spans="1:9" x14ac:dyDescent="0.25">
      <c r="A3782">
        <f>INDEX('Resultado Final'!$A:$A,MATCH(E3782,'Resultado Final'!$E:$E,0))</f>
        <v>1</v>
      </c>
      <c r="B3782" t="e">
        <f>'Média Saneada'!#REF!</f>
        <v>#REF!</v>
      </c>
      <c r="C3782">
        <f>DW!$H3782</f>
        <v>0</v>
      </c>
      <c r="D3782">
        <f>DW!$I3782</f>
        <v>0</v>
      </c>
      <c r="E3782">
        <f>DW!$G3782</f>
        <v>0</v>
      </c>
      <c r="F3782" t="e">
        <f>VLOOKUP(E3782,'Resultado Final'!$E$3:$L$103,4,FALSE)</f>
        <v>#DIV/0!</v>
      </c>
      <c r="G3782" t="e">
        <f>VLOOKUP(E3782,'Resultado Final'!$E$3:$L$103,5,FALSE)</f>
        <v>#DIV/0!</v>
      </c>
      <c r="H3782">
        <f>DW!$K3782</f>
        <v>0</v>
      </c>
      <c r="I3782" s="37" t="e">
        <f t="shared" si="59"/>
        <v>#DIV/0!</v>
      </c>
    </row>
    <row r="3783" spans="1:9" x14ac:dyDescent="0.25">
      <c r="A3783">
        <f>INDEX('Resultado Final'!$A:$A,MATCH(E3783,'Resultado Final'!$E:$E,0))</f>
        <v>1</v>
      </c>
      <c r="B3783" t="e">
        <f>'Média Saneada'!#REF!</f>
        <v>#REF!</v>
      </c>
      <c r="C3783">
        <f>DW!$H3783</f>
        <v>0</v>
      </c>
      <c r="D3783">
        <f>DW!$I3783</f>
        <v>0</v>
      </c>
      <c r="E3783">
        <f>DW!$G3783</f>
        <v>0</v>
      </c>
      <c r="F3783" t="e">
        <f>VLOOKUP(E3783,'Resultado Final'!$E$3:$L$103,4,FALSE)</f>
        <v>#DIV/0!</v>
      </c>
      <c r="G3783" t="e">
        <f>VLOOKUP(E3783,'Resultado Final'!$E$3:$L$103,5,FALSE)</f>
        <v>#DIV/0!</v>
      </c>
      <c r="H3783">
        <f>DW!$K3783</f>
        <v>0</v>
      </c>
      <c r="I3783" s="37" t="e">
        <f t="shared" si="59"/>
        <v>#DIV/0!</v>
      </c>
    </row>
    <row r="3784" spans="1:9" x14ac:dyDescent="0.25">
      <c r="A3784">
        <f>INDEX('Resultado Final'!$A:$A,MATCH(E3784,'Resultado Final'!$E:$E,0))</f>
        <v>1</v>
      </c>
      <c r="B3784" t="e">
        <f>'Média Saneada'!#REF!</f>
        <v>#REF!</v>
      </c>
      <c r="C3784">
        <f>DW!$H3784</f>
        <v>0</v>
      </c>
      <c r="D3784">
        <f>DW!$I3784</f>
        <v>0</v>
      </c>
      <c r="E3784">
        <f>DW!$G3784</f>
        <v>0</v>
      </c>
      <c r="F3784" t="e">
        <f>VLOOKUP(E3784,'Resultado Final'!$E$3:$L$103,4,FALSE)</f>
        <v>#DIV/0!</v>
      </c>
      <c r="G3784" t="e">
        <f>VLOOKUP(E3784,'Resultado Final'!$E$3:$L$103,5,FALSE)</f>
        <v>#DIV/0!</v>
      </c>
      <c r="H3784">
        <f>DW!$K3784</f>
        <v>0</v>
      </c>
      <c r="I3784" s="37" t="e">
        <f t="shared" si="59"/>
        <v>#DIV/0!</v>
      </c>
    </row>
    <row r="3785" spans="1:9" x14ac:dyDescent="0.25">
      <c r="A3785">
        <f>INDEX('Resultado Final'!$A:$A,MATCH(E3785,'Resultado Final'!$E:$E,0))</f>
        <v>1</v>
      </c>
      <c r="B3785" t="e">
        <f>'Média Saneada'!#REF!</f>
        <v>#REF!</v>
      </c>
      <c r="C3785">
        <f>DW!$H3785</f>
        <v>0</v>
      </c>
      <c r="D3785">
        <f>DW!$I3785</f>
        <v>0</v>
      </c>
      <c r="E3785">
        <f>DW!$G3785</f>
        <v>0</v>
      </c>
      <c r="F3785" t="e">
        <f>VLOOKUP(E3785,'Resultado Final'!$E$3:$L$103,4,FALSE)</f>
        <v>#DIV/0!</v>
      </c>
      <c r="G3785" t="e">
        <f>VLOOKUP(E3785,'Resultado Final'!$E$3:$L$103,5,FALSE)</f>
        <v>#DIV/0!</v>
      </c>
      <c r="H3785">
        <f>DW!$K3785</f>
        <v>0</v>
      </c>
      <c r="I3785" s="37" t="e">
        <f t="shared" si="59"/>
        <v>#DIV/0!</v>
      </c>
    </row>
    <row r="3786" spans="1:9" x14ac:dyDescent="0.25">
      <c r="A3786">
        <f>INDEX('Resultado Final'!$A:$A,MATCH(E3786,'Resultado Final'!$E:$E,0))</f>
        <v>1</v>
      </c>
      <c r="B3786" t="e">
        <f>'Média Saneada'!#REF!</f>
        <v>#REF!</v>
      </c>
      <c r="C3786">
        <f>DW!$H3786</f>
        <v>0</v>
      </c>
      <c r="D3786">
        <f>DW!$I3786</f>
        <v>0</v>
      </c>
      <c r="E3786">
        <f>DW!$G3786</f>
        <v>0</v>
      </c>
      <c r="F3786" t="e">
        <f>VLOOKUP(E3786,'Resultado Final'!$E$3:$L$103,4,FALSE)</f>
        <v>#DIV/0!</v>
      </c>
      <c r="G3786" t="e">
        <f>VLOOKUP(E3786,'Resultado Final'!$E$3:$L$103,5,FALSE)</f>
        <v>#DIV/0!</v>
      </c>
      <c r="H3786">
        <f>DW!$K3786</f>
        <v>0</v>
      </c>
      <c r="I3786" s="37" t="e">
        <f t="shared" si="59"/>
        <v>#DIV/0!</v>
      </c>
    </row>
    <row r="3787" spans="1:9" x14ac:dyDescent="0.25">
      <c r="A3787">
        <f>INDEX('Resultado Final'!$A:$A,MATCH(E3787,'Resultado Final'!$E:$E,0))</f>
        <v>1</v>
      </c>
      <c r="B3787" t="e">
        <f>'Média Saneada'!#REF!</f>
        <v>#REF!</v>
      </c>
      <c r="C3787">
        <f>DW!$H3787</f>
        <v>0</v>
      </c>
      <c r="D3787">
        <f>DW!$I3787</f>
        <v>0</v>
      </c>
      <c r="E3787">
        <f>DW!$G3787</f>
        <v>0</v>
      </c>
      <c r="F3787" t="e">
        <f>VLOOKUP(E3787,'Resultado Final'!$E$3:$L$103,4,FALSE)</f>
        <v>#DIV/0!</v>
      </c>
      <c r="G3787" t="e">
        <f>VLOOKUP(E3787,'Resultado Final'!$E$3:$L$103,5,FALSE)</f>
        <v>#DIV/0!</v>
      </c>
      <c r="H3787">
        <f>DW!$K3787</f>
        <v>0</v>
      </c>
      <c r="I3787" s="37" t="e">
        <f t="shared" si="59"/>
        <v>#DIV/0!</v>
      </c>
    </row>
    <row r="3788" spans="1:9" x14ac:dyDescent="0.25">
      <c r="A3788">
        <f>INDEX('Resultado Final'!$A:$A,MATCH(E3788,'Resultado Final'!$E:$E,0))</f>
        <v>1</v>
      </c>
      <c r="B3788" t="e">
        <f>'Média Saneada'!#REF!</f>
        <v>#REF!</v>
      </c>
      <c r="C3788">
        <f>DW!$H3788</f>
        <v>0</v>
      </c>
      <c r="D3788">
        <f>DW!$I3788</f>
        <v>0</v>
      </c>
      <c r="E3788">
        <f>DW!$G3788</f>
        <v>0</v>
      </c>
      <c r="F3788" t="e">
        <f>VLOOKUP(E3788,'Resultado Final'!$E$3:$L$103,4,FALSE)</f>
        <v>#DIV/0!</v>
      </c>
      <c r="G3788" t="e">
        <f>VLOOKUP(E3788,'Resultado Final'!$E$3:$L$103,5,FALSE)</f>
        <v>#DIV/0!</v>
      </c>
      <c r="H3788">
        <f>DW!$K3788</f>
        <v>0</v>
      </c>
      <c r="I3788" s="37" t="e">
        <f t="shared" si="59"/>
        <v>#DIV/0!</v>
      </c>
    </row>
    <row r="3789" spans="1:9" x14ac:dyDescent="0.25">
      <c r="A3789">
        <f>INDEX('Resultado Final'!$A:$A,MATCH(E3789,'Resultado Final'!$E:$E,0))</f>
        <v>1</v>
      </c>
      <c r="B3789" t="e">
        <f>'Média Saneada'!#REF!</f>
        <v>#REF!</v>
      </c>
      <c r="C3789">
        <f>DW!$H3789</f>
        <v>0</v>
      </c>
      <c r="D3789">
        <f>DW!$I3789</f>
        <v>0</v>
      </c>
      <c r="E3789">
        <f>DW!$G3789</f>
        <v>0</v>
      </c>
      <c r="F3789" t="e">
        <f>VLOOKUP(E3789,'Resultado Final'!$E$3:$L$103,4,FALSE)</f>
        <v>#DIV/0!</v>
      </c>
      <c r="G3789" t="e">
        <f>VLOOKUP(E3789,'Resultado Final'!$E$3:$L$103,5,FALSE)</f>
        <v>#DIV/0!</v>
      </c>
      <c r="H3789">
        <f>DW!$K3789</f>
        <v>0</v>
      </c>
      <c r="I3789" s="37" t="e">
        <f t="shared" si="59"/>
        <v>#DIV/0!</v>
      </c>
    </row>
    <row r="3790" spans="1:9" x14ac:dyDescent="0.25">
      <c r="A3790">
        <f>INDEX('Resultado Final'!$A:$A,MATCH(E3790,'Resultado Final'!$E:$E,0))</f>
        <v>1</v>
      </c>
      <c r="B3790" t="e">
        <f>'Média Saneada'!#REF!</f>
        <v>#REF!</v>
      </c>
      <c r="C3790">
        <f>DW!$H3790</f>
        <v>0</v>
      </c>
      <c r="D3790">
        <f>DW!$I3790</f>
        <v>0</v>
      </c>
      <c r="E3790">
        <f>DW!$G3790</f>
        <v>0</v>
      </c>
      <c r="F3790" t="e">
        <f>VLOOKUP(E3790,'Resultado Final'!$E$3:$L$103,4,FALSE)</f>
        <v>#DIV/0!</v>
      </c>
      <c r="G3790" t="e">
        <f>VLOOKUP(E3790,'Resultado Final'!$E$3:$L$103,5,FALSE)</f>
        <v>#DIV/0!</v>
      </c>
      <c r="H3790">
        <f>DW!$K3790</f>
        <v>0</v>
      </c>
      <c r="I3790" s="37" t="e">
        <f t="shared" si="59"/>
        <v>#DIV/0!</v>
      </c>
    </row>
    <row r="3791" spans="1:9" x14ac:dyDescent="0.25">
      <c r="A3791">
        <f>INDEX('Resultado Final'!$A:$A,MATCH(E3791,'Resultado Final'!$E:$E,0))</f>
        <v>1</v>
      </c>
      <c r="B3791" t="e">
        <f>'Média Saneada'!#REF!</f>
        <v>#REF!</v>
      </c>
      <c r="C3791">
        <f>DW!$H3791</f>
        <v>0</v>
      </c>
      <c r="D3791">
        <f>DW!$I3791</f>
        <v>0</v>
      </c>
      <c r="E3791">
        <f>DW!$G3791</f>
        <v>0</v>
      </c>
      <c r="F3791" t="e">
        <f>VLOOKUP(E3791,'Resultado Final'!$E$3:$L$103,4,FALSE)</f>
        <v>#DIV/0!</v>
      </c>
      <c r="G3791" t="e">
        <f>VLOOKUP(E3791,'Resultado Final'!$E$3:$L$103,5,FALSE)</f>
        <v>#DIV/0!</v>
      </c>
      <c r="H3791">
        <f>DW!$K3791</f>
        <v>0</v>
      </c>
      <c r="I3791" s="37" t="e">
        <f t="shared" si="59"/>
        <v>#DIV/0!</v>
      </c>
    </row>
    <row r="3792" spans="1:9" x14ac:dyDescent="0.25">
      <c r="A3792">
        <f>INDEX('Resultado Final'!$A:$A,MATCH(E3792,'Resultado Final'!$E:$E,0))</f>
        <v>1</v>
      </c>
      <c r="B3792" t="e">
        <f>'Média Saneada'!#REF!</f>
        <v>#REF!</v>
      </c>
      <c r="C3792">
        <f>DW!$H3792</f>
        <v>0</v>
      </c>
      <c r="D3792">
        <f>DW!$I3792</f>
        <v>0</v>
      </c>
      <c r="E3792">
        <f>DW!$G3792</f>
        <v>0</v>
      </c>
      <c r="F3792" t="e">
        <f>VLOOKUP(E3792,'Resultado Final'!$E$3:$L$103,4,FALSE)</f>
        <v>#DIV/0!</v>
      </c>
      <c r="G3792" t="e">
        <f>VLOOKUP(E3792,'Resultado Final'!$E$3:$L$103,5,FALSE)</f>
        <v>#DIV/0!</v>
      </c>
      <c r="H3792">
        <f>DW!$K3792</f>
        <v>0</v>
      </c>
      <c r="I3792" s="37" t="e">
        <f t="shared" si="59"/>
        <v>#DIV/0!</v>
      </c>
    </row>
    <row r="3793" spans="1:9" x14ac:dyDescent="0.25">
      <c r="A3793">
        <f>INDEX('Resultado Final'!$A:$A,MATCH(E3793,'Resultado Final'!$E:$E,0))</f>
        <v>1</v>
      </c>
      <c r="B3793" t="e">
        <f>'Média Saneada'!#REF!</f>
        <v>#REF!</v>
      </c>
      <c r="C3793">
        <f>DW!$H3793</f>
        <v>0</v>
      </c>
      <c r="D3793">
        <f>DW!$I3793</f>
        <v>0</v>
      </c>
      <c r="E3793">
        <f>DW!$G3793</f>
        <v>0</v>
      </c>
      <c r="F3793" t="e">
        <f>VLOOKUP(E3793,'Resultado Final'!$E$3:$L$103,4,FALSE)</f>
        <v>#DIV/0!</v>
      </c>
      <c r="G3793" t="e">
        <f>VLOOKUP(E3793,'Resultado Final'!$E$3:$L$103,5,FALSE)</f>
        <v>#DIV/0!</v>
      </c>
      <c r="H3793">
        <f>DW!$K3793</f>
        <v>0</v>
      </c>
      <c r="I3793" s="37" t="e">
        <f t="shared" si="59"/>
        <v>#DIV/0!</v>
      </c>
    </row>
    <row r="3794" spans="1:9" x14ac:dyDescent="0.25">
      <c r="A3794">
        <f>INDEX('Resultado Final'!$A:$A,MATCH(E3794,'Resultado Final'!$E:$E,0))</f>
        <v>1</v>
      </c>
      <c r="B3794" t="e">
        <f>'Média Saneada'!#REF!</f>
        <v>#REF!</v>
      </c>
      <c r="C3794">
        <f>DW!$H3794</f>
        <v>0</v>
      </c>
      <c r="D3794">
        <f>DW!$I3794</f>
        <v>0</v>
      </c>
      <c r="E3794">
        <f>DW!$G3794</f>
        <v>0</v>
      </c>
      <c r="F3794" t="e">
        <f>VLOOKUP(E3794,'Resultado Final'!$E$3:$L$103,4,FALSE)</f>
        <v>#DIV/0!</v>
      </c>
      <c r="G3794" t="e">
        <f>VLOOKUP(E3794,'Resultado Final'!$E$3:$L$103,5,FALSE)</f>
        <v>#DIV/0!</v>
      </c>
      <c r="H3794">
        <f>DW!$K3794</f>
        <v>0</v>
      </c>
      <c r="I3794" s="37" t="e">
        <f t="shared" si="59"/>
        <v>#DIV/0!</v>
      </c>
    </row>
    <row r="3795" spans="1:9" x14ac:dyDescent="0.25">
      <c r="A3795">
        <f>INDEX('Resultado Final'!$A:$A,MATCH(E3795,'Resultado Final'!$E:$E,0))</f>
        <v>1</v>
      </c>
      <c r="B3795" t="e">
        <f>'Média Saneada'!#REF!</f>
        <v>#REF!</v>
      </c>
      <c r="C3795">
        <f>DW!$H3795</f>
        <v>0</v>
      </c>
      <c r="D3795">
        <f>DW!$I3795</f>
        <v>0</v>
      </c>
      <c r="E3795">
        <f>DW!$G3795</f>
        <v>0</v>
      </c>
      <c r="F3795" t="e">
        <f>VLOOKUP(E3795,'Resultado Final'!$E$3:$L$103,4,FALSE)</f>
        <v>#DIV/0!</v>
      </c>
      <c r="G3795" t="e">
        <f>VLOOKUP(E3795,'Resultado Final'!$E$3:$L$103,5,FALSE)</f>
        <v>#DIV/0!</v>
      </c>
      <c r="H3795">
        <f>DW!$K3795</f>
        <v>0</v>
      </c>
      <c r="I3795" s="37" t="e">
        <f t="shared" si="59"/>
        <v>#DIV/0!</v>
      </c>
    </row>
    <row r="3796" spans="1:9" x14ac:dyDescent="0.25">
      <c r="A3796">
        <f>INDEX('Resultado Final'!$A:$A,MATCH(E3796,'Resultado Final'!$E:$E,0))</f>
        <v>1</v>
      </c>
      <c r="B3796" t="e">
        <f>'Média Saneada'!#REF!</f>
        <v>#REF!</v>
      </c>
      <c r="C3796">
        <f>DW!$H3796</f>
        <v>0</v>
      </c>
      <c r="D3796">
        <f>DW!$I3796</f>
        <v>0</v>
      </c>
      <c r="E3796">
        <f>DW!$G3796</f>
        <v>0</v>
      </c>
      <c r="F3796" t="e">
        <f>VLOOKUP(E3796,'Resultado Final'!$E$3:$L$103,4,FALSE)</f>
        <v>#DIV/0!</v>
      </c>
      <c r="G3796" t="e">
        <f>VLOOKUP(E3796,'Resultado Final'!$E$3:$L$103,5,FALSE)</f>
        <v>#DIV/0!</v>
      </c>
      <c r="H3796">
        <f>DW!$K3796</f>
        <v>0</v>
      </c>
      <c r="I3796" s="37" t="e">
        <f t="shared" si="59"/>
        <v>#DIV/0!</v>
      </c>
    </row>
    <row r="3797" spans="1:9" x14ac:dyDescent="0.25">
      <c r="A3797">
        <f>INDEX('Resultado Final'!$A:$A,MATCH(E3797,'Resultado Final'!$E:$E,0))</f>
        <v>1</v>
      </c>
      <c r="B3797" t="e">
        <f>'Média Saneada'!#REF!</f>
        <v>#REF!</v>
      </c>
      <c r="C3797">
        <f>DW!$H3797</f>
        <v>0</v>
      </c>
      <c r="D3797">
        <f>DW!$I3797</f>
        <v>0</v>
      </c>
      <c r="E3797">
        <f>DW!$G3797</f>
        <v>0</v>
      </c>
      <c r="F3797" t="e">
        <f>VLOOKUP(E3797,'Resultado Final'!$E$3:$L$103,4,FALSE)</f>
        <v>#DIV/0!</v>
      </c>
      <c r="G3797" t="e">
        <f>VLOOKUP(E3797,'Resultado Final'!$E$3:$L$103,5,FALSE)</f>
        <v>#DIV/0!</v>
      </c>
      <c r="H3797">
        <f>DW!$K3797</f>
        <v>0</v>
      </c>
      <c r="I3797" s="37" t="e">
        <f t="shared" si="59"/>
        <v>#DIV/0!</v>
      </c>
    </row>
    <row r="3798" spans="1:9" x14ac:dyDescent="0.25">
      <c r="A3798">
        <f>INDEX('Resultado Final'!$A:$A,MATCH(E3798,'Resultado Final'!$E:$E,0))</f>
        <v>1</v>
      </c>
      <c r="B3798" t="e">
        <f>'Média Saneada'!#REF!</f>
        <v>#REF!</v>
      </c>
      <c r="C3798">
        <f>DW!$H3798</f>
        <v>0</v>
      </c>
      <c r="D3798">
        <f>DW!$I3798</f>
        <v>0</v>
      </c>
      <c r="E3798">
        <f>DW!$G3798</f>
        <v>0</v>
      </c>
      <c r="F3798" t="e">
        <f>VLOOKUP(E3798,'Resultado Final'!$E$3:$L$103,4,FALSE)</f>
        <v>#DIV/0!</v>
      </c>
      <c r="G3798" t="e">
        <f>VLOOKUP(E3798,'Resultado Final'!$E$3:$L$103,5,FALSE)</f>
        <v>#DIV/0!</v>
      </c>
      <c r="H3798">
        <f>DW!$K3798</f>
        <v>0</v>
      </c>
      <c r="I3798" s="37" t="e">
        <f t="shared" si="59"/>
        <v>#DIV/0!</v>
      </c>
    </row>
    <row r="3799" spans="1:9" x14ac:dyDescent="0.25">
      <c r="A3799">
        <f>INDEX('Resultado Final'!$A:$A,MATCH(E3799,'Resultado Final'!$E:$E,0))</f>
        <v>1</v>
      </c>
      <c r="B3799" t="e">
        <f>'Média Saneada'!#REF!</f>
        <v>#REF!</v>
      </c>
      <c r="C3799">
        <f>DW!$H3799</f>
        <v>0</v>
      </c>
      <c r="D3799">
        <f>DW!$I3799</f>
        <v>0</v>
      </c>
      <c r="E3799">
        <f>DW!$G3799</f>
        <v>0</v>
      </c>
      <c r="F3799" t="e">
        <f>VLOOKUP(E3799,'Resultado Final'!$E$3:$L$103,4,FALSE)</f>
        <v>#DIV/0!</v>
      </c>
      <c r="G3799" t="e">
        <f>VLOOKUP(E3799,'Resultado Final'!$E$3:$L$103,5,FALSE)</f>
        <v>#DIV/0!</v>
      </c>
      <c r="H3799">
        <f>DW!$K3799</f>
        <v>0</v>
      </c>
      <c r="I3799" s="37" t="e">
        <f t="shared" si="59"/>
        <v>#DIV/0!</v>
      </c>
    </row>
    <row r="3800" spans="1:9" x14ac:dyDescent="0.25">
      <c r="A3800">
        <f>INDEX('Resultado Final'!$A:$A,MATCH(E3800,'Resultado Final'!$E:$E,0))</f>
        <v>1</v>
      </c>
      <c r="B3800" t="e">
        <f>'Média Saneada'!#REF!</f>
        <v>#REF!</v>
      </c>
      <c r="C3800">
        <f>DW!$H3800</f>
        <v>0</v>
      </c>
      <c r="D3800">
        <f>DW!$I3800</f>
        <v>0</v>
      </c>
      <c r="E3800">
        <f>DW!$G3800</f>
        <v>0</v>
      </c>
      <c r="F3800" t="e">
        <f>VLOOKUP(E3800,'Resultado Final'!$E$3:$L$103,4,FALSE)</f>
        <v>#DIV/0!</v>
      </c>
      <c r="G3800" t="e">
        <f>VLOOKUP(E3800,'Resultado Final'!$E$3:$L$103,5,FALSE)</f>
        <v>#DIV/0!</v>
      </c>
      <c r="H3800">
        <f>DW!$K3800</f>
        <v>0</v>
      </c>
      <c r="I3800" s="37" t="e">
        <f t="shared" si="59"/>
        <v>#DIV/0!</v>
      </c>
    </row>
    <row r="3801" spans="1:9" x14ac:dyDescent="0.25">
      <c r="A3801">
        <f>INDEX('Resultado Final'!$A:$A,MATCH(E3801,'Resultado Final'!$E:$E,0))</f>
        <v>1</v>
      </c>
      <c r="B3801" t="e">
        <f>'Média Saneada'!#REF!</f>
        <v>#REF!</v>
      </c>
      <c r="C3801">
        <f>DW!$H3801</f>
        <v>0</v>
      </c>
      <c r="D3801">
        <f>DW!$I3801</f>
        <v>0</v>
      </c>
      <c r="E3801">
        <f>DW!$G3801</f>
        <v>0</v>
      </c>
      <c r="F3801" t="e">
        <f>VLOOKUP(E3801,'Resultado Final'!$E$3:$L$103,4,FALSE)</f>
        <v>#DIV/0!</v>
      </c>
      <c r="G3801" t="e">
        <f>VLOOKUP(E3801,'Resultado Final'!$E$3:$L$103,5,FALSE)</f>
        <v>#DIV/0!</v>
      </c>
      <c r="H3801">
        <f>DW!$K3801</f>
        <v>0</v>
      </c>
      <c r="I3801" s="37" t="e">
        <f t="shared" si="59"/>
        <v>#DIV/0!</v>
      </c>
    </row>
    <row r="3802" spans="1:9" x14ac:dyDescent="0.25">
      <c r="A3802">
        <f>INDEX('Resultado Final'!$A:$A,MATCH(E3802,'Resultado Final'!$E:$E,0))</f>
        <v>1</v>
      </c>
      <c r="B3802" t="e">
        <f>'Média Saneada'!#REF!</f>
        <v>#REF!</v>
      </c>
      <c r="C3802">
        <f>DW!$H3802</f>
        <v>0</v>
      </c>
      <c r="D3802">
        <f>DW!$I3802</f>
        <v>0</v>
      </c>
      <c r="E3802">
        <f>DW!$G3802</f>
        <v>0</v>
      </c>
      <c r="F3802" t="e">
        <f>VLOOKUP(E3802,'Resultado Final'!$E$3:$L$103,4,FALSE)</f>
        <v>#DIV/0!</v>
      </c>
      <c r="G3802" t="e">
        <f>VLOOKUP(E3802,'Resultado Final'!$E$3:$L$103,5,FALSE)</f>
        <v>#DIV/0!</v>
      </c>
      <c r="H3802">
        <f>DW!$K3802</f>
        <v>0</v>
      </c>
      <c r="I3802" s="37" t="e">
        <f t="shared" si="59"/>
        <v>#DIV/0!</v>
      </c>
    </row>
    <row r="3803" spans="1:9" x14ac:dyDescent="0.25">
      <c r="A3803">
        <f>INDEX('Resultado Final'!$A:$A,MATCH(E3803,'Resultado Final'!$E:$E,0))</f>
        <v>1</v>
      </c>
      <c r="B3803" t="e">
        <f>'Média Saneada'!#REF!</f>
        <v>#REF!</v>
      </c>
      <c r="C3803">
        <f>DW!$H3803</f>
        <v>0</v>
      </c>
      <c r="D3803">
        <f>DW!$I3803</f>
        <v>0</v>
      </c>
      <c r="E3803">
        <f>DW!$G3803</f>
        <v>0</v>
      </c>
      <c r="F3803" t="e">
        <f>VLOOKUP(E3803,'Resultado Final'!$E$3:$L$103,4,FALSE)</f>
        <v>#DIV/0!</v>
      </c>
      <c r="G3803" t="e">
        <f>VLOOKUP(E3803,'Resultado Final'!$E$3:$L$103,5,FALSE)</f>
        <v>#DIV/0!</v>
      </c>
      <c r="H3803">
        <f>DW!$K3803</f>
        <v>0</v>
      </c>
      <c r="I3803" s="37" t="e">
        <f t="shared" si="59"/>
        <v>#DIV/0!</v>
      </c>
    </row>
    <row r="3804" spans="1:9" x14ac:dyDescent="0.25">
      <c r="A3804">
        <f>INDEX('Resultado Final'!$A:$A,MATCH(E3804,'Resultado Final'!$E:$E,0))</f>
        <v>1</v>
      </c>
      <c r="B3804" t="e">
        <f>'Média Saneada'!#REF!</f>
        <v>#REF!</v>
      </c>
      <c r="C3804">
        <f>DW!$H3804</f>
        <v>0</v>
      </c>
      <c r="D3804">
        <f>DW!$I3804</f>
        <v>0</v>
      </c>
      <c r="E3804">
        <f>DW!$G3804</f>
        <v>0</v>
      </c>
      <c r="F3804" t="e">
        <f>VLOOKUP(E3804,'Resultado Final'!$E$3:$L$103,4,FALSE)</f>
        <v>#DIV/0!</v>
      </c>
      <c r="G3804" t="e">
        <f>VLOOKUP(E3804,'Resultado Final'!$E$3:$L$103,5,FALSE)</f>
        <v>#DIV/0!</v>
      </c>
      <c r="H3804">
        <f>DW!$K3804</f>
        <v>0</v>
      </c>
      <c r="I3804" s="37" t="e">
        <f t="shared" si="59"/>
        <v>#DIV/0!</v>
      </c>
    </row>
    <row r="3805" spans="1:9" x14ac:dyDescent="0.25">
      <c r="A3805">
        <f>INDEX('Resultado Final'!$A:$A,MATCH(E3805,'Resultado Final'!$E:$E,0))</f>
        <v>1</v>
      </c>
      <c r="B3805" t="e">
        <f>'Média Saneada'!#REF!</f>
        <v>#REF!</v>
      </c>
      <c r="C3805">
        <f>DW!$H3805</f>
        <v>0</v>
      </c>
      <c r="D3805">
        <f>DW!$I3805</f>
        <v>0</v>
      </c>
      <c r="E3805">
        <f>DW!$G3805</f>
        <v>0</v>
      </c>
      <c r="F3805" t="e">
        <f>VLOOKUP(E3805,'Resultado Final'!$E$3:$L$103,4,FALSE)</f>
        <v>#DIV/0!</v>
      </c>
      <c r="G3805" t="e">
        <f>VLOOKUP(E3805,'Resultado Final'!$E$3:$L$103,5,FALSE)</f>
        <v>#DIV/0!</v>
      </c>
      <c r="H3805">
        <f>DW!$K3805</f>
        <v>0</v>
      </c>
      <c r="I3805" s="37" t="e">
        <f t="shared" si="59"/>
        <v>#DIV/0!</v>
      </c>
    </row>
    <row r="3806" spans="1:9" x14ac:dyDescent="0.25">
      <c r="A3806">
        <f>INDEX('Resultado Final'!$A:$A,MATCH(E3806,'Resultado Final'!$E:$E,0))</f>
        <v>1</v>
      </c>
      <c r="B3806" t="e">
        <f>'Média Saneada'!#REF!</f>
        <v>#REF!</v>
      </c>
      <c r="C3806">
        <f>DW!$H3806</f>
        <v>0</v>
      </c>
      <c r="D3806">
        <f>DW!$I3806</f>
        <v>0</v>
      </c>
      <c r="E3806">
        <f>DW!$G3806</f>
        <v>0</v>
      </c>
      <c r="F3806" t="e">
        <f>VLOOKUP(E3806,'Resultado Final'!$E$3:$L$103,4,FALSE)</f>
        <v>#DIV/0!</v>
      </c>
      <c r="G3806" t="e">
        <f>VLOOKUP(E3806,'Resultado Final'!$E$3:$L$103,5,FALSE)</f>
        <v>#DIV/0!</v>
      </c>
      <c r="H3806">
        <f>DW!$K3806</f>
        <v>0</v>
      </c>
      <c r="I3806" s="37" t="e">
        <f t="shared" si="59"/>
        <v>#DIV/0!</v>
      </c>
    </row>
    <row r="3807" spans="1:9" x14ac:dyDescent="0.25">
      <c r="A3807">
        <f>INDEX('Resultado Final'!$A:$A,MATCH(E3807,'Resultado Final'!$E:$E,0))</f>
        <v>1</v>
      </c>
      <c r="B3807" t="e">
        <f>'Média Saneada'!#REF!</f>
        <v>#REF!</v>
      </c>
      <c r="C3807">
        <f>DW!$H3807</f>
        <v>0</v>
      </c>
      <c r="D3807">
        <f>DW!$I3807</f>
        <v>0</v>
      </c>
      <c r="E3807">
        <f>DW!$G3807</f>
        <v>0</v>
      </c>
      <c r="F3807" t="e">
        <f>VLOOKUP(E3807,'Resultado Final'!$E$3:$L$103,4,FALSE)</f>
        <v>#DIV/0!</v>
      </c>
      <c r="G3807" t="e">
        <f>VLOOKUP(E3807,'Resultado Final'!$E$3:$L$103,5,FALSE)</f>
        <v>#DIV/0!</v>
      </c>
      <c r="H3807">
        <f>DW!$K3807</f>
        <v>0</v>
      </c>
      <c r="I3807" s="37" t="e">
        <f t="shared" si="59"/>
        <v>#DIV/0!</v>
      </c>
    </row>
    <row r="3808" spans="1:9" x14ac:dyDescent="0.25">
      <c r="A3808">
        <f>INDEX('Resultado Final'!$A:$A,MATCH(E3808,'Resultado Final'!$E:$E,0))</f>
        <v>1</v>
      </c>
      <c r="B3808" t="e">
        <f>'Média Saneada'!#REF!</f>
        <v>#REF!</v>
      </c>
      <c r="C3808">
        <f>DW!$H3808</f>
        <v>0</v>
      </c>
      <c r="D3808">
        <f>DW!$I3808</f>
        <v>0</v>
      </c>
      <c r="E3808">
        <f>DW!$G3808</f>
        <v>0</v>
      </c>
      <c r="F3808" t="e">
        <f>VLOOKUP(E3808,'Resultado Final'!$E$3:$L$103,4,FALSE)</f>
        <v>#DIV/0!</v>
      </c>
      <c r="G3808" t="e">
        <f>VLOOKUP(E3808,'Resultado Final'!$E$3:$L$103,5,FALSE)</f>
        <v>#DIV/0!</v>
      </c>
      <c r="H3808">
        <f>DW!$K3808</f>
        <v>0</v>
      </c>
      <c r="I3808" s="37" t="e">
        <f t="shared" si="59"/>
        <v>#DIV/0!</v>
      </c>
    </row>
    <row r="3809" spans="1:9" x14ac:dyDescent="0.25">
      <c r="A3809">
        <f>INDEX('Resultado Final'!$A:$A,MATCH(E3809,'Resultado Final'!$E:$E,0))</f>
        <v>1</v>
      </c>
      <c r="B3809" t="e">
        <f>'Média Saneada'!#REF!</f>
        <v>#REF!</v>
      </c>
      <c r="C3809">
        <f>DW!$H3809</f>
        <v>0</v>
      </c>
      <c r="D3809">
        <f>DW!$I3809</f>
        <v>0</v>
      </c>
      <c r="E3809">
        <f>DW!$G3809</f>
        <v>0</v>
      </c>
      <c r="F3809" t="e">
        <f>VLOOKUP(E3809,'Resultado Final'!$E$3:$L$103,4,FALSE)</f>
        <v>#DIV/0!</v>
      </c>
      <c r="G3809" t="e">
        <f>VLOOKUP(E3809,'Resultado Final'!$E$3:$L$103,5,FALSE)</f>
        <v>#DIV/0!</v>
      </c>
      <c r="H3809">
        <f>DW!$K3809</f>
        <v>0</v>
      </c>
      <c r="I3809" s="37" t="e">
        <f t="shared" si="59"/>
        <v>#DIV/0!</v>
      </c>
    </row>
    <row r="3810" spans="1:9" x14ac:dyDescent="0.25">
      <c r="A3810">
        <f>INDEX('Resultado Final'!$A:$A,MATCH(E3810,'Resultado Final'!$E:$E,0))</f>
        <v>1</v>
      </c>
      <c r="B3810" t="e">
        <f>'Média Saneada'!#REF!</f>
        <v>#REF!</v>
      </c>
      <c r="C3810">
        <f>DW!$H3810</f>
        <v>0</v>
      </c>
      <c r="D3810">
        <f>DW!$I3810</f>
        <v>0</v>
      </c>
      <c r="E3810">
        <f>DW!$G3810</f>
        <v>0</v>
      </c>
      <c r="F3810" t="e">
        <f>VLOOKUP(E3810,'Resultado Final'!$E$3:$L$103,4,FALSE)</f>
        <v>#DIV/0!</v>
      </c>
      <c r="G3810" t="e">
        <f>VLOOKUP(E3810,'Resultado Final'!$E$3:$L$103,5,FALSE)</f>
        <v>#DIV/0!</v>
      </c>
      <c r="H3810">
        <f>DW!$K3810</f>
        <v>0</v>
      </c>
      <c r="I3810" s="37" t="e">
        <f t="shared" si="59"/>
        <v>#DIV/0!</v>
      </c>
    </row>
    <row r="3811" spans="1:9" x14ac:dyDescent="0.25">
      <c r="A3811">
        <f>INDEX('Resultado Final'!$A:$A,MATCH(E3811,'Resultado Final'!$E:$E,0))</f>
        <v>1</v>
      </c>
      <c r="B3811" t="e">
        <f>'Média Saneada'!#REF!</f>
        <v>#REF!</v>
      </c>
      <c r="C3811">
        <f>DW!$H3811</f>
        <v>0</v>
      </c>
      <c r="D3811">
        <f>DW!$I3811</f>
        <v>0</v>
      </c>
      <c r="E3811">
        <f>DW!$G3811</f>
        <v>0</v>
      </c>
      <c r="F3811" t="e">
        <f>VLOOKUP(E3811,'Resultado Final'!$E$3:$L$103,4,FALSE)</f>
        <v>#DIV/0!</v>
      </c>
      <c r="G3811" t="e">
        <f>VLOOKUP(E3811,'Resultado Final'!$E$3:$L$103,5,FALSE)</f>
        <v>#DIV/0!</v>
      </c>
      <c r="H3811">
        <f>DW!$K3811</f>
        <v>0</v>
      </c>
      <c r="I3811" s="37" t="e">
        <f t="shared" si="59"/>
        <v>#DIV/0!</v>
      </c>
    </row>
    <row r="3812" spans="1:9" x14ac:dyDescent="0.25">
      <c r="A3812">
        <f>INDEX('Resultado Final'!$A:$A,MATCH(E3812,'Resultado Final'!$E:$E,0))</f>
        <v>1</v>
      </c>
      <c r="B3812" t="e">
        <f>'Média Saneada'!#REF!</f>
        <v>#REF!</v>
      </c>
      <c r="C3812">
        <f>DW!$H3812</f>
        <v>0</v>
      </c>
      <c r="D3812">
        <f>DW!$I3812</f>
        <v>0</v>
      </c>
      <c r="E3812">
        <f>DW!$G3812</f>
        <v>0</v>
      </c>
      <c r="F3812" t="e">
        <f>VLOOKUP(E3812,'Resultado Final'!$E$3:$L$103,4,FALSE)</f>
        <v>#DIV/0!</v>
      </c>
      <c r="G3812" t="e">
        <f>VLOOKUP(E3812,'Resultado Final'!$E$3:$L$103,5,FALSE)</f>
        <v>#DIV/0!</v>
      </c>
      <c r="H3812">
        <f>DW!$K3812</f>
        <v>0</v>
      </c>
      <c r="I3812" s="37" t="e">
        <f t="shared" si="59"/>
        <v>#DIV/0!</v>
      </c>
    </row>
    <row r="3813" spans="1:9" x14ac:dyDescent="0.25">
      <c r="A3813">
        <f>INDEX('Resultado Final'!$A:$A,MATCH(E3813,'Resultado Final'!$E:$E,0))</f>
        <v>1</v>
      </c>
      <c r="B3813" t="e">
        <f>'Média Saneada'!#REF!</f>
        <v>#REF!</v>
      </c>
      <c r="C3813">
        <f>DW!$H3813</f>
        <v>0</v>
      </c>
      <c r="D3813">
        <f>DW!$I3813</f>
        <v>0</v>
      </c>
      <c r="E3813">
        <f>DW!$G3813</f>
        <v>0</v>
      </c>
      <c r="F3813" t="e">
        <f>VLOOKUP(E3813,'Resultado Final'!$E$3:$L$103,4,FALSE)</f>
        <v>#DIV/0!</v>
      </c>
      <c r="G3813" t="e">
        <f>VLOOKUP(E3813,'Resultado Final'!$E$3:$L$103,5,FALSE)</f>
        <v>#DIV/0!</v>
      </c>
      <c r="H3813">
        <f>DW!$K3813</f>
        <v>0</v>
      </c>
      <c r="I3813" s="37" t="e">
        <f t="shared" si="59"/>
        <v>#DIV/0!</v>
      </c>
    </row>
    <row r="3814" spans="1:9" x14ac:dyDescent="0.25">
      <c r="A3814">
        <f>INDEX('Resultado Final'!$A:$A,MATCH(E3814,'Resultado Final'!$E:$E,0))</f>
        <v>1</v>
      </c>
      <c r="B3814" t="e">
        <f>'Média Saneada'!#REF!</f>
        <v>#REF!</v>
      </c>
      <c r="C3814">
        <f>DW!$H3814</f>
        <v>0</v>
      </c>
      <c r="D3814">
        <f>DW!$I3814</f>
        <v>0</v>
      </c>
      <c r="E3814">
        <f>DW!$G3814</f>
        <v>0</v>
      </c>
      <c r="F3814" t="e">
        <f>VLOOKUP(E3814,'Resultado Final'!$E$3:$L$103,4,FALSE)</f>
        <v>#DIV/0!</v>
      </c>
      <c r="G3814" t="e">
        <f>VLOOKUP(E3814,'Resultado Final'!$E$3:$L$103,5,FALSE)</f>
        <v>#DIV/0!</v>
      </c>
      <c r="H3814">
        <f>DW!$K3814</f>
        <v>0</v>
      </c>
      <c r="I3814" s="37" t="e">
        <f t="shared" si="59"/>
        <v>#DIV/0!</v>
      </c>
    </row>
    <row r="3815" spans="1:9" x14ac:dyDescent="0.25">
      <c r="A3815">
        <f>INDEX('Resultado Final'!$A:$A,MATCH(E3815,'Resultado Final'!$E:$E,0))</f>
        <v>1</v>
      </c>
      <c r="B3815" t="e">
        <f>'Média Saneada'!#REF!</f>
        <v>#REF!</v>
      </c>
      <c r="C3815">
        <f>DW!$H3815</f>
        <v>0</v>
      </c>
      <c r="D3815">
        <f>DW!$I3815</f>
        <v>0</v>
      </c>
      <c r="E3815">
        <f>DW!$G3815</f>
        <v>0</v>
      </c>
      <c r="F3815" t="e">
        <f>VLOOKUP(E3815,'Resultado Final'!$E$3:$L$103,4,FALSE)</f>
        <v>#DIV/0!</v>
      </c>
      <c r="G3815" t="e">
        <f>VLOOKUP(E3815,'Resultado Final'!$E$3:$L$103,5,FALSE)</f>
        <v>#DIV/0!</v>
      </c>
      <c r="H3815">
        <f>DW!$K3815</f>
        <v>0</v>
      </c>
      <c r="I3815" s="37" t="e">
        <f t="shared" si="59"/>
        <v>#DIV/0!</v>
      </c>
    </row>
    <row r="3816" spans="1:9" x14ac:dyDescent="0.25">
      <c r="A3816">
        <f>INDEX('Resultado Final'!$A:$A,MATCH(E3816,'Resultado Final'!$E:$E,0))</f>
        <v>1</v>
      </c>
      <c r="B3816" t="e">
        <f>'Média Saneada'!#REF!</f>
        <v>#REF!</v>
      </c>
      <c r="C3816">
        <f>DW!$H3816</f>
        <v>0</v>
      </c>
      <c r="D3816">
        <f>DW!$I3816</f>
        <v>0</v>
      </c>
      <c r="E3816">
        <f>DW!$G3816</f>
        <v>0</v>
      </c>
      <c r="F3816" t="e">
        <f>VLOOKUP(E3816,'Resultado Final'!$E$3:$L$103,4,FALSE)</f>
        <v>#DIV/0!</v>
      </c>
      <c r="G3816" t="e">
        <f>VLOOKUP(E3816,'Resultado Final'!$E$3:$L$103,5,FALSE)</f>
        <v>#DIV/0!</v>
      </c>
      <c r="H3816">
        <f>DW!$K3816</f>
        <v>0</v>
      </c>
      <c r="I3816" s="37" t="e">
        <f t="shared" si="59"/>
        <v>#DIV/0!</v>
      </c>
    </row>
    <row r="3817" spans="1:9" x14ac:dyDescent="0.25">
      <c r="A3817">
        <f>INDEX('Resultado Final'!$A:$A,MATCH(E3817,'Resultado Final'!$E:$E,0))</f>
        <v>1</v>
      </c>
      <c r="B3817" t="e">
        <f>'Média Saneada'!#REF!</f>
        <v>#REF!</v>
      </c>
      <c r="C3817">
        <f>DW!$H3817</f>
        <v>0</v>
      </c>
      <c r="D3817">
        <f>DW!$I3817</f>
        <v>0</v>
      </c>
      <c r="E3817">
        <f>DW!$G3817</f>
        <v>0</v>
      </c>
      <c r="F3817" t="e">
        <f>VLOOKUP(E3817,'Resultado Final'!$E$3:$L$103,4,FALSE)</f>
        <v>#DIV/0!</v>
      </c>
      <c r="G3817" t="e">
        <f>VLOOKUP(E3817,'Resultado Final'!$E$3:$L$103,5,FALSE)</f>
        <v>#DIV/0!</v>
      </c>
      <c r="H3817">
        <f>DW!$K3817</f>
        <v>0</v>
      </c>
      <c r="I3817" s="37" t="e">
        <f t="shared" si="59"/>
        <v>#DIV/0!</v>
      </c>
    </row>
    <row r="3818" spans="1:9" x14ac:dyDescent="0.25">
      <c r="A3818">
        <f>INDEX('Resultado Final'!$A:$A,MATCH(E3818,'Resultado Final'!$E:$E,0))</f>
        <v>1</v>
      </c>
      <c r="B3818" t="e">
        <f>'Média Saneada'!#REF!</f>
        <v>#REF!</v>
      </c>
      <c r="C3818">
        <f>DW!$H3818</f>
        <v>0</v>
      </c>
      <c r="D3818">
        <f>DW!$I3818</f>
        <v>0</v>
      </c>
      <c r="E3818">
        <f>DW!$G3818</f>
        <v>0</v>
      </c>
      <c r="F3818" t="e">
        <f>VLOOKUP(E3818,'Resultado Final'!$E$3:$L$103,4,FALSE)</f>
        <v>#DIV/0!</v>
      </c>
      <c r="G3818" t="e">
        <f>VLOOKUP(E3818,'Resultado Final'!$E$3:$L$103,5,FALSE)</f>
        <v>#DIV/0!</v>
      </c>
      <c r="H3818">
        <f>DW!$K3818</f>
        <v>0</v>
      </c>
      <c r="I3818" s="37" t="e">
        <f t="shared" si="59"/>
        <v>#DIV/0!</v>
      </c>
    </row>
    <row r="3819" spans="1:9" x14ac:dyDescent="0.25">
      <c r="A3819">
        <f>INDEX('Resultado Final'!$A:$A,MATCH(E3819,'Resultado Final'!$E:$E,0))</f>
        <v>1</v>
      </c>
      <c r="B3819" t="e">
        <f>'Média Saneada'!#REF!</f>
        <v>#REF!</v>
      </c>
      <c r="C3819">
        <f>DW!$H3819</f>
        <v>0</v>
      </c>
      <c r="D3819">
        <f>DW!$I3819</f>
        <v>0</v>
      </c>
      <c r="E3819">
        <f>DW!$G3819</f>
        <v>0</v>
      </c>
      <c r="F3819" t="e">
        <f>VLOOKUP(E3819,'Resultado Final'!$E$3:$L$103,4,FALSE)</f>
        <v>#DIV/0!</v>
      </c>
      <c r="G3819" t="e">
        <f>VLOOKUP(E3819,'Resultado Final'!$E$3:$L$103,5,FALSE)</f>
        <v>#DIV/0!</v>
      </c>
      <c r="H3819">
        <f>DW!$K3819</f>
        <v>0</v>
      </c>
      <c r="I3819" s="37" t="e">
        <f t="shared" si="59"/>
        <v>#DIV/0!</v>
      </c>
    </row>
    <row r="3820" spans="1:9" x14ac:dyDescent="0.25">
      <c r="A3820">
        <f>INDEX('Resultado Final'!$A:$A,MATCH(E3820,'Resultado Final'!$E:$E,0))</f>
        <v>1</v>
      </c>
      <c r="B3820" t="e">
        <f>'Média Saneada'!#REF!</f>
        <v>#REF!</v>
      </c>
      <c r="C3820">
        <f>DW!$H3820</f>
        <v>0</v>
      </c>
      <c r="D3820">
        <f>DW!$I3820</f>
        <v>0</v>
      </c>
      <c r="E3820">
        <f>DW!$G3820</f>
        <v>0</v>
      </c>
      <c r="F3820" t="e">
        <f>VLOOKUP(E3820,'Resultado Final'!$E$3:$L$103,4,FALSE)</f>
        <v>#DIV/0!</v>
      </c>
      <c r="G3820" t="e">
        <f>VLOOKUP(E3820,'Resultado Final'!$E$3:$L$103,5,FALSE)</f>
        <v>#DIV/0!</v>
      </c>
      <c r="H3820">
        <f>DW!$K3820</f>
        <v>0</v>
      </c>
      <c r="I3820" s="37" t="e">
        <f t="shared" si="59"/>
        <v>#DIV/0!</v>
      </c>
    </row>
    <row r="3821" spans="1:9" x14ac:dyDescent="0.25">
      <c r="A3821">
        <f>INDEX('Resultado Final'!$A:$A,MATCH(E3821,'Resultado Final'!$E:$E,0))</f>
        <v>1</v>
      </c>
      <c r="B3821" t="e">
        <f>'Média Saneada'!#REF!</f>
        <v>#REF!</v>
      </c>
      <c r="C3821">
        <f>DW!$H3821</f>
        <v>0</v>
      </c>
      <c r="D3821">
        <f>DW!$I3821</f>
        <v>0</v>
      </c>
      <c r="E3821">
        <f>DW!$G3821</f>
        <v>0</v>
      </c>
      <c r="F3821" t="e">
        <f>VLOOKUP(E3821,'Resultado Final'!$E$3:$L$103,4,FALSE)</f>
        <v>#DIV/0!</v>
      </c>
      <c r="G3821" t="e">
        <f>VLOOKUP(E3821,'Resultado Final'!$E$3:$L$103,5,FALSE)</f>
        <v>#DIV/0!</v>
      </c>
      <c r="H3821">
        <f>DW!$K3821</f>
        <v>0</v>
      </c>
      <c r="I3821" s="37" t="e">
        <f t="shared" si="59"/>
        <v>#DIV/0!</v>
      </c>
    </row>
    <row r="3822" spans="1:9" x14ac:dyDescent="0.25">
      <c r="A3822">
        <f>INDEX('Resultado Final'!$A:$A,MATCH(E3822,'Resultado Final'!$E:$E,0))</f>
        <v>1</v>
      </c>
      <c r="B3822" t="e">
        <f>'Média Saneada'!#REF!</f>
        <v>#REF!</v>
      </c>
      <c r="C3822">
        <f>DW!$H3822</f>
        <v>0</v>
      </c>
      <c r="D3822">
        <f>DW!$I3822</f>
        <v>0</v>
      </c>
      <c r="E3822">
        <f>DW!$G3822</f>
        <v>0</v>
      </c>
      <c r="F3822" t="e">
        <f>VLOOKUP(E3822,'Resultado Final'!$E$3:$L$103,4,FALSE)</f>
        <v>#DIV/0!</v>
      </c>
      <c r="G3822" t="e">
        <f>VLOOKUP(E3822,'Resultado Final'!$E$3:$L$103,5,FALSE)</f>
        <v>#DIV/0!</v>
      </c>
      <c r="H3822">
        <f>DW!$K3822</f>
        <v>0</v>
      </c>
      <c r="I3822" s="37" t="e">
        <f t="shared" si="59"/>
        <v>#DIV/0!</v>
      </c>
    </row>
    <row r="3823" spans="1:9" x14ac:dyDescent="0.25">
      <c r="A3823">
        <f>INDEX('Resultado Final'!$A:$A,MATCH(E3823,'Resultado Final'!$E:$E,0))</f>
        <v>1</v>
      </c>
      <c r="B3823" t="e">
        <f>'Média Saneada'!#REF!</f>
        <v>#REF!</v>
      </c>
      <c r="C3823">
        <f>DW!$H3823</f>
        <v>0</v>
      </c>
      <c r="D3823">
        <f>DW!$I3823</f>
        <v>0</v>
      </c>
      <c r="E3823">
        <f>DW!$G3823</f>
        <v>0</v>
      </c>
      <c r="F3823" t="e">
        <f>VLOOKUP(E3823,'Resultado Final'!$E$3:$L$103,4,FALSE)</f>
        <v>#DIV/0!</v>
      </c>
      <c r="G3823" t="e">
        <f>VLOOKUP(E3823,'Resultado Final'!$E$3:$L$103,5,FALSE)</f>
        <v>#DIV/0!</v>
      </c>
      <c r="H3823">
        <f>DW!$K3823</f>
        <v>0</v>
      </c>
      <c r="I3823" s="37" t="e">
        <f t="shared" si="59"/>
        <v>#DIV/0!</v>
      </c>
    </row>
    <row r="3824" spans="1:9" x14ac:dyDescent="0.25">
      <c r="A3824">
        <f>INDEX('Resultado Final'!$A:$A,MATCH(E3824,'Resultado Final'!$E:$E,0))</f>
        <v>1</v>
      </c>
      <c r="B3824" t="e">
        <f>'Média Saneada'!#REF!</f>
        <v>#REF!</v>
      </c>
      <c r="C3824">
        <f>DW!$H3824</f>
        <v>0</v>
      </c>
      <c r="D3824">
        <f>DW!$I3824</f>
        <v>0</v>
      </c>
      <c r="E3824">
        <f>DW!$G3824</f>
        <v>0</v>
      </c>
      <c r="F3824" t="e">
        <f>VLOOKUP(E3824,'Resultado Final'!$E$3:$L$103,4,FALSE)</f>
        <v>#DIV/0!</v>
      </c>
      <c r="G3824" t="e">
        <f>VLOOKUP(E3824,'Resultado Final'!$E$3:$L$103,5,FALSE)</f>
        <v>#DIV/0!</v>
      </c>
      <c r="H3824">
        <f>DW!$K3824</f>
        <v>0</v>
      </c>
      <c r="I3824" s="37" t="e">
        <f t="shared" si="59"/>
        <v>#DIV/0!</v>
      </c>
    </row>
    <row r="3825" spans="1:9" x14ac:dyDescent="0.25">
      <c r="A3825">
        <f>INDEX('Resultado Final'!$A:$A,MATCH(E3825,'Resultado Final'!$E:$E,0))</f>
        <v>1</v>
      </c>
      <c r="B3825" t="e">
        <f>'Média Saneada'!#REF!</f>
        <v>#REF!</v>
      </c>
      <c r="C3825">
        <f>DW!$H3825</f>
        <v>0</v>
      </c>
      <c r="D3825">
        <f>DW!$I3825</f>
        <v>0</v>
      </c>
      <c r="E3825">
        <f>DW!$G3825</f>
        <v>0</v>
      </c>
      <c r="F3825" t="e">
        <f>VLOOKUP(E3825,'Resultado Final'!$E$3:$L$103,4,FALSE)</f>
        <v>#DIV/0!</v>
      </c>
      <c r="G3825" t="e">
        <f>VLOOKUP(E3825,'Resultado Final'!$E$3:$L$103,5,FALSE)</f>
        <v>#DIV/0!</v>
      </c>
      <c r="H3825">
        <f>DW!$K3825</f>
        <v>0</v>
      </c>
      <c r="I3825" s="37" t="e">
        <f t="shared" si="59"/>
        <v>#DIV/0!</v>
      </c>
    </row>
    <row r="3826" spans="1:9" x14ac:dyDescent="0.25">
      <c r="A3826">
        <f>INDEX('Resultado Final'!$A:$A,MATCH(E3826,'Resultado Final'!$E:$E,0))</f>
        <v>1</v>
      </c>
      <c r="B3826" t="e">
        <f>'Média Saneada'!#REF!</f>
        <v>#REF!</v>
      </c>
      <c r="C3826">
        <f>DW!$H3826</f>
        <v>0</v>
      </c>
      <c r="D3826">
        <f>DW!$I3826</f>
        <v>0</v>
      </c>
      <c r="E3826">
        <f>DW!$G3826</f>
        <v>0</v>
      </c>
      <c r="F3826" t="e">
        <f>VLOOKUP(E3826,'Resultado Final'!$E$3:$L$103,4,FALSE)</f>
        <v>#DIV/0!</v>
      </c>
      <c r="G3826" t="e">
        <f>VLOOKUP(E3826,'Resultado Final'!$E$3:$L$103,5,FALSE)</f>
        <v>#DIV/0!</v>
      </c>
      <c r="H3826">
        <f>DW!$K3826</f>
        <v>0</v>
      </c>
      <c r="I3826" s="37" t="e">
        <f t="shared" si="59"/>
        <v>#DIV/0!</v>
      </c>
    </row>
    <row r="3827" spans="1:9" x14ac:dyDescent="0.25">
      <c r="A3827">
        <f>INDEX('Resultado Final'!$A:$A,MATCH(E3827,'Resultado Final'!$E:$E,0))</f>
        <v>1</v>
      </c>
      <c r="B3827" t="e">
        <f>'Média Saneada'!#REF!</f>
        <v>#REF!</v>
      </c>
      <c r="C3827">
        <f>DW!$H3827</f>
        <v>0</v>
      </c>
      <c r="D3827">
        <f>DW!$I3827</f>
        <v>0</v>
      </c>
      <c r="E3827">
        <f>DW!$G3827</f>
        <v>0</v>
      </c>
      <c r="F3827" t="e">
        <f>VLOOKUP(E3827,'Resultado Final'!$E$3:$L$103,4,FALSE)</f>
        <v>#DIV/0!</v>
      </c>
      <c r="G3827" t="e">
        <f>VLOOKUP(E3827,'Resultado Final'!$E$3:$L$103,5,FALSE)</f>
        <v>#DIV/0!</v>
      </c>
      <c r="H3827">
        <f>DW!$K3827</f>
        <v>0</v>
      </c>
      <c r="I3827" s="37" t="e">
        <f t="shared" si="59"/>
        <v>#DIV/0!</v>
      </c>
    </row>
    <row r="3828" spans="1:9" x14ac:dyDescent="0.25">
      <c r="A3828">
        <f>INDEX('Resultado Final'!$A:$A,MATCH(E3828,'Resultado Final'!$E:$E,0))</f>
        <v>1</v>
      </c>
      <c r="B3828" t="e">
        <f>'Média Saneada'!#REF!</f>
        <v>#REF!</v>
      </c>
      <c r="C3828">
        <f>DW!$H3828</f>
        <v>0</v>
      </c>
      <c r="D3828">
        <f>DW!$I3828</f>
        <v>0</v>
      </c>
      <c r="E3828">
        <f>DW!$G3828</f>
        <v>0</v>
      </c>
      <c r="F3828" t="e">
        <f>VLOOKUP(E3828,'Resultado Final'!$E$3:$L$103,4,FALSE)</f>
        <v>#DIV/0!</v>
      </c>
      <c r="G3828" t="e">
        <f>VLOOKUP(E3828,'Resultado Final'!$E$3:$L$103,5,FALSE)</f>
        <v>#DIV/0!</v>
      </c>
      <c r="H3828">
        <f>DW!$K3828</f>
        <v>0</v>
      </c>
      <c r="I3828" s="37" t="e">
        <f t="shared" si="59"/>
        <v>#DIV/0!</v>
      </c>
    </row>
    <row r="3829" spans="1:9" x14ac:dyDescent="0.25">
      <c r="A3829">
        <f>INDEX('Resultado Final'!$A:$A,MATCH(E3829,'Resultado Final'!$E:$E,0))</f>
        <v>1</v>
      </c>
      <c r="B3829" t="e">
        <f>'Média Saneada'!#REF!</f>
        <v>#REF!</v>
      </c>
      <c r="C3829">
        <f>DW!$H3829</f>
        <v>0</v>
      </c>
      <c r="D3829">
        <f>DW!$I3829</f>
        <v>0</v>
      </c>
      <c r="E3829">
        <f>DW!$G3829</f>
        <v>0</v>
      </c>
      <c r="F3829" t="e">
        <f>VLOOKUP(E3829,'Resultado Final'!$E$3:$L$103,4,FALSE)</f>
        <v>#DIV/0!</v>
      </c>
      <c r="G3829" t="e">
        <f>VLOOKUP(E3829,'Resultado Final'!$E$3:$L$103,5,FALSE)</f>
        <v>#DIV/0!</v>
      </c>
      <c r="H3829">
        <f>DW!$K3829</f>
        <v>0</v>
      </c>
      <c r="I3829" s="37" t="e">
        <f t="shared" si="59"/>
        <v>#DIV/0!</v>
      </c>
    </row>
    <row r="3830" spans="1:9" x14ac:dyDescent="0.25">
      <c r="A3830">
        <f>INDEX('Resultado Final'!$A:$A,MATCH(E3830,'Resultado Final'!$E:$E,0))</f>
        <v>1</v>
      </c>
      <c r="B3830" t="e">
        <f>'Média Saneada'!#REF!</f>
        <v>#REF!</v>
      </c>
      <c r="C3830">
        <f>DW!$H3830</f>
        <v>0</v>
      </c>
      <c r="D3830">
        <f>DW!$I3830</f>
        <v>0</v>
      </c>
      <c r="E3830">
        <f>DW!$G3830</f>
        <v>0</v>
      </c>
      <c r="F3830" t="e">
        <f>VLOOKUP(E3830,'Resultado Final'!$E$3:$L$103,4,FALSE)</f>
        <v>#DIV/0!</v>
      </c>
      <c r="G3830" t="e">
        <f>VLOOKUP(E3830,'Resultado Final'!$E$3:$L$103,5,FALSE)</f>
        <v>#DIV/0!</v>
      </c>
      <c r="H3830">
        <f>DW!$K3830</f>
        <v>0</v>
      </c>
      <c r="I3830" s="37" t="e">
        <f t="shared" si="59"/>
        <v>#DIV/0!</v>
      </c>
    </row>
    <row r="3831" spans="1:9" x14ac:dyDescent="0.25">
      <c r="A3831">
        <f>INDEX('Resultado Final'!$A:$A,MATCH(E3831,'Resultado Final'!$E:$E,0))</f>
        <v>1</v>
      </c>
      <c r="B3831" t="e">
        <f>'Média Saneada'!#REF!</f>
        <v>#REF!</v>
      </c>
      <c r="C3831">
        <f>DW!$H3831</f>
        <v>0</v>
      </c>
      <c r="D3831">
        <f>DW!$I3831</f>
        <v>0</v>
      </c>
      <c r="E3831">
        <f>DW!$G3831</f>
        <v>0</v>
      </c>
      <c r="F3831" t="e">
        <f>VLOOKUP(E3831,'Resultado Final'!$E$3:$L$103,4,FALSE)</f>
        <v>#DIV/0!</v>
      </c>
      <c r="G3831" t="e">
        <f>VLOOKUP(E3831,'Resultado Final'!$E$3:$L$103,5,FALSE)</f>
        <v>#DIV/0!</v>
      </c>
      <c r="H3831">
        <f>DW!$K3831</f>
        <v>0</v>
      </c>
      <c r="I3831" s="37" t="e">
        <f t="shared" si="59"/>
        <v>#DIV/0!</v>
      </c>
    </row>
    <row r="3832" spans="1:9" x14ac:dyDescent="0.25">
      <c r="A3832">
        <f>INDEX('Resultado Final'!$A:$A,MATCH(E3832,'Resultado Final'!$E:$E,0))</f>
        <v>1</v>
      </c>
      <c r="B3832" t="e">
        <f>'Média Saneada'!#REF!</f>
        <v>#REF!</v>
      </c>
      <c r="C3832">
        <f>DW!$H3832</f>
        <v>0</v>
      </c>
      <c r="D3832">
        <f>DW!$I3832</f>
        <v>0</v>
      </c>
      <c r="E3832">
        <f>DW!$G3832</f>
        <v>0</v>
      </c>
      <c r="F3832" t="e">
        <f>VLOOKUP(E3832,'Resultado Final'!$E$3:$L$103,4,FALSE)</f>
        <v>#DIV/0!</v>
      </c>
      <c r="G3832" t="e">
        <f>VLOOKUP(E3832,'Resultado Final'!$E$3:$L$103,5,FALSE)</f>
        <v>#DIV/0!</v>
      </c>
      <c r="H3832">
        <f>DW!$K3832</f>
        <v>0</v>
      </c>
      <c r="I3832" s="37" t="e">
        <f t="shared" si="59"/>
        <v>#DIV/0!</v>
      </c>
    </row>
    <row r="3833" spans="1:9" x14ac:dyDescent="0.25">
      <c r="A3833">
        <f>INDEX('Resultado Final'!$A:$A,MATCH(E3833,'Resultado Final'!$E:$E,0))</f>
        <v>1</v>
      </c>
      <c r="B3833" t="e">
        <f>'Média Saneada'!#REF!</f>
        <v>#REF!</v>
      </c>
      <c r="C3833">
        <f>DW!$H3833</f>
        <v>0</v>
      </c>
      <c r="D3833">
        <f>DW!$I3833</f>
        <v>0</v>
      </c>
      <c r="E3833">
        <f>DW!$G3833</f>
        <v>0</v>
      </c>
      <c r="F3833" t="e">
        <f>VLOOKUP(E3833,'Resultado Final'!$E$3:$L$103,4,FALSE)</f>
        <v>#DIV/0!</v>
      </c>
      <c r="G3833" t="e">
        <f>VLOOKUP(E3833,'Resultado Final'!$E$3:$L$103,5,FALSE)</f>
        <v>#DIV/0!</v>
      </c>
      <c r="H3833">
        <f>DW!$K3833</f>
        <v>0</v>
      </c>
      <c r="I3833" s="37" t="e">
        <f t="shared" si="59"/>
        <v>#DIV/0!</v>
      </c>
    </row>
    <row r="3834" spans="1:9" x14ac:dyDescent="0.25">
      <c r="A3834">
        <f>INDEX('Resultado Final'!$A:$A,MATCH(E3834,'Resultado Final'!$E:$E,0))</f>
        <v>1</v>
      </c>
      <c r="B3834" t="e">
        <f>'Média Saneada'!#REF!</f>
        <v>#REF!</v>
      </c>
      <c r="C3834">
        <f>DW!$H3834</f>
        <v>0</v>
      </c>
      <c r="D3834">
        <f>DW!$I3834</f>
        <v>0</v>
      </c>
      <c r="E3834">
        <f>DW!$G3834</f>
        <v>0</v>
      </c>
      <c r="F3834" t="e">
        <f>VLOOKUP(E3834,'Resultado Final'!$E$3:$L$103,4,FALSE)</f>
        <v>#DIV/0!</v>
      </c>
      <c r="G3834" t="e">
        <f>VLOOKUP(E3834,'Resultado Final'!$E$3:$L$103,5,FALSE)</f>
        <v>#DIV/0!</v>
      </c>
      <c r="H3834">
        <f>DW!$K3834</f>
        <v>0</v>
      </c>
      <c r="I3834" s="37" t="e">
        <f t="shared" si="59"/>
        <v>#DIV/0!</v>
      </c>
    </row>
    <row r="3835" spans="1:9" x14ac:dyDescent="0.25">
      <c r="A3835">
        <f>INDEX('Resultado Final'!$A:$A,MATCH(E3835,'Resultado Final'!$E:$E,0))</f>
        <v>1</v>
      </c>
      <c r="B3835" t="e">
        <f>'Média Saneada'!#REF!</f>
        <v>#REF!</v>
      </c>
      <c r="C3835">
        <f>DW!$H3835</f>
        <v>0</v>
      </c>
      <c r="D3835">
        <f>DW!$I3835</f>
        <v>0</v>
      </c>
      <c r="E3835">
        <f>DW!$G3835</f>
        <v>0</v>
      </c>
      <c r="F3835" t="e">
        <f>VLOOKUP(E3835,'Resultado Final'!$E$3:$L$103,4,FALSE)</f>
        <v>#DIV/0!</v>
      </c>
      <c r="G3835" t="e">
        <f>VLOOKUP(E3835,'Resultado Final'!$E$3:$L$103,5,FALSE)</f>
        <v>#DIV/0!</v>
      </c>
      <c r="H3835">
        <f>DW!$K3835</f>
        <v>0</v>
      </c>
      <c r="I3835" s="37" t="e">
        <f t="shared" si="59"/>
        <v>#DIV/0!</v>
      </c>
    </row>
    <row r="3836" spans="1:9" x14ac:dyDescent="0.25">
      <c r="A3836">
        <f>INDEX('Resultado Final'!$A:$A,MATCH(E3836,'Resultado Final'!$E:$E,0))</f>
        <v>1</v>
      </c>
      <c r="B3836" t="e">
        <f>'Média Saneada'!#REF!</f>
        <v>#REF!</v>
      </c>
      <c r="C3836">
        <f>DW!$H3836</f>
        <v>0</v>
      </c>
      <c r="D3836">
        <f>DW!$I3836</f>
        <v>0</v>
      </c>
      <c r="E3836">
        <f>DW!$G3836</f>
        <v>0</v>
      </c>
      <c r="F3836" t="e">
        <f>VLOOKUP(E3836,'Resultado Final'!$E$3:$L$103,4,FALSE)</f>
        <v>#DIV/0!</v>
      </c>
      <c r="G3836" t="e">
        <f>VLOOKUP(E3836,'Resultado Final'!$E$3:$L$103,5,FALSE)</f>
        <v>#DIV/0!</v>
      </c>
      <c r="H3836">
        <f>DW!$K3836</f>
        <v>0</v>
      </c>
      <c r="I3836" s="37" t="e">
        <f t="shared" si="59"/>
        <v>#DIV/0!</v>
      </c>
    </row>
    <row r="3837" spans="1:9" x14ac:dyDescent="0.25">
      <c r="A3837">
        <f>INDEX('Resultado Final'!$A:$A,MATCH(E3837,'Resultado Final'!$E:$E,0))</f>
        <v>1</v>
      </c>
      <c r="B3837" t="e">
        <f>'Média Saneada'!#REF!</f>
        <v>#REF!</v>
      </c>
      <c r="C3837">
        <f>DW!$H3837</f>
        <v>0</v>
      </c>
      <c r="D3837">
        <f>DW!$I3837</f>
        <v>0</v>
      </c>
      <c r="E3837">
        <f>DW!$G3837</f>
        <v>0</v>
      </c>
      <c r="F3837" t="e">
        <f>VLOOKUP(E3837,'Resultado Final'!$E$3:$L$103,4,FALSE)</f>
        <v>#DIV/0!</v>
      </c>
      <c r="G3837" t="e">
        <f>VLOOKUP(E3837,'Resultado Final'!$E$3:$L$103,5,FALSE)</f>
        <v>#DIV/0!</v>
      </c>
      <c r="H3837">
        <f>DW!$K3837</f>
        <v>0</v>
      </c>
      <c r="I3837" s="37" t="e">
        <f t="shared" si="59"/>
        <v>#DIV/0!</v>
      </c>
    </row>
    <row r="3838" spans="1:9" x14ac:dyDescent="0.25">
      <c r="A3838">
        <f>INDEX('Resultado Final'!$A:$A,MATCH(E3838,'Resultado Final'!$E:$E,0))</f>
        <v>1</v>
      </c>
      <c r="B3838" t="e">
        <f>'Média Saneada'!#REF!</f>
        <v>#REF!</v>
      </c>
      <c r="C3838">
        <f>DW!$H3838</f>
        <v>0</v>
      </c>
      <c r="D3838">
        <f>DW!$I3838</f>
        <v>0</v>
      </c>
      <c r="E3838">
        <f>DW!$G3838</f>
        <v>0</v>
      </c>
      <c r="F3838" t="e">
        <f>VLOOKUP(E3838,'Resultado Final'!$E$3:$L$103,4,FALSE)</f>
        <v>#DIV/0!</v>
      </c>
      <c r="G3838" t="e">
        <f>VLOOKUP(E3838,'Resultado Final'!$E$3:$L$103,5,FALSE)</f>
        <v>#DIV/0!</v>
      </c>
      <c r="H3838">
        <f>DW!$K3838</f>
        <v>0</v>
      </c>
      <c r="I3838" s="37" t="e">
        <f t="shared" si="59"/>
        <v>#DIV/0!</v>
      </c>
    </row>
    <row r="3839" spans="1:9" x14ac:dyDescent="0.25">
      <c r="A3839">
        <f>INDEX('Resultado Final'!$A:$A,MATCH(E3839,'Resultado Final'!$E:$E,0))</f>
        <v>1</v>
      </c>
      <c r="B3839" t="e">
        <f>'Média Saneada'!#REF!</f>
        <v>#REF!</v>
      </c>
      <c r="C3839">
        <f>DW!$H3839</f>
        <v>0</v>
      </c>
      <c r="D3839">
        <f>DW!$I3839</f>
        <v>0</v>
      </c>
      <c r="E3839">
        <f>DW!$G3839</f>
        <v>0</v>
      </c>
      <c r="F3839" t="e">
        <f>VLOOKUP(E3839,'Resultado Final'!$E$3:$L$103,4,FALSE)</f>
        <v>#DIV/0!</v>
      </c>
      <c r="G3839" t="e">
        <f>VLOOKUP(E3839,'Resultado Final'!$E$3:$L$103,5,FALSE)</f>
        <v>#DIV/0!</v>
      </c>
      <c r="H3839">
        <f>DW!$K3839</f>
        <v>0</v>
      </c>
      <c r="I3839" s="37" t="e">
        <f t="shared" si="59"/>
        <v>#DIV/0!</v>
      </c>
    </row>
    <row r="3840" spans="1:9" x14ac:dyDescent="0.25">
      <c r="A3840">
        <f>INDEX('Resultado Final'!$A:$A,MATCH(E3840,'Resultado Final'!$E:$E,0))</f>
        <v>1</v>
      </c>
      <c r="B3840" t="e">
        <f>'Média Saneada'!#REF!</f>
        <v>#REF!</v>
      </c>
      <c r="C3840">
        <f>DW!$H3840</f>
        <v>0</v>
      </c>
      <c r="D3840">
        <f>DW!$I3840</f>
        <v>0</v>
      </c>
      <c r="E3840">
        <f>DW!$G3840</f>
        <v>0</v>
      </c>
      <c r="F3840" t="e">
        <f>VLOOKUP(E3840,'Resultado Final'!$E$3:$L$103,4,FALSE)</f>
        <v>#DIV/0!</v>
      </c>
      <c r="G3840" t="e">
        <f>VLOOKUP(E3840,'Resultado Final'!$E$3:$L$103,5,FALSE)</f>
        <v>#DIV/0!</v>
      </c>
      <c r="H3840">
        <f>DW!$K3840</f>
        <v>0</v>
      </c>
      <c r="I3840" s="37" t="e">
        <f t="shared" si="59"/>
        <v>#DIV/0!</v>
      </c>
    </row>
    <row r="3841" spans="1:9" x14ac:dyDescent="0.25">
      <c r="A3841">
        <f>INDEX('Resultado Final'!$A:$A,MATCH(E3841,'Resultado Final'!$E:$E,0))</f>
        <v>1</v>
      </c>
      <c r="B3841" t="e">
        <f>'Média Saneada'!#REF!</f>
        <v>#REF!</v>
      </c>
      <c r="C3841">
        <f>DW!$H3841</f>
        <v>0</v>
      </c>
      <c r="D3841">
        <f>DW!$I3841</f>
        <v>0</v>
      </c>
      <c r="E3841">
        <f>DW!$G3841</f>
        <v>0</v>
      </c>
      <c r="F3841" t="e">
        <f>VLOOKUP(E3841,'Resultado Final'!$E$3:$L$103,4,FALSE)</f>
        <v>#DIV/0!</v>
      </c>
      <c r="G3841" t="e">
        <f>VLOOKUP(E3841,'Resultado Final'!$E$3:$L$103,5,FALSE)</f>
        <v>#DIV/0!</v>
      </c>
      <c r="H3841">
        <f>DW!$K3841</f>
        <v>0</v>
      </c>
      <c r="I3841" s="37" t="e">
        <f t="shared" si="59"/>
        <v>#DIV/0!</v>
      </c>
    </row>
    <row r="3842" spans="1:9" x14ac:dyDescent="0.25">
      <c r="A3842">
        <f>INDEX('Resultado Final'!$A:$A,MATCH(E3842,'Resultado Final'!$E:$E,0))</f>
        <v>1</v>
      </c>
      <c r="B3842" t="e">
        <f>'Média Saneada'!#REF!</f>
        <v>#REF!</v>
      </c>
      <c r="C3842">
        <f>DW!$H3842</f>
        <v>0</v>
      </c>
      <c r="D3842">
        <f>DW!$I3842</f>
        <v>0</v>
      </c>
      <c r="E3842">
        <f>DW!$G3842</f>
        <v>0</v>
      </c>
      <c r="F3842" t="e">
        <f>VLOOKUP(E3842,'Resultado Final'!$E$3:$L$103,4,FALSE)</f>
        <v>#DIV/0!</v>
      </c>
      <c r="G3842" t="e">
        <f>VLOOKUP(E3842,'Resultado Final'!$E$3:$L$103,5,FALSE)</f>
        <v>#DIV/0!</v>
      </c>
      <c r="H3842">
        <f>DW!$K3842</f>
        <v>0</v>
      </c>
      <c r="I3842" s="37" t="e">
        <f t="shared" si="59"/>
        <v>#DIV/0!</v>
      </c>
    </row>
    <row r="3843" spans="1:9" x14ac:dyDescent="0.25">
      <c r="A3843">
        <f>INDEX('Resultado Final'!$A:$A,MATCH(E3843,'Resultado Final'!$E:$E,0))</f>
        <v>1</v>
      </c>
      <c r="B3843" t="e">
        <f>'Média Saneada'!#REF!</f>
        <v>#REF!</v>
      </c>
      <c r="C3843">
        <f>DW!$H3843</f>
        <v>0</v>
      </c>
      <c r="D3843">
        <f>DW!$I3843</f>
        <v>0</v>
      </c>
      <c r="E3843">
        <f>DW!$G3843</f>
        <v>0</v>
      </c>
      <c r="F3843" t="e">
        <f>VLOOKUP(E3843,'Resultado Final'!$E$3:$L$103,4,FALSE)</f>
        <v>#DIV/0!</v>
      </c>
      <c r="G3843" t="e">
        <f>VLOOKUP(E3843,'Resultado Final'!$E$3:$L$103,5,FALSE)</f>
        <v>#DIV/0!</v>
      </c>
      <c r="H3843">
        <f>DW!$K3843</f>
        <v>0</v>
      </c>
      <c r="I3843" s="37" t="e">
        <f t="shared" ref="I3843:I3906" si="60">IF(AND($H3843&lt;$F3843,$H3843&gt;$G3843),$H3843,"Desconsiderado para o cálculo final da Média")</f>
        <v>#DIV/0!</v>
      </c>
    </row>
    <row r="3844" spans="1:9" x14ac:dyDescent="0.25">
      <c r="A3844">
        <f>INDEX('Resultado Final'!$A:$A,MATCH(E3844,'Resultado Final'!$E:$E,0))</f>
        <v>1</v>
      </c>
      <c r="B3844" t="e">
        <f>'Média Saneada'!#REF!</f>
        <v>#REF!</v>
      </c>
      <c r="C3844">
        <f>DW!$H3844</f>
        <v>0</v>
      </c>
      <c r="D3844">
        <f>DW!$I3844</f>
        <v>0</v>
      </c>
      <c r="E3844">
        <f>DW!$G3844</f>
        <v>0</v>
      </c>
      <c r="F3844" t="e">
        <f>VLOOKUP(E3844,'Resultado Final'!$E$3:$L$103,4,FALSE)</f>
        <v>#DIV/0!</v>
      </c>
      <c r="G3844" t="e">
        <f>VLOOKUP(E3844,'Resultado Final'!$E$3:$L$103,5,FALSE)</f>
        <v>#DIV/0!</v>
      </c>
      <c r="H3844">
        <f>DW!$K3844</f>
        <v>0</v>
      </c>
      <c r="I3844" s="37" t="e">
        <f t="shared" si="60"/>
        <v>#DIV/0!</v>
      </c>
    </row>
    <row r="3845" spans="1:9" x14ac:dyDescent="0.25">
      <c r="A3845">
        <f>INDEX('Resultado Final'!$A:$A,MATCH(E3845,'Resultado Final'!$E:$E,0))</f>
        <v>1</v>
      </c>
      <c r="B3845" t="e">
        <f>'Média Saneada'!#REF!</f>
        <v>#REF!</v>
      </c>
      <c r="C3845">
        <f>DW!$H3845</f>
        <v>0</v>
      </c>
      <c r="D3845">
        <f>DW!$I3845</f>
        <v>0</v>
      </c>
      <c r="E3845">
        <f>DW!$G3845</f>
        <v>0</v>
      </c>
      <c r="F3845" t="e">
        <f>VLOOKUP(E3845,'Resultado Final'!$E$3:$L$103,4,FALSE)</f>
        <v>#DIV/0!</v>
      </c>
      <c r="G3845" t="e">
        <f>VLOOKUP(E3845,'Resultado Final'!$E$3:$L$103,5,FALSE)</f>
        <v>#DIV/0!</v>
      </c>
      <c r="H3845">
        <f>DW!$K3845</f>
        <v>0</v>
      </c>
      <c r="I3845" s="37" t="e">
        <f t="shared" si="60"/>
        <v>#DIV/0!</v>
      </c>
    </row>
    <row r="3846" spans="1:9" x14ac:dyDescent="0.25">
      <c r="A3846">
        <f>INDEX('Resultado Final'!$A:$A,MATCH(E3846,'Resultado Final'!$E:$E,0))</f>
        <v>1</v>
      </c>
      <c r="B3846" t="e">
        <f>'Média Saneada'!#REF!</f>
        <v>#REF!</v>
      </c>
      <c r="C3846">
        <f>DW!$H3846</f>
        <v>0</v>
      </c>
      <c r="D3846">
        <f>DW!$I3846</f>
        <v>0</v>
      </c>
      <c r="E3846">
        <f>DW!$G3846</f>
        <v>0</v>
      </c>
      <c r="F3846" t="e">
        <f>VLOOKUP(E3846,'Resultado Final'!$E$3:$L$103,4,FALSE)</f>
        <v>#DIV/0!</v>
      </c>
      <c r="G3846" t="e">
        <f>VLOOKUP(E3846,'Resultado Final'!$E$3:$L$103,5,FALSE)</f>
        <v>#DIV/0!</v>
      </c>
      <c r="H3846">
        <f>DW!$K3846</f>
        <v>0</v>
      </c>
      <c r="I3846" s="37" t="e">
        <f t="shared" si="60"/>
        <v>#DIV/0!</v>
      </c>
    </row>
    <row r="3847" spans="1:9" x14ac:dyDescent="0.25">
      <c r="A3847">
        <f>INDEX('Resultado Final'!$A:$A,MATCH(E3847,'Resultado Final'!$E:$E,0))</f>
        <v>1</v>
      </c>
      <c r="B3847" t="e">
        <f>'Média Saneada'!#REF!</f>
        <v>#REF!</v>
      </c>
      <c r="C3847">
        <f>DW!$H3847</f>
        <v>0</v>
      </c>
      <c r="D3847">
        <f>DW!$I3847</f>
        <v>0</v>
      </c>
      <c r="E3847">
        <f>DW!$G3847</f>
        <v>0</v>
      </c>
      <c r="F3847" t="e">
        <f>VLOOKUP(E3847,'Resultado Final'!$E$3:$L$103,4,FALSE)</f>
        <v>#DIV/0!</v>
      </c>
      <c r="G3847" t="e">
        <f>VLOOKUP(E3847,'Resultado Final'!$E$3:$L$103,5,FALSE)</f>
        <v>#DIV/0!</v>
      </c>
      <c r="H3847">
        <f>DW!$K3847</f>
        <v>0</v>
      </c>
      <c r="I3847" s="37" t="e">
        <f t="shared" si="60"/>
        <v>#DIV/0!</v>
      </c>
    </row>
    <row r="3848" spans="1:9" x14ac:dyDescent="0.25">
      <c r="A3848">
        <f>INDEX('Resultado Final'!$A:$A,MATCH(E3848,'Resultado Final'!$E:$E,0))</f>
        <v>1</v>
      </c>
      <c r="B3848" t="e">
        <f>'Média Saneada'!#REF!</f>
        <v>#REF!</v>
      </c>
      <c r="C3848">
        <f>DW!$H3848</f>
        <v>0</v>
      </c>
      <c r="D3848">
        <f>DW!$I3848</f>
        <v>0</v>
      </c>
      <c r="E3848">
        <f>DW!$G3848</f>
        <v>0</v>
      </c>
      <c r="F3848" t="e">
        <f>VLOOKUP(E3848,'Resultado Final'!$E$3:$L$103,4,FALSE)</f>
        <v>#DIV/0!</v>
      </c>
      <c r="G3848" t="e">
        <f>VLOOKUP(E3848,'Resultado Final'!$E$3:$L$103,5,FALSE)</f>
        <v>#DIV/0!</v>
      </c>
      <c r="H3848">
        <f>DW!$K3848</f>
        <v>0</v>
      </c>
      <c r="I3848" s="37" t="e">
        <f t="shared" si="60"/>
        <v>#DIV/0!</v>
      </c>
    </row>
    <row r="3849" spans="1:9" x14ac:dyDescent="0.25">
      <c r="A3849">
        <f>INDEX('Resultado Final'!$A:$A,MATCH(E3849,'Resultado Final'!$E:$E,0))</f>
        <v>1</v>
      </c>
      <c r="B3849" t="e">
        <f>'Média Saneada'!#REF!</f>
        <v>#REF!</v>
      </c>
      <c r="C3849">
        <f>DW!$H3849</f>
        <v>0</v>
      </c>
      <c r="D3849">
        <f>DW!$I3849</f>
        <v>0</v>
      </c>
      <c r="E3849">
        <f>DW!$G3849</f>
        <v>0</v>
      </c>
      <c r="F3849" t="e">
        <f>VLOOKUP(E3849,'Resultado Final'!$E$3:$L$103,4,FALSE)</f>
        <v>#DIV/0!</v>
      </c>
      <c r="G3849" t="e">
        <f>VLOOKUP(E3849,'Resultado Final'!$E$3:$L$103,5,FALSE)</f>
        <v>#DIV/0!</v>
      </c>
      <c r="H3849">
        <f>DW!$K3849</f>
        <v>0</v>
      </c>
      <c r="I3849" s="37" t="e">
        <f t="shared" si="60"/>
        <v>#DIV/0!</v>
      </c>
    </row>
    <row r="3850" spans="1:9" x14ac:dyDescent="0.25">
      <c r="A3850">
        <f>INDEX('Resultado Final'!$A:$A,MATCH(E3850,'Resultado Final'!$E:$E,0))</f>
        <v>1</v>
      </c>
      <c r="B3850" t="e">
        <f>'Média Saneada'!#REF!</f>
        <v>#REF!</v>
      </c>
      <c r="C3850">
        <f>DW!$H3850</f>
        <v>0</v>
      </c>
      <c r="D3850">
        <f>DW!$I3850</f>
        <v>0</v>
      </c>
      <c r="E3850">
        <f>DW!$G3850</f>
        <v>0</v>
      </c>
      <c r="F3850" t="e">
        <f>VLOOKUP(E3850,'Resultado Final'!$E$3:$L$103,4,FALSE)</f>
        <v>#DIV/0!</v>
      </c>
      <c r="G3850" t="e">
        <f>VLOOKUP(E3850,'Resultado Final'!$E$3:$L$103,5,FALSE)</f>
        <v>#DIV/0!</v>
      </c>
      <c r="H3850">
        <f>DW!$K3850</f>
        <v>0</v>
      </c>
      <c r="I3850" s="37" t="e">
        <f t="shared" si="60"/>
        <v>#DIV/0!</v>
      </c>
    </row>
    <row r="3851" spans="1:9" x14ac:dyDescent="0.25">
      <c r="A3851">
        <f>INDEX('Resultado Final'!$A:$A,MATCH(E3851,'Resultado Final'!$E:$E,0))</f>
        <v>1</v>
      </c>
      <c r="B3851" t="e">
        <f>'Média Saneada'!#REF!</f>
        <v>#REF!</v>
      </c>
      <c r="C3851">
        <f>DW!$H3851</f>
        <v>0</v>
      </c>
      <c r="D3851">
        <f>DW!$I3851</f>
        <v>0</v>
      </c>
      <c r="E3851">
        <f>DW!$G3851</f>
        <v>0</v>
      </c>
      <c r="F3851" t="e">
        <f>VLOOKUP(E3851,'Resultado Final'!$E$3:$L$103,4,FALSE)</f>
        <v>#DIV/0!</v>
      </c>
      <c r="G3851" t="e">
        <f>VLOOKUP(E3851,'Resultado Final'!$E$3:$L$103,5,FALSE)</f>
        <v>#DIV/0!</v>
      </c>
      <c r="H3851">
        <f>DW!$K3851</f>
        <v>0</v>
      </c>
      <c r="I3851" s="37" t="e">
        <f t="shared" si="60"/>
        <v>#DIV/0!</v>
      </c>
    </row>
    <row r="3852" spans="1:9" x14ac:dyDescent="0.25">
      <c r="A3852">
        <f>INDEX('Resultado Final'!$A:$A,MATCH(E3852,'Resultado Final'!$E:$E,0))</f>
        <v>1</v>
      </c>
      <c r="B3852" t="e">
        <f>'Média Saneada'!#REF!</f>
        <v>#REF!</v>
      </c>
      <c r="C3852">
        <f>DW!$H3852</f>
        <v>0</v>
      </c>
      <c r="D3852">
        <f>DW!$I3852</f>
        <v>0</v>
      </c>
      <c r="E3852">
        <f>DW!$G3852</f>
        <v>0</v>
      </c>
      <c r="F3852" t="e">
        <f>VLOOKUP(E3852,'Resultado Final'!$E$3:$L$103,4,FALSE)</f>
        <v>#DIV/0!</v>
      </c>
      <c r="G3852" t="e">
        <f>VLOOKUP(E3852,'Resultado Final'!$E$3:$L$103,5,FALSE)</f>
        <v>#DIV/0!</v>
      </c>
      <c r="H3852">
        <f>DW!$K3852</f>
        <v>0</v>
      </c>
      <c r="I3852" s="37" t="e">
        <f t="shared" si="60"/>
        <v>#DIV/0!</v>
      </c>
    </row>
    <row r="3853" spans="1:9" x14ac:dyDescent="0.25">
      <c r="A3853">
        <f>INDEX('Resultado Final'!$A:$A,MATCH(E3853,'Resultado Final'!$E:$E,0))</f>
        <v>1</v>
      </c>
      <c r="B3853" t="e">
        <f>'Média Saneada'!#REF!</f>
        <v>#REF!</v>
      </c>
      <c r="C3853">
        <f>DW!$H3853</f>
        <v>0</v>
      </c>
      <c r="D3853">
        <f>DW!$I3853</f>
        <v>0</v>
      </c>
      <c r="E3853">
        <f>DW!$G3853</f>
        <v>0</v>
      </c>
      <c r="F3853" t="e">
        <f>VLOOKUP(E3853,'Resultado Final'!$E$3:$L$103,4,FALSE)</f>
        <v>#DIV/0!</v>
      </c>
      <c r="G3853" t="e">
        <f>VLOOKUP(E3853,'Resultado Final'!$E$3:$L$103,5,FALSE)</f>
        <v>#DIV/0!</v>
      </c>
      <c r="H3853">
        <f>DW!$K3853</f>
        <v>0</v>
      </c>
      <c r="I3853" s="37" t="e">
        <f t="shared" si="60"/>
        <v>#DIV/0!</v>
      </c>
    </row>
    <row r="3854" spans="1:9" x14ac:dyDescent="0.25">
      <c r="A3854">
        <f>INDEX('Resultado Final'!$A:$A,MATCH(E3854,'Resultado Final'!$E:$E,0))</f>
        <v>1</v>
      </c>
      <c r="B3854" t="e">
        <f>'Média Saneada'!#REF!</f>
        <v>#REF!</v>
      </c>
      <c r="C3854">
        <f>DW!$H3854</f>
        <v>0</v>
      </c>
      <c r="D3854">
        <f>DW!$I3854</f>
        <v>0</v>
      </c>
      <c r="E3854">
        <f>DW!$G3854</f>
        <v>0</v>
      </c>
      <c r="F3854" t="e">
        <f>VLOOKUP(E3854,'Resultado Final'!$E$3:$L$103,4,FALSE)</f>
        <v>#DIV/0!</v>
      </c>
      <c r="G3854" t="e">
        <f>VLOOKUP(E3854,'Resultado Final'!$E$3:$L$103,5,FALSE)</f>
        <v>#DIV/0!</v>
      </c>
      <c r="H3854">
        <f>DW!$K3854</f>
        <v>0</v>
      </c>
      <c r="I3854" s="37" t="e">
        <f t="shared" si="60"/>
        <v>#DIV/0!</v>
      </c>
    </row>
    <row r="3855" spans="1:9" x14ac:dyDescent="0.25">
      <c r="A3855">
        <f>INDEX('Resultado Final'!$A:$A,MATCH(E3855,'Resultado Final'!$E:$E,0))</f>
        <v>1</v>
      </c>
      <c r="B3855" t="e">
        <f>'Média Saneada'!#REF!</f>
        <v>#REF!</v>
      </c>
      <c r="C3855">
        <f>DW!$H3855</f>
        <v>0</v>
      </c>
      <c r="D3855">
        <f>DW!$I3855</f>
        <v>0</v>
      </c>
      <c r="E3855">
        <f>DW!$G3855</f>
        <v>0</v>
      </c>
      <c r="F3855" t="e">
        <f>VLOOKUP(E3855,'Resultado Final'!$E$3:$L$103,4,FALSE)</f>
        <v>#DIV/0!</v>
      </c>
      <c r="G3855" t="e">
        <f>VLOOKUP(E3855,'Resultado Final'!$E$3:$L$103,5,FALSE)</f>
        <v>#DIV/0!</v>
      </c>
      <c r="H3855">
        <f>DW!$K3855</f>
        <v>0</v>
      </c>
      <c r="I3855" s="37" t="e">
        <f t="shared" si="60"/>
        <v>#DIV/0!</v>
      </c>
    </row>
    <row r="3856" spans="1:9" x14ac:dyDescent="0.25">
      <c r="A3856">
        <f>INDEX('Resultado Final'!$A:$A,MATCH(E3856,'Resultado Final'!$E:$E,0))</f>
        <v>1</v>
      </c>
      <c r="B3856" t="e">
        <f>'Média Saneada'!#REF!</f>
        <v>#REF!</v>
      </c>
      <c r="C3856">
        <f>DW!$H3856</f>
        <v>0</v>
      </c>
      <c r="D3856">
        <f>DW!$I3856</f>
        <v>0</v>
      </c>
      <c r="E3856">
        <f>DW!$G3856</f>
        <v>0</v>
      </c>
      <c r="F3856" t="e">
        <f>VLOOKUP(E3856,'Resultado Final'!$E$3:$L$103,4,FALSE)</f>
        <v>#DIV/0!</v>
      </c>
      <c r="G3856" t="e">
        <f>VLOOKUP(E3856,'Resultado Final'!$E$3:$L$103,5,FALSE)</f>
        <v>#DIV/0!</v>
      </c>
      <c r="H3856">
        <f>DW!$K3856</f>
        <v>0</v>
      </c>
      <c r="I3856" s="37" t="e">
        <f t="shared" si="60"/>
        <v>#DIV/0!</v>
      </c>
    </row>
    <row r="3857" spans="1:9" x14ac:dyDescent="0.25">
      <c r="A3857">
        <f>INDEX('Resultado Final'!$A:$A,MATCH(E3857,'Resultado Final'!$E:$E,0))</f>
        <v>1</v>
      </c>
      <c r="B3857" t="e">
        <f>'Média Saneada'!#REF!</f>
        <v>#REF!</v>
      </c>
      <c r="C3857">
        <f>DW!$H3857</f>
        <v>0</v>
      </c>
      <c r="D3857">
        <f>DW!$I3857</f>
        <v>0</v>
      </c>
      <c r="E3857">
        <f>DW!$G3857</f>
        <v>0</v>
      </c>
      <c r="F3857" t="e">
        <f>VLOOKUP(E3857,'Resultado Final'!$E$3:$L$103,4,FALSE)</f>
        <v>#DIV/0!</v>
      </c>
      <c r="G3857" t="e">
        <f>VLOOKUP(E3857,'Resultado Final'!$E$3:$L$103,5,FALSE)</f>
        <v>#DIV/0!</v>
      </c>
      <c r="H3857">
        <f>DW!$K3857</f>
        <v>0</v>
      </c>
      <c r="I3857" s="37" t="e">
        <f t="shared" si="60"/>
        <v>#DIV/0!</v>
      </c>
    </row>
    <row r="3858" spans="1:9" x14ac:dyDescent="0.25">
      <c r="A3858">
        <f>INDEX('Resultado Final'!$A:$A,MATCH(E3858,'Resultado Final'!$E:$E,0))</f>
        <v>1</v>
      </c>
      <c r="B3858" t="e">
        <f>'Média Saneada'!#REF!</f>
        <v>#REF!</v>
      </c>
      <c r="C3858">
        <f>DW!$H3858</f>
        <v>0</v>
      </c>
      <c r="D3858">
        <f>DW!$I3858</f>
        <v>0</v>
      </c>
      <c r="E3858">
        <f>DW!$G3858</f>
        <v>0</v>
      </c>
      <c r="F3858" t="e">
        <f>VLOOKUP(E3858,'Resultado Final'!$E$3:$L$103,4,FALSE)</f>
        <v>#DIV/0!</v>
      </c>
      <c r="G3858" t="e">
        <f>VLOOKUP(E3858,'Resultado Final'!$E$3:$L$103,5,FALSE)</f>
        <v>#DIV/0!</v>
      </c>
      <c r="H3858">
        <f>DW!$K3858</f>
        <v>0</v>
      </c>
      <c r="I3858" s="37" t="e">
        <f t="shared" si="60"/>
        <v>#DIV/0!</v>
      </c>
    </row>
    <row r="3859" spans="1:9" x14ac:dyDescent="0.25">
      <c r="A3859">
        <f>INDEX('Resultado Final'!$A:$A,MATCH(E3859,'Resultado Final'!$E:$E,0))</f>
        <v>1</v>
      </c>
      <c r="B3859" t="e">
        <f>'Média Saneada'!#REF!</f>
        <v>#REF!</v>
      </c>
      <c r="C3859">
        <f>DW!$H3859</f>
        <v>0</v>
      </c>
      <c r="D3859">
        <f>DW!$I3859</f>
        <v>0</v>
      </c>
      <c r="E3859">
        <f>DW!$G3859</f>
        <v>0</v>
      </c>
      <c r="F3859" t="e">
        <f>VLOOKUP(E3859,'Resultado Final'!$E$3:$L$103,4,FALSE)</f>
        <v>#DIV/0!</v>
      </c>
      <c r="G3859" t="e">
        <f>VLOOKUP(E3859,'Resultado Final'!$E$3:$L$103,5,FALSE)</f>
        <v>#DIV/0!</v>
      </c>
      <c r="H3859">
        <f>DW!$K3859</f>
        <v>0</v>
      </c>
      <c r="I3859" s="37" t="e">
        <f t="shared" si="60"/>
        <v>#DIV/0!</v>
      </c>
    </row>
    <row r="3860" spans="1:9" x14ac:dyDescent="0.25">
      <c r="A3860">
        <f>INDEX('Resultado Final'!$A:$A,MATCH(E3860,'Resultado Final'!$E:$E,0))</f>
        <v>1</v>
      </c>
      <c r="B3860" t="e">
        <f>'Média Saneada'!#REF!</f>
        <v>#REF!</v>
      </c>
      <c r="C3860">
        <f>DW!$H3860</f>
        <v>0</v>
      </c>
      <c r="D3860">
        <f>DW!$I3860</f>
        <v>0</v>
      </c>
      <c r="E3860">
        <f>DW!$G3860</f>
        <v>0</v>
      </c>
      <c r="F3860" t="e">
        <f>VLOOKUP(E3860,'Resultado Final'!$E$3:$L$103,4,FALSE)</f>
        <v>#DIV/0!</v>
      </c>
      <c r="G3860" t="e">
        <f>VLOOKUP(E3860,'Resultado Final'!$E$3:$L$103,5,FALSE)</f>
        <v>#DIV/0!</v>
      </c>
      <c r="H3860">
        <f>DW!$K3860</f>
        <v>0</v>
      </c>
      <c r="I3860" s="37" t="e">
        <f t="shared" si="60"/>
        <v>#DIV/0!</v>
      </c>
    </row>
    <row r="3861" spans="1:9" x14ac:dyDescent="0.25">
      <c r="A3861">
        <f>INDEX('Resultado Final'!$A:$A,MATCH(E3861,'Resultado Final'!$E:$E,0))</f>
        <v>1</v>
      </c>
      <c r="B3861" t="e">
        <f>'Média Saneada'!#REF!</f>
        <v>#REF!</v>
      </c>
      <c r="C3861">
        <f>DW!$H3861</f>
        <v>0</v>
      </c>
      <c r="D3861">
        <f>DW!$I3861</f>
        <v>0</v>
      </c>
      <c r="E3861">
        <f>DW!$G3861</f>
        <v>0</v>
      </c>
      <c r="F3861" t="e">
        <f>VLOOKUP(E3861,'Resultado Final'!$E$3:$L$103,4,FALSE)</f>
        <v>#DIV/0!</v>
      </c>
      <c r="G3861" t="e">
        <f>VLOOKUP(E3861,'Resultado Final'!$E$3:$L$103,5,FALSE)</f>
        <v>#DIV/0!</v>
      </c>
      <c r="H3861">
        <f>DW!$K3861</f>
        <v>0</v>
      </c>
      <c r="I3861" s="37" t="e">
        <f t="shared" si="60"/>
        <v>#DIV/0!</v>
      </c>
    </row>
    <row r="3862" spans="1:9" x14ac:dyDescent="0.25">
      <c r="A3862">
        <f>INDEX('Resultado Final'!$A:$A,MATCH(E3862,'Resultado Final'!$E:$E,0))</f>
        <v>1</v>
      </c>
      <c r="B3862" t="e">
        <f>'Média Saneada'!#REF!</f>
        <v>#REF!</v>
      </c>
      <c r="C3862">
        <f>DW!$H3862</f>
        <v>0</v>
      </c>
      <c r="D3862">
        <f>DW!$I3862</f>
        <v>0</v>
      </c>
      <c r="E3862">
        <f>DW!$G3862</f>
        <v>0</v>
      </c>
      <c r="F3862" t="e">
        <f>VLOOKUP(E3862,'Resultado Final'!$E$3:$L$103,4,FALSE)</f>
        <v>#DIV/0!</v>
      </c>
      <c r="G3862" t="e">
        <f>VLOOKUP(E3862,'Resultado Final'!$E$3:$L$103,5,FALSE)</f>
        <v>#DIV/0!</v>
      </c>
      <c r="H3862">
        <f>DW!$K3862</f>
        <v>0</v>
      </c>
      <c r="I3862" s="37" t="e">
        <f t="shared" si="60"/>
        <v>#DIV/0!</v>
      </c>
    </row>
    <row r="3863" spans="1:9" x14ac:dyDescent="0.25">
      <c r="A3863">
        <f>INDEX('Resultado Final'!$A:$A,MATCH(E3863,'Resultado Final'!$E:$E,0))</f>
        <v>1</v>
      </c>
      <c r="B3863" t="e">
        <f>'Média Saneada'!#REF!</f>
        <v>#REF!</v>
      </c>
      <c r="C3863">
        <f>DW!$H3863</f>
        <v>0</v>
      </c>
      <c r="D3863">
        <f>DW!$I3863</f>
        <v>0</v>
      </c>
      <c r="E3863">
        <f>DW!$G3863</f>
        <v>0</v>
      </c>
      <c r="F3863" t="e">
        <f>VLOOKUP(E3863,'Resultado Final'!$E$3:$L$103,4,FALSE)</f>
        <v>#DIV/0!</v>
      </c>
      <c r="G3863" t="e">
        <f>VLOOKUP(E3863,'Resultado Final'!$E$3:$L$103,5,FALSE)</f>
        <v>#DIV/0!</v>
      </c>
      <c r="H3863">
        <f>DW!$K3863</f>
        <v>0</v>
      </c>
      <c r="I3863" s="37" t="e">
        <f t="shared" si="60"/>
        <v>#DIV/0!</v>
      </c>
    </row>
    <row r="3864" spans="1:9" x14ac:dyDescent="0.25">
      <c r="A3864">
        <f>INDEX('Resultado Final'!$A:$A,MATCH(E3864,'Resultado Final'!$E:$E,0))</f>
        <v>1</v>
      </c>
      <c r="B3864" t="e">
        <f>'Média Saneada'!#REF!</f>
        <v>#REF!</v>
      </c>
      <c r="C3864">
        <f>DW!$H3864</f>
        <v>0</v>
      </c>
      <c r="D3864">
        <f>DW!$I3864</f>
        <v>0</v>
      </c>
      <c r="E3864">
        <f>DW!$G3864</f>
        <v>0</v>
      </c>
      <c r="F3864" t="e">
        <f>VLOOKUP(E3864,'Resultado Final'!$E$3:$L$103,4,FALSE)</f>
        <v>#DIV/0!</v>
      </c>
      <c r="G3864" t="e">
        <f>VLOOKUP(E3864,'Resultado Final'!$E$3:$L$103,5,FALSE)</f>
        <v>#DIV/0!</v>
      </c>
      <c r="H3864">
        <f>DW!$K3864</f>
        <v>0</v>
      </c>
      <c r="I3864" s="37" t="e">
        <f t="shared" si="60"/>
        <v>#DIV/0!</v>
      </c>
    </row>
    <row r="3865" spans="1:9" x14ac:dyDescent="0.25">
      <c r="A3865">
        <f>INDEX('Resultado Final'!$A:$A,MATCH(E3865,'Resultado Final'!$E:$E,0))</f>
        <v>1</v>
      </c>
      <c r="B3865" t="e">
        <f>'Média Saneada'!#REF!</f>
        <v>#REF!</v>
      </c>
      <c r="C3865">
        <f>DW!$H3865</f>
        <v>0</v>
      </c>
      <c r="D3865">
        <f>DW!$I3865</f>
        <v>0</v>
      </c>
      <c r="E3865">
        <f>DW!$G3865</f>
        <v>0</v>
      </c>
      <c r="F3865" t="e">
        <f>VLOOKUP(E3865,'Resultado Final'!$E$3:$L$103,4,FALSE)</f>
        <v>#DIV/0!</v>
      </c>
      <c r="G3865" t="e">
        <f>VLOOKUP(E3865,'Resultado Final'!$E$3:$L$103,5,FALSE)</f>
        <v>#DIV/0!</v>
      </c>
      <c r="H3865">
        <f>DW!$K3865</f>
        <v>0</v>
      </c>
      <c r="I3865" s="37" t="e">
        <f t="shared" si="60"/>
        <v>#DIV/0!</v>
      </c>
    </row>
    <row r="3866" spans="1:9" x14ac:dyDescent="0.25">
      <c r="A3866">
        <f>INDEX('Resultado Final'!$A:$A,MATCH(E3866,'Resultado Final'!$E:$E,0))</f>
        <v>1</v>
      </c>
      <c r="B3866" t="e">
        <f>'Média Saneada'!#REF!</f>
        <v>#REF!</v>
      </c>
      <c r="C3866">
        <f>DW!$H3866</f>
        <v>0</v>
      </c>
      <c r="D3866">
        <f>DW!$I3866</f>
        <v>0</v>
      </c>
      <c r="E3866">
        <f>DW!$G3866</f>
        <v>0</v>
      </c>
      <c r="F3866" t="e">
        <f>VLOOKUP(E3866,'Resultado Final'!$E$3:$L$103,4,FALSE)</f>
        <v>#DIV/0!</v>
      </c>
      <c r="G3866" t="e">
        <f>VLOOKUP(E3866,'Resultado Final'!$E$3:$L$103,5,FALSE)</f>
        <v>#DIV/0!</v>
      </c>
      <c r="H3866">
        <f>DW!$K3866</f>
        <v>0</v>
      </c>
      <c r="I3866" s="37" t="e">
        <f t="shared" si="60"/>
        <v>#DIV/0!</v>
      </c>
    </row>
    <row r="3867" spans="1:9" x14ac:dyDescent="0.25">
      <c r="A3867">
        <f>INDEX('Resultado Final'!$A:$A,MATCH(E3867,'Resultado Final'!$E:$E,0))</f>
        <v>1</v>
      </c>
      <c r="B3867" t="e">
        <f>'Média Saneada'!#REF!</f>
        <v>#REF!</v>
      </c>
      <c r="C3867">
        <f>DW!$H3867</f>
        <v>0</v>
      </c>
      <c r="D3867">
        <f>DW!$I3867</f>
        <v>0</v>
      </c>
      <c r="E3867">
        <f>DW!$G3867</f>
        <v>0</v>
      </c>
      <c r="F3867" t="e">
        <f>VLOOKUP(E3867,'Resultado Final'!$E$3:$L$103,4,FALSE)</f>
        <v>#DIV/0!</v>
      </c>
      <c r="G3867" t="e">
        <f>VLOOKUP(E3867,'Resultado Final'!$E$3:$L$103,5,FALSE)</f>
        <v>#DIV/0!</v>
      </c>
      <c r="H3867">
        <f>DW!$K3867</f>
        <v>0</v>
      </c>
      <c r="I3867" s="37" t="e">
        <f t="shared" si="60"/>
        <v>#DIV/0!</v>
      </c>
    </row>
    <row r="3868" spans="1:9" x14ac:dyDescent="0.25">
      <c r="A3868">
        <f>INDEX('Resultado Final'!$A:$A,MATCH(E3868,'Resultado Final'!$E:$E,0))</f>
        <v>1</v>
      </c>
      <c r="B3868" t="e">
        <f>'Média Saneada'!#REF!</f>
        <v>#REF!</v>
      </c>
      <c r="C3868">
        <f>DW!$H3868</f>
        <v>0</v>
      </c>
      <c r="D3868">
        <f>DW!$I3868</f>
        <v>0</v>
      </c>
      <c r="E3868">
        <f>DW!$G3868</f>
        <v>0</v>
      </c>
      <c r="F3868" t="e">
        <f>VLOOKUP(E3868,'Resultado Final'!$E$3:$L$103,4,FALSE)</f>
        <v>#DIV/0!</v>
      </c>
      <c r="G3868" t="e">
        <f>VLOOKUP(E3868,'Resultado Final'!$E$3:$L$103,5,FALSE)</f>
        <v>#DIV/0!</v>
      </c>
      <c r="H3868">
        <f>DW!$K3868</f>
        <v>0</v>
      </c>
      <c r="I3868" s="37" t="e">
        <f t="shared" si="60"/>
        <v>#DIV/0!</v>
      </c>
    </row>
    <row r="3869" spans="1:9" x14ac:dyDescent="0.25">
      <c r="A3869">
        <f>INDEX('Resultado Final'!$A:$A,MATCH(E3869,'Resultado Final'!$E:$E,0))</f>
        <v>1</v>
      </c>
      <c r="B3869" t="e">
        <f>'Média Saneada'!#REF!</f>
        <v>#REF!</v>
      </c>
      <c r="C3869">
        <f>DW!$H3869</f>
        <v>0</v>
      </c>
      <c r="D3869">
        <f>DW!$I3869</f>
        <v>0</v>
      </c>
      <c r="E3869">
        <f>DW!$G3869</f>
        <v>0</v>
      </c>
      <c r="F3869" t="e">
        <f>VLOOKUP(E3869,'Resultado Final'!$E$3:$L$103,4,FALSE)</f>
        <v>#DIV/0!</v>
      </c>
      <c r="G3869" t="e">
        <f>VLOOKUP(E3869,'Resultado Final'!$E$3:$L$103,5,FALSE)</f>
        <v>#DIV/0!</v>
      </c>
      <c r="H3869">
        <f>DW!$K3869</f>
        <v>0</v>
      </c>
      <c r="I3869" s="37" t="e">
        <f t="shared" si="60"/>
        <v>#DIV/0!</v>
      </c>
    </row>
    <row r="3870" spans="1:9" x14ac:dyDescent="0.25">
      <c r="A3870">
        <f>INDEX('Resultado Final'!$A:$A,MATCH(E3870,'Resultado Final'!$E:$E,0))</f>
        <v>1</v>
      </c>
      <c r="B3870" t="e">
        <f>'Média Saneada'!#REF!</f>
        <v>#REF!</v>
      </c>
      <c r="C3870">
        <f>DW!$H3870</f>
        <v>0</v>
      </c>
      <c r="D3870">
        <f>DW!$I3870</f>
        <v>0</v>
      </c>
      <c r="E3870">
        <f>DW!$G3870</f>
        <v>0</v>
      </c>
      <c r="F3870" t="e">
        <f>VLOOKUP(E3870,'Resultado Final'!$E$3:$L$103,4,FALSE)</f>
        <v>#DIV/0!</v>
      </c>
      <c r="G3870" t="e">
        <f>VLOOKUP(E3870,'Resultado Final'!$E$3:$L$103,5,FALSE)</f>
        <v>#DIV/0!</v>
      </c>
      <c r="H3870">
        <f>DW!$K3870</f>
        <v>0</v>
      </c>
      <c r="I3870" s="37" t="e">
        <f t="shared" si="60"/>
        <v>#DIV/0!</v>
      </c>
    </row>
    <row r="3871" spans="1:9" x14ac:dyDescent="0.25">
      <c r="A3871">
        <f>INDEX('Resultado Final'!$A:$A,MATCH(E3871,'Resultado Final'!$E:$E,0))</f>
        <v>1</v>
      </c>
      <c r="B3871" t="e">
        <f>'Média Saneada'!#REF!</f>
        <v>#REF!</v>
      </c>
      <c r="C3871">
        <f>DW!$H3871</f>
        <v>0</v>
      </c>
      <c r="D3871">
        <f>DW!$I3871</f>
        <v>0</v>
      </c>
      <c r="E3871">
        <f>DW!$G3871</f>
        <v>0</v>
      </c>
      <c r="F3871" t="e">
        <f>VLOOKUP(E3871,'Resultado Final'!$E$3:$L$103,4,FALSE)</f>
        <v>#DIV/0!</v>
      </c>
      <c r="G3871" t="e">
        <f>VLOOKUP(E3871,'Resultado Final'!$E$3:$L$103,5,FALSE)</f>
        <v>#DIV/0!</v>
      </c>
      <c r="H3871">
        <f>DW!$K3871</f>
        <v>0</v>
      </c>
      <c r="I3871" s="37" t="e">
        <f t="shared" si="60"/>
        <v>#DIV/0!</v>
      </c>
    </row>
    <row r="3872" spans="1:9" x14ac:dyDescent="0.25">
      <c r="A3872">
        <f>INDEX('Resultado Final'!$A:$A,MATCH(E3872,'Resultado Final'!$E:$E,0))</f>
        <v>1</v>
      </c>
      <c r="B3872" t="e">
        <f>'Média Saneada'!#REF!</f>
        <v>#REF!</v>
      </c>
      <c r="C3872">
        <f>DW!$H3872</f>
        <v>0</v>
      </c>
      <c r="D3872">
        <f>DW!$I3872</f>
        <v>0</v>
      </c>
      <c r="E3872">
        <f>DW!$G3872</f>
        <v>0</v>
      </c>
      <c r="F3872" t="e">
        <f>VLOOKUP(E3872,'Resultado Final'!$E$3:$L$103,4,FALSE)</f>
        <v>#DIV/0!</v>
      </c>
      <c r="G3872" t="e">
        <f>VLOOKUP(E3872,'Resultado Final'!$E$3:$L$103,5,FALSE)</f>
        <v>#DIV/0!</v>
      </c>
      <c r="H3872">
        <f>DW!$K3872</f>
        <v>0</v>
      </c>
      <c r="I3872" s="37" t="e">
        <f t="shared" si="60"/>
        <v>#DIV/0!</v>
      </c>
    </row>
    <row r="3873" spans="1:9" x14ac:dyDescent="0.25">
      <c r="A3873">
        <f>INDEX('Resultado Final'!$A:$A,MATCH(E3873,'Resultado Final'!$E:$E,0))</f>
        <v>1</v>
      </c>
      <c r="B3873" t="e">
        <f>'Média Saneada'!#REF!</f>
        <v>#REF!</v>
      </c>
      <c r="C3873">
        <f>DW!$H3873</f>
        <v>0</v>
      </c>
      <c r="D3873">
        <f>DW!$I3873</f>
        <v>0</v>
      </c>
      <c r="E3873">
        <f>DW!$G3873</f>
        <v>0</v>
      </c>
      <c r="F3873" t="e">
        <f>VLOOKUP(E3873,'Resultado Final'!$E$3:$L$103,4,FALSE)</f>
        <v>#DIV/0!</v>
      </c>
      <c r="G3873" t="e">
        <f>VLOOKUP(E3873,'Resultado Final'!$E$3:$L$103,5,FALSE)</f>
        <v>#DIV/0!</v>
      </c>
      <c r="H3873">
        <f>DW!$K3873</f>
        <v>0</v>
      </c>
      <c r="I3873" s="37" t="e">
        <f t="shared" si="60"/>
        <v>#DIV/0!</v>
      </c>
    </row>
    <row r="3874" spans="1:9" x14ac:dyDescent="0.25">
      <c r="A3874">
        <f>INDEX('Resultado Final'!$A:$A,MATCH(E3874,'Resultado Final'!$E:$E,0))</f>
        <v>1</v>
      </c>
      <c r="B3874" t="e">
        <f>'Média Saneada'!#REF!</f>
        <v>#REF!</v>
      </c>
      <c r="C3874">
        <f>DW!$H3874</f>
        <v>0</v>
      </c>
      <c r="D3874">
        <f>DW!$I3874</f>
        <v>0</v>
      </c>
      <c r="E3874">
        <f>DW!$G3874</f>
        <v>0</v>
      </c>
      <c r="F3874" t="e">
        <f>VLOOKUP(E3874,'Resultado Final'!$E$3:$L$103,4,FALSE)</f>
        <v>#DIV/0!</v>
      </c>
      <c r="G3874" t="e">
        <f>VLOOKUP(E3874,'Resultado Final'!$E$3:$L$103,5,FALSE)</f>
        <v>#DIV/0!</v>
      </c>
      <c r="H3874">
        <f>DW!$K3874</f>
        <v>0</v>
      </c>
      <c r="I3874" s="37" t="e">
        <f t="shared" si="60"/>
        <v>#DIV/0!</v>
      </c>
    </row>
    <row r="3875" spans="1:9" x14ac:dyDescent="0.25">
      <c r="A3875">
        <f>INDEX('Resultado Final'!$A:$A,MATCH(E3875,'Resultado Final'!$E:$E,0))</f>
        <v>1</v>
      </c>
      <c r="B3875" t="e">
        <f>'Média Saneada'!#REF!</f>
        <v>#REF!</v>
      </c>
      <c r="C3875">
        <f>DW!$H3875</f>
        <v>0</v>
      </c>
      <c r="D3875">
        <f>DW!$I3875</f>
        <v>0</v>
      </c>
      <c r="E3875">
        <f>DW!$G3875</f>
        <v>0</v>
      </c>
      <c r="F3875" t="e">
        <f>VLOOKUP(E3875,'Resultado Final'!$E$3:$L$103,4,FALSE)</f>
        <v>#DIV/0!</v>
      </c>
      <c r="G3875" t="e">
        <f>VLOOKUP(E3875,'Resultado Final'!$E$3:$L$103,5,FALSE)</f>
        <v>#DIV/0!</v>
      </c>
      <c r="H3875">
        <f>DW!$K3875</f>
        <v>0</v>
      </c>
      <c r="I3875" s="37" t="e">
        <f t="shared" si="60"/>
        <v>#DIV/0!</v>
      </c>
    </row>
    <row r="3876" spans="1:9" x14ac:dyDescent="0.25">
      <c r="A3876">
        <f>INDEX('Resultado Final'!$A:$A,MATCH(E3876,'Resultado Final'!$E:$E,0))</f>
        <v>1</v>
      </c>
      <c r="B3876" t="e">
        <f>'Média Saneada'!#REF!</f>
        <v>#REF!</v>
      </c>
      <c r="C3876">
        <f>DW!$H3876</f>
        <v>0</v>
      </c>
      <c r="D3876">
        <f>DW!$I3876</f>
        <v>0</v>
      </c>
      <c r="E3876">
        <f>DW!$G3876</f>
        <v>0</v>
      </c>
      <c r="F3876" t="e">
        <f>VLOOKUP(E3876,'Resultado Final'!$E$3:$L$103,4,FALSE)</f>
        <v>#DIV/0!</v>
      </c>
      <c r="G3876" t="e">
        <f>VLOOKUP(E3876,'Resultado Final'!$E$3:$L$103,5,FALSE)</f>
        <v>#DIV/0!</v>
      </c>
      <c r="H3876">
        <f>DW!$K3876</f>
        <v>0</v>
      </c>
      <c r="I3876" s="37" t="e">
        <f t="shared" si="60"/>
        <v>#DIV/0!</v>
      </c>
    </row>
    <row r="3877" spans="1:9" x14ac:dyDescent="0.25">
      <c r="A3877">
        <f>INDEX('Resultado Final'!$A:$A,MATCH(E3877,'Resultado Final'!$E:$E,0))</f>
        <v>1</v>
      </c>
      <c r="B3877" t="e">
        <f>'Média Saneada'!#REF!</f>
        <v>#REF!</v>
      </c>
      <c r="C3877">
        <f>DW!$H3877</f>
        <v>0</v>
      </c>
      <c r="D3877">
        <f>DW!$I3877</f>
        <v>0</v>
      </c>
      <c r="E3877">
        <f>DW!$G3877</f>
        <v>0</v>
      </c>
      <c r="F3877" t="e">
        <f>VLOOKUP(E3877,'Resultado Final'!$E$3:$L$103,4,FALSE)</f>
        <v>#DIV/0!</v>
      </c>
      <c r="G3877" t="e">
        <f>VLOOKUP(E3877,'Resultado Final'!$E$3:$L$103,5,FALSE)</f>
        <v>#DIV/0!</v>
      </c>
      <c r="H3877">
        <f>DW!$K3877</f>
        <v>0</v>
      </c>
      <c r="I3877" s="37" t="e">
        <f t="shared" si="60"/>
        <v>#DIV/0!</v>
      </c>
    </row>
    <row r="3878" spans="1:9" x14ac:dyDescent="0.25">
      <c r="A3878">
        <f>INDEX('Resultado Final'!$A:$A,MATCH(E3878,'Resultado Final'!$E:$E,0))</f>
        <v>1</v>
      </c>
      <c r="B3878" t="e">
        <f>'Média Saneada'!#REF!</f>
        <v>#REF!</v>
      </c>
      <c r="C3878">
        <f>DW!$H3878</f>
        <v>0</v>
      </c>
      <c r="D3878">
        <f>DW!$I3878</f>
        <v>0</v>
      </c>
      <c r="E3878">
        <f>DW!$G3878</f>
        <v>0</v>
      </c>
      <c r="F3878" t="e">
        <f>VLOOKUP(E3878,'Resultado Final'!$E$3:$L$103,4,FALSE)</f>
        <v>#DIV/0!</v>
      </c>
      <c r="G3878" t="e">
        <f>VLOOKUP(E3878,'Resultado Final'!$E$3:$L$103,5,FALSE)</f>
        <v>#DIV/0!</v>
      </c>
      <c r="H3878">
        <f>DW!$K3878</f>
        <v>0</v>
      </c>
      <c r="I3878" s="37" t="e">
        <f t="shared" si="60"/>
        <v>#DIV/0!</v>
      </c>
    </row>
    <row r="3879" spans="1:9" x14ac:dyDescent="0.25">
      <c r="A3879">
        <f>INDEX('Resultado Final'!$A:$A,MATCH(E3879,'Resultado Final'!$E:$E,0))</f>
        <v>1</v>
      </c>
      <c r="B3879" t="e">
        <f>'Média Saneada'!#REF!</f>
        <v>#REF!</v>
      </c>
      <c r="C3879">
        <f>DW!$H3879</f>
        <v>0</v>
      </c>
      <c r="D3879">
        <f>DW!$I3879</f>
        <v>0</v>
      </c>
      <c r="E3879">
        <f>DW!$G3879</f>
        <v>0</v>
      </c>
      <c r="F3879" t="e">
        <f>VLOOKUP(E3879,'Resultado Final'!$E$3:$L$103,4,FALSE)</f>
        <v>#DIV/0!</v>
      </c>
      <c r="G3879" t="e">
        <f>VLOOKUP(E3879,'Resultado Final'!$E$3:$L$103,5,FALSE)</f>
        <v>#DIV/0!</v>
      </c>
      <c r="H3879">
        <f>DW!$K3879</f>
        <v>0</v>
      </c>
      <c r="I3879" s="37" t="e">
        <f t="shared" si="60"/>
        <v>#DIV/0!</v>
      </c>
    </row>
    <row r="3880" spans="1:9" x14ac:dyDescent="0.25">
      <c r="A3880">
        <f>INDEX('Resultado Final'!$A:$A,MATCH(E3880,'Resultado Final'!$E:$E,0))</f>
        <v>1</v>
      </c>
      <c r="B3880" t="e">
        <f>'Média Saneada'!#REF!</f>
        <v>#REF!</v>
      </c>
      <c r="C3880">
        <f>DW!$H3880</f>
        <v>0</v>
      </c>
      <c r="D3880">
        <f>DW!$I3880</f>
        <v>0</v>
      </c>
      <c r="E3880">
        <f>DW!$G3880</f>
        <v>0</v>
      </c>
      <c r="F3880" t="e">
        <f>VLOOKUP(E3880,'Resultado Final'!$E$3:$L$103,4,FALSE)</f>
        <v>#DIV/0!</v>
      </c>
      <c r="G3880" t="e">
        <f>VLOOKUP(E3880,'Resultado Final'!$E$3:$L$103,5,FALSE)</f>
        <v>#DIV/0!</v>
      </c>
      <c r="H3880">
        <f>DW!$K3880</f>
        <v>0</v>
      </c>
      <c r="I3880" s="37" t="e">
        <f t="shared" si="60"/>
        <v>#DIV/0!</v>
      </c>
    </row>
    <row r="3881" spans="1:9" x14ac:dyDescent="0.25">
      <c r="A3881">
        <f>INDEX('Resultado Final'!$A:$A,MATCH(E3881,'Resultado Final'!$E:$E,0))</f>
        <v>1</v>
      </c>
      <c r="B3881" t="e">
        <f>'Média Saneada'!#REF!</f>
        <v>#REF!</v>
      </c>
      <c r="C3881">
        <f>DW!$H3881</f>
        <v>0</v>
      </c>
      <c r="D3881">
        <f>DW!$I3881</f>
        <v>0</v>
      </c>
      <c r="E3881">
        <f>DW!$G3881</f>
        <v>0</v>
      </c>
      <c r="F3881" t="e">
        <f>VLOOKUP(E3881,'Resultado Final'!$E$3:$L$103,4,FALSE)</f>
        <v>#DIV/0!</v>
      </c>
      <c r="G3881" t="e">
        <f>VLOOKUP(E3881,'Resultado Final'!$E$3:$L$103,5,FALSE)</f>
        <v>#DIV/0!</v>
      </c>
      <c r="H3881">
        <f>DW!$K3881</f>
        <v>0</v>
      </c>
      <c r="I3881" s="37" t="e">
        <f t="shared" si="60"/>
        <v>#DIV/0!</v>
      </c>
    </row>
    <row r="3882" spans="1:9" x14ac:dyDescent="0.25">
      <c r="A3882">
        <f>INDEX('Resultado Final'!$A:$A,MATCH(E3882,'Resultado Final'!$E:$E,0))</f>
        <v>1</v>
      </c>
      <c r="B3882" t="e">
        <f>'Média Saneada'!#REF!</f>
        <v>#REF!</v>
      </c>
      <c r="C3882">
        <f>DW!$H3882</f>
        <v>0</v>
      </c>
      <c r="D3882">
        <f>DW!$I3882</f>
        <v>0</v>
      </c>
      <c r="E3882">
        <f>DW!$G3882</f>
        <v>0</v>
      </c>
      <c r="F3882" t="e">
        <f>VLOOKUP(E3882,'Resultado Final'!$E$3:$L$103,4,FALSE)</f>
        <v>#DIV/0!</v>
      </c>
      <c r="G3882" t="e">
        <f>VLOOKUP(E3882,'Resultado Final'!$E$3:$L$103,5,FALSE)</f>
        <v>#DIV/0!</v>
      </c>
      <c r="H3882">
        <f>DW!$K3882</f>
        <v>0</v>
      </c>
      <c r="I3882" s="37" t="e">
        <f t="shared" si="60"/>
        <v>#DIV/0!</v>
      </c>
    </row>
    <row r="3883" spans="1:9" x14ac:dyDescent="0.25">
      <c r="A3883">
        <f>INDEX('Resultado Final'!$A:$A,MATCH(E3883,'Resultado Final'!$E:$E,0))</f>
        <v>1</v>
      </c>
      <c r="B3883" t="e">
        <f>'Média Saneada'!#REF!</f>
        <v>#REF!</v>
      </c>
      <c r="C3883">
        <f>DW!$H3883</f>
        <v>0</v>
      </c>
      <c r="D3883">
        <f>DW!$I3883</f>
        <v>0</v>
      </c>
      <c r="E3883">
        <f>DW!$G3883</f>
        <v>0</v>
      </c>
      <c r="F3883" t="e">
        <f>VLOOKUP(E3883,'Resultado Final'!$E$3:$L$103,4,FALSE)</f>
        <v>#DIV/0!</v>
      </c>
      <c r="G3883" t="e">
        <f>VLOOKUP(E3883,'Resultado Final'!$E$3:$L$103,5,FALSE)</f>
        <v>#DIV/0!</v>
      </c>
      <c r="H3883">
        <f>DW!$K3883</f>
        <v>0</v>
      </c>
      <c r="I3883" s="37" t="e">
        <f t="shared" si="60"/>
        <v>#DIV/0!</v>
      </c>
    </row>
    <row r="3884" spans="1:9" x14ac:dyDescent="0.25">
      <c r="A3884">
        <f>INDEX('Resultado Final'!$A:$A,MATCH(E3884,'Resultado Final'!$E:$E,0))</f>
        <v>1</v>
      </c>
      <c r="B3884" t="e">
        <f>'Média Saneada'!#REF!</f>
        <v>#REF!</v>
      </c>
      <c r="C3884">
        <f>DW!$H3884</f>
        <v>0</v>
      </c>
      <c r="D3884">
        <f>DW!$I3884</f>
        <v>0</v>
      </c>
      <c r="E3884">
        <f>DW!$G3884</f>
        <v>0</v>
      </c>
      <c r="F3884" t="e">
        <f>VLOOKUP(E3884,'Resultado Final'!$E$3:$L$103,4,FALSE)</f>
        <v>#DIV/0!</v>
      </c>
      <c r="G3884" t="e">
        <f>VLOOKUP(E3884,'Resultado Final'!$E$3:$L$103,5,FALSE)</f>
        <v>#DIV/0!</v>
      </c>
      <c r="H3884">
        <f>DW!$K3884</f>
        <v>0</v>
      </c>
      <c r="I3884" s="37" t="e">
        <f t="shared" si="60"/>
        <v>#DIV/0!</v>
      </c>
    </row>
    <row r="3885" spans="1:9" x14ac:dyDescent="0.25">
      <c r="A3885">
        <f>INDEX('Resultado Final'!$A:$A,MATCH(E3885,'Resultado Final'!$E:$E,0))</f>
        <v>1</v>
      </c>
      <c r="B3885" t="e">
        <f>'Média Saneada'!#REF!</f>
        <v>#REF!</v>
      </c>
      <c r="C3885">
        <f>DW!$H3885</f>
        <v>0</v>
      </c>
      <c r="D3885">
        <f>DW!$I3885</f>
        <v>0</v>
      </c>
      <c r="E3885">
        <f>DW!$G3885</f>
        <v>0</v>
      </c>
      <c r="F3885" t="e">
        <f>VLOOKUP(E3885,'Resultado Final'!$E$3:$L$103,4,FALSE)</f>
        <v>#DIV/0!</v>
      </c>
      <c r="G3885" t="e">
        <f>VLOOKUP(E3885,'Resultado Final'!$E$3:$L$103,5,FALSE)</f>
        <v>#DIV/0!</v>
      </c>
      <c r="H3885">
        <f>DW!$K3885</f>
        <v>0</v>
      </c>
      <c r="I3885" s="37" t="e">
        <f t="shared" si="60"/>
        <v>#DIV/0!</v>
      </c>
    </row>
    <row r="3886" spans="1:9" x14ac:dyDescent="0.25">
      <c r="A3886">
        <f>INDEX('Resultado Final'!$A:$A,MATCH(E3886,'Resultado Final'!$E:$E,0))</f>
        <v>1</v>
      </c>
      <c r="B3886" t="e">
        <f>'Média Saneada'!#REF!</f>
        <v>#REF!</v>
      </c>
      <c r="C3886">
        <f>DW!$H3886</f>
        <v>0</v>
      </c>
      <c r="D3886">
        <f>DW!$I3886</f>
        <v>0</v>
      </c>
      <c r="E3886">
        <f>DW!$G3886</f>
        <v>0</v>
      </c>
      <c r="F3886" t="e">
        <f>VLOOKUP(E3886,'Resultado Final'!$E$3:$L$103,4,FALSE)</f>
        <v>#DIV/0!</v>
      </c>
      <c r="G3886" t="e">
        <f>VLOOKUP(E3886,'Resultado Final'!$E$3:$L$103,5,FALSE)</f>
        <v>#DIV/0!</v>
      </c>
      <c r="H3886">
        <f>DW!$K3886</f>
        <v>0</v>
      </c>
      <c r="I3886" s="37" t="e">
        <f t="shared" si="60"/>
        <v>#DIV/0!</v>
      </c>
    </row>
    <row r="3887" spans="1:9" x14ac:dyDescent="0.25">
      <c r="A3887">
        <f>INDEX('Resultado Final'!$A:$A,MATCH(E3887,'Resultado Final'!$E:$E,0))</f>
        <v>1</v>
      </c>
      <c r="B3887" t="e">
        <f>'Média Saneada'!#REF!</f>
        <v>#REF!</v>
      </c>
      <c r="C3887">
        <f>DW!$H3887</f>
        <v>0</v>
      </c>
      <c r="D3887">
        <f>DW!$I3887</f>
        <v>0</v>
      </c>
      <c r="E3887">
        <f>DW!$G3887</f>
        <v>0</v>
      </c>
      <c r="F3887" t="e">
        <f>VLOOKUP(E3887,'Resultado Final'!$E$3:$L$103,4,FALSE)</f>
        <v>#DIV/0!</v>
      </c>
      <c r="G3887" t="e">
        <f>VLOOKUP(E3887,'Resultado Final'!$E$3:$L$103,5,FALSE)</f>
        <v>#DIV/0!</v>
      </c>
      <c r="H3887">
        <f>DW!$K3887</f>
        <v>0</v>
      </c>
      <c r="I3887" s="37" t="e">
        <f t="shared" si="60"/>
        <v>#DIV/0!</v>
      </c>
    </row>
    <row r="3888" spans="1:9" x14ac:dyDescent="0.25">
      <c r="A3888">
        <f>INDEX('Resultado Final'!$A:$A,MATCH(E3888,'Resultado Final'!$E:$E,0))</f>
        <v>1</v>
      </c>
      <c r="B3888" t="e">
        <f>'Média Saneada'!#REF!</f>
        <v>#REF!</v>
      </c>
      <c r="C3888">
        <f>DW!$H3888</f>
        <v>0</v>
      </c>
      <c r="D3888">
        <f>DW!$I3888</f>
        <v>0</v>
      </c>
      <c r="E3888">
        <f>DW!$G3888</f>
        <v>0</v>
      </c>
      <c r="F3888" t="e">
        <f>VLOOKUP(E3888,'Resultado Final'!$E$3:$L$103,4,FALSE)</f>
        <v>#DIV/0!</v>
      </c>
      <c r="G3888" t="e">
        <f>VLOOKUP(E3888,'Resultado Final'!$E$3:$L$103,5,FALSE)</f>
        <v>#DIV/0!</v>
      </c>
      <c r="H3888">
        <f>DW!$K3888</f>
        <v>0</v>
      </c>
      <c r="I3888" s="37" t="e">
        <f t="shared" si="60"/>
        <v>#DIV/0!</v>
      </c>
    </row>
    <row r="3889" spans="1:9" x14ac:dyDescent="0.25">
      <c r="A3889">
        <f>INDEX('Resultado Final'!$A:$A,MATCH(E3889,'Resultado Final'!$E:$E,0))</f>
        <v>1</v>
      </c>
      <c r="B3889" t="e">
        <f>'Média Saneada'!#REF!</f>
        <v>#REF!</v>
      </c>
      <c r="C3889">
        <f>DW!$H3889</f>
        <v>0</v>
      </c>
      <c r="D3889">
        <f>DW!$I3889</f>
        <v>0</v>
      </c>
      <c r="E3889">
        <f>DW!$G3889</f>
        <v>0</v>
      </c>
      <c r="F3889" t="e">
        <f>VLOOKUP(E3889,'Resultado Final'!$E$3:$L$103,4,FALSE)</f>
        <v>#DIV/0!</v>
      </c>
      <c r="G3889" t="e">
        <f>VLOOKUP(E3889,'Resultado Final'!$E$3:$L$103,5,FALSE)</f>
        <v>#DIV/0!</v>
      </c>
      <c r="H3889">
        <f>DW!$K3889</f>
        <v>0</v>
      </c>
      <c r="I3889" s="37" t="e">
        <f t="shared" si="60"/>
        <v>#DIV/0!</v>
      </c>
    </row>
    <row r="3890" spans="1:9" x14ac:dyDescent="0.25">
      <c r="A3890">
        <f>INDEX('Resultado Final'!$A:$A,MATCH(E3890,'Resultado Final'!$E:$E,0))</f>
        <v>1</v>
      </c>
      <c r="B3890" t="e">
        <f>'Média Saneada'!#REF!</f>
        <v>#REF!</v>
      </c>
      <c r="C3890">
        <f>DW!$H3890</f>
        <v>0</v>
      </c>
      <c r="D3890">
        <f>DW!$I3890</f>
        <v>0</v>
      </c>
      <c r="E3890">
        <f>DW!$G3890</f>
        <v>0</v>
      </c>
      <c r="F3890" t="e">
        <f>VLOOKUP(E3890,'Resultado Final'!$E$3:$L$103,4,FALSE)</f>
        <v>#DIV/0!</v>
      </c>
      <c r="G3890" t="e">
        <f>VLOOKUP(E3890,'Resultado Final'!$E$3:$L$103,5,FALSE)</f>
        <v>#DIV/0!</v>
      </c>
      <c r="H3890">
        <f>DW!$K3890</f>
        <v>0</v>
      </c>
      <c r="I3890" s="37" t="e">
        <f t="shared" si="60"/>
        <v>#DIV/0!</v>
      </c>
    </row>
    <row r="3891" spans="1:9" x14ac:dyDescent="0.25">
      <c r="A3891">
        <f>INDEX('Resultado Final'!$A:$A,MATCH(E3891,'Resultado Final'!$E:$E,0))</f>
        <v>1</v>
      </c>
      <c r="B3891" t="e">
        <f>'Média Saneada'!#REF!</f>
        <v>#REF!</v>
      </c>
      <c r="C3891">
        <f>DW!$H3891</f>
        <v>0</v>
      </c>
      <c r="D3891">
        <f>DW!$I3891</f>
        <v>0</v>
      </c>
      <c r="E3891">
        <f>DW!$G3891</f>
        <v>0</v>
      </c>
      <c r="F3891" t="e">
        <f>VLOOKUP(E3891,'Resultado Final'!$E$3:$L$103,4,FALSE)</f>
        <v>#DIV/0!</v>
      </c>
      <c r="G3891" t="e">
        <f>VLOOKUP(E3891,'Resultado Final'!$E$3:$L$103,5,FALSE)</f>
        <v>#DIV/0!</v>
      </c>
      <c r="H3891">
        <f>DW!$K3891</f>
        <v>0</v>
      </c>
      <c r="I3891" s="37" t="e">
        <f t="shared" si="60"/>
        <v>#DIV/0!</v>
      </c>
    </row>
    <row r="3892" spans="1:9" x14ac:dyDescent="0.25">
      <c r="A3892">
        <f>INDEX('Resultado Final'!$A:$A,MATCH(E3892,'Resultado Final'!$E:$E,0))</f>
        <v>1</v>
      </c>
      <c r="B3892" t="e">
        <f>'Média Saneada'!#REF!</f>
        <v>#REF!</v>
      </c>
      <c r="C3892">
        <f>DW!$H3892</f>
        <v>0</v>
      </c>
      <c r="D3892">
        <f>DW!$I3892</f>
        <v>0</v>
      </c>
      <c r="E3892">
        <f>DW!$G3892</f>
        <v>0</v>
      </c>
      <c r="F3892" t="e">
        <f>VLOOKUP(E3892,'Resultado Final'!$E$3:$L$103,4,FALSE)</f>
        <v>#DIV/0!</v>
      </c>
      <c r="G3892" t="e">
        <f>VLOOKUP(E3892,'Resultado Final'!$E$3:$L$103,5,FALSE)</f>
        <v>#DIV/0!</v>
      </c>
      <c r="H3892">
        <f>DW!$K3892</f>
        <v>0</v>
      </c>
      <c r="I3892" s="37" t="e">
        <f t="shared" si="60"/>
        <v>#DIV/0!</v>
      </c>
    </row>
    <row r="3893" spans="1:9" x14ac:dyDescent="0.25">
      <c r="A3893">
        <f>INDEX('Resultado Final'!$A:$A,MATCH(E3893,'Resultado Final'!$E:$E,0))</f>
        <v>1</v>
      </c>
      <c r="B3893" t="e">
        <f>'Média Saneada'!#REF!</f>
        <v>#REF!</v>
      </c>
      <c r="C3893">
        <f>DW!$H3893</f>
        <v>0</v>
      </c>
      <c r="D3893">
        <f>DW!$I3893</f>
        <v>0</v>
      </c>
      <c r="E3893">
        <f>DW!$G3893</f>
        <v>0</v>
      </c>
      <c r="F3893" t="e">
        <f>VLOOKUP(E3893,'Resultado Final'!$E$3:$L$103,4,FALSE)</f>
        <v>#DIV/0!</v>
      </c>
      <c r="G3893" t="e">
        <f>VLOOKUP(E3893,'Resultado Final'!$E$3:$L$103,5,FALSE)</f>
        <v>#DIV/0!</v>
      </c>
      <c r="H3893">
        <f>DW!$K3893</f>
        <v>0</v>
      </c>
      <c r="I3893" s="37" t="e">
        <f t="shared" si="60"/>
        <v>#DIV/0!</v>
      </c>
    </row>
    <row r="3894" spans="1:9" x14ac:dyDescent="0.25">
      <c r="A3894">
        <f>INDEX('Resultado Final'!$A:$A,MATCH(E3894,'Resultado Final'!$E:$E,0))</f>
        <v>1</v>
      </c>
      <c r="B3894" t="e">
        <f>'Média Saneada'!#REF!</f>
        <v>#REF!</v>
      </c>
      <c r="C3894">
        <f>DW!$H3894</f>
        <v>0</v>
      </c>
      <c r="D3894">
        <f>DW!$I3894</f>
        <v>0</v>
      </c>
      <c r="E3894">
        <f>DW!$G3894</f>
        <v>0</v>
      </c>
      <c r="F3894" t="e">
        <f>VLOOKUP(E3894,'Resultado Final'!$E$3:$L$103,4,FALSE)</f>
        <v>#DIV/0!</v>
      </c>
      <c r="G3894" t="e">
        <f>VLOOKUP(E3894,'Resultado Final'!$E$3:$L$103,5,FALSE)</f>
        <v>#DIV/0!</v>
      </c>
      <c r="H3894">
        <f>DW!$K3894</f>
        <v>0</v>
      </c>
      <c r="I3894" s="37" t="e">
        <f t="shared" si="60"/>
        <v>#DIV/0!</v>
      </c>
    </row>
    <row r="3895" spans="1:9" x14ac:dyDescent="0.25">
      <c r="A3895">
        <f>INDEX('Resultado Final'!$A:$A,MATCH(E3895,'Resultado Final'!$E:$E,0))</f>
        <v>1</v>
      </c>
      <c r="B3895" t="e">
        <f>'Média Saneada'!#REF!</f>
        <v>#REF!</v>
      </c>
      <c r="C3895">
        <f>DW!$H3895</f>
        <v>0</v>
      </c>
      <c r="D3895">
        <f>DW!$I3895</f>
        <v>0</v>
      </c>
      <c r="E3895">
        <f>DW!$G3895</f>
        <v>0</v>
      </c>
      <c r="F3895" t="e">
        <f>VLOOKUP(E3895,'Resultado Final'!$E$3:$L$103,4,FALSE)</f>
        <v>#DIV/0!</v>
      </c>
      <c r="G3895" t="e">
        <f>VLOOKUP(E3895,'Resultado Final'!$E$3:$L$103,5,FALSE)</f>
        <v>#DIV/0!</v>
      </c>
      <c r="H3895">
        <f>DW!$K3895</f>
        <v>0</v>
      </c>
      <c r="I3895" s="37" t="e">
        <f t="shared" si="60"/>
        <v>#DIV/0!</v>
      </c>
    </row>
    <row r="3896" spans="1:9" x14ac:dyDescent="0.25">
      <c r="A3896">
        <f>INDEX('Resultado Final'!$A:$A,MATCH(E3896,'Resultado Final'!$E:$E,0))</f>
        <v>1</v>
      </c>
      <c r="B3896" t="e">
        <f>'Média Saneada'!#REF!</f>
        <v>#REF!</v>
      </c>
      <c r="C3896">
        <f>DW!$H3896</f>
        <v>0</v>
      </c>
      <c r="D3896">
        <f>DW!$I3896</f>
        <v>0</v>
      </c>
      <c r="E3896">
        <f>DW!$G3896</f>
        <v>0</v>
      </c>
      <c r="F3896" t="e">
        <f>VLOOKUP(E3896,'Resultado Final'!$E$3:$L$103,4,FALSE)</f>
        <v>#DIV/0!</v>
      </c>
      <c r="G3896" t="e">
        <f>VLOOKUP(E3896,'Resultado Final'!$E$3:$L$103,5,FALSE)</f>
        <v>#DIV/0!</v>
      </c>
      <c r="H3896">
        <f>DW!$K3896</f>
        <v>0</v>
      </c>
      <c r="I3896" s="37" t="e">
        <f t="shared" si="60"/>
        <v>#DIV/0!</v>
      </c>
    </row>
    <row r="3897" spans="1:9" x14ac:dyDescent="0.25">
      <c r="A3897">
        <f>INDEX('Resultado Final'!$A:$A,MATCH(E3897,'Resultado Final'!$E:$E,0))</f>
        <v>1</v>
      </c>
      <c r="B3897" t="e">
        <f>'Média Saneada'!#REF!</f>
        <v>#REF!</v>
      </c>
      <c r="C3897">
        <f>DW!$H3897</f>
        <v>0</v>
      </c>
      <c r="D3897">
        <f>DW!$I3897</f>
        <v>0</v>
      </c>
      <c r="E3897">
        <f>DW!$G3897</f>
        <v>0</v>
      </c>
      <c r="F3897" t="e">
        <f>VLOOKUP(E3897,'Resultado Final'!$E$3:$L$103,4,FALSE)</f>
        <v>#DIV/0!</v>
      </c>
      <c r="G3897" t="e">
        <f>VLOOKUP(E3897,'Resultado Final'!$E$3:$L$103,5,FALSE)</f>
        <v>#DIV/0!</v>
      </c>
      <c r="H3897">
        <f>DW!$K3897</f>
        <v>0</v>
      </c>
      <c r="I3897" s="37" t="e">
        <f t="shared" si="60"/>
        <v>#DIV/0!</v>
      </c>
    </row>
    <row r="3898" spans="1:9" x14ac:dyDescent="0.25">
      <c r="A3898">
        <f>INDEX('Resultado Final'!$A:$A,MATCH(E3898,'Resultado Final'!$E:$E,0))</f>
        <v>1</v>
      </c>
      <c r="B3898" t="e">
        <f>'Média Saneada'!#REF!</f>
        <v>#REF!</v>
      </c>
      <c r="C3898">
        <f>DW!$H3898</f>
        <v>0</v>
      </c>
      <c r="D3898">
        <f>DW!$I3898</f>
        <v>0</v>
      </c>
      <c r="E3898">
        <f>DW!$G3898</f>
        <v>0</v>
      </c>
      <c r="F3898" t="e">
        <f>VLOOKUP(E3898,'Resultado Final'!$E$3:$L$103,4,FALSE)</f>
        <v>#DIV/0!</v>
      </c>
      <c r="G3898" t="e">
        <f>VLOOKUP(E3898,'Resultado Final'!$E$3:$L$103,5,FALSE)</f>
        <v>#DIV/0!</v>
      </c>
      <c r="H3898">
        <f>DW!$K3898</f>
        <v>0</v>
      </c>
      <c r="I3898" s="37" t="e">
        <f t="shared" si="60"/>
        <v>#DIV/0!</v>
      </c>
    </row>
    <row r="3899" spans="1:9" x14ac:dyDescent="0.25">
      <c r="A3899">
        <f>INDEX('Resultado Final'!$A:$A,MATCH(E3899,'Resultado Final'!$E:$E,0))</f>
        <v>1</v>
      </c>
      <c r="B3899" t="e">
        <f>'Média Saneada'!#REF!</f>
        <v>#REF!</v>
      </c>
      <c r="C3899">
        <f>DW!$H3899</f>
        <v>0</v>
      </c>
      <c r="D3899">
        <f>DW!$I3899</f>
        <v>0</v>
      </c>
      <c r="E3899">
        <f>DW!$G3899</f>
        <v>0</v>
      </c>
      <c r="F3899" t="e">
        <f>VLOOKUP(E3899,'Resultado Final'!$E$3:$L$103,4,FALSE)</f>
        <v>#DIV/0!</v>
      </c>
      <c r="G3899" t="e">
        <f>VLOOKUP(E3899,'Resultado Final'!$E$3:$L$103,5,FALSE)</f>
        <v>#DIV/0!</v>
      </c>
      <c r="H3899">
        <f>DW!$K3899</f>
        <v>0</v>
      </c>
      <c r="I3899" s="37" t="e">
        <f t="shared" si="60"/>
        <v>#DIV/0!</v>
      </c>
    </row>
    <row r="3900" spans="1:9" x14ac:dyDescent="0.25">
      <c r="A3900">
        <f>INDEX('Resultado Final'!$A:$A,MATCH(E3900,'Resultado Final'!$E:$E,0))</f>
        <v>1</v>
      </c>
      <c r="B3900" t="e">
        <f>'Média Saneada'!#REF!</f>
        <v>#REF!</v>
      </c>
      <c r="C3900">
        <f>DW!$H3900</f>
        <v>0</v>
      </c>
      <c r="D3900">
        <f>DW!$I3900</f>
        <v>0</v>
      </c>
      <c r="E3900">
        <f>DW!$G3900</f>
        <v>0</v>
      </c>
      <c r="F3900" t="e">
        <f>VLOOKUP(E3900,'Resultado Final'!$E$3:$L$103,4,FALSE)</f>
        <v>#DIV/0!</v>
      </c>
      <c r="G3900" t="e">
        <f>VLOOKUP(E3900,'Resultado Final'!$E$3:$L$103,5,FALSE)</f>
        <v>#DIV/0!</v>
      </c>
      <c r="H3900">
        <f>DW!$K3900</f>
        <v>0</v>
      </c>
      <c r="I3900" s="37" t="e">
        <f t="shared" si="60"/>
        <v>#DIV/0!</v>
      </c>
    </row>
    <row r="3901" spans="1:9" x14ac:dyDescent="0.25">
      <c r="A3901">
        <f>INDEX('Resultado Final'!$A:$A,MATCH(E3901,'Resultado Final'!$E:$E,0))</f>
        <v>1</v>
      </c>
      <c r="B3901" t="e">
        <f>'Média Saneada'!#REF!</f>
        <v>#REF!</v>
      </c>
      <c r="C3901">
        <f>DW!$H3901</f>
        <v>0</v>
      </c>
      <c r="D3901">
        <f>DW!$I3901</f>
        <v>0</v>
      </c>
      <c r="E3901">
        <f>DW!$G3901</f>
        <v>0</v>
      </c>
      <c r="F3901" t="e">
        <f>VLOOKUP(E3901,'Resultado Final'!$E$3:$L$103,4,FALSE)</f>
        <v>#DIV/0!</v>
      </c>
      <c r="G3901" t="e">
        <f>VLOOKUP(E3901,'Resultado Final'!$E$3:$L$103,5,FALSE)</f>
        <v>#DIV/0!</v>
      </c>
      <c r="H3901">
        <f>DW!$K3901</f>
        <v>0</v>
      </c>
      <c r="I3901" s="37" t="e">
        <f t="shared" si="60"/>
        <v>#DIV/0!</v>
      </c>
    </row>
    <row r="3902" spans="1:9" x14ac:dyDescent="0.25">
      <c r="A3902">
        <f>INDEX('Resultado Final'!$A:$A,MATCH(E3902,'Resultado Final'!$E:$E,0))</f>
        <v>1</v>
      </c>
      <c r="B3902" t="e">
        <f>'Média Saneada'!#REF!</f>
        <v>#REF!</v>
      </c>
      <c r="C3902">
        <f>DW!$H3902</f>
        <v>0</v>
      </c>
      <c r="D3902">
        <f>DW!$I3902</f>
        <v>0</v>
      </c>
      <c r="E3902">
        <f>DW!$G3902</f>
        <v>0</v>
      </c>
      <c r="F3902" t="e">
        <f>VLOOKUP(E3902,'Resultado Final'!$E$3:$L$103,4,FALSE)</f>
        <v>#DIV/0!</v>
      </c>
      <c r="G3902" t="e">
        <f>VLOOKUP(E3902,'Resultado Final'!$E$3:$L$103,5,FALSE)</f>
        <v>#DIV/0!</v>
      </c>
      <c r="H3902">
        <f>DW!$K3902</f>
        <v>0</v>
      </c>
      <c r="I3902" s="37" t="e">
        <f t="shared" si="60"/>
        <v>#DIV/0!</v>
      </c>
    </row>
    <row r="3903" spans="1:9" x14ac:dyDescent="0.25">
      <c r="A3903">
        <f>INDEX('Resultado Final'!$A:$A,MATCH(E3903,'Resultado Final'!$E:$E,0))</f>
        <v>1</v>
      </c>
      <c r="B3903" t="e">
        <f>'Média Saneada'!#REF!</f>
        <v>#REF!</v>
      </c>
      <c r="C3903">
        <f>DW!$H3903</f>
        <v>0</v>
      </c>
      <c r="D3903">
        <f>DW!$I3903</f>
        <v>0</v>
      </c>
      <c r="E3903">
        <f>DW!$G3903</f>
        <v>0</v>
      </c>
      <c r="F3903" t="e">
        <f>VLOOKUP(E3903,'Resultado Final'!$E$3:$L$103,4,FALSE)</f>
        <v>#DIV/0!</v>
      </c>
      <c r="G3903" t="e">
        <f>VLOOKUP(E3903,'Resultado Final'!$E$3:$L$103,5,FALSE)</f>
        <v>#DIV/0!</v>
      </c>
      <c r="H3903">
        <f>DW!$K3903</f>
        <v>0</v>
      </c>
      <c r="I3903" s="37" t="e">
        <f t="shared" si="60"/>
        <v>#DIV/0!</v>
      </c>
    </row>
    <row r="3904" spans="1:9" x14ac:dyDescent="0.25">
      <c r="A3904">
        <f>INDEX('Resultado Final'!$A:$A,MATCH(E3904,'Resultado Final'!$E:$E,0))</f>
        <v>1</v>
      </c>
      <c r="B3904" t="e">
        <f>'Média Saneada'!#REF!</f>
        <v>#REF!</v>
      </c>
      <c r="C3904">
        <f>DW!$H3904</f>
        <v>0</v>
      </c>
      <c r="D3904">
        <f>DW!$I3904</f>
        <v>0</v>
      </c>
      <c r="E3904">
        <f>DW!$G3904</f>
        <v>0</v>
      </c>
      <c r="F3904" t="e">
        <f>VLOOKUP(E3904,'Resultado Final'!$E$3:$L$103,4,FALSE)</f>
        <v>#DIV/0!</v>
      </c>
      <c r="G3904" t="e">
        <f>VLOOKUP(E3904,'Resultado Final'!$E$3:$L$103,5,FALSE)</f>
        <v>#DIV/0!</v>
      </c>
      <c r="H3904">
        <f>DW!$K3904</f>
        <v>0</v>
      </c>
      <c r="I3904" s="37" t="e">
        <f t="shared" si="60"/>
        <v>#DIV/0!</v>
      </c>
    </row>
    <row r="3905" spans="1:9" x14ac:dyDescent="0.25">
      <c r="A3905">
        <f>INDEX('Resultado Final'!$A:$A,MATCH(E3905,'Resultado Final'!$E:$E,0))</f>
        <v>1</v>
      </c>
      <c r="B3905" t="e">
        <f>'Média Saneada'!#REF!</f>
        <v>#REF!</v>
      </c>
      <c r="C3905">
        <f>DW!$H3905</f>
        <v>0</v>
      </c>
      <c r="D3905">
        <f>DW!$I3905</f>
        <v>0</v>
      </c>
      <c r="E3905">
        <f>DW!$G3905</f>
        <v>0</v>
      </c>
      <c r="F3905" t="e">
        <f>VLOOKUP(E3905,'Resultado Final'!$E$3:$L$103,4,FALSE)</f>
        <v>#DIV/0!</v>
      </c>
      <c r="G3905" t="e">
        <f>VLOOKUP(E3905,'Resultado Final'!$E$3:$L$103,5,FALSE)</f>
        <v>#DIV/0!</v>
      </c>
      <c r="H3905">
        <f>DW!$K3905</f>
        <v>0</v>
      </c>
      <c r="I3905" s="37" t="e">
        <f t="shared" si="60"/>
        <v>#DIV/0!</v>
      </c>
    </row>
    <row r="3906" spans="1:9" x14ac:dyDescent="0.25">
      <c r="A3906">
        <f>INDEX('Resultado Final'!$A:$A,MATCH(E3906,'Resultado Final'!$E:$E,0))</f>
        <v>1</v>
      </c>
      <c r="B3906" t="e">
        <f>'Média Saneada'!#REF!</f>
        <v>#REF!</v>
      </c>
      <c r="C3906">
        <f>DW!$H3906</f>
        <v>0</v>
      </c>
      <c r="D3906">
        <f>DW!$I3906</f>
        <v>0</v>
      </c>
      <c r="E3906">
        <f>DW!$G3906</f>
        <v>0</v>
      </c>
      <c r="F3906" t="e">
        <f>VLOOKUP(E3906,'Resultado Final'!$E$3:$L$103,4,FALSE)</f>
        <v>#DIV/0!</v>
      </c>
      <c r="G3906" t="e">
        <f>VLOOKUP(E3906,'Resultado Final'!$E$3:$L$103,5,FALSE)</f>
        <v>#DIV/0!</v>
      </c>
      <c r="H3906">
        <f>DW!$K3906</f>
        <v>0</v>
      </c>
      <c r="I3906" s="37" t="e">
        <f t="shared" si="60"/>
        <v>#DIV/0!</v>
      </c>
    </row>
    <row r="3907" spans="1:9" x14ac:dyDescent="0.25">
      <c r="A3907">
        <f>INDEX('Resultado Final'!$A:$A,MATCH(E3907,'Resultado Final'!$E:$E,0))</f>
        <v>1</v>
      </c>
      <c r="B3907" t="e">
        <f>'Média Saneada'!#REF!</f>
        <v>#REF!</v>
      </c>
      <c r="C3907">
        <f>DW!$H3907</f>
        <v>0</v>
      </c>
      <c r="D3907">
        <f>DW!$I3907</f>
        <v>0</v>
      </c>
      <c r="E3907">
        <f>DW!$G3907</f>
        <v>0</v>
      </c>
      <c r="F3907" t="e">
        <f>VLOOKUP(E3907,'Resultado Final'!$E$3:$L$103,4,FALSE)</f>
        <v>#DIV/0!</v>
      </c>
      <c r="G3907" t="e">
        <f>VLOOKUP(E3907,'Resultado Final'!$E$3:$L$103,5,FALSE)</f>
        <v>#DIV/0!</v>
      </c>
      <c r="H3907">
        <f>DW!$K3907</f>
        <v>0</v>
      </c>
      <c r="I3907" s="37" t="e">
        <f t="shared" ref="I3907:I3970" si="61">IF(AND($H3907&lt;$F3907,$H3907&gt;$G3907),$H3907,"Desconsiderado para o cálculo final da Média")</f>
        <v>#DIV/0!</v>
      </c>
    </row>
    <row r="3908" spans="1:9" x14ac:dyDescent="0.25">
      <c r="A3908">
        <f>INDEX('Resultado Final'!$A:$A,MATCH(E3908,'Resultado Final'!$E:$E,0))</f>
        <v>1</v>
      </c>
      <c r="B3908" t="e">
        <f>'Média Saneada'!#REF!</f>
        <v>#REF!</v>
      </c>
      <c r="C3908">
        <f>DW!$H3908</f>
        <v>0</v>
      </c>
      <c r="D3908">
        <f>DW!$I3908</f>
        <v>0</v>
      </c>
      <c r="E3908">
        <f>DW!$G3908</f>
        <v>0</v>
      </c>
      <c r="F3908" t="e">
        <f>VLOOKUP(E3908,'Resultado Final'!$E$3:$L$103,4,FALSE)</f>
        <v>#DIV/0!</v>
      </c>
      <c r="G3908" t="e">
        <f>VLOOKUP(E3908,'Resultado Final'!$E$3:$L$103,5,FALSE)</f>
        <v>#DIV/0!</v>
      </c>
      <c r="H3908">
        <f>DW!$K3908</f>
        <v>0</v>
      </c>
      <c r="I3908" s="37" t="e">
        <f t="shared" si="61"/>
        <v>#DIV/0!</v>
      </c>
    </row>
    <row r="3909" spans="1:9" x14ac:dyDescent="0.25">
      <c r="A3909">
        <f>INDEX('Resultado Final'!$A:$A,MATCH(E3909,'Resultado Final'!$E:$E,0))</f>
        <v>1</v>
      </c>
      <c r="B3909" t="e">
        <f>'Média Saneada'!#REF!</f>
        <v>#REF!</v>
      </c>
      <c r="C3909">
        <f>DW!$H3909</f>
        <v>0</v>
      </c>
      <c r="D3909">
        <f>DW!$I3909</f>
        <v>0</v>
      </c>
      <c r="E3909">
        <f>DW!$G3909</f>
        <v>0</v>
      </c>
      <c r="F3909" t="e">
        <f>VLOOKUP(E3909,'Resultado Final'!$E$3:$L$103,4,FALSE)</f>
        <v>#DIV/0!</v>
      </c>
      <c r="G3909" t="e">
        <f>VLOOKUP(E3909,'Resultado Final'!$E$3:$L$103,5,FALSE)</f>
        <v>#DIV/0!</v>
      </c>
      <c r="H3909">
        <f>DW!$K3909</f>
        <v>0</v>
      </c>
      <c r="I3909" s="37" t="e">
        <f t="shared" si="61"/>
        <v>#DIV/0!</v>
      </c>
    </row>
    <row r="3910" spans="1:9" x14ac:dyDescent="0.25">
      <c r="A3910">
        <f>INDEX('Resultado Final'!$A:$A,MATCH(E3910,'Resultado Final'!$E:$E,0))</f>
        <v>1</v>
      </c>
      <c r="B3910" t="e">
        <f>'Média Saneada'!#REF!</f>
        <v>#REF!</v>
      </c>
      <c r="C3910">
        <f>DW!$H3910</f>
        <v>0</v>
      </c>
      <c r="D3910">
        <f>DW!$I3910</f>
        <v>0</v>
      </c>
      <c r="E3910">
        <f>DW!$G3910</f>
        <v>0</v>
      </c>
      <c r="F3910" t="e">
        <f>VLOOKUP(E3910,'Resultado Final'!$E$3:$L$103,4,FALSE)</f>
        <v>#DIV/0!</v>
      </c>
      <c r="G3910" t="e">
        <f>VLOOKUP(E3910,'Resultado Final'!$E$3:$L$103,5,FALSE)</f>
        <v>#DIV/0!</v>
      </c>
      <c r="H3910">
        <f>DW!$K3910</f>
        <v>0</v>
      </c>
      <c r="I3910" s="37" t="e">
        <f t="shared" si="61"/>
        <v>#DIV/0!</v>
      </c>
    </row>
    <row r="3911" spans="1:9" x14ac:dyDescent="0.25">
      <c r="A3911">
        <f>INDEX('Resultado Final'!$A:$A,MATCH(E3911,'Resultado Final'!$E:$E,0))</f>
        <v>1</v>
      </c>
      <c r="B3911" t="e">
        <f>'Média Saneada'!#REF!</f>
        <v>#REF!</v>
      </c>
      <c r="C3911">
        <f>DW!$H3911</f>
        <v>0</v>
      </c>
      <c r="D3911">
        <f>DW!$I3911</f>
        <v>0</v>
      </c>
      <c r="E3911">
        <f>DW!$G3911</f>
        <v>0</v>
      </c>
      <c r="F3911" t="e">
        <f>VLOOKUP(E3911,'Resultado Final'!$E$3:$L$103,4,FALSE)</f>
        <v>#DIV/0!</v>
      </c>
      <c r="G3911" t="e">
        <f>VLOOKUP(E3911,'Resultado Final'!$E$3:$L$103,5,FALSE)</f>
        <v>#DIV/0!</v>
      </c>
      <c r="H3911">
        <f>DW!$K3911</f>
        <v>0</v>
      </c>
      <c r="I3911" s="37" t="e">
        <f t="shared" si="61"/>
        <v>#DIV/0!</v>
      </c>
    </row>
    <row r="3912" spans="1:9" x14ac:dyDescent="0.25">
      <c r="A3912">
        <f>INDEX('Resultado Final'!$A:$A,MATCH(E3912,'Resultado Final'!$E:$E,0))</f>
        <v>1</v>
      </c>
      <c r="B3912" t="e">
        <f>'Média Saneada'!#REF!</f>
        <v>#REF!</v>
      </c>
      <c r="C3912">
        <f>DW!$H3912</f>
        <v>0</v>
      </c>
      <c r="D3912">
        <f>DW!$I3912</f>
        <v>0</v>
      </c>
      <c r="E3912">
        <f>DW!$G3912</f>
        <v>0</v>
      </c>
      <c r="F3912" t="e">
        <f>VLOOKUP(E3912,'Resultado Final'!$E$3:$L$103,4,FALSE)</f>
        <v>#DIV/0!</v>
      </c>
      <c r="G3912" t="e">
        <f>VLOOKUP(E3912,'Resultado Final'!$E$3:$L$103,5,FALSE)</f>
        <v>#DIV/0!</v>
      </c>
      <c r="H3912">
        <f>DW!$K3912</f>
        <v>0</v>
      </c>
      <c r="I3912" s="37" t="e">
        <f t="shared" si="61"/>
        <v>#DIV/0!</v>
      </c>
    </row>
    <row r="3913" spans="1:9" x14ac:dyDescent="0.25">
      <c r="A3913">
        <f>INDEX('Resultado Final'!$A:$A,MATCH(E3913,'Resultado Final'!$E:$E,0))</f>
        <v>1</v>
      </c>
      <c r="B3913" t="e">
        <f>'Média Saneada'!#REF!</f>
        <v>#REF!</v>
      </c>
      <c r="C3913">
        <f>DW!$H3913</f>
        <v>0</v>
      </c>
      <c r="D3913">
        <f>DW!$I3913</f>
        <v>0</v>
      </c>
      <c r="E3913">
        <f>DW!$G3913</f>
        <v>0</v>
      </c>
      <c r="F3913" t="e">
        <f>VLOOKUP(E3913,'Resultado Final'!$E$3:$L$103,4,FALSE)</f>
        <v>#DIV/0!</v>
      </c>
      <c r="G3913" t="e">
        <f>VLOOKUP(E3913,'Resultado Final'!$E$3:$L$103,5,FALSE)</f>
        <v>#DIV/0!</v>
      </c>
      <c r="H3913">
        <f>DW!$K3913</f>
        <v>0</v>
      </c>
      <c r="I3913" s="37" t="e">
        <f t="shared" si="61"/>
        <v>#DIV/0!</v>
      </c>
    </row>
    <row r="3914" spans="1:9" x14ac:dyDescent="0.25">
      <c r="A3914">
        <f>INDEX('Resultado Final'!$A:$A,MATCH(E3914,'Resultado Final'!$E:$E,0))</f>
        <v>1</v>
      </c>
      <c r="B3914" t="e">
        <f>'Média Saneada'!#REF!</f>
        <v>#REF!</v>
      </c>
      <c r="C3914">
        <f>DW!$H3914</f>
        <v>0</v>
      </c>
      <c r="D3914">
        <f>DW!$I3914</f>
        <v>0</v>
      </c>
      <c r="E3914">
        <f>DW!$G3914</f>
        <v>0</v>
      </c>
      <c r="F3914" t="e">
        <f>VLOOKUP(E3914,'Resultado Final'!$E$3:$L$103,4,FALSE)</f>
        <v>#DIV/0!</v>
      </c>
      <c r="G3914" t="e">
        <f>VLOOKUP(E3914,'Resultado Final'!$E$3:$L$103,5,FALSE)</f>
        <v>#DIV/0!</v>
      </c>
      <c r="H3914">
        <f>DW!$K3914</f>
        <v>0</v>
      </c>
      <c r="I3914" s="37" t="e">
        <f t="shared" si="61"/>
        <v>#DIV/0!</v>
      </c>
    </row>
    <row r="3915" spans="1:9" x14ac:dyDescent="0.25">
      <c r="A3915">
        <f>INDEX('Resultado Final'!$A:$A,MATCH(E3915,'Resultado Final'!$E:$E,0))</f>
        <v>1</v>
      </c>
      <c r="B3915" t="e">
        <f>'Média Saneada'!#REF!</f>
        <v>#REF!</v>
      </c>
      <c r="C3915">
        <f>DW!$H3915</f>
        <v>0</v>
      </c>
      <c r="D3915">
        <f>DW!$I3915</f>
        <v>0</v>
      </c>
      <c r="E3915">
        <f>DW!$G3915</f>
        <v>0</v>
      </c>
      <c r="F3915" t="e">
        <f>VLOOKUP(E3915,'Resultado Final'!$E$3:$L$103,4,FALSE)</f>
        <v>#DIV/0!</v>
      </c>
      <c r="G3915" t="e">
        <f>VLOOKUP(E3915,'Resultado Final'!$E$3:$L$103,5,FALSE)</f>
        <v>#DIV/0!</v>
      </c>
      <c r="H3915">
        <f>DW!$K3915</f>
        <v>0</v>
      </c>
      <c r="I3915" s="37" t="e">
        <f t="shared" si="61"/>
        <v>#DIV/0!</v>
      </c>
    </row>
    <row r="3916" spans="1:9" x14ac:dyDescent="0.25">
      <c r="A3916">
        <f>INDEX('Resultado Final'!$A:$A,MATCH(E3916,'Resultado Final'!$E:$E,0))</f>
        <v>1</v>
      </c>
      <c r="B3916" t="e">
        <f>'Média Saneada'!#REF!</f>
        <v>#REF!</v>
      </c>
      <c r="C3916">
        <f>DW!$H3916</f>
        <v>0</v>
      </c>
      <c r="D3916">
        <f>DW!$I3916</f>
        <v>0</v>
      </c>
      <c r="E3916">
        <f>DW!$G3916</f>
        <v>0</v>
      </c>
      <c r="F3916" t="e">
        <f>VLOOKUP(E3916,'Resultado Final'!$E$3:$L$103,4,FALSE)</f>
        <v>#DIV/0!</v>
      </c>
      <c r="G3916" t="e">
        <f>VLOOKUP(E3916,'Resultado Final'!$E$3:$L$103,5,FALSE)</f>
        <v>#DIV/0!</v>
      </c>
      <c r="H3916">
        <f>DW!$K3916</f>
        <v>0</v>
      </c>
      <c r="I3916" s="37" t="e">
        <f t="shared" si="61"/>
        <v>#DIV/0!</v>
      </c>
    </row>
    <row r="3917" spans="1:9" x14ac:dyDescent="0.25">
      <c r="A3917">
        <f>INDEX('Resultado Final'!$A:$A,MATCH(E3917,'Resultado Final'!$E:$E,0))</f>
        <v>1</v>
      </c>
      <c r="B3917" t="e">
        <f>'Média Saneada'!#REF!</f>
        <v>#REF!</v>
      </c>
      <c r="C3917">
        <f>DW!$H3917</f>
        <v>0</v>
      </c>
      <c r="D3917">
        <f>DW!$I3917</f>
        <v>0</v>
      </c>
      <c r="E3917">
        <f>DW!$G3917</f>
        <v>0</v>
      </c>
      <c r="F3917" t="e">
        <f>VLOOKUP(E3917,'Resultado Final'!$E$3:$L$103,4,FALSE)</f>
        <v>#DIV/0!</v>
      </c>
      <c r="G3917" t="e">
        <f>VLOOKUP(E3917,'Resultado Final'!$E$3:$L$103,5,FALSE)</f>
        <v>#DIV/0!</v>
      </c>
      <c r="H3917">
        <f>DW!$K3917</f>
        <v>0</v>
      </c>
      <c r="I3917" s="37" t="e">
        <f t="shared" si="61"/>
        <v>#DIV/0!</v>
      </c>
    </row>
    <row r="3918" spans="1:9" x14ac:dyDescent="0.25">
      <c r="A3918">
        <f>INDEX('Resultado Final'!$A:$A,MATCH(E3918,'Resultado Final'!$E:$E,0))</f>
        <v>1</v>
      </c>
      <c r="B3918" t="e">
        <f>'Média Saneada'!#REF!</f>
        <v>#REF!</v>
      </c>
      <c r="C3918">
        <f>DW!$H3918</f>
        <v>0</v>
      </c>
      <c r="D3918">
        <f>DW!$I3918</f>
        <v>0</v>
      </c>
      <c r="E3918">
        <f>DW!$G3918</f>
        <v>0</v>
      </c>
      <c r="F3918" t="e">
        <f>VLOOKUP(E3918,'Resultado Final'!$E$3:$L$103,4,FALSE)</f>
        <v>#DIV/0!</v>
      </c>
      <c r="G3918" t="e">
        <f>VLOOKUP(E3918,'Resultado Final'!$E$3:$L$103,5,FALSE)</f>
        <v>#DIV/0!</v>
      </c>
      <c r="H3918">
        <f>DW!$K3918</f>
        <v>0</v>
      </c>
      <c r="I3918" s="37" t="e">
        <f t="shared" si="61"/>
        <v>#DIV/0!</v>
      </c>
    </row>
    <row r="3919" spans="1:9" x14ac:dyDescent="0.25">
      <c r="A3919">
        <f>INDEX('Resultado Final'!$A:$A,MATCH(E3919,'Resultado Final'!$E:$E,0))</f>
        <v>1</v>
      </c>
      <c r="B3919" t="e">
        <f>'Média Saneada'!#REF!</f>
        <v>#REF!</v>
      </c>
      <c r="C3919">
        <f>DW!$H3919</f>
        <v>0</v>
      </c>
      <c r="D3919">
        <f>DW!$I3919</f>
        <v>0</v>
      </c>
      <c r="E3919">
        <f>DW!$G3919</f>
        <v>0</v>
      </c>
      <c r="F3919" t="e">
        <f>VLOOKUP(E3919,'Resultado Final'!$E$3:$L$103,4,FALSE)</f>
        <v>#DIV/0!</v>
      </c>
      <c r="G3919" t="e">
        <f>VLOOKUP(E3919,'Resultado Final'!$E$3:$L$103,5,FALSE)</f>
        <v>#DIV/0!</v>
      </c>
      <c r="H3919">
        <f>DW!$K3919</f>
        <v>0</v>
      </c>
      <c r="I3919" s="37" t="e">
        <f t="shared" si="61"/>
        <v>#DIV/0!</v>
      </c>
    </row>
    <row r="3920" spans="1:9" x14ac:dyDescent="0.25">
      <c r="A3920">
        <f>INDEX('Resultado Final'!$A:$A,MATCH(E3920,'Resultado Final'!$E:$E,0))</f>
        <v>1</v>
      </c>
      <c r="B3920" t="e">
        <f>'Média Saneada'!#REF!</f>
        <v>#REF!</v>
      </c>
      <c r="C3920">
        <f>DW!$H3920</f>
        <v>0</v>
      </c>
      <c r="D3920">
        <f>DW!$I3920</f>
        <v>0</v>
      </c>
      <c r="E3920">
        <f>DW!$G3920</f>
        <v>0</v>
      </c>
      <c r="F3920" t="e">
        <f>VLOOKUP(E3920,'Resultado Final'!$E$3:$L$103,4,FALSE)</f>
        <v>#DIV/0!</v>
      </c>
      <c r="G3920" t="e">
        <f>VLOOKUP(E3920,'Resultado Final'!$E$3:$L$103,5,FALSE)</f>
        <v>#DIV/0!</v>
      </c>
      <c r="H3920">
        <f>DW!$K3920</f>
        <v>0</v>
      </c>
      <c r="I3920" s="37" t="e">
        <f t="shared" si="61"/>
        <v>#DIV/0!</v>
      </c>
    </row>
    <row r="3921" spans="1:9" x14ac:dyDescent="0.25">
      <c r="A3921">
        <f>INDEX('Resultado Final'!$A:$A,MATCH(E3921,'Resultado Final'!$E:$E,0))</f>
        <v>1</v>
      </c>
      <c r="B3921" t="e">
        <f>'Média Saneada'!#REF!</f>
        <v>#REF!</v>
      </c>
      <c r="C3921">
        <f>DW!$H3921</f>
        <v>0</v>
      </c>
      <c r="D3921">
        <f>DW!$I3921</f>
        <v>0</v>
      </c>
      <c r="E3921">
        <f>DW!$G3921</f>
        <v>0</v>
      </c>
      <c r="F3921" t="e">
        <f>VLOOKUP(E3921,'Resultado Final'!$E$3:$L$103,4,FALSE)</f>
        <v>#DIV/0!</v>
      </c>
      <c r="G3921" t="e">
        <f>VLOOKUP(E3921,'Resultado Final'!$E$3:$L$103,5,FALSE)</f>
        <v>#DIV/0!</v>
      </c>
      <c r="H3921">
        <f>DW!$K3921</f>
        <v>0</v>
      </c>
      <c r="I3921" s="37" t="e">
        <f t="shared" si="61"/>
        <v>#DIV/0!</v>
      </c>
    </row>
    <row r="3922" spans="1:9" x14ac:dyDescent="0.25">
      <c r="A3922">
        <f>INDEX('Resultado Final'!$A:$A,MATCH(E3922,'Resultado Final'!$E:$E,0))</f>
        <v>1</v>
      </c>
      <c r="B3922" t="e">
        <f>'Média Saneada'!#REF!</f>
        <v>#REF!</v>
      </c>
      <c r="C3922">
        <f>DW!$H3922</f>
        <v>0</v>
      </c>
      <c r="D3922">
        <f>DW!$I3922</f>
        <v>0</v>
      </c>
      <c r="E3922">
        <f>DW!$G3922</f>
        <v>0</v>
      </c>
      <c r="F3922" t="e">
        <f>VLOOKUP(E3922,'Resultado Final'!$E$3:$L$103,4,FALSE)</f>
        <v>#DIV/0!</v>
      </c>
      <c r="G3922" t="e">
        <f>VLOOKUP(E3922,'Resultado Final'!$E$3:$L$103,5,FALSE)</f>
        <v>#DIV/0!</v>
      </c>
      <c r="H3922">
        <f>DW!$K3922</f>
        <v>0</v>
      </c>
      <c r="I3922" s="37" t="e">
        <f t="shared" si="61"/>
        <v>#DIV/0!</v>
      </c>
    </row>
    <row r="3923" spans="1:9" x14ac:dyDescent="0.25">
      <c r="A3923">
        <f>INDEX('Resultado Final'!$A:$A,MATCH(E3923,'Resultado Final'!$E:$E,0))</f>
        <v>1</v>
      </c>
      <c r="B3923" t="e">
        <f>'Média Saneada'!#REF!</f>
        <v>#REF!</v>
      </c>
      <c r="C3923">
        <f>DW!$H3923</f>
        <v>0</v>
      </c>
      <c r="D3923">
        <f>DW!$I3923</f>
        <v>0</v>
      </c>
      <c r="E3923">
        <f>DW!$G3923</f>
        <v>0</v>
      </c>
      <c r="F3923" t="e">
        <f>VLOOKUP(E3923,'Resultado Final'!$E$3:$L$103,4,FALSE)</f>
        <v>#DIV/0!</v>
      </c>
      <c r="G3923" t="e">
        <f>VLOOKUP(E3923,'Resultado Final'!$E$3:$L$103,5,FALSE)</f>
        <v>#DIV/0!</v>
      </c>
      <c r="H3923">
        <f>DW!$K3923</f>
        <v>0</v>
      </c>
      <c r="I3923" s="37" t="e">
        <f t="shared" si="61"/>
        <v>#DIV/0!</v>
      </c>
    </row>
    <row r="3924" spans="1:9" x14ac:dyDescent="0.25">
      <c r="A3924">
        <f>INDEX('Resultado Final'!$A:$A,MATCH(E3924,'Resultado Final'!$E:$E,0))</f>
        <v>1</v>
      </c>
      <c r="B3924" t="e">
        <f>'Média Saneada'!#REF!</f>
        <v>#REF!</v>
      </c>
      <c r="C3924">
        <f>DW!$H3924</f>
        <v>0</v>
      </c>
      <c r="D3924">
        <f>DW!$I3924</f>
        <v>0</v>
      </c>
      <c r="E3924">
        <f>DW!$G3924</f>
        <v>0</v>
      </c>
      <c r="F3924" t="e">
        <f>VLOOKUP(E3924,'Resultado Final'!$E$3:$L$103,4,FALSE)</f>
        <v>#DIV/0!</v>
      </c>
      <c r="G3924" t="e">
        <f>VLOOKUP(E3924,'Resultado Final'!$E$3:$L$103,5,FALSE)</f>
        <v>#DIV/0!</v>
      </c>
      <c r="H3924">
        <f>DW!$K3924</f>
        <v>0</v>
      </c>
      <c r="I3924" s="37" t="e">
        <f t="shared" si="61"/>
        <v>#DIV/0!</v>
      </c>
    </row>
    <row r="3925" spans="1:9" x14ac:dyDescent="0.25">
      <c r="A3925">
        <f>INDEX('Resultado Final'!$A:$A,MATCH(E3925,'Resultado Final'!$E:$E,0))</f>
        <v>1</v>
      </c>
      <c r="B3925" t="e">
        <f>'Média Saneada'!#REF!</f>
        <v>#REF!</v>
      </c>
      <c r="C3925">
        <f>DW!$H3925</f>
        <v>0</v>
      </c>
      <c r="D3925">
        <f>DW!$I3925</f>
        <v>0</v>
      </c>
      <c r="E3925">
        <f>DW!$G3925</f>
        <v>0</v>
      </c>
      <c r="F3925" t="e">
        <f>VLOOKUP(E3925,'Resultado Final'!$E$3:$L$103,4,FALSE)</f>
        <v>#DIV/0!</v>
      </c>
      <c r="G3925" t="e">
        <f>VLOOKUP(E3925,'Resultado Final'!$E$3:$L$103,5,FALSE)</f>
        <v>#DIV/0!</v>
      </c>
      <c r="H3925">
        <f>DW!$K3925</f>
        <v>0</v>
      </c>
      <c r="I3925" s="37" t="e">
        <f t="shared" si="61"/>
        <v>#DIV/0!</v>
      </c>
    </row>
    <row r="3926" spans="1:9" x14ac:dyDescent="0.25">
      <c r="A3926">
        <f>INDEX('Resultado Final'!$A:$A,MATCH(E3926,'Resultado Final'!$E:$E,0))</f>
        <v>1</v>
      </c>
      <c r="B3926" t="e">
        <f>'Média Saneada'!#REF!</f>
        <v>#REF!</v>
      </c>
      <c r="C3926">
        <f>DW!$H3926</f>
        <v>0</v>
      </c>
      <c r="D3926">
        <f>DW!$I3926</f>
        <v>0</v>
      </c>
      <c r="E3926">
        <f>DW!$G3926</f>
        <v>0</v>
      </c>
      <c r="F3926" t="e">
        <f>VLOOKUP(E3926,'Resultado Final'!$E$3:$L$103,4,FALSE)</f>
        <v>#DIV/0!</v>
      </c>
      <c r="G3926" t="e">
        <f>VLOOKUP(E3926,'Resultado Final'!$E$3:$L$103,5,FALSE)</f>
        <v>#DIV/0!</v>
      </c>
      <c r="H3926">
        <f>DW!$K3926</f>
        <v>0</v>
      </c>
      <c r="I3926" s="37" t="e">
        <f t="shared" si="61"/>
        <v>#DIV/0!</v>
      </c>
    </row>
    <row r="3927" spans="1:9" x14ac:dyDescent="0.25">
      <c r="A3927">
        <f>INDEX('Resultado Final'!$A:$A,MATCH(E3927,'Resultado Final'!$E:$E,0))</f>
        <v>1</v>
      </c>
      <c r="B3927" t="e">
        <f>'Média Saneada'!#REF!</f>
        <v>#REF!</v>
      </c>
      <c r="C3927">
        <f>DW!$H3927</f>
        <v>0</v>
      </c>
      <c r="D3927">
        <f>DW!$I3927</f>
        <v>0</v>
      </c>
      <c r="E3927">
        <f>DW!$G3927</f>
        <v>0</v>
      </c>
      <c r="F3927" t="e">
        <f>VLOOKUP(E3927,'Resultado Final'!$E$3:$L$103,4,FALSE)</f>
        <v>#DIV/0!</v>
      </c>
      <c r="G3927" t="e">
        <f>VLOOKUP(E3927,'Resultado Final'!$E$3:$L$103,5,FALSE)</f>
        <v>#DIV/0!</v>
      </c>
      <c r="H3927">
        <f>DW!$K3927</f>
        <v>0</v>
      </c>
      <c r="I3927" s="37" t="e">
        <f t="shared" si="61"/>
        <v>#DIV/0!</v>
      </c>
    </row>
    <row r="3928" spans="1:9" x14ac:dyDescent="0.25">
      <c r="A3928">
        <f>INDEX('Resultado Final'!$A:$A,MATCH(E3928,'Resultado Final'!$E:$E,0))</f>
        <v>1</v>
      </c>
      <c r="B3928" t="e">
        <f>'Média Saneada'!#REF!</f>
        <v>#REF!</v>
      </c>
      <c r="C3928">
        <f>DW!$H3928</f>
        <v>0</v>
      </c>
      <c r="D3928">
        <f>DW!$I3928</f>
        <v>0</v>
      </c>
      <c r="E3928">
        <f>DW!$G3928</f>
        <v>0</v>
      </c>
      <c r="F3928" t="e">
        <f>VLOOKUP(E3928,'Resultado Final'!$E$3:$L$103,4,FALSE)</f>
        <v>#DIV/0!</v>
      </c>
      <c r="G3928" t="e">
        <f>VLOOKUP(E3928,'Resultado Final'!$E$3:$L$103,5,FALSE)</f>
        <v>#DIV/0!</v>
      </c>
      <c r="H3928">
        <f>DW!$K3928</f>
        <v>0</v>
      </c>
      <c r="I3928" s="37" t="e">
        <f t="shared" si="61"/>
        <v>#DIV/0!</v>
      </c>
    </row>
    <row r="3929" spans="1:9" x14ac:dyDescent="0.25">
      <c r="A3929">
        <f>INDEX('Resultado Final'!$A:$A,MATCH(E3929,'Resultado Final'!$E:$E,0))</f>
        <v>1</v>
      </c>
      <c r="B3929" t="e">
        <f>'Média Saneada'!#REF!</f>
        <v>#REF!</v>
      </c>
      <c r="C3929">
        <f>DW!$H3929</f>
        <v>0</v>
      </c>
      <c r="D3929">
        <f>DW!$I3929</f>
        <v>0</v>
      </c>
      <c r="E3929">
        <f>DW!$G3929</f>
        <v>0</v>
      </c>
      <c r="F3929" t="e">
        <f>VLOOKUP(E3929,'Resultado Final'!$E$3:$L$103,4,FALSE)</f>
        <v>#DIV/0!</v>
      </c>
      <c r="G3929" t="e">
        <f>VLOOKUP(E3929,'Resultado Final'!$E$3:$L$103,5,FALSE)</f>
        <v>#DIV/0!</v>
      </c>
      <c r="H3929">
        <f>DW!$K3929</f>
        <v>0</v>
      </c>
      <c r="I3929" s="37" t="e">
        <f t="shared" si="61"/>
        <v>#DIV/0!</v>
      </c>
    </row>
    <row r="3930" spans="1:9" x14ac:dyDescent="0.25">
      <c r="A3930">
        <f>INDEX('Resultado Final'!$A:$A,MATCH(E3930,'Resultado Final'!$E:$E,0))</f>
        <v>1</v>
      </c>
      <c r="B3930" t="e">
        <f>'Média Saneada'!#REF!</f>
        <v>#REF!</v>
      </c>
      <c r="C3930">
        <f>DW!$H3930</f>
        <v>0</v>
      </c>
      <c r="D3930">
        <f>DW!$I3930</f>
        <v>0</v>
      </c>
      <c r="E3930">
        <f>DW!$G3930</f>
        <v>0</v>
      </c>
      <c r="F3930" t="e">
        <f>VLOOKUP(E3930,'Resultado Final'!$E$3:$L$103,4,FALSE)</f>
        <v>#DIV/0!</v>
      </c>
      <c r="G3930" t="e">
        <f>VLOOKUP(E3930,'Resultado Final'!$E$3:$L$103,5,FALSE)</f>
        <v>#DIV/0!</v>
      </c>
      <c r="H3930">
        <f>DW!$K3930</f>
        <v>0</v>
      </c>
      <c r="I3930" s="37" t="e">
        <f t="shared" si="61"/>
        <v>#DIV/0!</v>
      </c>
    </row>
    <row r="3931" spans="1:9" x14ac:dyDescent="0.25">
      <c r="A3931">
        <f>INDEX('Resultado Final'!$A:$A,MATCH(E3931,'Resultado Final'!$E:$E,0))</f>
        <v>1</v>
      </c>
      <c r="B3931" t="e">
        <f>'Média Saneada'!#REF!</f>
        <v>#REF!</v>
      </c>
      <c r="C3931">
        <f>DW!$H3931</f>
        <v>0</v>
      </c>
      <c r="D3931">
        <f>DW!$I3931</f>
        <v>0</v>
      </c>
      <c r="E3931">
        <f>DW!$G3931</f>
        <v>0</v>
      </c>
      <c r="F3931" t="e">
        <f>VLOOKUP(E3931,'Resultado Final'!$E$3:$L$103,4,FALSE)</f>
        <v>#DIV/0!</v>
      </c>
      <c r="G3931" t="e">
        <f>VLOOKUP(E3931,'Resultado Final'!$E$3:$L$103,5,FALSE)</f>
        <v>#DIV/0!</v>
      </c>
      <c r="H3931">
        <f>DW!$K3931</f>
        <v>0</v>
      </c>
      <c r="I3931" s="37" t="e">
        <f t="shared" si="61"/>
        <v>#DIV/0!</v>
      </c>
    </row>
    <row r="3932" spans="1:9" x14ac:dyDescent="0.25">
      <c r="A3932">
        <f>INDEX('Resultado Final'!$A:$A,MATCH(E3932,'Resultado Final'!$E:$E,0))</f>
        <v>1</v>
      </c>
      <c r="B3932" t="e">
        <f>'Média Saneada'!#REF!</f>
        <v>#REF!</v>
      </c>
      <c r="C3932">
        <f>DW!$H3932</f>
        <v>0</v>
      </c>
      <c r="D3932">
        <f>DW!$I3932</f>
        <v>0</v>
      </c>
      <c r="E3932">
        <f>DW!$G3932</f>
        <v>0</v>
      </c>
      <c r="F3932" t="e">
        <f>VLOOKUP(E3932,'Resultado Final'!$E$3:$L$103,4,FALSE)</f>
        <v>#DIV/0!</v>
      </c>
      <c r="G3932" t="e">
        <f>VLOOKUP(E3932,'Resultado Final'!$E$3:$L$103,5,FALSE)</f>
        <v>#DIV/0!</v>
      </c>
      <c r="H3932">
        <f>DW!$K3932</f>
        <v>0</v>
      </c>
      <c r="I3932" s="37" t="e">
        <f t="shared" si="61"/>
        <v>#DIV/0!</v>
      </c>
    </row>
    <row r="3933" spans="1:9" x14ac:dyDescent="0.25">
      <c r="A3933">
        <f>INDEX('Resultado Final'!$A:$A,MATCH(E3933,'Resultado Final'!$E:$E,0))</f>
        <v>1</v>
      </c>
      <c r="B3933" t="e">
        <f>'Média Saneada'!#REF!</f>
        <v>#REF!</v>
      </c>
      <c r="C3933">
        <f>DW!$H3933</f>
        <v>0</v>
      </c>
      <c r="D3933">
        <f>DW!$I3933</f>
        <v>0</v>
      </c>
      <c r="E3933">
        <f>DW!$G3933</f>
        <v>0</v>
      </c>
      <c r="F3933" t="e">
        <f>VLOOKUP(E3933,'Resultado Final'!$E$3:$L$103,4,FALSE)</f>
        <v>#DIV/0!</v>
      </c>
      <c r="G3933" t="e">
        <f>VLOOKUP(E3933,'Resultado Final'!$E$3:$L$103,5,FALSE)</f>
        <v>#DIV/0!</v>
      </c>
      <c r="H3933">
        <f>DW!$K3933</f>
        <v>0</v>
      </c>
      <c r="I3933" s="37" t="e">
        <f t="shared" si="61"/>
        <v>#DIV/0!</v>
      </c>
    </row>
    <row r="3934" spans="1:9" x14ac:dyDescent="0.25">
      <c r="A3934">
        <f>INDEX('Resultado Final'!$A:$A,MATCH(E3934,'Resultado Final'!$E:$E,0))</f>
        <v>1</v>
      </c>
      <c r="B3934" t="e">
        <f>'Média Saneada'!#REF!</f>
        <v>#REF!</v>
      </c>
      <c r="C3934">
        <f>DW!$H3934</f>
        <v>0</v>
      </c>
      <c r="D3934">
        <f>DW!$I3934</f>
        <v>0</v>
      </c>
      <c r="E3934">
        <f>DW!$G3934</f>
        <v>0</v>
      </c>
      <c r="F3934" t="e">
        <f>VLOOKUP(E3934,'Resultado Final'!$E$3:$L$103,4,FALSE)</f>
        <v>#DIV/0!</v>
      </c>
      <c r="G3934" t="e">
        <f>VLOOKUP(E3934,'Resultado Final'!$E$3:$L$103,5,FALSE)</f>
        <v>#DIV/0!</v>
      </c>
      <c r="H3934">
        <f>DW!$K3934</f>
        <v>0</v>
      </c>
      <c r="I3934" s="37" t="e">
        <f t="shared" si="61"/>
        <v>#DIV/0!</v>
      </c>
    </row>
    <row r="3935" spans="1:9" x14ac:dyDescent="0.25">
      <c r="A3935">
        <f>INDEX('Resultado Final'!$A:$A,MATCH(E3935,'Resultado Final'!$E:$E,0))</f>
        <v>1</v>
      </c>
      <c r="B3935" t="e">
        <f>'Média Saneada'!#REF!</f>
        <v>#REF!</v>
      </c>
      <c r="C3935">
        <f>DW!$H3935</f>
        <v>0</v>
      </c>
      <c r="D3935">
        <f>DW!$I3935</f>
        <v>0</v>
      </c>
      <c r="E3935">
        <f>DW!$G3935</f>
        <v>0</v>
      </c>
      <c r="F3935" t="e">
        <f>VLOOKUP(E3935,'Resultado Final'!$E$3:$L$103,4,FALSE)</f>
        <v>#DIV/0!</v>
      </c>
      <c r="G3935" t="e">
        <f>VLOOKUP(E3935,'Resultado Final'!$E$3:$L$103,5,FALSE)</f>
        <v>#DIV/0!</v>
      </c>
      <c r="H3935">
        <f>DW!$K3935</f>
        <v>0</v>
      </c>
      <c r="I3935" s="37" t="e">
        <f t="shared" si="61"/>
        <v>#DIV/0!</v>
      </c>
    </row>
    <row r="3936" spans="1:9" x14ac:dyDescent="0.25">
      <c r="A3936">
        <f>INDEX('Resultado Final'!$A:$A,MATCH(E3936,'Resultado Final'!$E:$E,0))</f>
        <v>1</v>
      </c>
      <c r="B3936" t="e">
        <f>'Média Saneada'!#REF!</f>
        <v>#REF!</v>
      </c>
      <c r="C3936">
        <f>DW!$H3936</f>
        <v>0</v>
      </c>
      <c r="D3936">
        <f>DW!$I3936</f>
        <v>0</v>
      </c>
      <c r="E3936">
        <f>DW!$G3936</f>
        <v>0</v>
      </c>
      <c r="F3936" t="e">
        <f>VLOOKUP(E3936,'Resultado Final'!$E$3:$L$103,4,FALSE)</f>
        <v>#DIV/0!</v>
      </c>
      <c r="G3936" t="e">
        <f>VLOOKUP(E3936,'Resultado Final'!$E$3:$L$103,5,FALSE)</f>
        <v>#DIV/0!</v>
      </c>
      <c r="H3936">
        <f>DW!$K3936</f>
        <v>0</v>
      </c>
      <c r="I3936" s="37" t="e">
        <f t="shared" si="61"/>
        <v>#DIV/0!</v>
      </c>
    </row>
    <row r="3937" spans="1:9" x14ac:dyDescent="0.25">
      <c r="A3937">
        <f>INDEX('Resultado Final'!$A:$A,MATCH(E3937,'Resultado Final'!$E:$E,0))</f>
        <v>1</v>
      </c>
      <c r="B3937" t="e">
        <f>'Média Saneada'!#REF!</f>
        <v>#REF!</v>
      </c>
      <c r="C3937">
        <f>DW!$H3937</f>
        <v>0</v>
      </c>
      <c r="D3937">
        <f>DW!$I3937</f>
        <v>0</v>
      </c>
      <c r="E3937">
        <f>DW!$G3937</f>
        <v>0</v>
      </c>
      <c r="F3937" t="e">
        <f>VLOOKUP(E3937,'Resultado Final'!$E$3:$L$103,4,FALSE)</f>
        <v>#DIV/0!</v>
      </c>
      <c r="G3937" t="e">
        <f>VLOOKUP(E3937,'Resultado Final'!$E$3:$L$103,5,FALSE)</f>
        <v>#DIV/0!</v>
      </c>
      <c r="H3937">
        <f>DW!$K3937</f>
        <v>0</v>
      </c>
      <c r="I3937" s="37" t="e">
        <f t="shared" si="61"/>
        <v>#DIV/0!</v>
      </c>
    </row>
    <row r="3938" spans="1:9" x14ac:dyDescent="0.25">
      <c r="A3938">
        <f>INDEX('Resultado Final'!$A:$A,MATCH(E3938,'Resultado Final'!$E:$E,0))</f>
        <v>1</v>
      </c>
      <c r="B3938" t="e">
        <f>'Média Saneada'!#REF!</f>
        <v>#REF!</v>
      </c>
      <c r="C3938">
        <f>DW!$H3938</f>
        <v>0</v>
      </c>
      <c r="D3938">
        <f>DW!$I3938</f>
        <v>0</v>
      </c>
      <c r="E3938">
        <f>DW!$G3938</f>
        <v>0</v>
      </c>
      <c r="F3938" t="e">
        <f>VLOOKUP(E3938,'Resultado Final'!$E$3:$L$103,4,FALSE)</f>
        <v>#DIV/0!</v>
      </c>
      <c r="G3938" t="e">
        <f>VLOOKUP(E3938,'Resultado Final'!$E$3:$L$103,5,FALSE)</f>
        <v>#DIV/0!</v>
      </c>
      <c r="H3938">
        <f>DW!$K3938</f>
        <v>0</v>
      </c>
      <c r="I3938" s="37" t="e">
        <f t="shared" si="61"/>
        <v>#DIV/0!</v>
      </c>
    </row>
    <row r="3939" spans="1:9" x14ac:dyDescent="0.25">
      <c r="A3939">
        <f>INDEX('Resultado Final'!$A:$A,MATCH(E3939,'Resultado Final'!$E:$E,0))</f>
        <v>1</v>
      </c>
      <c r="B3939" t="e">
        <f>'Média Saneada'!#REF!</f>
        <v>#REF!</v>
      </c>
      <c r="C3939">
        <f>DW!$H3939</f>
        <v>0</v>
      </c>
      <c r="D3939">
        <f>DW!$I3939</f>
        <v>0</v>
      </c>
      <c r="E3939">
        <f>DW!$G3939</f>
        <v>0</v>
      </c>
      <c r="F3939" t="e">
        <f>VLOOKUP(E3939,'Resultado Final'!$E$3:$L$103,4,FALSE)</f>
        <v>#DIV/0!</v>
      </c>
      <c r="G3939" t="e">
        <f>VLOOKUP(E3939,'Resultado Final'!$E$3:$L$103,5,FALSE)</f>
        <v>#DIV/0!</v>
      </c>
      <c r="H3939">
        <f>DW!$K3939</f>
        <v>0</v>
      </c>
      <c r="I3939" s="37" t="e">
        <f t="shared" si="61"/>
        <v>#DIV/0!</v>
      </c>
    </row>
    <row r="3940" spans="1:9" x14ac:dyDescent="0.25">
      <c r="A3940">
        <f>INDEX('Resultado Final'!$A:$A,MATCH(E3940,'Resultado Final'!$E:$E,0))</f>
        <v>1</v>
      </c>
      <c r="B3940" t="e">
        <f>'Média Saneada'!#REF!</f>
        <v>#REF!</v>
      </c>
      <c r="C3940">
        <f>DW!$H3940</f>
        <v>0</v>
      </c>
      <c r="D3940">
        <f>DW!$I3940</f>
        <v>0</v>
      </c>
      <c r="E3940">
        <f>DW!$G3940</f>
        <v>0</v>
      </c>
      <c r="F3940" t="e">
        <f>VLOOKUP(E3940,'Resultado Final'!$E$3:$L$103,4,FALSE)</f>
        <v>#DIV/0!</v>
      </c>
      <c r="G3940" t="e">
        <f>VLOOKUP(E3940,'Resultado Final'!$E$3:$L$103,5,FALSE)</f>
        <v>#DIV/0!</v>
      </c>
      <c r="H3940">
        <f>DW!$K3940</f>
        <v>0</v>
      </c>
      <c r="I3940" s="37" t="e">
        <f t="shared" si="61"/>
        <v>#DIV/0!</v>
      </c>
    </row>
    <row r="3941" spans="1:9" x14ac:dyDescent="0.25">
      <c r="A3941">
        <f>INDEX('Resultado Final'!$A:$A,MATCH(E3941,'Resultado Final'!$E:$E,0))</f>
        <v>1</v>
      </c>
      <c r="B3941" t="e">
        <f>'Média Saneada'!#REF!</f>
        <v>#REF!</v>
      </c>
      <c r="C3941">
        <f>DW!$H3941</f>
        <v>0</v>
      </c>
      <c r="D3941">
        <f>DW!$I3941</f>
        <v>0</v>
      </c>
      <c r="E3941">
        <f>DW!$G3941</f>
        <v>0</v>
      </c>
      <c r="F3941" t="e">
        <f>VLOOKUP(E3941,'Resultado Final'!$E$3:$L$103,4,FALSE)</f>
        <v>#DIV/0!</v>
      </c>
      <c r="G3941" t="e">
        <f>VLOOKUP(E3941,'Resultado Final'!$E$3:$L$103,5,FALSE)</f>
        <v>#DIV/0!</v>
      </c>
      <c r="H3941">
        <f>DW!$K3941</f>
        <v>0</v>
      </c>
      <c r="I3941" s="37" t="e">
        <f t="shared" si="61"/>
        <v>#DIV/0!</v>
      </c>
    </row>
    <row r="3942" spans="1:9" x14ac:dyDescent="0.25">
      <c r="A3942">
        <f>INDEX('Resultado Final'!$A:$A,MATCH(E3942,'Resultado Final'!$E:$E,0))</f>
        <v>1</v>
      </c>
      <c r="B3942" t="e">
        <f>'Média Saneada'!#REF!</f>
        <v>#REF!</v>
      </c>
      <c r="C3942">
        <f>DW!$H3942</f>
        <v>0</v>
      </c>
      <c r="D3942">
        <f>DW!$I3942</f>
        <v>0</v>
      </c>
      <c r="E3942">
        <f>DW!$G3942</f>
        <v>0</v>
      </c>
      <c r="F3942" t="e">
        <f>VLOOKUP(E3942,'Resultado Final'!$E$3:$L$103,4,FALSE)</f>
        <v>#DIV/0!</v>
      </c>
      <c r="G3942" t="e">
        <f>VLOOKUP(E3942,'Resultado Final'!$E$3:$L$103,5,FALSE)</f>
        <v>#DIV/0!</v>
      </c>
      <c r="H3942">
        <f>DW!$K3942</f>
        <v>0</v>
      </c>
      <c r="I3942" s="37" t="e">
        <f t="shared" si="61"/>
        <v>#DIV/0!</v>
      </c>
    </row>
    <row r="3943" spans="1:9" x14ac:dyDescent="0.25">
      <c r="A3943">
        <f>INDEX('Resultado Final'!$A:$A,MATCH(E3943,'Resultado Final'!$E:$E,0))</f>
        <v>1</v>
      </c>
      <c r="B3943" t="e">
        <f>'Média Saneada'!#REF!</f>
        <v>#REF!</v>
      </c>
      <c r="C3943">
        <f>DW!$H3943</f>
        <v>0</v>
      </c>
      <c r="D3943">
        <f>DW!$I3943</f>
        <v>0</v>
      </c>
      <c r="E3943">
        <f>DW!$G3943</f>
        <v>0</v>
      </c>
      <c r="F3943" t="e">
        <f>VLOOKUP(E3943,'Resultado Final'!$E$3:$L$103,4,FALSE)</f>
        <v>#DIV/0!</v>
      </c>
      <c r="G3943" t="e">
        <f>VLOOKUP(E3943,'Resultado Final'!$E$3:$L$103,5,FALSE)</f>
        <v>#DIV/0!</v>
      </c>
      <c r="H3943">
        <f>DW!$K3943</f>
        <v>0</v>
      </c>
      <c r="I3943" s="37" t="e">
        <f t="shared" si="61"/>
        <v>#DIV/0!</v>
      </c>
    </row>
    <row r="3944" spans="1:9" x14ac:dyDescent="0.25">
      <c r="A3944">
        <f>INDEX('Resultado Final'!$A:$A,MATCH(E3944,'Resultado Final'!$E:$E,0))</f>
        <v>1</v>
      </c>
      <c r="B3944" t="e">
        <f>'Média Saneada'!#REF!</f>
        <v>#REF!</v>
      </c>
      <c r="C3944">
        <f>DW!$H3944</f>
        <v>0</v>
      </c>
      <c r="D3944">
        <f>DW!$I3944</f>
        <v>0</v>
      </c>
      <c r="E3944">
        <f>DW!$G3944</f>
        <v>0</v>
      </c>
      <c r="F3944" t="e">
        <f>VLOOKUP(E3944,'Resultado Final'!$E$3:$L$103,4,FALSE)</f>
        <v>#DIV/0!</v>
      </c>
      <c r="G3944" t="e">
        <f>VLOOKUP(E3944,'Resultado Final'!$E$3:$L$103,5,FALSE)</f>
        <v>#DIV/0!</v>
      </c>
      <c r="H3944">
        <f>DW!$K3944</f>
        <v>0</v>
      </c>
      <c r="I3944" s="37" t="e">
        <f t="shared" si="61"/>
        <v>#DIV/0!</v>
      </c>
    </row>
    <row r="3945" spans="1:9" x14ac:dyDescent="0.25">
      <c r="A3945">
        <f>INDEX('Resultado Final'!$A:$A,MATCH(E3945,'Resultado Final'!$E:$E,0))</f>
        <v>1</v>
      </c>
      <c r="B3945" t="e">
        <f>'Média Saneada'!#REF!</f>
        <v>#REF!</v>
      </c>
      <c r="C3945">
        <f>DW!$H3945</f>
        <v>0</v>
      </c>
      <c r="D3945">
        <f>DW!$I3945</f>
        <v>0</v>
      </c>
      <c r="E3945">
        <f>DW!$G3945</f>
        <v>0</v>
      </c>
      <c r="F3945" t="e">
        <f>VLOOKUP(E3945,'Resultado Final'!$E$3:$L$103,4,FALSE)</f>
        <v>#DIV/0!</v>
      </c>
      <c r="G3945" t="e">
        <f>VLOOKUP(E3945,'Resultado Final'!$E$3:$L$103,5,FALSE)</f>
        <v>#DIV/0!</v>
      </c>
      <c r="H3945">
        <f>DW!$K3945</f>
        <v>0</v>
      </c>
      <c r="I3945" s="37" t="e">
        <f t="shared" si="61"/>
        <v>#DIV/0!</v>
      </c>
    </row>
    <row r="3946" spans="1:9" x14ac:dyDescent="0.25">
      <c r="A3946">
        <f>INDEX('Resultado Final'!$A:$A,MATCH(E3946,'Resultado Final'!$E:$E,0))</f>
        <v>1</v>
      </c>
      <c r="B3946" t="e">
        <f>'Média Saneada'!#REF!</f>
        <v>#REF!</v>
      </c>
      <c r="C3946">
        <f>DW!$H3946</f>
        <v>0</v>
      </c>
      <c r="D3946">
        <f>DW!$I3946</f>
        <v>0</v>
      </c>
      <c r="E3946">
        <f>DW!$G3946</f>
        <v>0</v>
      </c>
      <c r="F3946" t="e">
        <f>VLOOKUP(E3946,'Resultado Final'!$E$3:$L$103,4,FALSE)</f>
        <v>#DIV/0!</v>
      </c>
      <c r="G3946" t="e">
        <f>VLOOKUP(E3946,'Resultado Final'!$E$3:$L$103,5,FALSE)</f>
        <v>#DIV/0!</v>
      </c>
      <c r="H3946">
        <f>DW!$K3946</f>
        <v>0</v>
      </c>
      <c r="I3946" s="37" t="e">
        <f t="shared" si="61"/>
        <v>#DIV/0!</v>
      </c>
    </row>
    <row r="3947" spans="1:9" x14ac:dyDescent="0.25">
      <c r="A3947">
        <f>INDEX('Resultado Final'!$A:$A,MATCH(E3947,'Resultado Final'!$E:$E,0))</f>
        <v>1</v>
      </c>
      <c r="B3947" t="e">
        <f>'Média Saneada'!#REF!</f>
        <v>#REF!</v>
      </c>
      <c r="C3947">
        <f>DW!$H3947</f>
        <v>0</v>
      </c>
      <c r="D3947">
        <f>DW!$I3947</f>
        <v>0</v>
      </c>
      <c r="E3947">
        <f>DW!$G3947</f>
        <v>0</v>
      </c>
      <c r="F3947" t="e">
        <f>VLOOKUP(E3947,'Resultado Final'!$E$3:$L$103,4,FALSE)</f>
        <v>#DIV/0!</v>
      </c>
      <c r="G3947" t="e">
        <f>VLOOKUP(E3947,'Resultado Final'!$E$3:$L$103,5,FALSE)</f>
        <v>#DIV/0!</v>
      </c>
      <c r="H3947">
        <f>DW!$K3947</f>
        <v>0</v>
      </c>
      <c r="I3947" s="37" t="e">
        <f t="shared" si="61"/>
        <v>#DIV/0!</v>
      </c>
    </row>
    <row r="3948" spans="1:9" x14ac:dyDescent="0.25">
      <c r="A3948">
        <f>INDEX('Resultado Final'!$A:$A,MATCH(E3948,'Resultado Final'!$E:$E,0))</f>
        <v>1</v>
      </c>
      <c r="B3948" t="e">
        <f>'Média Saneada'!#REF!</f>
        <v>#REF!</v>
      </c>
      <c r="C3948">
        <f>DW!$H3948</f>
        <v>0</v>
      </c>
      <c r="D3948">
        <f>DW!$I3948</f>
        <v>0</v>
      </c>
      <c r="E3948">
        <f>DW!$G3948</f>
        <v>0</v>
      </c>
      <c r="F3948" t="e">
        <f>VLOOKUP(E3948,'Resultado Final'!$E$3:$L$103,4,FALSE)</f>
        <v>#DIV/0!</v>
      </c>
      <c r="G3948" t="e">
        <f>VLOOKUP(E3948,'Resultado Final'!$E$3:$L$103,5,FALSE)</f>
        <v>#DIV/0!</v>
      </c>
      <c r="H3948">
        <f>DW!$K3948</f>
        <v>0</v>
      </c>
      <c r="I3948" s="37" t="e">
        <f t="shared" si="61"/>
        <v>#DIV/0!</v>
      </c>
    </row>
    <row r="3949" spans="1:9" x14ac:dyDescent="0.25">
      <c r="A3949">
        <f>INDEX('Resultado Final'!$A:$A,MATCH(E3949,'Resultado Final'!$E:$E,0))</f>
        <v>1</v>
      </c>
      <c r="B3949" t="e">
        <f>'Média Saneada'!#REF!</f>
        <v>#REF!</v>
      </c>
      <c r="C3949">
        <f>DW!$H3949</f>
        <v>0</v>
      </c>
      <c r="D3949">
        <f>DW!$I3949</f>
        <v>0</v>
      </c>
      <c r="E3949">
        <f>DW!$G3949</f>
        <v>0</v>
      </c>
      <c r="F3949" t="e">
        <f>VLOOKUP(E3949,'Resultado Final'!$E$3:$L$103,4,FALSE)</f>
        <v>#DIV/0!</v>
      </c>
      <c r="G3949" t="e">
        <f>VLOOKUP(E3949,'Resultado Final'!$E$3:$L$103,5,FALSE)</f>
        <v>#DIV/0!</v>
      </c>
      <c r="H3949">
        <f>DW!$K3949</f>
        <v>0</v>
      </c>
      <c r="I3949" s="37" t="e">
        <f t="shared" si="61"/>
        <v>#DIV/0!</v>
      </c>
    </row>
    <row r="3950" spans="1:9" x14ac:dyDescent="0.25">
      <c r="A3950">
        <f>INDEX('Resultado Final'!$A:$A,MATCH(E3950,'Resultado Final'!$E:$E,0))</f>
        <v>1</v>
      </c>
      <c r="B3950" t="e">
        <f>'Média Saneada'!#REF!</f>
        <v>#REF!</v>
      </c>
      <c r="C3950">
        <f>DW!$H3950</f>
        <v>0</v>
      </c>
      <c r="D3950">
        <f>DW!$I3950</f>
        <v>0</v>
      </c>
      <c r="E3950">
        <f>DW!$G3950</f>
        <v>0</v>
      </c>
      <c r="F3950" t="e">
        <f>VLOOKUP(E3950,'Resultado Final'!$E$3:$L$103,4,FALSE)</f>
        <v>#DIV/0!</v>
      </c>
      <c r="G3950" t="e">
        <f>VLOOKUP(E3950,'Resultado Final'!$E$3:$L$103,5,FALSE)</f>
        <v>#DIV/0!</v>
      </c>
      <c r="H3950">
        <f>DW!$K3950</f>
        <v>0</v>
      </c>
      <c r="I3950" s="37" t="e">
        <f t="shared" si="61"/>
        <v>#DIV/0!</v>
      </c>
    </row>
    <row r="3951" spans="1:9" x14ac:dyDescent="0.25">
      <c r="A3951">
        <f>INDEX('Resultado Final'!$A:$A,MATCH(E3951,'Resultado Final'!$E:$E,0))</f>
        <v>1</v>
      </c>
      <c r="B3951" t="e">
        <f>'Média Saneada'!#REF!</f>
        <v>#REF!</v>
      </c>
      <c r="C3951">
        <f>DW!$H3951</f>
        <v>0</v>
      </c>
      <c r="D3951">
        <f>DW!$I3951</f>
        <v>0</v>
      </c>
      <c r="E3951">
        <f>DW!$G3951</f>
        <v>0</v>
      </c>
      <c r="F3951" t="e">
        <f>VLOOKUP(E3951,'Resultado Final'!$E$3:$L$103,4,FALSE)</f>
        <v>#DIV/0!</v>
      </c>
      <c r="G3951" t="e">
        <f>VLOOKUP(E3951,'Resultado Final'!$E$3:$L$103,5,FALSE)</f>
        <v>#DIV/0!</v>
      </c>
      <c r="H3951">
        <f>DW!$K3951</f>
        <v>0</v>
      </c>
      <c r="I3951" s="37" t="e">
        <f t="shared" si="61"/>
        <v>#DIV/0!</v>
      </c>
    </row>
    <row r="3952" spans="1:9" x14ac:dyDescent="0.25">
      <c r="A3952">
        <f>INDEX('Resultado Final'!$A:$A,MATCH(E3952,'Resultado Final'!$E:$E,0))</f>
        <v>1</v>
      </c>
      <c r="B3952" t="e">
        <f>'Média Saneada'!#REF!</f>
        <v>#REF!</v>
      </c>
      <c r="C3952">
        <f>DW!$H3952</f>
        <v>0</v>
      </c>
      <c r="D3952">
        <f>DW!$I3952</f>
        <v>0</v>
      </c>
      <c r="E3952">
        <f>DW!$G3952</f>
        <v>0</v>
      </c>
      <c r="F3952" t="e">
        <f>VLOOKUP(E3952,'Resultado Final'!$E$3:$L$103,4,FALSE)</f>
        <v>#DIV/0!</v>
      </c>
      <c r="G3952" t="e">
        <f>VLOOKUP(E3952,'Resultado Final'!$E$3:$L$103,5,FALSE)</f>
        <v>#DIV/0!</v>
      </c>
      <c r="H3952">
        <f>DW!$K3952</f>
        <v>0</v>
      </c>
      <c r="I3952" s="37" t="e">
        <f t="shared" si="61"/>
        <v>#DIV/0!</v>
      </c>
    </row>
    <row r="3953" spans="1:9" x14ac:dyDescent="0.25">
      <c r="A3953">
        <f>INDEX('Resultado Final'!$A:$A,MATCH(E3953,'Resultado Final'!$E:$E,0))</f>
        <v>1</v>
      </c>
      <c r="B3953" t="e">
        <f>'Média Saneada'!#REF!</f>
        <v>#REF!</v>
      </c>
      <c r="C3953">
        <f>DW!$H3953</f>
        <v>0</v>
      </c>
      <c r="D3953">
        <f>DW!$I3953</f>
        <v>0</v>
      </c>
      <c r="E3953">
        <f>DW!$G3953</f>
        <v>0</v>
      </c>
      <c r="F3953" t="e">
        <f>VLOOKUP(E3953,'Resultado Final'!$E$3:$L$103,4,FALSE)</f>
        <v>#DIV/0!</v>
      </c>
      <c r="G3953" t="e">
        <f>VLOOKUP(E3953,'Resultado Final'!$E$3:$L$103,5,FALSE)</f>
        <v>#DIV/0!</v>
      </c>
      <c r="H3953">
        <f>DW!$K3953</f>
        <v>0</v>
      </c>
      <c r="I3953" s="37" t="e">
        <f t="shared" si="61"/>
        <v>#DIV/0!</v>
      </c>
    </row>
    <row r="3954" spans="1:9" x14ac:dyDescent="0.25">
      <c r="A3954">
        <f>INDEX('Resultado Final'!$A:$A,MATCH(E3954,'Resultado Final'!$E:$E,0))</f>
        <v>1</v>
      </c>
      <c r="B3954" t="e">
        <f>'Média Saneada'!#REF!</f>
        <v>#REF!</v>
      </c>
      <c r="C3954">
        <f>DW!$H3954</f>
        <v>0</v>
      </c>
      <c r="D3954">
        <f>DW!$I3954</f>
        <v>0</v>
      </c>
      <c r="E3954">
        <f>DW!$G3954</f>
        <v>0</v>
      </c>
      <c r="F3954" t="e">
        <f>VLOOKUP(E3954,'Resultado Final'!$E$3:$L$103,4,FALSE)</f>
        <v>#DIV/0!</v>
      </c>
      <c r="G3954" t="e">
        <f>VLOOKUP(E3954,'Resultado Final'!$E$3:$L$103,5,FALSE)</f>
        <v>#DIV/0!</v>
      </c>
      <c r="H3954">
        <f>DW!$K3954</f>
        <v>0</v>
      </c>
      <c r="I3954" s="37" t="e">
        <f t="shared" si="61"/>
        <v>#DIV/0!</v>
      </c>
    </row>
    <row r="3955" spans="1:9" x14ac:dyDescent="0.25">
      <c r="A3955">
        <f>INDEX('Resultado Final'!$A:$A,MATCH(E3955,'Resultado Final'!$E:$E,0))</f>
        <v>1</v>
      </c>
      <c r="B3955" t="e">
        <f>'Média Saneada'!#REF!</f>
        <v>#REF!</v>
      </c>
      <c r="C3955">
        <f>DW!$H3955</f>
        <v>0</v>
      </c>
      <c r="D3955">
        <f>DW!$I3955</f>
        <v>0</v>
      </c>
      <c r="E3955">
        <f>DW!$G3955</f>
        <v>0</v>
      </c>
      <c r="F3955" t="e">
        <f>VLOOKUP(E3955,'Resultado Final'!$E$3:$L$103,4,FALSE)</f>
        <v>#DIV/0!</v>
      </c>
      <c r="G3955" t="e">
        <f>VLOOKUP(E3955,'Resultado Final'!$E$3:$L$103,5,FALSE)</f>
        <v>#DIV/0!</v>
      </c>
      <c r="H3955">
        <f>DW!$K3955</f>
        <v>0</v>
      </c>
      <c r="I3955" s="37" t="e">
        <f t="shared" si="61"/>
        <v>#DIV/0!</v>
      </c>
    </row>
    <row r="3956" spans="1:9" x14ac:dyDescent="0.25">
      <c r="A3956">
        <f>INDEX('Resultado Final'!$A:$A,MATCH(E3956,'Resultado Final'!$E:$E,0))</f>
        <v>1</v>
      </c>
      <c r="B3956" t="e">
        <f>'Média Saneada'!#REF!</f>
        <v>#REF!</v>
      </c>
      <c r="C3956">
        <f>DW!$H3956</f>
        <v>0</v>
      </c>
      <c r="D3956">
        <f>DW!$I3956</f>
        <v>0</v>
      </c>
      <c r="E3956">
        <f>DW!$G3956</f>
        <v>0</v>
      </c>
      <c r="F3956" t="e">
        <f>VLOOKUP(E3956,'Resultado Final'!$E$3:$L$103,4,FALSE)</f>
        <v>#DIV/0!</v>
      </c>
      <c r="G3956" t="e">
        <f>VLOOKUP(E3956,'Resultado Final'!$E$3:$L$103,5,FALSE)</f>
        <v>#DIV/0!</v>
      </c>
      <c r="H3956">
        <f>DW!$K3956</f>
        <v>0</v>
      </c>
      <c r="I3956" s="37" t="e">
        <f t="shared" si="61"/>
        <v>#DIV/0!</v>
      </c>
    </row>
    <row r="3957" spans="1:9" x14ac:dyDescent="0.25">
      <c r="A3957">
        <f>INDEX('Resultado Final'!$A:$A,MATCH(E3957,'Resultado Final'!$E:$E,0))</f>
        <v>1</v>
      </c>
      <c r="B3957" t="e">
        <f>'Média Saneada'!#REF!</f>
        <v>#REF!</v>
      </c>
      <c r="C3957">
        <f>DW!$H3957</f>
        <v>0</v>
      </c>
      <c r="D3957">
        <f>DW!$I3957</f>
        <v>0</v>
      </c>
      <c r="E3957">
        <f>DW!$G3957</f>
        <v>0</v>
      </c>
      <c r="F3957" t="e">
        <f>VLOOKUP(E3957,'Resultado Final'!$E$3:$L$103,4,FALSE)</f>
        <v>#DIV/0!</v>
      </c>
      <c r="G3957" t="e">
        <f>VLOOKUP(E3957,'Resultado Final'!$E$3:$L$103,5,FALSE)</f>
        <v>#DIV/0!</v>
      </c>
      <c r="H3957">
        <f>DW!$K3957</f>
        <v>0</v>
      </c>
      <c r="I3957" s="37" t="e">
        <f t="shared" si="61"/>
        <v>#DIV/0!</v>
      </c>
    </row>
    <row r="3958" spans="1:9" x14ac:dyDescent="0.25">
      <c r="A3958">
        <f>INDEX('Resultado Final'!$A:$A,MATCH(E3958,'Resultado Final'!$E:$E,0))</f>
        <v>1</v>
      </c>
      <c r="B3958" t="e">
        <f>'Média Saneada'!#REF!</f>
        <v>#REF!</v>
      </c>
      <c r="C3958">
        <f>DW!$H3958</f>
        <v>0</v>
      </c>
      <c r="D3958">
        <f>DW!$I3958</f>
        <v>0</v>
      </c>
      <c r="E3958">
        <f>DW!$G3958</f>
        <v>0</v>
      </c>
      <c r="F3958" t="e">
        <f>VLOOKUP(E3958,'Resultado Final'!$E$3:$L$103,4,FALSE)</f>
        <v>#DIV/0!</v>
      </c>
      <c r="G3958" t="e">
        <f>VLOOKUP(E3958,'Resultado Final'!$E$3:$L$103,5,FALSE)</f>
        <v>#DIV/0!</v>
      </c>
      <c r="H3958">
        <f>DW!$K3958</f>
        <v>0</v>
      </c>
      <c r="I3958" s="37" t="e">
        <f t="shared" si="61"/>
        <v>#DIV/0!</v>
      </c>
    </row>
    <row r="3959" spans="1:9" x14ac:dyDescent="0.25">
      <c r="A3959">
        <f>INDEX('Resultado Final'!$A:$A,MATCH(E3959,'Resultado Final'!$E:$E,0))</f>
        <v>1</v>
      </c>
      <c r="B3959" t="e">
        <f>'Média Saneada'!#REF!</f>
        <v>#REF!</v>
      </c>
      <c r="C3959">
        <f>DW!$H3959</f>
        <v>0</v>
      </c>
      <c r="D3959">
        <f>DW!$I3959</f>
        <v>0</v>
      </c>
      <c r="E3959">
        <f>DW!$G3959</f>
        <v>0</v>
      </c>
      <c r="F3959" t="e">
        <f>VLOOKUP(E3959,'Resultado Final'!$E$3:$L$103,4,FALSE)</f>
        <v>#DIV/0!</v>
      </c>
      <c r="G3959" t="e">
        <f>VLOOKUP(E3959,'Resultado Final'!$E$3:$L$103,5,FALSE)</f>
        <v>#DIV/0!</v>
      </c>
      <c r="H3959">
        <f>DW!$K3959</f>
        <v>0</v>
      </c>
      <c r="I3959" s="37" t="e">
        <f t="shared" si="61"/>
        <v>#DIV/0!</v>
      </c>
    </row>
    <row r="3960" spans="1:9" x14ac:dyDescent="0.25">
      <c r="A3960">
        <f>INDEX('Resultado Final'!$A:$A,MATCH(E3960,'Resultado Final'!$E:$E,0))</f>
        <v>1</v>
      </c>
      <c r="B3960" t="e">
        <f>'Média Saneada'!#REF!</f>
        <v>#REF!</v>
      </c>
      <c r="C3960">
        <f>DW!$H3960</f>
        <v>0</v>
      </c>
      <c r="D3960">
        <f>DW!$I3960</f>
        <v>0</v>
      </c>
      <c r="E3960">
        <f>DW!$G3960</f>
        <v>0</v>
      </c>
      <c r="F3960" t="e">
        <f>VLOOKUP(E3960,'Resultado Final'!$E$3:$L$103,4,FALSE)</f>
        <v>#DIV/0!</v>
      </c>
      <c r="G3960" t="e">
        <f>VLOOKUP(E3960,'Resultado Final'!$E$3:$L$103,5,FALSE)</f>
        <v>#DIV/0!</v>
      </c>
      <c r="H3960">
        <f>DW!$K3960</f>
        <v>0</v>
      </c>
      <c r="I3960" s="37" t="e">
        <f t="shared" si="61"/>
        <v>#DIV/0!</v>
      </c>
    </row>
    <row r="3961" spans="1:9" x14ac:dyDescent="0.25">
      <c r="A3961">
        <f>INDEX('Resultado Final'!$A:$A,MATCH(E3961,'Resultado Final'!$E:$E,0))</f>
        <v>1</v>
      </c>
      <c r="B3961" t="e">
        <f>'Média Saneada'!#REF!</f>
        <v>#REF!</v>
      </c>
      <c r="C3961">
        <f>DW!$H3961</f>
        <v>0</v>
      </c>
      <c r="D3961">
        <f>DW!$I3961</f>
        <v>0</v>
      </c>
      <c r="E3961">
        <f>DW!$G3961</f>
        <v>0</v>
      </c>
      <c r="F3961" t="e">
        <f>VLOOKUP(E3961,'Resultado Final'!$E$3:$L$103,4,FALSE)</f>
        <v>#DIV/0!</v>
      </c>
      <c r="G3961" t="e">
        <f>VLOOKUP(E3961,'Resultado Final'!$E$3:$L$103,5,FALSE)</f>
        <v>#DIV/0!</v>
      </c>
      <c r="H3961">
        <f>DW!$K3961</f>
        <v>0</v>
      </c>
      <c r="I3961" s="37" t="e">
        <f t="shared" si="61"/>
        <v>#DIV/0!</v>
      </c>
    </row>
    <row r="3962" spans="1:9" x14ac:dyDescent="0.25">
      <c r="A3962">
        <f>INDEX('Resultado Final'!$A:$A,MATCH(E3962,'Resultado Final'!$E:$E,0))</f>
        <v>1</v>
      </c>
      <c r="B3962" t="e">
        <f>'Média Saneada'!#REF!</f>
        <v>#REF!</v>
      </c>
      <c r="C3962">
        <f>DW!$H3962</f>
        <v>0</v>
      </c>
      <c r="D3962">
        <f>DW!$I3962</f>
        <v>0</v>
      </c>
      <c r="E3962">
        <f>DW!$G3962</f>
        <v>0</v>
      </c>
      <c r="F3962" t="e">
        <f>VLOOKUP(E3962,'Resultado Final'!$E$3:$L$103,4,FALSE)</f>
        <v>#DIV/0!</v>
      </c>
      <c r="G3962" t="e">
        <f>VLOOKUP(E3962,'Resultado Final'!$E$3:$L$103,5,FALSE)</f>
        <v>#DIV/0!</v>
      </c>
      <c r="H3962">
        <f>DW!$K3962</f>
        <v>0</v>
      </c>
      <c r="I3962" s="37" t="e">
        <f t="shared" si="61"/>
        <v>#DIV/0!</v>
      </c>
    </row>
    <row r="3963" spans="1:9" x14ac:dyDescent="0.25">
      <c r="A3963">
        <f>INDEX('Resultado Final'!$A:$A,MATCH(E3963,'Resultado Final'!$E:$E,0))</f>
        <v>1</v>
      </c>
      <c r="B3963" t="e">
        <f>'Média Saneada'!#REF!</f>
        <v>#REF!</v>
      </c>
      <c r="C3963">
        <f>DW!$H3963</f>
        <v>0</v>
      </c>
      <c r="D3963">
        <f>DW!$I3963</f>
        <v>0</v>
      </c>
      <c r="E3963">
        <f>DW!$G3963</f>
        <v>0</v>
      </c>
      <c r="F3963" t="e">
        <f>VLOOKUP(E3963,'Resultado Final'!$E$3:$L$103,4,FALSE)</f>
        <v>#DIV/0!</v>
      </c>
      <c r="G3963" t="e">
        <f>VLOOKUP(E3963,'Resultado Final'!$E$3:$L$103,5,FALSE)</f>
        <v>#DIV/0!</v>
      </c>
      <c r="H3963">
        <f>DW!$K3963</f>
        <v>0</v>
      </c>
      <c r="I3963" s="37" t="e">
        <f t="shared" si="61"/>
        <v>#DIV/0!</v>
      </c>
    </row>
    <row r="3964" spans="1:9" x14ac:dyDescent="0.25">
      <c r="A3964">
        <f>INDEX('Resultado Final'!$A:$A,MATCH(E3964,'Resultado Final'!$E:$E,0))</f>
        <v>1</v>
      </c>
      <c r="B3964" t="e">
        <f>'Média Saneada'!#REF!</f>
        <v>#REF!</v>
      </c>
      <c r="C3964">
        <f>DW!$H3964</f>
        <v>0</v>
      </c>
      <c r="D3964">
        <f>DW!$I3964</f>
        <v>0</v>
      </c>
      <c r="E3964">
        <f>DW!$G3964</f>
        <v>0</v>
      </c>
      <c r="F3964" t="e">
        <f>VLOOKUP(E3964,'Resultado Final'!$E$3:$L$103,4,FALSE)</f>
        <v>#DIV/0!</v>
      </c>
      <c r="G3964" t="e">
        <f>VLOOKUP(E3964,'Resultado Final'!$E$3:$L$103,5,FALSE)</f>
        <v>#DIV/0!</v>
      </c>
      <c r="H3964">
        <f>DW!$K3964</f>
        <v>0</v>
      </c>
      <c r="I3964" s="37" t="e">
        <f t="shared" si="61"/>
        <v>#DIV/0!</v>
      </c>
    </row>
    <row r="3965" spans="1:9" x14ac:dyDescent="0.25">
      <c r="A3965">
        <f>INDEX('Resultado Final'!$A:$A,MATCH(E3965,'Resultado Final'!$E:$E,0))</f>
        <v>1</v>
      </c>
      <c r="B3965" t="e">
        <f>'Média Saneada'!#REF!</f>
        <v>#REF!</v>
      </c>
      <c r="C3965">
        <f>DW!$H3965</f>
        <v>0</v>
      </c>
      <c r="D3965">
        <f>DW!$I3965</f>
        <v>0</v>
      </c>
      <c r="E3965">
        <f>DW!$G3965</f>
        <v>0</v>
      </c>
      <c r="F3965" t="e">
        <f>VLOOKUP(E3965,'Resultado Final'!$E$3:$L$103,4,FALSE)</f>
        <v>#DIV/0!</v>
      </c>
      <c r="G3965" t="e">
        <f>VLOOKUP(E3965,'Resultado Final'!$E$3:$L$103,5,FALSE)</f>
        <v>#DIV/0!</v>
      </c>
      <c r="H3965">
        <f>DW!$K3965</f>
        <v>0</v>
      </c>
      <c r="I3965" s="37" t="e">
        <f t="shared" si="61"/>
        <v>#DIV/0!</v>
      </c>
    </row>
    <row r="3966" spans="1:9" x14ac:dyDescent="0.25">
      <c r="A3966">
        <f>INDEX('Resultado Final'!$A:$A,MATCH(E3966,'Resultado Final'!$E:$E,0))</f>
        <v>1</v>
      </c>
      <c r="B3966" t="e">
        <f>'Média Saneada'!#REF!</f>
        <v>#REF!</v>
      </c>
      <c r="C3966">
        <f>DW!$H3966</f>
        <v>0</v>
      </c>
      <c r="D3966">
        <f>DW!$I3966</f>
        <v>0</v>
      </c>
      <c r="E3966">
        <f>DW!$G3966</f>
        <v>0</v>
      </c>
      <c r="F3966" t="e">
        <f>VLOOKUP(E3966,'Resultado Final'!$E$3:$L$103,4,FALSE)</f>
        <v>#DIV/0!</v>
      </c>
      <c r="G3966" t="e">
        <f>VLOOKUP(E3966,'Resultado Final'!$E$3:$L$103,5,FALSE)</f>
        <v>#DIV/0!</v>
      </c>
      <c r="H3966">
        <f>DW!$K3966</f>
        <v>0</v>
      </c>
      <c r="I3966" s="37" t="e">
        <f t="shared" si="61"/>
        <v>#DIV/0!</v>
      </c>
    </row>
    <row r="3967" spans="1:9" x14ac:dyDescent="0.25">
      <c r="A3967">
        <f>INDEX('Resultado Final'!$A:$A,MATCH(E3967,'Resultado Final'!$E:$E,0))</f>
        <v>1</v>
      </c>
      <c r="B3967" t="e">
        <f>'Média Saneada'!#REF!</f>
        <v>#REF!</v>
      </c>
      <c r="C3967">
        <f>DW!$H3967</f>
        <v>0</v>
      </c>
      <c r="D3967">
        <f>DW!$I3967</f>
        <v>0</v>
      </c>
      <c r="E3967">
        <f>DW!$G3967</f>
        <v>0</v>
      </c>
      <c r="F3967" t="e">
        <f>VLOOKUP(E3967,'Resultado Final'!$E$3:$L$103,4,FALSE)</f>
        <v>#DIV/0!</v>
      </c>
      <c r="G3967" t="e">
        <f>VLOOKUP(E3967,'Resultado Final'!$E$3:$L$103,5,FALSE)</f>
        <v>#DIV/0!</v>
      </c>
      <c r="H3967">
        <f>DW!$K3967</f>
        <v>0</v>
      </c>
      <c r="I3967" s="37" t="e">
        <f t="shared" si="61"/>
        <v>#DIV/0!</v>
      </c>
    </row>
    <row r="3968" spans="1:9" x14ac:dyDescent="0.25">
      <c r="A3968">
        <f>INDEX('Resultado Final'!$A:$A,MATCH(E3968,'Resultado Final'!$E:$E,0))</f>
        <v>1</v>
      </c>
      <c r="B3968" t="e">
        <f>'Média Saneada'!#REF!</f>
        <v>#REF!</v>
      </c>
      <c r="C3968">
        <f>DW!$H3968</f>
        <v>0</v>
      </c>
      <c r="D3968">
        <f>DW!$I3968</f>
        <v>0</v>
      </c>
      <c r="E3968">
        <f>DW!$G3968</f>
        <v>0</v>
      </c>
      <c r="F3968" t="e">
        <f>VLOOKUP(E3968,'Resultado Final'!$E$3:$L$103,4,FALSE)</f>
        <v>#DIV/0!</v>
      </c>
      <c r="G3968" t="e">
        <f>VLOOKUP(E3968,'Resultado Final'!$E$3:$L$103,5,FALSE)</f>
        <v>#DIV/0!</v>
      </c>
      <c r="H3968">
        <f>DW!$K3968</f>
        <v>0</v>
      </c>
      <c r="I3968" s="37" t="e">
        <f t="shared" si="61"/>
        <v>#DIV/0!</v>
      </c>
    </row>
    <row r="3969" spans="1:9" x14ac:dyDescent="0.25">
      <c r="A3969">
        <f>INDEX('Resultado Final'!$A:$A,MATCH(E3969,'Resultado Final'!$E:$E,0))</f>
        <v>1</v>
      </c>
      <c r="B3969" t="e">
        <f>'Média Saneada'!#REF!</f>
        <v>#REF!</v>
      </c>
      <c r="C3969">
        <f>DW!$H3969</f>
        <v>0</v>
      </c>
      <c r="D3969">
        <f>DW!$I3969</f>
        <v>0</v>
      </c>
      <c r="E3969">
        <f>DW!$G3969</f>
        <v>0</v>
      </c>
      <c r="F3969" t="e">
        <f>VLOOKUP(E3969,'Resultado Final'!$E$3:$L$103,4,FALSE)</f>
        <v>#DIV/0!</v>
      </c>
      <c r="G3969" t="e">
        <f>VLOOKUP(E3969,'Resultado Final'!$E$3:$L$103,5,FALSE)</f>
        <v>#DIV/0!</v>
      </c>
      <c r="H3969">
        <f>DW!$K3969</f>
        <v>0</v>
      </c>
      <c r="I3969" s="37" t="e">
        <f t="shared" si="61"/>
        <v>#DIV/0!</v>
      </c>
    </row>
    <row r="3970" spans="1:9" x14ac:dyDescent="0.25">
      <c r="A3970">
        <f>INDEX('Resultado Final'!$A:$A,MATCH(E3970,'Resultado Final'!$E:$E,0))</f>
        <v>1</v>
      </c>
      <c r="B3970" t="e">
        <f>'Média Saneada'!#REF!</f>
        <v>#REF!</v>
      </c>
      <c r="C3970">
        <f>DW!$H3970</f>
        <v>0</v>
      </c>
      <c r="D3970">
        <f>DW!$I3970</f>
        <v>0</v>
      </c>
      <c r="E3970">
        <f>DW!$G3970</f>
        <v>0</v>
      </c>
      <c r="F3970" t="e">
        <f>VLOOKUP(E3970,'Resultado Final'!$E$3:$L$103,4,FALSE)</f>
        <v>#DIV/0!</v>
      </c>
      <c r="G3970" t="e">
        <f>VLOOKUP(E3970,'Resultado Final'!$E$3:$L$103,5,FALSE)</f>
        <v>#DIV/0!</v>
      </c>
      <c r="H3970">
        <f>DW!$K3970</f>
        <v>0</v>
      </c>
      <c r="I3970" s="37" t="e">
        <f t="shared" si="61"/>
        <v>#DIV/0!</v>
      </c>
    </row>
    <row r="3971" spans="1:9" x14ac:dyDescent="0.25">
      <c r="A3971">
        <f>INDEX('Resultado Final'!$A:$A,MATCH(E3971,'Resultado Final'!$E:$E,0))</f>
        <v>1</v>
      </c>
      <c r="B3971" t="e">
        <f>'Média Saneada'!#REF!</f>
        <v>#REF!</v>
      </c>
      <c r="C3971">
        <f>DW!$H3971</f>
        <v>0</v>
      </c>
      <c r="D3971">
        <f>DW!$I3971</f>
        <v>0</v>
      </c>
      <c r="E3971">
        <f>DW!$G3971</f>
        <v>0</v>
      </c>
      <c r="F3971" t="e">
        <f>VLOOKUP(E3971,'Resultado Final'!$E$3:$L$103,4,FALSE)</f>
        <v>#DIV/0!</v>
      </c>
      <c r="G3971" t="e">
        <f>VLOOKUP(E3971,'Resultado Final'!$E$3:$L$103,5,FALSE)</f>
        <v>#DIV/0!</v>
      </c>
      <c r="H3971">
        <f>DW!$K3971</f>
        <v>0</v>
      </c>
      <c r="I3971" s="37" t="e">
        <f t="shared" ref="I3971:I4034" si="62">IF(AND($H3971&lt;$F3971,$H3971&gt;$G3971),$H3971,"Desconsiderado para o cálculo final da Média")</f>
        <v>#DIV/0!</v>
      </c>
    </row>
    <row r="3972" spans="1:9" x14ac:dyDescent="0.25">
      <c r="A3972">
        <f>INDEX('Resultado Final'!$A:$A,MATCH(E3972,'Resultado Final'!$E:$E,0))</f>
        <v>1</v>
      </c>
      <c r="B3972" t="e">
        <f>'Média Saneada'!#REF!</f>
        <v>#REF!</v>
      </c>
      <c r="C3972">
        <f>DW!$H3972</f>
        <v>0</v>
      </c>
      <c r="D3972">
        <f>DW!$I3972</f>
        <v>0</v>
      </c>
      <c r="E3972">
        <f>DW!$G3972</f>
        <v>0</v>
      </c>
      <c r="F3972" t="e">
        <f>VLOOKUP(E3972,'Resultado Final'!$E$3:$L$103,4,FALSE)</f>
        <v>#DIV/0!</v>
      </c>
      <c r="G3972" t="e">
        <f>VLOOKUP(E3972,'Resultado Final'!$E$3:$L$103,5,FALSE)</f>
        <v>#DIV/0!</v>
      </c>
      <c r="H3972">
        <f>DW!$K3972</f>
        <v>0</v>
      </c>
      <c r="I3972" s="37" t="e">
        <f t="shared" si="62"/>
        <v>#DIV/0!</v>
      </c>
    </row>
    <row r="3973" spans="1:9" x14ac:dyDescent="0.25">
      <c r="A3973">
        <f>INDEX('Resultado Final'!$A:$A,MATCH(E3973,'Resultado Final'!$E:$E,0))</f>
        <v>1</v>
      </c>
      <c r="B3973" t="e">
        <f>'Média Saneada'!#REF!</f>
        <v>#REF!</v>
      </c>
      <c r="C3973">
        <f>DW!$H3973</f>
        <v>0</v>
      </c>
      <c r="D3973">
        <f>DW!$I3973</f>
        <v>0</v>
      </c>
      <c r="E3973">
        <f>DW!$G3973</f>
        <v>0</v>
      </c>
      <c r="F3973" t="e">
        <f>VLOOKUP(E3973,'Resultado Final'!$E$3:$L$103,4,FALSE)</f>
        <v>#DIV/0!</v>
      </c>
      <c r="G3973" t="e">
        <f>VLOOKUP(E3973,'Resultado Final'!$E$3:$L$103,5,FALSE)</f>
        <v>#DIV/0!</v>
      </c>
      <c r="H3973">
        <f>DW!$K3973</f>
        <v>0</v>
      </c>
      <c r="I3973" s="37" t="e">
        <f t="shared" si="62"/>
        <v>#DIV/0!</v>
      </c>
    </row>
    <row r="3974" spans="1:9" x14ac:dyDescent="0.25">
      <c r="A3974">
        <f>INDEX('Resultado Final'!$A:$A,MATCH(E3974,'Resultado Final'!$E:$E,0))</f>
        <v>1</v>
      </c>
      <c r="B3974" t="e">
        <f>'Média Saneada'!#REF!</f>
        <v>#REF!</v>
      </c>
      <c r="C3974">
        <f>DW!$H3974</f>
        <v>0</v>
      </c>
      <c r="D3974">
        <f>DW!$I3974</f>
        <v>0</v>
      </c>
      <c r="E3974">
        <f>DW!$G3974</f>
        <v>0</v>
      </c>
      <c r="F3974" t="e">
        <f>VLOOKUP(E3974,'Resultado Final'!$E$3:$L$103,4,FALSE)</f>
        <v>#DIV/0!</v>
      </c>
      <c r="G3974" t="e">
        <f>VLOOKUP(E3974,'Resultado Final'!$E$3:$L$103,5,FALSE)</f>
        <v>#DIV/0!</v>
      </c>
      <c r="H3974">
        <f>DW!$K3974</f>
        <v>0</v>
      </c>
      <c r="I3974" s="37" t="e">
        <f t="shared" si="62"/>
        <v>#DIV/0!</v>
      </c>
    </row>
    <row r="3975" spans="1:9" x14ac:dyDescent="0.25">
      <c r="A3975">
        <f>INDEX('Resultado Final'!$A:$A,MATCH(E3975,'Resultado Final'!$E:$E,0))</f>
        <v>1</v>
      </c>
      <c r="B3975" t="e">
        <f>'Média Saneada'!#REF!</f>
        <v>#REF!</v>
      </c>
      <c r="C3975">
        <f>DW!$H3975</f>
        <v>0</v>
      </c>
      <c r="D3975">
        <f>DW!$I3975</f>
        <v>0</v>
      </c>
      <c r="E3975">
        <f>DW!$G3975</f>
        <v>0</v>
      </c>
      <c r="F3975" t="e">
        <f>VLOOKUP(E3975,'Resultado Final'!$E$3:$L$103,4,FALSE)</f>
        <v>#DIV/0!</v>
      </c>
      <c r="G3975" t="e">
        <f>VLOOKUP(E3975,'Resultado Final'!$E$3:$L$103,5,FALSE)</f>
        <v>#DIV/0!</v>
      </c>
      <c r="H3975">
        <f>DW!$K3975</f>
        <v>0</v>
      </c>
      <c r="I3975" s="37" t="e">
        <f t="shared" si="62"/>
        <v>#DIV/0!</v>
      </c>
    </row>
    <row r="3976" spans="1:9" x14ac:dyDescent="0.25">
      <c r="A3976">
        <f>INDEX('Resultado Final'!$A:$A,MATCH(E3976,'Resultado Final'!$E:$E,0))</f>
        <v>1</v>
      </c>
      <c r="B3976" t="e">
        <f>'Média Saneada'!#REF!</f>
        <v>#REF!</v>
      </c>
      <c r="C3976">
        <f>DW!$H3976</f>
        <v>0</v>
      </c>
      <c r="D3976">
        <f>DW!$I3976</f>
        <v>0</v>
      </c>
      <c r="E3976">
        <f>DW!$G3976</f>
        <v>0</v>
      </c>
      <c r="F3976" t="e">
        <f>VLOOKUP(E3976,'Resultado Final'!$E$3:$L$103,4,FALSE)</f>
        <v>#DIV/0!</v>
      </c>
      <c r="G3976" t="e">
        <f>VLOOKUP(E3976,'Resultado Final'!$E$3:$L$103,5,FALSE)</f>
        <v>#DIV/0!</v>
      </c>
      <c r="H3976">
        <f>DW!$K3976</f>
        <v>0</v>
      </c>
      <c r="I3976" s="37" t="e">
        <f t="shared" si="62"/>
        <v>#DIV/0!</v>
      </c>
    </row>
    <row r="3977" spans="1:9" x14ac:dyDescent="0.25">
      <c r="A3977">
        <f>INDEX('Resultado Final'!$A:$A,MATCH(E3977,'Resultado Final'!$E:$E,0))</f>
        <v>1</v>
      </c>
      <c r="B3977" t="e">
        <f>'Média Saneada'!#REF!</f>
        <v>#REF!</v>
      </c>
      <c r="C3977">
        <f>DW!$H3977</f>
        <v>0</v>
      </c>
      <c r="D3977">
        <f>DW!$I3977</f>
        <v>0</v>
      </c>
      <c r="E3977">
        <f>DW!$G3977</f>
        <v>0</v>
      </c>
      <c r="F3977" t="e">
        <f>VLOOKUP(E3977,'Resultado Final'!$E$3:$L$103,4,FALSE)</f>
        <v>#DIV/0!</v>
      </c>
      <c r="G3977" t="e">
        <f>VLOOKUP(E3977,'Resultado Final'!$E$3:$L$103,5,FALSE)</f>
        <v>#DIV/0!</v>
      </c>
      <c r="H3977">
        <f>DW!$K3977</f>
        <v>0</v>
      </c>
      <c r="I3977" s="37" t="e">
        <f t="shared" si="62"/>
        <v>#DIV/0!</v>
      </c>
    </row>
    <row r="3978" spans="1:9" x14ac:dyDescent="0.25">
      <c r="A3978">
        <f>INDEX('Resultado Final'!$A:$A,MATCH(E3978,'Resultado Final'!$E:$E,0))</f>
        <v>1</v>
      </c>
      <c r="B3978" t="e">
        <f>'Média Saneada'!#REF!</f>
        <v>#REF!</v>
      </c>
      <c r="C3978">
        <f>DW!$H3978</f>
        <v>0</v>
      </c>
      <c r="D3978">
        <f>DW!$I3978</f>
        <v>0</v>
      </c>
      <c r="E3978">
        <f>DW!$G3978</f>
        <v>0</v>
      </c>
      <c r="F3978" t="e">
        <f>VLOOKUP(E3978,'Resultado Final'!$E$3:$L$103,4,FALSE)</f>
        <v>#DIV/0!</v>
      </c>
      <c r="G3978" t="e">
        <f>VLOOKUP(E3978,'Resultado Final'!$E$3:$L$103,5,FALSE)</f>
        <v>#DIV/0!</v>
      </c>
      <c r="H3978">
        <f>DW!$K3978</f>
        <v>0</v>
      </c>
      <c r="I3978" s="37" t="e">
        <f t="shared" si="62"/>
        <v>#DIV/0!</v>
      </c>
    </row>
    <row r="3979" spans="1:9" x14ac:dyDescent="0.25">
      <c r="A3979">
        <f>INDEX('Resultado Final'!$A:$A,MATCH(E3979,'Resultado Final'!$E:$E,0))</f>
        <v>1</v>
      </c>
      <c r="B3979" t="e">
        <f>'Média Saneada'!#REF!</f>
        <v>#REF!</v>
      </c>
      <c r="C3979">
        <f>DW!$H3979</f>
        <v>0</v>
      </c>
      <c r="D3979">
        <f>DW!$I3979</f>
        <v>0</v>
      </c>
      <c r="E3979">
        <f>DW!$G3979</f>
        <v>0</v>
      </c>
      <c r="F3979" t="e">
        <f>VLOOKUP(E3979,'Resultado Final'!$E$3:$L$103,4,FALSE)</f>
        <v>#DIV/0!</v>
      </c>
      <c r="G3979" t="e">
        <f>VLOOKUP(E3979,'Resultado Final'!$E$3:$L$103,5,FALSE)</f>
        <v>#DIV/0!</v>
      </c>
      <c r="H3979">
        <f>DW!$K3979</f>
        <v>0</v>
      </c>
      <c r="I3979" s="37" t="e">
        <f t="shared" si="62"/>
        <v>#DIV/0!</v>
      </c>
    </row>
    <row r="3980" spans="1:9" x14ac:dyDescent="0.25">
      <c r="A3980">
        <f>INDEX('Resultado Final'!$A:$A,MATCH(E3980,'Resultado Final'!$E:$E,0))</f>
        <v>1</v>
      </c>
      <c r="B3980" t="e">
        <f>'Média Saneada'!#REF!</f>
        <v>#REF!</v>
      </c>
      <c r="C3980">
        <f>DW!$H3980</f>
        <v>0</v>
      </c>
      <c r="D3980">
        <f>DW!$I3980</f>
        <v>0</v>
      </c>
      <c r="E3980">
        <f>DW!$G3980</f>
        <v>0</v>
      </c>
      <c r="F3980" t="e">
        <f>VLOOKUP(E3980,'Resultado Final'!$E$3:$L$103,4,FALSE)</f>
        <v>#DIV/0!</v>
      </c>
      <c r="G3980" t="e">
        <f>VLOOKUP(E3980,'Resultado Final'!$E$3:$L$103,5,FALSE)</f>
        <v>#DIV/0!</v>
      </c>
      <c r="H3980">
        <f>DW!$K3980</f>
        <v>0</v>
      </c>
      <c r="I3980" s="37" t="e">
        <f t="shared" si="62"/>
        <v>#DIV/0!</v>
      </c>
    </row>
    <row r="3981" spans="1:9" x14ac:dyDescent="0.25">
      <c r="A3981">
        <f>INDEX('Resultado Final'!$A:$A,MATCH(E3981,'Resultado Final'!$E:$E,0))</f>
        <v>1</v>
      </c>
      <c r="B3981" t="e">
        <f>'Média Saneada'!#REF!</f>
        <v>#REF!</v>
      </c>
      <c r="C3981">
        <f>DW!$H3981</f>
        <v>0</v>
      </c>
      <c r="D3981">
        <f>DW!$I3981</f>
        <v>0</v>
      </c>
      <c r="E3981">
        <f>DW!$G3981</f>
        <v>0</v>
      </c>
      <c r="F3981" t="e">
        <f>VLOOKUP(E3981,'Resultado Final'!$E$3:$L$103,4,FALSE)</f>
        <v>#DIV/0!</v>
      </c>
      <c r="G3981" t="e">
        <f>VLOOKUP(E3981,'Resultado Final'!$E$3:$L$103,5,FALSE)</f>
        <v>#DIV/0!</v>
      </c>
      <c r="H3981">
        <f>DW!$K3981</f>
        <v>0</v>
      </c>
      <c r="I3981" s="37" t="e">
        <f t="shared" si="62"/>
        <v>#DIV/0!</v>
      </c>
    </row>
    <row r="3982" spans="1:9" x14ac:dyDescent="0.25">
      <c r="A3982">
        <f>INDEX('Resultado Final'!$A:$A,MATCH(E3982,'Resultado Final'!$E:$E,0))</f>
        <v>1</v>
      </c>
      <c r="B3982" t="e">
        <f>'Média Saneada'!#REF!</f>
        <v>#REF!</v>
      </c>
      <c r="C3982">
        <f>DW!$H3982</f>
        <v>0</v>
      </c>
      <c r="D3982">
        <f>DW!$I3982</f>
        <v>0</v>
      </c>
      <c r="E3982">
        <f>DW!$G3982</f>
        <v>0</v>
      </c>
      <c r="F3982" t="e">
        <f>VLOOKUP(E3982,'Resultado Final'!$E$3:$L$103,4,FALSE)</f>
        <v>#DIV/0!</v>
      </c>
      <c r="G3982" t="e">
        <f>VLOOKUP(E3982,'Resultado Final'!$E$3:$L$103,5,FALSE)</f>
        <v>#DIV/0!</v>
      </c>
      <c r="H3982">
        <f>DW!$K3982</f>
        <v>0</v>
      </c>
      <c r="I3982" s="37" t="e">
        <f t="shared" si="62"/>
        <v>#DIV/0!</v>
      </c>
    </row>
    <row r="3983" spans="1:9" x14ac:dyDescent="0.25">
      <c r="A3983">
        <f>INDEX('Resultado Final'!$A:$A,MATCH(E3983,'Resultado Final'!$E:$E,0))</f>
        <v>1</v>
      </c>
      <c r="B3983" t="e">
        <f>'Média Saneada'!#REF!</f>
        <v>#REF!</v>
      </c>
      <c r="C3983">
        <f>DW!$H3983</f>
        <v>0</v>
      </c>
      <c r="D3983">
        <f>DW!$I3983</f>
        <v>0</v>
      </c>
      <c r="E3983">
        <f>DW!$G3983</f>
        <v>0</v>
      </c>
      <c r="F3983" t="e">
        <f>VLOOKUP(E3983,'Resultado Final'!$E$3:$L$103,4,FALSE)</f>
        <v>#DIV/0!</v>
      </c>
      <c r="G3983" t="e">
        <f>VLOOKUP(E3983,'Resultado Final'!$E$3:$L$103,5,FALSE)</f>
        <v>#DIV/0!</v>
      </c>
      <c r="H3983">
        <f>DW!$K3983</f>
        <v>0</v>
      </c>
      <c r="I3983" s="37" t="e">
        <f t="shared" si="62"/>
        <v>#DIV/0!</v>
      </c>
    </row>
    <row r="3984" spans="1:9" x14ac:dyDescent="0.25">
      <c r="A3984">
        <f>INDEX('Resultado Final'!$A:$A,MATCH(E3984,'Resultado Final'!$E:$E,0))</f>
        <v>1</v>
      </c>
      <c r="B3984" t="e">
        <f>'Média Saneada'!#REF!</f>
        <v>#REF!</v>
      </c>
      <c r="C3984">
        <f>DW!$H3984</f>
        <v>0</v>
      </c>
      <c r="D3984">
        <f>DW!$I3984</f>
        <v>0</v>
      </c>
      <c r="E3984">
        <f>DW!$G3984</f>
        <v>0</v>
      </c>
      <c r="F3984" t="e">
        <f>VLOOKUP(E3984,'Resultado Final'!$E$3:$L$103,4,FALSE)</f>
        <v>#DIV/0!</v>
      </c>
      <c r="G3984" t="e">
        <f>VLOOKUP(E3984,'Resultado Final'!$E$3:$L$103,5,FALSE)</f>
        <v>#DIV/0!</v>
      </c>
      <c r="H3984">
        <f>DW!$K3984</f>
        <v>0</v>
      </c>
      <c r="I3984" s="37" t="e">
        <f t="shared" si="62"/>
        <v>#DIV/0!</v>
      </c>
    </row>
    <row r="3985" spans="1:9" x14ac:dyDescent="0.25">
      <c r="A3985">
        <f>INDEX('Resultado Final'!$A:$A,MATCH(E3985,'Resultado Final'!$E:$E,0))</f>
        <v>1</v>
      </c>
      <c r="B3985" t="e">
        <f>'Média Saneada'!#REF!</f>
        <v>#REF!</v>
      </c>
      <c r="C3985">
        <f>DW!$H3985</f>
        <v>0</v>
      </c>
      <c r="D3985">
        <f>DW!$I3985</f>
        <v>0</v>
      </c>
      <c r="E3985">
        <f>DW!$G3985</f>
        <v>0</v>
      </c>
      <c r="F3985" t="e">
        <f>VLOOKUP(E3985,'Resultado Final'!$E$3:$L$103,4,FALSE)</f>
        <v>#DIV/0!</v>
      </c>
      <c r="G3985" t="e">
        <f>VLOOKUP(E3985,'Resultado Final'!$E$3:$L$103,5,FALSE)</f>
        <v>#DIV/0!</v>
      </c>
      <c r="H3985">
        <f>DW!$K3985</f>
        <v>0</v>
      </c>
      <c r="I3985" s="37" t="e">
        <f t="shared" si="62"/>
        <v>#DIV/0!</v>
      </c>
    </row>
    <row r="3986" spans="1:9" x14ac:dyDescent="0.25">
      <c r="A3986">
        <f>INDEX('Resultado Final'!$A:$A,MATCH(E3986,'Resultado Final'!$E:$E,0))</f>
        <v>1</v>
      </c>
      <c r="B3986" t="e">
        <f>'Média Saneada'!#REF!</f>
        <v>#REF!</v>
      </c>
      <c r="C3986">
        <f>DW!$H3986</f>
        <v>0</v>
      </c>
      <c r="D3986">
        <f>DW!$I3986</f>
        <v>0</v>
      </c>
      <c r="E3986">
        <f>DW!$G3986</f>
        <v>0</v>
      </c>
      <c r="F3986" t="e">
        <f>VLOOKUP(E3986,'Resultado Final'!$E$3:$L$103,4,FALSE)</f>
        <v>#DIV/0!</v>
      </c>
      <c r="G3986" t="e">
        <f>VLOOKUP(E3986,'Resultado Final'!$E$3:$L$103,5,FALSE)</f>
        <v>#DIV/0!</v>
      </c>
      <c r="H3986">
        <f>DW!$K3986</f>
        <v>0</v>
      </c>
      <c r="I3986" s="37" t="e">
        <f t="shared" si="62"/>
        <v>#DIV/0!</v>
      </c>
    </row>
    <row r="3987" spans="1:9" x14ac:dyDescent="0.25">
      <c r="A3987">
        <f>INDEX('Resultado Final'!$A:$A,MATCH(E3987,'Resultado Final'!$E:$E,0))</f>
        <v>1</v>
      </c>
      <c r="B3987" t="e">
        <f>'Média Saneada'!#REF!</f>
        <v>#REF!</v>
      </c>
      <c r="C3987">
        <f>DW!$H3987</f>
        <v>0</v>
      </c>
      <c r="D3987">
        <f>DW!$I3987</f>
        <v>0</v>
      </c>
      <c r="E3987">
        <f>DW!$G3987</f>
        <v>0</v>
      </c>
      <c r="F3987" t="e">
        <f>VLOOKUP(E3987,'Resultado Final'!$E$3:$L$103,4,FALSE)</f>
        <v>#DIV/0!</v>
      </c>
      <c r="G3987" t="e">
        <f>VLOOKUP(E3987,'Resultado Final'!$E$3:$L$103,5,FALSE)</f>
        <v>#DIV/0!</v>
      </c>
      <c r="H3987">
        <f>DW!$K3987</f>
        <v>0</v>
      </c>
      <c r="I3987" s="37" t="e">
        <f t="shared" si="62"/>
        <v>#DIV/0!</v>
      </c>
    </row>
    <row r="3988" spans="1:9" x14ac:dyDescent="0.25">
      <c r="A3988">
        <f>INDEX('Resultado Final'!$A:$A,MATCH(E3988,'Resultado Final'!$E:$E,0))</f>
        <v>1</v>
      </c>
      <c r="B3988" t="e">
        <f>'Média Saneada'!#REF!</f>
        <v>#REF!</v>
      </c>
      <c r="C3988">
        <f>DW!$H3988</f>
        <v>0</v>
      </c>
      <c r="D3988">
        <f>DW!$I3988</f>
        <v>0</v>
      </c>
      <c r="E3988">
        <f>DW!$G3988</f>
        <v>0</v>
      </c>
      <c r="F3988" t="e">
        <f>VLOOKUP(E3988,'Resultado Final'!$E$3:$L$103,4,FALSE)</f>
        <v>#DIV/0!</v>
      </c>
      <c r="G3988" t="e">
        <f>VLOOKUP(E3988,'Resultado Final'!$E$3:$L$103,5,FALSE)</f>
        <v>#DIV/0!</v>
      </c>
      <c r="H3988">
        <f>DW!$K3988</f>
        <v>0</v>
      </c>
      <c r="I3988" s="37" t="e">
        <f t="shared" si="62"/>
        <v>#DIV/0!</v>
      </c>
    </row>
    <row r="3989" spans="1:9" x14ac:dyDescent="0.25">
      <c r="A3989">
        <f>INDEX('Resultado Final'!$A:$A,MATCH(E3989,'Resultado Final'!$E:$E,0))</f>
        <v>1</v>
      </c>
      <c r="B3989" t="e">
        <f>'Média Saneada'!#REF!</f>
        <v>#REF!</v>
      </c>
      <c r="C3989">
        <f>DW!$H3989</f>
        <v>0</v>
      </c>
      <c r="D3989">
        <f>DW!$I3989</f>
        <v>0</v>
      </c>
      <c r="E3989">
        <f>DW!$G3989</f>
        <v>0</v>
      </c>
      <c r="F3989" t="e">
        <f>VLOOKUP(E3989,'Resultado Final'!$E$3:$L$103,4,FALSE)</f>
        <v>#DIV/0!</v>
      </c>
      <c r="G3989" t="e">
        <f>VLOOKUP(E3989,'Resultado Final'!$E$3:$L$103,5,FALSE)</f>
        <v>#DIV/0!</v>
      </c>
      <c r="H3989">
        <f>DW!$K3989</f>
        <v>0</v>
      </c>
      <c r="I3989" s="37" t="e">
        <f t="shared" si="62"/>
        <v>#DIV/0!</v>
      </c>
    </row>
    <row r="3990" spans="1:9" x14ac:dyDescent="0.25">
      <c r="A3990">
        <f>INDEX('Resultado Final'!$A:$A,MATCH(E3990,'Resultado Final'!$E:$E,0))</f>
        <v>1</v>
      </c>
      <c r="B3990" t="e">
        <f>'Média Saneada'!#REF!</f>
        <v>#REF!</v>
      </c>
      <c r="C3990">
        <f>DW!$H3990</f>
        <v>0</v>
      </c>
      <c r="D3990">
        <f>DW!$I3990</f>
        <v>0</v>
      </c>
      <c r="E3990">
        <f>DW!$G3990</f>
        <v>0</v>
      </c>
      <c r="F3990" t="e">
        <f>VLOOKUP(E3990,'Resultado Final'!$E$3:$L$103,4,FALSE)</f>
        <v>#DIV/0!</v>
      </c>
      <c r="G3990" t="e">
        <f>VLOOKUP(E3990,'Resultado Final'!$E$3:$L$103,5,FALSE)</f>
        <v>#DIV/0!</v>
      </c>
      <c r="H3990">
        <f>DW!$K3990</f>
        <v>0</v>
      </c>
      <c r="I3990" s="37" t="e">
        <f t="shared" si="62"/>
        <v>#DIV/0!</v>
      </c>
    </row>
    <row r="3991" spans="1:9" x14ac:dyDescent="0.25">
      <c r="A3991">
        <f>INDEX('Resultado Final'!$A:$A,MATCH(E3991,'Resultado Final'!$E:$E,0))</f>
        <v>1</v>
      </c>
      <c r="B3991" t="e">
        <f>'Média Saneada'!#REF!</f>
        <v>#REF!</v>
      </c>
      <c r="C3991">
        <f>DW!$H3991</f>
        <v>0</v>
      </c>
      <c r="D3991">
        <f>DW!$I3991</f>
        <v>0</v>
      </c>
      <c r="E3991">
        <f>DW!$G3991</f>
        <v>0</v>
      </c>
      <c r="F3991" t="e">
        <f>VLOOKUP(E3991,'Resultado Final'!$E$3:$L$103,4,FALSE)</f>
        <v>#DIV/0!</v>
      </c>
      <c r="G3991" t="e">
        <f>VLOOKUP(E3991,'Resultado Final'!$E$3:$L$103,5,FALSE)</f>
        <v>#DIV/0!</v>
      </c>
      <c r="H3991">
        <f>DW!$K3991</f>
        <v>0</v>
      </c>
      <c r="I3991" s="37" t="e">
        <f t="shared" si="62"/>
        <v>#DIV/0!</v>
      </c>
    </row>
    <row r="3992" spans="1:9" x14ac:dyDescent="0.25">
      <c r="A3992">
        <f>INDEX('Resultado Final'!$A:$A,MATCH(E3992,'Resultado Final'!$E:$E,0))</f>
        <v>1</v>
      </c>
      <c r="B3992" t="e">
        <f>'Média Saneada'!#REF!</f>
        <v>#REF!</v>
      </c>
      <c r="C3992">
        <f>DW!$H3992</f>
        <v>0</v>
      </c>
      <c r="D3992">
        <f>DW!$I3992</f>
        <v>0</v>
      </c>
      <c r="E3992">
        <f>DW!$G3992</f>
        <v>0</v>
      </c>
      <c r="F3992" t="e">
        <f>VLOOKUP(E3992,'Resultado Final'!$E$3:$L$103,4,FALSE)</f>
        <v>#DIV/0!</v>
      </c>
      <c r="G3992" t="e">
        <f>VLOOKUP(E3992,'Resultado Final'!$E$3:$L$103,5,FALSE)</f>
        <v>#DIV/0!</v>
      </c>
      <c r="H3992">
        <f>DW!$K3992</f>
        <v>0</v>
      </c>
      <c r="I3992" s="37" t="e">
        <f t="shared" si="62"/>
        <v>#DIV/0!</v>
      </c>
    </row>
    <row r="3993" spans="1:9" x14ac:dyDescent="0.25">
      <c r="A3993">
        <f>INDEX('Resultado Final'!$A:$A,MATCH(E3993,'Resultado Final'!$E:$E,0))</f>
        <v>1</v>
      </c>
      <c r="B3993" t="e">
        <f>'Média Saneada'!#REF!</f>
        <v>#REF!</v>
      </c>
      <c r="C3993">
        <f>DW!$H3993</f>
        <v>0</v>
      </c>
      <c r="D3993">
        <f>DW!$I3993</f>
        <v>0</v>
      </c>
      <c r="E3993">
        <f>DW!$G3993</f>
        <v>0</v>
      </c>
      <c r="F3993" t="e">
        <f>VLOOKUP(E3993,'Resultado Final'!$E$3:$L$103,4,FALSE)</f>
        <v>#DIV/0!</v>
      </c>
      <c r="G3993" t="e">
        <f>VLOOKUP(E3993,'Resultado Final'!$E$3:$L$103,5,FALSE)</f>
        <v>#DIV/0!</v>
      </c>
      <c r="H3993">
        <f>DW!$K3993</f>
        <v>0</v>
      </c>
      <c r="I3993" s="37" t="e">
        <f t="shared" si="62"/>
        <v>#DIV/0!</v>
      </c>
    </row>
    <row r="3994" spans="1:9" x14ac:dyDescent="0.25">
      <c r="A3994">
        <f>INDEX('Resultado Final'!$A:$A,MATCH(E3994,'Resultado Final'!$E:$E,0))</f>
        <v>1</v>
      </c>
      <c r="B3994" t="e">
        <f>'Média Saneada'!#REF!</f>
        <v>#REF!</v>
      </c>
      <c r="C3994">
        <f>DW!$H3994</f>
        <v>0</v>
      </c>
      <c r="D3994">
        <f>DW!$I3994</f>
        <v>0</v>
      </c>
      <c r="E3994">
        <f>DW!$G3994</f>
        <v>0</v>
      </c>
      <c r="F3994" t="e">
        <f>VLOOKUP(E3994,'Resultado Final'!$E$3:$L$103,4,FALSE)</f>
        <v>#DIV/0!</v>
      </c>
      <c r="G3994" t="e">
        <f>VLOOKUP(E3994,'Resultado Final'!$E$3:$L$103,5,FALSE)</f>
        <v>#DIV/0!</v>
      </c>
      <c r="H3994">
        <f>DW!$K3994</f>
        <v>0</v>
      </c>
      <c r="I3994" s="37" t="e">
        <f t="shared" si="62"/>
        <v>#DIV/0!</v>
      </c>
    </row>
    <row r="3995" spans="1:9" x14ac:dyDescent="0.25">
      <c r="A3995">
        <f>INDEX('Resultado Final'!$A:$A,MATCH(E3995,'Resultado Final'!$E:$E,0))</f>
        <v>1</v>
      </c>
      <c r="B3995" t="e">
        <f>'Média Saneada'!#REF!</f>
        <v>#REF!</v>
      </c>
      <c r="C3995">
        <f>DW!$H3995</f>
        <v>0</v>
      </c>
      <c r="D3995">
        <f>DW!$I3995</f>
        <v>0</v>
      </c>
      <c r="E3995">
        <f>DW!$G3995</f>
        <v>0</v>
      </c>
      <c r="F3995" t="e">
        <f>VLOOKUP(E3995,'Resultado Final'!$E$3:$L$103,4,FALSE)</f>
        <v>#DIV/0!</v>
      </c>
      <c r="G3995" t="e">
        <f>VLOOKUP(E3995,'Resultado Final'!$E$3:$L$103,5,FALSE)</f>
        <v>#DIV/0!</v>
      </c>
      <c r="H3995">
        <f>DW!$K3995</f>
        <v>0</v>
      </c>
      <c r="I3995" s="37" t="e">
        <f t="shared" si="62"/>
        <v>#DIV/0!</v>
      </c>
    </row>
    <row r="3996" spans="1:9" x14ac:dyDescent="0.25">
      <c r="A3996">
        <f>INDEX('Resultado Final'!$A:$A,MATCH(E3996,'Resultado Final'!$E:$E,0))</f>
        <v>1</v>
      </c>
      <c r="B3996" t="e">
        <f>'Média Saneada'!#REF!</f>
        <v>#REF!</v>
      </c>
      <c r="C3996">
        <f>DW!$H3996</f>
        <v>0</v>
      </c>
      <c r="D3996">
        <f>DW!$I3996</f>
        <v>0</v>
      </c>
      <c r="E3996">
        <f>DW!$G3996</f>
        <v>0</v>
      </c>
      <c r="F3996" t="e">
        <f>VLOOKUP(E3996,'Resultado Final'!$E$3:$L$103,4,FALSE)</f>
        <v>#DIV/0!</v>
      </c>
      <c r="G3996" t="e">
        <f>VLOOKUP(E3996,'Resultado Final'!$E$3:$L$103,5,FALSE)</f>
        <v>#DIV/0!</v>
      </c>
      <c r="H3996">
        <f>DW!$K3996</f>
        <v>0</v>
      </c>
      <c r="I3996" s="37" t="e">
        <f t="shared" si="62"/>
        <v>#DIV/0!</v>
      </c>
    </row>
    <row r="3997" spans="1:9" x14ac:dyDescent="0.25">
      <c r="A3997">
        <f>INDEX('Resultado Final'!$A:$A,MATCH(E3997,'Resultado Final'!$E:$E,0))</f>
        <v>1</v>
      </c>
      <c r="B3997" t="e">
        <f>'Média Saneada'!#REF!</f>
        <v>#REF!</v>
      </c>
      <c r="C3997">
        <f>DW!$H3997</f>
        <v>0</v>
      </c>
      <c r="D3997">
        <f>DW!$I3997</f>
        <v>0</v>
      </c>
      <c r="E3997">
        <f>DW!$G3997</f>
        <v>0</v>
      </c>
      <c r="F3997" t="e">
        <f>VLOOKUP(E3997,'Resultado Final'!$E$3:$L$103,4,FALSE)</f>
        <v>#DIV/0!</v>
      </c>
      <c r="G3997" t="e">
        <f>VLOOKUP(E3997,'Resultado Final'!$E$3:$L$103,5,FALSE)</f>
        <v>#DIV/0!</v>
      </c>
      <c r="H3997">
        <f>DW!$K3997</f>
        <v>0</v>
      </c>
      <c r="I3997" s="37" t="e">
        <f t="shared" si="62"/>
        <v>#DIV/0!</v>
      </c>
    </row>
    <row r="3998" spans="1:9" x14ac:dyDescent="0.25">
      <c r="A3998">
        <f>INDEX('Resultado Final'!$A:$A,MATCH(E3998,'Resultado Final'!$E:$E,0))</f>
        <v>1</v>
      </c>
      <c r="B3998" t="e">
        <f>'Média Saneada'!#REF!</f>
        <v>#REF!</v>
      </c>
      <c r="C3998">
        <f>DW!$H3998</f>
        <v>0</v>
      </c>
      <c r="D3998">
        <f>DW!$I3998</f>
        <v>0</v>
      </c>
      <c r="E3998">
        <f>DW!$G3998</f>
        <v>0</v>
      </c>
      <c r="F3998" t="e">
        <f>VLOOKUP(E3998,'Resultado Final'!$E$3:$L$103,4,FALSE)</f>
        <v>#DIV/0!</v>
      </c>
      <c r="G3998" t="e">
        <f>VLOOKUP(E3998,'Resultado Final'!$E$3:$L$103,5,FALSE)</f>
        <v>#DIV/0!</v>
      </c>
      <c r="H3998">
        <f>DW!$K3998</f>
        <v>0</v>
      </c>
      <c r="I3998" s="37" t="e">
        <f t="shared" si="62"/>
        <v>#DIV/0!</v>
      </c>
    </row>
    <row r="3999" spans="1:9" x14ac:dyDescent="0.25">
      <c r="A3999">
        <f>INDEX('Resultado Final'!$A:$A,MATCH(E3999,'Resultado Final'!$E:$E,0))</f>
        <v>1</v>
      </c>
      <c r="B3999" t="e">
        <f>'Média Saneada'!#REF!</f>
        <v>#REF!</v>
      </c>
      <c r="C3999">
        <f>DW!$H3999</f>
        <v>0</v>
      </c>
      <c r="D3999">
        <f>DW!$I3999</f>
        <v>0</v>
      </c>
      <c r="E3999">
        <f>DW!$G3999</f>
        <v>0</v>
      </c>
      <c r="F3999" t="e">
        <f>VLOOKUP(E3999,'Resultado Final'!$E$3:$L$103,4,FALSE)</f>
        <v>#DIV/0!</v>
      </c>
      <c r="G3999" t="e">
        <f>VLOOKUP(E3999,'Resultado Final'!$E$3:$L$103,5,FALSE)</f>
        <v>#DIV/0!</v>
      </c>
      <c r="H3999">
        <f>DW!$K3999</f>
        <v>0</v>
      </c>
      <c r="I3999" s="37" t="e">
        <f t="shared" si="62"/>
        <v>#DIV/0!</v>
      </c>
    </row>
    <row r="4000" spans="1:9" x14ac:dyDescent="0.25">
      <c r="A4000">
        <f>INDEX('Resultado Final'!$A:$A,MATCH(E4000,'Resultado Final'!$E:$E,0))</f>
        <v>1</v>
      </c>
      <c r="B4000" t="e">
        <f>'Média Saneada'!#REF!</f>
        <v>#REF!</v>
      </c>
      <c r="C4000">
        <f>DW!$H4000</f>
        <v>0</v>
      </c>
      <c r="D4000">
        <f>DW!$I4000</f>
        <v>0</v>
      </c>
      <c r="E4000">
        <f>DW!$G4000</f>
        <v>0</v>
      </c>
      <c r="F4000" t="e">
        <f>VLOOKUP(E4000,'Resultado Final'!$E$3:$L$103,4,FALSE)</f>
        <v>#DIV/0!</v>
      </c>
      <c r="G4000" t="e">
        <f>VLOOKUP(E4000,'Resultado Final'!$E$3:$L$103,5,FALSE)</f>
        <v>#DIV/0!</v>
      </c>
      <c r="H4000">
        <f>DW!$K4000</f>
        <v>0</v>
      </c>
      <c r="I4000" s="37" t="e">
        <f t="shared" si="62"/>
        <v>#DIV/0!</v>
      </c>
    </row>
    <row r="4001" spans="1:9" x14ac:dyDescent="0.25">
      <c r="A4001">
        <f>INDEX('Resultado Final'!$A:$A,MATCH(E4001,'Resultado Final'!$E:$E,0))</f>
        <v>1</v>
      </c>
      <c r="B4001" t="e">
        <f>'Média Saneada'!#REF!</f>
        <v>#REF!</v>
      </c>
      <c r="C4001">
        <f>DW!$H4001</f>
        <v>0</v>
      </c>
      <c r="D4001">
        <f>DW!$I4001</f>
        <v>0</v>
      </c>
      <c r="E4001">
        <f>DW!$G4001</f>
        <v>0</v>
      </c>
      <c r="F4001" t="e">
        <f>VLOOKUP(E4001,'Resultado Final'!$E$3:$L$103,4,FALSE)</f>
        <v>#DIV/0!</v>
      </c>
      <c r="G4001" t="e">
        <f>VLOOKUP(E4001,'Resultado Final'!$E$3:$L$103,5,FALSE)</f>
        <v>#DIV/0!</v>
      </c>
      <c r="H4001">
        <f>DW!$K4001</f>
        <v>0</v>
      </c>
      <c r="I4001" s="37" t="e">
        <f t="shared" si="62"/>
        <v>#DIV/0!</v>
      </c>
    </row>
    <row r="4002" spans="1:9" x14ac:dyDescent="0.25">
      <c r="A4002">
        <f>INDEX('Resultado Final'!$A:$A,MATCH(E4002,'Resultado Final'!$E:$E,0))</f>
        <v>1</v>
      </c>
      <c r="B4002" t="e">
        <f>'Média Saneada'!#REF!</f>
        <v>#REF!</v>
      </c>
      <c r="C4002">
        <f>DW!$H4002</f>
        <v>0</v>
      </c>
      <c r="D4002">
        <f>DW!$I4002</f>
        <v>0</v>
      </c>
      <c r="E4002">
        <f>DW!$G4002</f>
        <v>0</v>
      </c>
      <c r="F4002" t="e">
        <f>VLOOKUP(E4002,'Resultado Final'!$E$3:$L$103,4,FALSE)</f>
        <v>#DIV/0!</v>
      </c>
      <c r="G4002" t="e">
        <f>VLOOKUP(E4002,'Resultado Final'!$E$3:$L$103,5,FALSE)</f>
        <v>#DIV/0!</v>
      </c>
      <c r="H4002">
        <f>DW!$K4002</f>
        <v>0</v>
      </c>
      <c r="I4002" s="37" t="e">
        <f t="shared" si="62"/>
        <v>#DIV/0!</v>
      </c>
    </row>
    <row r="4003" spans="1:9" x14ac:dyDescent="0.25">
      <c r="A4003">
        <f>INDEX('Resultado Final'!$A:$A,MATCH(E4003,'Resultado Final'!$E:$E,0))</f>
        <v>1</v>
      </c>
      <c r="B4003" t="e">
        <f>'Média Saneada'!#REF!</f>
        <v>#REF!</v>
      </c>
      <c r="C4003">
        <f>DW!$H4003</f>
        <v>0</v>
      </c>
      <c r="D4003">
        <f>DW!$I4003</f>
        <v>0</v>
      </c>
      <c r="E4003">
        <f>DW!$G4003</f>
        <v>0</v>
      </c>
      <c r="F4003" t="e">
        <f>VLOOKUP(E4003,'Resultado Final'!$E$3:$L$103,4,FALSE)</f>
        <v>#DIV/0!</v>
      </c>
      <c r="G4003" t="e">
        <f>VLOOKUP(E4003,'Resultado Final'!$E$3:$L$103,5,FALSE)</f>
        <v>#DIV/0!</v>
      </c>
      <c r="H4003">
        <f>DW!$K4003</f>
        <v>0</v>
      </c>
      <c r="I4003" s="37" t="e">
        <f t="shared" si="62"/>
        <v>#DIV/0!</v>
      </c>
    </row>
    <row r="4004" spans="1:9" x14ac:dyDescent="0.25">
      <c r="A4004">
        <f>INDEX('Resultado Final'!$A:$A,MATCH(E4004,'Resultado Final'!$E:$E,0))</f>
        <v>1</v>
      </c>
      <c r="B4004" t="e">
        <f>'Média Saneada'!#REF!</f>
        <v>#REF!</v>
      </c>
      <c r="C4004">
        <f>DW!$H4004</f>
        <v>0</v>
      </c>
      <c r="D4004">
        <f>DW!$I4004</f>
        <v>0</v>
      </c>
      <c r="E4004">
        <f>DW!$G4004</f>
        <v>0</v>
      </c>
      <c r="F4004" t="e">
        <f>VLOOKUP(E4004,'Resultado Final'!$E$3:$L$103,4,FALSE)</f>
        <v>#DIV/0!</v>
      </c>
      <c r="G4004" t="e">
        <f>VLOOKUP(E4004,'Resultado Final'!$E$3:$L$103,5,FALSE)</f>
        <v>#DIV/0!</v>
      </c>
      <c r="H4004">
        <f>DW!$K4004</f>
        <v>0</v>
      </c>
      <c r="I4004" s="37" t="e">
        <f t="shared" si="62"/>
        <v>#DIV/0!</v>
      </c>
    </row>
    <row r="4005" spans="1:9" x14ac:dyDescent="0.25">
      <c r="A4005">
        <f>INDEX('Resultado Final'!$A:$A,MATCH(E4005,'Resultado Final'!$E:$E,0))</f>
        <v>1</v>
      </c>
      <c r="B4005" t="e">
        <f>'Média Saneada'!#REF!</f>
        <v>#REF!</v>
      </c>
      <c r="C4005">
        <f>DW!$H4005</f>
        <v>0</v>
      </c>
      <c r="D4005">
        <f>DW!$I4005</f>
        <v>0</v>
      </c>
      <c r="E4005">
        <f>DW!$G4005</f>
        <v>0</v>
      </c>
      <c r="F4005" t="e">
        <f>VLOOKUP(E4005,'Resultado Final'!$E$3:$L$103,4,FALSE)</f>
        <v>#DIV/0!</v>
      </c>
      <c r="G4005" t="e">
        <f>VLOOKUP(E4005,'Resultado Final'!$E$3:$L$103,5,FALSE)</f>
        <v>#DIV/0!</v>
      </c>
      <c r="H4005">
        <f>DW!$K4005</f>
        <v>0</v>
      </c>
      <c r="I4005" s="37" t="e">
        <f t="shared" si="62"/>
        <v>#DIV/0!</v>
      </c>
    </row>
    <row r="4006" spans="1:9" x14ac:dyDescent="0.25">
      <c r="A4006">
        <f>INDEX('Resultado Final'!$A:$A,MATCH(E4006,'Resultado Final'!$E:$E,0))</f>
        <v>1</v>
      </c>
      <c r="B4006" t="e">
        <f>'Média Saneada'!#REF!</f>
        <v>#REF!</v>
      </c>
      <c r="C4006">
        <f>DW!$H4006</f>
        <v>0</v>
      </c>
      <c r="D4006">
        <f>DW!$I4006</f>
        <v>0</v>
      </c>
      <c r="E4006">
        <f>DW!$G4006</f>
        <v>0</v>
      </c>
      <c r="F4006" t="e">
        <f>VLOOKUP(E4006,'Resultado Final'!$E$3:$L$103,4,FALSE)</f>
        <v>#DIV/0!</v>
      </c>
      <c r="G4006" t="e">
        <f>VLOOKUP(E4006,'Resultado Final'!$E$3:$L$103,5,FALSE)</f>
        <v>#DIV/0!</v>
      </c>
      <c r="H4006">
        <f>DW!$K4006</f>
        <v>0</v>
      </c>
      <c r="I4006" s="37" t="e">
        <f t="shared" si="62"/>
        <v>#DIV/0!</v>
      </c>
    </row>
    <row r="4007" spans="1:9" x14ac:dyDescent="0.25">
      <c r="A4007">
        <f>INDEX('Resultado Final'!$A:$A,MATCH(E4007,'Resultado Final'!$E:$E,0))</f>
        <v>1</v>
      </c>
      <c r="B4007" t="e">
        <f>'Média Saneada'!#REF!</f>
        <v>#REF!</v>
      </c>
      <c r="C4007">
        <f>DW!$H4007</f>
        <v>0</v>
      </c>
      <c r="D4007">
        <f>DW!$I4007</f>
        <v>0</v>
      </c>
      <c r="E4007">
        <f>DW!$G4007</f>
        <v>0</v>
      </c>
      <c r="F4007" t="e">
        <f>VLOOKUP(E4007,'Resultado Final'!$E$3:$L$103,4,FALSE)</f>
        <v>#DIV/0!</v>
      </c>
      <c r="G4007" t="e">
        <f>VLOOKUP(E4007,'Resultado Final'!$E$3:$L$103,5,FALSE)</f>
        <v>#DIV/0!</v>
      </c>
      <c r="H4007">
        <f>DW!$K4007</f>
        <v>0</v>
      </c>
      <c r="I4007" s="37" t="e">
        <f t="shared" si="62"/>
        <v>#DIV/0!</v>
      </c>
    </row>
    <row r="4008" spans="1:9" x14ac:dyDescent="0.25">
      <c r="A4008">
        <f>INDEX('Resultado Final'!$A:$A,MATCH(E4008,'Resultado Final'!$E:$E,0))</f>
        <v>1</v>
      </c>
      <c r="B4008" t="e">
        <f>'Média Saneada'!#REF!</f>
        <v>#REF!</v>
      </c>
      <c r="C4008">
        <f>DW!$H4008</f>
        <v>0</v>
      </c>
      <c r="D4008">
        <f>DW!$I4008</f>
        <v>0</v>
      </c>
      <c r="E4008">
        <f>DW!$G4008</f>
        <v>0</v>
      </c>
      <c r="F4008" t="e">
        <f>VLOOKUP(E4008,'Resultado Final'!$E$3:$L$103,4,FALSE)</f>
        <v>#DIV/0!</v>
      </c>
      <c r="G4008" t="e">
        <f>VLOOKUP(E4008,'Resultado Final'!$E$3:$L$103,5,FALSE)</f>
        <v>#DIV/0!</v>
      </c>
      <c r="H4008">
        <f>DW!$K4008</f>
        <v>0</v>
      </c>
      <c r="I4008" s="37" t="e">
        <f t="shared" si="62"/>
        <v>#DIV/0!</v>
      </c>
    </row>
    <row r="4009" spans="1:9" x14ac:dyDescent="0.25">
      <c r="A4009">
        <f>INDEX('Resultado Final'!$A:$A,MATCH(E4009,'Resultado Final'!$E:$E,0))</f>
        <v>1</v>
      </c>
      <c r="B4009" t="e">
        <f>'Média Saneada'!#REF!</f>
        <v>#REF!</v>
      </c>
      <c r="C4009">
        <f>DW!$H4009</f>
        <v>0</v>
      </c>
      <c r="D4009">
        <f>DW!$I4009</f>
        <v>0</v>
      </c>
      <c r="E4009">
        <f>DW!$G4009</f>
        <v>0</v>
      </c>
      <c r="F4009" t="e">
        <f>VLOOKUP(E4009,'Resultado Final'!$E$3:$L$103,4,FALSE)</f>
        <v>#DIV/0!</v>
      </c>
      <c r="G4009" t="e">
        <f>VLOOKUP(E4009,'Resultado Final'!$E$3:$L$103,5,FALSE)</f>
        <v>#DIV/0!</v>
      </c>
      <c r="H4009">
        <f>DW!$K4009</f>
        <v>0</v>
      </c>
      <c r="I4009" s="37" t="e">
        <f t="shared" si="62"/>
        <v>#DIV/0!</v>
      </c>
    </row>
    <row r="4010" spans="1:9" x14ac:dyDescent="0.25">
      <c r="A4010">
        <f>INDEX('Resultado Final'!$A:$A,MATCH(E4010,'Resultado Final'!$E:$E,0))</f>
        <v>1</v>
      </c>
      <c r="B4010" t="e">
        <f>'Média Saneada'!#REF!</f>
        <v>#REF!</v>
      </c>
      <c r="C4010">
        <f>DW!$H4010</f>
        <v>0</v>
      </c>
      <c r="D4010">
        <f>DW!$I4010</f>
        <v>0</v>
      </c>
      <c r="E4010">
        <f>DW!$G4010</f>
        <v>0</v>
      </c>
      <c r="F4010" t="e">
        <f>VLOOKUP(E4010,'Resultado Final'!$E$3:$L$103,4,FALSE)</f>
        <v>#DIV/0!</v>
      </c>
      <c r="G4010" t="e">
        <f>VLOOKUP(E4010,'Resultado Final'!$E$3:$L$103,5,FALSE)</f>
        <v>#DIV/0!</v>
      </c>
      <c r="H4010">
        <f>DW!$K4010</f>
        <v>0</v>
      </c>
      <c r="I4010" s="37" t="e">
        <f t="shared" si="62"/>
        <v>#DIV/0!</v>
      </c>
    </row>
    <row r="4011" spans="1:9" x14ac:dyDescent="0.25">
      <c r="A4011">
        <f>INDEX('Resultado Final'!$A:$A,MATCH(E4011,'Resultado Final'!$E:$E,0))</f>
        <v>1</v>
      </c>
      <c r="B4011" t="e">
        <f>'Média Saneada'!#REF!</f>
        <v>#REF!</v>
      </c>
      <c r="C4011">
        <f>DW!$H4011</f>
        <v>0</v>
      </c>
      <c r="D4011">
        <f>DW!$I4011</f>
        <v>0</v>
      </c>
      <c r="E4011">
        <f>DW!$G4011</f>
        <v>0</v>
      </c>
      <c r="F4011" t="e">
        <f>VLOOKUP(E4011,'Resultado Final'!$E$3:$L$103,4,FALSE)</f>
        <v>#DIV/0!</v>
      </c>
      <c r="G4011" t="e">
        <f>VLOOKUP(E4011,'Resultado Final'!$E$3:$L$103,5,FALSE)</f>
        <v>#DIV/0!</v>
      </c>
      <c r="H4011">
        <f>DW!$K4011</f>
        <v>0</v>
      </c>
      <c r="I4011" s="37" t="e">
        <f t="shared" si="62"/>
        <v>#DIV/0!</v>
      </c>
    </row>
    <row r="4012" spans="1:9" x14ac:dyDescent="0.25">
      <c r="A4012">
        <f>INDEX('Resultado Final'!$A:$A,MATCH(E4012,'Resultado Final'!$E:$E,0))</f>
        <v>1</v>
      </c>
      <c r="B4012" t="e">
        <f>'Média Saneada'!#REF!</f>
        <v>#REF!</v>
      </c>
      <c r="C4012">
        <f>DW!$H4012</f>
        <v>0</v>
      </c>
      <c r="D4012">
        <f>DW!$I4012</f>
        <v>0</v>
      </c>
      <c r="E4012">
        <f>DW!$G4012</f>
        <v>0</v>
      </c>
      <c r="F4012" t="e">
        <f>VLOOKUP(E4012,'Resultado Final'!$E$3:$L$103,4,FALSE)</f>
        <v>#DIV/0!</v>
      </c>
      <c r="G4012" t="e">
        <f>VLOOKUP(E4012,'Resultado Final'!$E$3:$L$103,5,FALSE)</f>
        <v>#DIV/0!</v>
      </c>
      <c r="H4012">
        <f>DW!$K4012</f>
        <v>0</v>
      </c>
      <c r="I4012" s="37" t="e">
        <f t="shared" si="62"/>
        <v>#DIV/0!</v>
      </c>
    </row>
    <row r="4013" spans="1:9" x14ac:dyDescent="0.25">
      <c r="A4013">
        <f>INDEX('Resultado Final'!$A:$A,MATCH(E4013,'Resultado Final'!$E:$E,0))</f>
        <v>1</v>
      </c>
      <c r="B4013" t="e">
        <f>'Média Saneada'!#REF!</f>
        <v>#REF!</v>
      </c>
      <c r="C4013">
        <f>DW!$H4013</f>
        <v>0</v>
      </c>
      <c r="D4013">
        <f>DW!$I4013</f>
        <v>0</v>
      </c>
      <c r="E4013">
        <f>DW!$G4013</f>
        <v>0</v>
      </c>
      <c r="F4013" t="e">
        <f>VLOOKUP(E4013,'Resultado Final'!$E$3:$L$103,4,FALSE)</f>
        <v>#DIV/0!</v>
      </c>
      <c r="G4013" t="e">
        <f>VLOOKUP(E4013,'Resultado Final'!$E$3:$L$103,5,FALSE)</f>
        <v>#DIV/0!</v>
      </c>
      <c r="H4013">
        <f>DW!$K4013</f>
        <v>0</v>
      </c>
      <c r="I4013" s="37" t="e">
        <f t="shared" si="62"/>
        <v>#DIV/0!</v>
      </c>
    </row>
    <row r="4014" spans="1:9" x14ac:dyDescent="0.25">
      <c r="A4014">
        <f>INDEX('Resultado Final'!$A:$A,MATCH(E4014,'Resultado Final'!$E:$E,0))</f>
        <v>1</v>
      </c>
      <c r="B4014" t="e">
        <f>'Média Saneada'!#REF!</f>
        <v>#REF!</v>
      </c>
      <c r="C4014">
        <f>DW!$H4014</f>
        <v>0</v>
      </c>
      <c r="D4014">
        <f>DW!$I4014</f>
        <v>0</v>
      </c>
      <c r="E4014">
        <f>DW!$G4014</f>
        <v>0</v>
      </c>
      <c r="F4014" t="e">
        <f>VLOOKUP(E4014,'Resultado Final'!$E$3:$L$103,4,FALSE)</f>
        <v>#DIV/0!</v>
      </c>
      <c r="G4014" t="e">
        <f>VLOOKUP(E4014,'Resultado Final'!$E$3:$L$103,5,FALSE)</f>
        <v>#DIV/0!</v>
      </c>
      <c r="H4014">
        <f>DW!$K4014</f>
        <v>0</v>
      </c>
      <c r="I4014" s="37" t="e">
        <f t="shared" si="62"/>
        <v>#DIV/0!</v>
      </c>
    </row>
    <row r="4015" spans="1:9" x14ac:dyDescent="0.25">
      <c r="A4015">
        <f>INDEX('Resultado Final'!$A:$A,MATCH(E4015,'Resultado Final'!$E:$E,0))</f>
        <v>1</v>
      </c>
      <c r="B4015" t="e">
        <f>'Média Saneada'!#REF!</f>
        <v>#REF!</v>
      </c>
      <c r="C4015">
        <f>DW!$H4015</f>
        <v>0</v>
      </c>
      <c r="D4015">
        <f>DW!$I4015</f>
        <v>0</v>
      </c>
      <c r="E4015">
        <f>DW!$G4015</f>
        <v>0</v>
      </c>
      <c r="F4015" t="e">
        <f>VLOOKUP(E4015,'Resultado Final'!$E$3:$L$103,4,FALSE)</f>
        <v>#DIV/0!</v>
      </c>
      <c r="G4015" t="e">
        <f>VLOOKUP(E4015,'Resultado Final'!$E$3:$L$103,5,FALSE)</f>
        <v>#DIV/0!</v>
      </c>
      <c r="H4015">
        <f>DW!$K4015</f>
        <v>0</v>
      </c>
      <c r="I4015" s="37" t="e">
        <f t="shared" si="62"/>
        <v>#DIV/0!</v>
      </c>
    </row>
    <row r="4016" spans="1:9" x14ac:dyDescent="0.25">
      <c r="A4016">
        <f>INDEX('Resultado Final'!$A:$A,MATCH(E4016,'Resultado Final'!$E:$E,0))</f>
        <v>1</v>
      </c>
      <c r="B4016" t="e">
        <f>'Média Saneada'!#REF!</f>
        <v>#REF!</v>
      </c>
      <c r="C4016">
        <f>DW!$H4016</f>
        <v>0</v>
      </c>
      <c r="D4016">
        <f>DW!$I4016</f>
        <v>0</v>
      </c>
      <c r="E4016">
        <f>DW!$G4016</f>
        <v>0</v>
      </c>
      <c r="F4016" t="e">
        <f>VLOOKUP(E4016,'Resultado Final'!$E$3:$L$103,4,FALSE)</f>
        <v>#DIV/0!</v>
      </c>
      <c r="G4016" t="e">
        <f>VLOOKUP(E4016,'Resultado Final'!$E$3:$L$103,5,FALSE)</f>
        <v>#DIV/0!</v>
      </c>
      <c r="H4016">
        <f>DW!$K4016</f>
        <v>0</v>
      </c>
      <c r="I4016" s="37" t="e">
        <f t="shared" si="62"/>
        <v>#DIV/0!</v>
      </c>
    </row>
    <row r="4017" spans="1:9" x14ac:dyDescent="0.25">
      <c r="A4017">
        <f>INDEX('Resultado Final'!$A:$A,MATCH(E4017,'Resultado Final'!$E:$E,0))</f>
        <v>1</v>
      </c>
      <c r="B4017" t="e">
        <f>'Média Saneada'!#REF!</f>
        <v>#REF!</v>
      </c>
      <c r="C4017">
        <f>DW!$H4017</f>
        <v>0</v>
      </c>
      <c r="D4017">
        <f>DW!$I4017</f>
        <v>0</v>
      </c>
      <c r="E4017">
        <f>DW!$G4017</f>
        <v>0</v>
      </c>
      <c r="F4017" t="e">
        <f>VLOOKUP(E4017,'Resultado Final'!$E$3:$L$103,4,FALSE)</f>
        <v>#DIV/0!</v>
      </c>
      <c r="G4017" t="e">
        <f>VLOOKUP(E4017,'Resultado Final'!$E$3:$L$103,5,FALSE)</f>
        <v>#DIV/0!</v>
      </c>
      <c r="H4017">
        <f>DW!$K4017</f>
        <v>0</v>
      </c>
      <c r="I4017" s="37" t="e">
        <f t="shared" si="62"/>
        <v>#DIV/0!</v>
      </c>
    </row>
    <row r="4018" spans="1:9" x14ac:dyDescent="0.25">
      <c r="A4018">
        <f>INDEX('Resultado Final'!$A:$A,MATCH(E4018,'Resultado Final'!$E:$E,0))</f>
        <v>1</v>
      </c>
      <c r="B4018" t="e">
        <f>'Média Saneada'!#REF!</f>
        <v>#REF!</v>
      </c>
      <c r="C4018">
        <f>DW!$H4018</f>
        <v>0</v>
      </c>
      <c r="D4018">
        <f>DW!$I4018</f>
        <v>0</v>
      </c>
      <c r="E4018">
        <f>DW!$G4018</f>
        <v>0</v>
      </c>
      <c r="F4018" t="e">
        <f>VLOOKUP(E4018,'Resultado Final'!$E$3:$L$103,4,FALSE)</f>
        <v>#DIV/0!</v>
      </c>
      <c r="G4018" t="e">
        <f>VLOOKUP(E4018,'Resultado Final'!$E$3:$L$103,5,FALSE)</f>
        <v>#DIV/0!</v>
      </c>
      <c r="H4018">
        <f>DW!$K4018</f>
        <v>0</v>
      </c>
      <c r="I4018" s="37" t="e">
        <f t="shared" si="62"/>
        <v>#DIV/0!</v>
      </c>
    </row>
    <row r="4019" spans="1:9" x14ac:dyDescent="0.25">
      <c r="A4019">
        <f>INDEX('Resultado Final'!$A:$A,MATCH(E4019,'Resultado Final'!$E:$E,0))</f>
        <v>1</v>
      </c>
      <c r="B4019" t="e">
        <f>'Média Saneada'!#REF!</f>
        <v>#REF!</v>
      </c>
      <c r="C4019">
        <f>DW!$H4019</f>
        <v>0</v>
      </c>
      <c r="D4019">
        <f>DW!$I4019</f>
        <v>0</v>
      </c>
      <c r="E4019">
        <f>DW!$G4019</f>
        <v>0</v>
      </c>
      <c r="F4019" t="e">
        <f>VLOOKUP(E4019,'Resultado Final'!$E$3:$L$103,4,FALSE)</f>
        <v>#DIV/0!</v>
      </c>
      <c r="G4019" t="e">
        <f>VLOOKUP(E4019,'Resultado Final'!$E$3:$L$103,5,FALSE)</f>
        <v>#DIV/0!</v>
      </c>
      <c r="H4019">
        <f>DW!$K4019</f>
        <v>0</v>
      </c>
      <c r="I4019" s="37" t="e">
        <f t="shared" si="62"/>
        <v>#DIV/0!</v>
      </c>
    </row>
    <row r="4020" spans="1:9" x14ac:dyDescent="0.25">
      <c r="A4020">
        <f>INDEX('Resultado Final'!$A:$A,MATCH(E4020,'Resultado Final'!$E:$E,0))</f>
        <v>1</v>
      </c>
      <c r="B4020" t="e">
        <f>'Média Saneada'!#REF!</f>
        <v>#REF!</v>
      </c>
      <c r="C4020">
        <f>DW!$H4020</f>
        <v>0</v>
      </c>
      <c r="D4020">
        <f>DW!$I4020</f>
        <v>0</v>
      </c>
      <c r="E4020">
        <f>DW!$G4020</f>
        <v>0</v>
      </c>
      <c r="F4020" t="e">
        <f>VLOOKUP(E4020,'Resultado Final'!$E$3:$L$103,4,FALSE)</f>
        <v>#DIV/0!</v>
      </c>
      <c r="G4020" t="e">
        <f>VLOOKUP(E4020,'Resultado Final'!$E$3:$L$103,5,FALSE)</f>
        <v>#DIV/0!</v>
      </c>
      <c r="H4020">
        <f>DW!$K4020</f>
        <v>0</v>
      </c>
      <c r="I4020" s="37" t="e">
        <f t="shared" si="62"/>
        <v>#DIV/0!</v>
      </c>
    </row>
    <row r="4021" spans="1:9" x14ac:dyDescent="0.25">
      <c r="A4021">
        <f>INDEX('Resultado Final'!$A:$A,MATCH(E4021,'Resultado Final'!$E:$E,0))</f>
        <v>1</v>
      </c>
      <c r="B4021" t="e">
        <f>'Média Saneada'!#REF!</f>
        <v>#REF!</v>
      </c>
      <c r="C4021">
        <f>DW!$H4021</f>
        <v>0</v>
      </c>
      <c r="D4021">
        <f>DW!$I4021</f>
        <v>0</v>
      </c>
      <c r="E4021">
        <f>DW!$G4021</f>
        <v>0</v>
      </c>
      <c r="F4021" t="e">
        <f>VLOOKUP(E4021,'Resultado Final'!$E$3:$L$103,4,FALSE)</f>
        <v>#DIV/0!</v>
      </c>
      <c r="G4021" t="e">
        <f>VLOOKUP(E4021,'Resultado Final'!$E$3:$L$103,5,FALSE)</f>
        <v>#DIV/0!</v>
      </c>
      <c r="H4021">
        <f>DW!$K4021</f>
        <v>0</v>
      </c>
      <c r="I4021" s="37" t="e">
        <f t="shared" si="62"/>
        <v>#DIV/0!</v>
      </c>
    </row>
    <row r="4022" spans="1:9" x14ac:dyDescent="0.25">
      <c r="A4022">
        <f>INDEX('Resultado Final'!$A:$A,MATCH(E4022,'Resultado Final'!$E:$E,0))</f>
        <v>1</v>
      </c>
      <c r="B4022" t="e">
        <f>'Média Saneada'!#REF!</f>
        <v>#REF!</v>
      </c>
      <c r="C4022">
        <f>DW!$H4022</f>
        <v>0</v>
      </c>
      <c r="D4022">
        <f>DW!$I4022</f>
        <v>0</v>
      </c>
      <c r="E4022">
        <f>DW!$G4022</f>
        <v>0</v>
      </c>
      <c r="F4022" t="e">
        <f>VLOOKUP(E4022,'Resultado Final'!$E$3:$L$103,4,FALSE)</f>
        <v>#DIV/0!</v>
      </c>
      <c r="G4022" t="e">
        <f>VLOOKUP(E4022,'Resultado Final'!$E$3:$L$103,5,FALSE)</f>
        <v>#DIV/0!</v>
      </c>
      <c r="H4022">
        <f>DW!$K4022</f>
        <v>0</v>
      </c>
      <c r="I4022" s="37" t="e">
        <f t="shared" si="62"/>
        <v>#DIV/0!</v>
      </c>
    </row>
    <row r="4023" spans="1:9" x14ac:dyDescent="0.25">
      <c r="A4023">
        <f>INDEX('Resultado Final'!$A:$A,MATCH(E4023,'Resultado Final'!$E:$E,0))</f>
        <v>1</v>
      </c>
      <c r="B4023" t="e">
        <f>'Média Saneada'!#REF!</f>
        <v>#REF!</v>
      </c>
      <c r="C4023">
        <f>DW!$H4023</f>
        <v>0</v>
      </c>
      <c r="D4023">
        <f>DW!$I4023</f>
        <v>0</v>
      </c>
      <c r="E4023">
        <f>DW!$G4023</f>
        <v>0</v>
      </c>
      <c r="F4023" t="e">
        <f>VLOOKUP(E4023,'Resultado Final'!$E$3:$L$103,4,FALSE)</f>
        <v>#DIV/0!</v>
      </c>
      <c r="G4023" t="e">
        <f>VLOOKUP(E4023,'Resultado Final'!$E$3:$L$103,5,FALSE)</f>
        <v>#DIV/0!</v>
      </c>
      <c r="H4023">
        <f>DW!$K4023</f>
        <v>0</v>
      </c>
      <c r="I4023" s="37" t="e">
        <f t="shared" si="62"/>
        <v>#DIV/0!</v>
      </c>
    </row>
    <row r="4024" spans="1:9" x14ac:dyDescent="0.25">
      <c r="A4024">
        <f>INDEX('Resultado Final'!$A:$A,MATCH(E4024,'Resultado Final'!$E:$E,0))</f>
        <v>1</v>
      </c>
      <c r="B4024" t="e">
        <f>'Média Saneada'!#REF!</f>
        <v>#REF!</v>
      </c>
      <c r="C4024">
        <f>DW!$H4024</f>
        <v>0</v>
      </c>
      <c r="D4024">
        <f>DW!$I4024</f>
        <v>0</v>
      </c>
      <c r="E4024">
        <f>DW!$G4024</f>
        <v>0</v>
      </c>
      <c r="F4024" t="e">
        <f>VLOOKUP(E4024,'Resultado Final'!$E$3:$L$103,4,FALSE)</f>
        <v>#DIV/0!</v>
      </c>
      <c r="G4024" t="e">
        <f>VLOOKUP(E4024,'Resultado Final'!$E$3:$L$103,5,FALSE)</f>
        <v>#DIV/0!</v>
      </c>
      <c r="H4024">
        <f>DW!$K4024</f>
        <v>0</v>
      </c>
      <c r="I4024" s="37" t="e">
        <f t="shared" si="62"/>
        <v>#DIV/0!</v>
      </c>
    </row>
    <row r="4025" spans="1:9" x14ac:dyDescent="0.25">
      <c r="A4025">
        <f>INDEX('Resultado Final'!$A:$A,MATCH(E4025,'Resultado Final'!$E:$E,0))</f>
        <v>1</v>
      </c>
      <c r="B4025" t="e">
        <f>'Média Saneada'!#REF!</f>
        <v>#REF!</v>
      </c>
      <c r="C4025">
        <f>DW!$H4025</f>
        <v>0</v>
      </c>
      <c r="D4025">
        <f>DW!$I4025</f>
        <v>0</v>
      </c>
      <c r="E4025">
        <f>DW!$G4025</f>
        <v>0</v>
      </c>
      <c r="F4025" t="e">
        <f>VLOOKUP(E4025,'Resultado Final'!$E$3:$L$103,4,FALSE)</f>
        <v>#DIV/0!</v>
      </c>
      <c r="G4025" t="e">
        <f>VLOOKUP(E4025,'Resultado Final'!$E$3:$L$103,5,FALSE)</f>
        <v>#DIV/0!</v>
      </c>
      <c r="H4025">
        <f>DW!$K4025</f>
        <v>0</v>
      </c>
      <c r="I4025" s="37" t="e">
        <f t="shared" si="62"/>
        <v>#DIV/0!</v>
      </c>
    </row>
    <row r="4026" spans="1:9" x14ac:dyDescent="0.25">
      <c r="A4026">
        <f>INDEX('Resultado Final'!$A:$A,MATCH(E4026,'Resultado Final'!$E:$E,0))</f>
        <v>1</v>
      </c>
      <c r="B4026" t="e">
        <f>'Média Saneada'!#REF!</f>
        <v>#REF!</v>
      </c>
      <c r="C4026">
        <f>DW!$H4026</f>
        <v>0</v>
      </c>
      <c r="D4026">
        <f>DW!$I4026</f>
        <v>0</v>
      </c>
      <c r="E4026">
        <f>DW!$G4026</f>
        <v>0</v>
      </c>
      <c r="F4026" t="e">
        <f>VLOOKUP(E4026,'Resultado Final'!$E$3:$L$103,4,FALSE)</f>
        <v>#DIV/0!</v>
      </c>
      <c r="G4026" t="e">
        <f>VLOOKUP(E4026,'Resultado Final'!$E$3:$L$103,5,FALSE)</f>
        <v>#DIV/0!</v>
      </c>
      <c r="H4026">
        <f>DW!$K4026</f>
        <v>0</v>
      </c>
      <c r="I4026" s="37" t="e">
        <f t="shared" si="62"/>
        <v>#DIV/0!</v>
      </c>
    </row>
    <row r="4027" spans="1:9" x14ac:dyDescent="0.25">
      <c r="A4027">
        <f>INDEX('Resultado Final'!$A:$A,MATCH(E4027,'Resultado Final'!$E:$E,0))</f>
        <v>1</v>
      </c>
      <c r="B4027" t="e">
        <f>'Média Saneada'!#REF!</f>
        <v>#REF!</v>
      </c>
      <c r="C4027">
        <f>DW!$H4027</f>
        <v>0</v>
      </c>
      <c r="D4027">
        <f>DW!$I4027</f>
        <v>0</v>
      </c>
      <c r="E4027">
        <f>DW!$G4027</f>
        <v>0</v>
      </c>
      <c r="F4027" t="e">
        <f>VLOOKUP(E4027,'Resultado Final'!$E$3:$L$103,4,FALSE)</f>
        <v>#DIV/0!</v>
      </c>
      <c r="G4027" t="e">
        <f>VLOOKUP(E4027,'Resultado Final'!$E$3:$L$103,5,FALSE)</f>
        <v>#DIV/0!</v>
      </c>
      <c r="H4027">
        <f>DW!$K4027</f>
        <v>0</v>
      </c>
      <c r="I4027" s="37" t="e">
        <f t="shared" si="62"/>
        <v>#DIV/0!</v>
      </c>
    </row>
    <row r="4028" spans="1:9" x14ac:dyDescent="0.25">
      <c r="A4028">
        <f>INDEX('Resultado Final'!$A:$A,MATCH(E4028,'Resultado Final'!$E:$E,0))</f>
        <v>1</v>
      </c>
      <c r="B4028" t="e">
        <f>'Média Saneada'!#REF!</f>
        <v>#REF!</v>
      </c>
      <c r="C4028">
        <f>DW!$H4028</f>
        <v>0</v>
      </c>
      <c r="D4028">
        <f>DW!$I4028</f>
        <v>0</v>
      </c>
      <c r="E4028">
        <f>DW!$G4028</f>
        <v>0</v>
      </c>
      <c r="F4028" t="e">
        <f>VLOOKUP(E4028,'Resultado Final'!$E$3:$L$103,4,FALSE)</f>
        <v>#DIV/0!</v>
      </c>
      <c r="G4028" t="e">
        <f>VLOOKUP(E4028,'Resultado Final'!$E$3:$L$103,5,FALSE)</f>
        <v>#DIV/0!</v>
      </c>
      <c r="H4028">
        <f>DW!$K4028</f>
        <v>0</v>
      </c>
      <c r="I4028" s="37" t="e">
        <f t="shared" si="62"/>
        <v>#DIV/0!</v>
      </c>
    </row>
    <row r="4029" spans="1:9" x14ac:dyDescent="0.25">
      <c r="A4029">
        <f>INDEX('Resultado Final'!$A:$A,MATCH(E4029,'Resultado Final'!$E:$E,0))</f>
        <v>1</v>
      </c>
      <c r="B4029" t="e">
        <f>'Média Saneada'!#REF!</f>
        <v>#REF!</v>
      </c>
      <c r="C4029">
        <f>DW!$H4029</f>
        <v>0</v>
      </c>
      <c r="D4029">
        <f>DW!$I4029</f>
        <v>0</v>
      </c>
      <c r="E4029">
        <f>DW!$G4029</f>
        <v>0</v>
      </c>
      <c r="F4029" t="e">
        <f>VLOOKUP(E4029,'Resultado Final'!$E$3:$L$103,4,FALSE)</f>
        <v>#DIV/0!</v>
      </c>
      <c r="G4029" t="e">
        <f>VLOOKUP(E4029,'Resultado Final'!$E$3:$L$103,5,FALSE)</f>
        <v>#DIV/0!</v>
      </c>
      <c r="H4029">
        <f>DW!$K4029</f>
        <v>0</v>
      </c>
      <c r="I4029" s="37" t="e">
        <f t="shared" si="62"/>
        <v>#DIV/0!</v>
      </c>
    </row>
    <row r="4030" spans="1:9" x14ac:dyDescent="0.25">
      <c r="A4030">
        <f>INDEX('Resultado Final'!$A:$A,MATCH(E4030,'Resultado Final'!$E:$E,0))</f>
        <v>1</v>
      </c>
      <c r="B4030" t="e">
        <f>'Média Saneada'!#REF!</f>
        <v>#REF!</v>
      </c>
      <c r="C4030">
        <f>DW!$H4030</f>
        <v>0</v>
      </c>
      <c r="D4030">
        <f>DW!$I4030</f>
        <v>0</v>
      </c>
      <c r="E4030">
        <f>DW!$G4030</f>
        <v>0</v>
      </c>
      <c r="F4030" t="e">
        <f>VLOOKUP(E4030,'Resultado Final'!$E$3:$L$103,4,FALSE)</f>
        <v>#DIV/0!</v>
      </c>
      <c r="G4030" t="e">
        <f>VLOOKUP(E4030,'Resultado Final'!$E$3:$L$103,5,FALSE)</f>
        <v>#DIV/0!</v>
      </c>
      <c r="H4030">
        <f>DW!$K4030</f>
        <v>0</v>
      </c>
      <c r="I4030" s="37" t="e">
        <f t="shared" si="62"/>
        <v>#DIV/0!</v>
      </c>
    </row>
    <row r="4031" spans="1:9" x14ac:dyDescent="0.25">
      <c r="A4031">
        <f>INDEX('Resultado Final'!$A:$A,MATCH(E4031,'Resultado Final'!$E:$E,0))</f>
        <v>1</v>
      </c>
      <c r="B4031" t="e">
        <f>'Média Saneada'!#REF!</f>
        <v>#REF!</v>
      </c>
      <c r="C4031">
        <f>DW!$H4031</f>
        <v>0</v>
      </c>
      <c r="D4031">
        <f>DW!$I4031</f>
        <v>0</v>
      </c>
      <c r="E4031">
        <f>DW!$G4031</f>
        <v>0</v>
      </c>
      <c r="F4031" t="e">
        <f>VLOOKUP(E4031,'Resultado Final'!$E$3:$L$103,4,FALSE)</f>
        <v>#DIV/0!</v>
      </c>
      <c r="G4031" t="e">
        <f>VLOOKUP(E4031,'Resultado Final'!$E$3:$L$103,5,FALSE)</f>
        <v>#DIV/0!</v>
      </c>
      <c r="H4031">
        <f>DW!$K4031</f>
        <v>0</v>
      </c>
      <c r="I4031" s="37" t="e">
        <f t="shared" si="62"/>
        <v>#DIV/0!</v>
      </c>
    </row>
    <row r="4032" spans="1:9" x14ac:dyDescent="0.25">
      <c r="A4032">
        <f>INDEX('Resultado Final'!$A:$A,MATCH(E4032,'Resultado Final'!$E:$E,0))</f>
        <v>1</v>
      </c>
      <c r="B4032" t="e">
        <f>'Média Saneada'!#REF!</f>
        <v>#REF!</v>
      </c>
      <c r="C4032">
        <f>DW!$H4032</f>
        <v>0</v>
      </c>
      <c r="D4032">
        <f>DW!$I4032</f>
        <v>0</v>
      </c>
      <c r="E4032">
        <f>DW!$G4032</f>
        <v>0</v>
      </c>
      <c r="F4032" t="e">
        <f>VLOOKUP(E4032,'Resultado Final'!$E$3:$L$103,4,FALSE)</f>
        <v>#DIV/0!</v>
      </c>
      <c r="G4032" t="e">
        <f>VLOOKUP(E4032,'Resultado Final'!$E$3:$L$103,5,FALSE)</f>
        <v>#DIV/0!</v>
      </c>
      <c r="H4032">
        <f>DW!$K4032</f>
        <v>0</v>
      </c>
      <c r="I4032" s="37" t="e">
        <f t="shared" si="62"/>
        <v>#DIV/0!</v>
      </c>
    </row>
    <row r="4033" spans="1:9" x14ac:dyDescent="0.25">
      <c r="A4033">
        <f>INDEX('Resultado Final'!$A:$A,MATCH(E4033,'Resultado Final'!$E:$E,0))</f>
        <v>1</v>
      </c>
      <c r="B4033" t="e">
        <f>'Média Saneada'!#REF!</f>
        <v>#REF!</v>
      </c>
      <c r="C4033">
        <f>DW!$H4033</f>
        <v>0</v>
      </c>
      <c r="D4033">
        <f>DW!$I4033</f>
        <v>0</v>
      </c>
      <c r="E4033">
        <f>DW!$G4033</f>
        <v>0</v>
      </c>
      <c r="F4033" t="e">
        <f>VLOOKUP(E4033,'Resultado Final'!$E$3:$L$103,4,FALSE)</f>
        <v>#DIV/0!</v>
      </c>
      <c r="G4033" t="e">
        <f>VLOOKUP(E4033,'Resultado Final'!$E$3:$L$103,5,FALSE)</f>
        <v>#DIV/0!</v>
      </c>
      <c r="H4033">
        <f>DW!$K4033</f>
        <v>0</v>
      </c>
      <c r="I4033" s="37" t="e">
        <f t="shared" si="62"/>
        <v>#DIV/0!</v>
      </c>
    </row>
    <row r="4034" spans="1:9" x14ac:dyDescent="0.25">
      <c r="A4034">
        <f>INDEX('Resultado Final'!$A:$A,MATCH(E4034,'Resultado Final'!$E:$E,0))</f>
        <v>1</v>
      </c>
      <c r="B4034" t="e">
        <f>'Média Saneada'!#REF!</f>
        <v>#REF!</v>
      </c>
      <c r="C4034">
        <f>DW!$H4034</f>
        <v>0</v>
      </c>
      <c r="D4034">
        <f>DW!$I4034</f>
        <v>0</v>
      </c>
      <c r="E4034">
        <f>DW!$G4034</f>
        <v>0</v>
      </c>
      <c r="F4034" t="e">
        <f>VLOOKUP(E4034,'Resultado Final'!$E$3:$L$103,4,FALSE)</f>
        <v>#DIV/0!</v>
      </c>
      <c r="G4034" t="e">
        <f>VLOOKUP(E4034,'Resultado Final'!$E$3:$L$103,5,FALSE)</f>
        <v>#DIV/0!</v>
      </c>
      <c r="H4034">
        <f>DW!$K4034</f>
        <v>0</v>
      </c>
      <c r="I4034" s="37" t="e">
        <f t="shared" si="62"/>
        <v>#DIV/0!</v>
      </c>
    </row>
    <row r="4035" spans="1:9" x14ac:dyDescent="0.25">
      <c r="A4035">
        <f>INDEX('Resultado Final'!$A:$A,MATCH(E4035,'Resultado Final'!$E:$E,0))</f>
        <v>1</v>
      </c>
      <c r="B4035" t="e">
        <f>'Média Saneada'!#REF!</f>
        <v>#REF!</v>
      </c>
      <c r="C4035">
        <f>DW!$H4035</f>
        <v>0</v>
      </c>
      <c r="D4035">
        <f>DW!$I4035</f>
        <v>0</v>
      </c>
      <c r="E4035">
        <f>DW!$G4035</f>
        <v>0</v>
      </c>
      <c r="F4035" t="e">
        <f>VLOOKUP(E4035,'Resultado Final'!$E$3:$L$103,4,FALSE)</f>
        <v>#DIV/0!</v>
      </c>
      <c r="G4035" t="e">
        <f>VLOOKUP(E4035,'Resultado Final'!$E$3:$L$103,5,FALSE)</f>
        <v>#DIV/0!</v>
      </c>
      <c r="H4035">
        <f>DW!$K4035</f>
        <v>0</v>
      </c>
      <c r="I4035" s="37" t="e">
        <f t="shared" ref="I4035:I4098" si="63">IF(AND($H4035&lt;$F4035,$H4035&gt;$G4035),$H4035,"Desconsiderado para o cálculo final da Média")</f>
        <v>#DIV/0!</v>
      </c>
    </row>
    <row r="4036" spans="1:9" x14ac:dyDescent="0.25">
      <c r="A4036">
        <f>INDEX('Resultado Final'!$A:$A,MATCH(E4036,'Resultado Final'!$E:$E,0))</f>
        <v>1</v>
      </c>
      <c r="B4036" t="e">
        <f>'Média Saneada'!#REF!</f>
        <v>#REF!</v>
      </c>
      <c r="C4036">
        <f>DW!$H4036</f>
        <v>0</v>
      </c>
      <c r="D4036">
        <f>DW!$I4036</f>
        <v>0</v>
      </c>
      <c r="E4036">
        <f>DW!$G4036</f>
        <v>0</v>
      </c>
      <c r="F4036" t="e">
        <f>VLOOKUP(E4036,'Resultado Final'!$E$3:$L$103,4,FALSE)</f>
        <v>#DIV/0!</v>
      </c>
      <c r="G4036" t="e">
        <f>VLOOKUP(E4036,'Resultado Final'!$E$3:$L$103,5,FALSE)</f>
        <v>#DIV/0!</v>
      </c>
      <c r="H4036">
        <f>DW!$K4036</f>
        <v>0</v>
      </c>
      <c r="I4036" s="37" t="e">
        <f t="shared" si="63"/>
        <v>#DIV/0!</v>
      </c>
    </row>
    <row r="4037" spans="1:9" x14ac:dyDescent="0.25">
      <c r="A4037">
        <f>INDEX('Resultado Final'!$A:$A,MATCH(E4037,'Resultado Final'!$E:$E,0))</f>
        <v>1</v>
      </c>
      <c r="B4037" t="e">
        <f>'Média Saneada'!#REF!</f>
        <v>#REF!</v>
      </c>
      <c r="C4037">
        <f>DW!$H4037</f>
        <v>0</v>
      </c>
      <c r="D4037">
        <f>DW!$I4037</f>
        <v>0</v>
      </c>
      <c r="E4037">
        <f>DW!$G4037</f>
        <v>0</v>
      </c>
      <c r="F4037" t="e">
        <f>VLOOKUP(E4037,'Resultado Final'!$E$3:$L$103,4,FALSE)</f>
        <v>#DIV/0!</v>
      </c>
      <c r="G4037" t="e">
        <f>VLOOKUP(E4037,'Resultado Final'!$E$3:$L$103,5,FALSE)</f>
        <v>#DIV/0!</v>
      </c>
      <c r="H4037">
        <f>DW!$K4037</f>
        <v>0</v>
      </c>
      <c r="I4037" s="37" t="e">
        <f t="shared" si="63"/>
        <v>#DIV/0!</v>
      </c>
    </row>
    <row r="4038" spans="1:9" x14ac:dyDescent="0.25">
      <c r="A4038">
        <f>INDEX('Resultado Final'!$A:$A,MATCH(E4038,'Resultado Final'!$E:$E,0))</f>
        <v>1</v>
      </c>
      <c r="B4038" t="e">
        <f>'Média Saneada'!#REF!</f>
        <v>#REF!</v>
      </c>
      <c r="C4038">
        <f>DW!$H4038</f>
        <v>0</v>
      </c>
      <c r="D4038">
        <f>DW!$I4038</f>
        <v>0</v>
      </c>
      <c r="E4038">
        <f>DW!$G4038</f>
        <v>0</v>
      </c>
      <c r="F4038" t="e">
        <f>VLOOKUP(E4038,'Resultado Final'!$E$3:$L$103,4,FALSE)</f>
        <v>#DIV/0!</v>
      </c>
      <c r="G4038" t="e">
        <f>VLOOKUP(E4038,'Resultado Final'!$E$3:$L$103,5,FALSE)</f>
        <v>#DIV/0!</v>
      </c>
      <c r="H4038">
        <f>DW!$K4038</f>
        <v>0</v>
      </c>
      <c r="I4038" s="37" t="e">
        <f t="shared" si="63"/>
        <v>#DIV/0!</v>
      </c>
    </row>
    <row r="4039" spans="1:9" x14ac:dyDescent="0.25">
      <c r="A4039">
        <f>INDEX('Resultado Final'!$A:$A,MATCH(E4039,'Resultado Final'!$E:$E,0))</f>
        <v>1</v>
      </c>
      <c r="B4039" t="e">
        <f>'Média Saneada'!#REF!</f>
        <v>#REF!</v>
      </c>
      <c r="C4039">
        <f>DW!$H4039</f>
        <v>0</v>
      </c>
      <c r="D4039">
        <f>DW!$I4039</f>
        <v>0</v>
      </c>
      <c r="E4039">
        <f>DW!$G4039</f>
        <v>0</v>
      </c>
      <c r="F4039" t="e">
        <f>VLOOKUP(E4039,'Resultado Final'!$E$3:$L$103,4,FALSE)</f>
        <v>#DIV/0!</v>
      </c>
      <c r="G4039" t="e">
        <f>VLOOKUP(E4039,'Resultado Final'!$E$3:$L$103,5,FALSE)</f>
        <v>#DIV/0!</v>
      </c>
      <c r="H4039">
        <f>DW!$K4039</f>
        <v>0</v>
      </c>
      <c r="I4039" s="37" t="e">
        <f t="shared" si="63"/>
        <v>#DIV/0!</v>
      </c>
    </row>
    <row r="4040" spans="1:9" x14ac:dyDescent="0.25">
      <c r="A4040">
        <f>INDEX('Resultado Final'!$A:$A,MATCH(E4040,'Resultado Final'!$E:$E,0))</f>
        <v>1</v>
      </c>
      <c r="B4040" t="e">
        <f>'Média Saneada'!#REF!</f>
        <v>#REF!</v>
      </c>
      <c r="C4040">
        <f>DW!$H4040</f>
        <v>0</v>
      </c>
      <c r="D4040">
        <f>DW!$I4040</f>
        <v>0</v>
      </c>
      <c r="E4040">
        <f>DW!$G4040</f>
        <v>0</v>
      </c>
      <c r="F4040" t="e">
        <f>VLOOKUP(E4040,'Resultado Final'!$E$3:$L$103,4,FALSE)</f>
        <v>#DIV/0!</v>
      </c>
      <c r="G4040" t="e">
        <f>VLOOKUP(E4040,'Resultado Final'!$E$3:$L$103,5,FALSE)</f>
        <v>#DIV/0!</v>
      </c>
      <c r="H4040">
        <f>DW!$K4040</f>
        <v>0</v>
      </c>
      <c r="I4040" s="37" t="e">
        <f t="shared" si="63"/>
        <v>#DIV/0!</v>
      </c>
    </row>
    <row r="4041" spans="1:9" x14ac:dyDescent="0.25">
      <c r="A4041">
        <f>INDEX('Resultado Final'!$A:$A,MATCH(E4041,'Resultado Final'!$E:$E,0))</f>
        <v>1</v>
      </c>
      <c r="B4041" t="e">
        <f>'Média Saneada'!#REF!</f>
        <v>#REF!</v>
      </c>
      <c r="C4041">
        <f>DW!$H4041</f>
        <v>0</v>
      </c>
      <c r="D4041">
        <f>DW!$I4041</f>
        <v>0</v>
      </c>
      <c r="E4041">
        <f>DW!$G4041</f>
        <v>0</v>
      </c>
      <c r="F4041" t="e">
        <f>VLOOKUP(E4041,'Resultado Final'!$E$3:$L$103,4,FALSE)</f>
        <v>#DIV/0!</v>
      </c>
      <c r="G4041" t="e">
        <f>VLOOKUP(E4041,'Resultado Final'!$E$3:$L$103,5,FALSE)</f>
        <v>#DIV/0!</v>
      </c>
      <c r="H4041">
        <f>DW!$K4041</f>
        <v>0</v>
      </c>
      <c r="I4041" s="37" t="e">
        <f t="shared" si="63"/>
        <v>#DIV/0!</v>
      </c>
    </row>
    <row r="4042" spans="1:9" x14ac:dyDescent="0.25">
      <c r="A4042">
        <f>INDEX('Resultado Final'!$A:$A,MATCH(E4042,'Resultado Final'!$E:$E,0))</f>
        <v>1</v>
      </c>
      <c r="B4042" t="e">
        <f>'Média Saneada'!#REF!</f>
        <v>#REF!</v>
      </c>
      <c r="C4042">
        <f>DW!$H4042</f>
        <v>0</v>
      </c>
      <c r="D4042">
        <f>DW!$I4042</f>
        <v>0</v>
      </c>
      <c r="E4042">
        <f>DW!$G4042</f>
        <v>0</v>
      </c>
      <c r="F4042" t="e">
        <f>VLOOKUP(E4042,'Resultado Final'!$E$3:$L$103,4,FALSE)</f>
        <v>#DIV/0!</v>
      </c>
      <c r="G4042" t="e">
        <f>VLOOKUP(E4042,'Resultado Final'!$E$3:$L$103,5,FALSE)</f>
        <v>#DIV/0!</v>
      </c>
      <c r="H4042">
        <f>DW!$K4042</f>
        <v>0</v>
      </c>
      <c r="I4042" s="37" t="e">
        <f t="shared" si="63"/>
        <v>#DIV/0!</v>
      </c>
    </row>
    <row r="4043" spans="1:9" x14ac:dyDescent="0.25">
      <c r="A4043">
        <f>INDEX('Resultado Final'!$A:$A,MATCH(E4043,'Resultado Final'!$E:$E,0))</f>
        <v>1</v>
      </c>
      <c r="B4043" t="e">
        <f>'Média Saneada'!#REF!</f>
        <v>#REF!</v>
      </c>
      <c r="C4043">
        <f>DW!$H4043</f>
        <v>0</v>
      </c>
      <c r="D4043">
        <f>DW!$I4043</f>
        <v>0</v>
      </c>
      <c r="E4043">
        <f>DW!$G4043</f>
        <v>0</v>
      </c>
      <c r="F4043" t="e">
        <f>VLOOKUP(E4043,'Resultado Final'!$E$3:$L$103,4,FALSE)</f>
        <v>#DIV/0!</v>
      </c>
      <c r="G4043" t="e">
        <f>VLOOKUP(E4043,'Resultado Final'!$E$3:$L$103,5,FALSE)</f>
        <v>#DIV/0!</v>
      </c>
      <c r="H4043">
        <f>DW!$K4043</f>
        <v>0</v>
      </c>
      <c r="I4043" s="37" t="e">
        <f t="shared" si="63"/>
        <v>#DIV/0!</v>
      </c>
    </row>
    <row r="4044" spans="1:9" x14ac:dyDescent="0.25">
      <c r="A4044">
        <f>INDEX('Resultado Final'!$A:$A,MATCH(E4044,'Resultado Final'!$E:$E,0))</f>
        <v>1</v>
      </c>
      <c r="B4044" t="e">
        <f>'Média Saneada'!#REF!</f>
        <v>#REF!</v>
      </c>
      <c r="C4044">
        <f>DW!$H4044</f>
        <v>0</v>
      </c>
      <c r="D4044">
        <f>DW!$I4044</f>
        <v>0</v>
      </c>
      <c r="E4044">
        <f>DW!$G4044</f>
        <v>0</v>
      </c>
      <c r="F4044" t="e">
        <f>VLOOKUP(E4044,'Resultado Final'!$E$3:$L$103,4,FALSE)</f>
        <v>#DIV/0!</v>
      </c>
      <c r="G4044" t="e">
        <f>VLOOKUP(E4044,'Resultado Final'!$E$3:$L$103,5,FALSE)</f>
        <v>#DIV/0!</v>
      </c>
      <c r="H4044">
        <f>DW!$K4044</f>
        <v>0</v>
      </c>
      <c r="I4044" s="37" t="e">
        <f t="shared" si="63"/>
        <v>#DIV/0!</v>
      </c>
    </row>
    <row r="4045" spans="1:9" x14ac:dyDescent="0.25">
      <c r="A4045">
        <f>INDEX('Resultado Final'!$A:$A,MATCH(E4045,'Resultado Final'!$E:$E,0))</f>
        <v>1</v>
      </c>
      <c r="B4045" t="e">
        <f>'Média Saneada'!#REF!</f>
        <v>#REF!</v>
      </c>
      <c r="C4045">
        <f>DW!$H4045</f>
        <v>0</v>
      </c>
      <c r="D4045">
        <f>DW!$I4045</f>
        <v>0</v>
      </c>
      <c r="E4045">
        <f>DW!$G4045</f>
        <v>0</v>
      </c>
      <c r="F4045" t="e">
        <f>VLOOKUP(E4045,'Resultado Final'!$E$3:$L$103,4,FALSE)</f>
        <v>#DIV/0!</v>
      </c>
      <c r="G4045" t="e">
        <f>VLOOKUP(E4045,'Resultado Final'!$E$3:$L$103,5,FALSE)</f>
        <v>#DIV/0!</v>
      </c>
      <c r="H4045">
        <f>DW!$K4045</f>
        <v>0</v>
      </c>
      <c r="I4045" s="37" t="e">
        <f t="shared" si="63"/>
        <v>#DIV/0!</v>
      </c>
    </row>
    <row r="4046" spans="1:9" x14ac:dyDescent="0.25">
      <c r="A4046">
        <f>INDEX('Resultado Final'!$A:$A,MATCH(E4046,'Resultado Final'!$E:$E,0))</f>
        <v>1</v>
      </c>
      <c r="B4046" t="e">
        <f>'Média Saneada'!#REF!</f>
        <v>#REF!</v>
      </c>
      <c r="C4046">
        <f>DW!$H4046</f>
        <v>0</v>
      </c>
      <c r="D4046">
        <f>DW!$I4046</f>
        <v>0</v>
      </c>
      <c r="E4046">
        <f>DW!$G4046</f>
        <v>0</v>
      </c>
      <c r="F4046" t="e">
        <f>VLOOKUP(E4046,'Resultado Final'!$E$3:$L$103,4,FALSE)</f>
        <v>#DIV/0!</v>
      </c>
      <c r="G4046" t="e">
        <f>VLOOKUP(E4046,'Resultado Final'!$E$3:$L$103,5,FALSE)</f>
        <v>#DIV/0!</v>
      </c>
      <c r="H4046">
        <f>DW!$K4046</f>
        <v>0</v>
      </c>
      <c r="I4046" s="37" t="e">
        <f t="shared" si="63"/>
        <v>#DIV/0!</v>
      </c>
    </row>
    <row r="4047" spans="1:9" x14ac:dyDescent="0.25">
      <c r="A4047">
        <f>INDEX('Resultado Final'!$A:$A,MATCH(E4047,'Resultado Final'!$E:$E,0))</f>
        <v>1</v>
      </c>
      <c r="B4047" t="e">
        <f>'Média Saneada'!#REF!</f>
        <v>#REF!</v>
      </c>
      <c r="C4047">
        <f>DW!$H4047</f>
        <v>0</v>
      </c>
      <c r="D4047">
        <f>DW!$I4047</f>
        <v>0</v>
      </c>
      <c r="E4047">
        <f>DW!$G4047</f>
        <v>0</v>
      </c>
      <c r="F4047" t="e">
        <f>VLOOKUP(E4047,'Resultado Final'!$E$3:$L$103,4,FALSE)</f>
        <v>#DIV/0!</v>
      </c>
      <c r="G4047" t="e">
        <f>VLOOKUP(E4047,'Resultado Final'!$E$3:$L$103,5,FALSE)</f>
        <v>#DIV/0!</v>
      </c>
      <c r="H4047">
        <f>DW!$K4047</f>
        <v>0</v>
      </c>
      <c r="I4047" s="37" t="e">
        <f t="shared" si="63"/>
        <v>#DIV/0!</v>
      </c>
    </row>
    <row r="4048" spans="1:9" x14ac:dyDescent="0.25">
      <c r="A4048">
        <f>INDEX('Resultado Final'!$A:$A,MATCH(E4048,'Resultado Final'!$E:$E,0))</f>
        <v>1</v>
      </c>
      <c r="B4048" t="e">
        <f>'Média Saneada'!#REF!</f>
        <v>#REF!</v>
      </c>
      <c r="C4048">
        <f>DW!$H4048</f>
        <v>0</v>
      </c>
      <c r="D4048">
        <f>DW!$I4048</f>
        <v>0</v>
      </c>
      <c r="E4048">
        <f>DW!$G4048</f>
        <v>0</v>
      </c>
      <c r="F4048" t="e">
        <f>VLOOKUP(E4048,'Resultado Final'!$E$3:$L$103,4,FALSE)</f>
        <v>#DIV/0!</v>
      </c>
      <c r="G4048" t="e">
        <f>VLOOKUP(E4048,'Resultado Final'!$E$3:$L$103,5,FALSE)</f>
        <v>#DIV/0!</v>
      </c>
      <c r="H4048">
        <f>DW!$K4048</f>
        <v>0</v>
      </c>
      <c r="I4048" s="37" t="e">
        <f t="shared" si="63"/>
        <v>#DIV/0!</v>
      </c>
    </row>
    <row r="4049" spans="1:9" x14ac:dyDescent="0.25">
      <c r="A4049">
        <f>INDEX('Resultado Final'!$A:$A,MATCH(E4049,'Resultado Final'!$E:$E,0))</f>
        <v>1</v>
      </c>
      <c r="B4049" t="e">
        <f>'Média Saneada'!#REF!</f>
        <v>#REF!</v>
      </c>
      <c r="C4049">
        <f>DW!$H4049</f>
        <v>0</v>
      </c>
      <c r="D4049">
        <f>DW!$I4049</f>
        <v>0</v>
      </c>
      <c r="E4049">
        <f>DW!$G4049</f>
        <v>0</v>
      </c>
      <c r="F4049" t="e">
        <f>VLOOKUP(E4049,'Resultado Final'!$E$3:$L$103,4,FALSE)</f>
        <v>#DIV/0!</v>
      </c>
      <c r="G4049" t="e">
        <f>VLOOKUP(E4049,'Resultado Final'!$E$3:$L$103,5,FALSE)</f>
        <v>#DIV/0!</v>
      </c>
      <c r="H4049">
        <f>DW!$K4049</f>
        <v>0</v>
      </c>
      <c r="I4049" s="37" t="e">
        <f t="shared" si="63"/>
        <v>#DIV/0!</v>
      </c>
    </row>
    <row r="4050" spans="1:9" x14ac:dyDescent="0.25">
      <c r="A4050">
        <f>INDEX('Resultado Final'!$A:$A,MATCH(E4050,'Resultado Final'!$E:$E,0))</f>
        <v>1</v>
      </c>
      <c r="B4050" t="e">
        <f>'Média Saneada'!#REF!</f>
        <v>#REF!</v>
      </c>
      <c r="C4050">
        <f>DW!$H4050</f>
        <v>0</v>
      </c>
      <c r="D4050">
        <f>DW!$I4050</f>
        <v>0</v>
      </c>
      <c r="E4050">
        <f>DW!$G4050</f>
        <v>0</v>
      </c>
      <c r="F4050" t="e">
        <f>VLOOKUP(E4050,'Resultado Final'!$E$3:$L$103,4,FALSE)</f>
        <v>#DIV/0!</v>
      </c>
      <c r="G4050" t="e">
        <f>VLOOKUP(E4050,'Resultado Final'!$E$3:$L$103,5,FALSE)</f>
        <v>#DIV/0!</v>
      </c>
      <c r="H4050">
        <f>DW!$K4050</f>
        <v>0</v>
      </c>
      <c r="I4050" s="37" t="e">
        <f t="shared" si="63"/>
        <v>#DIV/0!</v>
      </c>
    </row>
    <row r="4051" spans="1:9" x14ac:dyDescent="0.25">
      <c r="A4051">
        <f>INDEX('Resultado Final'!$A:$A,MATCH(E4051,'Resultado Final'!$E:$E,0))</f>
        <v>1</v>
      </c>
      <c r="B4051" t="e">
        <f>'Média Saneada'!#REF!</f>
        <v>#REF!</v>
      </c>
      <c r="C4051">
        <f>DW!$H4051</f>
        <v>0</v>
      </c>
      <c r="D4051">
        <f>DW!$I4051</f>
        <v>0</v>
      </c>
      <c r="E4051">
        <f>DW!$G4051</f>
        <v>0</v>
      </c>
      <c r="F4051" t="e">
        <f>VLOOKUP(E4051,'Resultado Final'!$E$3:$L$103,4,FALSE)</f>
        <v>#DIV/0!</v>
      </c>
      <c r="G4051" t="e">
        <f>VLOOKUP(E4051,'Resultado Final'!$E$3:$L$103,5,FALSE)</f>
        <v>#DIV/0!</v>
      </c>
      <c r="H4051">
        <f>DW!$K4051</f>
        <v>0</v>
      </c>
      <c r="I4051" s="37" t="e">
        <f t="shared" si="63"/>
        <v>#DIV/0!</v>
      </c>
    </row>
    <row r="4052" spans="1:9" x14ac:dyDescent="0.25">
      <c r="A4052">
        <f>INDEX('Resultado Final'!$A:$A,MATCH(E4052,'Resultado Final'!$E:$E,0))</f>
        <v>1</v>
      </c>
      <c r="B4052" t="e">
        <f>'Média Saneada'!#REF!</f>
        <v>#REF!</v>
      </c>
      <c r="C4052">
        <f>DW!$H4052</f>
        <v>0</v>
      </c>
      <c r="D4052">
        <f>DW!$I4052</f>
        <v>0</v>
      </c>
      <c r="E4052">
        <f>DW!$G4052</f>
        <v>0</v>
      </c>
      <c r="F4052" t="e">
        <f>VLOOKUP(E4052,'Resultado Final'!$E$3:$L$103,4,FALSE)</f>
        <v>#DIV/0!</v>
      </c>
      <c r="G4052" t="e">
        <f>VLOOKUP(E4052,'Resultado Final'!$E$3:$L$103,5,FALSE)</f>
        <v>#DIV/0!</v>
      </c>
      <c r="H4052">
        <f>DW!$K4052</f>
        <v>0</v>
      </c>
      <c r="I4052" s="37" t="e">
        <f t="shared" si="63"/>
        <v>#DIV/0!</v>
      </c>
    </row>
    <row r="4053" spans="1:9" x14ac:dyDescent="0.25">
      <c r="A4053">
        <f>INDEX('Resultado Final'!$A:$A,MATCH(E4053,'Resultado Final'!$E:$E,0))</f>
        <v>1</v>
      </c>
      <c r="B4053" t="e">
        <f>'Média Saneada'!#REF!</f>
        <v>#REF!</v>
      </c>
      <c r="C4053">
        <f>DW!$H4053</f>
        <v>0</v>
      </c>
      <c r="D4053">
        <f>DW!$I4053</f>
        <v>0</v>
      </c>
      <c r="E4053">
        <f>DW!$G4053</f>
        <v>0</v>
      </c>
      <c r="F4053" t="e">
        <f>VLOOKUP(E4053,'Resultado Final'!$E$3:$L$103,4,FALSE)</f>
        <v>#DIV/0!</v>
      </c>
      <c r="G4053" t="e">
        <f>VLOOKUP(E4053,'Resultado Final'!$E$3:$L$103,5,FALSE)</f>
        <v>#DIV/0!</v>
      </c>
      <c r="H4053">
        <f>DW!$K4053</f>
        <v>0</v>
      </c>
      <c r="I4053" s="37" t="e">
        <f t="shared" si="63"/>
        <v>#DIV/0!</v>
      </c>
    </row>
    <row r="4054" spans="1:9" x14ac:dyDescent="0.25">
      <c r="A4054">
        <f>INDEX('Resultado Final'!$A:$A,MATCH(E4054,'Resultado Final'!$E:$E,0))</f>
        <v>1</v>
      </c>
      <c r="B4054" t="e">
        <f>'Média Saneada'!#REF!</f>
        <v>#REF!</v>
      </c>
      <c r="C4054">
        <f>DW!$H4054</f>
        <v>0</v>
      </c>
      <c r="D4054">
        <f>DW!$I4054</f>
        <v>0</v>
      </c>
      <c r="E4054">
        <f>DW!$G4054</f>
        <v>0</v>
      </c>
      <c r="F4054" t="e">
        <f>VLOOKUP(E4054,'Resultado Final'!$E$3:$L$103,4,FALSE)</f>
        <v>#DIV/0!</v>
      </c>
      <c r="G4054" t="e">
        <f>VLOOKUP(E4054,'Resultado Final'!$E$3:$L$103,5,FALSE)</f>
        <v>#DIV/0!</v>
      </c>
      <c r="H4054">
        <f>DW!$K4054</f>
        <v>0</v>
      </c>
      <c r="I4054" s="37" t="e">
        <f t="shared" si="63"/>
        <v>#DIV/0!</v>
      </c>
    </row>
    <row r="4055" spans="1:9" x14ac:dyDescent="0.25">
      <c r="A4055">
        <f>INDEX('Resultado Final'!$A:$A,MATCH(E4055,'Resultado Final'!$E:$E,0))</f>
        <v>1</v>
      </c>
      <c r="B4055" t="e">
        <f>'Média Saneada'!#REF!</f>
        <v>#REF!</v>
      </c>
      <c r="C4055">
        <f>DW!$H4055</f>
        <v>0</v>
      </c>
      <c r="D4055">
        <f>DW!$I4055</f>
        <v>0</v>
      </c>
      <c r="E4055">
        <f>DW!$G4055</f>
        <v>0</v>
      </c>
      <c r="F4055" t="e">
        <f>VLOOKUP(E4055,'Resultado Final'!$E$3:$L$103,4,FALSE)</f>
        <v>#DIV/0!</v>
      </c>
      <c r="G4055" t="e">
        <f>VLOOKUP(E4055,'Resultado Final'!$E$3:$L$103,5,FALSE)</f>
        <v>#DIV/0!</v>
      </c>
      <c r="H4055">
        <f>DW!$K4055</f>
        <v>0</v>
      </c>
      <c r="I4055" s="37" t="e">
        <f t="shared" si="63"/>
        <v>#DIV/0!</v>
      </c>
    </row>
    <row r="4056" spans="1:9" x14ac:dyDescent="0.25">
      <c r="A4056">
        <f>INDEX('Resultado Final'!$A:$A,MATCH(E4056,'Resultado Final'!$E:$E,0))</f>
        <v>1</v>
      </c>
      <c r="B4056" t="e">
        <f>'Média Saneada'!#REF!</f>
        <v>#REF!</v>
      </c>
      <c r="C4056">
        <f>DW!$H4056</f>
        <v>0</v>
      </c>
      <c r="D4056">
        <f>DW!$I4056</f>
        <v>0</v>
      </c>
      <c r="E4056">
        <f>DW!$G4056</f>
        <v>0</v>
      </c>
      <c r="F4056" t="e">
        <f>VLOOKUP(E4056,'Resultado Final'!$E$3:$L$103,4,FALSE)</f>
        <v>#DIV/0!</v>
      </c>
      <c r="G4056" t="e">
        <f>VLOOKUP(E4056,'Resultado Final'!$E$3:$L$103,5,FALSE)</f>
        <v>#DIV/0!</v>
      </c>
      <c r="H4056">
        <f>DW!$K4056</f>
        <v>0</v>
      </c>
      <c r="I4056" s="37" t="e">
        <f t="shared" si="63"/>
        <v>#DIV/0!</v>
      </c>
    </row>
    <row r="4057" spans="1:9" x14ac:dyDescent="0.25">
      <c r="A4057">
        <f>INDEX('Resultado Final'!$A:$A,MATCH(E4057,'Resultado Final'!$E:$E,0))</f>
        <v>1</v>
      </c>
      <c r="B4057" t="e">
        <f>'Média Saneada'!#REF!</f>
        <v>#REF!</v>
      </c>
      <c r="C4057">
        <f>DW!$H4057</f>
        <v>0</v>
      </c>
      <c r="D4057">
        <f>DW!$I4057</f>
        <v>0</v>
      </c>
      <c r="E4057">
        <f>DW!$G4057</f>
        <v>0</v>
      </c>
      <c r="F4057" t="e">
        <f>VLOOKUP(E4057,'Resultado Final'!$E$3:$L$103,4,FALSE)</f>
        <v>#DIV/0!</v>
      </c>
      <c r="G4057" t="e">
        <f>VLOOKUP(E4057,'Resultado Final'!$E$3:$L$103,5,FALSE)</f>
        <v>#DIV/0!</v>
      </c>
      <c r="H4057">
        <f>DW!$K4057</f>
        <v>0</v>
      </c>
      <c r="I4057" s="37" t="e">
        <f t="shared" si="63"/>
        <v>#DIV/0!</v>
      </c>
    </row>
    <row r="4058" spans="1:9" x14ac:dyDescent="0.25">
      <c r="A4058">
        <f>INDEX('Resultado Final'!$A:$A,MATCH(E4058,'Resultado Final'!$E:$E,0))</f>
        <v>1</v>
      </c>
      <c r="B4058" t="e">
        <f>'Média Saneada'!#REF!</f>
        <v>#REF!</v>
      </c>
      <c r="C4058">
        <f>DW!$H4058</f>
        <v>0</v>
      </c>
      <c r="D4058">
        <f>DW!$I4058</f>
        <v>0</v>
      </c>
      <c r="E4058">
        <f>DW!$G4058</f>
        <v>0</v>
      </c>
      <c r="F4058" t="e">
        <f>VLOOKUP(E4058,'Resultado Final'!$E$3:$L$103,4,FALSE)</f>
        <v>#DIV/0!</v>
      </c>
      <c r="G4058" t="e">
        <f>VLOOKUP(E4058,'Resultado Final'!$E$3:$L$103,5,FALSE)</f>
        <v>#DIV/0!</v>
      </c>
      <c r="H4058">
        <f>DW!$K4058</f>
        <v>0</v>
      </c>
      <c r="I4058" s="37" t="e">
        <f t="shared" si="63"/>
        <v>#DIV/0!</v>
      </c>
    </row>
    <row r="4059" spans="1:9" x14ac:dyDescent="0.25">
      <c r="A4059">
        <f>INDEX('Resultado Final'!$A:$A,MATCH(E4059,'Resultado Final'!$E:$E,0))</f>
        <v>1</v>
      </c>
      <c r="B4059" t="e">
        <f>'Média Saneada'!#REF!</f>
        <v>#REF!</v>
      </c>
      <c r="C4059">
        <f>DW!$H4059</f>
        <v>0</v>
      </c>
      <c r="D4059">
        <f>DW!$I4059</f>
        <v>0</v>
      </c>
      <c r="E4059">
        <f>DW!$G4059</f>
        <v>0</v>
      </c>
      <c r="F4059" t="e">
        <f>VLOOKUP(E4059,'Resultado Final'!$E$3:$L$103,4,FALSE)</f>
        <v>#DIV/0!</v>
      </c>
      <c r="G4059" t="e">
        <f>VLOOKUP(E4059,'Resultado Final'!$E$3:$L$103,5,FALSE)</f>
        <v>#DIV/0!</v>
      </c>
      <c r="H4059">
        <f>DW!$K4059</f>
        <v>0</v>
      </c>
      <c r="I4059" s="37" t="e">
        <f t="shared" si="63"/>
        <v>#DIV/0!</v>
      </c>
    </row>
    <row r="4060" spans="1:9" x14ac:dyDescent="0.25">
      <c r="A4060">
        <f>INDEX('Resultado Final'!$A:$A,MATCH(E4060,'Resultado Final'!$E:$E,0))</f>
        <v>1</v>
      </c>
      <c r="B4060" t="e">
        <f>'Média Saneada'!#REF!</f>
        <v>#REF!</v>
      </c>
      <c r="C4060">
        <f>DW!$H4060</f>
        <v>0</v>
      </c>
      <c r="D4060">
        <f>DW!$I4060</f>
        <v>0</v>
      </c>
      <c r="E4060">
        <f>DW!$G4060</f>
        <v>0</v>
      </c>
      <c r="F4060" t="e">
        <f>VLOOKUP(E4060,'Resultado Final'!$E$3:$L$103,4,FALSE)</f>
        <v>#DIV/0!</v>
      </c>
      <c r="G4060" t="e">
        <f>VLOOKUP(E4060,'Resultado Final'!$E$3:$L$103,5,FALSE)</f>
        <v>#DIV/0!</v>
      </c>
      <c r="H4060">
        <f>DW!$K4060</f>
        <v>0</v>
      </c>
      <c r="I4060" s="37" t="e">
        <f t="shared" si="63"/>
        <v>#DIV/0!</v>
      </c>
    </row>
    <row r="4061" spans="1:9" x14ac:dyDescent="0.25">
      <c r="A4061">
        <f>INDEX('Resultado Final'!$A:$A,MATCH(E4061,'Resultado Final'!$E:$E,0))</f>
        <v>1</v>
      </c>
      <c r="B4061" t="e">
        <f>'Média Saneada'!#REF!</f>
        <v>#REF!</v>
      </c>
      <c r="C4061">
        <f>DW!$H4061</f>
        <v>0</v>
      </c>
      <c r="D4061">
        <f>DW!$I4061</f>
        <v>0</v>
      </c>
      <c r="E4061">
        <f>DW!$G4061</f>
        <v>0</v>
      </c>
      <c r="F4061" t="e">
        <f>VLOOKUP(E4061,'Resultado Final'!$E$3:$L$103,4,FALSE)</f>
        <v>#DIV/0!</v>
      </c>
      <c r="G4061" t="e">
        <f>VLOOKUP(E4061,'Resultado Final'!$E$3:$L$103,5,FALSE)</f>
        <v>#DIV/0!</v>
      </c>
      <c r="H4061">
        <f>DW!$K4061</f>
        <v>0</v>
      </c>
      <c r="I4061" s="37" t="e">
        <f t="shared" si="63"/>
        <v>#DIV/0!</v>
      </c>
    </row>
    <row r="4062" spans="1:9" x14ac:dyDescent="0.25">
      <c r="A4062">
        <f>INDEX('Resultado Final'!$A:$A,MATCH(E4062,'Resultado Final'!$E:$E,0))</f>
        <v>1</v>
      </c>
      <c r="B4062" t="e">
        <f>'Média Saneada'!#REF!</f>
        <v>#REF!</v>
      </c>
      <c r="C4062">
        <f>DW!$H4062</f>
        <v>0</v>
      </c>
      <c r="D4062">
        <f>DW!$I4062</f>
        <v>0</v>
      </c>
      <c r="E4062">
        <f>DW!$G4062</f>
        <v>0</v>
      </c>
      <c r="F4062" t="e">
        <f>VLOOKUP(E4062,'Resultado Final'!$E$3:$L$103,4,FALSE)</f>
        <v>#DIV/0!</v>
      </c>
      <c r="G4062" t="e">
        <f>VLOOKUP(E4062,'Resultado Final'!$E$3:$L$103,5,FALSE)</f>
        <v>#DIV/0!</v>
      </c>
      <c r="H4062">
        <f>DW!$K4062</f>
        <v>0</v>
      </c>
      <c r="I4062" s="37" t="e">
        <f t="shared" si="63"/>
        <v>#DIV/0!</v>
      </c>
    </row>
    <row r="4063" spans="1:9" x14ac:dyDescent="0.25">
      <c r="A4063">
        <f>INDEX('Resultado Final'!$A:$A,MATCH(E4063,'Resultado Final'!$E:$E,0))</f>
        <v>1</v>
      </c>
      <c r="B4063" t="e">
        <f>'Média Saneada'!#REF!</f>
        <v>#REF!</v>
      </c>
      <c r="C4063">
        <f>DW!$H4063</f>
        <v>0</v>
      </c>
      <c r="D4063">
        <f>DW!$I4063</f>
        <v>0</v>
      </c>
      <c r="E4063">
        <f>DW!$G4063</f>
        <v>0</v>
      </c>
      <c r="F4063" t="e">
        <f>VLOOKUP(E4063,'Resultado Final'!$E$3:$L$103,4,FALSE)</f>
        <v>#DIV/0!</v>
      </c>
      <c r="G4063" t="e">
        <f>VLOOKUP(E4063,'Resultado Final'!$E$3:$L$103,5,FALSE)</f>
        <v>#DIV/0!</v>
      </c>
      <c r="H4063">
        <f>DW!$K4063</f>
        <v>0</v>
      </c>
      <c r="I4063" s="37" t="e">
        <f t="shared" si="63"/>
        <v>#DIV/0!</v>
      </c>
    </row>
    <row r="4064" spans="1:9" x14ac:dyDescent="0.25">
      <c r="A4064">
        <f>INDEX('Resultado Final'!$A:$A,MATCH(E4064,'Resultado Final'!$E:$E,0))</f>
        <v>1</v>
      </c>
      <c r="B4064" t="e">
        <f>'Média Saneada'!#REF!</f>
        <v>#REF!</v>
      </c>
      <c r="C4064">
        <f>DW!$H4064</f>
        <v>0</v>
      </c>
      <c r="D4064">
        <f>DW!$I4064</f>
        <v>0</v>
      </c>
      <c r="E4064">
        <f>DW!$G4064</f>
        <v>0</v>
      </c>
      <c r="F4064" t="e">
        <f>VLOOKUP(E4064,'Resultado Final'!$E$3:$L$103,4,FALSE)</f>
        <v>#DIV/0!</v>
      </c>
      <c r="G4064" t="e">
        <f>VLOOKUP(E4064,'Resultado Final'!$E$3:$L$103,5,FALSE)</f>
        <v>#DIV/0!</v>
      </c>
      <c r="H4064">
        <f>DW!$K4064</f>
        <v>0</v>
      </c>
      <c r="I4064" s="37" t="e">
        <f t="shared" si="63"/>
        <v>#DIV/0!</v>
      </c>
    </row>
    <row r="4065" spans="1:9" x14ac:dyDescent="0.25">
      <c r="A4065">
        <f>INDEX('Resultado Final'!$A:$A,MATCH(E4065,'Resultado Final'!$E:$E,0))</f>
        <v>1</v>
      </c>
      <c r="B4065" t="e">
        <f>'Média Saneada'!#REF!</f>
        <v>#REF!</v>
      </c>
      <c r="C4065">
        <f>DW!$H4065</f>
        <v>0</v>
      </c>
      <c r="D4065">
        <f>DW!$I4065</f>
        <v>0</v>
      </c>
      <c r="E4065">
        <f>DW!$G4065</f>
        <v>0</v>
      </c>
      <c r="F4065" t="e">
        <f>VLOOKUP(E4065,'Resultado Final'!$E$3:$L$103,4,FALSE)</f>
        <v>#DIV/0!</v>
      </c>
      <c r="G4065" t="e">
        <f>VLOOKUP(E4065,'Resultado Final'!$E$3:$L$103,5,FALSE)</f>
        <v>#DIV/0!</v>
      </c>
      <c r="H4065">
        <f>DW!$K4065</f>
        <v>0</v>
      </c>
      <c r="I4065" s="37" t="e">
        <f t="shared" si="63"/>
        <v>#DIV/0!</v>
      </c>
    </row>
    <row r="4066" spans="1:9" x14ac:dyDescent="0.25">
      <c r="A4066">
        <f>INDEX('Resultado Final'!$A:$A,MATCH(E4066,'Resultado Final'!$E:$E,0))</f>
        <v>1</v>
      </c>
      <c r="B4066" t="e">
        <f>'Média Saneada'!#REF!</f>
        <v>#REF!</v>
      </c>
      <c r="C4066">
        <f>DW!$H4066</f>
        <v>0</v>
      </c>
      <c r="D4066">
        <f>DW!$I4066</f>
        <v>0</v>
      </c>
      <c r="E4066">
        <f>DW!$G4066</f>
        <v>0</v>
      </c>
      <c r="F4066" t="e">
        <f>VLOOKUP(E4066,'Resultado Final'!$E$3:$L$103,4,FALSE)</f>
        <v>#DIV/0!</v>
      </c>
      <c r="G4066" t="e">
        <f>VLOOKUP(E4066,'Resultado Final'!$E$3:$L$103,5,FALSE)</f>
        <v>#DIV/0!</v>
      </c>
      <c r="H4066">
        <f>DW!$K4066</f>
        <v>0</v>
      </c>
      <c r="I4066" s="37" t="e">
        <f t="shared" si="63"/>
        <v>#DIV/0!</v>
      </c>
    </row>
    <row r="4067" spans="1:9" x14ac:dyDescent="0.25">
      <c r="A4067">
        <f>INDEX('Resultado Final'!$A:$A,MATCH(E4067,'Resultado Final'!$E:$E,0))</f>
        <v>1</v>
      </c>
      <c r="B4067" t="e">
        <f>'Média Saneada'!#REF!</f>
        <v>#REF!</v>
      </c>
      <c r="C4067">
        <f>DW!$H4067</f>
        <v>0</v>
      </c>
      <c r="D4067">
        <f>DW!$I4067</f>
        <v>0</v>
      </c>
      <c r="E4067">
        <f>DW!$G4067</f>
        <v>0</v>
      </c>
      <c r="F4067" t="e">
        <f>VLOOKUP(E4067,'Resultado Final'!$E$3:$L$103,4,FALSE)</f>
        <v>#DIV/0!</v>
      </c>
      <c r="G4067" t="e">
        <f>VLOOKUP(E4067,'Resultado Final'!$E$3:$L$103,5,FALSE)</f>
        <v>#DIV/0!</v>
      </c>
      <c r="H4067">
        <f>DW!$K4067</f>
        <v>0</v>
      </c>
      <c r="I4067" s="37" t="e">
        <f t="shared" si="63"/>
        <v>#DIV/0!</v>
      </c>
    </row>
    <row r="4068" spans="1:9" x14ac:dyDescent="0.25">
      <c r="A4068">
        <f>INDEX('Resultado Final'!$A:$A,MATCH(E4068,'Resultado Final'!$E:$E,0))</f>
        <v>1</v>
      </c>
      <c r="B4068" t="e">
        <f>'Média Saneada'!#REF!</f>
        <v>#REF!</v>
      </c>
      <c r="C4068">
        <f>DW!$H4068</f>
        <v>0</v>
      </c>
      <c r="D4068">
        <f>DW!$I4068</f>
        <v>0</v>
      </c>
      <c r="E4068">
        <f>DW!$G4068</f>
        <v>0</v>
      </c>
      <c r="F4068" t="e">
        <f>VLOOKUP(E4068,'Resultado Final'!$E$3:$L$103,4,FALSE)</f>
        <v>#DIV/0!</v>
      </c>
      <c r="G4068" t="e">
        <f>VLOOKUP(E4068,'Resultado Final'!$E$3:$L$103,5,FALSE)</f>
        <v>#DIV/0!</v>
      </c>
      <c r="H4068">
        <f>DW!$K4068</f>
        <v>0</v>
      </c>
      <c r="I4068" s="37" t="e">
        <f t="shared" si="63"/>
        <v>#DIV/0!</v>
      </c>
    </row>
    <row r="4069" spans="1:9" x14ac:dyDescent="0.25">
      <c r="A4069">
        <f>INDEX('Resultado Final'!$A:$A,MATCH(E4069,'Resultado Final'!$E:$E,0))</f>
        <v>1</v>
      </c>
      <c r="B4069" t="e">
        <f>'Média Saneada'!#REF!</f>
        <v>#REF!</v>
      </c>
      <c r="C4069">
        <f>DW!$H4069</f>
        <v>0</v>
      </c>
      <c r="D4069">
        <f>DW!$I4069</f>
        <v>0</v>
      </c>
      <c r="E4069">
        <f>DW!$G4069</f>
        <v>0</v>
      </c>
      <c r="F4069" t="e">
        <f>VLOOKUP(E4069,'Resultado Final'!$E$3:$L$103,4,FALSE)</f>
        <v>#DIV/0!</v>
      </c>
      <c r="G4069" t="e">
        <f>VLOOKUP(E4069,'Resultado Final'!$E$3:$L$103,5,FALSE)</f>
        <v>#DIV/0!</v>
      </c>
      <c r="H4069">
        <f>DW!$K4069</f>
        <v>0</v>
      </c>
      <c r="I4069" s="37" t="e">
        <f t="shared" si="63"/>
        <v>#DIV/0!</v>
      </c>
    </row>
    <row r="4070" spans="1:9" x14ac:dyDescent="0.25">
      <c r="A4070">
        <f>INDEX('Resultado Final'!$A:$A,MATCH(E4070,'Resultado Final'!$E:$E,0))</f>
        <v>1</v>
      </c>
      <c r="B4070" t="e">
        <f>'Média Saneada'!#REF!</f>
        <v>#REF!</v>
      </c>
      <c r="C4070">
        <f>DW!$H4070</f>
        <v>0</v>
      </c>
      <c r="D4070">
        <f>DW!$I4070</f>
        <v>0</v>
      </c>
      <c r="E4070">
        <f>DW!$G4070</f>
        <v>0</v>
      </c>
      <c r="F4070" t="e">
        <f>VLOOKUP(E4070,'Resultado Final'!$E$3:$L$103,4,FALSE)</f>
        <v>#DIV/0!</v>
      </c>
      <c r="G4070" t="e">
        <f>VLOOKUP(E4070,'Resultado Final'!$E$3:$L$103,5,FALSE)</f>
        <v>#DIV/0!</v>
      </c>
      <c r="H4070">
        <f>DW!$K4070</f>
        <v>0</v>
      </c>
      <c r="I4070" s="37" t="e">
        <f t="shared" si="63"/>
        <v>#DIV/0!</v>
      </c>
    </row>
    <row r="4071" spans="1:9" x14ac:dyDescent="0.25">
      <c r="A4071">
        <f>INDEX('Resultado Final'!$A:$A,MATCH(E4071,'Resultado Final'!$E:$E,0))</f>
        <v>1</v>
      </c>
      <c r="B4071" t="e">
        <f>'Média Saneada'!#REF!</f>
        <v>#REF!</v>
      </c>
      <c r="C4071">
        <f>DW!$H4071</f>
        <v>0</v>
      </c>
      <c r="D4071">
        <f>DW!$I4071</f>
        <v>0</v>
      </c>
      <c r="E4071">
        <f>DW!$G4071</f>
        <v>0</v>
      </c>
      <c r="F4071" t="e">
        <f>VLOOKUP(E4071,'Resultado Final'!$E$3:$L$103,4,FALSE)</f>
        <v>#DIV/0!</v>
      </c>
      <c r="G4071" t="e">
        <f>VLOOKUP(E4071,'Resultado Final'!$E$3:$L$103,5,FALSE)</f>
        <v>#DIV/0!</v>
      </c>
      <c r="H4071">
        <f>DW!$K4071</f>
        <v>0</v>
      </c>
      <c r="I4071" s="37" t="e">
        <f t="shared" si="63"/>
        <v>#DIV/0!</v>
      </c>
    </row>
    <row r="4072" spans="1:9" x14ac:dyDescent="0.25">
      <c r="A4072">
        <f>INDEX('Resultado Final'!$A:$A,MATCH(E4072,'Resultado Final'!$E:$E,0))</f>
        <v>1</v>
      </c>
      <c r="B4072" t="e">
        <f>'Média Saneada'!#REF!</f>
        <v>#REF!</v>
      </c>
      <c r="C4072">
        <f>DW!$H4072</f>
        <v>0</v>
      </c>
      <c r="D4072">
        <f>DW!$I4072</f>
        <v>0</v>
      </c>
      <c r="E4072">
        <f>DW!$G4072</f>
        <v>0</v>
      </c>
      <c r="F4072" t="e">
        <f>VLOOKUP(E4072,'Resultado Final'!$E$3:$L$103,4,FALSE)</f>
        <v>#DIV/0!</v>
      </c>
      <c r="G4072" t="e">
        <f>VLOOKUP(E4072,'Resultado Final'!$E$3:$L$103,5,FALSE)</f>
        <v>#DIV/0!</v>
      </c>
      <c r="H4072">
        <f>DW!$K4072</f>
        <v>0</v>
      </c>
      <c r="I4072" s="37" t="e">
        <f t="shared" si="63"/>
        <v>#DIV/0!</v>
      </c>
    </row>
    <row r="4073" spans="1:9" x14ac:dyDescent="0.25">
      <c r="A4073">
        <f>INDEX('Resultado Final'!$A:$A,MATCH(E4073,'Resultado Final'!$E:$E,0))</f>
        <v>1</v>
      </c>
      <c r="B4073" t="e">
        <f>'Média Saneada'!#REF!</f>
        <v>#REF!</v>
      </c>
      <c r="C4073">
        <f>DW!$H4073</f>
        <v>0</v>
      </c>
      <c r="D4073">
        <f>DW!$I4073</f>
        <v>0</v>
      </c>
      <c r="E4073">
        <f>DW!$G4073</f>
        <v>0</v>
      </c>
      <c r="F4073" t="e">
        <f>VLOOKUP(E4073,'Resultado Final'!$E$3:$L$103,4,FALSE)</f>
        <v>#DIV/0!</v>
      </c>
      <c r="G4073" t="e">
        <f>VLOOKUP(E4073,'Resultado Final'!$E$3:$L$103,5,FALSE)</f>
        <v>#DIV/0!</v>
      </c>
      <c r="H4073">
        <f>DW!$K4073</f>
        <v>0</v>
      </c>
      <c r="I4073" s="37" t="e">
        <f t="shared" si="63"/>
        <v>#DIV/0!</v>
      </c>
    </row>
    <row r="4074" spans="1:9" x14ac:dyDescent="0.25">
      <c r="A4074">
        <f>INDEX('Resultado Final'!$A:$A,MATCH(E4074,'Resultado Final'!$E:$E,0))</f>
        <v>1</v>
      </c>
      <c r="B4074" t="e">
        <f>'Média Saneada'!#REF!</f>
        <v>#REF!</v>
      </c>
      <c r="C4074">
        <f>DW!$H4074</f>
        <v>0</v>
      </c>
      <c r="D4074">
        <f>DW!$I4074</f>
        <v>0</v>
      </c>
      <c r="E4074">
        <f>DW!$G4074</f>
        <v>0</v>
      </c>
      <c r="F4074" t="e">
        <f>VLOOKUP(E4074,'Resultado Final'!$E$3:$L$103,4,FALSE)</f>
        <v>#DIV/0!</v>
      </c>
      <c r="G4074" t="e">
        <f>VLOOKUP(E4074,'Resultado Final'!$E$3:$L$103,5,FALSE)</f>
        <v>#DIV/0!</v>
      </c>
      <c r="H4074">
        <f>DW!$K4074</f>
        <v>0</v>
      </c>
      <c r="I4074" s="37" t="e">
        <f t="shared" si="63"/>
        <v>#DIV/0!</v>
      </c>
    </row>
    <row r="4075" spans="1:9" x14ac:dyDescent="0.25">
      <c r="A4075">
        <f>INDEX('Resultado Final'!$A:$A,MATCH(E4075,'Resultado Final'!$E:$E,0))</f>
        <v>1</v>
      </c>
      <c r="B4075" t="e">
        <f>'Média Saneada'!#REF!</f>
        <v>#REF!</v>
      </c>
      <c r="C4075">
        <f>DW!$H4075</f>
        <v>0</v>
      </c>
      <c r="D4075">
        <f>DW!$I4075</f>
        <v>0</v>
      </c>
      <c r="E4075">
        <f>DW!$G4075</f>
        <v>0</v>
      </c>
      <c r="F4075" t="e">
        <f>VLOOKUP(E4075,'Resultado Final'!$E$3:$L$103,4,FALSE)</f>
        <v>#DIV/0!</v>
      </c>
      <c r="G4075" t="e">
        <f>VLOOKUP(E4075,'Resultado Final'!$E$3:$L$103,5,FALSE)</f>
        <v>#DIV/0!</v>
      </c>
      <c r="H4075">
        <f>DW!$K4075</f>
        <v>0</v>
      </c>
      <c r="I4075" s="37" t="e">
        <f t="shared" si="63"/>
        <v>#DIV/0!</v>
      </c>
    </row>
    <row r="4076" spans="1:9" x14ac:dyDescent="0.25">
      <c r="A4076">
        <f>INDEX('Resultado Final'!$A:$A,MATCH(E4076,'Resultado Final'!$E:$E,0))</f>
        <v>1</v>
      </c>
      <c r="B4076" t="e">
        <f>'Média Saneada'!#REF!</f>
        <v>#REF!</v>
      </c>
      <c r="C4076">
        <f>DW!$H4076</f>
        <v>0</v>
      </c>
      <c r="D4076">
        <f>DW!$I4076</f>
        <v>0</v>
      </c>
      <c r="E4076">
        <f>DW!$G4076</f>
        <v>0</v>
      </c>
      <c r="F4076" t="e">
        <f>VLOOKUP(E4076,'Resultado Final'!$E$3:$L$103,4,FALSE)</f>
        <v>#DIV/0!</v>
      </c>
      <c r="G4076" t="e">
        <f>VLOOKUP(E4076,'Resultado Final'!$E$3:$L$103,5,FALSE)</f>
        <v>#DIV/0!</v>
      </c>
      <c r="H4076">
        <f>DW!$K4076</f>
        <v>0</v>
      </c>
      <c r="I4076" s="37" t="e">
        <f t="shared" si="63"/>
        <v>#DIV/0!</v>
      </c>
    </row>
    <row r="4077" spans="1:9" x14ac:dyDescent="0.25">
      <c r="A4077">
        <f>INDEX('Resultado Final'!$A:$A,MATCH(E4077,'Resultado Final'!$E:$E,0))</f>
        <v>1</v>
      </c>
      <c r="B4077" t="e">
        <f>'Média Saneada'!#REF!</f>
        <v>#REF!</v>
      </c>
      <c r="C4077">
        <f>DW!$H4077</f>
        <v>0</v>
      </c>
      <c r="D4077">
        <f>DW!$I4077</f>
        <v>0</v>
      </c>
      <c r="E4077">
        <f>DW!$G4077</f>
        <v>0</v>
      </c>
      <c r="F4077" t="e">
        <f>VLOOKUP(E4077,'Resultado Final'!$E$3:$L$103,4,FALSE)</f>
        <v>#DIV/0!</v>
      </c>
      <c r="G4077" t="e">
        <f>VLOOKUP(E4077,'Resultado Final'!$E$3:$L$103,5,FALSE)</f>
        <v>#DIV/0!</v>
      </c>
      <c r="H4077">
        <f>DW!$K4077</f>
        <v>0</v>
      </c>
      <c r="I4077" s="37" t="e">
        <f t="shared" si="63"/>
        <v>#DIV/0!</v>
      </c>
    </row>
    <row r="4078" spans="1:9" x14ac:dyDescent="0.25">
      <c r="A4078">
        <f>INDEX('Resultado Final'!$A:$A,MATCH(E4078,'Resultado Final'!$E:$E,0))</f>
        <v>1</v>
      </c>
      <c r="B4078" t="e">
        <f>'Média Saneada'!#REF!</f>
        <v>#REF!</v>
      </c>
      <c r="C4078">
        <f>DW!$H4078</f>
        <v>0</v>
      </c>
      <c r="D4078">
        <f>DW!$I4078</f>
        <v>0</v>
      </c>
      <c r="E4078">
        <f>DW!$G4078</f>
        <v>0</v>
      </c>
      <c r="F4078" t="e">
        <f>VLOOKUP(E4078,'Resultado Final'!$E$3:$L$103,4,FALSE)</f>
        <v>#DIV/0!</v>
      </c>
      <c r="G4078" t="e">
        <f>VLOOKUP(E4078,'Resultado Final'!$E$3:$L$103,5,FALSE)</f>
        <v>#DIV/0!</v>
      </c>
      <c r="H4078">
        <f>DW!$K4078</f>
        <v>0</v>
      </c>
      <c r="I4078" s="37" t="e">
        <f t="shared" si="63"/>
        <v>#DIV/0!</v>
      </c>
    </row>
    <row r="4079" spans="1:9" x14ac:dyDescent="0.25">
      <c r="A4079">
        <f>INDEX('Resultado Final'!$A:$A,MATCH(E4079,'Resultado Final'!$E:$E,0))</f>
        <v>1</v>
      </c>
      <c r="B4079" t="e">
        <f>'Média Saneada'!#REF!</f>
        <v>#REF!</v>
      </c>
      <c r="C4079">
        <f>DW!$H4079</f>
        <v>0</v>
      </c>
      <c r="D4079">
        <f>DW!$I4079</f>
        <v>0</v>
      </c>
      <c r="E4079">
        <f>DW!$G4079</f>
        <v>0</v>
      </c>
      <c r="F4079" t="e">
        <f>VLOOKUP(E4079,'Resultado Final'!$E$3:$L$103,4,FALSE)</f>
        <v>#DIV/0!</v>
      </c>
      <c r="G4079" t="e">
        <f>VLOOKUP(E4079,'Resultado Final'!$E$3:$L$103,5,FALSE)</f>
        <v>#DIV/0!</v>
      </c>
      <c r="H4079">
        <f>DW!$K4079</f>
        <v>0</v>
      </c>
      <c r="I4079" s="37" t="e">
        <f t="shared" si="63"/>
        <v>#DIV/0!</v>
      </c>
    </row>
    <row r="4080" spans="1:9" x14ac:dyDescent="0.25">
      <c r="A4080">
        <f>INDEX('Resultado Final'!$A:$A,MATCH(E4080,'Resultado Final'!$E:$E,0))</f>
        <v>1</v>
      </c>
      <c r="B4080" t="e">
        <f>'Média Saneada'!#REF!</f>
        <v>#REF!</v>
      </c>
      <c r="C4080">
        <f>DW!$H4080</f>
        <v>0</v>
      </c>
      <c r="D4080">
        <f>DW!$I4080</f>
        <v>0</v>
      </c>
      <c r="E4080">
        <f>DW!$G4080</f>
        <v>0</v>
      </c>
      <c r="F4080" t="e">
        <f>VLOOKUP(E4080,'Resultado Final'!$E$3:$L$103,4,FALSE)</f>
        <v>#DIV/0!</v>
      </c>
      <c r="G4080" t="e">
        <f>VLOOKUP(E4080,'Resultado Final'!$E$3:$L$103,5,FALSE)</f>
        <v>#DIV/0!</v>
      </c>
      <c r="H4080">
        <f>DW!$K4080</f>
        <v>0</v>
      </c>
      <c r="I4080" s="37" t="e">
        <f t="shared" si="63"/>
        <v>#DIV/0!</v>
      </c>
    </row>
    <row r="4081" spans="1:9" x14ac:dyDescent="0.25">
      <c r="A4081">
        <f>INDEX('Resultado Final'!$A:$A,MATCH(E4081,'Resultado Final'!$E:$E,0))</f>
        <v>1</v>
      </c>
      <c r="B4081" t="e">
        <f>'Média Saneada'!#REF!</f>
        <v>#REF!</v>
      </c>
      <c r="C4081">
        <f>DW!$H4081</f>
        <v>0</v>
      </c>
      <c r="D4081">
        <f>DW!$I4081</f>
        <v>0</v>
      </c>
      <c r="E4081">
        <f>DW!$G4081</f>
        <v>0</v>
      </c>
      <c r="F4081" t="e">
        <f>VLOOKUP(E4081,'Resultado Final'!$E$3:$L$103,4,FALSE)</f>
        <v>#DIV/0!</v>
      </c>
      <c r="G4081" t="e">
        <f>VLOOKUP(E4081,'Resultado Final'!$E$3:$L$103,5,FALSE)</f>
        <v>#DIV/0!</v>
      </c>
      <c r="H4081">
        <f>DW!$K4081</f>
        <v>0</v>
      </c>
      <c r="I4081" s="37" t="e">
        <f t="shared" si="63"/>
        <v>#DIV/0!</v>
      </c>
    </row>
    <row r="4082" spans="1:9" x14ac:dyDescent="0.25">
      <c r="A4082">
        <f>INDEX('Resultado Final'!$A:$A,MATCH(E4082,'Resultado Final'!$E:$E,0))</f>
        <v>1</v>
      </c>
      <c r="B4082" t="e">
        <f>'Média Saneada'!#REF!</f>
        <v>#REF!</v>
      </c>
      <c r="C4082">
        <f>DW!$H4082</f>
        <v>0</v>
      </c>
      <c r="D4082">
        <f>DW!$I4082</f>
        <v>0</v>
      </c>
      <c r="E4082">
        <f>DW!$G4082</f>
        <v>0</v>
      </c>
      <c r="F4082" t="e">
        <f>VLOOKUP(E4082,'Resultado Final'!$E$3:$L$103,4,FALSE)</f>
        <v>#DIV/0!</v>
      </c>
      <c r="G4082" t="e">
        <f>VLOOKUP(E4082,'Resultado Final'!$E$3:$L$103,5,FALSE)</f>
        <v>#DIV/0!</v>
      </c>
      <c r="H4082">
        <f>DW!$K4082</f>
        <v>0</v>
      </c>
      <c r="I4082" s="37" t="e">
        <f t="shared" si="63"/>
        <v>#DIV/0!</v>
      </c>
    </row>
    <row r="4083" spans="1:9" x14ac:dyDescent="0.25">
      <c r="A4083">
        <f>INDEX('Resultado Final'!$A:$A,MATCH(E4083,'Resultado Final'!$E:$E,0))</f>
        <v>1</v>
      </c>
      <c r="B4083" t="e">
        <f>'Média Saneada'!#REF!</f>
        <v>#REF!</v>
      </c>
      <c r="C4083">
        <f>DW!$H4083</f>
        <v>0</v>
      </c>
      <c r="D4083">
        <f>DW!$I4083</f>
        <v>0</v>
      </c>
      <c r="E4083">
        <f>DW!$G4083</f>
        <v>0</v>
      </c>
      <c r="F4083" t="e">
        <f>VLOOKUP(E4083,'Resultado Final'!$E$3:$L$103,4,FALSE)</f>
        <v>#DIV/0!</v>
      </c>
      <c r="G4083" t="e">
        <f>VLOOKUP(E4083,'Resultado Final'!$E$3:$L$103,5,FALSE)</f>
        <v>#DIV/0!</v>
      </c>
      <c r="H4083">
        <f>DW!$K4083</f>
        <v>0</v>
      </c>
      <c r="I4083" s="37" t="e">
        <f t="shared" si="63"/>
        <v>#DIV/0!</v>
      </c>
    </row>
    <row r="4084" spans="1:9" x14ac:dyDescent="0.25">
      <c r="A4084">
        <f>INDEX('Resultado Final'!$A:$A,MATCH(E4084,'Resultado Final'!$E:$E,0))</f>
        <v>1</v>
      </c>
      <c r="B4084" t="e">
        <f>'Média Saneada'!#REF!</f>
        <v>#REF!</v>
      </c>
      <c r="C4084">
        <f>DW!$H4084</f>
        <v>0</v>
      </c>
      <c r="D4084">
        <f>DW!$I4084</f>
        <v>0</v>
      </c>
      <c r="E4084">
        <f>DW!$G4084</f>
        <v>0</v>
      </c>
      <c r="F4084" t="e">
        <f>VLOOKUP(E4084,'Resultado Final'!$E$3:$L$103,4,FALSE)</f>
        <v>#DIV/0!</v>
      </c>
      <c r="G4084" t="e">
        <f>VLOOKUP(E4084,'Resultado Final'!$E$3:$L$103,5,FALSE)</f>
        <v>#DIV/0!</v>
      </c>
      <c r="H4084">
        <f>DW!$K4084</f>
        <v>0</v>
      </c>
      <c r="I4084" s="37" t="e">
        <f t="shared" si="63"/>
        <v>#DIV/0!</v>
      </c>
    </row>
    <row r="4085" spans="1:9" x14ac:dyDescent="0.25">
      <c r="A4085">
        <f>INDEX('Resultado Final'!$A:$A,MATCH(E4085,'Resultado Final'!$E:$E,0))</f>
        <v>1</v>
      </c>
      <c r="B4085" t="e">
        <f>'Média Saneada'!#REF!</f>
        <v>#REF!</v>
      </c>
      <c r="C4085">
        <f>DW!$H4085</f>
        <v>0</v>
      </c>
      <c r="D4085">
        <f>DW!$I4085</f>
        <v>0</v>
      </c>
      <c r="E4085">
        <f>DW!$G4085</f>
        <v>0</v>
      </c>
      <c r="F4085" t="e">
        <f>VLOOKUP(E4085,'Resultado Final'!$E$3:$L$103,4,FALSE)</f>
        <v>#DIV/0!</v>
      </c>
      <c r="G4085" t="e">
        <f>VLOOKUP(E4085,'Resultado Final'!$E$3:$L$103,5,FALSE)</f>
        <v>#DIV/0!</v>
      </c>
      <c r="H4085">
        <f>DW!$K4085</f>
        <v>0</v>
      </c>
      <c r="I4085" s="37" t="e">
        <f t="shared" si="63"/>
        <v>#DIV/0!</v>
      </c>
    </row>
    <row r="4086" spans="1:9" x14ac:dyDescent="0.25">
      <c r="A4086">
        <f>INDEX('Resultado Final'!$A:$A,MATCH(E4086,'Resultado Final'!$E:$E,0))</f>
        <v>1</v>
      </c>
      <c r="B4086" t="e">
        <f>'Média Saneada'!#REF!</f>
        <v>#REF!</v>
      </c>
      <c r="C4086">
        <f>DW!$H4086</f>
        <v>0</v>
      </c>
      <c r="D4086">
        <f>DW!$I4086</f>
        <v>0</v>
      </c>
      <c r="E4086">
        <f>DW!$G4086</f>
        <v>0</v>
      </c>
      <c r="F4086" t="e">
        <f>VLOOKUP(E4086,'Resultado Final'!$E$3:$L$103,4,FALSE)</f>
        <v>#DIV/0!</v>
      </c>
      <c r="G4086" t="e">
        <f>VLOOKUP(E4086,'Resultado Final'!$E$3:$L$103,5,FALSE)</f>
        <v>#DIV/0!</v>
      </c>
      <c r="H4086">
        <f>DW!$K4086</f>
        <v>0</v>
      </c>
      <c r="I4086" s="37" t="e">
        <f t="shared" si="63"/>
        <v>#DIV/0!</v>
      </c>
    </row>
    <row r="4087" spans="1:9" x14ac:dyDescent="0.25">
      <c r="A4087">
        <f>INDEX('Resultado Final'!$A:$A,MATCH(E4087,'Resultado Final'!$E:$E,0))</f>
        <v>1</v>
      </c>
      <c r="B4087" t="e">
        <f>'Média Saneada'!#REF!</f>
        <v>#REF!</v>
      </c>
      <c r="C4087">
        <f>DW!$H4087</f>
        <v>0</v>
      </c>
      <c r="D4087">
        <f>DW!$I4087</f>
        <v>0</v>
      </c>
      <c r="E4087">
        <f>DW!$G4087</f>
        <v>0</v>
      </c>
      <c r="F4087" t="e">
        <f>VLOOKUP(E4087,'Resultado Final'!$E$3:$L$103,4,FALSE)</f>
        <v>#DIV/0!</v>
      </c>
      <c r="G4087" t="e">
        <f>VLOOKUP(E4087,'Resultado Final'!$E$3:$L$103,5,FALSE)</f>
        <v>#DIV/0!</v>
      </c>
      <c r="H4087">
        <f>DW!$K4087</f>
        <v>0</v>
      </c>
      <c r="I4087" s="37" t="e">
        <f t="shared" si="63"/>
        <v>#DIV/0!</v>
      </c>
    </row>
    <row r="4088" spans="1:9" x14ac:dyDescent="0.25">
      <c r="A4088">
        <f>INDEX('Resultado Final'!$A:$A,MATCH(E4088,'Resultado Final'!$E:$E,0))</f>
        <v>1</v>
      </c>
      <c r="B4088" t="e">
        <f>'Média Saneada'!#REF!</f>
        <v>#REF!</v>
      </c>
      <c r="C4088">
        <f>DW!$H4088</f>
        <v>0</v>
      </c>
      <c r="D4088">
        <f>DW!$I4088</f>
        <v>0</v>
      </c>
      <c r="E4088">
        <f>DW!$G4088</f>
        <v>0</v>
      </c>
      <c r="F4088" t="e">
        <f>VLOOKUP(E4088,'Resultado Final'!$E$3:$L$103,4,FALSE)</f>
        <v>#DIV/0!</v>
      </c>
      <c r="G4088" t="e">
        <f>VLOOKUP(E4088,'Resultado Final'!$E$3:$L$103,5,FALSE)</f>
        <v>#DIV/0!</v>
      </c>
      <c r="H4088">
        <f>DW!$K4088</f>
        <v>0</v>
      </c>
      <c r="I4088" s="37" t="e">
        <f t="shared" si="63"/>
        <v>#DIV/0!</v>
      </c>
    </row>
    <row r="4089" spans="1:9" x14ac:dyDescent="0.25">
      <c r="A4089">
        <f>INDEX('Resultado Final'!$A:$A,MATCH(E4089,'Resultado Final'!$E:$E,0))</f>
        <v>1</v>
      </c>
      <c r="B4089" t="e">
        <f>'Média Saneada'!#REF!</f>
        <v>#REF!</v>
      </c>
      <c r="C4089">
        <f>DW!$H4089</f>
        <v>0</v>
      </c>
      <c r="D4089">
        <f>DW!$I4089</f>
        <v>0</v>
      </c>
      <c r="E4089">
        <f>DW!$G4089</f>
        <v>0</v>
      </c>
      <c r="F4089" t="e">
        <f>VLOOKUP(E4089,'Resultado Final'!$E$3:$L$103,4,FALSE)</f>
        <v>#DIV/0!</v>
      </c>
      <c r="G4089" t="e">
        <f>VLOOKUP(E4089,'Resultado Final'!$E$3:$L$103,5,FALSE)</f>
        <v>#DIV/0!</v>
      </c>
      <c r="H4089">
        <f>DW!$K4089</f>
        <v>0</v>
      </c>
      <c r="I4089" s="37" t="e">
        <f t="shared" si="63"/>
        <v>#DIV/0!</v>
      </c>
    </row>
    <row r="4090" spans="1:9" x14ac:dyDescent="0.25">
      <c r="A4090">
        <f>INDEX('Resultado Final'!$A:$A,MATCH(E4090,'Resultado Final'!$E:$E,0))</f>
        <v>1</v>
      </c>
      <c r="B4090" t="e">
        <f>'Média Saneada'!#REF!</f>
        <v>#REF!</v>
      </c>
      <c r="C4090">
        <f>DW!$H4090</f>
        <v>0</v>
      </c>
      <c r="D4090">
        <f>DW!$I4090</f>
        <v>0</v>
      </c>
      <c r="E4090">
        <f>DW!$G4090</f>
        <v>0</v>
      </c>
      <c r="F4090" t="e">
        <f>VLOOKUP(E4090,'Resultado Final'!$E$3:$L$103,4,FALSE)</f>
        <v>#DIV/0!</v>
      </c>
      <c r="G4090" t="e">
        <f>VLOOKUP(E4090,'Resultado Final'!$E$3:$L$103,5,FALSE)</f>
        <v>#DIV/0!</v>
      </c>
      <c r="H4090">
        <f>DW!$K4090</f>
        <v>0</v>
      </c>
      <c r="I4090" s="37" t="e">
        <f t="shared" si="63"/>
        <v>#DIV/0!</v>
      </c>
    </row>
    <row r="4091" spans="1:9" x14ac:dyDescent="0.25">
      <c r="A4091">
        <f>INDEX('Resultado Final'!$A:$A,MATCH(E4091,'Resultado Final'!$E:$E,0))</f>
        <v>1</v>
      </c>
      <c r="B4091" t="e">
        <f>'Média Saneada'!#REF!</f>
        <v>#REF!</v>
      </c>
      <c r="C4091">
        <f>DW!$H4091</f>
        <v>0</v>
      </c>
      <c r="D4091">
        <f>DW!$I4091</f>
        <v>0</v>
      </c>
      <c r="E4091">
        <f>DW!$G4091</f>
        <v>0</v>
      </c>
      <c r="F4091" t="e">
        <f>VLOOKUP(E4091,'Resultado Final'!$E$3:$L$103,4,FALSE)</f>
        <v>#DIV/0!</v>
      </c>
      <c r="G4091" t="e">
        <f>VLOOKUP(E4091,'Resultado Final'!$E$3:$L$103,5,FALSE)</f>
        <v>#DIV/0!</v>
      </c>
      <c r="H4091">
        <f>DW!$K4091</f>
        <v>0</v>
      </c>
      <c r="I4091" s="37" t="e">
        <f t="shared" si="63"/>
        <v>#DIV/0!</v>
      </c>
    </row>
    <row r="4092" spans="1:9" x14ac:dyDescent="0.25">
      <c r="A4092">
        <f>INDEX('Resultado Final'!$A:$A,MATCH(E4092,'Resultado Final'!$E:$E,0))</f>
        <v>1</v>
      </c>
      <c r="B4092" t="e">
        <f>'Média Saneada'!#REF!</f>
        <v>#REF!</v>
      </c>
      <c r="C4092">
        <f>DW!$H4092</f>
        <v>0</v>
      </c>
      <c r="D4092">
        <f>DW!$I4092</f>
        <v>0</v>
      </c>
      <c r="E4092">
        <f>DW!$G4092</f>
        <v>0</v>
      </c>
      <c r="F4092" t="e">
        <f>VLOOKUP(E4092,'Resultado Final'!$E$3:$L$103,4,FALSE)</f>
        <v>#DIV/0!</v>
      </c>
      <c r="G4092" t="e">
        <f>VLOOKUP(E4092,'Resultado Final'!$E$3:$L$103,5,FALSE)</f>
        <v>#DIV/0!</v>
      </c>
      <c r="H4092">
        <f>DW!$K4092</f>
        <v>0</v>
      </c>
      <c r="I4092" s="37" t="e">
        <f t="shared" si="63"/>
        <v>#DIV/0!</v>
      </c>
    </row>
    <row r="4093" spans="1:9" x14ac:dyDescent="0.25">
      <c r="A4093">
        <f>INDEX('Resultado Final'!$A:$A,MATCH(E4093,'Resultado Final'!$E:$E,0))</f>
        <v>1</v>
      </c>
      <c r="B4093" t="e">
        <f>'Média Saneada'!#REF!</f>
        <v>#REF!</v>
      </c>
      <c r="C4093">
        <f>DW!$H4093</f>
        <v>0</v>
      </c>
      <c r="D4093">
        <f>DW!$I4093</f>
        <v>0</v>
      </c>
      <c r="E4093">
        <f>DW!$G4093</f>
        <v>0</v>
      </c>
      <c r="F4093" t="e">
        <f>VLOOKUP(E4093,'Resultado Final'!$E$3:$L$103,4,FALSE)</f>
        <v>#DIV/0!</v>
      </c>
      <c r="G4093" t="e">
        <f>VLOOKUP(E4093,'Resultado Final'!$E$3:$L$103,5,FALSE)</f>
        <v>#DIV/0!</v>
      </c>
      <c r="H4093">
        <f>DW!$K4093</f>
        <v>0</v>
      </c>
      <c r="I4093" s="37" t="e">
        <f t="shared" si="63"/>
        <v>#DIV/0!</v>
      </c>
    </row>
    <row r="4094" spans="1:9" x14ac:dyDescent="0.25">
      <c r="A4094">
        <f>INDEX('Resultado Final'!$A:$A,MATCH(E4094,'Resultado Final'!$E:$E,0))</f>
        <v>1</v>
      </c>
      <c r="B4094" t="e">
        <f>'Média Saneada'!#REF!</f>
        <v>#REF!</v>
      </c>
      <c r="C4094">
        <f>DW!$H4094</f>
        <v>0</v>
      </c>
      <c r="D4094">
        <f>DW!$I4094</f>
        <v>0</v>
      </c>
      <c r="E4094">
        <f>DW!$G4094</f>
        <v>0</v>
      </c>
      <c r="F4094" t="e">
        <f>VLOOKUP(E4094,'Resultado Final'!$E$3:$L$103,4,FALSE)</f>
        <v>#DIV/0!</v>
      </c>
      <c r="G4094" t="e">
        <f>VLOOKUP(E4094,'Resultado Final'!$E$3:$L$103,5,FALSE)</f>
        <v>#DIV/0!</v>
      </c>
      <c r="H4094">
        <f>DW!$K4094</f>
        <v>0</v>
      </c>
      <c r="I4094" s="37" t="e">
        <f t="shared" si="63"/>
        <v>#DIV/0!</v>
      </c>
    </row>
    <row r="4095" spans="1:9" x14ac:dyDescent="0.25">
      <c r="A4095">
        <f>INDEX('Resultado Final'!$A:$A,MATCH(E4095,'Resultado Final'!$E:$E,0))</f>
        <v>1</v>
      </c>
      <c r="B4095" t="e">
        <f>'Média Saneada'!#REF!</f>
        <v>#REF!</v>
      </c>
      <c r="C4095">
        <f>DW!$H4095</f>
        <v>0</v>
      </c>
      <c r="D4095">
        <f>DW!$I4095</f>
        <v>0</v>
      </c>
      <c r="E4095">
        <f>DW!$G4095</f>
        <v>0</v>
      </c>
      <c r="F4095" t="e">
        <f>VLOOKUP(E4095,'Resultado Final'!$E$3:$L$103,4,FALSE)</f>
        <v>#DIV/0!</v>
      </c>
      <c r="G4095" t="e">
        <f>VLOOKUP(E4095,'Resultado Final'!$E$3:$L$103,5,FALSE)</f>
        <v>#DIV/0!</v>
      </c>
      <c r="H4095">
        <f>DW!$K4095</f>
        <v>0</v>
      </c>
      <c r="I4095" s="37" t="e">
        <f t="shared" si="63"/>
        <v>#DIV/0!</v>
      </c>
    </row>
    <row r="4096" spans="1:9" x14ac:dyDescent="0.25">
      <c r="A4096">
        <f>INDEX('Resultado Final'!$A:$A,MATCH(E4096,'Resultado Final'!$E:$E,0))</f>
        <v>1</v>
      </c>
      <c r="B4096" t="e">
        <f>'Média Saneada'!#REF!</f>
        <v>#REF!</v>
      </c>
      <c r="C4096">
        <f>DW!$H4096</f>
        <v>0</v>
      </c>
      <c r="D4096">
        <f>DW!$I4096</f>
        <v>0</v>
      </c>
      <c r="E4096">
        <f>DW!$G4096</f>
        <v>0</v>
      </c>
      <c r="F4096" t="e">
        <f>VLOOKUP(E4096,'Resultado Final'!$E$3:$L$103,4,FALSE)</f>
        <v>#DIV/0!</v>
      </c>
      <c r="G4096" t="e">
        <f>VLOOKUP(E4096,'Resultado Final'!$E$3:$L$103,5,FALSE)</f>
        <v>#DIV/0!</v>
      </c>
      <c r="H4096">
        <f>DW!$K4096</f>
        <v>0</v>
      </c>
      <c r="I4096" s="37" t="e">
        <f t="shared" si="63"/>
        <v>#DIV/0!</v>
      </c>
    </row>
    <row r="4097" spans="1:9" x14ac:dyDescent="0.25">
      <c r="A4097">
        <f>INDEX('Resultado Final'!$A:$A,MATCH(E4097,'Resultado Final'!$E:$E,0))</f>
        <v>1</v>
      </c>
      <c r="B4097" t="e">
        <f>'Média Saneada'!#REF!</f>
        <v>#REF!</v>
      </c>
      <c r="C4097">
        <f>DW!$H4097</f>
        <v>0</v>
      </c>
      <c r="D4097">
        <f>DW!$I4097</f>
        <v>0</v>
      </c>
      <c r="E4097">
        <f>DW!$G4097</f>
        <v>0</v>
      </c>
      <c r="F4097" t="e">
        <f>VLOOKUP(E4097,'Resultado Final'!$E$3:$L$103,4,FALSE)</f>
        <v>#DIV/0!</v>
      </c>
      <c r="G4097" t="e">
        <f>VLOOKUP(E4097,'Resultado Final'!$E$3:$L$103,5,FALSE)</f>
        <v>#DIV/0!</v>
      </c>
      <c r="H4097">
        <f>DW!$K4097</f>
        <v>0</v>
      </c>
      <c r="I4097" s="37" t="e">
        <f t="shared" si="63"/>
        <v>#DIV/0!</v>
      </c>
    </row>
    <row r="4098" spans="1:9" x14ac:dyDescent="0.25">
      <c r="A4098">
        <f>INDEX('Resultado Final'!$A:$A,MATCH(E4098,'Resultado Final'!$E:$E,0))</f>
        <v>1</v>
      </c>
      <c r="B4098" t="e">
        <f>'Média Saneada'!#REF!</f>
        <v>#REF!</v>
      </c>
      <c r="C4098">
        <f>DW!$H4098</f>
        <v>0</v>
      </c>
      <c r="D4098">
        <f>DW!$I4098</f>
        <v>0</v>
      </c>
      <c r="E4098">
        <f>DW!$G4098</f>
        <v>0</v>
      </c>
      <c r="F4098" t="e">
        <f>VLOOKUP(E4098,'Resultado Final'!$E$3:$L$103,4,FALSE)</f>
        <v>#DIV/0!</v>
      </c>
      <c r="G4098" t="e">
        <f>VLOOKUP(E4098,'Resultado Final'!$E$3:$L$103,5,FALSE)</f>
        <v>#DIV/0!</v>
      </c>
      <c r="H4098">
        <f>DW!$K4098</f>
        <v>0</v>
      </c>
      <c r="I4098" s="37" t="e">
        <f t="shared" si="63"/>
        <v>#DIV/0!</v>
      </c>
    </row>
    <row r="4099" spans="1:9" x14ac:dyDescent="0.25">
      <c r="A4099">
        <f>INDEX('Resultado Final'!$A:$A,MATCH(E4099,'Resultado Final'!$E:$E,0))</f>
        <v>1</v>
      </c>
      <c r="B4099" t="e">
        <f>'Média Saneada'!#REF!</f>
        <v>#REF!</v>
      </c>
      <c r="C4099">
        <f>DW!$H4099</f>
        <v>0</v>
      </c>
      <c r="D4099">
        <f>DW!$I4099</f>
        <v>0</v>
      </c>
      <c r="E4099">
        <f>DW!$G4099</f>
        <v>0</v>
      </c>
      <c r="F4099" t="e">
        <f>VLOOKUP(E4099,'Resultado Final'!$E$3:$L$103,4,FALSE)</f>
        <v>#DIV/0!</v>
      </c>
      <c r="G4099" t="e">
        <f>VLOOKUP(E4099,'Resultado Final'!$E$3:$L$103,5,FALSE)</f>
        <v>#DIV/0!</v>
      </c>
      <c r="H4099">
        <f>DW!$K4099</f>
        <v>0</v>
      </c>
      <c r="I4099" s="37" t="e">
        <f t="shared" ref="I4099:I4162" si="64">IF(AND($H4099&lt;$F4099,$H4099&gt;$G4099),$H4099,"Desconsiderado para o cálculo final da Média")</f>
        <v>#DIV/0!</v>
      </c>
    </row>
    <row r="4100" spans="1:9" x14ac:dyDescent="0.25">
      <c r="A4100">
        <f>INDEX('Resultado Final'!$A:$A,MATCH(E4100,'Resultado Final'!$E:$E,0))</f>
        <v>1</v>
      </c>
      <c r="B4100" t="e">
        <f>'Média Saneada'!#REF!</f>
        <v>#REF!</v>
      </c>
      <c r="C4100">
        <f>DW!$H4100</f>
        <v>0</v>
      </c>
      <c r="D4100">
        <f>DW!$I4100</f>
        <v>0</v>
      </c>
      <c r="E4100">
        <f>DW!$G4100</f>
        <v>0</v>
      </c>
      <c r="F4100" t="e">
        <f>VLOOKUP(E4100,'Resultado Final'!$E$3:$L$103,4,FALSE)</f>
        <v>#DIV/0!</v>
      </c>
      <c r="G4100" t="e">
        <f>VLOOKUP(E4100,'Resultado Final'!$E$3:$L$103,5,FALSE)</f>
        <v>#DIV/0!</v>
      </c>
      <c r="H4100">
        <f>DW!$K4100</f>
        <v>0</v>
      </c>
      <c r="I4100" s="37" t="e">
        <f t="shared" si="64"/>
        <v>#DIV/0!</v>
      </c>
    </row>
    <row r="4101" spans="1:9" x14ac:dyDescent="0.25">
      <c r="A4101">
        <f>INDEX('Resultado Final'!$A:$A,MATCH(E4101,'Resultado Final'!$E:$E,0))</f>
        <v>1</v>
      </c>
      <c r="B4101" t="e">
        <f>'Média Saneada'!#REF!</f>
        <v>#REF!</v>
      </c>
      <c r="C4101">
        <f>DW!$H4101</f>
        <v>0</v>
      </c>
      <c r="D4101">
        <f>DW!$I4101</f>
        <v>0</v>
      </c>
      <c r="E4101">
        <f>DW!$G4101</f>
        <v>0</v>
      </c>
      <c r="F4101" t="e">
        <f>VLOOKUP(E4101,'Resultado Final'!$E$3:$L$103,4,FALSE)</f>
        <v>#DIV/0!</v>
      </c>
      <c r="G4101" t="e">
        <f>VLOOKUP(E4101,'Resultado Final'!$E$3:$L$103,5,FALSE)</f>
        <v>#DIV/0!</v>
      </c>
      <c r="H4101">
        <f>DW!$K4101</f>
        <v>0</v>
      </c>
      <c r="I4101" s="37" t="e">
        <f t="shared" si="64"/>
        <v>#DIV/0!</v>
      </c>
    </row>
    <row r="4102" spans="1:9" x14ac:dyDescent="0.25">
      <c r="A4102">
        <f>INDEX('Resultado Final'!$A:$A,MATCH(E4102,'Resultado Final'!$E:$E,0))</f>
        <v>1</v>
      </c>
      <c r="B4102" t="e">
        <f>'Média Saneada'!#REF!</f>
        <v>#REF!</v>
      </c>
      <c r="C4102">
        <f>DW!$H4102</f>
        <v>0</v>
      </c>
      <c r="D4102">
        <f>DW!$I4102</f>
        <v>0</v>
      </c>
      <c r="E4102">
        <f>DW!$G4102</f>
        <v>0</v>
      </c>
      <c r="F4102" t="e">
        <f>VLOOKUP(E4102,'Resultado Final'!$E$3:$L$103,4,FALSE)</f>
        <v>#DIV/0!</v>
      </c>
      <c r="G4102" t="e">
        <f>VLOOKUP(E4102,'Resultado Final'!$E$3:$L$103,5,FALSE)</f>
        <v>#DIV/0!</v>
      </c>
      <c r="H4102">
        <f>DW!$K4102</f>
        <v>0</v>
      </c>
      <c r="I4102" s="37" t="e">
        <f t="shared" si="64"/>
        <v>#DIV/0!</v>
      </c>
    </row>
    <row r="4103" spans="1:9" x14ac:dyDescent="0.25">
      <c r="A4103">
        <f>INDEX('Resultado Final'!$A:$A,MATCH(E4103,'Resultado Final'!$E:$E,0))</f>
        <v>1</v>
      </c>
      <c r="B4103" t="e">
        <f>'Média Saneada'!#REF!</f>
        <v>#REF!</v>
      </c>
      <c r="C4103">
        <f>DW!$H4103</f>
        <v>0</v>
      </c>
      <c r="D4103">
        <f>DW!$I4103</f>
        <v>0</v>
      </c>
      <c r="E4103">
        <f>DW!$G4103</f>
        <v>0</v>
      </c>
      <c r="F4103" t="e">
        <f>VLOOKUP(E4103,'Resultado Final'!$E$3:$L$103,4,FALSE)</f>
        <v>#DIV/0!</v>
      </c>
      <c r="G4103" t="e">
        <f>VLOOKUP(E4103,'Resultado Final'!$E$3:$L$103,5,FALSE)</f>
        <v>#DIV/0!</v>
      </c>
      <c r="H4103">
        <f>DW!$K4103</f>
        <v>0</v>
      </c>
      <c r="I4103" s="37" t="e">
        <f t="shared" si="64"/>
        <v>#DIV/0!</v>
      </c>
    </row>
    <row r="4104" spans="1:9" x14ac:dyDescent="0.25">
      <c r="A4104">
        <f>INDEX('Resultado Final'!$A:$A,MATCH(E4104,'Resultado Final'!$E:$E,0))</f>
        <v>1</v>
      </c>
      <c r="B4104" t="e">
        <f>'Média Saneada'!#REF!</f>
        <v>#REF!</v>
      </c>
      <c r="C4104">
        <f>DW!$H4104</f>
        <v>0</v>
      </c>
      <c r="D4104">
        <f>DW!$I4104</f>
        <v>0</v>
      </c>
      <c r="E4104">
        <f>DW!$G4104</f>
        <v>0</v>
      </c>
      <c r="F4104" t="e">
        <f>VLOOKUP(E4104,'Resultado Final'!$E$3:$L$103,4,FALSE)</f>
        <v>#DIV/0!</v>
      </c>
      <c r="G4104" t="e">
        <f>VLOOKUP(E4104,'Resultado Final'!$E$3:$L$103,5,FALSE)</f>
        <v>#DIV/0!</v>
      </c>
      <c r="H4104">
        <f>DW!$K4104</f>
        <v>0</v>
      </c>
      <c r="I4104" s="37" t="e">
        <f t="shared" si="64"/>
        <v>#DIV/0!</v>
      </c>
    </row>
    <row r="4105" spans="1:9" x14ac:dyDescent="0.25">
      <c r="A4105">
        <f>INDEX('Resultado Final'!$A:$A,MATCH(E4105,'Resultado Final'!$E:$E,0))</f>
        <v>1</v>
      </c>
      <c r="B4105" t="e">
        <f>'Média Saneada'!#REF!</f>
        <v>#REF!</v>
      </c>
      <c r="C4105">
        <f>DW!$H4105</f>
        <v>0</v>
      </c>
      <c r="D4105">
        <f>DW!$I4105</f>
        <v>0</v>
      </c>
      <c r="E4105">
        <f>DW!$G4105</f>
        <v>0</v>
      </c>
      <c r="F4105" t="e">
        <f>VLOOKUP(E4105,'Resultado Final'!$E$3:$L$103,4,FALSE)</f>
        <v>#DIV/0!</v>
      </c>
      <c r="G4105" t="e">
        <f>VLOOKUP(E4105,'Resultado Final'!$E$3:$L$103,5,FALSE)</f>
        <v>#DIV/0!</v>
      </c>
      <c r="H4105">
        <f>DW!$K4105</f>
        <v>0</v>
      </c>
      <c r="I4105" s="37" t="e">
        <f t="shared" si="64"/>
        <v>#DIV/0!</v>
      </c>
    </row>
    <row r="4106" spans="1:9" x14ac:dyDescent="0.25">
      <c r="A4106">
        <f>INDEX('Resultado Final'!$A:$A,MATCH(E4106,'Resultado Final'!$E:$E,0))</f>
        <v>1</v>
      </c>
      <c r="B4106" t="e">
        <f>'Média Saneada'!#REF!</f>
        <v>#REF!</v>
      </c>
      <c r="C4106">
        <f>DW!$H4106</f>
        <v>0</v>
      </c>
      <c r="D4106">
        <f>DW!$I4106</f>
        <v>0</v>
      </c>
      <c r="E4106">
        <f>DW!$G4106</f>
        <v>0</v>
      </c>
      <c r="F4106" t="e">
        <f>VLOOKUP(E4106,'Resultado Final'!$E$3:$L$103,4,FALSE)</f>
        <v>#DIV/0!</v>
      </c>
      <c r="G4106" t="e">
        <f>VLOOKUP(E4106,'Resultado Final'!$E$3:$L$103,5,FALSE)</f>
        <v>#DIV/0!</v>
      </c>
      <c r="H4106">
        <f>DW!$K4106</f>
        <v>0</v>
      </c>
      <c r="I4106" s="37" t="e">
        <f t="shared" si="64"/>
        <v>#DIV/0!</v>
      </c>
    </row>
    <row r="4107" spans="1:9" x14ac:dyDescent="0.25">
      <c r="A4107">
        <f>INDEX('Resultado Final'!$A:$A,MATCH(E4107,'Resultado Final'!$E:$E,0))</f>
        <v>1</v>
      </c>
      <c r="B4107" t="e">
        <f>'Média Saneada'!#REF!</f>
        <v>#REF!</v>
      </c>
      <c r="C4107">
        <f>DW!$H4107</f>
        <v>0</v>
      </c>
      <c r="D4107">
        <f>DW!$I4107</f>
        <v>0</v>
      </c>
      <c r="E4107">
        <f>DW!$G4107</f>
        <v>0</v>
      </c>
      <c r="F4107" t="e">
        <f>VLOOKUP(E4107,'Resultado Final'!$E$3:$L$103,4,FALSE)</f>
        <v>#DIV/0!</v>
      </c>
      <c r="G4107" t="e">
        <f>VLOOKUP(E4107,'Resultado Final'!$E$3:$L$103,5,FALSE)</f>
        <v>#DIV/0!</v>
      </c>
      <c r="H4107">
        <f>DW!$K4107</f>
        <v>0</v>
      </c>
      <c r="I4107" s="37" t="e">
        <f t="shared" si="64"/>
        <v>#DIV/0!</v>
      </c>
    </row>
    <row r="4108" spans="1:9" x14ac:dyDescent="0.25">
      <c r="A4108">
        <f>INDEX('Resultado Final'!$A:$A,MATCH(E4108,'Resultado Final'!$E:$E,0))</f>
        <v>1</v>
      </c>
      <c r="B4108" t="e">
        <f>'Média Saneada'!#REF!</f>
        <v>#REF!</v>
      </c>
      <c r="C4108">
        <f>DW!$H4108</f>
        <v>0</v>
      </c>
      <c r="D4108">
        <f>DW!$I4108</f>
        <v>0</v>
      </c>
      <c r="E4108">
        <f>DW!$G4108</f>
        <v>0</v>
      </c>
      <c r="F4108" t="e">
        <f>VLOOKUP(E4108,'Resultado Final'!$E$3:$L$103,4,FALSE)</f>
        <v>#DIV/0!</v>
      </c>
      <c r="G4108" t="e">
        <f>VLOOKUP(E4108,'Resultado Final'!$E$3:$L$103,5,FALSE)</f>
        <v>#DIV/0!</v>
      </c>
      <c r="H4108">
        <f>DW!$K4108</f>
        <v>0</v>
      </c>
      <c r="I4108" s="37" t="e">
        <f t="shared" si="64"/>
        <v>#DIV/0!</v>
      </c>
    </row>
    <row r="4109" spans="1:9" x14ac:dyDescent="0.25">
      <c r="A4109">
        <f>INDEX('Resultado Final'!$A:$A,MATCH(E4109,'Resultado Final'!$E:$E,0))</f>
        <v>1</v>
      </c>
      <c r="B4109" t="e">
        <f>'Média Saneada'!#REF!</f>
        <v>#REF!</v>
      </c>
      <c r="C4109">
        <f>DW!$H4109</f>
        <v>0</v>
      </c>
      <c r="D4109">
        <f>DW!$I4109</f>
        <v>0</v>
      </c>
      <c r="E4109">
        <f>DW!$G4109</f>
        <v>0</v>
      </c>
      <c r="F4109" t="e">
        <f>VLOOKUP(E4109,'Resultado Final'!$E$3:$L$103,4,FALSE)</f>
        <v>#DIV/0!</v>
      </c>
      <c r="G4109" t="e">
        <f>VLOOKUP(E4109,'Resultado Final'!$E$3:$L$103,5,FALSE)</f>
        <v>#DIV/0!</v>
      </c>
      <c r="H4109">
        <f>DW!$K4109</f>
        <v>0</v>
      </c>
      <c r="I4109" s="37" t="e">
        <f t="shared" si="64"/>
        <v>#DIV/0!</v>
      </c>
    </row>
    <row r="4110" spans="1:9" x14ac:dyDescent="0.25">
      <c r="A4110">
        <f>INDEX('Resultado Final'!$A:$A,MATCH(E4110,'Resultado Final'!$E:$E,0))</f>
        <v>1</v>
      </c>
      <c r="B4110" t="e">
        <f>'Média Saneada'!#REF!</f>
        <v>#REF!</v>
      </c>
      <c r="C4110">
        <f>DW!$H4110</f>
        <v>0</v>
      </c>
      <c r="D4110">
        <f>DW!$I4110</f>
        <v>0</v>
      </c>
      <c r="E4110">
        <f>DW!$G4110</f>
        <v>0</v>
      </c>
      <c r="F4110" t="e">
        <f>VLOOKUP(E4110,'Resultado Final'!$E$3:$L$103,4,FALSE)</f>
        <v>#DIV/0!</v>
      </c>
      <c r="G4110" t="e">
        <f>VLOOKUP(E4110,'Resultado Final'!$E$3:$L$103,5,FALSE)</f>
        <v>#DIV/0!</v>
      </c>
      <c r="H4110">
        <f>DW!$K4110</f>
        <v>0</v>
      </c>
      <c r="I4110" s="37" t="e">
        <f t="shared" si="64"/>
        <v>#DIV/0!</v>
      </c>
    </row>
    <row r="4111" spans="1:9" x14ac:dyDescent="0.25">
      <c r="A4111">
        <f>INDEX('Resultado Final'!$A:$A,MATCH(E4111,'Resultado Final'!$E:$E,0))</f>
        <v>1</v>
      </c>
      <c r="B4111" t="e">
        <f>'Média Saneada'!#REF!</f>
        <v>#REF!</v>
      </c>
      <c r="C4111">
        <f>DW!$H4111</f>
        <v>0</v>
      </c>
      <c r="D4111">
        <f>DW!$I4111</f>
        <v>0</v>
      </c>
      <c r="E4111">
        <f>DW!$G4111</f>
        <v>0</v>
      </c>
      <c r="F4111" t="e">
        <f>VLOOKUP(E4111,'Resultado Final'!$E$3:$L$103,4,FALSE)</f>
        <v>#DIV/0!</v>
      </c>
      <c r="G4111" t="e">
        <f>VLOOKUP(E4111,'Resultado Final'!$E$3:$L$103,5,FALSE)</f>
        <v>#DIV/0!</v>
      </c>
      <c r="H4111">
        <f>DW!$K4111</f>
        <v>0</v>
      </c>
      <c r="I4111" s="37" t="e">
        <f t="shared" si="64"/>
        <v>#DIV/0!</v>
      </c>
    </row>
    <row r="4112" spans="1:9" x14ac:dyDescent="0.25">
      <c r="A4112">
        <f>INDEX('Resultado Final'!$A:$A,MATCH(E4112,'Resultado Final'!$E:$E,0))</f>
        <v>1</v>
      </c>
      <c r="B4112" t="e">
        <f>'Média Saneada'!#REF!</f>
        <v>#REF!</v>
      </c>
      <c r="C4112">
        <f>DW!$H4112</f>
        <v>0</v>
      </c>
      <c r="D4112">
        <f>DW!$I4112</f>
        <v>0</v>
      </c>
      <c r="E4112">
        <f>DW!$G4112</f>
        <v>0</v>
      </c>
      <c r="F4112" t="e">
        <f>VLOOKUP(E4112,'Resultado Final'!$E$3:$L$103,4,FALSE)</f>
        <v>#DIV/0!</v>
      </c>
      <c r="G4112" t="e">
        <f>VLOOKUP(E4112,'Resultado Final'!$E$3:$L$103,5,FALSE)</f>
        <v>#DIV/0!</v>
      </c>
      <c r="H4112">
        <f>DW!$K4112</f>
        <v>0</v>
      </c>
      <c r="I4112" s="37" t="e">
        <f t="shared" si="64"/>
        <v>#DIV/0!</v>
      </c>
    </row>
    <row r="4113" spans="1:9" x14ac:dyDescent="0.25">
      <c r="A4113">
        <f>INDEX('Resultado Final'!$A:$A,MATCH(E4113,'Resultado Final'!$E:$E,0))</f>
        <v>1</v>
      </c>
      <c r="B4113" t="e">
        <f>'Média Saneada'!#REF!</f>
        <v>#REF!</v>
      </c>
      <c r="C4113">
        <f>DW!$H4113</f>
        <v>0</v>
      </c>
      <c r="D4113">
        <f>DW!$I4113</f>
        <v>0</v>
      </c>
      <c r="E4113">
        <f>DW!$G4113</f>
        <v>0</v>
      </c>
      <c r="F4113" t="e">
        <f>VLOOKUP(E4113,'Resultado Final'!$E$3:$L$103,4,FALSE)</f>
        <v>#DIV/0!</v>
      </c>
      <c r="G4113" t="e">
        <f>VLOOKUP(E4113,'Resultado Final'!$E$3:$L$103,5,FALSE)</f>
        <v>#DIV/0!</v>
      </c>
      <c r="H4113">
        <f>DW!$K4113</f>
        <v>0</v>
      </c>
      <c r="I4113" s="37" t="e">
        <f t="shared" si="64"/>
        <v>#DIV/0!</v>
      </c>
    </row>
    <row r="4114" spans="1:9" x14ac:dyDescent="0.25">
      <c r="A4114">
        <f>INDEX('Resultado Final'!$A:$A,MATCH(E4114,'Resultado Final'!$E:$E,0))</f>
        <v>1</v>
      </c>
      <c r="B4114" t="e">
        <f>'Média Saneada'!#REF!</f>
        <v>#REF!</v>
      </c>
      <c r="C4114">
        <f>DW!$H4114</f>
        <v>0</v>
      </c>
      <c r="D4114">
        <f>DW!$I4114</f>
        <v>0</v>
      </c>
      <c r="E4114">
        <f>DW!$G4114</f>
        <v>0</v>
      </c>
      <c r="F4114" t="e">
        <f>VLOOKUP(E4114,'Resultado Final'!$E$3:$L$103,4,FALSE)</f>
        <v>#DIV/0!</v>
      </c>
      <c r="G4114" t="e">
        <f>VLOOKUP(E4114,'Resultado Final'!$E$3:$L$103,5,FALSE)</f>
        <v>#DIV/0!</v>
      </c>
      <c r="H4114">
        <f>DW!$K4114</f>
        <v>0</v>
      </c>
      <c r="I4114" s="37" t="e">
        <f t="shared" si="64"/>
        <v>#DIV/0!</v>
      </c>
    </row>
    <row r="4115" spans="1:9" x14ac:dyDescent="0.25">
      <c r="A4115">
        <f>INDEX('Resultado Final'!$A:$A,MATCH(E4115,'Resultado Final'!$E:$E,0))</f>
        <v>1</v>
      </c>
      <c r="B4115" t="e">
        <f>'Média Saneada'!#REF!</f>
        <v>#REF!</v>
      </c>
      <c r="C4115">
        <f>DW!$H4115</f>
        <v>0</v>
      </c>
      <c r="D4115">
        <f>DW!$I4115</f>
        <v>0</v>
      </c>
      <c r="E4115">
        <f>DW!$G4115</f>
        <v>0</v>
      </c>
      <c r="F4115" t="e">
        <f>VLOOKUP(E4115,'Resultado Final'!$E$3:$L$103,4,FALSE)</f>
        <v>#DIV/0!</v>
      </c>
      <c r="G4115" t="e">
        <f>VLOOKUP(E4115,'Resultado Final'!$E$3:$L$103,5,FALSE)</f>
        <v>#DIV/0!</v>
      </c>
      <c r="H4115">
        <f>DW!$K4115</f>
        <v>0</v>
      </c>
      <c r="I4115" s="37" t="e">
        <f t="shared" si="64"/>
        <v>#DIV/0!</v>
      </c>
    </row>
    <row r="4116" spans="1:9" x14ac:dyDescent="0.25">
      <c r="A4116">
        <f>INDEX('Resultado Final'!$A:$A,MATCH(E4116,'Resultado Final'!$E:$E,0))</f>
        <v>1</v>
      </c>
      <c r="B4116" t="e">
        <f>'Média Saneada'!#REF!</f>
        <v>#REF!</v>
      </c>
      <c r="C4116">
        <f>DW!$H4116</f>
        <v>0</v>
      </c>
      <c r="D4116">
        <f>DW!$I4116</f>
        <v>0</v>
      </c>
      <c r="E4116">
        <f>DW!$G4116</f>
        <v>0</v>
      </c>
      <c r="F4116" t="e">
        <f>VLOOKUP(E4116,'Resultado Final'!$E$3:$L$103,4,FALSE)</f>
        <v>#DIV/0!</v>
      </c>
      <c r="G4116" t="e">
        <f>VLOOKUP(E4116,'Resultado Final'!$E$3:$L$103,5,FALSE)</f>
        <v>#DIV/0!</v>
      </c>
      <c r="H4116">
        <f>DW!$K4116</f>
        <v>0</v>
      </c>
      <c r="I4116" s="37" t="e">
        <f t="shared" si="64"/>
        <v>#DIV/0!</v>
      </c>
    </row>
    <row r="4117" spans="1:9" x14ac:dyDescent="0.25">
      <c r="A4117">
        <f>INDEX('Resultado Final'!$A:$A,MATCH(E4117,'Resultado Final'!$E:$E,0))</f>
        <v>1</v>
      </c>
      <c r="B4117" t="e">
        <f>'Média Saneada'!#REF!</f>
        <v>#REF!</v>
      </c>
      <c r="C4117">
        <f>DW!$H4117</f>
        <v>0</v>
      </c>
      <c r="D4117">
        <f>DW!$I4117</f>
        <v>0</v>
      </c>
      <c r="E4117">
        <f>DW!$G4117</f>
        <v>0</v>
      </c>
      <c r="F4117" t="e">
        <f>VLOOKUP(E4117,'Resultado Final'!$E$3:$L$103,4,FALSE)</f>
        <v>#DIV/0!</v>
      </c>
      <c r="G4117" t="e">
        <f>VLOOKUP(E4117,'Resultado Final'!$E$3:$L$103,5,FALSE)</f>
        <v>#DIV/0!</v>
      </c>
      <c r="H4117">
        <f>DW!$K4117</f>
        <v>0</v>
      </c>
      <c r="I4117" s="37" t="e">
        <f t="shared" si="64"/>
        <v>#DIV/0!</v>
      </c>
    </row>
    <row r="4118" spans="1:9" x14ac:dyDescent="0.25">
      <c r="A4118">
        <f>INDEX('Resultado Final'!$A:$A,MATCH(E4118,'Resultado Final'!$E:$E,0))</f>
        <v>1</v>
      </c>
      <c r="B4118" t="e">
        <f>'Média Saneada'!#REF!</f>
        <v>#REF!</v>
      </c>
      <c r="C4118">
        <f>DW!$H4118</f>
        <v>0</v>
      </c>
      <c r="D4118">
        <f>DW!$I4118</f>
        <v>0</v>
      </c>
      <c r="E4118">
        <f>DW!$G4118</f>
        <v>0</v>
      </c>
      <c r="F4118" t="e">
        <f>VLOOKUP(E4118,'Resultado Final'!$E$3:$L$103,4,FALSE)</f>
        <v>#DIV/0!</v>
      </c>
      <c r="G4118" t="e">
        <f>VLOOKUP(E4118,'Resultado Final'!$E$3:$L$103,5,FALSE)</f>
        <v>#DIV/0!</v>
      </c>
      <c r="H4118">
        <f>DW!$K4118</f>
        <v>0</v>
      </c>
      <c r="I4118" s="37" t="e">
        <f t="shared" si="64"/>
        <v>#DIV/0!</v>
      </c>
    </row>
    <row r="4119" spans="1:9" x14ac:dyDescent="0.25">
      <c r="A4119">
        <f>INDEX('Resultado Final'!$A:$A,MATCH(E4119,'Resultado Final'!$E:$E,0))</f>
        <v>1</v>
      </c>
      <c r="B4119" t="e">
        <f>'Média Saneada'!#REF!</f>
        <v>#REF!</v>
      </c>
      <c r="C4119">
        <f>DW!$H4119</f>
        <v>0</v>
      </c>
      <c r="D4119">
        <f>DW!$I4119</f>
        <v>0</v>
      </c>
      <c r="E4119">
        <f>DW!$G4119</f>
        <v>0</v>
      </c>
      <c r="F4119" t="e">
        <f>VLOOKUP(E4119,'Resultado Final'!$E$3:$L$103,4,FALSE)</f>
        <v>#DIV/0!</v>
      </c>
      <c r="G4119" t="e">
        <f>VLOOKUP(E4119,'Resultado Final'!$E$3:$L$103,5,FALSE)</f>
        <v>#DIV/0!</v>
      </c>
      <c r="H4119">
        <f>DW!$K4119</f>
        <v>0</v>
      </c>
      <c r="I4119" s="37" t="e">
        <f t="shared" si="64"/>
        <v>#DIV/0!</v>
      </c>
    </row>
    <row r="4120" spans="1:9" x14ac:dyDescent="0.25">
      <c r="A4120">
        <f>INDEX('Resultado Final'!$A:$A,MATCH(E4120,'Resultado Final'!$E:$E,0))</f>
        <v>1</v>
      </c>
      <c r="B4120" t="e">
        <f>'Média Saneada'!#REF!</f>
        <v>#REF!</v>
      </c>
      <c r="C4120">
        <f>DW!$H4120</f>
        <v>0</v>
      </c>
      <c r="D4120">
        <f>DW!$I4120</f>
        <v>0</v>
      </c>
      <c r="E4120">
        <f>DW!$G4120</f>
        <v>0</v>
      </c>
      <c r="F4120" t="e">
        <f>VLOOKUP(E4120,'Resultado Final'!$E$3:$L$103,4,FALSE)</f>
        <v>#DIV/0!</v>
      </c>
      <c r="G4120" t="e">
        <f>VLOOKUP(E4120,'Resultado Final'!$E$3:$L$103,5,FALSE)</f>
        <v>#DIV/0!</v>
      </c>
      <c r="H4120">
        <f>DW!$K4120</f>
        <v>0</v>
      </c>
      <c r="I4120" s="37" t="e">
        <f t="shared" si="64"/>
        <v>#DIV/0!</v>
      </c>
    </row>
    <row r="4121" spans="1:9" x14ac:dyDescent="0.25">
      <c r="A4121">
        <f>INDEX('Resultado Final'!$A:$A,MATCH(E4121,'Resultado Final'!$E:$E,0))</f>
        <v>1</v>
      </c>
      <c r="B4121" t="e">
        <f>'Média Saneada'!#REF!</f>
        <v>#REF!</v>
      </c>
      <c r="C4121">
        <f>DW!$H4121</f>
        <v>0</v>
      </c>
      <c r="D4121">
        <f>DW!$I4121</f>
        <v>0</v>
      </c>
      <c r="E4121">
        <f>DW!$G4121</f>
        <v>0</v>
      </c>
      <c r="F4121" t="e">
        <f>VLOOKUP(E4121,'Resultado Final'!$E$3:$L$103,4,FALSE)</f>
        <v>#DIV/0!</v>
      </c>
      <c r="G4121" t="e">
        <f>VLOOKUP(E4121,'Resultado Final'!$E$3:$L$103,5,FALSE)</f>
        <v>#DIV/0!</v>
      </c>
      <c r="H4121">
        <f>DW!$K4121</f>
        <v>0</v>
      </c>
      <c r="I4121" s="37" t="e">
        <f t="shared" si="64"/>
        <v>#DIV/0!</v>
      </c>
    </row>
    <row r="4122" spans="1:9" x14ac:dyDescent="0.25">
      <c r="A4122">
        <f>INDEX('Resultado Final'!$A:$A,MATCH(E4122,'Resultado Final'!$E:$E,0))</f>
        <v>1</v>
      </c>
      <c r="B4122" t="e">
        <f>'Média Saneada'!#REF!</f>
        <v>#REF!</v>
      </c>
      <c r="C4122">
        <f>DW!$H4122</f>
        <v>0</v>
      </c>
      <c r="D4122">
        <f>DW!$I4122</f>
        <v>0</v>
      </c>
      <c r="E4122">
        <f>DW!$G4122</f>
        <v>0</v>
      </c>
      <c r="F4122" t="e">
        <f>VLOOKUP(E4122,'Resultado Final'!$E$3:$L$103,4,FALSE)</f>
        <v>#DIV/0!</v>
      </c>
      <c r="G4122" t="e">
        <f>VLOOKUP(E4122,'Resultado Final'!$E$3:$L$103,5,FALSE)</f>
        <v>#DIV/0!</v>
      </c>
      <c r="H4122">
        <f>DW!$K4122</f>
        <v>0</v>
      </c>
      <c r="I4122" s="37" t="e">
        <f t="shared" si="64"/>
        <v>#DIV/0!</v>
      </c>
    </row>
    <row r="4123" spans="1:9" x14ac:dyDescent="0.25">
      <c r="A4123">
        <f>INDEX('Resultado Final'!$A:$A,MATCH(E4123,'Resultado Final'!$E:$E,0))</f>
        <v>1</v>
      </c>
      <c r="B4123" t="e">
        <f>'Média Saneada'!#REF!</f>
        <v>#REF!</v>
      </c>
      <c r="C4123">
        <f>DW!$H4123</f>
        <v>0</v>
      </c>
      <c r="D4123">
        <f>DW!$I4123</f>
        <v>0</v>
      </c>
      <c r="E4123">
        <f>DW!$G4123</f>
        <v>0</v>
      </c>
      <c r="F4123" t="e">
        <f>VLOOKUP(E4123,'Resultado Final'!$E$3:$L$103,4,FALSE)</f>
        <v>#DIV/0!</v>
      </c>
      <c r="G4123" t="e">
        <f>VLOOKUP(E4123,'Resultado Final'!$E$3:$L$103,5,FALSE)</f>
        <v>#DIV/0!</v>
      </c>
      <c r="H4123">
        <f>DW!$K4123</f>
        <v>0</v>
      </c>
      <c r="I4123" s="37" t="e">
        <f t="shared" si="64"/>
        <v>#DIV/0!</v>
      </c>
    </row>
    <row r="4124" spans="1:9" x14ac:dyDescent="0.25">
      <c r="A4124">
        <f>INDEX('Resultado Final'!$A:$A,MATCH(E4124,'Resultado Final'!$E:$E,0))</f>
        <v>1</v>
      </c>
      <c r="B4124" t="e">
        <f>'Média Saneada'!#REF!</f>
        <v>#REF!</v>
      </c>
      <c r="C4124">
        <f>DW!$H4124</f>
        <v>0</v>
      </c>
      <c r="D4124">
        <f>DW!$I4124</f>
        <v>0</v>
      </c>
      <c r="E4124">
        <f>DW!$G4124</f>
        <v>0</v>
      </c>
      <c r="F4124" t="e">
        <f>VLOOKUP(E4124,'Resultado Final'!$E$3:$L$103,4,FALSE)</f>
        <v>#DIV/0!</v>
      </c>
      <c r="G4124" t="e">
        <f>VLOOKUP(E4124,'Resultado Final'!$E$3:$L$103,5,FALSE)</f>
        <v>#DIV/0!</v>
      </c>
      <c r="H4124">
        <f>DW!$K4124</f>
        <v>0</v>
      </c>
      <c r="I4124" s="37" t="e">
        <f t="shared" si="64"/>
        <v>#DIV/0!</v>
      </c>
    </row>
    <row r="4125" spans="1:9" x14ac:dyDescent="0.25">
      <c r="A4125">
        <f>INDEX('Resultado Final'!$A:$A,MATCH(E4125,'Resultado Final'!$E:$E,0))</f>
        <v>1</v>
      </c>
      <c r="B4125" t="e">
        <f>'Média Saneada'!#REF!</f>
        <v>#REF!</v>
      </c>
      <c r="C4125">
        <f>DW!$H4125</f>
        <v>0</v>
      </c>
      <c r="D4125">
        <f>DW!$I4125</f>
        <v>0</v>
      </c>
      <c r="E4125">
        <f>DW!$G4125</f>
        <v>0</v>
      </c>
      <c r="F4125" t="e">
        <f>VLOOKUP(E4125,'Resultado Final'!$E$3:$L$103,4,FALSE)</f>
        <v>#DIV/0!</v>
      </c>
      <c r="G4125" t="e">
        <f>VLOOKUP(E4125,'Resultado Final'!$E$3:$L$103,5,FALSE)</f>
        <v>#DIV/0!</v>
      </c>
      <c r="H4125">
        <f>DW!$K4125</f>
        <v>0</v>
      </c>
      <c r="I4125" s="37" t="e">
        <f t="shared" si="64"/>
        <v>#DIV/0!</v>
      </c>
    </row>
    <row r="4126" spans="1:9" x14ac:dyDescent="0.25">
      <c r="A4126">
        <f>INDEX('Resultado Final'!$A:$A,MATCH(E4126,'Resultado Final'!$E:$E,0))</f>
        <v>1</v>
      </c>
      <c r="B4126" t="e">
        <f>'Média Saneada'!#REF!</f>
        <v>#REF!</v>
      </c>
      <c r="C4126">
        <f>DW!$H4126</f>
        <v>0</v>
      </c>
      <c r="D4126">
        <f>DW!$I4126</f>
        <v>0</v>
      </c>
      <c r="E4126">
        <f>DW!$G4126</f>
        <v>0</v>
      </c>
      <c r="F4126" t="e">
        <f>VLOOKUP(E4126,'Resultado Final'!$E$3:$L$103,4,FALSE)</f>
        <v>#DIV/0!</v>
      </c>
      <c r="G4126" t="e">
        <f>VLOOKUP(E4126,'Resultado Final'!$E$3:$L$103,5,FALSE)</f>
        <v>#DIV/0!</v>
      </c>
      <c r="H4126">
        <f>DW!$K4126</f>
        <v>0</v>
      </c>
      <c r="I4126" s="37" t="e">
        <f t="shared" si="64"/>
        <v>#DIV/0!</v>
      </c>
    </row>
    <row r="4127" spans="1:9" x14ac:dyDescent="0.25">
      <c r="A4127">
        <f>INDEX('Resultado Final'!$A:$A,MATCH(E4127,'Resultado Final'!$E:$E,0))</f>
        <v>1</v>
      </c>
      <c r="B4127" t="e">
        <f>'Média Saneada'!#REF!</f>
        <v>#REF!</v>
      </c>
      <c r="C4127">
        <f>DW!$H4127</f>
        <v>0</v>
      </c>
      <c r="D4127">
        <f>DW!$I4127</f>
        <v>0</v>
      </c>
      <c r="E4127">
        <f>DW!$G4127</f>
        <v>0</v>
      </c>
      <c r="F4127" t="e">
        <f>VLOOKUP(E4127,'Resultado Final'!$E$3:$L$103,4,FALSE)</f>
        <v>#DIV/0!</v>
      </c>
      <c r="G4127" t="e">
        <f>VLOOKUP(E4127,'Resultado Final'!$E$3:$L$103,5,FALSE)</f>
        <v>#DIV/0!</v>
      </c>
      <c r="H4127">
        <f>DW!$K4127</f>
        <v>0</v>
      </c>
      <c r="I4127" s="37" t="e">
        <f t="shared" si="64"/>
        <v>#DIV/0!</v>
      </c>
    </row>
    <row r="4128" spans="1:9" x14ac:dyDescent="0.25">
      <c r="A4128">
        <f>INDEX('Resultado Final'!$A:$A,MATCH(E4128,'Resultado Final'!$E:$E,0))</f>
        <v>1</v>
      </c>
      <c r="B4128" t="e">
        <f>'Média Saneada'!#REF!</f>
        <v>#REF!</v>
      </c>
      <c r="C4128">
        <f>DW!$H4128</f>
        <v>0</v>
      </c>
      <c r="D4128">
        <f>DW!$I4128</f>
        <v>0</v>
      </c>
      <c r="E4128">
        <f>DW!$G4128</f>
        <v>0</v>
      </c>
      <c r="F4128" t="e">
        <f>VLOOKUP(E4128,'Resultado Final'!$E$3:$L$103,4,FALSE)</f>
        <v>#DIV/0!</v>
      </c>
      <c r="G4128" t="e">
        <f>VLOOKUP(E4128,'Resultado Final'!$E$3:$L$103,5,FALSE)</f>
        <v>#DIV/0!</v>
      </c>
      <c r="H4128">
        <f>DW!$K4128</f>
        <v>0</v>
      </c>
      <c r="I4128" s="37" t="e">
        <f t="shared" si="64"/>
        <v>#DIV/0!</v>
      </c>
    </row>
    <row r="4129" spans="1:9" x14ac:dyDescent="0.25">
      <c r="A4129">
        <f>INDEX('Resultado Final'!$A:$A,MATCH(E4129,'Resultado Final'!$E:$E,0))</f>
        <v>1</v>
      </c>
      <c r="B4129" t="e">
        <f>'Média Saneada'!#REF!</f>
        <v>#REF!</v>
      </c>
      <c r="C4129">
        <f>DW!$H4129</f>
        <v>0</v>
      </c>
      <c r="D4129">
        <f>DW!$I4129</f>
        <v>0</v>
      </c>
      <c r="E4129">
        <f>DW!$G4129</f>
        <v>0</v>
      </c>
      <c r="F4129" t="e">
        <f>VLOOKUP(E4129,'Resultado Final'!$E$3:$L$103,4,FALSE)</f>
        <v>#DIV/0!</v>
      </c>
      <c r="G4129" t="e">
        <f>VLOOKUP(E4129,'Resultado Final'!$E$3:$L$103,5,FALSE)</f>
        <v>#DIV/0!</v>
      </c>
      <c r="H4129">
        <f>DW!$K4129</f>
        <v>0</v>
      </c>
      <c r="I4129" s="37" t="e">
        <f t="shared" si="64"/>
        <v>#DIV/0!</v>
      </c>
    </row>
    <row r="4130" spans="1:9" x14ac:dyDescent="0.25">
      <c r="A4130">
        <f>INDEX('Resultado Final'!$A:$A,MATCH(E4130,'Resultado Final'!$E:$E,0))</f>
        <v>1</v>
      </c>
      <c r="B4130" t="e">
        <f>'Média Saneada'!#REF!</f>
        <v>#REF!</v>
      </c>
      <c r="C4130">
        <f>DW!$H4130</f>
        <v>0</v>
      </c>
      <c r="D4130">
        <f>DW!$I4130</f>
        <v>0</v>
      </c>
      <c r="E4130">
        <f>DW!$G4130</f>
        <v>0</v>
      </c>
      <c r="F4130" t="e">
        <f>VLOOKUP(E4130,'Resultado Final'!$E$3:$L$103,4,FALSE)</f>
        <v>#DIV/0!</v>
      </c>
      <c r="G4130" t="e">
        <f>VLOOKUP(E4130,'Resultado Final'!$E$3:$L$103,5,FALSE)</f>
        <v>#DIV/0!</v>
      </c>
      <c r="H4130">
        <f>DW!$K4130</f>
        <v>0</v>
      </c>
      <c r="I4130" s="37" t="e">
        <f t="shared" si="64"/>
        <v>#DIV/0!</v>
      </c>
    </row>
    <row r="4131" spans="1:9" x14ac:dyDescent="0.25">
      <c r="A4131">
        <f>INDEX('Resultado Final'!$A:$A,MATCH(E4131,'Resultado Final'!$E:$E,0))</f>
        <v>1</v>
      </c>
      <c r="B4131" t="e">
        <f>'Média Saneada'!#REF!</f>
        <v>#REF!</v>
      </c>
      <c r="C4131">
        <f>DW!$H4131</f>
        <v>0</v>
      </c>
      <c r="D4131">
        <f>DW!$I4131</f>
        <v>0</v>
      </c>
      <c r="E4131">
        <f>DW!$G4131</f>
        <v>0</v>
      </c>
      <c r="F4131" t="e">
        <f>VLOOKUP(E4131,'Resultado Final'!$E$3:$L$103,4,FALSE)</f>
        <v>#DIV/0!</v>
      </c>
      <c r="G4131" t="e">
        <f>VLOOKUP(E4131,'Resultado Final'!$E$3:$L$103,5,FALSE)</f>
        <v>#DIV/0!</v>
      </c>
      <c r="H4131">
        <f>DW!$K4131</f>
        <v>0</v>
      </c>
      <c r="I4131" s="37" t="e">
        <f t="shared" si="64"/>
        <v>#DIV/0!</v>
      </c>
    </row>
    <row r="4132" spans="1:9" x14ac:dyDescent="0.25">
      <c r="A4132">
        <f>INDEX('Resultado Final'!$A:$A,MATCH(E4132,'Resultado Final'!$E:$E,0))</f>
        <v>1</v>
      </c>
      <c r="B4132" t="e">
        <f>'Média Saneada'!#REF!</f>
        <v>#REF!</v>
      </c>
      <c r="C4132">
        <f>DW!$H4132</f>
        <v>0</v>
      </c>
      <c r="D4132">
        <f>DW!$I4132</f>
        <v>0</v>
      </c>
      <c r="E4132">
        <f>DW!$G4132</f>
        <v>0</v>
      </c>
      <c r="F4132" t="e">
        <f>VLOOKUP(E4132,'Resultado Final'!$E$3:$L$103,4,FALSE)</f>
        <v>#DIV/0!</v>
      </c>
      <c r="G4132" t="e">
        <f>VLOOKUP(E4132,'Resultado Final'!$E$3:$L$103,5,FALSE)</f>
        <v>#DIV/0!</v>
      </c>
      <c r="H4132">
        <f>DW!$K4132</f>
        <v>0</v>
      </c>
      <c r="I4132" s="37" t="e">
        <f t="shared" si="64"/>
        <v>#DIV/0!</v>
      </c>
    </row>
    <row r="4133" spans="1:9" x14ac:dyDescent="0.25">
      <c r="A4133">
        <f>INDEX('Resultado Final'!$A:$A,MATCH(E4133,'Resultado Final'!$E:$E,0))</f>
        <v>1</v>
      </c>
      <c r="B4133" t="e">
        <f>'Média Saneada'!#REF!</f>
        <v>#REF!</v>
      </c>
      <c r="C4133">
        <f>DW!$H4133</f>
        <v>0</v>
      </c>
      <c r="D4133">
        <f>DW!$I4133</f>
        <v>0</v>
      </c>
      <c r="E4133">
        <f>DW!$G4133</f>
        <v>0</v>
      </c>
      <c r="F4133" t="e">
        <f>VLOOKUP(E4133,'Resultado Final'!$E$3:$L$103,4,FALSE)</f>
        <v>#DIV/0!</v>
      </c>
      <c r="G4133" t="e">
        <f>VLOOKUP(E4133,'Resultado Final'!$E$3:$L$103,5,FALSE)</f>
        <v>#DIV/0!</v>
      </c>
      <c r="H4133">
        <f>DW!$K4133</f>
        <v>0</v>
      </c>
      <c r="I4133" s="37" t="e">
        <f t="shared" si="64"/>
        <v>#DIV/0!</v>
      </c>
    </row>
    <row r="4134" spans="1:9" x14ac:dyDescent="0.25">
      <c r="A4134">
        <f>INDEX('Resultado Final'!$A:$A,MATCH(E4134,'Resultado Final'!$E:$E,0))</f>
        <v>1</v>
      </c>
      <c r="B4134" t="e">
        <f>'Média Saneada'!#REF!</f>
        <v>#REF!</v>
      </c>
      <c r="C4134">
        <f>DW!$H4134</f>
        <v>0</v>
      </c>
      <c r="D4134">
        <f>DW!$I4134</f>
        <v>0</v>
      </c>
      <c r="E4134">
        <f>DW!$G4134</f>
        <v>0</v>
      </c>
      <c r="F4134" t="e">
        <f>VLOOKUP(E4134,'Resultado Final'!$E$3:$L$103,4,FALSE)</f>
        <v>#DIV/0!</v>
      </c>
      <c r="G4134" t="e">
        <f>VLOOKUP(E4134,'Resultado Final'!$E$3:$L$103,5,FALSE)</f>
        <v>#DIV/0!</v>
      </c>
      <c r="H4134">
        <f>DW!$K4134</f>
        <v>0</v>
      </c>
      <c r="I4134" s="37" t="e">
        <f t="shared" si="64"/>
        <v>#DIV/0!</v>
      </c>
    </row>
    <row r="4135" spans="1:9" x14ac:dyDescent="0.25">
      <c r="A4135">
        <f>INDEX('Resultado Final'!$A:$A,MATCH(E4135,'Resultado Final'!$E:$E,0))</f>
        <v>1</v>
      </c>
      <c r="B4135" t="e">
        <f>'Média Saneada'!#REF!</f>
        <v>#REF!</v>
      </c>
      <c r="C4135">
        <f>DW!$H4135</f>
        <v>0</v>
      </c>
      <c r="D4135">
        <f>DW!$I4135</f>
        <v>0</v>
      </c>
      <c r="E4135">
        <f>DW!$G4135</f>
        <v>0</v>
      </c>
      <c r="F4135" t="e">
        <f>VLOOKUP(E4135,'Resultado Final'!$E$3:$L$103,4,FALSE)</f>
        <v>#DIV/0!</v>
      </c>
      <c r="G4135" t="e">
        <f>VLOOKUP(E4135,'Resultado Final'!$E$3:$L$103,5,FALSE)</f>
        <v>#DIV/0!</v>
      </c>
      <c r="H4135">
        <f>DW!$K4135</f>
        <v>0</v>
      </c>
      <c r="I4135" s="37" t="e">
        <f t="shared" si="64"/>
        <v>#DIV/0!</v>
      </c>
    </row>
    <row r="4136" spans="1:9" x14ac:dyDescent="0.25">
      <c r="A4136">
        <f>INDEX('Resultado Final'!$A:$A,MATCH(E4136,'Resultado Final'!$E:$E,0))</f>
        <v>1</v>
      </c>
      <c r="B4136" t="e">
        <f>'Média Saneada'!#REF!</f>
        <v>#REF!</v>
      </c>
      <c r="C4136">
        <f>DW!$H4136</f>
        <v>0</v>
      </c>
      <c r="D4136">
        <f>DW!$I4136</f>
        <v>0</v>
      </c>
      <c r="E4136">
        <f>DW!$G4136</f>
        <v>0</v>
      </c>
      <c r="F4136" t="e">
        <f>VLOOKUP(E4136,'Resultado Final'!$E$3:$L$103,4,FALSE)</f>
        <v>#DIV/0!</v>
      </c>
      <c r="G4136" t="e">
        <f>VLOOKUP(E4136,'Resultado Final'!$E$3:$L$103,5,FALSE)</f>
        <v>#DIV/0!</v>
      </c>
      <c r="H4136">
        <f>DW!$K4136</f>
        <v>0</v>
      </c>
      <c r="I4136" s="37" t="e">
        <f t="shared" si="64"/>
        <v>#DIV/0!</v>
      </c>
    </row>
    <row r="4137" spans="1:9" x14ac:dyDescent="0.25">
      <c r="A4137">
        <f>INDEX('Resultado Final'!$A:$A,MATCH(E4137,'Resultado Final'!$E:$E,0))</f>
        <v>1</v>
      </c>
      <c r="B4137" t="e">
        <f>'Média Saneada'!#REF!</f>
        <v>#REF!</v>
      </c>
      <c r="C4137">
        <f>DW!$H4137</f>
        <v>0</v>
      </c>
      <c r="D4137">
        <f>DW!$I4137</f>
        <v>0</v>
      </c>
      <c r="E4137">
        <f>DW!$G4137</f>
        <v>0</v>
      </c>
      <c r="F4137" t="e">
        <f>VLOOKUP(E4137,'Resultado Final'!$E$3:$L$103,4,FALSE)</f>
        <v>#DIV/0!</v>
      </c>
      <c r="G4137" t="e">
        <f>VLOOKUP(E4137,'Resultado Final'!$E$3:$L$103,5,FALSE)</f>
        <v>#DIV/0!</v>
      </c>
      <c r="H4137">
        <f>DW!$K4137</f>
        <v>0</v>
      </c>
      <c r="I4137" s="37" t="e">
        <f t="shared" si="64"/>
        <v>#DIV/0!</v>
      </c>
    </row>
    <row r="4138" spans="1:9" x14ac:dyDescent="0.25">
      <c r="A4138">
        <f>INDEX('Resultado Final'!$A:$A,MATCH(E4138,'Resultado Final'!$E:$E,0))</f>
        <v>1</v>
      </c>
      <c r="B4138" t="e">
        <f>'Média Saneada'!#REF!</f>
        <v>#REF!</v>
      </c>
      <c r="C4138">
        <f>DW!$H4138</f>
        <v>0</v>
      </c>
      <c r="D4138">
        <f>DW!$I4138</f>
        <v>0</v>
      </c>
      <c r="E4138">
        <f>DW!$G4138</f>
        <v>0</v>
      </c>
      <c r="F4138" t="e">
        <f>VLOOKUP(E4138,'Resultado Final'!$E$3:$L$103,4,FALSE)</f>
        <v>#DIV/0!</v>
      </c>
      <c r="G4138" t="e">
        <f>VLOOKUP(E4138,'Resultado Final'!$E$3:$L$103,5,FALSE)</f>
        <v>#DIV/0!</v>
      </c>
      <c r="H4138">
        <f>DW!$K4138</f>
        <v>0</v>
      </c>
      <c r="I4138" s="37" t="e">
        <f t="shared" si="64"/>
        <v>#DIV/0!</v>
      </c>
    </row>
    <row r="4139" spans="1:9" x14ac:dyDescent="0.25">
      <c r="A4139">
        <f>INDEX('Resultado Final'!$A:$A,MATCH(E4139,'Resultado Final'!$E:$E,0))</f>
        <v>1</v>
      </c>
      <c r="B4139" t="e">
        <f>'Média Saneada'!#REF!</f>
        <v>#REF!</v>
      </c>
      <c r="C4139">
        <f>DW!$H4139</f>
        <v>0</v>
      </c>
      <c r="D4139">
        <f>DW!$I4139</f>
        <v>0</v>
      </c>
      <c r="E4139">
        <f>DW!$G4139</f>
        <v>0</v>
      </c>
      <c r="F4139" t="e">
        <f>VLOOKUP(E4139,'Resultado Final'!$E$3:$L$103,4,FALSE)</f>
        <v>#DIV/0!</v>
      </c>
      <c r="G4139" t="e">
        <f>VLOOKUP(E4139,'Resultado Final'!$E$3:$L$103,5,FALSE)</f>
        <v>#DIV/0!</v>
      </c>
      <c r="H4139">
        <f>DW!$K4139</f>
        <v>0</v>
      </c>
      <c r="I4139" s="37" t="e">
        <f t="shared" si="64"/>
        <v>#DIV/0!</v>
      </c>
    </row>
    <row r="4140" spans="1:9" x14ac:dyDescent="0.25">
      <c r="A4140">
        <f>INDEX('Resultado Final'!$A:$A,MATCH(E4140,'Resultado Final'!$E:$E,0))</f>
        <v>1</v>
      </c>
      <c r="B4140" t="e">
        <f>'Média Saneada'!#REF!</f>
        <v>#REF!</v>
      </c>
      <c r="C4140">
        <f>DW!$H4140</f>
        <v>0</v>
      </c>
      <c r="D4140">
        <f>DW!$I4140</f>
        <v>0</v>
      </c>
      <c r="E4140">
        <f>DW!$G4140</f>
        <v>0</v>
      </c>
      <c r="F4140" t="e">
        <f>VLOOKUP(E4140,'Resultado Final'!$E$3:$L$103,4,FALSE)</f>
        <v>#DIV/0!</v>
      </c>
      <c r="G4140" t="e">
        <f>VLOOKUP(E4140,'Resultado Final'!$E$3:$L$103,5,FALSE)</f>
        <v>#DIV/0!</v>
      </c>
      <c r="H4140">
        <f>DW!$K4140</f>
        <v>0</v>
      </c>
      <c r="I4140" s="37" t="e">
        <f t="shared" si="64"/>
        <v>#DIV/0!</v>
      </c>
    </row>
    <row r="4141" spans="1:9" x14ac:dyDescent="0.25">
      <c r="A4141">
        <f>INDEX('Resultado Final'!$A:$A,MATCH(E4141,'Resultado Final'!$E:$E,0))</f>
        <v>1</v>
      </c>
      <c r="B4141" t="e">
        <f>'Média Saneada'!#REF!</f>
        <v>#REF!</v>
      </c>
      <c r="C4141">
        <f>DW!$H4141</f>
        <v>0</v>
      </c>
      <c r="D4141">
        <f>DW!$I4141</f>
        <v>0</v>
      </c>
      <c r="E4141">
        <f>DW!$G4141</f>
        <v>0</v>
      </c>
      <c r="F4141" t="e">
        <f>VLOOKUP(E4141,'Resultado Final'!$E$3:$L$103,4,FALSE)</f>
        <v>#DIV/0!</v>
      </c>
      <c r="G4141" t="e">
        <f>VLOOKUP(E4141,'Resultado Final'!$E$3:$L$103,5,FALSE)</f>
        <v>#DIV/0!</v>
      </c>
      <c r="H4141">
        <f>DW!$K4141</f>
        <v>0</v>
      </c>
      <c r="I4141" s="37" t="e">
        <f t="shared" si="64"/>
        <v>#DIV/0!</v>
      </c>
    </row>
    <row r="4142" spans="1:9" x14ac:dyDescent="0.25">
      <c r="A4142">
        <f>INDEX('Resultado Final'!$A:$A,MATCH(E4142,'Resultado Final'!$E:$E,0))</f>
        <v>1</v>
      </c>
      <c r="B4142" t="e">
        <f>'Média Saneada'!#REF!</f>
        <v>#REF!</v>
      </c>
      <c r="C4142">
        <f>DW!$H4142</f>
        <v>0</v>
      </c>
      <c r="D4142">
        <f>DW!$I4142</f>
        <v>0</v>
      </c>
      <c r="E4142">
        <f>DW!$G4142</f>
        <v>0</v>
      </c>
      <c r="F4142" t="e">
        <f>VLOOKUP(E4142,'Resultado Final'!$E$3:$L$103,4,FALSE)</f>
        <v>#DIV/0!</v>
      </c>
      <c r="G4142" t="e">
        <f>VLOOKUP(E4142,'Resultado Final'!$E$3:$L$103,5,FALSE)</f>
        <v>#DIV/0!</v>
      </c>
      <c r="H4142">
        <f>DW!$K4142</f>
        <v>0</v>
      </c>
      <c r="I4142" s="37" t="e">
        <f t="shared" si="64"/>
        <v>#DIV/0!</v>
      </c>
    </row>
    <row r="4143" spans="1:9" x14ac:dyDescent="0.25">
      <c r="A4143">
        <f>INDEX('Resultado Final'!$A:$A,MATCH(E4143,'Resultado Final'!$E:$E,0))</f>
        <v>1</v>
      </c>
      <c r="B4143" t="e">
        <f>'Média Saneada'!#REF!</f>
        <v>#REF!</v>
      </c>
      <c r="C4143">
        <f>DW!$H4143</f>
        <v>0</v>
      </c>
      <c r="D4143">
        <f>DW!$I4143</f>
        <v>0</v>
      </c>
      <c r="E4143">
        <f>DW!$G4143</f>
        <v>0</v>
      </c>
      <c r="F4143" t="e">
        <f>VLOOKUP(E4143,'Resultado Final'!$E$3:$L$103,4,FALSE)</f>
        <v>#DIV/0!</v>
      </c>
      <c r="G4143" t="e">
        <f>VLOOKUP(E4143,'Resultado Final'!$E$3:$L$103,5,FALSE)</f>
        <v>#DIV/0!</v>
      </c>
      <c r="H4143">
        <f>DW!$K4143</f>
        <v>0</v>
      </c>
      <c r="I4143" s="37" t="e">
        <f t="shared" si="64"/>
        <v>#DIV/0!</v>
      </c>
    </row>
    <row r="4144" spans="1:9" x14ac:dyDescent="0.25">
      <c r="A4144">
        <f>INDEX('Resultado Final'!$A:$A,MATCH(E4144,'Resultado Final'!$E:$E,0))</f>
        <v>1</v>
      </c>
      <c r="B4144" t="e">
        <f>'Média Saneada'!#REF!</f>
        <v>#REF!</v>
      </c>
      <c r="C4144">
        <f>DW!$H4144</f>
        <v>0</v>
      </c>
      <c r="D4144">
        <f>DW!$I4144</f>
        <v>0</v>
      </c>
      <c r="E4144">
        <f>DW!$G4144</f>
        <v>0</v>
      </c>
      <c r="F4144" t="e">
        <f>VLOOKUP(E4144,'Resultado Final'!$E$3:$L$103,4,FALSE)</f>
        <v>#DIV/0!</v>
      </c>
      <c r="G4144" t="e">
        <f>VLOOKUP(E4144,'Resultado Final'!$E$3:$L$103,5,FALSE)</f>
        <v>#DIV/0!</v>
      </c>
      <c r="H4144">
        <f>DW!$K4144</f>
        <v>0</v>
      </c>
      <c r="I4144" s="37" t="e">
        <f t="shared" si="64"/>
        <v>#DIV/0!</v>
      </c>
    </row>
    <row r="4145" spans="1:9" x14ac:dyDescent="0.25">
      <c r="A4145">
        <f>INDEX('Resultado Final'!$A:$A,MATCH(E4145,'Resultado Final'!$E:$E,0))</f>
        <v>1</v>
      </c>
      <c r="B4145" t="e">
        <f>'Média Saneada'!#REF!</f>
        <v>#REF!</v>
      </c>
      <c r="C4145">
        <f>DW!$H4145</f>
        <v>0</v>
      </c>
      <c r="D4145">
        <f>DW!$I4145</f>
        <v>0</v>
      </c>
      <c r="E4145">
        <f>DW!$G4145</f>
        <v>0</v>
      </c>
      <c r="F4145" t="e">
        <f>VLOOKUP(E4145,'Resultado Final'!$E$3:$L$103,4,FALSE)</f>
        <v>#DIV/0!</v>
      </c>
      <c r="G4145" t="e">
        <f>VLOOKUP(E4145,'Resultado Final'!$E$3:$L$103,5,FALSE)</f>
        <v>#DIV/0!</v>
      </c>
      <c r="H4145">
        <f>DW!$K4145</f>
        <v>0</v>
      </c>
      <c r="I4145" s="37" t="e">
        <f t="shared" si="64"/>
        <v>#DIV/0!</v>
      </c>
    </row>
    <row r="4146" spans="1:9" x14ac:dyDescent="0.25">
      <c r="A4146">
        <f>INDEX('Resultado Final'!$A:$A,MATCH(E4146,'Resultado Final'!$E:$E,0))</f>
        <v>1</v>
      </c>
      <c r="B4146" t="e">
        <f>'Média Saneada'!#REF!</f>
        <v>#REF!</v>
      </c>
      <c r="C4146">
        <f>DW!$H4146</f>
        <v>0</v>
      </c>
      <c r="D4146">
        <f>DW!$I4146</f>
        <v>0</v>
      </c>
      <c r="E4146">
        <f>DW!$G4146</f>
        <v>0</v>
      </c>
      <c r="F4146" t="e">
        <f>VLOOKUP(E4146,'Resultado Final'!$E$3:$L$103,4,FALSE)</f>
        <v>#DIV/0!</v>
      </c>
      <c r="G4146" t="e">
        <f>VLOOKUP(E4146,'Resultado Final'!$E$3:$L$103,5,FALSE)</f>
        <v>#DIV/0!</v>
      </c>
      <c r="H4146">
        <f>DW!$K4146</f>
        <v>0</v>
      </c>
      <c r="I4146" s="37" t="e">
        <f t="shared" si="64"/>
        <v>#DIV/0!</v>
      </c>
    </row>
    <row r="4147" spans="1:9" x14ac:dyDescent="0.25">
      <c r="A4147">
        <f>INDEX('Resultado Final'!$A:$A,MATCH(E4147,'Resultado Final'!$E:$E,0))</f>
        <v>1</v>
      </c>
      <c r="B4147" t="e">
        <f>'Média Saneada'!#REF!</f>
        <v>#REF!</v>
      </c>
      <c r="C4147">
        <f>DW!$H4147</f>
        <v>0</v>
      </c>
      <c r="D4147">
        <f>DW!$I4147</f>
        <v>0</v>
      </c>
      <c r="E4147">
        <f>DW!$G4147</f>
        <v>0</v>
      </c>
      <c r="F4147" t="e">
        <f>VLOOKUP(E4147,'Resultado Final'!$E$3:$L$103,4,FALSE)</f>
        <v>#DIV/0!</v>
      </c>
      <c r="G4147" t="e">
        <f>VLOOKUP(E4147,'Resultado Final'!$E$3:$L$103,5,FALSE)</f>
        <v>#DIV/0!</v>
      </c>
      <c r="H4147">
        <f>DW!$K4147</f>
        <v>0</v>
      </c>
      <c r="I4147" s="37" t="e">
        <f t="shared" si="64"/>
        <v>#DIV/0!</v>
      </c>
    </row>
    <row r="4148" spans="1:9" x14ac:dyDescent="0.25">
      <c r="A4148">
        <f>INDEX('Resultado Final'!$A:$A,MATCH(E4148,'Resultado Final'!$E:$E,0))</f>
        <v>1</v>
      </c>
      <c r="B4148" t="e">
        <f>'Média Saneada'!#REF!</f>
        <v>#REF!</v>
      </c>
      <c r="C4148">
        <f>DW!$H4148</f>
        <v>0</v>
      </c>
      <c r="D4148">
        <f>DW!$I4148</f>
        <v>0</v>
      </c>
      <c r="E4148">
        <f>DW!$G4148</f>
        <v>0</v>
      </c>
      <c r="F4148" t="e">
        <f>VLOOKUP(E4148,'Resultado Final'!$E$3:$L$103,4,FALSE)</f>
        <v>#DIV/0!</v>
      </c>
      <c r="G4148" t="e">
        <f>VLOOKUP(E4148,'Resultado Final'!$E$3:$L$103,5,FALSE)</f>
        <v>#DIV/0!</v>
      </c>
      <c r="H4148">
        <f>DW!$K4148</f>
        <v>0</v>
      </c>
      <c r="I4148" s="37" t="e">
        <f t="shared" si="64"/>
        <v>#DIV/0!</v>
      </c>
    </row>
    <row r="4149" spans="1:9" x14ac:dyDescent="0.25">
      <c r="A4149">
        <f>INDEX('Resultado Final'!$A:$A,MATCH(E4149,'Resultado Final'!$E:$E,0))</f>
        <v>1</v>
      </c>
      <c r="B4149" t="e">
        <f>'Média Saneada'!#REF!</f>
        <v>#REF!</v>
      </c>
      <c r="C4149">
        <f>DW!$H4149</f>
        <v>0</v>
      </c>
      <c r="D4149">
        <f>DW!$I4149</f>
        <v>0</v>
      </c>
      <c r="E4149">
        <f>DW!$G4149</f>
        <v>0</v>
      </c>
      <c r="F4149" t="e">
        <f>VLOOKUP(E4149,'Resultado Final'!$E$3:$L$103,4,FALSE)</f>
        <v>#DIV/0!</v>
      </c>
      <c r="G4149" t="e">
        <f>VLOOKUP(E4149,'Resultado Final'!$E$3:$L$103,5,FALSE)</f>
        <v>#DIV/0!</v>
      </c>
      <c r="H4149">
        <f>DW!$K4149</f>
        <v>0</v>
      </c>
      <c r="I4149" s="37" t="e">
        <f t="shared" si="64"/>
        <v>#DIV/0!</v>
      </c>
    </row>
    <row r="4150" spans="1:9" x14ac:dyDescent="0.25">
      <c r="A4150">
        <f>INDEX('Resultado Final'!$A:$A,MATCH(E4150,'Resultado Final'!$E:$E,0))</f>
        <v>1</v>
      </c>
      <c r="B4150" t="e">
        <f>'Média Saneada'!#REF!</f>
        <v>#REF!</v>
      </c>
      <c r="C4150">
        <f>DW!$H4150</f>
        <v>0</v>
      </c>
      <c r="D4150">
        <f>DW!$I4150</f>
        <v>0</v>
      </c>
      <c r="E4150">
        <f>DW!$G4150</f>
        <v>0</v>
      </c>
      <c r="F4150" t="e">
        <f>VLOOKUP(E4150,'Resultado Final'!$E$3:$L$103,4,FALSE)</f>
        <v>#DIV/0!</v>
      </c>
      <c r="G4150" t="e">
        <f>VLOOKUP(E4150,'Resultado Final'!$E$3:$L$103,5,FALSE)</f>
        <v>#DIV/0!</v>
      </c>
      <c r="H4150">
        <f>DW!$K4150</f>
        <v>0</v>
      </c>
      <c r="I4150" s="37" t="e">
        <f t="shared" si="64"/>
        <v>#DIV/0!</v>
      </c>
    </row>
    <row r="4151" spans="1:9" x14ac:dyDescent="0.25">
      <c r="A4151">
        <f>INDEX('Resultado Final'!$A:$A,MATCH(E4151,'Resultado Final'!$E:$E,0))</f>
        <v>1</v>
      </c>
      <c r="B4151" t="e">
        <f>'Média Saneada'!#REF!</f>
        <v>#REF!</v>
      </c>
      <c r="C4151">
        <f>DW!$H4151</f>
        <v>0</v>
      </c>
      <c r="D4151">
        <f>DW!$I4151</f>
        <v>0</v>
      </c>
      <c r="E4151">
        <f>DW!$G4151</f>
        <v>0</v>
      </c>
      <c r="F4151" t="e">
        <f>VLOOKUP(E4151,'Resultado Final'!$E$3:$L$103,4,FALSE)</f>
        <v>#DIV/0!</v>
      </c>
      <c r="G4151" t="e">
        <f>VLOOKUP(E4151,'Resultado Final'!$E$3:$L$103,5,FALSE)</f>
        <v>#DIV/0!</v>
      </c>
      <c r="H4151">
        <f>DW!$K4151</f>
        <v>0</v>
      </c>
      <c r="I4151" s="37" t="e">
        <f t="shared" si="64"/>
        <v>#DIV/0!</v>
      </c>
    </row>
    <row r="4152" spans="1:9" x14ac:dyDescent="0.25">
      <c r="A4152">
        <f>INDEX('Resultado Final'!$A:$A,MATCH(E4152,'Resultado Final'!$E:$E,0))</f>
        <v>1</v>
      </c>
      <c r="B4152" t="e">
        <f>'Média Saneada'!#REF!</f>
        <v>#REF!</v>
      </c>
      <c r="C4152">
        <f>DW!$H4152</f>
        <v>0</v>
      </c>
      <c r="D4152">
        <f>DW!$I4152</f>
        <v>0</v>
      </c>
      <c r="E4152">
        <f>DW!$G4152</f>
        <v>0</v>
      </c>
      <c r="F4152" t="e">
        <f>VLOOKUP(E4152,'Resultado Final'!$E$3:$L$103,4,FALSE)</f>
        <v>#DIV/0!</v>
      </c>
      <c r="G4152" t="e">
        <f>VLOOKUP(E4152,'Resultado Final'!$E$3:$L$103,5,FALSE)</f>
        <v>#DIV/0!</v>
      </c>
      <c r="H4152">
        <f>DW!$K4152</f>
        <v>0</v>
      </c>
      <c r="I4152" s="37" t="e">
        <f t="shared" si="64"/>
        <v>#DIV/0!</v>
      </c>
    </row>
    <row r="4153" spans="1:9" x14ac:dyDescent="0.25">
      <c r="A4153">
        <f>INDEX('Resultado Final'!$A:$A,MATCH(E4153,'Resultado Final'!$E:$E,0))</f>
        <v>1</v>
      </c>
      <c r="B4153" t="e">
        <f>'Média Saneada'!#REF!</f>
        <v>#REF!</v>
      </c>
      <c r="C4153">
        <f>DW!$H4153</f>
        <v>0</v>
      </c>
      <c r="D4153">
        <f>DW!$I4153</f>
        <v>0</v>
      </c>
      <c r="E4153">
        <f>DW!$G4153</f>
        <v>0</v>
      </c>
      <c r="F4153" t="e">
        <f>VLOOKUP(E4153,'Resultado Final'!$E$3:$L$103,4,FALSE)</f>
        <v>#DIV/0!</v>
      </c>
      <c r="G4153" t="e">
        <f>VLOOKUP(E4153,'Resultado Final'!$E$3:$L$103,5,FALSE)</f>
        <v>#DIV/0!</v>
      </c>
      <c r="H4153">
        <f>DW!$K4153</f>
        <v>0</v>
      </c>
      <c r="I4153" s="37" t="e">
        <f t="shared" si="64"/>
        <v>#DIV/0!</v>
      </c>
    </row>
    <row r="4154" spans="1:9" x14ac:dyDescent="0.25">
      <c r="A4154">
        <f>INDEX('Resultado Final'!$A:$A,MATCH(E4154,'Resultado Final'!$E:$E,0))</f>
        <v>1</v>
      </c>
      <c r="B4154" t="e">
        <f>'Média Saneada'!#REF!</f>
        <v>#REF!</v>
      </c>
      <c r="C4154">
        <f>DW!$H4154</f>
        <v>0</v>
      </c>
      <c r="D4154">
        <f>DW!$I4154</f>
        <v>0</v>
      </c>
      <c r="E4154">
        <f>DW!$G4154</f>
        <v>0</v>
      </c>
      <c r="F4154" t="e">
        <f>VLOOKUP(E4154,'Resultado Final'!$E$3:$L$103,4,FALSE)</f>
        <v>#DIV/0!</v>
      </c>
      <c r="G4154" t="e">
        <f>VLOOKUP(E4154,'Resultado Final'!$E$3:$L$103,5,FALSE)</f>
        <v>#DIV/0!</v>
      </c>
      <c r="H4154">
        <f>DW!$K4154</f>
        <v>0</v>
      </c>
      <c r="I4154" s="37" t="e">
        <f t="shared" si="64"/>
        <v>#DIV/0!</v>
      </c>
    </row>
    <row r="4155" spans="1:9" x14ac:dyDescent="0.25">
      <c r="A4155">
        <f>INDEX('Resultado Final'!$A:$A,MATCH(E4155,'Resultado Final'!$E:$E,0))</f>
        <v>1</v>
      </c>
      <c r="B4155" t="e">
        <f>'Média Saneada'!#REF!</f>
        <v>#REF!</v>
      </c>
      <c r="C4155">
        <f>DW!$H4155</f>
        <v>0</v>
      </c>
      <c r="D4155">
        <f>DW!$I4155</f>
        <v>0</v>
      </c>
      <c r="E4155">
        <f>DW!$G4155</f>
        <v>0</v>
      </c>
      <c r="F4155" t="e">
        <f>VLOOKUP(E4155,'Resultado Final'!$E$3:$L$103,4,FALSE)</f>
        <v>#DIV/0!</v>
      </c>
      <c r="G4155" t="e">
        <f>VLOOKUP(E4155,'Resultado Final'!$E$3:$L$103,5,FALSE)</f>
        <v>#DIV/0!</v>
      </c>
      <c r="H4155">
        <f>DW!$K4155</f>
        <v>0</v>
      </c>
      <c r="I4155" s="37" t="e">
        <f t="shared" si="64"/>
        <v>#DIV/0!</v>
      </c>
    </row>
    <row r="4156" spans="1:9" x14ac:dyDescent="0.25">
      <c r="A4156">
        <f>INDEX('Resultado Final'!$A:$A,MATCH(E4156,'Resultado Final'!$E:$E,0))</f>
        <v>1</v>
      </c>
      <c r="B4156" t="e">
        <f>'Média Saneada'!#REF!</f>
        <v>#REF!</v>
      </c>
      <c r="C4156">
        <f>DW!$H4156</f>
        <v>0</v>
      </c>
      <c r="D4156">
        <f>DW!$I4156</f>
        <v>0</v>
      </c>
      <c r="E4156">
        <f>DW!$G4156</f>
        <v>0</v>
      </c>
      <c r="F4156" t="e">
        <f>VLOOKUP(E4156,'Resultado Final'!$E$3:$L$103,4,FALSE)</f>
        <v>#DIV/0!</v>
      </c>
      <c r="G4156" t="e">
        <f>VLOOKUP(E4156,'Resultado Final'!$E$3:$L$103,5,FALSE)</f>
        <v>#DIV/0!</v>
      </c>
      <c r="H4156">
        <f>DW!$K4156</f>
        <v>0</v>
      </c>
      <c r="I4156" s="37" t="e">
        <f t="shared" si="64"/>
        <v>#DIV/0!</v>
      </c>
    </row>
    <row r="4157" spans="1:9" x14ac:dyDescent="0.25">
      <c r="A4157">
        <f>INDEX('Resultado Final'!$A:$A,MATCH(E4157,'Resultado Final'!$E:$E,0))</f>
        <v>1</v>
      </c>
      <c r="B4157" t="e">
        <f>'Média Saneada'!#REF!</f>
        <v>#REF!</v>
      </c>
      <c r="C4157">
        <f>DW!$H4157</f>
        <v>0</v>
      </c>
      <c r="D4157">
        <f>DW!$I4157</f>
        <v>0</v>
      </c>
      <c r="E4157">
        <f>DW!$G4157</f>
        <v>0</v>
      </c>
      <c r="F4157" t="e">
        <f>VLOOKUP(E4157,'Resultado Final'!$E$3:$L$103,4,FALSE)</f>
        <v>#DIV/0!</v>
      </c>
      <c r="G4157" t="e">
        <f>VLOOKUP(E4157,'Resultado Final'!$E$3:$L$103,5,FALSE)</f>
        <v>#DIV/0!</v>
      </c>
      <c r="H4157">
        <f>DW!$K4157</f>
        <v>0</v>
      </c>
      <c r="I4157" s="37" t="e">
        <f t="shared" si="64"/>
        <v>#DIV/0!</v>
      </c>
    </row>
    <row r="4158" spans="1:9" x14ac:dyDescent="0.25">
      <c r="A4158">
        <f>INDEX('Resultado Final'!$A:$A,MATCH(E4158,'Resultado Final'!$E:$E,0))</f>
        <v>1</v>
      </c>
      <c r="B4158" t="e">
        <f>'Média Saneada'!#REF!</f>
        <v>#REF!</v>
      </c>
      <c r="C4158">
        <f>DW!$H4158</f>
        <v>0</v>
      </c>
      <c r="D4158">
        <f>DW!$I4158</f>
        <v>0</v>
      </c>
      <c r="E4158">
        <f>DW!$G4158</f>
        <v>0</v>
      </c>
      <c r="F4158" t="e">
        <f>VLOOKUP(E4158,'Resultado Final'!$E$3:$L$103,4,FALSE)</f>
        <v>#DIV/0!</v>
      </c>
      <c r="G4158" t="e">
        <f>VLOOKUP(E4158,'Resultado Final'!$E$3:$L$103,5,FALSE)</f>
        <v>#DIV/0!</v>
      </c>
      <c r="H4158">
        <f>DW!$K4158</f>
        <v>0</v>
      </c>
      <c r="I4158" s="37" t="e">
        <f t="shared" si="64"/>
        <v>#DIV/0!</v>
      </c>
    </row>
    <row r="4159" spans="1:9" x14ac:dyDescent="0.25">
      <c r="A4159">
        <f>INDEX('Resultado Final'!$A:$A,MATCH(E4159,'Resultado Final'!$E:$E,0))</f>
        <v>1</v>
      </c>
      <c r="B4159" t="e">
        <f>'Média Saneada'!#REF!</f>
        <v>#REF!</v>
      </c>
      <c r="C4159">
        <f>DW!$H4159</f>
        <v>0</v>
      </c>
      <c r="D4159">
        <f>DW!$I4159</f>
        <v>0</v>
      </c>
      <c r="E4159">
        <f>DW!$G4159</f>
        <v>0</v>
      </c>
      <c r="F4159" t="e">
        <f>VLOOKUP(E4159,'Resultado Final'!$E$3:$L$103,4,FALSE)</f>
        <v>#DIV/0!</v>
      </c>
      <c r="G4159" t="e">
        <f>VLOOKUP(E4159,'Resultado Final'!$E$3:$L$103,5,FALSE)</f>
        <v>#DIV/0!</v>
      </c>
      <c r="H4159">
        <f>DW!$K4159</f>
        <v>0</v>
      </c>
      <c r="I4159" s="37" t="e">
        <f t="shared" si="64"/>
        <v>#DIV/0!</v>
      </c>
    </row>
    <row r="4160" spans="1:9" x14ac:dyDescent="0.25">
      <c r="A4160">
        <f>INDEX('Resultado Final'!$A:$A,MATCH(E4160,'Resultado Final'!$E:$E,0))</f>
        <v>1</v>
      </c>
      <c r="B4160" t="e">
        <f>'Média Saneada'!#REF!</f>
        <v>#REF!</v>
      </c>
      <c r="C4160">
        <f>DW!$H4160</f>
        <v>0</v>
      </c>
      <c r="D4160">
        <f>DW!$I4160</f>
        <v>0</v>
      </c>
      <c r="E4160">
        <f>DW!$G4160</f>
        <v>0</v>
      </c>
      <c r="F4160" t="e">
        <f>VLOOKUP(E4160,'Resultado Final'!$E$3:$L$103,4,FALSE)</f>
        <v>#DIV/0!</v>
      </c>
      <c r="G4160" t="e">
        <f>VLOOKUP(E4160,'Resultado Final'!$E$3:$L$103,5,FALSE)</f>
        <v>#DIV/0!</v>
      </c>
      <c r="H4160">
        <f>DW!$K4160</f>
        <v>0</v>
      </c>
      <c r="I4160" s="37" t="e">
        <f t="shared" si="64"/>
        <v>#DIV/0!</v>
      </c>
    </row>
    <row r="4161" spans="1:9" x14ac:dyDescent="0.25">
      <c r="A4161">
        <f>INDEX('Resultado Final'!$A:$A,MATCH(E4161,'Resultado Final'!$E:$E,0))</f>
        <v>1</v>
      </c>
      <c r="B4161" t="e">
        <f>'Média Saneada'!#REF!</f>
        <v>#REF!</v>
      </c>
      <c r="C4161">
        <f>DW!$H4161</f>
        <v>0</v>
      </c>
      <c r="D4161">
        <f>DW!$I4161</f>
        <v>0</v>
      </c>
      <c r="E4161">
        <f>DW!$G4161</f>
        <v>0</v>
      </c>
      <c r="F4161" t="e">
        <f>VLOOKUP(E4161,'Resultado Final'!$E$3:$L$103,4,FALSE)</f>
        <v>#DIV/0!</v>
      </c>
      <c r="G4161" t="e">
        <f>VLOOKUP(E4161,'Resultado Final'!$E$3:$L$103,5,FALSE)</f>
        <v>#DIV/0!</v>
      </c>
      <c r="H4161">
        <f>DW!$K4161</f>
        <v>0</v>
      </c>
      <c r="I4161" s="37" t="e">
        <f t="shared" si="64"/>
        <v>#DIV/0!</v>
      </c>
    </row>
    <row r="4162" spans="1:9" x14ac:dyDescent="0.25">
      <c r="A4162">
        <f>INDEX('Resultado Final'!$A:$A,MATCH(E4162,'Resultado Final'!$E:$E,0))</f>
        <v>1</v>
      </c>
      <c r="B4162" t="e">
        <f>'Média Saneada'!#REF!</f>
        <v>#REF!</v>
      </c>
      <c r="C4162">
        <f>DW!$H4162</f>
        <v>0</v>
      </c>
      <c r="D4162">
        <f>DW!$I4162</f>
        <v>0</v>
      </c>
      <c r="E4162">
        <f>DW!$G4162</f>
        <v>0</v>
      </c>
      <c r="F4162" t="e">
        <f>VLOOKUP(E4162,'Resultado Final'!$E$3:$L$103,4,FALSE)</f>
        <v>#DIV/0!</v>
      </c>
      <c r="G4162" t="e">
        <f>VLOOKUP(E4162,'Resultado Final'!$E$3:$L$103,5,FALSE)</f>
        <v>#DIV/0!</v>
      </c>
      <c r="H4162">
        <f>DW!$K4162</f>
        <v>0</v>
      </c>
      <c r="I4162" s="37" t="e">
        <f t="shared" si="64"/>
        <v>#DIV/0!</v>
      </c>
    </row>
    <row r="4163" spans="1:9" x14ac:dyDescent="0.25">
      <c r="A4163">
        <f>INDEX('Resultado Final'!$A:$A,MATCH(E4163,'Resultado Final'!$E:$E,0))</f>
        <v>1</v>
      </c>
      <c r="B4163" t="e">
        <f>'Média Saneada'!#REF!</f>
        <v>#REF!</v>
      </c>
      <c r="C4163">
        <f>DW!$H4163</f>
        <v>0</v>
      </c>
      <c r="D4163">
        <f>DW!$I4163</f>
        <v>0</v>
      </c>
      <c r="E4163">
        <f>DW!$G4163</f>
        <v>0</v>
      </c>
      <c r="F4163" t="e">
        <f>VLOOKUP(E4163,'Resultado Final'!$E$3:$L$103,4,FALSE)</f>
        <v>#DIV/0!</v>
      </c>
      <c r="G4163" t="e">
        <f>VLOOKUP(E4163,'Resultado Final'!$E$3:$L$103,5,FALSE)</f>
        <v>#DIV/0!</v>
      </c>
      <c r="H4163">
        <f>DW!$K4163</f>
        <v>0</v>
      </c>
      <c r="I4163" s="37" t="e">
        <f t="shared" ref="I4163:I4226" si="65">IF(AND($H4163&lt;$F4163,$H4163&gt;$G4163),$H4163,"Desconsiderado para o cálculo final da Média")</f>
        <v>#DIV/0!</v>
      </c>
    </row>
    <row r="4164" spans="1:9" x14ac:dyDescent="0.25">
      <c r="A4164">
        <f>INDEX('Resultado Final'!$A:$A,MATCH(E4164,'Resultado Final'!$E:$E,0))</f>
        <v>1</v>
      </c>
      <c r="B4164" t="e">
        <f>'Média Saneada'!#REF!</f>
        <v>#REF!</v>
      </c>
      <c r="C4164">
        <f>DW!$H4164</f>
        <v>0</v>
      </c>
      <c r="D4164">
        <f>DW!$I4164</f>
        <v>0</v>
      </c>
      <c r="E4164">
        <f>DW!$G4164</f>
        <v>0</v>
      </c>
      <c r="F4164" t="e">
        <f>VLOOKUP(E4164,'Resultado Final'!$E$3:$L$103,4,FALSE)</f>
        <v>#DIV/0!</v>
      </c>
      <c r="G4164" t="e">
        <f>VLOOKUP(E4164,'Resultado Final'!$E$3:$L$103,5,FALSE)</f>
        <v>#DIV/0!</v>
      </c>
      <c r="H4164">
        <f>DW!$K4164</f>
        <v>0</v>
      </c>
      <c r="I4164" s="37" t="e">
        <f t="shared" si="65"/>
        <v>#DIV/0!</v>
      </c>
    </row>
    <row r="4165" spans="1:9" x14ac:dyDescent="0.25">
      <c r="A4165">
        <f>INDEX('Resultado Final'!$A:$A,MATCH(E4165,'Resultado Final'!$E:$E,0))</f>
        <v>1</v>
      </c>
      <c r="B4165" t="e">
        <f>'Média Saneada'!#REF!</f>
        <v>#REF!</v>
      </c>
      <c r="C4165">
        <f>DW!$H4165</f>
        <v>0</v>
      </c>
      <c r="D4165">
        <f>DW!$I4165</f>
        <v>0</v>
      </c>
      <c r="E4165">
        <f>DW!$G4165</f>
        <v>0</v>
      </c>
      <c r="F4165" t="e">
        <f>VLOOKUP(E4165,'Resultado Final'!$E$3:$L$103,4,FALSE)</f>
        <v>#DIV/0!</v>
      </c>
      <c r="G4165" t="e">
        <f>VLOOKUP(E4165,'Resultado Final'!$E$3:$L$103,5,FALSE)</f>
        <v>#DIV/0!</v>
      </c>
      <c r="H4165">
        <f>DW!$K4165</f>
        <v>0</v>
      </c>
      <c r="I4165" s="37" t="e">
        <f t="shared" si="65"/>
        <v>#DIV/0!</v>
      </c>
    </row>
    <row r="4166" spans="1:9" x14ac:dyDescent="0.25">
      <c r="A4166">
        <f>INDEX('Resultado Final'!$A:$A,MATCH(E4166,'Resultado Final'!$E:$E,0))</f>
        <v>1</v>
      </c>
      <c r="B4166" t="e">
        <f>'Média Saneada'!#REF!</f>
        <v>#REF!</v>
      </c>
      <c r="C4166">
        <f>DW!$H4166</f>
        <v>0</v>
      </c>
      <c r="D4166">
        <f>DW!$I4166</f>
        <v>0</v>
      </c>
      <c r="E4166">
        <f>DW!$G4166</f>
        <v>0</v>
      </c>
      <c r="F4166" t="e">
        <f>VLOOKUP(E4166,'Resultado Final'!$E$3:$L$103,4,FALSE)</f>
        <v>#DIV/0!</v>
      </c>
      <c r="G4166" t="e">
        <f>VLOOKUP(E4166,'Resultado Final'!$E$3:$L$103,5,FALSE)</f>
        <v>#DIV/0!</v>
      </c>
      <c r="H4166">
        <f>DW!$K4166</f>
        <v>0</v>
      </c>
      <c r="I4166" s="37" t="e">
        <f t="shared" si="65"/>
        <v>#DIV/0!</v>
      </c>
    </row>
    <row r="4167" spans="1:9" x14ac:dyDescent="0.25">
      <c r="A4167">
        <f>INDEX('Resultado Final'!$A:$A,MATCH(E4167,'Resultado Final'!$E:$E,0))</f>
        <v>1</v>
      </c>
      <c r="B4167" t="e">
        <f>'Média Saneada'!#REF!</f>
        <v>#REF!</v>
      </c>
      <c r="C4167">
        <f>DW!$H4167</f>
        <v>0</v>
      </c>
      <c r="D4167">
        <f>DW!$I4167</f>
        <v>0</v>
      </c>
      <c r="E4167">
        <f>DW!$G4167</f>
        <v>0</v>
      </c>
      <c r="F4167" t="e">
        <f>VLOOKUP(E4167,'Resultado Final'!$E$3:$L$103,4,FALSE)</f>
        <v>#DIV/0!</v>
      </c>
      <c r="G4167" t="e">
        <f>VLOOKUP(E4167,'Resultado Final'!$E$3:$L$103,5,FALSE)</f>
        <v>#DIV/0!</v>
      </c>
      <c r="H4167">
        <f>DW!$K4167</f>
        <v>0</v>
      </c>
      <c r="I4167" s="37" t="e">
        <f t="shared" si="65"/>
        <v>#DIV/0!</v>
      </c>
    </row>
    <row r="4168" spans="1:9" x14ac:dyDescent="0.25">
      <c r="A4168">
        <f>INDEX('Resultado Final'!$A:$A,MATCH(E4168,'Resultado Final'!$E:$E,0))</f>
        <v>1</v>
      </c>
      <c r="B4168" t="e">
        <f>'Média Saneada'!#REF!</f>
        <v>#REF!</v>
      </c>
      <c r="C4168">
        <f>DW!$H4168</f>
        <v>0</v>
      </c>
      <c r="D4168">
        <f>DW!$I4168</f>
        <v>0</v>
      </c>
      <c r="E4168">
        <f>DW!$G4168</f>
        <v>0</v>
      </c>
      <c r="F4168" t="e">
        <f>VLOOKUP(E4168,'Resultado Final'!$E$3:$L$103,4,FALSE)</f>
        <v>#DIV/0!</v>
      </c>
      <c r="G4168" t="e">
        <f>VLOOKUP(E4168,'Resultado Final'!$E$3:$L$103,5,FALSE)</f>
        <v>#DIV/0!</v>
      </c>
      <c r="H4168">
        <f>DW!$K4168</f>
        <v>0</v>
      </c>
      <c r="I4168" s="37" t="e">
        <f t="shared" si="65"/>
        <v>#DIV/0!</v>
      </c>
    </row>
    <row r="4169" spans="1:9" x14ac:dyDescent="0.25">
      <c r="A4169">
        <f>INDEX('Resultado Final'!$A:$A,MATCH(E4169,'Resultado Final'!$E:$E,0))</f>
        <v>1</v>
      </c>
      <c r="B4169" t="e">
        <f>'Média Saneada'!#REF!</f>
        <v>#REF!</v>
      </c>
      <c r="C4169">
        <f>DW!$H4169</f>
        <v>0</v>
      </c>
      <c r="D4169">
        <f>DW!$I4169</f>
        <v>0</v>
      </c>
      <c r="E4169">
        <f>DW!$G4169</f>
        <v>0</v>
      </c>
      <c r="F4169" t="e">
        <f>VLOOKUP(E4169,'Resultado Final'!$E$3:$L$103,4,FALSE)</f>
        <v>#DIV/0!</v>
      </c>
      <c r="G4169" t="e">
        <f>VLOOKUP(E4169,'Resultado Final'!$E$3:$L$103,5,FALSE)</f>
        <v>#DIV/0!</v>
      </c>
      <c r="H4169">
        <f>DW!$K4169</f>
        <v>0</v>
      </c>
      <c r="I4169" s="37" t="e">
        <f t="shared" si="65"/>
        <v>#DIV/0!</v>
      </c>
    </row>
    <row r="4170" spans="1:9" x14ac:dyDescent="0.25">
      <c r="A4170">
        <f>INDEX('Resultado Final'!$A:$A,MATCH(E4170,'Resultado Final'!$E:$E,0))</f>
        <v>1</v>
      </c>
      <c r="B4170" t="e">
        <f>'Média Saneada'!#REF!</f>
        <v>#REF!</v>
      </c>
      <c r="C4170">
        <f>DW!$H4170</f>
        <v>0</v>
      </c>
      <c r="D4170">
        <f>DW!$I4170</f>
        <v>0</v>
      </c>
      <c r="E4170">
        <f>DW!$G4170</f>
        <v>0</v>
      </c>
      <c r="F4170" t="e">
        <f>VLOOKUP(E4170,'Resultado Final'!$E$3:$L$103,4,FALSE)</f>
        <v>#DIV/0!</v>
      </c>
      <c r="G4170" t="e">
        <f>VLOOKUP(E4170,'Resultado Final'!$E$3:$L$103,5,FALSE)</f>
        <v>#DIV/0!</v>
      </c>
      <c r="H4170">
        <f>DW!$K4170</f>
        <v>0</v>
      </c>
      <c r="I4170" s="37" t="e">
        <f t="shared" si="65"/>
        <v>#DIV/0!</v>
      </c>
    </row>
    <row r="4171" spans="1:9" x14ac:dyDescent="0.25">
      <c r="A4171">
        <f>INDEX('Resultado Final'!$A:$A,MATCH(E4171,'Resultado Final'!$E:$E,0))</f>
        <v>1</v>
      </c>
      <c r="B4171" t="e">
        <f>'Média Saneada'!#REF!</f>
        <v>#REF!</v>
      </c>
      <c r="C4171">
        <f>DW!$H4171</f>
        <v>0</v>
      </c>
      <c r="D4171">
        <f>DW!$I4171</f>
        <v>0</v>
      </c>
      <c r="E4171">
        <f>DW!$G4171</f>
        <v>0</v>
      </c>
      <c r="F4171" t="e">
        <f>VLOOKUP(E4171,'Resultado Final'!$E$3:$L$103,4,FALSE)</f>
        <v>#DIV/0!</v>
      </c>
      <c r="G4171" t="e">
        <f>VLOOKUP(E4171,'Resultado Final'!$E$3:$L$103,5,FALSE)</f>
        <v>#DIV/0!</v>
      </c>
      <c r="H4171">
        <f>DW!$K4171</f>
        <v>0</v>
      </c>
      <c r="I4171" s="37" t="e">
        <f t="shared" si="65"/>
        <v>#DIV/0!</v>
      </c>
    </row>
    <row r="4172" spans="1:9" x14ac:dyDescent="0.25">
      <c r="A4172">
        <f>INDEX('Resultado Final'!$A:$A,MATCH(E4172,'Resultado Final'!$E:$E,0))</f>
        <v>1</v>
      </c>
      <c r="B4172" t="e">
        <f>'Média Saneada'!#REF!</f>
        <v>#REF!</v>
      </c>
      <c r="C4172">
        <f>DW!$H4172</f>
        <v>0</v>
      </c>
      <c r="D4172">
        <f>DW!$I4172</f>
        <v>0</v>
      </c>
      <c r="E4172">
        <f>DW!$G4172</f>
        <v>0</v>
      </c>
      <c r="F4172" t="e">
        <f>VLOOKUP(E4172,'Resultado Final'!$E$3:$L$103,4,FALSE)</f>
        <v>#DIV/0!</v>
      </c>
      <c r="G4172" t="e">
        <f>VLOOKUP(E4172,'Resultado Final'!$E$3:$L$103,5,FALSE)</f>
        <v>#DIV/0!</v>
      </c>
      <c r="H4172">
        <f>DW!$K4172</f>
        <v>0</v>
      </c>
      <c r="I4172" s="37" t="e">
        <f t="shared" si="65"/>
        <v>#DIV/0!</v>
      </c>
    </row>
    <row r="4173" spans="1:9" x14ac:dyDescent="0.25">
      <c r="A4173">
        <f>INDEX('Resultado Final'!$A:$A,MATCH(E4173,'Resultado Final'!$E:$E,0))</f>
        <v>1</v>
      </c>
      <c r="B4173" t="e">
        <f>'Média Saneada'!#REF!</f>
        <v>#REF!</v>
      </c>
      <c r="C4173">
        <f>DW!$H4173</f>
        <v>0</v>
      </c>
      <c r="D4173">
        <f>DW!$I4173</f>
        <v>0</v>
      </c>
      <c r="E4173">
        <f>DW!$G4173</f>
        <v>0</v>
      </c>
      <c r="F4173" t="e">
        <f>VLOOKUP(E4173,'Resultado Final'!$E$3:$L$103,4,FALSE)</f>
        <v>#DIV/0!</v>
      </c>
      <c r="G4173" t="e">
        <f>VLOOKUP(E4173,'Resultado Final'!$E$3:$L$103,5,FALSE)</f>
        <v>#DIV/0!</v>
      </c>
      <c r="H4173">
        <f>DW!$K4173</f>
        <v>0</v>
      </c>
      <c r="I4173" s="37" t="e">
        <f t="shared" si="65"/>
        <v>#DIV/0!</v>
      </c>
    </row>
    <row r="4174" spans="1:9" x14ac:dyDescent="0.25">
      <c r="A4174">
        <f>INDEX('Resultado Final'!$A:$A,MATCH(E4174,'Resultado Final'!$E:$E,0))</f>
        <v>1</v>
      </c>
      <c r="B4174" t="e">
        <f>'Média Saneada'!#REF!</f>
        <v>#REF!</v>
      </c>
      <c r="C4174">
        <f>DW!$H4174</f>
        <v>0</v>
      </c>
      <c r="D4174">
        <f>DW!$I4174</f>
        <v>0</v>
      </c>
      <c r="E4174">
        <f>DW!$G4174</f>
        <v>0</v>
      </c>
      <c r="F4174" t="e">
        <f>VLOOKUP(E4174,'Resultado Final'!$E$3:$L$103,4,FALSE)</f>
        <v>#DIV/0!</v>
      </c>
      <c r="G4174" t="e">
        <f>VLOOKUP(E4174,'Resultado Final'!$E$3:$L$103,5,FALSE)</f>
        <v>#DIV/0!</v>
      </c>
      <c r="H4174">
        <f>DW!$K4174</f>
        <v>0</v>
      </c>
      <c r="I4174" s="37" t="e">
        <f t="shared" si="65"/>
        <v>#DIV/0!</v>
      </c>
    </row>
    <row r="4175" spans="1:9" x14ac:dyDescent="0.25">
      <c r="A4175">
        <f>INDEX('Resultado Final'!$A:$A,MATCH(E4175,'Resultado Final'!$E:$E,0))</f>
        <v>1</v>
      </c>
      <c r="B4175" t="e">
        <f>'Média Saneada'!#REF!</f>
        <v>#REF!</v>
      </c>
      <c r="C4175">
        <f>DW!$H4175</f>
        <v>0</v>
      </c>
      <c r="D4175">
        <f>DW!$I4175</f>
        <v>0</v>
      </c>
      <c r="E4175">
        <f>DW!$G4175</f>
        <v>0</v>
      </c>
      <c r="F4175" t="e">
        <f>VLOOKUP(E4175,'Resultado Final'!$E$3:$L$103,4,FALSE)</f>
        <v>#DIV/0!</v>
      </c>
      <c r="G4175" t="e">
        <f>VLOOKUP(E4175,'Resultado Final'!$E$3:$L$103,5,FALSE)</f>
        <v>#DIV/0!</v>
      </c>
      <c r="H4175">
        <f>DW!$K4175</f>
        <v>0</v>
      </c>
      <c r="I4175" s="37" t="e">
        <f t="shared" si="65"/>
        <v>#DIV/0!</v>
      </c>
    </row>
    <row r="4176" spans="1:9" x14ac:dyDescent="0.25">
      <c r="A4176">
        <f>INDEX('Resultado Final'!$A:$A,MATCH(E4176,'Resultado Final'!$E:$E,0))</f>
        <v>1</v>
      </c>
      <c r="B4176" t="e">
        <f>'Média Saneada'!#REF!</f>
        <v>#REF!</v>
      </c>
      <c r="C4176">
        <f>DW!$H4176</f>
        <v>0</v>
      </c>
      <c r="D4176">
        <f>DW!$I4176</f>
        <v>0</v>
      </c>
      <c r="E4176">
        <f>DW!$G4176</f>
        <v>0</v>
      </c>
      <c r="F4176" t="e">
        <f>VLOOKUP(E4176,'Resultado Final'!$E$3:$L$103,4,FALSE)</f>
        <v>#DIV/0!</v>
      </c>
      <c r="G4176" t="e">
        <f>VLOOKUP(E4176,'Resultado Final'!$E$3:$L$103,5,FALSE)</f>
        <v>#DIV/0!</v>
      </c>
      <c r="H4176">
        <f>DW!$K4176</f>
        <v>0</v>
      </c>
      <c r="I4176" s="37" t="e">
        <f t="shared" si="65"/>
        <v>#DIV/0!</v>
      </c>
    </row>
    <row r="4177" spans="1:9" x14ac:dyDescent="0.25">
      <c r="A4177">
        <f>INDEX('Resultado Final'!$A:$A,MATCH(E4177,'Resultado Final'!$E:$E,0))</f>
        <v>1</v>
      </c>
      <c r="B4177" t="e">
        <f>'Média Saneada'!#REF!</f>
        <v>#REF!</v>
      </c>
      <c r="C4177">
        <f>DW!$H4177</f>
        <v>0</v>
      </c>
      <c r="D4177">
        <f>DW!$I4177</f>
        <v>0</v>
      </c>
      <c r="E4177">
        <f>DW!$G4177</f>
        <v>0</v>
      </c>
      <c r="F4177" t="e">
        <f>VLOOKUP(E4177,'Resultado Final'!$E$3:$L$103,4,FALSE)</f>
        <v>#DIV/0!</v>
      </c>
      <c r="G4177" t="e">
        <f>VLOOKUP(E4177,'Resultado Final'!$E$3:$L$103,5,FALSE)</f>
        <v>#DIV/0!</v>
      </c>
      <c r="H4177">
        <f>DW!$K4177</f>
        <v>0</v>
      </c>
      <c r="I4177" s="37" t="e">
        <f t="shared" si="65"/>
        <v>#DIV/0!</v>
      </c>
    </row>
    <row r="4178" spans="1:9" x14ac:dyDescent="0.25">
      <c r="A4178">
        <f>INDEX('Resultado Final'!$A:$A,MATCH(E4178,'Resultado Final'!$E:$E,0))</f>
        <v>1</v>
      </c>
      <c r="B4178" t="e">
        <f>'Média Saneada'!#REF!</f>
        <v>#REF!</v>
      </c>
      <c r="C4178">
        <f>DW!$H4178</f>
        <v>0</v>
      </c>
      <c r="D4178">
        <f>DW!$I4178</f>
        <v>0</v>
      </c>
      <c r="E4178">
        <f>DW!$G4178</f>
        <v>0</v>
      </c>
      <c r="F4178" t="e">
        <f>VLOOKUP(E4178,'Resultado Final'!$E$3:$L$103,4,FALSE)</f>
        <v>#DIV/0!</v>
      </c>
      <c r="G4178" t="e">
        <f>VLOOKUP(E4178,'Resultado Final'!$E$3:$L$103,5,FALSE)</f>
        <v>#DIV/0!</v>
      </c>
      <c r="H4178">
        <f>DW!$K4178</f>
        <v>0</v>
      </c>
      <c r="I4178" s="37" t="e">
        <f t="shared" si="65"/>
        <v>#DIV/0!</v>
      </c>
    </row>
    <row r="4179" spans="1:9" x14ac:dyDescent="0.25">
      <c r="A4179">
        <f>INDEX('Resultado Final'!$A:$A,MATCH(E4179,'Resultado Final'!$E:$E,0))</f>
        <v>1</v>
      </c>
      <c r="B4179" t="e">
        <f>'Média Saneada'!#REF!</f>
        <v>#REF!</v>
      </c>
      <c r="C4179">
        <f>DW!$H4179</f>
        <v>0</v>
      </c>
      <c r="D4179">
        <f>DW!$I4179</f>
        <v>0</v>
      </c>
      <c r="E4179">
        <f>DW!$G4179</f>
        <v>0</v>
      </c>
      <c r="F4179" t="e">
        <f>VLOOKUP(E4179,'Resultado Final'!$E$3:$L$103,4,FALSE)</f>
        <v>#DIV/0!</v>
      </c>
      <c r="G4179" t="e">
        <f>VLOOKUP(E4179,'Resultado Final'!$E$3:$L$103,5,FALSE)</f>
        <v>#DIV/0!</v>
      </c>
      <c r="H4179">
        <f>DW!$K4179</f>
        <v>0</v>
      </c>
      <c r="I4179" s="37" t="e">
        <f t="shared" si="65"/>
        <v>#DIV/0!</v>
      </c>
    </row>
    <row r="4180" spans="1:9" x14ac:dyDescent="0.25">
      <c r="A4180">
        <f>INDEX('Resultado Final'!$A:$A,MATCH(E4180,'Resultado Final'!$E:$E,0))</f>
        <v>1</v>
      </c>
      <c r="B4180" t="e">
        <f>'Média Saneada'!#REF!</f>
        <v>#REF!</v>
      </c>
      <c r="C4180">
        <f>DW!$H4180</f>
        <v>0</v>
      </c>
      <c r="D4180">
        <f>DW!$I4180</f>
        <v>0</v>
      </c>
      <c r="E4180">
        <f>DW!$G4180</f>
        <v>0</v>
      </c>
      <c r="F4180" t="e">
        <f>VLOOKUP(E4180,'Resultado Final'!$E$3:$L$103,4,FALSE)</f>
        <v>#DIV/0!</v>
      </c>
      <c r="G4180" t="e">
        <f>VLOOKUP(E4180,'Resultado Final'!$E$3:$L$103,5,FALSE)</f>
        <v>#DIV/0!</v>
      </c>
      <c r="H4180">
        <f>DW!$K4180</f>
        <v>0</v>
      </c>
      <c r="I4180" s="37" t="e">
        <f t="shared" si="65"/>
        <v>#DIV/0!</v>
      </c>
    </row>
    <row r="4181" spans="1:9" x14ac:dyDescent="0.25">
      <c r="A4181">
        <f>INDEX('Resultado Final'!$A:$A,MATCH(E4181,'Resultado Final'!$E:$E,0))</f>
        <v>1</v>
      </c>
      <c r="B4181" t="e">
        <f>'Média Saneada'!#REF!</f>
        <v>#REF!</v>
      </c>
      <c r="C4181">
        <f>DW!$H4181</f>
        <v>0</v>
      </c>
      <c r="D4181">
        <f>DW!$I4181</f>
        <v>0</v>
      </c>
      <c r="E4181">
        <f>DW!$G4181</f>
        <v>0</v>
      </c>
      <c r="F4181" t="e">
        <f>VLOOKUP(E4181,'Resultado Final'!$E$3:$L$103,4,FALSE)</f>
        <v>#DIV/0!</v>
      </c>
      <c r="G4181" t="e">
        <f>VLOOKUP(E4181,'Resultado Final'!$E$3:$L$103,5,FALSE)</f>
        <v>#DIV/0!</v>
      </c>
      <c r="H4181">
        <f>DW!$K4181</f>
        <v>0</v>
      </c>
      <c r="I4181" s="37" t="e">
        <f t="shared" si="65"/>
        <v>#DIV/0!</v>
      </c>
    </row>
    <row r="4182" spans="1:9" x14ac:dyDescent="0.25">
      <c r="A4182">
        <f>INDEX('Resultado Final'!$A:$A,MATCH(E4182,'Resultado Final'!$E:$E,0))</f>
        <v>1</v>
      </c>
      <c r="B4182" t="e">
        <f>'Média Saneada'!#REF!</f>
        <v>#REF!</v>
      </c>
      <c r="C4182">
        <f>DW!$H4182</f>
        <v>0</v>
      </c>
      <c r="D4182">
        <f>DW!$I4182</f>
        <v>0</v>
      </c>
      <c r="E4182">
        <f>DW!$G4182</f>
        <v>0</v>
      </c>
      <c r="F4182" t="e">
        <f>VLOOKUP(E4182,'Resultado Final'!$E$3:$L$103,4,FALSE)</f>
        <v>#DIV/0!</v>
      </c>
      <c r="G4182" t="e">
        <f>VLOOKUP(E4182,'Resultado Final'!$E$3:$L$103,5,FALSE)</f>
        <v>#DIV/0!</v>
      </c>
      <c r="H4182">
        <f>DW!$K4182</f>
        <v>0</v>
      </c>
      <c r="I4182" s="37" t="e">
        <f t="shared" si="65"/>
        <v>#DIV/0!</v>
      </c>
    </row>
    <row r="4183" spans="1:9" x14ac:dyDescent="0.25">
      <c r="A4183">
        <f>INDEX('Resultado Final'!$A:$A,MATCH(E4183,'Resultado Final'!$E:$E,0))</f>
        <v>1</v>
      </c>
      <c r="B4183" t="e">
        <f>'Média Saneada'!#REF!</f>
        <v>#REF!</v>
      </c>
      <c r="C4183">
        <f>DW!$H4183</f>
        <v>0</v>
      </c>
      <c r="D4183">
        <f>DW!$I4183</f>
        <v>0</v>
      </c>
      <c r="E4183">
        <f>DW!$G4183</f>
        <v>0</v>
      </c>
      <c r="F4183" t="e">
        <f>VLOOKUP(E4183,'Resultado Final'!$E$3:$L$103,4,FALSE)</f>
        <v>#DIV/0!</v>
      </c>
      <c r="G4183" t="e">
        <f>VLOOKUP(E4183,'Resultado Final'!$E$3:$L$103,5,FALSE)</f>
        <v>#DIV/0!</v>
      </c>
      <c r="H4183">
        <f>DW!$K4183</f>
        <v>0</v>
      </c>
      <c r="I4183" s="37" t="e">
        <f t="shared" si="65"/>
        <v>#DIV/0!</v>
      </c>
    </row>
    <row r="4184" spans="1:9" x14ac:dyDescent="0.25">
      <c r="A4184">
        <f>INDEX('Resultado Final'!$A:$A,MATCH(E4184,'Resultado Final'!$E:$E,0))</f>
        <v>1</v>
      </c>
      <c r="B4184" t="e">
        <f>'Média Saneada'!#REF!</f>
        <v>#REF!</v>
      </c>
      <c r="C4184">
        <f>DW!$H4184</f>
        <v>0</v>
      </c>
      <c r="D4184">
        <f>DW!$I4184</f>
        <v>0</v>
      </c>
      <c r="E4184">
        <f>DW!$G4184</f>
        <v>0</v>
      </c>
      <c r="F4184" t="e">
        <f>VLOOKUP(E4184,'Resultado Final'!$E$3:$L$103,4,FALSE)</f>
        <v>#DIV/0!</v>
      </c>
      <c r="G4184" t="e">
        <f>VLOOKUP(E4184,'Resultado Final'!$E$3:$L$103,5,FALSE)</f>
        <v>#DIV/0!</v>
      </c>
      <c r="H4184">
        <f>DW!$K4184</f>
        <v>0</v>
      </c>
      <c r="I4184" s="37" t="e">
        <f t="shared" si="65"/>
        <v>#DIV/0!</v>
      </c>
    </row>
    <row r="4185" spans="1:9" x14ac:dyDescent="0.25">
      <c r="A4185">
        <f>INDEX('Resultado Final'!$A:$A,MATCH(E4185,'Resultado Final'!$E:$E,0))</f>
        <v>1</v>
      </c>
      <c r="B4185" t="e">
        <f>'Média Saneada'!#REF!</f>
        <v>#REF!</v>
      </c>
      <c r="C4185">
        <f>DW!$H4185</f>
        <v>0</v>
      </c>
      <c r="D4185">
        <f>DW!$I4185</f>
        <v>0</v>
      </c>
      <c r="E4185">
        <f>DW!$G4185</f>
        <v>0</v>
      </c>
      <c r="F4185" t="e">
        <f>VLOOKUP(E4185,'Resultado Final'!$E$3:$L$103,4,FALSE)</f>
        <v>#DIV/0!</v>
      </c>
      <c r="G4185" t="e">
        <f>VLOOKUP(E4185,'Resultado Final'!$E$3:$L$103,5,FALSE)</f>
        <v>#DIV/0!</v>
      </c>
      <c r="H4185">
        <f>DW!$K4185</f>
        <v>0</v>
      </c>
      <c r="I4185" s="37" t="e">
        <f t="shared" si="65"/>
        <v>#DIV/0!</v>
      </c>
    </row>
    <row r="4186" spans="1:9" x14ac:dyDescent="0.25">
      <c r="A4186">
        <f>INDEX('Resultado Final'!$A:$A,MATCH(E4186,'Resultado Final'!$E:$E,0))</f>
        <v>1</v>
      </c>
      <c r="B4186" t="e">
        <f>'Média Saneada'!#REF!</f>
        <v>#REF!</v>
      </c>
      <c r="C4186">
        <f>DW!$H4186</f>
        <v>0</v>
      </c>
      <c r="D4186">
        <f>DW!$I4186</f>
        <v>0</v>
      </c>
      <c r="E4186">
        <f>DW!$G4186</f>
        <v>0</v>
      </c>
      <c r="F4186" t="e">
        <f>VLOOKUP(E4186,'Resultado Final'!$E$3:$L$103,4,FALSE)</f>
        <v>#DIV/0!</v>
      </c>
      <c r="G4186" t="e">
        <f>VLOOKUP(E4186,'Resultado Final'!$E$3:$L$103,5,FALSE)</f>
        <v>#DIV/0!</v>
      </c>
      <c r="H4186">
        <f>DW!$K4186</f>
        <v>0</v>
      </c>
      <c r="I4186" s="37" t="e">
        <f t="shared" si="65"/>
        <v>#DIV/0!</v>
      </c>
    </row>
    <row r="4187" spans="1:9" x14ac:dyDescent="0.25">
      <c r="A4187">
        <f>INDEX('Resultado Final'!$A:$A,MATCH(E4187,'Resultado Final'!$E:$E,0))</f>
        <v>1</v>
      </c>
      <c r="B4187" t="e">
        <f>'Média Saneada'!#REF!</f>
        <v>#REF!</v>
      </c>
      <c r="C4187">
        <f>DW!$H4187</f>
        <v>0</v>
      </c>
      <c r="D4187">
        <f>DW!$I4187</f>
        <v>0</v>
      </c>
      <c r="E4187">
        <f>DW!$G4187</f>
        <v>0</v>
      </c>
      <c r="F4187" t="e">
        <f>VLOOKUP(E4187,'Resultado Final'!$E$3:$L$103,4,FALSE)</f>
        <v>#DIV/0!</v>
      </c>
      <c r="G4187" t="e">
        <f>VLOOKUP(E4187,'Resultado Final'!$E$3:$L$103,5,FALSE)</f>
        <v>#DIV/0!</v>
      </c>
      <c r="H4187">
        <f>DW!$K4187</f>
        <v>0</v>
      </c>
      <c r="I4187" s="37" t="e">
        <f t="shared" si="65"/>
        <v>#DIV/0!</v>
      </c>
    </row>
    <row r="4188" spans="1:9" x14ac:dyDescent="0.25">
      <c r="A4188">
        <f>INDEX('Resultado Final'!$A:$A,MATCH(E4188,'Resultado Final'!$E:$E,0))</f>
        <v>1</v>
      </c>
      <c r="B4188" t="e">
        <f>'Média Saneada'!#REF!</f>
        <v>#REF!</v>
      </c>
      <c r="C4188">
        <f>DW!$H4188</f>
        <v>0</v>
      </c>
      <c r="D4188">
        <f>DW!$I4188</f>
        <v>0</v>
      </c>
      <c r="E4188">
        <f>DW!$G4188</f>
        <v>0</v>
      </c>
      <c r="F4188" t="e">
        <f>VLOOKUP(E4188,'Resultado Final'!$E$3:$L$103,4,FALSE)</f>
        <v>#DIV/0!</v>
      </c>
      <c r="G4188" t="e">
        <f>VLOOKUP(E4188,'Resultado Final'!$E$3:$L$103,5,FALSE)</f>
        <v>#DIV/0!</v>
      </c>
      <c r="H4188">
        <f>DW!$K4188</f>
        <v>0</v>
      </c>
      <c r="I4188" s="37" t="e">
        <f t="shared" si="65"/>
        <v>#DIV/0!</v>
      </c>
    </row>
    <row r="4189" spans="1:9" x14ac:dyDescent="0.25">
      <c r="A4189">
        <f>INDEX('Resultado Final'!$A:$A,MATCH(E4189,'Resultado Final'!$E:$E,0))</f>
        <v>1</v>
      </c>
      <c r="B4189" t="e">
        <f>'Média Saneada'!#REF!</f>
        <v>#REF!</v>
      </c>
      <c r="C4189">
        <f>DW!$H4189</f>
        <v>0</v>
      </c>
      <c r="D4189">
        <f>DW!$I4189</f>
        <v>0</v>
      </c>
      <c r="E4189">
        <f>DW!$G4189</f>
        <v>0</v>
      </c>
      <c r="F4189" t="e">
        <f>VLOOKUP(E4189,'Resultado Final'!$E$3:$L$103,4,FALSE)</f>
        <v>#DIV/0!</v>
      </c>
      <c r="G4189" t="e">
        <f>VLOOKUP(E4189,'Resultado Final'!$E$3:$L$103,5,FALSE)</f>
        <v>#DIV/0!</v>
      </c>
      <c r="H4189">
        <f>DW!$K4189</f>
        <v>0</v>
      </c>
      <c r="I4189" s="37" t="e">
        <f t="shared" si="65"/>
        <v>#DIV/0!</v>
      </c>
    </row>
    <row r="4190" spans="1:9" x14ac:dyDescent="0.25">
      <c r="A4190">
        <f>INDEX('Resultado Final'!$A:$A,MATCH(E4190,'Resultado Final'!$E:$E,0))</f>
        <v>1</v>
      </c>
      <c r="B4190" t="e">
        <f>'Média Saneada'!#REF!</f>
        <v>#REF!</v>
      </c>
      <c r="C4190">
        <f>DW!$H4190</f>
        <v>0</v>
      </c>
      <c r="D4190">
        <f>DW!$I4190</f>
        <v>0</v>
      </c>
      <c r="E4190">
        <f>DW!$G4190</f>
        <v>0</v>
      </c>
      <c r="F4190" t="e">
        <f>VLOOKUP(E4190,'Resultado Final'!$E$3:$L$103,4,FALSE)</f>
        <v>#DIV/0!</v>
      </c>
      <c r="G4190" t="e">
        <f>VLOOKUP(E4190,'Resultado Final'!$E$3:$L$103,5,FALSE)</f>
        <v>#DIV/0!</v>
      </c>
      <c r="H4190">
        <f>DW!$K4190</f>
        <v>0</v>
      </c>
      <c r="I4190" s="37" t="e">
        <f t="shared" si="65"/>
        <v>#DIV/0!</v>
      </c>
    </row>
    <row r="4191" spans="1:9" x14ac:dyDescent="0.25">
      <c r="A4191">
        <f>INDEX('Resultado Final'!$A:$A,MATCH(E4191,'Resultado Final'!$E:$E,0))</f>
        <v>1</v>
      </c>
      <c r="B4191" t="e">
        <f>'Média Saneada'!#REF!</f>
        <v>#REF!</v>
      </c>
      <c r="C4191">
        <f>DW!$H4191</f>
        <v>0</v>
      </c>
      <c r="D4191">
        <f>DW!$I4191</f>
        <v>0</v>
      </c>
      <c r="E4191">
        <f>DW!$G4191</f>
        <v>0</v>
      </c>
      <c r="F4191" t="e">
        <f>VLOOKUP(E4191,'Resultado Final'!$E$3:$L$103,4,FALSE)</f>
        <v>#DIV/0!</v>
      </c>
      <c r="G4191" t="e">
        <f>VLOOKUP(E4191,'Resultado Final'!$E$3:$L$103,5,FALSE)</f>
        <v>#DIV/0!</v>
      </c>
      <c r="H4191">
        <f>DW!$K4191</f>
        <v>0</v>
      </c>
      <c r="I4191" s="37" t="e">
        <f t="shared" si="65"/>
        <v>#DIV/0!</v>
      </c>
    </row>
    <row r="4192" spans="1:9" x14ac:dyDescent="0.25">
      <c r="A4192">
        <f>INDEX('Resultado Final'!$A:$A,MATCH(E4192,'Resultado Final'!$E:$E,0))</f>
        <v>1</v>
      </c>
      <c r="B4192" t="e">
        <f>'Média Saneada'!#REF!</f>
        <v>#REF!</v>
      </c>
      <c r="C4192">
        <f>DW!$H4192</f>
        <v>0</v>
      </c>
      <c r="D4192">
        <f>DW!$I4192</f>
        <v>0</v>
      </c>
      <c r="E4192">
        <f>DW!$G4192</f>
        <v>0</v>
      </c>
      <c r="F4192" t="e">
        <f>VLOOKUP(E4192,'Resultado Final'!$E$3:$L$103,4,FALSE)</f>
        <v>#DIV/0!</v>
      </c>
      <c r="G4192" t="e">
        <f>VLOOKUP(E4192,'Resultado Final'!$E$3:$L$103,5,FALSE)</f>
        <v>#DIV/0!</v>
      </c>
      <c r="H4192">
        <f>DW!$K4192</f>
        <v>0</v>
      </c>
      <c r="I4192" s="37" t="e">
        <f t="shared" si="65"/>
        <v>#DIV/0!</v>
      </c>
    </row>
    <row r="4193" spans="1:9" x14ac:dyDescent="0.25">
      <c r="A4193">
        <f>INDEX('Resultado Final'!$A:$A,MATCH(E4193,'Resultado Final'!$E:$E,0))</f>
        <v>1</v>
      </c>
      <c r="B4193" t="e">
        <f>'Média Saneada'!#REF!</f>
        <v>#REF!</v>
      </c>
      <c r="C4193">
        <f>DW!$H4193</f>
        <v>0</v>
      </c>
      <c r="D4193">
        <f>DW!$I4193</f>
        <v>0</v>
      </c>
      <c r="E4193">
        <f>DW!$G4193</f>
        <v>0</v>
      </c>
      <c r="F4193" t="e">
        <f>VLOOKUP(E4193,'Resultado Final'!$E$3:$L$103,4,FALSE)</f>
        <v>#DIV/0!</v>
      </c>
      <c r="G4193" t="e">
        <f>VLOOKUP(E4193,'Resultado Final'!$E$3:$L$103,5,FALSE)</f>
        <v>#DIV/0!</v>
      </c>
      <c r="H4193">
        <f>DW!$K4193</f>
        <v>0</v>
      </c>
      <c r="I4193" s="37" t="e">
        <f t="shared" si="65"/>
        <v>#DIV/0!</v>
      </c>
    </row>
    <row r="4194" spans="1:9" x14ac:dyDescent="0.25">
      <c r="A4194">
        <f>INDEX('Resultado Final'!$A:$A,MATCH(E4194,'Resultado Final'!$E:$E,0))</f>
        <v>1</v>
      </c>
      <c r="B4194" t="e">
        <f>'Média Saneada'!#REF!</f>
        <v>#REF!</v>
      </c>
      <c r="C4194">
        <f>DW!$H4194</f>
        <v>0</v>
      </c>
      <c r="D4194">
        <f>DW!$I4194</f>
        <v>0</v>
      </c>
      <c r="E4194">
        <f>DW!$G4194</f>
        <v>0</v>
      </c>
      <c r="F4194" t="e">
        <f>VLOOKUP(E4194,'Resultado Final'!$E$3:$L$103,4,FALSE)</f>
        <v>#DIV/0!</v>
      </c>
      <c r="G4194" t="e">
        <f>VLOOKUP(E4194,'Resultado Final'!$E$3:$L$103,5,FALSE)</f>
        <v>#DIV/0!</v>
      </c>
      <c r="H4194">
        <f>DW!$K4194</f>
        <v>0</v>
      </c>
      <c r="I4194" s="37" t="e">
        <f t="shared" si="65"/>
        <v>#DIV/0!</v>
      </c>
    </row>
    <row r="4195" spans="1:9" x14ac:dyDescent="0.25">
      <c r="A4195">
        <f>INDEX('Resultado Final'!$A:$A,MATCH(E4195,'Resultado Final'!$E:$E,0))</f>
        <v>1</v>
      </c>
      <c r="B4195" t="e">
        <f>'Média Saneada'!#REF!</f>
        <v>#REF!</v>
      </c>
      <c r="C4195">
        <f>DW!$H4195</f>
        <v>0</v>
      </c>
      <c r="D4195">
        <f>DW!$I4195</f>
        <v>0</v>
      </c>
      <c r="E4195">
        <f>DW!$G4195</f>
        <v>0</v>
      </c>
      <c r="F4195" t="e">
        <f>VLOOKUP(E4195,'Resultado Final'!$E$3:$L$103,4,FALSE)</f>
        <v>#DIV/0!</v>
      </c>
      <c r="G4195" t="e">
        <f>VLOOKUP(E4195,'Resultado Final'!$E$3:$L$103,5,FALSE)</f>
        <v>#DIV/0!</v>
      </c>
      <c r="H4195">
        <f>DW!$K4195</f>
        <v>0</v>
      </c>
      <c r="I4195" s="37" t="e">
        <f t="shared" si="65"/>
        <v>#DIV/0!</v>
      </c>
    </row>
    <row r="4196" spans="1:9" x14ac:dyDescent="0.25">
      <c r="A4196">
        <f>INDEX('Resultado Final'!$A:$A,MATCH(E4196,'Resultado Final'!$E:$E,0))</f>
        <v>1</v>
      </c>
      <c r="B4196" t="e">
        <f>'Média Saneada'!#REF!</f>
        <v>#REF!</v>
      </c>
      <c r="C4196">
        <f>DW!$H4196</f>
        <v>0</v>
      </c>
      <c r="D4196">
        <f>DW!$I4196</f>
        <v>0</v>
      </c>
      <c r="E4196">
        <f>DW!$G4196</f>
        <v>0</v>
      </c>
      <c r="F4196" t="e">
        <f>VLOOKUP(E4196,'Resultado Final'!$E$3:$L$103,4,FALSE)</f>
        <v>#DIV/0!</v>
      </c>
      <c r="G4196" t="e">
        <f>VLOOKUP(E4196,'Resultado Final'!$E$3:$L$103,5,FALSE)</f>
        <v>#DIV/0!</v>
      </c>
      <c r="H4196">
        <f>DW!$K4196</f>
        <v>0</v>
      </c>
      <c r="I4196" s="37" t="e">
        <f t="shared" si="65"/>
        <v>#DIV/0!</v>
      </c>
    </row>
    <row r="4197" spans="1:9" x14ac:dyDescent="0.25">
      <c r="A4197">
        <f>INDEX('Resultado Final'!$A:$A,MATCH(E4197,'Resultado Final'!$E:$E,0))</f>
        <v>1</v>
      </c>
      <c r="B4197" t="e">
        <f>'Média Saneada'!#REF!</f>
        <v>#REF!</v>
      </c>
      <c r="C4197">
        <f>DW!$H4197</f>
        <v>0</v>
      </c>
      <c r="D4197">
        <f>DW!$I4197</f>
        <v>0</v>
      </c>
      <c r="E4197">
        <f>DW!$G4197</f>
        <v>0</v>
      </c>
      <c r="F4197" t="e">
        <f>VLOOKUP(E4197,'Resultado Final'!$E$3:$L$103,4,FALSE)</f>
        <v>#DIV/0!</v>
      </c>
      <c r="G4197" t="e">
        <f>VLOOKUP(E4197,'Resultado Final'!$E$3:$L$103,5,FALSE)</f>
        <v>#DIV/0!</v>
      </c>
      <c r="H4197">
        <f>DW!$K4197</f>
        <v>0</v>
      </c>
      <c r="I4197" s="37" t="e">
        <f t="shared" si="65"/>
        <v>#DIV/0!</v>
      </c>
    </row>
    <row r="4198" spans="1:9" x14ac:dyDescent="0.25">
      <c r="A4198">
        <f>INDEX('Resultado Final'!$A:$A,MATCH(E4198,'Resultado Final'!$E:$E,0))</f>
        <v>1</v>
      </c>
      <c r="B4198" t="e">
        <f>'Média Saneada'!#REF!</f>
        <v>#REF!</v>
      </c>
      <c r="C4198">
        <f>DW!$H4198</f>
        <v>0</v>
      </c>
      <c r="D4198">
        <f>DW!$I4198</f>
        <v>0</v>
      </c>
      <c r="E4198">
        <f>DW!$G4198</f>
        <v>0</v>
      </c>
      <c r="F4198" t="e">
        <f>VLOOKUP(E4198,'Resultado Final'!$E$3:$L$103,4,FALSE)</f>
        <v>#DIV/0!</v>
      </c>
      <c r="G4198" t="e">
        <f>VLOOKUP(E4198,'Resultado Final'!$E$3:$L$103,5,FALSE)</f>
        <v>#DIV/0!</v>
      </c>
      <c r="H4198">
        <f>DW!$K4198</f>
        <v>0</v>
      </c>
      <c r="I4198" s="37" t="e">
        <f t="shared" si="65"/>
        <v>#DIV/0!</v>
      </c>
    </row>
    <row r="4199" spans="1:9" x14ac:dyDescent="0.25">
      <c r="A4199">
        <f>INDEX('Resultado Final'!$A:$A,MATCH(E4199,'Resultado Final'!$E:$E,0))</f>
        <v>1</v>
      </c>
      <c r="B4199" t="e">
        <f>'Média Saneada'!#REF!</f>
        <v>#REF!</v>
      </c>
      <c r="C4199">
        <f>DW!$H4199</f>
        <v>0</v>
      </c>
      <c r="D4199">
        <f>DW!$I4199</f>
        <v>0</v>
      </c>
      <c r="E4199">
        <f>DW!$G4199</f>
        <v>0</v>
      </c>
      <c r="F4199" t="e">
        <f>VLOOKUP(E4199,'Resultado Final'!$E$3:$L$103,4,FALSE)</f>
        <v>#DIV/0!</v>
      </c>
      <c r="G4199" t="e">
        <f>VLOOKUP(E4199,'Resultado Final'!$E$3:$L$103,5,FALSE)</f>
        <v>#DIV/0!</v>
      </c>
      <c r="H4199">
        <f>DW!$K4199</f>
        <v>0</v>
      </c>
      <c r="I4199" s="37" t="e">
        <f t="shared" si="65"/>
        <v>#DIV/0!</v>
      </c>
    </row>
    <row r="4200" spans="1:9" x14ac:dyDescent="0.25">
      <c r="A4200">
        <f>INDEX('Resultado Final'!$A:$A,MATCH(E4200,'Resultado Final'!$E:$E,0))</f>
        <v>1</v>
      </c>
      <c r="B4200" t="e">
        <f>'Média Saneada'!#REF!</f>
        <v>#REF!</v>
      </c>
      <c r="C4200">
        <f>DW!$H4200</f>
        <v>0</v>
      </c>
      <c r="D4200">
        <f>DW!$I4200</f>
        <v>0</v>
      </c>
      <c r="E4200">
        <f>DW!$G4200</f>
        <v>0</v>
      </c>
      <c r="F4200" t="e">
        <f>VLOOKUP(E4200,'Resultado Final'!$E$3:$L$103,4,FALSE)</f>
        <v>#DIV/0!</v>
      </c>
      <c r="G4200" t="e">
        <f>VLOOKUP(E4200,'Resultado Final'!$E$3:$L$103,5,FALSE)</f>
        <v>#DIV/0!</v>
      </c>
      <c r="H4200">
        <f>DW!$K4200</f>
        <v>0</v>
      </c>
      <c r="I4200" s="37" t="e">
        <f t="shared" si="65"/>
        <v>#DIV/0!</v>
      </c>
    </row>
    <row r="4201" spans="1:9" x14ac:dyDescent="0.25">
      <c r="A4201">
        <f>INDEX('Resultado Final'!$A:$A,MATCH(E4201,'Resultado Final'!$E:$E,0))</f>
        <v>1</v>
      </c>
      <c r="B4201" t="e">
        <f>'Média Saneada'!#REF!</f>
        <v>#REF!</v>
      </c>
      <c r="C4201">
        <f>DW!$H4201</f>
        <v>0</v>
      </c>
      <c r="D4201">
        <f>DW!$I4201</f>
        <v>0</v>
      </c>
      <c r="E4201">
        <f>DW!$G4201</f>
        <v>0</v>
      </c>
      <c r="F4201" t="e">
        <f>VLOOKUP(E4201,'Resultado Final'!$E$3:$L$103,4,FALSE)</f>
        <v>#DIV/0!</v>
      </c>
      <c r="G4201" t="e">
        <f>VLOOKUP(E4201,'Resultado Final'!$E$3:$L$103,5,FALSE)</f>
        <v>#DIV/0!</v>
      </c>
      <c r="H4201">
        <f>DW!$K4201</f>
        <v>0</v>
      </c>
      <c r="I4201" s="37" t="e">
        <f t="shared" si="65"/>
        <v>#DIV/0!</v>
      </c>
    </row>
    <row r="4202" spans="1:9" x14ac:dyDescent="0.25">
      <c r="A4202">
        <f>INDEX('Resultado Final'!$A:$A,MATCH(E4202,'Resultado Final'!$E:$E,0))</f>
        <v>1</v>
      </c>
      <c r="B4202" t="e">
        <f>'Média Saneada'!#REF!</f>
        <v>#REF!</v>
      </c>
      <c r="C4202">
        <f>DW!$H4202</f>
        <v>0</v>
      </c>
      <c r="D4202">
        <f>DW!$I4202</f>
        <v>0</v>
      </c>
      <c r="E4202">
        <f>DW!$G4202</f>
        <v>0</v>
      </c>
      <c r="F4202" t="e">
        <f>VLOOKUP(E4202,'Resultado Final'!$E$3:$L$103,4,FALSE)</f>
        <v>#DIV/0!</v>
      </c>
      <c r="G4202" t="e">
        <f>VLOOKUP(E4202,'Resultado Final'!$E$3:$L$103,5,FALSE)</f>
        <v>#DIV/0!</v>
      </c>
      <c r="H4202">
        <f>DW!$K4202</f>
        <v>0</v>
      </c>
      <c r="I4202" s="37" t="e">
        <f t="shared" si="65"/>
        <v>#DIV/0!</v>
      </c>
    </row>
    <row r="4203" spans="1:9" x14ac:dyDescent="0.25">
      <c r="A4203">
        <f>INDEX('Resultado Final'!$A:$A,MATCH(E4203,'Resultado Final'!$E:$E,0))</f>
        <v>1</v>
      </c>
      <c r="B4203" t="e">
        <f>'Média Saneada'!#REF!</f>
        <v>#REF!</v>
      </c>
      <c r="C4203">
        <f>DW!$H4203</f>
        <v>0</v>
      </c>
      <c r="D4203">
        <f>DW!$I4203</f>
        <v>0</v>
      </c>
      <c r="E4203">
        <f>DW!$G4203</f>
        <v>0</v>
      </c>
      <c r="F4203" t="e">
        <f>VLOOKUP(E4203,'Resultado Final'!$E$3:$L$103,4,FALSE)</f>
        <v>#DIV/0!</v>
      </c>
      <c r="G4203" t="e">
        <f>VLOOKUP(E4203,'Resultado Final'!$E$3:$L$103,5,FALSE)</f>
        <v>#DIV/0!</v>
      </c>
      <c r="H4203">
        <f>DW!$K4203</f>
        <v>0</v>
      </c>
      <c r="I4203" s="37" t="e">
        <f t="shared" si="65"/>
        <v>#DIV/0!</v>
      </c>
    </row>
    <row r="4204" spans="1:9" x14ac:dyDescent="0.25">
      <c r="A4204">
        <f>INDEX('Resultado Final'!$A:$A,MATCH(E4204,'Resultado Final'!$E:$E,0))</f>
        <v>1</v>
      </c>
      <c r="B4204" t="e">
        <f>'Média Saneada'!#REF!</f>
        <v>#REF!</v>
      </c>
      <c r="C4204">
        <f>DW!$H4204</f>
        <v>0</v>
      </c>
      <c r="D4204">
        <f>DW!$I4204</f>
        <v>0</v>
      </c>
      <c r="E4204">
        <f>DW!$G4204</f>
        <v>0</v>
      </c>
      <c r="F4204" t="e">
        <f>VLOOKUP(E4204,'Resultado Final'!$E$3:$L$103,4,FALSE)</f>
        <v>#DIV/0!</v>
      </c>
      <c r="G4204" t="e">
        <f>VLOOKUP(E4204,'Resultado Final'!$E$3:$L$103,5,FALSE)</f>
        <v>#DIV/0!</v>
      </c>
      <c r="H4204">
        <f>DW!$K4204</f>
        <v>0</v>
      </c>
      <c r="I4204" s="37" t="e">
        <f t="shared" si="65"/>
        <v>#DIV/0!</v>
      </c>
    </row>
    <row r="4205" spans="1:9" x14ac:dyDescent="0.25">
      <c r="A4205">
        <f>INDEX('Resultado Final'!$A:$A,MATCH(E4205,'Resultado Final'!$E:$E,0))</f>
        <v>1</v>
      </c>
      <c r="B4205" t="e">
        <f>'Média Saneada'!#REF!</f>
        <v>#REF!</v>
      </c>
      <c r="C4205">
        <f>DW!$H4205</f>
        <v>0</v>
      </c>
      <c r="D4205">
        <f>DW!$I4205</f>
        <v>0</v>
      </c>
      <c r="E4205">
        <f>DW!$G4205</f>
        <v>0</v>
      </c>
      <c r="F4205" t="e">
        <f>VLOOKUP(E4205,'Resultado Final'!$E$3:$L$103,4,FALSE)</f>
        <v>#DIV/0!</v>
      </c>
      <c r="G4205" t="e">
        <f>VLOOKUP(E4205,'Resultado Final'!$E$3:$L$103,5,FALSE)</f>
        <v>#DIV/0!</v>
      </c>
      <c r="H4205">
        <f>DW!$K4205</f>
        <v>0</v>
      </c>
      <c r="I4205" s="37" t="e">
        <f t="shared" si="65"/>
        <v>#DIV/0!</v>
      </c>
    </row>
    <row r="4206" spans="1:9" x14ac:dyDescent="0.25">
      <c r="A4206">
        <f>INDEX('Resultado Final'!$A:$A,MATCH(E4206,'Resultado Final'!$E:$E,0))</f>
        <v>1</v>
      </c>
      <c r="B4206" t="e">
        <f>'Média Saneada'!#REF!</f>
        <v>#REF!</v>
      </c>
      <c r="C4206">
        <f>DW!$H4206</f>
        <v>0</v>
      </c>
      <c r="D4206">
        <f>DW!$I4206</f>
        <v>0</v>
      </c>
      <c r="E4206">
        <f>DW!$G4206</f>
        <v>0</v>
      </c>
      <c r="F4206" t="e">
        <f>VLOOKUP(E4206,'Resultado Final'!$E$3:$L$103,4,FALSE)</f>
        <v>#DIV/0!</v>
      </c>
      <c r="G4206" t="e">
        <f>VLOOKUP(E4206,'Resultado Final'!$E$3:$L$103,5,FALSE)</f>
        <v>#DIV/0!</v>
      </c>
      <c r="H4206">
        <f>DW!$K4206</f>
        <v>0</v>
      </c>
      <c r="I4206" s="37" t="e">
        <f t="shared" si="65"/>
        <v>#DIV/0!</v>
      </c>
    </row>
    <row r="4207" spans="1:9" x14ac:dyDescent="0.25">
      <c r="A4207">
        <f>INDEX('Resultado Final'!$A:$A,MATCH(E4207,'Resultado Final'!$E:$E,0))</f>
        <v>1</v>
      </c>
      <c r="B4207" t="e">
        <f>'Média Saneada'!#REF!</f>
        <v>#REF!</v>
      </c>
      <c r="C4207">
        <f>DW!$H4207</f>
        <v>0</v>
      </c>
      <c r="D4207">
        <f>DW!$I4207</f>
        <v>0</v>
      </c>
      <c r="E4207">
        <f>DW!$G4207</f>
        <v>0</v>
      </c>
      <c r="F4207" t="e">
        <f>VLOOKUP(E4207,'Resultado Final'!$E$3:$L$103,4,FALSE)</f>
        <v>#DIV/0!</v>
      </c>
      <c r="G4207" t="e">
        <f>VLOOKUP(E4207,'Resultado Final'!$E$3:$L$103,5,FALSE)</f>
        <v>#DIV/0!</v>
      </c>
      <c r="H4207">
        <f>DW!$K4207</f>
        <v>0</v>
      </c>
      <c r="I4207" s="37" t="e">
        <f t="shared" si="65"/>
        <v>#DIV/0!</v>
      </c>
    </row>
    <row r="4208" spans="1:9" x14ac:dyDescent="0.25">
      <c r="A4208">
        <f>INDEX('Resultado Final'!$A:$A,MATCH(E4208,'Resultado Final'!$E:$E,0))</f>
        <v>1</v>
      </c>
      <c r="B4208" t="e">
        <f>'Média Saneada'!#REF!</f>
        <v>#REF!</v>
      </c>
      <c r="C4208">
        <f>DW!$H4208</f>
        <v>0</v>
      </c>
      <c r="D4208">
        <f>DW!$I4208</f>
        <v>0</v>
      </c>
      <c r="E4208">
        <f>DW!$G4208</f>
        <v>0</v>
      </c>
      <c r="F4208" t="e">
        <f>VLOOKUP(E4208,'Resultado Final'!$E$3:$L$103,4,FALSE)</f>
        <v>#DIV/0!</v>
      </c>
      <c r="G4208" t="e">
        <f>VLOOKUP(E4208,'Resultado Final'!$E$3:$L$103,5,FALSE)</f>
        <v>#DIV/0!</v>
      </c>
      <c r="H4208">
        <f>DW!$K4208</f>
        <v>0</v>
      </c>
      <c r="I4208" s="37" t="e">
        <f t="shared" si="65"/>
        <v>#DIV/0!</v>
      </c>
    </row>
    <row r="4209" spans="1:9" x14ac:dyDescent="0.25">
      <c r="A4209">
        <f>INDEX('Resultado Final'!$A:$A,MATCH(E4209,'Resultado Final'!$E:$E,0))</f>
        <v>1</v>
      </c>
      <c r="B4209" t="e">
        <f>'Média Saneada'!#REF!</f>
        <v>#REF!</v>
      </c>
      <c r="C4209">
        <f>DW!$H4209</f>
        <v>0</v>
      </c>
      <c r="D4209">
        <f>DW!$I4209</f>
        <v>0</v>
      </c>
      <c r="E4209">
        <f>DW!$G4209</f>
        <v>0</v>
      </c>
      <c r="F4209" t="e">
        <f>VLOOKUP(E4209,'Resultado Final'!$E$3:$L$103,4,FALSE)</f>
        <v>#DIV/0!</v>
      </c>
      <c r="G4209" t="e">
        <f>VLOOKUP(E4209,'Resultado Final'!$E$3:$L$103,5,FALSE)</f>
        <v>#DIV/0!</v>
      </c>
      <c r="H4209">
        <f>DW!$K4209</f>
        <v>0</v>
      </c>
      <c r="I4209" s="37" t="e">
        <f t="shared" si="65"/>
        <v>#DIV/0!</v>
      </c>
    </row>
    <row r="4210" spans="1:9" x14ac:dyDescent="0.25">
      <c r="A4210">
        <f>INDEX('Resultado Final'!$A:$A,MATCH(E4210,'Resultado Final'!$E:$E,0))</f>
        <v>1</v>
      </c>
      <c r="B4210" t="e">
        <f>'Média Saneada'!#REF!</f>
        <v>#REF!</v>
      </c>
      <c r="C4210">
        <f>DW!$H4210</f>
        <v>0</v>
      </c>
      <c r="D4210">
        <f>DW!$I4210</f>
        <v>0</v>
      </c>
      <c r="E4210">
        <f>DW!$G4210</f>
        <v>0</v>
      </c>
      <c r="F4210" t="e">
        <f>VLOOKUP(E4210,'Resultado Final'!$E$3:$L$103,4,FALSE)</f>
        <v>#DIV/0!</v>
      </c>
      <c r="G4210" t="e">
        <f>VLOOKUP(E4210,'Resultado Final'!$E$3:$L$103,5,FALSE)</f>
        <v>#DIV/0!</v>
      </c>
      <c r="H4210">
        <f>DW!$K4210</f>
        <v>0</v>
      </c>
      <c r="I4210" s="37" t="e">
        <f t="shared" si="65"/>
        <v>#DIV/0!</v>
      </c>
    </row>
    <row r="4211" spans="1:9" x14ac:dyDescent="0.25">
      <c r="A4211">
        <f>INDEX('Resultado Final'!$A:$A,MATCH(E4211,'Resultado Final'!$E:$E,0))</f>
        <v>1</v>
      </c>
      <c r="B4211" t="e">
        <f>'Média Saneada'!#REF!</f>
        <v>#REF!</v>
      </c>
      <c r="C4211">
        <f>DW!$H4211</f>
        <v>0</v>
      </c>
      <c r="D4211">
        <f>DW!$I4211</f>
        <v>0</v>
      </c>
      <c r="E4211">
        <f>DW!$G4211</f>
        <v>0</v>
      </c>
      <c r="F4211" t="e">
        <f>VLOOKUP(E4211,'Resultado Final'!$E$3:$L$103,4,FALSE)</f>
        <v>#DIV/0!</v>
      </c>
      <c r="G4211" t="e">
        <f>VLOOKUP(E4211,'Resultado Final'!$E$3:$L$103,5,FALSE)</f>
        <v>#DIV/0!</v>
      </c>
      <c r="H4211">
        <f>DW!$K4211</f>
        <v>0</v>
      </c>
      <c r="I4211" s="37" t="e">
        <f t="shared" si="65"/>
        <v>#DIV/0!</v>
      </c>
    </row>
    <row r="4212" spans="1:9" x14ac:dyDescent="0.25">
      <c r="A4212">
        <f>INDEX('Resultado Final'!$A:$A,MATCH(E4212,'Resultado Final'!$E:$E,0))</f>
        <v>1</v>
      </c>
      <c r="B4212" t="e">
        <f>'Média Saneada'!#REF!</f>
        <v>#REF!</v>
      </c>
      <c r="C4212">
        <f>DW!$H4212</f>
        <v>0</v>
      </c>
      <c r="D4212">
        <f>DW!$I4212</f>
        <v>0</v>
      </c>
      <c r="E4212">
        <f>DW!$G4212</f>
        <v>0</v>
      </c>
      <c r="F4212" t="e">
        <f>VLOOKUP(E4212,'Resultado Final'!$E$3:$L$103,4,FALSE)</f>
        <v>#DIV/0!</v>
      </c>
      <c r="G4212" t="e">
        <f>VLOOKUP(E4212,'Resultado Final'!$E$3:$L$103,5,FALSE)</f>
        <v>#DIV/0!</v>
      </c>
      <c r="H4212">
        <f>DW!$K4212</f>
        <v>0</v>
      </c>
      <c r="I4212" s="37" t="e">
        <f t="shared" si="65"/>
        <v>#DIV/0!</v>
      </c>
    </row>
    <row r="4213" spans="1:9" x14ac:dyDescent="0.25">
      <c r="A4213">
        <f>INDEX('Resultado Final'!$A:$A,MATCH(E4213,'Resultado Final'!$E:$E,0))</f>
        <v>1</v>
      </c>
      <c r="B4213" t="e">
        <f>'Média Saneada'!#REF!</f>
        <v>#REF!</v>
      </c>
      <c r="C4213">
        <f>DW!$H4213</f>
        <v>0</v>
      </c>
      <c r="D4213">
        <f>DW!$I4213</f>
        <v>0</v>
      </c>
      <c r="E4213">
        <f>DW!$G4213</f>
        <v>0</v>
      </c>
      <c r="F4213" t="e">
        <f>VLOOKUP(E4213,'Resultado Final'!$E$3:$L$103,4,FALSE)</f>
        <v>#DIV/0!</v>
      </c>
      <c r="G4213" t="e">
        <f>VLOOKUP(E4213,'Resultado Final'!$E$3:$L$103,5,FALSE)</f>
        <v>#DIV/0!</v>
      </c>
      <c r="H4213">
        <f>DW!$K4213</f>
        <v>0</v>
      </c>
      <c r="I4213" s="37" t="e">
        <f t="shared" si="65"/>
        <v>#DIV/0!</v>
      </c>
    </row>
    <row r="4214" spans="1:9" x14ac:dyDescent="0.25">
      <c r="A4214">
        <f>INDEX('Resultado Final'!$A:$A,MATCH(E4214,'Resultado Final'!$E:$E,0))</f>
        <v>1</v>
      </c>
      <c r="B4214" t="e">
        <f>'Média Saneada'!#REF!</f>
        <v>#REF!</v>
      </c>
      <c r="C4214">
        <f>DW!$H4214</f>
        <v>0</v>
      </c>
      <c r="D4214">
        <f>DW!$I4214</f>
        <v>0</v>
      </c>
      <c r="E4214">
        <f>DW!$G4214</f>
        <v>0</v>
      </c>
      <c r="F4214" t="e">
        <f>VLOOKUP(E4214,'Resultado Final'!$E$3:$L$103,4,FALSE)</f>
        <v>#DIV/0!</v>
      </c>
      <c r="G4214" t="e">
        <f>VLOOKUP(E4214,'Resultado Final'!$E$3:$L$103,5,FALSE)</f>
        <v>#DIV/0!</v>
      </c>
      <c r="H4214">
        <f>DW!$K4214</f>
        <v>0</v>
      </c>
      <c r="I4214" s="37" t="e">
        <f t="shared" si="65"/>
        <v>#DIV/0!</v>
      </c>
    </row>
    <row r="4215" spans="1:9" x14ac:dyDescent="0.25">
      <c r="A4215">
        <f>INDEX('Resultado Final'!$A:$A,MATCH(E4215,'Resultado Final'!$E:$E,0))</f>
        <v>1</v>
      </c>
      <c r="B4215" t="e">
        <f>'Média Saneada'!#REF!</f>
        <v>#REF!</v>
      </c>
      <c r="C4215">
        <f>DW!$H4215</f>
        <v>0</v>
      </c>
      <c r="D4215">
        <f>DW!$I4215</f>
        <v>0</v>
      </c>
      <c r="E4215">
        <f>DW!$G4215</f>
        <v>0</v>
      </c>
      <c r="F4215" t="e">
        <f>VLOOKUP(E4215,'Resultado Final'!$E$3:$L$103,4,FALSE)</f>
        <v>#DIV/0!</v>
      </c>
      <c r="G4215" t="e">
        <f>VLOOKUP(E4215,'Resultado Final'!$E$3:$L$103,5,FALSE)</f>
        <v>#DIV/0!</v>
      </c>
      <c r="H4215">
        <f>DW!$K4215</f>
        <v>0</v>
      </c>
      <c r="I4215" s="37" t="e">
        <f t="shared" si="65"/>
        <v>#DIV/0!</v>
      </c>
    </row>
    <row r="4216" spans="1:9" x14ac:dyDescent="0.25">
      <c r="A4216">
        <f>INDEX('Resultado Final'!$A:$A,MATCH(E4216,'Resultado Final'!$E:$E,0))</f>
        <v>1</v>
      </c>
      <c r="B4216" t="e">
        <f>'Média Saneada'!#REF!</f>
        <v>#REF!</v>
      </c>
      <c r="C4216">
        <f>DW!$H4216</f>
        <v>0</v>
      </c>
      <c r="D4216">
        <f>DW!$I4216</f>
        <v>0</v>
      </c>
      <c r="E4216">
        <f>DW!$G4216</f>
        <v>0</v>
      </c>
      <c r="F4216" t="e">
        <f>VLOOKUP(E4216,'Resultado Final'!$E$3:$L$103,4,FALSE)</f>
        <v>#DIV/0!</v>
      </c>
      <c r="G4216" t="e">
        <f>VLOOKUP(E4216,'Resultado Final'!$E$3:$L$103,5,FALSE)</f>
        <v>#DIV/0!</v>
      </c>
      <c r="H4216">
        <f>DW!$K4216</f>
        <v>0</v>
      </c>
      <c r="I4216" s="37" t="e">
        <f t="shared" si="65"/>
        <v>#DIV/0!</v>
      </c>
    </row>
    <row r="4217" spans="1:9" x14ac:dyDescent="0.25">
      <c r="A4217">
        <f>INDEX('Resultado Final'!$A:$A,MATCH(E4217,'Resultado Final'!$E:$E,0))</f>
        <v>1</v>
      </c>
      <c r="B4217" t="e">
        <f>'Média Saneada'!#REF!</f>
        <v>#REF!</v>
      </c>
      <c r="C4217">
        <f>DW!$H4217</f>
        <v>0</v>
      </c>
      <c r="D4217">
        <f>DW!$I4217</f>
        <v>0</v>
      </c>
      <c r="E4217">
        <f>DW!$G4217</f>
        <v>0</v>
      </c>
      <c r="F4217" t="e">
        <f>VLOOKUP(E4217,'Resultado Final'!$E$3:$L$103,4,FALSE)</f>
        <v>#DIV/0!</v>
      </c>
      <c r="G4217" t="e">
        <f>VLOOKUP(E4217,'Resultado Final'!$E$3:$L$103,5,FALSE)</f>
        <v>#DIV/0!</v>
      </c>
      <c r="H4217">
        <f>DW!$K4217</f>
        <v>0</v>
      </c>
      <c r="I4217" s="37" t="e">
        <f t="shared" si="65"/>
        <v>#DIV/0!</v>
      </c>
    </row>
    <row r="4218" spans="1:9" x14ac:dyDescent="0.25">
      <c r="A4218">
        <f>INDEX('Resultado Final'!$A:$A,MATCH(E4218,'Resultado Final'!$E:$E,0))</f>
        <v>1</v>
      </c>
      <c r="B4218" t="e">
        <f>'Média Saneada'!#REF!</f>
        <v>#REF!</v>
      </c>
      <c r="C4218">
        <f>DW!$H4218</f>
        <v>0</v>
      </c>
      <c r="D4218">
        <f>DW!$I4218</f>
        <v>0</v>
      </c>
      <c r="E4218">
        <f>DW!$G4218</f>
        <v>0</v>
      </c>
      <c r="F4218" t="e">
        <f>VLOOKUP(E4218,'Resultado Final'!$E$3:$L$103,4,FALSE)</f>
        <v>#DIV/0!</v>
      </c>
      <c r="G4218" t="e">
        <f>VLOOKUP(E4218,'Resultado Final'!$E$3:$L$103,5,FALSE)</f>
        <v>#DIV/0!</v>
      </c>
      <c r="H4218">
        <f>DW!$K4218</f>
        <v>0</v>
      </c>
      <c r="I4218" s="37" t="e">
        <f t="shared" si="65"/>
        <v>#DIV/0!</v>
      </c>
    </row>
    <row r="4219" spans="1:9" x14ac:dyDescent="0.25">
      <c r="A4219">
        <f>INDEX('Resultado Final'!$A:$A,MATCH(E4219,'Resultado Final'!$E:$E,0))</f>
        <v>1</v>
      </c>
      <c r="B4219" t="e">
        <f>'Média Saneada'!#REF!</f>
        <v>#REF!</v>
      </c>
      <c r="C4219">
        <f>DW!$H4219</f>
        <v>0</v>
      </c>
      <c r="D4219">
        <f>DW!$I4219</f>
        <v>0</v>
      </c>
      <c r="E4219">
        <f>DW!$G4219</f>
        <v>0</v>
      </c>
      <c r="F4219" t="e">
        <f>VLOOKUP(E4219,'Resultado Final'!$E$3:$L$103,4,FALSE)</f>
        <v>#DIV/0!</v>
      </c>
      <c r="G4219" t="e">
        <f>VLOOKUP(E4219,'Resultado Final'!$E$3:$L$103,5,FALSE)</f>
        <v>#DIV/0!</v>
      </c>
      <c r="H4219">
        <f>DW!$K4219</f>
        <v>0</v>
      </c>
      <c r="I4219" s="37" t="e">
        <f t="shared" si="65"/>
        <v>#DIV/0!</v>
      </c>
    </row>
    <row r="4220" spans="1:9" x14ac:dyDescent="0.25">
      <c r="A4220">
        <f>INDEX('Resultado Final'!$A:$A,MATCH(E4220,'Resultado Final'!$E:$E,0))</f>
        <v>1</v>
      </c>
      <c r="B4220" t="e">
        <f>'Média Saneada'!#REF!</f>
        <v>#REF!</v>
      </c>
      <c r="C4220">
        <f>DW!$H4220</f>
        <v>0</v>
      </c>
      <c r="D4220">
        <f>DW!$I4220</f>
        <v>0</v>
      </c>
      <c r="E4220">
        <f>DW!$G4220</f>
        <v>0</v>
      </c>
      <c r="F4220" t="e">
        <f>VLOOKUP(E4220,'Resultado Final'!$E$3:$L$103,4,FALSE)</f>
        <v>#DIV/0!</v>
      </c>
      <c r="G4220" t="e">
        <f>VLOOKUP(E4220,'Resultado Final'!$E$3:$L$103,5,FALSE)</f>
        <v>#DIV/0!</v>
      </c>
      <c r="H4220">
        <f>DW!$K4220</f>
        <v>0</v>
      </c>
      <c r="I4220" s="37" t="e">
        <f t="shared" si="65"/>
        <v>#DIV/0!</v>
      </c>
    </row>
    <row r="4221" spans="1:9" x14ac:dyDescent="0.25">
      <c r="A4221">
        <f>INDEX('Resultado Final'!$A:$A,MATCH(E4221,'Resultado Final'!$E:$E,0))</f>
        <v>1</v>
      </c>
      <c r="B4221" t="e">
        <f>'Média Saneada'!#REF!</f>
        <v>#REF!</v>
      </c>
      <c r="C4221">
        <f>DW!$H4221</f>
        <v>0</v>
      </c>
      <c r="D4221">
        <f>DW!$I4221</f>
        <v>0</v>
      </c>
      <c r="E4221">
        <f>DW!$G4221</f>
        <v>0</v>
      </c>
      <c r="F4221" t="e">
        <f>VLOOKUP(E4221,'Resultado Final'!$E$3:$L$103,4,FALSE)</f>
        <v>#DIV/0!</v>
      </c>
      <c r="G4221" t="e">
        <f>VLOOKUP(E4221,'Resultado Final'!$E$3:$L$103,5,FALSE)</f>
        <v>#DIV/0!</v>
      </c>
      <c r="H4221">
        <f>DW!$K4221</f>
        <v>0</v>
      </c>
      <c r="I4221" s="37" t="e">
        <f t="shared" si="65"/>
        <v>#DIV/0!</v>
      </c>
    </row>
    <row r="4222" spans="1:9" x14ac:dyDescent="0.25">
      <c r="A4222">
        <f>INDEX('Resultado Final'!$A:$A,MATCH(E4222,'Resultado Final'!$E:$E,0))</f>
        <v>1</v>
      </c>
      <c r="B4222" t="e">
        <f>'Média Saneada'!#REF!</f>
        <v>#REF!</v>
      </c>
      <c r="C4222">
        <f>DW!$H4222</f>
        <v>0</v>
      </c>
      <c r="D4222">
        <f>DW!$I4222</f>
        <v>0</v>
      </c>
      <c r="E4222">
        <f>DW!$G4222</f>
        <v>0</v>
      </c>
      <c r="F4222" t="e">
        <f>VLOOKUP(E4222,'Resultado Final'!$E$3:$L$103,4,FALSE)</f>
        <v>#DIV/0!</v>
      </c>
      <c r="G4222" t="e">
        <f>VLOOKUP(E4222,'Resultado Final'!$E$3:$L$103,5,FALSE)</f>
        <v>#DIV/0!</v>
      </c>
      <c r="H4222">
        <f>DW!$K4222</f>
        <v>0</v>
      </c>
      <c r="I4222" s="37" t="e">
        <f t="shared" si="65"/>
        <v>#DIV/0!</v>
      </c>
    </row>
    <row r="4223" spans="1:9" x14ac:dyDescent="0.25">
      <c r="A4223">
        <f>INDEX('Resultado Final'!$A:$A,MATCH(E4223,'Resultado Final'!$E:$E,0))</f>
        <v>1</v>
      </c>
      <c r="B4223" t="e">
        <f>'Média Saneada'!#REF!</f>
        <v>#REF!</v>
      </c>
      <c r="C4223">
        <f>DW!$H4223</f>
        <v>0</v>
      </c>
      <c r="D4223">
        <f>DW!$I4223</f>
        <v>0</v>
      </c>
      <c r="E4223">
        <f>DW!$G4223</f>
        <v>0</v>
      </c>
      <c r="F4223" t="e">
        <f>VLOOKUP(E4223,'Resultado Final'!$E$3:$L$103,4,FALSE)</f>
        <v>#DIV/0!</v>
      </c>
      <c r="G4223" t="e">
        <f>VLOOKUP(E4223,'Resultado Final'!$E$3:$L$103,5,FALSE)</f>
        <v>#DIV/0!</v>
      </c>
      <c r="H4223">
        <f>DW!$K4223</f>
        <v>0</v>
      </c>
      <c r="I4223" s="37" t="e">
        <f t="shared" si="65"/>
        <v>#DIV/0!</v>
      </c>
    </row>
    <row r="4224" spans="1:9" x14ac:dyDescent="0.25">
      <c r="A4224">
        <f>INDEX('Resultado Final'!$A:$A,MATCH(E4224,'Resultado Final'!$E:$E,0))</f>
        <v>1</v>
      </c>
      <c r="B4224" t="e">
        <f>'Média Saneada'!#REF!</f>
        <v>#REF!</v>
      </c>
      <c r="C4224">
        <f>DW!$H4224</f>
        <v>0</v>
      </c>
      <c r="D4224">
        <f>DW!$I4224</f>
        <v>0</v>
      </c>
      <c r="E4224">
        <f>DW!$G4224</f>
        <v>0</v>
      </c>
      <c r="F4224" t="e">
        <f>VLOOKUP(E4224,'Resultado Final'!$E$3:$L$103,4,FALSE)</f>
        <v>#DIV/0!</v>
      </c>
      <c r="G4224" t="e">
        <f>VLOOKUP(E4224,'Resultado Final'!$E$3:$L$103,5,FALSE)</f>
        <v>#DIV/0!</v>
      </c>
      <c r="H4224">
        <f>DW!$K4224</f>
        <v>0</v>
      </c>
      <c r="I4224" s="37" t="e">
        <f t="shared" si="65"/>
        <v>#DIV/0!</v>
      </c>
    </row>
    <row r="4225" spans="1:9" x14ac:dyDescent="0.25">
      <c r="A4225">
        <f>INDEX('Resultado Final'!$A:$A,MATCH(E4225,'Resultado Final'!$E:$E,0))</f>
        <v>1</v>
      </c>
      <c r="B4225" t="e">
        <f>'Média Saneada'!#REF!</f>
        <v>#REF!</v>
      </c>
      <c r="C4225">
        <f>DW!$H4225</f>
        <v>0</v>
      </c>
      <c r="D4225">
        <f>DW!$I4225</f>
        <v>0</v>
      </c>
      <c r="E4225">
        <f>DW!$G4225</f>
        <v>0</v>
      </c>
      <c r="F4225" t="e">
        <f>VLOOKUP(E4225,'Resultado Final'!$E$3:$L$103,4,FALSE)</f>
        <v>#DIV/0!</v>
      </c>
      <c r="G4225" t="e">
        <f>VLOOKUP(E4225,'Resultado Final'!$E$3:$L$103,5,FALSE)</f>
        <v>#DIV/0!</v>
      </c>
      <c r="H4225">
        <f>DW!$K4225</f>
        <v>0</v>
      </c>
      <c r="I4225" s="37" t="e">
        <f t="shared" si="65"/>
        <v>#DIV/0!</v>
      </c>
    </row>
    <row r="4226" spans="1:9" x14ac:dyDescent="0.25">
      <c r="A4226">
        <f>INDEX('Resultado Final'!$A:$A,MATCH(E4226,'Resultado Final'!$E:$E,0))</f>
        <v>1</v>
      </c>
      <c r="B4226" t="e">
        <f>'Média Saneada'!#REF!</f>
        <v>#REF!</v>
      </c>
      <c r="C4226">
        <f>DW!$H4226</f>
        <v>0</v>
      </c>
      <c r="D4226">
        <f>DW!$I4226</f>
        <v>0</v>
      </c>
      <c r="E4226">
        <f>DW!$G4226</f>
        <v>0</v>
      </c>
      <c r="F4226" t="e">
        <f>VLOOKUP(E4226,'Resultado Final'!$E$3:$L$103,4,FALSE)</f>
        <v>#DIV/0!</v>
      </c>
      <c r="G4226" t="e">
        <f>VLOOKUP(E4226,'Resultado Final'!$E$3:$L$103,5,FALSE)</f>
        <v>#DIV/0!</v>
      </c>
      <c r="H4226">
        <f>DW!$K4226</f>
        <v>0</v>
      </c>
      <c r="I4226" s="37" t="e">
        <f t="shared" si="65"/>
        <v>#DIV/0!</v>
      </c>
    </row>
    <row r="4227" spans="1:9" x14ac:dyDescent="0.25">
      <c r="A4227">
        <f>INDEX('Resultado Final'!$A:$A,MATCH(E4227,'Resultado Final'!$E:$E,0))</f>
        <v>1</v>
      </c>
      <c r="B4227" t="e">
        <f>'Média Saneada'!#REF!</f>
        <v>#REF!</v>
      </c>
      <c r="C4227">
        <f>DW!$H4227</f>
        <v>0</v>
      </c>
      <c r="D4227">
        <f>DW!$I4227</f>
        <v>0</v>
      </c>
      <c r="E4227">
        <f>DW!$G4227</f>
        <v>0</v>
      </c>
      <c r="F4227" t="e">
        <f>VLOOKUP(E4227,'Resultado Final'!$E$3:$L$103,4,FALSE)</f>
        <v>#DIV/0!</v>
      </c>
      <c r="G4227" t="e">
        <f>VLOOKUP(E4227,'Resultado Final'!$E$3:$L$103,5,FALSE)</f>
        <v>#DIV/0!</v>
      </c>
      <c r="H4227">
        <f>DW!$K4227</f>
        <v>0</v>
      </c>
      <c r="I4227" s="37" t="e">
        <f t="shared" ref="I4227:I4290" si="66">IF(AND($H4227&lt;$F4227,$H4227&gt;$G4227),$H4227,"Desconsiderado para o cálculo final da Média")</f>
        <v>#DIV/0!</v>
      </c>
    </row>
    <row r="4228" spans="1:9" x14ac:dyDescent="0.25">
      <c r="A4228">
        <f>INDEX('Resultado Final'!$A:$A,MATCH(E4228,'Resultado Final'!$E:$E,0))</f>
        <v>1</v>
      </c>
      <c r="B4228" t="e">
        <f>'Média Saneada'!#REF!</f>
        <v>#REF!</v>
      </c>
      <c r="C4228">
        <f>DW!$H4228</f>
        <v>0</v>
      </c>
      <c r="D4228">
        <f>DW!$I4228</f>
        <v>0</v>
      </c>
      <c r="E4228">
        <f>DW!$G4228</f>
        <v>0</v>
      </c>
      <c r="F4228" t="e">
        <f>VLOOKUP(E4228,'Resultado Final'!$E$3:$L$103,4,FALSE)</f>
        <v>#DIV/0!</v>
      </c>
      <c r="G4228" t="e">
        <f>VLOOKUP(E4228,'Resultado Final'!$E$3:$L$103,5,FALSE)</f>
        <v>#DIV/0!</v>
      </c>
      <c r="H4228">
        <f>DW!$K4228</f>
        <v>0</v>
      </c>
      <c r="I4228" s="37" t="e">
        <f t="shared" si="66"/>
        <v>#DIV/0!</v>
      </c>
    </row>
    <row r="4229" spans="1:9" x14ac:dyDescent="0.25">
      <c r="A4229">
        <f>INDEX('Resultado Final'!$A:$A,MATCH(E4229,'Resultado Final'!$E:$E,0))</f>
        <v>1</v>
      </c>
      <c r="B4229" t="e">
        <f>'Média Saneada'!#REF!</f>
        <v>#REF!</v>
      </c>
      <c r="C4229">
        <f>DW!$H4229</f>
        <v>0</v>
      </c>
      <c r="D4229">
        <f>DW!$I4229</f>
        <v>0</v>
      </c>
      <c r="E4229">
        <f>DW!$G4229</f>
        <v>0</v>
      </c>
      <c r="F4229" t="e">
        <f>VLOOKUP(E4229,'Resultado Final'!$E$3:$L$103,4,FALSE)</f>
        <v>#DIV/0!</v>
      </c>
      <c r="G4229" t="e">
        <f>VLOOKUP(E4229,'Resultado Final'!$E$3:$L$103,5,FALSE)</f>
        <v>#DIV/0!</v>
      </c>
      <c r="H4229">
        <f>DW!$K4229</f>
        <v>0</v>
      </c>
      <c r="I4229" s="37" t="e">
        <f t="shared" si="66"/>
        <v>#DIV/0!</v>
      </c>
    </row>
    <row r="4230" spans="1:9" x14ac:dyDescent="0.25">
      <c r="A4230">
        <f>INDEX('Resultado Final'!$A:$A,MATCH(E4230,'Resultado Final'!$E:$E,0))</f>
        <v>1</v>
      </c>
      <c r="B4230" t="e">
        <f>'Média Saneada'!#REF!</f>
        <v>#REF!</v>
      </c>
      <c r="C4230">
        <f>DW!$H4230</f>
        <v>0</v>
      </c>
      <c r="D4230">
        <f>DW!$I4230</f>
        <v>0</v>
      </c>
      <c r="E4230">
        <f>DW!$G4230</f>
        <v>0</v>
      </c>
      <c r="F4230" t="e">
        <f>VLOOKUP(E4230,'Resultado Final'!$E$3:$L$103,4,FALSE)</f>
        <v>#DIV/0!</v>
      </c>
      <c r="G4230" t="e">
        <f>VLOOKUP(E4230,'Resultado Final'!$E$3:$L$103,5,FALSE)</f>
        <v>#DIV/0!</v>
      </c>
      <c r="H4230">
        <f>DW!$K4230</f>
        <v>0</v>
      </c>
      <c r="I4230" s="37" t="e">
        <f t="shared" si="66"/>
        <v>#DIV/0!</v>
      </c>
    </row>
    <row r="4231" spans="1:9" x14ac:dyDescent="0.25">
      <c r="A4231">
        <f>INDEX('Resultado Final'!$A:$A,MATCH(E4231,'Resultado Final'!$E:$E,0))</f>
        <v>1</v>
      </c>
      <c r="B4231" t="e">
        <f>'Média Saneada'!#REF!</f>
        <v>#REF!</v>
      </c>
      <c r="C4231">
        <f>DW!$H4231</f>
        <v>0</v>
      </c>
      <c r="D4231">
        <f>DW!$I4231</f>
        <v>0</v>
      </c>
      <c r="E4231">
        <f>DW!$G4231</f>
        <v>0</v>
      </c>
      <c r="F4231" t="e">
        <f>VLOOKUP(E4231,'Resultado Final'!$E$3:$L$103,4,FALSE)</f>
        <v>#DIV/0!</v>
      </c>
      <c r="G4231" t="e">
        <f>VLOOKUP(E4231,'Resultado Final'!$E$3:$L$103,5,FALSE)</f>
        <v>#DIV/0!</v>
      </c>
      <c r="H4231">
        <f>DW!$K4231</f>
        <v>0</v>
      </c>
      <c r="I4231" s="37" t="e">
        <f t="shared" si="66"/>
        <v>#DIV/0!</v>
      </c>
    </row>
    <row r="4232" spans="1:9" x14ac:dyDescent="0.25">
      <c r="A4232">
        <f>INDEX('Resultado Final'!$A:$A,MATCH(E4232,'Resultado Final'!$E:$E,0))</f>
        <v>1</v>
      </c>
      <c r="B4232" t="e">
        <f>'Média Saneada'!#REF!</f>
        <v>#REF!</v>
      </c>
      <c r="C4232">
        <f>DW!$H4232</f>
        <v>0</v>
      </c>
      <c r="D4232">
        <f>DW!$I4232</f>
        <v>0</v>
      </c>
      <c r="E4232">
        <f>DW!$G4232</f>
        <v>0</v>
      </c>
      <c r="F4232" t="e">
        <f>VLOOKUP(E4232,'Resultado Final'!$E$3:$L$103,4,FALSE)</f>
        <v>#DIV/0!</v>
      </c>
      <c r="G4232" t="e">
        <f>VLOOKUP(E4232,'Resultado Final'!$E$3:$L$103,5,FALSE)</f>
        <v>#DIV/0!</v>
      </c>
      <c r="H4232">
        <f>DW!$K4232</f>
        <v>0</v>
      </c>
      <c r="I4232" s="37" t="e">
        <f t="shared" si="66"/>
        <v>#DIV/0!</v>
      </c>
    </row>
    <row r="4233" spans="1:9" x14ac:dyDescent="0.25">
      <c r="A4233">
        <f>INDEX('Resultado Final'!$A:$A,MATCH(E4233,'Resultado Final'!$E:$E,0))</f>
        <v>1</v>
      </c>
      <c r="B4233" t="e">
        <f>'Média Saneada'!#REF!</f>
        <v>#REF!</v>
      </c>
      <c r="C4233">
        <f>DW!$H4233</f>
        <v>0</v>
      </c>
      <c r="D4233">
        <f>DW!$I4233</f>
        <v>0</v>
      </c>
      <c r="E4233">
        <f>DW!$G4233</f>
        <v>0</v>
      </c>
      <c r="F4233" t="e">
        <f>VLOOKUP(E4233,'Resultado Final'!$E$3:$L$103,4,FALSE)</f>
        <v>#DIV/0!</v>
      </c>
      <c r="G4233" t="e">
        <f>VLOOKUP(E4233,'Resultado Final'!$E$3:$L$103,5,FALSE)</f>
        <v>#DIV/0!</v>
      </c>
      <c r="H4233">
        <f>DW!$K4233</f>
        <v>0</v>
      </c>
      <c r="I4233" s="37" t="e">
        <f t="shared" si="66"/>
        <v>#DIV/0!</v>
      </c>
    </row>
    <row r="4234" spans="1:9" x14ac:dyDescent="0.25">
      <c r="A4234">
        <f>INDEX('Resultado Final'!$A:$A,MATCH(E4234,'Resultado Final'!$E:$E,0))</f>
        <v>1</v>
      </c>
      <c r="B4234" t="e">
        <f>'Média Saneada'!#REF!</f>
        <v>#REF!</v>
      </c>
      <c r="C4234">
        <f>DW!$H4234</f>
        <v>0</v>
      </c>
      <c r="D4234">
        <f>DW!$I4234</f>
        <v>0</v>
      </c>
      <c r="E4234">
        <f>DW!$G4234</f>
        <v>0</v>
      </c>
      <c r="F4234" t="e">
        <f>VLOOKUP(E4234,'Resultado Final'!$E$3:$L$103,4,FALSE)</f>
        <v>#DIV/0!</v>
      </c>
      <c r="G4234" t="e">
        <f>VLOOKUP(E4234,'Resultado Final'!$E$3:$L$103,5,FALSE)</f>
        <v>#DIV/0!</v>
      </c>
      <c r="H4234">
        <f>DW!$K4234</f>
        <v>0</v>
      </c>
      <c r="I4234" s="37" t="e">
        <f t="shared" si="66"/>
        <v>#DIV/0!</v>
      </c>
    </row>
    <row r="4235" spans="1:9" x14ac:dyDescent="0.25">
      <c r="A4235">
        <f>INDEX('Resultado Final'!$A:$A,MATCH(E4235,'Resultado Final'!$E:$E,0))</f>
        <v>1</v>
      </c>
      <c r="B4235" t="e">
        <f>'Média Saneada'!#REF!</f>
        <v>#REF!</v>
      </c>
      <c r="C4235">
        <f>DW!$H4235</f>
        <v>0</v>
      </c>
      <c r="D4235">
        <f>DW!$I4235</f>
        <v>0</v>
      </c>
      <c r="E4235">
        <f>DW!$G4235</f>
        <v>0</v>
      </c>
      <c r="F4235" t="e">
        <f>VLOOKUP(E4235,'Resultado Final'!$E$3:$L$103,4,FALSE)</f>
        <v>#DIV/0!</v>
      </c>
      <c r="G4235" t="e">
        <f>VLOOKUP(E4235,'Resultado Final'!$E$3:$L$103,5,FALSE)</f>
        <v>#DIV/0!</v>
      </c>
      <c r="H4235">
        <f>DW!$K4235</f>
        <v>0</v>
      </c>
      <c r="I4235" s="37" t="e">
        <f t="shared" si="66"/>
        <v>#DIV/0!</v>
      </c>
    </row>
    <row r="4236" spans="1:9" x14ac:dyDescent="0.25">
      <c r="A4236">
        <f>INDEX('Resultado Final'!$A:$A,MATCH(E4236,'Resultado Final'!$E:$E,0))</f>
        <v>1</v>
      </c>
      <c r="B4236" t="e">
        <f>'Média Saneada'!#REF!</f>
        <v>#REF!</v>
      </c>
      <c r="C4236">
        <f>DW!$H4236</f>
        <v>0</v>
      </c>
      <c r="D4236">
        <f>DW!$I4236</f>
        <v>0</v>
      </c>
      <c r="E4236">
        <f>DW!$G4236</f>
        <v>0</v>
      </c>
      <c r="F4236" t="e">
        <f>VLOOKUP(E4236,'Resultado Final'!$E$3:$L$103,4,FALSE)</f>
        <v>#DIV/0!</v>
      </c>
      <c r="G4236" t="e">
        <f>VLOOKUP(E4236,'Resultado Final'!$E$3:$L$103,5,FALSE)</f>
        <v>#DIV/0!</v>
      </c>
      <c r="H4236">
        <f>DW!$K4236</f>
        <v>0</v>
      </c>
      <c r="I4236" s="37" t="e">
        <f t="shared" si="66"/>
        <v>#DIV/0!</v>
      </c>
    </row>
    <row r="4237" spans="1:9" x14ac:dyDescent="0.25">
      <c r="A4237">
        <f>INDEX('Resultado Final'!$A:$A,MATCH(E4237,'Resultado Final'!$E:$E,0))</f>
        <v>1</v>
      </c>
      <c r="B4237" t="e">
        <f>'Média Saneada'!#REF!</f>
        <v>#REF!</v>
      </c>
      <c r="C4237">
        <f>DW!$H4237</f>
        <v>0</v>
      </c>
      <c r="D4237">
        <f>DW!$I4237</f>
        <v>0</v>
      </c>
      <c r="E4237">
        <f>DW!$G4237</f>
        <v>0</v>
      </c>
      <c r="F4237" t="e">
        <f>VLOOKUP(E4237,'Resultado Final'!$E$3:$L$103,4,FALSE)</f>
        <v>#DIV/0!</v>
      </c>
      <c r="G4237" t="e">
        <f>VLOOKUP(E4237,'Resultado Final'!$E$3:$L$103,5,FALSE)</f>
        <v>#DIV/0!</v>
      </c>
      <c r="H4237">
        <f>DW!$K4237</f>
        <v>0</v>
      </c>
      <c r="I4237" s="37" t="e">
        <f t="shared" si="66"/>
        <v>#DIV/0!</v>
      </c>
    </row>
    <row r="4238" spans="1:9" x14ac:dyDescent="0.25">
      <c r="A4238">
        <f>INDEX('Resultado Final'!$A:$A,MATCH(E4238,'Resultado Final'!$E:$E,0))</f>
        <v>1</v>
      </c>
      <c r="B4238" t="e">
        <f>'Média Saneada'!#REF!</f>
        <v>#REF!</v>
      </c>
      <c r="C4238">
        <f>DW!$H4238</f>
        <v>0</v>
      </c>
      <c r="D4238">
        <f>DW!$I4238</f>
        <v>0</v>
      </c>
      <c r="E4238">
        <f>DW!$G4238</f>
        <v>0</v>
      </c>
      <c r="F4238" t="e">
        <f>VLOOKUP(E4238,'Resultado Final'!$E$3:$L$103,4,FALSE)</f>
        <v>#DIV/0!</v>
      </c>
      <c r="G4238" t="e">
        <f>VLOOKUP(E4238,'Resultado Final'!$E$3:$L$103,5,FALSE)</f>
        <v>#DIV/0!</v>
      </c>
      <c r="H4238">
        <f>DW!$K4238</f>
        <v>0</v>
      </c>
      <c r="I4238" s="37" t="e">
        <f t="shared" si="66"/>
        <v>#DIV/0!</v>
      </c>
    </row>
    <row r="4239" spans="1:9" x14ac:dyDescent="0.25">
      <c r="A4239">
        <f>INDEX('Resultado Final'!$A:$A,MATCH(E4239,'Resultado Final'!$E:$E,0))</f>
        <v>1</v>
      </c>
      <c r="B4239" t="e">
        <f>'Média Saneada'!#REF!</f>
        <v>#REF!</v>
      </c>
      <c r="C4239">
        <f>DW!$H4239</f>
        <v>0</v>
      </c>
      <c r="D4239">
        <f>DW!$I4239</f>
        <v>0</v>
      </c>
      <c r="E4239">
        <f>DW!$G4239</f>
        <v>0</v>
      </c>
      <c r="F4239" t="e">
        <f>VLOOKUP(E4239,'Resultado Final'!$E$3:$L$103,4,FALSE)</f>
        <v>#DIV/0!</v>
      </c>
      <c r="G4239" t="e">
        <f>VLOOKUP(E4239,'Resultado Final'!$E$3:$L$103,5,FALSE)</f>
        <v>#DIV/0!</v>
      </c>
      <c r="H4239">
        <f>DW!$K4239</f>
        <v>0</v>
      </c>
      <c r="I4239" s="37" t="e">
        <f t="shared" si="66"/>
        <v>#DIV/0!</v>
      </c>
    </row>
    <row r="4240" spans="1:9" x14ac:dyDescent="0.25">
      <c r="A4240">
        <f>INDEX('Resultado Final'!$A:$A,MATCH(E4240,'Resultado Final'!$E:$E,0))</f>
        <v>1</v>
      </c>
      <c r="B4240" t="e">
        <f>'Média Saneada'!#REF!</f>
        <v>#REF!</v>
      </c>
      <c r="C4240">
        <f>DW!$H4240</f>
        <v>0</v>
      </c>
      <c r="D4240">
        <f>DW!$I4240</f>
        <v>0</v>
      </c>
      <c r="E4240">
        <f>DW!$G4240</f>
        <v>0</v>
      </c>
      <c r="F4240" t="e">
        <f>VLOOKUP(E4240,'Resultado Final'!$E$3:$L$103,4,FALSE)</f>
        <v>#DIV/0!</v>
      </c>
      <c r="G4240" t="e">
        <f>VLOOKUP(E4240,'Resultado Final'!$E$3:$L$103,5,FALSE)</f>
        <v>#DIV/0!</v>
      </c>
      <c r="H4240">
        <f>DW!$K4240</f>
        <v>0</v>
      </c>
      <c r="I4240" s="37" t="e">
        <f t="shared" si="66"/>
        <v>#DIV/0!</v>
      </c>
    </row>
    <row r="4241" spans="1:9" x14ac:dyDescent="0.25">
      <c r="A4241">
        <f>INDEX('Resultado Final'!$A:$A,MATCH(E4241,'Resultado Final'!$E:$E,0))</f>
        <v>1</v>
      </c>
      <c r="B4241" t="e">
        <f>'Média Saneada'!#REF!</f>
        <v>#REF!</v>
      </c>
      <c r="C4241">
        <f>DW!$H4241</f>
        <v>0</v>
      </c>
      <c r="D4241">
        <f>DW!$I4241</f>
        <v>0</v>
      </c>
      <c r="E4241">
        <f>DW!$G4241</f>
        <v>0</v>
      </c>
      <c r="F4241" t="e">
        <f>VLOOKUP(E4241,'Resultado Final'!$E$3:$L$103,4,FALSE)</f>
        <v>#DIV/0!</v>
      </c>
      <c r="G4241" t="e">
        <f>VLOOKUP(E4241,'Resultado Final'!$E$3:$L$103,5,FALSE)</f>
        <v>#DIV/0!</v>
      </c>
      <c r="H4241">
        <f>DW!$K4241</f>
        <v>0</v>
      </c>
      <c r="I4241" s="37" t="e">
        <f t="shared" si="66"/>
        <v>#DIV/0!</v>
      </c>
    </row>
    <row r="4242" spans="1:9" x14ac:dyDescent="0.25">
      <c r="A4242">
        <f>INDEX('Resultado Final'!$A:$A,MATCH(E4242,'Resultado Final'!$E:$E,0))</f>
        <v>1</v>
      </c>
      <c r="B4242" t="e">
        <f>'Média Saneada'!#REF!</f>
        <v>#REF!</v>
      </c>
      <c r="C4242">
        <f>DW!$H4242</f>
        <v>0</v>
      </c>
      <c r="D4242">
        <f>DW!$I4242</f>
        <v>0</v>
      </c>
      <c r="E4242">
        <f>DW!$G4242</f>
        <v>0</v>
      </c>
      <c r="F4242" t="e">
        <f>VLOOKUP(E4242,'Resultado Final'!$E$3:$L$103,4,FALSE)</f>
        <v>#DIV/0!</v>
      </c>
      <c r="G4242" t="e">
        <f>VLOOKUP(E4242,'Resultado Final'!$E$3:$L$103,5,FALSE)</f>
        <v>#DIV/0!</v>
      </c>
      <c r="H4242">
        <f>DW!$K4242</f>
        <v>0</v>
      </c>
      <c r="I4242" s="37" t="e">
        <f t="shared" si="66"/>
        <v>#DIV/0!</v>
      </c>
    </row>
    <row r="4243" spans="1:9" x14ac:dyDescent="0.25">
      <c r="A4243">
        <f>INDEX('Resultado Final'!$A:$A,MATCH(E4243,'Resultado Final'!$E:$E,0))</f>
        <v>1</v>
      </c>
      <c r="B4243" t="e">
        <f>'Média Saneada'!#REF!</f>
        <v>#REF!</v>
      </c>
      <c r="C4243">
        <f>DW!$H4243</f>
        <v>0</v>
      </c>
      <c r="D4243">
        <f>DW!$I4243</f>
        <v>0</v>
      </c>
      <c r="E4243">
        <f>DW!$G4243</f>
        <v>0</v>
      </c>
      <c r="F4243" t="e">
        <f>VLOOKUP(E4243,'Resultado Final'!$E$3:$L$103,4,FALSE)</f>
        <v>#DIV/0!</v>
      </c>
      <c r="G4243" t="e">
        <f>VLOOKUP(E4243,'Resultado Final'!$E$3:$L$103,5,FALSE)</f>
        <v>#DIV/0!</v>
      </c>
      <c r="H4243">
        <f>DW!$K4243</f>
        <v>0</v>
      </c>
      <c r="I4243" s="37" t="e">
        <f t="shared" si="66"/>
        <v>#DIV/0!</v>
      </c>
    </row>
    <row r="4244" spans="1:9" x14ac:dyDescent="0.25">
      <c r="A4244">
        <f>INDEX('Resultado Final'!$A:$A,MATCH(E4244,'Resultado Final'!$E:$E,0))</f>
        <v>1</v>
      </c>
      <c r="B4244" t="e">
        <f>'Média Saneada'!#REF!</f>
        <v>#REF!</v>
      </c>
      <c r="C4244">
        <f>DW!$H4244</f>
        <v>0</v>
      </c>
      <c r="D4244">
        <f>DW!$I4244</f>
        <v>0</v>
      </c>
      <c r="E4244">
        <f>DW!$G4244</f>
        <v>0</v>
      </c>
      <c r="F4244" t="e">
        <f>VLOOKUP(E4244,'Resultado Final'!$E$3:$L$103,4,FALSE)</f>
        <v>#DIV/0!</v>
      </c>
      <c r="G4244" t="e">
        <f>VLOOKUP(E4244,'Resultado Final'!$E$3:$L$103,5,FALSE)</f>
        <v>#DIV/0!</v>
      </c>
      <c r="H4244">
        <f>DW!$K4244</f>
        <v>0</v>
      </c>
      <c r="I4244" s="37" t="e">
        <f t="shared" si="66"/>
        <v>#DIV/0!</v>
      </c>
    </row>
    <row r="4245" spans="1:9" x14ac:dyDescent="0.25">
      <c r="A4245">
        <f>INDEX('Resultado Final'!$A:$A,MATCH(E4245,'Resultado Final'!$E:$E,0))</f>
        <v>1</v>
      </c>
      <c r="B4245" t="e">
        <f>'Média Saneada'!#REF!</f>
        <v>#REF!</v>
      </c>
      <c r="C4245">
        <f>DW!$H4245</f>
        <v>0</v>
      </c>
      <c r="D4245">
        <f>DW!$I4245</f>
        <v>0</v>
      </c>
      <c r="E4245">
        <f>DW!$G4245</f>
        <v>0</v>
      </c>
      <c r="F4245" t="e">
        <f>VLOOKUP(E4245,'Resultado Final'!$E$3:$L$103,4,FALSE)</f>
        <v>#DIV/0!</v>
      </c>
      <c r="G4245" t="e">
        <f>VLOOKUP(E4245,'Resultado Final'!$E$3:$L$103,5,FALSE)</f>
        <v>#DIV/0!</v>
      </c>
      <c r="H4245">
        <f>DW!$K4245</f>
        <v>0</v>
      </c>
      <c r="I4245" s="37" t="e">
        <f t="shared" si="66"/>
        <v>#DIV/0!</v>
      </c>
    </row>
    <row r="4246" spans="1:9" x14ac:dyDescent="0.25">
      <c r="A4246">
        <f>INDEX('Resultado Final'!$A:$A,MATCH(E4246,'Resultado Final'!$E:$E,0))</f>
        <v>1</v>
      </c>
      <c r="B4246" t="e">
        <f>'Média Saneada'!#REF!</f>
        <v>#REF!</v>
      </c>
      <c r="C4246">
        <f>DW!$H4246</f>
        <v>0</v>
      </c>
      <c r="D4246">
        <f>DW!$I4246</f>
        <v>0</v>
      </c>
      <c r="E4246">
        <f>DW!$G4246</f>
        <v>0</v>
      </c>
      <c r="F4246" t="e">
        <f>VLOOKUP(E4246,'Resultado Final'!$E$3:$L$103,4,FALSE)</f>
        <v>#DIV/0!</v>
      </c>
      <c r="G4246" t="e">
        <f>VLOOKUP(E4246,'Resultado Final'!$E$3:$L$103,5,FALSE)</f>
        <v>#DIV/0!</v>
      </c>
      <c r="H4246">
        <f>DW!$K4246</f>
        <v>0</v>
      </c>
      <c r="I4246" s="37" t="e">
        <f t="shared" si="66"/>
        <v>#DIV/0!</v>
      </c>
    </row>
    <row r="4247" spans="1:9" x14ac:dyDescent="0.25">
      <c r="A4247">
        <f>INDEX('Resultado Final'!$A:$A,MATCH(E4247,'Resultado Final'!$E:$E,0))</f>
        <v>1</v>
      </c>
      <c r="B4247" t="e">
        <f>'Média Saneada'!#REF!</f>
        <v>#REF!</v>
      </c>
      <c r="C4247">
        <f>DW!$H4247</f>
        <v>0</v>
      </c>
      <c r="D4247">
        <f>DW!$I4247</f>
        <v>0</v>
      </c>
      <c r="E4247">
        <f>DW!$G4247</f>
        <v>0</v>
      </c>
      <c r="F4247" t="e">
        <f>VLOOKUP(E4247,'Resultado Final'!$E$3:$L$103,4,FALSE)</f>
        <v>#DIV/0!</v>
      </c>
      <c r="G4247" t="e">
        <f>VLOOKUP(E4247,'Resultado Final'!$E$3:$L$103,5,FALSE)</f>
        <v>#DIV/0!</v>
      </c>
      <c r="H4247">
        <f>DW!$K4247</f>
        <v>0</v>
      </c>
      <c r="I4247" s="37" t="e">
        <f t="shared" si="66"/>
        <v>#DIV/0!</v>
      </c>
    </row>
    <row r="4248" spans="1:9" x14ac:dyDescent="0.25">
      <c r="A4248">
        <f>INDEX('Resultado Final'!$A:$A,MATCH(E4248,'Resultado Final'!$E:$E,0))</f>
        <v>1</v>
      </c>
      <c r="B4248" t="e">
        <f>'Média Saneada'!#REF!</f>
        <v>#REF!</v>
      </c>
      <c r="C4248">
        <f>DW!$H4248</f>
        <v>0</v>
      </c>
      <c r="D4248">
        <f>DW!$I4248</f>
        <v>0</v>
      </c>
      <c r="E4248">
        <f>DW!$G4248</f>
        <v>0</v>
      </c>
      <c r="F4248" t="e">
        <f>VLOOKUP(E4248,'Resultado Final'!$E$3:$L$103,4,FALSE)</f>
        <v>#DIV/0!</v>
      </c>
      <c r="G4248" t="e">
        <f>VLOOKUP(E4248,'Resultado Final'!$E$3:$L$103,5,FALSE)</f>
        <v>#DIV/0!</v>
      </c>
      <c r="H4248">
        <f>DW!$K4248</f>
        <v>0</v>
      </c>
      <c r="I4248" s="37" t="e">
        <f t="shared" si="66"/>
        <v>#DIV/0!</v>
      </c>
    </row>
    <row r="4249" spans="1:9" x14ac:dyDescent="0.25">
      <c r="A4249">
        <f>INDEX('Resultado Final'!$A:$A,MATCH(E4249,'Resultado Final'!$E:$E,0))</f>
        <v>1</v>
      </c>
      <c r="B4249" t="e">
        <f>'Média Saneada'!#REF!</f>
        <v>#REF!</v>
      </c>
      <c r="C4249">
        <f>DW!$H4249</f>
        <v>0</v>
      </c>
      <c r="D4249">
        <f>DW!$I4249</f>
        <v>0</v>
      </c>
      <c r="E4249">
        <f>DW!$G4249</f>
        <v>0</v>
      </c>
      <c r="F4249" t="e">
        <f>VLOOKUP(E4249,'Resultado Final'!$E$3:$L$103,4,FALSE)</f>
        <v>#DIV/0!</v>
      </c>
      <c r="G4249" t="e">
        <f>VLOOKUP(E4249,'Resultado Final'!$E$3:$L$103,5,FALSE)</f>
        <v>#DIV/0!</v>
      </c>
      <c r="H4249">
        <f>DW!$K4249</f>
        <v>0</v>
      </c>
      <c r="I4249" s="37" t="e">
        <f t="shared" si="66"/>
        <v>#DIV/0!</v>
      </c>
    </row>
    <row r="4250" spans="1:9" x14ac:dyDescent="0.25">
      <c r="A4250">
        <f>INDEX('Resultado Final'!$A:$A,MATCH(E4250,'Resultado Final'!$E:$E,0))</f>
        <v>1</v>
      </c>
      <c r="B4250" t="e">
        <f>'Média Saneada'!#REF!</f>
        <v>#REF!</v>
      </c>
      <c r="C4250">
        <f>DW!$H4250</f>
        <v>0</v>
      </c>
      <c r="D4250">
        <f>DW!$I4250</f>
        <v>0</v>
      </c>
      <c r="E4250">
        <f>DW!$G4250</f>
        <v>0</v>
      </c>
      <c r="F4250" t="e">
        <f>VLOOKUP(E4250,'Resultado Final'!$E$3:$L$103,4,FALSE)</f>
        <v>#DIV/0!</v>
      </c>
      <c r="G4250" t="e">
        <f>VLOOKUP(E4250,'Resultado Final'!$E$3:$L$103,5,FALSE)</f>
        <v>#DIV/0!</v>
      </c>
      <c r="H4250">
        <f>DW!$K4250</f>
        <v>0</v>
      </c>
      <c r="I4250" s="37" t="e">
        <f t="shared" si="66"/>
        <v>#DIV/0!</v>
      </c>
    </row>
    <row r="4251" spans="1:9" x14ac:dyDescent="0.25">
      <c r="A4251">
        <f>INDEX('Resultado Final'!$A:$A,MATCH(E4251,'Resultado Final'!$E:$E,0))</f>
        <v>1</v>
      </c>
      <c r="B4251" t="e">
        <f>'Média Saneada'!#REF!</f>
        <v>#REF!</v>
      </c>
      <c r="C4251">
        <f>DW!$H4251</f>
        <v>0</v>
      </c>
      <c r="D4251">
        <f>DW!$I4251</f>
        <v>0</v>
      </c>
      <c r="E4251">
        <f>DW!$G4251</f>
        <v>0</v>
      </c>
      <c r="F4251" t="e">
        <f>VLOOKUP(E4251,'Resultado Final'!$E$3:$L$103,4,FALSE)</f>
        <v>#DIV/0!</v>
      </c>
      <c r="G4251" t="e">
        <f>VLOOKUP(E4251,'Resultado Final'!$E$3:$L$103,5,FALSE)</f>
        <v>#DIV/0!</v>
      </c>
      <c r="H4251">
        <f>DW!$K4251</f>
        <v>0</v>
      </c>
      <c r="I4251" s="37" t="e">
        <f t="shared" si="66"/>
        <v>#DIV/0!</v>
      </c>
    </row>
    <row r="4252" spans="1:9" x14ac:dyDescent="0.25">
      <c r="A4252">
        <f>INDEX('Resultado Final'!$A:$A,MATCH(E4252,'Resultado Final'!$E:$E,0))</f>
        <v>1</v>
      </c>
      <c r="B4252" t="e">
        <f>'Média Saneada'!#REF!</f>
        <v>#REF!</v>
      </c>
      <c r="C4252">
        <f>DW!$H4252</f>
        <v>0</v>
      </c>
      <c r="D4252">
        <f>DW!$I4252</f>
        <v>0</v>
      </c>
      <c r="E4252">
        <f>DW!$G4252</f>
        <v>0</v>
      </c>
      <c r="F4252" t="e">
        <f>VLOOKUP(E4252,'Resultado Final'!$E$3:$L$103,4,FALSE)</f>
        <v>#DIV/0!</v>
      </c>
      <c r="G4252" t="e">
        <f>VLOOKUP(E4252,'Resultado Final'!$E$3:$L$103,5,FALSE)</f>
        <v>#DIV/0!</v>
      </c>
      <c r="H4252">
        <f>DW!$K4252</f>
        <v>0</v>
      </c>
      <c r="I4252" s="37" t="e">
        <f t="shared" si="66"/>
        <v>#DIV/0!</v>
      </c>
    </row>
    <row r="4253" spans="1:9" x14ac:dyDescent="0.25">
      <c r="A4253">
        <f>INDEX('Resultado Final'!$A:$A,MATCH(E4253,'Resultado Final'!$E:$E,0))</f>
        <v>1</v>
      </c>
      <c r="B4253" t="e">
        <f>'Média Saneada'!#REF!</f>
        <v>#REF!</v>
      </c>
      <c r="C4253">
        <f>DW!$H4253</f>
        <v>0</v>
      </c>
      <c r="D4253">
        <f>DW!$I4253</f>
        <v>0</v>
      </c>
      <c r="E4253">
        <f>DW!$G4253</f>
        <v>0</v>
      </c>
      <c r="F4253" t="e">
        <f>VLOOKUP(E4253,'Resultado Final'!$E$3:$L$103,4,FALSE)</f>
        <v>#DIV/0!</v>
      </c>
      <c r="G4253" t="e">
        <f>VLOOKUP(E4253,'Resultado Final'!$E$3:$L$103,5,FALSE)</f>
        <v>#DIV/0!</v>
      </c>
      <c r="H4253">
        <f>DW!$K4253</f>
        <v>0</v>
      </c>
      <c r="I4253" s="37" t="e">
        <f t="shared" si="66"/>
        <v>#DIV/0!</v>
      </c>
    </row>
    <row r="4254" spans="1:9" x14ac:dyDescent="0.25">
      <c r="A4254">
        <f>INDEX('Resultado Final'!$A:$A,MATCH(E4254,'Resultado Final'!$E:$E,0))</f>
        <v>1</v>
      </c>
      <c r="B4254" t="e">
        <f>'Média Saneada'!#REF!</f>
        <v>#REF!</v>
      </c>
      <c r="C4254">
        <f>DW!$H4254</f>
        <v>0</v>
      </c>
      <c r="D4254">
        <f>DW!$I4254</f>
        <v>0</v>
      </c>
      <c r="E4254">
        <f>DW!$G4254</f>
        <v>0</v>
      </c>
      <c r="F4254" t="e">
        <f>VLOOKUP(E4254,'Resultado Final'!$E$3:$L$103,4,FALSE)</f>
        <v>#DIV/0!</v>
      </c>
      <c r="G4254" t="e">
        <f>VLOOKUP(E4254,'Resultado Final'!$E$3:$L$103,5,FALSE)</f>
        <v>#DIV/0!</v>
      </c>
      <c r="H4254">
        <f>DW!$K4254</f>
        <v>0</v>
      </c>
      <c r="I4254" s="37" t="e">
        <f t="shared" si="66"/>
        <v>#DIV/0!</v>
      </c>
    </row>
    <row r="4255" spans="1:9" x14ac:dyDescent="0.25">
      <c r="A4255">
        <f>INDEX('Resultado Final'!$A:$A,MATCH(E4255,'Resultado Final'!$E:$E,0))</f>
        <v>1</v>
      </c>
      <c r="B4255" t="e">
        <f>'Média Saneada'!#REF!</f>
        <v>#REF!</v>
      </c>
      <c r="C4255">
        <f>DW!$H4255</f>
        <v>0</v>
      </c>
      <c r="D4255">
        <f>DW!$I4255</f>
        <v>0</v>
      </c>
      <c r="E4255">
        <f>DW!$G4255</f>
        <v>0</v>
      </c>
      <c r="F4255" t="e">
        <f>VLOOKUP(E4255,'Resultado Final'!$E$3:$L$103,4,FALSE)</f>
        <v>#DIV/0!</v>
      </c>
      <c r="G4255" t="e">
        <f>VLOOKUP(E4255,'Resultado Final'!$E$3:$L$103,5,FALSE)</f>
        <v>#DIV/0!</v>
      </c>
      <c r="H4255">
        <f>DW!$K4255</f>
        <v>0</v>
      </c>
      <c r="I4255" s="37" t="e">
        <f t="shared" si="66"/>
        <v>#DIV/0!</v>
      </c>
    </row>
    <row r="4256" spans="1:9" x14ac:dyDescent="0.25">
      <c r="A4256">
        <f>INDEX('Resultado Final'!$A:$A,MATCH(E4256,'Resultado Final'!$E:$E,0))</f>
        <v>1</v>
      </c>
      <c r="B4256" t="e">
        <f>'Média Saneada'!#REF!</f>
        <v>#REF!</v>
      </c>
      <c r="C4256">
        <f>DW!$H4256</f>
        <v>0</v>
      </c>
      <c r="D4256">
        <f>DW!$I4256</f>
        <v>0</v>
      </c>
      <c r="E4256">
        <f>DW!$G4256</f>
        <v>0</v>
      </c>
      <c r="F4256" t="e">
        <f>VLOOKUP(E4256,'Resultado Final'!$E$3:$L$103,4,FALSE)</f>
        <v>#DIV/0!</v>
      </c>
      <c r="G4256" t="e">
        <f>VLOOKUP(E4256,'Resultado Final'!$E$3:$L$103,5,FALSE)</f>
        <v>#DIV/0!</v>
      </c>
      <c r="H4256">
        <f>DW!$K4256</f>
        <v>0</v>
      </c>
      <c r="I4256" s="37" t="e">
        <f t="shared" si="66"/>
        <v>#DIV/0!</v>
      </c>
    </row>
    <row r="4257" spans="1:9" x14ac:dyDescent="0.25">
      <c r="A4257">
        <f>INDEX('Resultado Final'!$A:$A,MATCH(E4257,'Resultado Final'!$E:$E,0))</f>
        <v>1</v>
      </c>
      <c r="B4257" t="e">
        <f>'Média Saneada'!#REF!</f>
        <v>#REF!</v>
      </c>
      <c r="C4257">
        <f>DW!$H4257</f>
        <v>0</v>
      </c>
      <c r="D4257">
        <f>DW!$I4257</f>
        <v>0</v>
      </c>
      <c r="E4257">
        <f>DW!$G4257</f>
        <v>0</v>
      </c>
      <c r="F4257" t="e">
        <f>VLOOKUP(E4257,'Resultado Final'!$E$3:$L$103,4,FALSE)</f>
        <v>#DIV/0!</v>
      </c>
      <c r="G4257" t="e">
        <f>VLOOKUP(E4257,'Resultado Final'!$E$3:$L$103,5,FALSE)</f>
        <v>#DIV/0!</v>
      </c>
      <c r="H4257">
        <f>DW!$K4257</f>
        <v>0</v>
      </c>
      <c r="I4257" s="37" t="e">
        <f t="shared" si="66"/>
        <v>#DIV/0!</v>
      </c>
    </row>
    <row r="4258" spans="1:9" x14ac:dyDescent="0.25">
      <c r="A4258">
        <f>INDEX('Resultado Final'!$A:$A,MATCH(E4258,'Resultado Final'!$E:$E,0))</f>
        <v>1</v>
      </c>
      <c r="B4258" t="e">
        <f>'Média Saneada'!#REF!</f>
        <v>#REF!</v>
      </c>
      <c r="C4258">
        <f>DW!$H4258</f>
        <v>0</v>
      </c>
      <c r="D4258">
        <f>DW!$I4258</f>
        <v>0</v>
      </c>
      <c r="E4258">
        <f>DW!$G4258</f>
        <v>0</v>
      </c>
      <c r="F4258" t="e">
        <f>VLOOKUP(E4258,'Resultado Final'!$E$3:$L$103,4,FALSE)</f>
        <v>#DIV/0!</v>
      </c>
      <c r="G4258" t="e">
        <f>VLOOKUP(E4258,'Resultado Final'!$E$3:$L$103,5,FALSE)</f>
        <v>#DIV/0!</v>
      </c>
      <c r="H4258">
        <f>DW!$K4258</f>
        <v>0</v>
      </c>
      <c r="I4258" s="37" t="e">
        <f t="shared" si="66"/>
        <v>#DIV/0!</v>
      </c>
    </row>
    <row r="4259" spans="1:9" x14ac:dyDescent="0.25">
      <c r="A4259">
        <f>INDEX('Resultado Final'!$A:$A,MATCH(E4259,'Resultado Final'!$E:$E,0))</f>
        <v>1</v>
      </c>
      <c r="B4259" t="e">
        <f>'Média Saneada'!#REF!</f>
        <v>#REF!</v>
      </c>
      <c r="C4259">
        <f>DW!$H4259</f>
        <v>0</v>
      </c>
      <c r="D4259">
        <f>DW!$I4259</f>
        <v>0</v>
      </c>
      <c r="E4259">
        <f>DW!$G4259</f>
        <v>0</v>
      </c>
      <c r="F4259" t="e">
        <f>VLOOKUP(E4259,'Resultado Final'!$E$3:$L$103,4,FALSE)</f>
        <v>#DIV/0!</v>
      </c>
      <c r="G4259" t="e">
        <f>VLOOKUP(E4259,'Resultado Final'!$E$3:$L$103,5,FALSE)</f>
        <v>#DIV/0!</v>
      </c>
      <c r="H4259">
        <f>DW!$K4259</f>
        <v>0</v>
      </c>
      <c r="I4259" s="37" t="e">
        <f t="shared" si="66"/>
        <v>#DIV/0!</v>
      </c>
    </row>
    <row r="4260" spans="1:9" x14ac:dyDescent="0.25">
      <c r="A4260">
        <f>INDEX('Resultado Final'!$A:$A,MATCH(E4260,'Resultado Final'!$E:$E,0))</f>
        <v>1</v>
      </c>
      <c r="B4260" t="e">
        <f>'Média Saneada'!#REF!</f>
        <v>#REF!</v>
      </c>
      <c r="C4260">
        <f>DW!$H4260</f>
        <v>0</v>
      </c>
      <c r="D4260">
        <f>DW!$I4260</f>
        <v>0</v>
      </c>
      <c r="E4260">
        <f>DW!$G4260</f>
        <v>0</v>
      </c>
      <c r="F4260" t="e">
        <f>VLOOKUP(E4260,'Resultado Final'!$E$3:$L$103,4,FALSE)</f>
        <v>#DIV/0!</v>
      </c>
      <c r="G4260" t="e">
        <f>VLOOKUP(E4260,'Resultado Final'!$E$3:$L$103,5,FALSE)</f>
        <v>#DIV/0!</v>
      </c>
      <c r="H4260">
        <f>DW!$K4260</f>
        <v>0</v>
      </c>
      <c r="I4260" s="37" t="e">
        <f t="shared" si="66"/>
        <v>#DIV/0!</v>
      </c>
    </row>
    <row r="4261" spans="1:9" x14ac:dyDescent="0.25">
      <c r="A4261">
        <f>INDEX('Resultado Final'!$A:$A,MATCH(E4261,'Resultado Final'!$E:$E,0))</f>
        <v>1</v>
      </c>
      <c r="B4261" t="e">
        <f>'Média Saneada'!#REF!</f>
        <v>#REF!</v>
      </c>
      <c r="C4261">
        <f>DW!$H4261</f>
        <v>0</v>
      </c>
      <c r="D4261">
        <f>DW!$I4261</f>
        <v>0</v>
      </c>
      <c r="E4261">
        <f>DW!$G4261</f>
        <v>0</v>
      </c>
      <c r="F4261" t="e">
        <f>VLOOKUP(E4261,'Resultado Final'!$E$3:$L$103,4,FALSE)</f>
        <v>#DIV/0!</v>
      </c>
      <c r="G4261" t="e">
        <f>VLOOKUP(E4261,'Resultado Final'!$E$3:$L$103,5,FALSE)</f>
        <v>#DIV/0!</v>
      </c>
      <c r="H4261">
        <f>DW!$K4261</f>
        <v>0</v>
      </c>
      <c r="I4261" s="37" t="e">
        <f t="shared" si="66"/>
        <v>#DIV/0!</v>
      </c>
    </row>
    <row r="4262" spans="1:9" x14ac:dyDescent="0.25">
      <c r="A4262">
        <f>INDEX('Resultado Final'!$A:$A,MATCH(E4262,'Resultado Final'!$E:$E,0))</f>
        <v>1</v>
      </c>
      <c r="B4262" t="e">
        <f>'Média Saneada'!#REF!</f>
        <v>#REF!</v>
      </c>
      <c r="C4262">
        <f>DW!$H4262</f>
        <v>0</v>
      </c>
      <c r="D4262">
        <f>DW!$I4262</f>
        <v>0</v>
      </c>
      <c r="E4262">
        <f>DW!$G4262</f>
        <v>0</v>
      </c>
      <c r="F4262" t="e">
        <f>VLOOKUP(E4262,'Resultado Final'!$E$3:$L$103,4,FALSE)</f>
        <v>#DIV/0!</v>
      </c>
      <c r="G4262" t="e">
        <f>VLOOKUP(E4262,'Resultado Final'!$E$3:$L$103,5,FALSE)</f>
        <v>#DIV/0!</v>
      </c>
      <c r="H4262">
        <f>DW!$K4262</f>
        <v>0</v>
      </c>
      <c r="I4262" s="37" t="e">
        <f t="shared" si="66"/>
        <v>#DIV/0!</v>
      </c>
    </row>
    <row r="4263" spans="1:9" x14ac:dyDescent="0.25">
      <c r="A4263">
        <f>INDEX('Resultado Final'!$A:$A,MATCH(E4263,'Resultado Final'!$E:$E,0))</f>
        <v>1</v>
      </c>
      <c r="B4263" t="e">
        <f>'Média Saneada'!#REF!</f>
        <v>#REF!</v>
      </c>
      <c r="C4263">
        <f>DW!$H4263</f>
        <v>0</v>
      </c>
      <c r="D4263">
        <f>DW!$I4263</f>
        <v>0</v>
      </c>
      <c r="E4263">
        <f>DW!$G4263</f>
        <v>0</v>
      </c>
      <c r="F4263" t="e">
        <f>VLOOKUP(E4263,'Resultado Final'!$E$3:$L$103,4,FALSE)</f>
        <v>#DIV/0!</v>
      </c>
      <c r="G4263" t="e">
        <f>VLOOKUP(E4263,'Resultado Final'!$E$3:$L$103,5,FALSE)</f>
        <v>#DIV/0!</v>
      </c>
      <c r="H4263">
        <f>DW!$K4263</f>
        <v>0</v>
      </c>
      <c r="I4263" s="37" t="e">
        <f t="shared" si="66"/>
        <v>#DIV/0!</v>
      </c>
    </row>
    <row r="4264" spans="1:9" x14ac:dyDescent="0.25">
      <c r="A4264">
        <f>INDEX('Resultado Final'!$A:$A,MATCH(E4264,'Resultado Final'!$E:$E,0))</f>
        <v>1</v>
      </c>
      <c r="B4264" t="e">
        <f>'Média Saneada'!#REF!</f>
        <v>#REF!</v>
      </c>
      <c r="C4264">
        <f>DW!$H4264</f>
        <v>0</v>
      </c>
      <c r="D4264">
        <f>DW!$I4264</f>
        <v>0</v>
      </c>
      <c r="E4264">
        <f>DW!$G4264</f>
        <v>0</v>
      </c>
      <c r="F4264" t="e">
        <f>VLOOKUP(E4264,'Resultado Final'!$E$3:$L$103,4,FALSE)</f>
        <v>#DIV/0!</v>
      </c>
      <c r="G4264" t="e">
        <f>VLOOKUP(E4264,'Resultado Final'!$E$3:$L$103,5,FALSE)</f>
        <v>#DIV/0!</v>
      </c>
      <c r="H4264">
        <f>DW!$K4264</f>
        <v>0</v>
      </c>
      <c r="I4264" s="37" t="e">
        <f t="shared" si="66"/>
        <v>#DIV/0!</v>
      </c>
    </row>
    <row r="4265" spans="1:9" x14ac:dyDescent="0.25">
      <c r="A4265">
        <f>INDEX('Resultado Final'!$A:$A,MATCH(E4265,'Resultado Final'!$E:$E,0))</f>
        <v>1</v>
      </c>
      <c r="B4265" t="e">
        <f>'Média Saneada'!#REF!</f>
        <v>#REF!</v>
      </c>
      <c r="C4265">
        <f>DW!$H4265</f>
        <v>0</v>
      </c>
      <c r="D4265">
        <f>DW!$I4265</f>
        <v>0</v>
      </c>
      <c r="E4265">
        <f>DW!$G4265</f>
        <v>0</v>
      </c>
      <c r="F4265" t="e">
        <f>VLOOKUP(E4265,'Resultado Final'!$E$3:$L$103,4,FALSE)</f>
        <v>#DIV/0!</v>
      </c>
      <c r="G4265" t="e">
        <f>VLOOKUP(E4265,'Resultado Final'!$E$3:$L$103,5,FALSE)</f>
        <v>#DIV/0!</v>
      </c>
      <c r="H4265">
        <f>DW!$K4265</f>
        <v>0</v>
      </c>
      <c r="I4265" s="37" t="e">
        <f t="shared" si="66"/>
        <v>#DIV/0!</v>
      </c>
    </row>
    <row r="4266" spans="1:9" x14ac:dyDescent="0.25">
      <c r="A4266">
        <f>INDEX('Resultado Final'!$A:$A,MATCH(E4266,'Resultado Final'!$E:$E,0))</f>
        <v>1</v>
      </c>
      <c r="B4266" t="e">
        <f>'Média Saneada'!#REF!</f>
        <v>#REF!</v>
      </c>
      <c r="C4266">
        <f>DW!$H4266</f>
        <v>0</v>
      </c>
      <c r="D4266">
        <f>DW!$I4266</f>
        <v>0</v>
      </c>
      <c r="E4266">
        <f>DW!$G4266</f>
        <v>0</v>
      </c>
      <c r="F4266" t="e">
        <f>VLOOKUP(E4266,'Resultado Final'!$E$3:$L$103,4,FALSE)</f>
        <v>#DIV/0!</v>
      </c>
      <c r="G4266" t="e">
        <f>VLOOKUP(E4266,'Resultado Final'!$E$3:$L$103,5,FALSE)</f>
        <v>#DIV/0!</v>
      </c>
      <c r="H4266">
        <f>DW!$K4266</f>
        <v>0</v>
      </c>
      <c r="I4266" s="37" t="e">
        <f t="shared" si="66"/>
        <v>#DIV/0!</v>
      </c>
    </row>
    <row r="4267" spans="1:9" x14ac:dyDescent="0.25">
      <c r="A4267">
        <f>INDEX('Resultado Final'!$A:$A,MATCH(E4267,'Resultado Final'!$E:$E,0))</f>
        <v>1</v>
      </c>
      <c r="B4267" t="e">
        <f>'Média Saneada'!#REF!</f>
        <v>#REF!</v>
      </c>
      <c r="C4267">
        <f>DW!$H4267</f>
        <v>0</v>
      </c>
      <c r="D4267">
        <f>DW!$I4267</f>
        <v>0</v>
      </c>
      <c r="E4267">
        <f>DW!$G4267</f>
        <v>0</v>
      </c>
      <c r="F4267" t="e">
        <f>VLOOKUP(E4267,'Resultado Final'!$E$3:$L$103,4,FALSE)</f>
        <v>#DIV/0!</v>
      </c>
      <c r="G4267" t="e">
        <f>VLOOKUP(E4267,'Resultado Final'!$E$3:$L$103,5,FALSE)</f>
        <v>#DIV/0!</v>
      </c>
      <c r="H4267">
        <f>DW!$K4267</f>
        <v>0</v>
      </c>
      <c r="I4267" s="37" t="e">
        <f t="shared" si="66"/>
        <v>#DIV/0!</v>
      </c>
    </row>
    <row r="4268" spans="1:9" x14ac:dyDescent="0.25">
      <c r="A4268">
        <f>INDEX('Resultado Final'!$A:$A,MATCH(E4268,'Resultado Final'!$E:$E,0))</f>
        <v>1</v>
      </c>
      <c r="B4268" t="e">
        <f>'Média Saneada'!#REF!</f>
        <v>#REF!</v>
      </c>
      <c r="C4268">
        <f>DW!$H4268</f>
        <v>0</v>
      </c>
      <c r="D4268">
        <f>DW!$I4268</f>
        <v>0</v>
      </c>
      <c r="E4268">
        <f>DW!$G4268</f>
        <v>0</v>
      </c>
      <c r="F4268" t="e">
        <f>VLOOKUP(E4268,'Resultado Final'!$E$3:$L$103,4,FALSE)</f>
        <v>#DIV/0!</v>
      </c>
      <c r="G4268" t="e">
        <f>VLOOKUP(E4268,'Resultado Final'!$E$3:$L$103,5,FALSE)</f>
        <v>#DIV/0!</v>
      </c>
      <c r="H4268">
        <f>DW!$K4268</f>
        <v>0</v>
      </c>
      <c r="I4268" s="37" t="e">
        <f t="shared" si="66"/>
        <v>#DIV/0!</v>
      </c>
    </row>
    <row r="4269" spans="1:9" x14ac:dyDescent="0.25">
      <c r="A4269">
        <f>INDEX('Resultado Final'!$A:$A,MATCH(E4269,'Resultado Final'!$E:$E,0))</f>
        <v>1</v>
      </c>
      <c r="B4269" t="e">
        <f>'Média Saneada'!#REF!</f>
        <v>#REF!</v>
      </c>
      <c r="C4269">
        <f>DW!$H4269</f>
        <v>0</v>
      </c>
      <c r="D4269">
        <f>DW!$I4269</f>
        <v>0</v>
      </c>
      <c r="E4269">
        <f>DW!$G4269</f>
        <v>0</v>
      </c>
      <c r="F4269" t="e">
        <f>VLOOKUP(E4269,'Resultado Final'!$E$3:$L$103,4,FALSE)</f>
        <v>#DIV/0!</v>
      </c>
      <c r="G4269" t="e">
        <f>VLOOKUP(E4269,'Resultado Final'!$E$3:$L$103,5,FALSE)</f>
        <v>#DIV/0!</v>
      </c>
      <c r="H4269">
        <f>DW!$K4269</f>
        <v>0</v>
      </c>
      <c r="I4269" s="37" t="e">
        <f t="shared" si="66"/>
        <v>#DIV/0!</v>
      </c>
    </row>
    <row r="4270" spans="1:9" x14ac:dyDescent="0.25">
      <c r="A4270">
        <f>INDEX('Resultado Final'!$A:$A,MATCH(E4270,'Resultado Final'!$E:$E,0))</f>
        <v>1</v>
      </c>
      <c r="B4270" t="e">
        <f>'Média Saneada'!#REF!</f>
        <v>#REF!</v>
      </c>
      <c r="C4270">
        <f>DW!$H4270</f>
        <v>0</v>
      </c>
      <c r="D4270">
        <f>DW!$I4270</f>
        <v>0</v>
      </c>
      <c r="E4270">
        <f>DW!$G4270</f>
        <v>0</v>
      </c>
      <c r="F4270" t="e">
        <f>VLOOKUP(E4270,'Resultado Final'!$E$3:$L$103,4,FALSE)</f>
        <v>#DIV/0!</v>
      </c>
      <c r="G4270" t="e">
        <f>VLOOKUP(E4270,'Resultado Final'!$E$3:$L$103,5,FALSE)</f>
        <v>#DIV/0!</v>
      </c>
      <c r="H4270">
        <f>DW!$K4270</f>
        <v>0</v>
      </c>
      <c r="I4270" s="37" t="e">
        <f t="shared" si="66"/>
        <v>#DIV/0!</v>
      </c>
    </row>
    <row r="4271" spans="1:9" x14ac:dyDescent="0.25">
      <c r="A4271">
        <f>INDEX('Resultado Final'!$A:$A,MATCH(E4271,'Resultado Final'!$E:$E,0))</f>
        <v>1</v>
      </c>
      <c r="B4271" t="e">
        <f>'Média Saneada'!#REF!</f>
        <v>#REF!</v>
      </c>
      <c r="C4271">
        <f>DW!$H4271</f>
        <v>0</v>
      </c>
      <c r="D4271">
        <f>DW!$I4271</f>
        <v>0</v>
      </c>
      <c r="E4271">
        <f>DW!$G4271</f>
        <v>0</v>
      </c>
      <c r="F4271" t="e">
        <f>VLOOKUP(E4271,'Resultado Final'!$E$3:$L$103,4,FALSE)</f>
        <v>#DIV/0!</v>
      </c>
      <c r="G4271" t="e">
        <f>VLOOKUP(E4271,'Resultado Final'!$E$3:$L$103,5,FALSE)</f>
        <v>#DIV/0!</v>
      </c>
      <c r="H4271">
        <f>DW!$K4271</f>
        <v>0</v>
      </c>
      <c r="I4271" s="37" t="e">
        <f t="shared" si="66"/>
        <v>#DIV/0!</v>
      </c>
    </row>
    <row r="4272" spans="1:9" x14ac:dyDescent="0.25">
      <c r="A4272">
        <f>INDEX('Resultado Final'!$A:$A,MATCH(E4272,'Resultado Final'!$E:$E,0))</f>
        <v>1</v>
      </c>
      <c r="B4272" t="e">
        <f>'Média Saneada'!#REF!</f>
        <v>#REF!</v>
      </c>
      <c r="C4272">
        <f>DW!$H4272</f>
        <v>0</v>
      </c>
      <c r="D4272">
        <f>DW!$I4272</f>
        <v>0</v>
      </c>
      <c r="E4272">
        <f>DW!$G4272</f>
        <v>0</v>
      </c>
      <c r="F4272" t="e">
        <f>VLOOKUP(E4272,'Resultado Final'!$E$3:$L$103,4,FALSE)</f>
        <v>#DIV/0!</v>
      </c>
      <c r="G4272" t="e">
        <f>VLOOKUP(E4272,'Resultado Final'!$E$3:$L$103,5,FALSE)</f>
        <v>#DIV/0!</v>
      </c>
      <c r="H4272">
        <f>DW!$K4272</f>
        <v>0</v>
      </c>
      <c r="I4272" s="37" t="e">
        <f t="shared" si="66"/>
        <v>#DIV/0!</v>
      </c>
    </row>
    <row r="4273" spans="1:9" x14ac:dyDescent="0.25">
      <c r="A4273">
        <f>INDEX('Resultado Final'!$A:$A,MATCH(E4273,'Resultado Final'!$E:$E,0))</f>
        <v>1</v>
      </c>
      <c r="B4273" t="e">
        <f>'Média Saneada'!#REF!</f>
        <v>#REF!</v>
      </c>
      <c r="C4273">
        <f>DW!$H4273</f>
        <v>0</v>
      </c>
      <c r="D4273">
        <f>DW!$I4273</f>
        <v>0</v>
      </c>
      <c r="E4273">
        <f>DW!$G4273</f>
        <v>0</v>
      </c>
      <c r="F4273" t="e">
        <f>VLOOKUP(E4273,'Resultado Final'!$E$3:$L$103,4,FALSE)</f>
        <v>#DIV/0!</v>
      </c>
      <c r="G4273" t="e">
        <f>VLOOKUP(E4273,'Resultado Final'!$E$3:$L$103,5,FALSE)</f>
        <v>#DIV/0!</v>
      </c>
      <c r="H4273">
        <f>DW!$K4273</f>
        <v>0</v>
      </c>
      <c r="I4273" s="37" t="e">
        <f t="shared" si="66"/>
        <v>#DIV/0!</v>
      </c>
    </row>
    <row r="4274" spans="1:9" x14ac:dyDescent="0.25">
      <c r="A4274">
        <f>INDEX('Resultado Final'!$A:$A,MATCH(E4274,'Resultado Final'!$E:$E,0))</f>
        <v>1</v>
      </c>
      <c r="B4274" t="e">
        <f>'Média Saneada'!#REF!</f>
        <v>#REF!</v>
      </c>
      <c r="C4274">
        <f>DW!$H4274</f>
        <v>0</v>
      </c>
      <c r="D4274">
        <f>DW!$I4274</f>
        <v>0</v>
      </c>
      <c r="E4274">
        <f>DW!$G4274</f>
        <v>0</v>
      </c>
      <c r="F4274" t="e">
        <f>VLOOKUP(E4274,'Resultado Final'!$E$3:$L$103,4,FALSE)</f>
        <v>#DIV/0!</v>
      </c>
      <c r="G4274" t="e">
        <f>VLOOKUP(E4274,'Resultado Final'!$E$3:$L$103,5,FALSE)</f>
        <v>#DIV/0!</v>
      </c>
      <c r="H4274">
        <f>DW!$K4274</f>
        <v>0</v>
      </c>
      <c r="I4274" s="37" t="e">
        <f t="shared" si="66"/>
        <v>#DIV/0!</v>
      </c>
    </row>
    <row r="4275" spans="1:9" x14ac:dyDescent="0.25">
      <c r="A4275">
        <f>INDEX('Resultado Final'!$A:$A,MATCH(E4275,'Resultado Final'!$E:$E,0))</f>
        <v>1</v>
      </c>
      <c r="B4275" t="e">
        <f>'Média Saneada'!#REF!</f>
        <v>#REF!</v>
      </c>
      <c r="C4275">
        <f>DW!$H4275</f>
        <v>0</v>
      </c>
      <c r="D4275">
        <f>DW!$I4275</f>
        <v>0</v>
      </c>
      <c r="E4275">
        <f>DW!$G4275</f>
        <v>0</v>
      </c>
      <c r="F4275" t="e">
        <f>VLOOKUP(E4275,'Resultado Final'!$E$3:$L$103,4,FALSE)</f>
        <v>#DIV/0!</v>
      </c>
      <c r="G4275" t="e">
        <f>VLOOKUP(E4275,'Resultado Final'!$E$3:$L$103,5,FALSE)</f>
        <v>#DIV/0!</v>
      </c>
      <c r="H4275">
        <f>DW!$K4275</f>
        <v>0</v>
      </c>
      <c r="I4275" s="37" t="e">
        <f t="shared" si="66"/>
        <v>#DIV/0!</v>
      </c>
    </row>
    <row r="4276" spans="1:9" x14ac:dyDescent="0.25">
      <c r="A4276">
        <f>INDEX('Resultado Final'!$A:$A,MATCH(E4276,'Resultado Final'!$E:$E,0))</f>
        <v>1</v>
      </c>
      <c r="B4276" t="e">
        <f>'Média Saneada'!#REF!</f>
        <v>#REF!</v>
      </c>
      <c r="C4276">
        <f>DW!$H4276</f>
        <v>0</v>
      </c>
      <c r="D4276">
        <f>DW!$I4276</f>
        <v>0</v>
      </c>
      <c r="E4276">
        <f>DW!$G4276</f>
        <v>0</v>
      </c>
      <c r="F4276" t="e">
        <f>VLOOKUP(E4276,'Resultado Final'!$E$3:$L$103,4,FALSE)</f>
        <v>#DIV/0!</v>
      </c>
      <c r="G4276" t="e">
        <f>VLOOKUP(E4276,'Resultado Final'!$E$3:$L$103,5,FALSE)</f>
        <v>#DIV/0!</v>
      </c>
      <c r="H4276">
        <f>DW!$K4276</f>
        <v>0</v>
      </c>
      <c r="I4276" s="37" t="e">
        <f t="shared" si="66"/>
        <v>#DIV/0!</v>
      </c>
    </row>
    <row r="4277" spans="1:9" x14ac:dyDescent="0.25">
      <c r="A4277">
        <f>INDEX('Resultado Final'!$A:$A,MATCH(E4277,'Resultado Final'!$E:$E,0))</f>
        <v>1</v>
      </c>
      <c r="B4277" t="e">
        <f>'Média Saneada'!#REF!</f>
        <v>#REF!</v>
      </c>
      <c r="C4277">
        <f>DW!$H4277</f>
        <v>0</v>
      </c>
      <c r="D4277">
        <f>DW!$I4277</f>
        <v>0</v>
      </c>
      <c r="E4277">
        <f>DW!$G4277</f>
        <v>0</v>
      </c>
      <c r="F4277" t="e">
        <f>VLOOKUP(E4277,'Resultado Final'!$E$3:$L$103,4,FALSE)</f>
        <v>#DIV/0!</v>
      </c>
      <c r="G4277" t="e">
        <f>VLOOKUP(E4277,'Resultado Final'!$E$3:$L$103,5,FALSE)</f>
        <v>#DIV/0!</v>
      </c>
      <c r="H4277">
        <f>DW!$K4277</f>
        <v>0</v>
      </c>
      <c r="I4277" s="37" t="e">
        <f t="shared" si="66"/>
        <v>#DIV/0!</v>
      </c>
    </row>
    <row r="4278" spans="1:9" x14ac:dyDescent="0.25">
      <c r="A4278">
        <f>INDEX('Resultado Final'!$A:$A,MATCH(E4278,'Resultado Final'!$E:$E,0))</f>
        <v>1</v>
      </c>
      <c r="B4278" t="e">
        <f>'Média Saneada'!#REF!</f>
        <v>#REF!</v>
      </c>
      <c r="C4278">
        <f>DW!$H4278</f>
        <v>0</v>
      </c>
      <c r="D4278">
        <f>DW!$I4278</f>
        <v>0</v>
      </c>
      <c r="E4278">
        <f>DW!$G4278</f>
        <v>0</v>
      </c>
      <c r="F4278" t="e">
        <f>VLOOKUP(E4278,'Resultado Final'!$E$3:$L$103,4,FALSE)</f>
        <v>#DIV/0!</v>
      </c>
      <c r="G4278" t="e">
        <f>VLOOKUP(E4278,'Resultado Final'!$E$3:$L$103,5,FALSE)</f>
        <v>#DIV/0!</v>
      </c>
      <c r="H4278">
        <f>DW!$K4278</f>
        <v>0</v>
      </c>
      <c r="I4278" s="37" t="e">
        <f t="shared" si="66"/>
        <v>#DIV/0!</v>
      </c>
    </row>
    <row r="4279" spans="1:9" x14ac:dyDescent="0.25">
      <c r="A4279">
        <f>INDEX('Resultado Final'!$A:$A,MATCH(E4279,'Resultado Final'!$E:$E,0))</f>
        <v>1</v>
      </c>
      <c r="B4279" t="e">
        <f>'Média Saneada'!#REF!</f>
        <v>#REF!</v>
      </c>
      <c r="C4279">
        <f>DW!$H4279</f>
        <v>0</v>
      </c>
      <c r="D4279">
        <f>DW!$I4279</f>
        <v>0</v>
      </c>
      <c r="E4279">
        <f>DW!$G4279</f>
        <v>0</v>
      </c>
      <c r="F4279" t="e">
        <f>VLOOKUP(E4279,'Resultado Final'!$E$3:$L$103,4,FALSE)</f>
        <v>#DIV/0!</v>
      </c>
      <c r="G4279" t="e">
        <f>VLOOKUP(E4279,'Resultado Final'!$E$3:$L$103,5,FALSE)</f>
        <v>#DIV/0!</v>
      </c>
      <c r="H4279">
        <f>DW!$K4279</f>
        <v>0</v>
      </c>
      <c r="I4279" s="37" t="e">
        <f t="shared" si="66"/>
        <v>#DIV/0!</v>
      </c>
    </row>
    <row r="4280" spans="1:9" x14ac:dyDescent="0.25">
      <c r="A4280">
        <f>INDEX('Resultado Final'!$A:$A,MATCH(E4280,'Resultado Final'!$E:$E,0))</f>
        <v>1</v>
      </c>
      <c r="B4280" t="e">
        <f>'Média Saneada'!#REF!</f>
        <v>#REF!</v>
      </c>
      <c r="C4280">
        <f>DW!$H4280</f>
        <v>0</v>
      </c>
      <c r="D4280">
        <f>DW!$I4280</f>
        <v>0</v>
      </c>
      <c r="E4280">
        <f>DW!$G4280</f>
        <v>0</v>
      </c>
      <c r="F4280" t="e">
        <f>VLOOKUP(E4280,'Resultado Final'!$E$3:$L$103,4,FALSE)</f>
        <v>#DIV/0!</v>
      </c>
      <c r="G4280" t="e">
        <f>VLOOKUP(E4280,'Resultado Final'!$E$3:$L$103,5,FALSE)</f>
        <v>#DIV/0!</v>
      </c>
      <c r="H4280">
        <f>DW!$K4280</f>
        <v>0</v>
      </c>
      <c r="I4280" s="37" t="e">
        <f t="shared" si="66"/>
        <v>#DIV/0!</v>
      </c>
    </row>
    <row r="4281" spans="1:9" x14ac:dyDescent="0.25">
      <c r="A4281">
        <f>INDEX('Resultado Final'!$A:$A,MATCH(E4281,'Resultado Final'!$E:$E,0))</f>
        <v>1</v>
      </c>
      <c r="B4281" t="e">
        <f>'Média Saneada'!#REF!</f>
        <v>#REF!</v>
      </c>
      <c r="C4281">
        <f>DW!$H4281</f>
        <v>0</v>
      </c>
      <c r="D4281">
        <f>DW!$I4281</f>
        <v>0</v>
      </c>
      <c r="E4281">
        <f>DW!$G4281</f>
        <v>0</v>
      </c>
      <c r="F4281" t="e">
        <f>VLOOKUP(E4281,'Resultado Final'!$E$3:$L$103,4,FALSE)</f>
        <v>#DIV/0!</v>
      </c>
      <c r="G4281" t="e">
        <f>VLOOKUP(E4281,'Resultado Final'!$E$3:$L$103,5,FALSE)</f>
        <v>#DIV/0!</v>
      </c>
      <c r="H4281">
        <f>DW!$K4281</f>
        <v>0</v>
      </c>
      <c r="I4281" s="37" t="e">
        <f t="shared" si="66"/>
        <v>#DIV/0!</v>
      </c>
    </row>
    <row r="4282" spans="1:9" x14ac:dyDescent="0.25">
      <c r="A4282">
        <f>INDEX('Resultado Final'!$A:$A,MATCH(E4282,'Resultado Final'!$E:$E,0))</f>
        <v>1</v>
      </c>
      <c r="B4282" t="e">
        <f>'Média Saneada'!#REF!</f>
        <v>#REF!</v>
      </c>
      <c r="C4282">
        <f>DW!$H4282</f>
        <v>0</v>
      </c>
      <c r="D4282">
        <f>DW!$I4282</f>
        <v>0</v>
      </c>
      <c r="E4282">
        <f>DW!$G4282</f>
        <v>0</v>
      </c>
      <c r="F4282" t="e">
        <f>VLOOKUP(E4282,'Resultado Final'!$E$3:$L$103,4,FALSE)</f>
        <v>#DIV/0!</v>
      </c>
      <c r="G4282" t="e">
        <f>VLOOKUP(E4282,'Resultado Final'!$E$3:$L$103,5,FALSE)</f>
        <v>#DIV/0!</v>
      </c>
      <c r="H4282">
        <f>DW!$K4282</f>
        <v>0</v>
      </c>
      <c r="I4282" s="37" t="e">
        <f t="shared" si="66"/>
        <v>#DIV/0!</v>
      </c>
    </row>
    <row r="4283" spans="1:9" x14ac:dyDescent="0.25">
      <c r="A4283">
        <f>INDEX('Resultado Final'!$A:$A,MATCH(E4283,'Resultado Final'!$E:$E,0))</f>
        <v>1</v>
      </c>
      <c r="B4283" t="e">
        <f>'Média Saneada'!#REF!</f>
        <v>#REF!</v>
      </c>
      <c r="C4283">
        <f>DW!$H4283</f>
        <v>0</v>
      </c>
      <c r="D4283">
        <f>DW!$I4283</f>
        <v>0</v>
      </c>
      <c r="E4283">
        <f>DW!$G4283</f>
        <v>0</v>
      </c>
      <c r="F4283" t="e">
        <f>VLOOKUP(E4283,'Resultado Final'!$E$3:$L$103,4,FALSE)</f>
        <v>#DIV/0!</v>
      </c>
      <c r="G4283" t="e">
        <f>VLOOKUP(E4283,'Resultado Final'!$E$3:$L$103,5,FALSE)</f>
        <v>#DIV/0!</v>
      </c>
      <c r="H4283">
        <f>DW!$K4283</f>
        <v>0</v>
      </c>
      <c r="I4283" s="37" t="e">
        <f t="shared" si="66"/>
        <v>#DIV/0!</v>
      </c>
    </row>
    <row r="4284" spans="1:9" x14ac:dyDescent="0.25">
      <c r="A4284">
        <f>INDEX('Resultado Final'!$A:$A,MATCH(E4284,'Resultado Final'!$E:$E,0))</f>
        <v>1</v>
      </c>
      <c r="B4284" t="e">
        <f>'Média Saneada'!#REF!</f>
        <v>#REF!</v>
      </c>
      <c r="C4284">
        <f>DW!$H4284</f>
        <v>0</v>
      </c>
      <c r="D4284">
        <f>DW!$I4284</f>
        <v>0</v>
      </c>
      <c r="E4284">
        <f>DW!$G4284</f>
        <v>0</v>
      </c>
      <c r="F4284" t="e">
        <f>VLOOKUP(E4284,'Resultado Final'!$E$3:$L$103,4,FALSE)</f>
        <v>#DIV/0!</v>
      </c>
      <c r="G4284" t="e">
        <f>VLOOKUP(E4284,'Resultado Final'!$E$3:$L$103,5,FALSE)</f>
        <v>#DIV/0!</v>
      </c>
      <c r="H4284">
        <f>DW!$K4284</f>
        <v>0</v>
      </c>
      <c r="I4284" s="37" t="e">
        <f t="shared" si="66"/>
        <v>#DIV/0!</v>
      </c>
    </row>
    <row r="4285" spans="1:9" x14ac:dyDescent="0.25">
      <c r="A4285">
        <f>INDEX('Resultado Final'!$A:$A,MATCH(E4285,'Resultado Final'!$E:$E,0))</f>
        <v>1</v>
      </c>
      <c r="B4285" t="e">
        <f>'Média Saneada'!#REF!</f>
        <v>#REF!</v>
      </c>
      <c r="C4285">
        <f>DW!$H4285</f>
        <v>0</v>
      </c>
      <c r="D4285">
        <f>DW!$I4285</f>
        <v>0</v>
      </c>
      <c r="E4285">
        <f>DW!$G4285</f>
        <v>0</v>
      </c>
      <c r="F4285" t="e">
        <f>VLOOKUP(E4285,'Resultado Final'!$E$3:$L$103,4,FALSE)</f>
        <v>#DIV/0!</v>
      </c>
      <c r="G4285" t="e">
        <f>VLOOKUP(E4285,'Resultado Final'!$E$3:$L$103,5,FALSE)</f>
        <v>#DIV/0!</v>
      </c>
      <c r="H4285">
        <f>DW!$K4285</f>
        <v>0</v>
      </c>
      <c r="I4285" s="37" t="e">
        <f t="shared" si="66"/>
        <v>#DIV/0!</v>
      </c>
    </row>
    <row r="4286" spans="1:9" x14ac:dyDescent="0.25">
      <c r="A4286">
        <f>INDEX('Resultado Final'!$A:$A,MATCH(E4286,'Resultado Final'!$E:$E,0))</f>
        <v>1</v>
      </c>
      <c r="B4286" t="e">
        <f>'Média Saneada'!#REF!</f>
        <v>#REF!</v>
      </c>
      <c r="C4286">
        <f>DW!$H4286</f>
        <v>0</v>
      </c>
      <c r="D4286">
        <f>DW!$I4286</f>
        <v>0</v>
      </c>
      <c r="E4286">
        <f>DW!$G4286</f>
        <v>0</v>
      </c>
      <c r="F4286" t="e">
        <f>VLOOKUP(E4286,'Resultado Final'!$E$3:$L$103,4,FALSE)</f>
        <v>#DIV/0!</v>
      </c>
      <c r="G4286" t="e">
        <f>VLOOKUP(E4286,'Resultado Final'!$E$3:$L$103,5,FALSE)</f>
        <v>#DIV/0!</v>
      </c>
      <c r="H4286">
        <f>DW!$K4286</f>
        <v>0</v>
      </c>
      <c r="I4286" s="37" t="e">
        <f t="shared" si="66"/>
        <v>#DIV/0!</v>
      </c>
    </row>
    <row r="4287" spans="1:9" x14ac:dyDescent="0.25">
      <c r="A4287">
        <f>INDEX('Resultado Final'!$A:$A,MATCH(E4287,'Resultado Final'!$E:$E,0))</f>
        <v>1</v>
      </c>
      <c r="B4287" t="e">
        <f>'Média Saneada'!#REF!</f>
        <v>#REF!</v>
      </c>
      <c r="C4287">
        <f>DW!$H4287</f>
        <v>0</v>
      </c>
      <c r="D4287">
        <f>DW!$I4287</f>
        <v>0</v>
      </c>
      <c r="E4287">
        <f>DW!$G4287</f>
        <v>0</v>
      </c>
      <c r="F4287" t="e">
        <f>VLOOKUP(E4287,'Resultado Final'!$E$3:$L$103,4,FALSE)</f>
        <v>#DIV/0!</v>
      </c>
      <c r="G4287" t="e">
        <f>VLOOKUP(E4287,'Resultado Final'!$E$3:$L$103,5,FALSE)</f>
        <v>#DIV/0!</v>
      </c>
      <c r="H4287">
        <f>DW!$K4287</f>
        <v>0</v>
      </c>
      <c r="I4287" s="37" t="e">
        <f t="shared" si="66"/>
        <v>#DIV/0!</v>
      </c>
    </row>
    <row r="4288" spans="1:9" x14ac:dyDescent="0.25">
      <c r="A4288">
        <f>INDEX('Resultado Final'!$A:$A,MATCH(E4288,'Resultado Final'!$E:$E,0))</f>
        <v>1</v>
      </c>
      <c r="B4288" t="e">
        <f>'Média Saneada'!#REF!</f>
        <v>#REF!</v>
      </c>
      <c r="C4288">
        <f>DW!$H4288</f>
        <v>0</v>
      </c>
      <c r="D4288">
        <f>DW!$I4288</f>
        <v>0</v>
      </c>
      <c r="E4288">
        <f>DW!$G4288</f>
        <v>0</v>
      </c>
      <c r="F4288" t="e">
        <f>VLOOKUP(E4288,'Resultado Final'!$E$3:$L$103,4,FALSE)</f>
        <v>#DIV/0!</v>
      </c>
      <c r="G4288" t="e">
        <f>VLOOKUP(E4288,'Resultado Final'!$E$3:$L$103,5,FALSE)</f>
        <v>#DIV/0!</v>
      </c>
      <c r="H4288">
        <f>DW!$K4288</f>
        <v>0</v>
      </c>
      <c r="I4288" s="37" t="e">
        <f t="shared" si="66"/>
        <v>#DIV/0!</v>
      </c>
    </row>
    <row r="4289" spans="1:9" x14ac:dyDescent="0.25">
      <c r="A4289">
        <f>INDEX('Resultado Final'!$A:$A,MATCH(E4289,'Resultado Final'!$E:$E,0))</f>
        <v>1</v>
      </c>
      <c r="B4289" t="e">
        <f>'Média Saneada'!#REF!</f>
        <v>#REF!</v>
      </c>
      <c r="C4289">
        <f>DW!$H4289</f>
        <v>0</v>
      </c>
      <c r="D4289">
        <f>DW!$I4289</f>
        <v>0</v>
      </c>
      <c r="E4289">
        <f>DW!$G4289</f>
        <v>0</v>
      </c>
      <c r="F4289" t="e">
        <f>VLOOKUP(E4289,'Resultado Final'!$E$3:$L$103,4,FALSE)</f>
        <v>#DIV/0!</v>
      </c>
      <c r="G4289" t="e">
        <f>VLOOKUP(E4289,'Resultado Final'!$E$3:$L$103,5,FALSE)</f>
        <v>#DIV/0!</v>
      </c>
      <c r="H4289">
        <f>DW!$K4289</f>
        <v>0</v>
      </c>
      <c r="I4289" s="37" t="e">
        <f t="shared" si="66"/>
        <v>#DIV/0!</v>
      </c>
    </row>
    <row r="4290" spans="1:9" x14ac:dyDescent="0.25">
      <c r="A4290">
        <f>INDEX('Resultado Final'!$A:$A,MATCH(E4290,'Resultado Final'!$E:$E,0))</f>
        <v>1</v>
      </c>
      <c r="B4290" t="e">
        <f>'Média Saneada'!#REF!</f>
        <v>#REF!</v>
      </c>
      <c r="C4290">
        <f>DW!$H4290</f>
        <v>0</v>
      </c>
      <c r="D4290">
        <f>DW!$I4290</f>
        <v>0</v>
      </c>
      <c r="E4290">
        <f>DW!$G4290</f>
        <v>0</v>
      </c>
      <c r="F4290" t="e">
        <f>VLOOKUP(E4290,'Resultado Final'!$E$3:$L$103,4,FALSE)</f>
        <v>#DIV/0!</v>
      </c>
      <c r="G4290" t="e">
        <f>VLOOKUP(E4290,'Resultado Final'!$E$3:$L$103,5,FALSE)</f>
        <v>#DIV/0!</v>
      </c>
      <c r="H4290">
        <f>DW!$K4290</f>
        <v>0</v>
      </c>
      <c r="I4290" s="37" t="e">
        <f t="shared" si="66"/>
        <v>#DIV/0!</v>
      </c>
    </row>
    <row r="4291" spans="1:9" x14ac:dyDescent="0.25">
      <c r="A4291">
        <f>INDEX('Resultado Final'!$A:$A,MATCH(E4291,'Resultado Final'!$E:$E,0))</f>
        <v>1</v>
      </c>
      <c r="B4291" t="e">
        <f>'Média Saneada'!#REF!</f>
        <v>#REF!</v>
      </c>
      <c r="C4291">
        <f>DW!$H4291</f>
        <v>0</v>
      </c>
      <c r="D4291">
        <f>DW!$I4291</f>
        <v>0</v>
      </c>
      <c r="E4291">
        <f>DW!$G4291</f>
        <v>0</v>
      </c>
      <c r="F4291" t="e">
        <f>VLOOKUP(E4291,'Resultado Final'!$E$3:$L$103,4,FALSE)</f>
        <v>#DIV/0!</v>
      </c>
      <c r="G4291" t="e">
        <f>VLOOKUP(E4291,'Resultado Final'!$E$3:$L$103,5,FALSE)</f>
        <v>#DIV/0!</v>
      </c>
      <c r="H4291">
        <f>DW!$K4291</f>
        <v>0</v>
      </c>
      <c r="I4291" s="37" t="e">
        <f t="shared" ref="I4291:I4354" si="67">IF(AND($H4291&lt;$F4291,$H4291&gt;$G4291),$H4291,"Desconsiderado para o cálculo final da Média")</f>
        <v>#DIV/0!</v>
      </c>
    </row>
    <row r="4292" spans="1:9" x14ac:dyDescent="0.25">
      <c r="A4292">
        <f>INDEX('Resultado Final'!$A:$A,MATCH(E4292,'Resultado Final'!$E:$E,0))</f>
        <v>1</v>
      </c>
      <c r="B4292" t="e">
        <f>'Média Saneada'!#REF!</f>
        <v>#REF!</v>
      </c>
      <c r="C4292">
        <f>DW!$H4292</f>
        <v>0</v>
      </c>
      <c r="D4292">
        <f>DW!$I4292</f>
        <v>0</v>
      </c>
      <c r="E4292">
        <f>DW!$G4292</f>
        <v>0</v>
      </c>
      <c r="F4292" t="e">
        <f>VLOOKUP(E4292,'Resultado Final'!$E$3:$L$103,4,FALSE)</f>
        <v>#DIV/0!</v>
      </c>
      <c r="G4292" t="e">
        <f>VLOOKUP(E4292,'Resultado Final'!$E$3:$L$103,5,FALSE)</f>
        <v>#DIV/0!</v>
      </c>
      <c r="H4292">
        <f>DW!$K4292</f>
        <v>0</v>
      </c>
      <c r="I4292" s="37" t="e">
        <f t="shared" si="67"/>
        <v>#DIV/0!</v>
      </c>
    </row>
    <row r="4293" spans="1:9" x14ac:dyDescent="0.25">
      <c r="A4293">
        <f>INDEX('Resultado Final'!$A:$A,MATCH(E4293,'Resultado Final'!$E:$E,0))</f>
        <v>1</v>
      </c>
      <c r="B4293" t="e">
        <f>'Média Saneada'!#REF!</f>
        <v>#REF!</v>
      </c>
      <c r="C4293">
        <f>DW!$H4293</f>
        <v>0</v>
      </c>
      <c r="D4293">
        <f>DW!$I4293</f>
        <v>0</v>
      </c>
      <c r="E4293">
        <f>DW!$G4293</f>
        <v>0</v>
      </c>
      <c r="F4293" t="e">
        <f>VLOOKUP(E4293,'Resultado Final'!$E$3:$L$103,4,FALSE)</f>
        <v>#DIV/0!</v>
      </c>
      <c r="G4293" t="e">
        <f>VLOOKUP(E4293,'Resultado Final'!$E$3:$L$103,5,FALSE)</f>
        <v>#DIV/0!</v>
      </c>
      <c r="H4293">
        <f>DW!$K4293</f>
        <v>0</v>
      </c>
      <c r="I4293" s="37" t="e">
        <f t="shared" si="67"/>
        <v>#DIV/0!</v>
      </c>
    </row>
    <row r="4294" spans="1:9" x14ac:dyDescent="0.25">
      <c r="A4294">
        <f>INDEX('Resultado Final'!$A:$A,MATCH(E4294,'Resultado Final'!$E:$E,0))</f>
        <v>1</v>
      </c>
      <c r="B4294" t="e">
        <f>'Média Saneada'!#REF!</f>
        <v>#REF!</v>
      </c>
      <c r="C4294">
        <f>DW!$H4294</f>
        <v>0</v>
      </c>
      <c r="D4294">
        <f>DW!$I4294</f>
        <v>0</v>
      </c>
      <c r="E4294">
        <f>DW!$G4294</f>
        <v>0</v>
      </c>
      <c r="F4294" t="e">
        <f>VLOOKUP(E4294,'Resultado Final'!$E$3:$L$103,4,FALSE)</f>
        <v>#DIV/0!</v>
      </c>
      <c r="G4294" t="e">
        <f>VLOOKUP(E4294,'Resultado Final'!$E$3:$L$103,5,FALSE)</f>
        <v>#DIV/0!</v>
      </c>
      <c r="H4294">
        <f>DW!$K4294</f>
        <v>0</v>
      </c>
      <c r="I4294" s="37" t="e">
        <f t="shared" si="67"/>
        <v>#DIV/0!</v>
      </c>
    </row>
    <row r="4295" spans="1:9" x14ac:dyDescent="0.25">
      <c r="A4295">
        <f>INDEX('Resultado Final'!$A:$A,MATCH(E4295,'Resultado Final'!$E:$E,0))</f>
        <v>1</v>
      </c>
      <c r="B4295" t="e">
        <f>'Média Saneada'!#REF!</f>
        <v>#REF!</v>
      </c>
      <c r="C4295">
        <f>DW!$H4295</f>
        <v>0</v>
      </c>
      <c r="D4295">
        <f>DW!$I4295</f>
        <v>0</v>
      </c>
      <c r="E4295">
        <f>DW!$G4295</f>
        <v>0</v>
      </c>
      <c r="F4295" t="e">
        <f>VLOOKUP(E4295,'Resultado Final'!$E$3:$L$103,4,FALSE)</f>
        <v>#DIV/0!</v>
      </c>
      <c r="G4295" t="e">
        <f>VLOOKUP(E4295,'Resultado Final'!$E$3:$L$103,5,FALSE)</f>
        <v>#DIV/0!</v>
      </c>
      <c r="H4295">
        <f>DW!$K4295</f>
        <v>0</v>
      </c>
      <c r="I4295" s="37" t="e">
        <f t="shared" si="67"/>
        <v>#DIV/0!</v>
      </c>
    </row>
    <row r="4296" spans="1:9" x14ac:dyDescent="0.25">
      <c r="A4296">
        <f>INDEX('Resultado Final'!$A:$A,MATCH(E4296,'Resultado Final'!$E:$E,0))</f>
        <v>1</v>
      </c>
      <c r="B4296" t="e">
        <f>'Média Saneada'!#REF!</f>
        <v>#REF!</v>
      </c>
      <c r="C4296">
        <f>DW!$H4296</f>
        <v>0</v>
      </c>
      <c r="D4296">
        <f>DW!$I4296</f>
        <v>0</v>
      </c>
      <c r="E4296">
        <f>DW!$G4296</f>
        <v>0</v>
      </c>
      <c r="F4296" t="e">
        <f>VLOOKUP(E4296,'Resultado Final'!$E$3:$L$103,4,FALSE)</f>
        <v>#DIV/0!</v>
      </c>
      <c r="G4296" t="e">
        <f>VLOOKUP(E4296,'Resultado Final'!$E$3:$L$103,5,FALSE)</f>
        <v>#DIV/0!</v>
      </c>
      <c r="H4296">
        <f>DW!$K4296</f>
        <v>0</v>
      </c>
      <c r="I4296" s="37" t="e">
        <f t="shared" si="67"/>
        <v>#DIV/0!</v>
      </c>
    </row>
    <row r="4297" spans="1:9" x14ac:dyDescent="0.25">
      <c r="A4297">
        <f>INDEX('Resultado Final'!$A:$A,MATCH(E4297,'Resultado Final'!$E:$E,0))</f>
        <v>1</v>
      </c>
      <c r="B4297" t="e">
        <f>'Média Saneada'!#REF!</f>
        <v>#REF!</v>
      </c>
      <c r="C4297">
        <f>DW!$H4297</f>
        <v>0</v>
      </c>
      <c r="D4297">
        <f>DW!$I4297</f>
        <v>0</v>
      </c>
      <c r="E4297">
        <f>DW!$G4297</f>
        <v>0</v>
      </c>
      <c r="F4297" t="e">
        <f>VLOOKUP(E4297,'Resultado Final'!$E$3:$L$103,4,FALSE)</f>
        <v>#DIV/0!</v>
      </c>
      <c r="G4297" t="e">
        <f>VLOOKUP(E4297,'Resultado Final'!$E$3:$L$103,5,FALSE)</f>
        <v>#DIV/0!</v>
      </c>
      <c r="H4297">
        <f>DW!$K4297</f>
        <v>0</v>
      </c>
      <c r="I4297" s="37" t="e">
        <f t="shared" si="67"/>
        <v>#DIV/0!</v>
      </c>
    </row>
    <row r="4298" spans="1:9" x14ac:dyDescent="0.25">
      <c r="A4298">
        <f>INDEX('Resultado Final'!$A:$A,MATCH(E4298,'Resultado Final'!$E:$E,0))</f>
        <v>1</v>
      </c>
      <c r="B4298" t="e">
        <f>'Média Saneada'!#REF!</f>
        <v>#REF!</v>
      </c>
      <c r="C4298">
        <f>DW!$H4298</f>
        <v>0</v>
      </c>
      <c r="D4298">
        <f>DW!$I4298</f>
        <v>0</v>
      </c>
      <c r="E4298">
        <f>DW!$G4298</f>
        <v>0</v>
      </c>
      <c r="F4298" t="e">
        <f>VLOOKUP(E4298,'Resultado Final'!$E$3:$L$103,4,FALSE)</f>
        <v>#DIV/0!</v>
      </c>
      <c r="G4298" t="e">
        <f>VLOOKUP(E4298,'Resultado Final'!$E$3:$L$103,5,FALSE)</f>
        <v>#DIV/0!</v>
      </c>
      <c r="H4298">
        <f>DW!$K4298</f>
        <v>0</v>
      </c>
      <c r="I4298" s="37" t="e">
        <f t="shared" si="67"/>
        <v>#DIV/0!</v>
      </c>
    </row>
    <row r="4299" spans="1:9" x14ac:dyDescent="0.25">
      <c r="A4299">
        <f>INDEX('Resultado Final'!$A:$A,MATCH(E4299,'Resultado Final'!$E:$E,0))</f>
        <v>1</v>
      </c>
      <c r="B4299" t="e">
        <f>'Média Saneada'!#REF!</f>
        <v>#REF!</v>
      </c>
      <c r="C4299">
        <f>DW!$H4299</f>
        <v>0</v>
      </c>
      <c r="D4299">
        <f>DW!$I4299</f>
        <v>0</v>
      </c>
      <c r="E4299">
        <f>DW!$G4299</f>
        <v>0</v>
      </c>
      <c r="F4299" t="e">
        <f>VLOOKUP(E4299,'Resultado Final'!$E$3:$L$103,4,FALSE)</f>
        <v>#DIV/0!</v>
      </c>
      <c r="G4299" t="e">
        <f>VLOOKUP(E4299,'Resultado Final'!$E$3:$L$103,5,FALSE)</f>
        <v>#DIV/0!</v>
      </c>
      <c r="H4299">
        <f>DW!$K4299</f>
        <v>0</v>
      </c>
      <c r="I4299" s="37" t="e">
        <f t="shared" si="67"/>
        <v>#DIV/0!</v>
      </c>
    </row>
    <row r="4300" spans="1:9" x14ac:dyDescent="0.25">
      <c r="A4300">
        <f>INDEX('Resultado Final'!$A:$A,MATCH(E4300,'Resultado Final'!$E:$E,0))</f>
        <v>1</v>
      </c>
      <c r="B4300" t="e">
        <f>'Média Saneada'!#REF!</f>
        <v>#REF!</v>
      </c>
      <c r="C4300">
        <f>DW!$H4300</f>
        <v>0</v>
      </c>
      <c r="D4300">
        <f>DW!$I4300</f>
        <v>0</v>
      </c>
      <c r="E4300">
        <f>DW!$G4300</f>
        <v>0</v>
      </c>
      <c r="F4300" t="e">
        <f>VLOOKUP(E4300,'Resultado Final'!$E$3:$L$103,4,FALSE)</f>
        <v>#DIV/0!</v>
      </c>
      <c r="G4300" t="e">
        <f>VLOOKUP(E4300,'Resultado Final'!$E$3:$L$103,5,FALSE)</f>
        <v>#DIV/0!</v>
      </c>
      <c r="H4300">
        <f>DW!$K4300</f>
        <v>0</v>
      </c>
      <c r="I4300" s="37" t="e">
        <f t="shared" si="67"/>
        <v>#DIV/0!</v>
      </c>
    </row>
    <row r="4301" spans="1:9" x14ac:dyDescent="0.25">
      <c r="A4301">
        <f>INDEX('Resultado Final'!$A:$A,MATCH(E4301,'Resultado Final'!$E:$E,0))</f>
        <v>1</v>
      </c>
      <c r="B4301" t="e">
        <f>'Média Saneada'!#REF!</f>
        <v>#REF!</v>
      </c>
      <c r="C4301">
        <f>DW!$H4301</f>
        <v>0</v>
      </c>
      <c r="D4301">
        <f>DW!$I4301</f>
        <v>0</v>
      </c>
      <c r="E4301">
        <f>DW!$G4301</f>
        <v>0</v>
      </c>
      <c r="F4301" t="e">
        <f>VLOOKUP(E4301,'Resultado Final'!$E$3:$L$103,4,FALSE)</f>
        <v>#DIV/0!</v>
      </c>
      <c r="G4301" t="e">
        <f>VLOOKUP(E4301,'Resultado Final'!$E$3:$L$103,5,FALSE)</f>
        <v>#DIV/0!</v>
      </c>
      <c r="H4301">
        <f>DW!$K4301</f>
        <v>0</v>
      </c>
      <c r="I4301" s="37" t="e">
        <f t="shared" si="67"/>
        <v>#DIV/0!</v>
      </c>
    </row>
    <row r="4302" spans="1:9" x14ac:dyDescent="0.25">
      <c r="A4302">
        <f>INDEX('Resultado Final'!$A:$A,MATCH(E4302,'Resultado Final'!$E:$E,0))</f>
        <v>1</v>
      </c>
      <c r="B4302" t="e">
        <f>'Média Saneada'!#REF!</f>
        <v>#REF!</v>
      </c>
      <c r="C4302">
        <f>DW!$H4302</f>
        <v>0</v>
      </c>
      <c r="D4302">
        <f>DW!$I4302</f>
        <v>0</v>
      </c>
      <c r="E4302">
        <f>DW!$G4302</f>
        <v>0</v>
      </c>
      <c r="F4302" t="e">
        <f>VLOOKUP(E4302,'Resultado Final'!$E$3:$L$103,4,FALSE)</f>
        <v>#DIV/0!</v>
      </c>
      <c r="G4302" t="e">
        <f>VLOOKUP(E4302,'Resultado Final'!$E$3:$L$103,5,FALSE)</f>
        <v>#DIV/0!</v>
      </c>
      <c r="H4302">
        <f>DW!$K4302</f>
        <v>0</v>
      </c>
      <c r="I4302" s="37" t="e">
        <f t="shared" si="67"/>
        <v>#DIV/0!</v>
      </c>
    </row>
    <row r="4303" spans="1:9" x14ac:dyDescent="0.25">
      <c r="A4303">
        <f>INDEX('Resultado Final'!$A:$A,MATCH(E4303,'Resultado Final'!$E:$E,0))</f>
        <v>1</v>
      </c>
      <c r="B4303" t="e">
        <f>'Média Saneada'!#REF!</f>
        <v>#REF!</v>
      </c>
      <c r="C4303">
        <f>DW!$H4303</f>
        <v>0</v>
      </c>
      <c r="D4303">
        <f>DW!$I4303</f>
        <v>0</v>
      </c>
      <c r="E4303">
        <f>DW!$G4303</f>
        <v>0</v>
      </c>
      <c r="F4303" t="e">
        <f>VLOOKUP(E4303,'Resultado Final'!$E$3:$L$103,4,FALSE)</f>
        <v>#DIV/0!</v>
      </c>
      <c r="G4303" t="e">
        <f>VLOOKUP(E4303,'Resultado Final'!$E$3:$L$103,5,FALSE)</f>
        <v>#DIV/0!</v>
      </c>
      <c r="H4303">
        <f>DW!$K4303</f>
        <v>0</v>
      </c>
      <c r="I4303" s="37" t="e">
        <f t="shared" si="67"/>
        <v>#DIV/0!</v>
      </c>
    </row>
    <row r="4304" spans="1:9" x14ac:dyDescent="0.25">
      <c r="A4304">
        <f>INDEX('Resultado Final'!$A:$A,MATCH(E4304,'Resultado Final'!$E:$E,0))</f>
        <v>1</v>
      </c>
      <c r="B4304" t="e">
        <f>'Média Saneada'!#REF!</f>
        <v>#REF!</v>
      </c>
      <c r="C4304">
        <f>DW!$H4304</f>
        <v>0</v>
      </c>
      <c r="D4304">
        <f>DW!$I4304</f>
        <v>0</v>
      </c>
      <c r="E4304">
        <f>DW!$G4304</f>
        <v>0</v>
      </c>
      <c r="F4304" t="e">
        <f>VLOOKUP(E4304,'Resultado Final'!$E$3:$L$103,4,FALSE)</f>
        <v>#DIV/0!</v>
      </c>
      <c r="G4304" t="e">
        <f>VLOOKUP(E4304,'Resultado Final'!$E$3:$L$103,5,FALSE)</f>
        <v>#DIV/0!</v>
      </c>
      <c r="H4304">
        <f>DW!$K4304</f>
        <v>0</v>
      </c>
      <c r="I4304" s="37" t="e">
        <f t="shared" si="67"/>
        <v>#DIV/0!</v>
      </c>
    </row>
    <row r="4305" spans="1:9" x14ac:dyDescent="0.25">
      <c r="A4305">
        <f>INDEX('Resultado Final'!$A:$A,MATCH(E4305,'Resultado Final'!$E:$E,0))</f>
        <v>1</v>
      </c>
      <c r="B4305" t="e">
        <f>'Média Saneada'!#REF!</f>
        <v>#REF!</v>
      </c>
      <c r="C4305">
        <f>DW!$H4305</f>
        <v>0</v>
      </c>
      <c r="D4305">
        <f>DW!$I4305</f>
        <v>0</v>
      </c>
      <c r="E4305">
        <f>DW!$G4305</f>
        <v>0</v>
      </c>
      <c r="F4305" t="e">
        <f>VLOOKUP(E4305,'Resultado Final'!$E$3:$L$103,4,FALSE)</f>
        <v>#DIV/0!</v>
      </c>
      <c r="G4305" t="e">
        <f>VLOOKUP(E4305,'Resultado Final'!$E$3:$L$103,5,FALSE)</f>
        <v>#DIV/0!</v>
      </c>
      <c r="H4305">
        <f>DW!$K4305</f>
        <v>0</v>
      </c>
      <c r="I4305" s="37" t="e">
        <f t="shared" si="67"/>
        <v>#DIV/0!</v>
      </c>
    </row>
    <row r="4306" spans="1:9" x14ac:dyDescent="0.25">
      <c r="A4306">
        <f>INDEX('Resultado Final'!$A:$A,MATCH(E4306,'Resultado Final'!$E:$E,0))</f>
        <v>1</v>
      </c>
      <c r="B4306" t="e">
        <f>'Média Saneada'!#REF!</f>
        <v>#REF!</v>
      </c>
      <c r="C4306">
        <f>DW!$H4306</f>
        <v>0</v>
      </c>
      <c r="D4306">
        <f>DW!$I4306</f>
        <v>0</v>
      </c>
      <c r="E4306">
        <f>DW!$G4306</f>
        <v>0</v>
      </c>
      <c r="F4306" t="e">
        <f>VLOOKUP(E4306,'Resultado Final'!$E$3:$L$103,4,FALSE)</f>
        <v>#DIV/0!</v>
      </c>
      <c r="G4306" t="e">
        <f>VLOOKUP(E4306,'Resultado Final'!$E$3:$L$103,5,FALSE)</f>
        <v>#DIV/0!</v>
      </c>
      <c r="H4306">
        <f>DW!$K4306</f>
        <v>0</v>
      </c>
      <c r="I4306" s="37" t="e">
        <f t="shared" si="67"/>
        <v>#DIV/0!</v>
      </c>
    </row>
    <row r="4307" spans="1:9" x14ac:dyDescent="0.25">
      <c r="A4307">
        <f>INDEX('Resultado Final'!$A:$A,MATCH(E4307,'Resultado Final'!$E:$E,0))</f>
        <v>1</v>
      </c>
      <c r="B4307" t="e">
        <f>'Média Saneada'!#REF!</f>
        <v>#REF!</v>
      </c>
      <c r="C4307">
        <f>DW!$H4307</f>
        <v>0</v>
      </c>
      <c r="D4307">
        <f>DW!$I4307</f>
        <v>0</v>
      </c>
      <c r="E4307">
        <f>DW!$G4307</f>
        <v>0</v>
      </c>
      <c r="F4307" t="e">
        <f>VLOOKUP(E4307,'Resultado Final'!$E$3:$L$103,4,FALSE)</f>
        <v>#DIV/0!</v>
      </c>
      <c r="G4307" t="e">
        <f>VLOOKUP(E4307,'Resultado Final'!$E$3:$L$103,5,FALSE)</f>
        <v>#DIV/0!</v>
      </c>
      <c r="H4307">
        <f>DW!$K4307</f>
        <v>0</v>
      </c>
      <c r="I4307" s="37" t="e">
        <f t="shared" si="67"/>
        <v>#DIV/0!</v>
      </c>
    </row>
    <row r="4308" spans="1:9" x14ac:dyDescent="0.25">
      <c r="A4308">
        <f>INDEX('Resultado Final'!$A:$A,MATCH(E4308,'Resultado Final'!$E:$E,0))</f>
        <v>1</v>
      </c>
      <c r="B4308" t="e">
        <f>'Média Saneada'!#REF!</f>
        <v>#REF!</v>
      </c>
      <c r="C4308">
        <f>DW!$H4308</f>
        <v>0</v>
      </c>
      <c r="D4308">
        <f>DW!$I4308</f>
        <v>0</v>
      </c>
      <c r="E4308">
        <f>DW!$G4308</f>
        <v>0</v>
      </c>
      <c r="F4308" t="e">
        <f>VLOOKUP(E4308,'Resultado Final'!$E$3:$L$103,4,FALSE)</f>
        <v>#DIV/0!</v>
      </c>
      <c r="G4308" t="e">
        <f>VLOOKUP(E4308,'Resultado Final'!$E$3:$L$103,5,FALSE)</f>
        <v>#DIV/0!</v>
      </c>
      <c r="H4308">
        <f>DW!$K4308</f>
        <v>0</v>
      </c>
      <c r="I4308" s="37" t="e">
        <f t="shared" si="67"/>
        <v>#DIV/0!</v>
      </c>
    </row>
    <row r="4309" spans="1:9" x14ac:dyDescent="0.25">
      <c r="A4309">
        <f>INDEX('Resultado Final'!$A:$A,MATCH(E4309,'Resultado Final'!$E:$E,0))</f>
        <v>1</v>
      </c>
      <c r="B4309" t="e">
        <f>'Média Saneada'!#REF!</f>
        <v>#REF!</v>
      </c>
      <c r="C4309">
        <f>DW!$H4309</f>
        <v>0</v>
      </c>
      <c r="D4309">
        <f>DW!$I4309</f>
        <v>0</v>
      </c>
      <c r="E4309">
        <f>DW!$G4309</f>
        <v>0</v>
      </c>
      <c r="F4309" t="e">
        <f>VLOOKUP(E4309,'Resultado Final'!$E$3:$L$103,4,FALSE)</f>
        <v>#DIV/0!</v>
      </c>
      <c r="G4309" t="e">
        <f>VLOOKUP(E4309,'Resultado Final'!$E$3:$L$103,5,FALSE)</f>
        <v>#DIV/0!</v>
      </c>
      <c r="H4309">
        <f>DW!$K4309</f>
        <v>0</v>
      </c>
      <c r="I4309" s="37" t="e">
        <f t="shared" si="67"/>
        <v>#DIV/0!</v>
      </c>
    </row>
    <row r="4310" spans="1:9" x14ac:dyDescent="0.25">
      <c r="A4310">
        <f>INDEX('Resultado Final'!$A:$A,MATCH(E4310,'Resultado Final'!$E:$E,0))</f>
        <v>1</v>
      </c>
      <c r="B4310" t="e">
        <f>'Média Saneada'!#REF!</f>
        <v>#REF!</v>
      </c>
      <c r="C4310">
        <f>DW!$H4310</f>
        <v>0</v>
      </c>
      <c r="D4310">
        <f>DW!$I4310</f>
        <v>0</v>
      </c>
      <c r="E4310">
        <f>DW!$G4310</f>
        <v>0</v>
      </c>
      <c r="F4310" t="e">
        <f>VLOOKUP(E4310,'Resultado Final'!$E$3:$L$103,4,FALSE)</f>
        <v>#DIV/0!</v>
      </c>
      <c r="G4310" t="e">
        <f>VLOOKUP(E4310,'Resultado Final'!$E$3:$L$103,5,FALSE)</f>
        <v>#DIV/0!</v>
      </c>
      <c r="H4310">
        <f>DW!$K4310</f>
        <v>0</v>
      </c>
      <c r="I4310" s="37" t="e">
        <f t="shared" si="67"/>
        <v>#DIV/0!</v>
      </c>
    </row>
    <row r="4311" spans="1:9" x14ac:dyDescent="0.25">
      <c r="A4311">
        <f>INDEX('Resultado Final'!$A:$A,MATCH(E4311,'Resultado Final'!$E:$E,0))</f>
        <v>1</v>
      </c>
      <c r="B4311" t="e">
        <f>'Média Saneada'!#REF!</f>
        <v>#REF!</v>
      </c>
      <c r="C4311">
        <f>DW!$H4311</f>
        <v>0</v>
      </c>
      <c r="D4311">
        <f>DW!$I4311</f>
        <v>0</v>
      </c>
      <c r="E4311">
        <f>DW!$G4311</f>
        <v>0</v>
      </c>
      <c r="F4311" t="e">
        <f>VLOOKUP(E4311,'Resultado Final'!$E$3:$L$103,4,FALSE)</f>
        <v>#DIV/0!</v>
      </c>
      <c r="G4311" t="e">
        <f>VLOOKUP(E4311,'Resultado Final'!$E$3:$L$103,5,FALSE)</f>
        <v>#DIV/0!</v>
      </c>
      <c r="H4311">
        <f>DW!$K4311</f>
        <v>0</v>
      </c>
      <c r="I4311" s="37" t="e">
        <f t="shared" si="67"/>
        <v>#DIV/0!</v>
      </c>
    </row>
    <row r="4312" spans="1:9" x14ac:dyDescent="0.25">
      <c r="A4312">
        <f>INDEX('Resultado Final'!$A:$A,MATCH(E4312,'Resultado Final'!$E:$E,0))</f>
        <v>1</v>
      </c>
      <c r="B4312" t="e">
        <f>'Média Saneada'!#REF!</f>
        <v>#REF!</v>
      </c>
      <c r="C4312">
        <f>DW!$H4312</f>
        <v>0</v>
      </c>
      <c r="D4312">
        <f>DW!$I4312</f>
        <v>0</v>
      </c>
      <c r="E4312">
        <f>DW!$G4312</f>
        <v>0</v>
      </c>
      <c r="F4312" t="e">
        <f>VLOOKUP(E4312,'Resultado Final'!$E$3:$L$103,4,FALSE)</f>
        <v>#DIV/0!</v>
      </c>
      <c r="G4312" t="e">
        <f>VLOOKUP(E4312,'Resultado Final'!$E$3:$L$103,5,FALSE)</f>
        <v>#DIV/0!</v>
      </c>
      <c r="H4312">
        <f>DW!$K4312</f>
        <v>0</v>
      </c>
      <c r="I4312" s="37" t="e">
        <f t="shared" si="67"/>
        <v>#DIV/0!</v>
      </c>
    </row>
    <row r="4313" spans="1:9" x14ac:dyDescent="0.25">
      <c r="A4313">
        <f>INDEX('Resultado Final'!$A:$A,MATCH(E4313,'Resultado Final'!$E:$E,0))</f>
        <v>1</v>
      </c>
      <c r="B4313" t="e">
        <f>'Média Saneada'!#REF!</f>
        <v>#REF!</v>
      </c>
      <c r="C4313">
        <f>DW!$H4313</f>
        <v>0</v>
      </c>
      <c r="D4313">
        <f>DW!$I4313</f>
        <v>0</v>
      </c>
      <c r="E4313">
        <f>DW!$G4313</f>
        <v>0</v>
      </c>
      <c r="F4313" t="e">
        <f>VLOOKUP(E4313,'Resultado Final'!$E$3:$L$103,4,FALSE)</f>
        <v>#DIV/0!</v>
      </c>
      <c r="G4313" t="e">
        <f>VLOOKUP(E4313,'Resultado Final'!$E$3:$L$103,5,FALSE)</f>
        <v>#DIV/0!</v>
      </c>
      <c r="H4313">
        <f>DW!$K4313</f>
        <v>0</v>
      </c>
      <c r="I4313" s="37" t="e">
        <f t="shared" si="67"/>
        <v>#DIV/0!</v>
      </c>
    </row>
    <row r="4314" spans="1:9" x14ac:dyDescent="0.25">
      <c r="A4314">
        <f>INDEX('Resultado Final'!$A:$A,MATCH(E4314,'Resultado Final'!$E:$E,0))</f>
        <v>1</v>
      </c>
      <c r="B4314" t="e">
        <f>'Média Saneada'!#REF!</f>
        <v>#REF!</v>
      </c>
      <c r="C4314">
        <f>DW!$H4314</f>
        <v>0</v>
      </c>
      <c r="D4314">
        <f>DW!$I4314</f>
        <v>0</v>
      </c>
      <c r="E4314">
        <f>DW!$G4314</f>
        <v>0</v>
      </c>
      <c r="F4314" t="e">
        <f>VLOOKUP(E4314,'Resultado Final'!$E$3:$L$103,4,FALSE)</f>
        <v>#DIV/0!</v>
      </c>
      <c r="G4314" t="e">
        <f>VLOOKUP(E4314,'Resultado Final'!$E$3:$L$103,5,FALSE)</f>
        <v>#DIV/0!</v>
      </c>
      <c r="H4314">
        <f>DW!$K4314</f>
        <v>0</v>
      </c>
      <c r="I4314" s="37" t="e">
        <f t="shared" si="67"/>
        <v>#DIV/0!</v>
      </c>
    </row>
    <row r="4315" spans="1:9" x14ac:dyDescent="0.25">
      <c r="A4315">
        <f>INDEX('Resultado Final'!$A:$A,MATCH(E4315,'Resultado Final'!$E:$E,0))</f>
        <v>1</v>
      </c>
      <c r="B4315" t="e">
        <f>'Média Saneada'!#REF!</f>
        <v>#REF!</v>
      </c>
      <c r="C4315">
        <f>DW!$H4315</f>
        <v>0</v>
      </c>
      <c r="D4315">
        <f>DW!$I4315</f>
        <v>0</v>
      </c>
      <c r="E4315">
        <f>DW!$G4315</f>
        <v>0</v>
      </c>
      <c r="F4315" t="e">
        <f>VLOOKUP(E4315,'Resultado Final'!$E$3:$L$103,4,FALSE)</f>
        <v>#DIV/0!</v>
      </c>
      <c r="G4315" t="e">
        <f>VLOOKUP(E4315,'Resultado Final'!$E$3:$L$103,5,FALSE)</f>
        <v>#DIV/0!</v>
      </c>
      <c r="H4315">
        <f>DW!$K4315</f>
        <v>0</v>
      </c>
      <c r="I4315" s="37" t="e">
        <f t="shared" si="67"/>
        <v>#DIV/0!</v>
      </c>
    </row>
    <row r="4316" spans="1:9" x14ac:dyDescent="0.25">
      <c r="A4316">
        <f>INDEX('Resultado Final'!$A:$A,MATCH(E4316,'Resultado Final'!$E:$E,0))</f>
        <v>1</v>
      </c>
      <c r="B4316" t="e">
        <f>'Média Saneada'!#REF!</f>
        <v>#REF!</v>
      </c>
      <c r="C4316">
        <f>DW!$H4316</f>
        <v>0</v>
      </c>
      <c r="D4316">
        <f>DW!$I4316</f>
        <v>0</v>
      </c>
      <c r="E4316">
        <f>DW!$G4316</f>
        <v>0</v>
      </c>
      <c r="F4316" t="e">
        <f>VLOOKUP(E4316,'Resultado Final'!$E$3:$L$103,4,FALSE)</f>
        <v>#DIV/0!</v>
      </c>
      <c r="G4316" t="e">
        <f>VLOOKUP(E4316,'Resultado Final'!$E$3:$L$103,5,FALSE)</f>
        <v>#DIV/0!</v>
      </c>
      <c r="H4316">
        <f>DW!$K4316</f>
        <v>0</v>
      </c>
      <c r="I4316" s="37" t="e">
        <f t="shared" si="67"/>
        <v>#DIV/0!</v>
      </c>
    </row>
    <row r="4317" spans="1:9" x14ac:dyDescent="0.25">
      <c r="A4317">
        <f>INDEX('Resultado Final'!$A:$A,MATCH(E4317,'Resultado Final'!$E:$E,0))</f>
        <v>1</v>
      </c>
      <c r="B4317" t="e">
        <f>'Média Saneada'!#REF!</f>
        <v>#REF!</v>
      </c>
      <c r="C4317">
        <f>DW!$H4317</f>
        <v>0</v>
      </c>
      <c r="D4317">
        <f>DW!$I4317</f>
        <v>0</v>
      </c>
      <c r="E4317">
        <f>DW!$G4317</f>
        <v>0</v>
      </c>
      <c r="F4317" t="e">
        <f>VLOOKUP(E4317,'Resultado Final'!$E$3:$L$103,4,FALSE)</f>
        <v>#DIV/0!</v>
      </c>
      <c r="G4317" t="e">
        <f>VLOOKUP(E4317,'Resultado Final'!$E$3:$L$103,5,FALSE)</f>
        <v>#DIV/0!</v>
      </c>
      <c r="H4317">
        <f>DW!$K4317</f>
        <v>0</v>
      </c>
      <c r="I4317" s="37" t="e">
        <f t="shared" si="67"/>
        <v>#DIV/0!</v>
      </c>
    </row>
    <row r="4318" spans="1:9" x14ac:dyDescent="0.25">
      <c r="A4318">
        <f>INDEX('Resultado Final'!$A:$A,MATCH(E4318,'Resultado Final'!$E:$E,0))</f>
        <v>1</v>
      </c>
      <c r="B4318" t="e">
        <f>'Média Saneada'!#REF!</f>
        <v>#REF!</v>
      </c>
      <c r="C4318">
        <f>DW!$H4318</f>
        <v>0</v>
      </c>
      <c r="D4318">
        <f>DW!$I4318</f>
        <v>0</v>
      </c>
      <c r="E4318">
        <f>DW!$G4318</f>
        <v>0</v>
      </c>
      <c r="F4318" t="e">
        <f>VLOOKUP(E4318,'Resultado Final'!$E$3:$L$103,4,FALSE)</f>
        <v>#DIV/0!</v>
      </c>
      <c r="G4318" t="e">
        <f>VLOOKUP(E4318,'Resultado Final'!$E$3:$L$103,5,FALSE)</f>
        <v>#DIV/0!</v>
      </c>
      <c r="H4318">
        <f>DW!$K4318</f>
        <v>0</v>
      </c>
      <c r="I4318" s="37" t="e">
        <f t="shared" si="67"/>
        <v>#DIV/0!</v>
      </c>
    </row>
    <row r="4319" spans="1:9" x14ac:dyDescent="0.25">
      <c r="A4319">
        <f>INDEX('Resultado Final'!$A:$A,MATCH(E4319,'Resultado Final'!$E:$E,0))</f>
        <v>1</v>
      </c>
      <c r="B4319" t="e">
        <f>'Média Saneada'!#REF!</f>
        <v>#REF!</v>
      </c>
      <c r="C4319">
        <f>DW!$H4319</f>
        <v>0</v>
      </c>
      <c r="D4319">
        <f>DW!$I4319</f>
        <v>0</v>
      </c>
      <c r="E4319">
        <f>DW!$G4319</f>
        <v>0</v>
      </c>
      <c r="F4319" t="e">
        <f>VLOOKUP(E4319,'Resultado Final'!$E$3:$L$103,4,FALSE)</f>
        <v>#DIV/0!</v>
      </c>
      <c r="G4319" t="e">
        <f>VLOOKUP(E4319,'Resultado Final'!$E$3:$L$103,5,FALSE)</f>
        <v>#DIV/0!</v>
      </c>
      <c r="H4319">
        <f>DW!$K4319</f>
        <v>0</v>
      </c>
      <c r="I4319" s="37" t="e">
        <f t="shared" si="67"/>
        <v>#DIV/0!</v>
      </c>
    </row>
    <row r="4320" spans="1:9" x14ac:dyDescent="0.25">
      <c r="A4320">
        <f>INDEX('Resultado Final'!$A:$A,MATCH(E4320,'Resultado Final'!$E:$E,0))</f>
        <v>1</v>
      </c>
      <c r="B4320" t="e">
        <f>'Média Saneada'!#REF!</f>
        <v>#REF!</v>
      </c>
      <c r="C4320">
        <f>DW!$H4320</f>
        <v>0</v>
      </c>
      <c r="D4320">
        <f>DW!$I4320</f>
        <v>0</v>
      </c>
      <c r="E4320">
        <f>DW!$G4320</f>
        <v>0</v>
      </c>
      <c r="F4320" t="e">
        <f>VLOOKUP(E4320,'Resultado Final'!$E$3:$L$103,4,FALSE)</f>
        <v>#DIV/0!</v>
      </c>
      <c r="G4320" t="e">
        <f>VLOOKUP(E4320,'Resultado Final'!$E$3:$L$103,5,FALSE)</f>
        <v>#DIV/0!</v>
      </c>
      <c r="H4320">
        <f>DW!$K4320</f>
        <v>0</v>
      </c>
      <c r="I4320" s="37" t="e">
        <f t="shared" si="67"/>
        <v>#DIV/0!</v>
      </c>
    </row>
    <row r="4321" spans="1:9" x14ac:dyDescent="0.25">
      <c r="A4321">
        <f>INDEX('Resultado Final'!$A:$A,MATCH(E4321,'Resultado Final'!$E:$E,0))</f>
        <v>1</v>
      </c>
      <c r="B4321" t="e">
        <f>'Média Saneada'!#REF!</f>
        <v>#REF!</v>
      </c>
      <c r="C4321">
        <f>DW!$H4321</f>
        <v>0</v>
      </c>
      <c r="D4321">
        <f>DW!$I4321</f>
        <v>0</v>
      </c>
      <c r="E4321">
        <f>DW!$G4321</f>
        <v>0</v>
      </c>
      <c r="F4321" t="e">
        <f>VLOOKUP(E4321,'Resultado Final'!$E$3:$L$103,4,FALSE)</f>
        <v>#DIV/0!</v>
      </c>
      <c r="G4321" t="e">
        <f>VLOOKUP(E4321,'Resultado Final'!$E$3:$L$103,5,FALSE)</f>
        <v>#DIV/0!</v>
      </c>
      <c r="H4321">
        <f>DW!$K4321</f>
        <v>0</v>
      </c>
      <c r="I4321" s="37" t="e">
        <f t="shared" si="67"/>
        <v>#DIV/0!</v>
      </c>
    </row>
    <row r="4322" spans="1:9" x14ac:dyDescent="0.25">
      <c r="A4322">
        <f>INDEX('Resultado Final'!$A:$A,MATCH(E4322,'Resultado Final'!$E:$E,0))</f>
        <v>1</v>
      </c>
      <c r="B4322" t="e">
        <f>'Média Saneada'!#REF!</f>
        <v>#REF!</v>
      </c>
      <c r="C4322">
        <f>DW!$H4322</f>
        <v>0</v>
      </c>
      <c r="D4322">
        <f>DW!$I4322</f>
        <v>0</v>
      </c>
      <c r="E4322">
        <f>DW!$G4322</f>
        <v>0</v>
      </c>
      <c r="F4322" t="e">
        <f>VLOOKUP(E4322,'Resultado Final'!$E$3:$L$103,4,FALSE)</f>
        <v>#DIV/0!</v>
      </c>
      <c r="G4322" t="e">
        <f>VLOOKUP(E4322,'Resultado Final'!$E$3:$L$103,5,FALSE)</f>
        <v>#DIV/0!</v>
      </c>
      <c r="H4322">
        <f>DW!$K4322</f>
        <v>0</v>
      </c>
      <c r="I4322" s="37" t="e">
        <f t="shared" si="67"/>
        <v>#DIV/0!</v>
      </c>
    </row>
    <row r="4323" spans="1:9" x14ac:dyDescent="0.25">
      <c r="A4323">
        <f>INDEX('Resultado Final'!$A:$A,MATCH(E4323,'Resultado Final'!$E:$E,0))</f>
        <v>1</v>
      </c>
      <c r="B4323" t="e">
        <f>'Média Saneada'!#REF!</f>
        <v>#REF!</v>
      </c>
      <c r="C4323">
        <f>DW!$H4323</f>
        <v>0</v>
      </c>
      <c r="D4323">
        <f>DW!$I4323</f>
        <v>0</v>
      </c>
      <c r="E4323">
        <f>DW!$G4323</f>
        <v>0</v>
      </c>
      <c r="F4323" t="e">
        <f>VLOOKUP(E4323,'Resultado Final'!$E$3:$L$103,4,FALSE)</f>
        <v>#DIV/0!</v>
      </c>
      <c r="G4323" t="e">
        <f>VLOOKUP(E4323,'Resultado Final'!$E$3:$L$103,5,FALSE)</f>
        <v>#DIV/0!</v>
      </c>
      <c r="H4323">
        <f>DW!$K4323</f>
        <v>0</v>
      </c>
      <c r="I4323" s="37" t="e">
        <f t="shared" si="67"/>
        <v>#DIV/0!</v>
      </c>
    </row>
    <row r="4324" spans="1:9" x14ac:dyDescent="0.25">
      <c r="A4324">
        <f>INDEX('Resultado Final'!$A:$A,MATCH(E4324,'Resultado Final'!$E:$E,0))</f>
        <v>1</v>
      </c>
      <c r="B4324" t="e">
        <f>'Média Saneada'!#REF!</f>
        <v>#REF!</v>
      </c>
      <c r="C4324">
        <f>DW!$H4324</f>
        <v>0</v>
      </c>
      <c r="D4324">
        <f>DW!$I4324</f>
        <v>0</v>
      </c>
      <c r="E4324">
        <f>DW!$G4324</f>
        <v>0</v>
      </c>
      <c r="F4324" t="e">
        <f>VLOOKUP(E4324,'Resultado Final'!$E$3:$L$103,4,FALSE)</f>
        <v>#DIV/0!</v>
      </c>
      <c r="G4324" t="e">
        <f>VLOOKUP(E4324,'Resultado Final'!$E$3:$L$103,5,FALSE)</f>
        <v>#DIV/0!</v>
      </c>
      <c r="H4324">
        <f>DW!$K4324</f>
        <v>0</v>
      </c>
      <c r="I4324" s="37" t="e">
        <f t="shared" si="67"/>
        <v>#DIV/0!</v>
      </c>
    </row>
    <row r="4325" spans="1:9" x14ac:dyDescent="0.25">
      <c r="A4325">
        <f>INDEX('Resultado Final'!$A:$A,MATCH(E4325,'Resultado Final'!$E:$E,0))</f>
        <v>1</v>
      </c>
      <c r="B4325" t="e">
        <f>'Média Saneada'!#REF!</f>
        <v>#REF!</v>
      </c>
      <c r="C4325">
        <f>DW!$H4325</f>
        <v>0</v>
      </c>
      <c r="D4325">
        <f>DW!$I4325</f>
        <v>0</v>
      </c>
      <c r="E4325">
        <f>DW!$G4325</f>
        <v>0</v>
      </c>
      <c r="F4325" t="e">
        <f>VLOOKUP(E4325,'Resultado Final'!$E$3:$L$103,4,FALSE)</f>
        <v>#DIV/0!</v>
      </c>
      <c r="G4325" t="e">
        <f>VLOOKUP(E4325,'Resultado Final'!$E$3:$L$103,5,FALSE)</f>
        <v>#DIV/0!</v>
      </c>
      <c r="H4325">
        <f>DW!$K4325</f>
        <v>0</v>
      </c>
      <c r="I4325" s="37" t="e">
        <f t="shared" si="67"/>
        <v>#DIV/0!</v>
      </c>
    </row>
    <row r="4326" spans="1:9" x14ac:dyDescent="0.25">
      <c r="A4326">
        <f>INDEX('Resultado Final'!$A:$A,MATCH(E4326,'Resultado Final'!$E:$E,0))</f>
        <v>1</v>
      </c>
      <c r="B4326" t="e">
        <f>'Média Saneada'!#REF!</f>
        <v>#REF!</v>
      </c>
      <c r="C4326">
        <f>DW!$H4326</f>
        <v>0</v>
      </c>
      <c r="D4326">
        <f>DW!$I4326</f>
        <v>0</v>
      </c>
      <c r="E4326">
        <f>DW!$G4326</f>
        <v>0</v>
      </c>
      <c r="F4326" t="e">
        <f>VLOOKUP(E4326,'Resultado Final'!$E$3:$L$103,4,FALSE)</f>
        <v>#DIV/0!</v>
      </c>
      <c r="G4326" t="e">
        <f>VLOOKUP(E4326,'Resultado Final'!$E$3:$L$103,5,FALSE)</f>
        <v>#DIV/0!</v>
      </c>
      <c r="H4326">
        <f>DW!$K4326</f>
        <v>0</v>
      </c>
      <c r="I4326" s="37" t="e">
        <f t="shared" si="67"/>
        <v>#DIV/0!</v>
      </c>
    </row>
    <row r="4327" spans="1:9" x14ac:dyDescent="0.25">
      <c r="A4327">
        <f>INDEX('Resultado Final'!$A:$A,MATCH(E4327,'Resultado Final'!$E:$E,0))</f>
        <v>1</v>
      </c>
      <c r="B4327" t="e">
        <f>'Média Saneada'!#REF!</f>
        <v>#REF!</v>
      </c>
      <c r="C4327">
        <f>DW!$H4327</f>
        <v>0</v>
      </c>
      <c r="D4327">
        <f>DW!$I4327</f>
        <v>0</v>
      </c>
      <c r="E4327">
        <f>DW!$G4327</f>
        <v>0</v>
      </c>
      <c r="F4327" t="e">
        <f>VLOOKUP(E4327,'Resultado Final'!$E$3:$L$103,4,FALSE)</f>
        <v>#DIV/0!</v>
      </c>
      <c r="G4327" t="e">
        <f>VLOOKUP(E4327,'Resultado Final'!$E$3:$L$103,5,FALSE)</f>
        <v>#DIV/0!</v>
      </c>
      <c r="H4327">
        <f>DW!$K4327</f>
        <v>0</v>
      </c>
      <c r="I4327" s="37" t="e">
        <f t="shared" si="67"/>
        <v>#DIV/0!</v>
      </c>
    </row>
    <row r="4328" spans="1:9" x14ac:dyDescent="0.25">
      <c r="A4328">
        <f>INDEX('Resultado Final'!$A:$A,MATCH(E4328,'Resultado Final'!$E:$E,0))</f>
        <v>1</v>
      </c>
      <c r="B4328" t="e">
        <f>'Média Saneada'!#REF!</f>
        <v>#REF!</v>
      </c>
      <c r="C4328">
        <f>DW!$H4328</f>
        <v>0</v>
      </c>
      <c r="D4328">
        <f>DW!$I4328</f>
        <v>0</v>
      </c>
      <c r="E4328">
        <f>DW!$G4328</f>
        <v>0</v>
      </c>
      <c r="F4328" t="e">
        <f>VLOOKUP(E4328,'Resultado Final'!$E$3:$L$103,4,FALSE)</f>
        <v>#DIV/0!</v>
      </c>
      <c r="G4328" t="e">
        <f>VLOOKUP(E4328,'Resultado Final'!$E$3:$L$103,5,FALSE)</f>
        <v>#DIV/0!</v>
      </c>
      <c r="H4328">
        <f>DW!$K4328</f>
        <v>0</v>
      </c>
      <c r="I4328" s="37" t="e">
        <f t="shared" si="67"/>
        <v>#DIV/0!</v>
      </c>
    </row>
    <row r="4329" spans="1:9" x14ac:dyDescent="0.25">
      <c r="A4329">
        <f>INDEX('Resultado Final'!$A:$A,MATCH(E4329,'Resultado Final'!$E:$E,0))</f>
        <v>1</v>
      </c>
      <c r="B4329" t="e">
        <f>'Média Saneada'!#REF!</f>
        <v>#REF!</v>
      </c>
      <c r="C4329">
        <f>DW!$H4329</f>
        <v>0</v>
      </c>
      <c r="D4329">
        <f>DW!$I4329</f>
        <v>0</v>
      </c>
      <c r="E4329">
        <f>DW!$G4329</f>
        <v>0</v>
      </c>
      <c r="F4329" t="e">
        <f>VLOOKUP(E4329,'Resultado Final'!$E$3:$L$103,4,FALSE)</f>
        <v>#DIV/0!</v>
      </c>
      <c r="G4329" t="e">
        <f>VLOOKUP(E4329,'Resultado Final'!$E$3:$L$103,5,FALSE)</f>
        <v>#DIV/0!</v>
      </c>
      <c r="H4329">
        <f>DW!$K4329</f>
        <v>0</v>
      </c>
      <c r="I4329" s="37" t="e">
        <f t="shared" si="67"/>
        <v>#DIV/0!</v>
      </c>
    </row>
    <row r="4330" spans="1:9" x14ac:dyDescent="0.25">
      <c r="A4330">
        <f>INDEX('Resultado Final'!$A:$A,MATCH(E4330,'Resultado Final'!$E:$E,0))</f>
        <v>1</v>
      </c>
      <c r="B4330" t="e">
        <f>'Média Saneada'!#REF!</f>
        <v>#REF!</v>
      </c>
      <c r="C4330">
        <f>DW!$H4330</f>
        <v>0</v>
      </c>
      <c r="D4330">
        <f>DW!$I4330</f>
        <v>0</v>
      </c>
      <c r="E4330">
        <f>DW!$G4330</f>
        <v>0</v>
      </c>
      <c r="F4330" t="e">
        <f>VLOOKUP(E4330,'Resultado Final'!$E$3:$L$103,4,FALSE)</f>
        <v>#DIV/0!</v>
      </c>
      <c r="G4330" t="e">
        <f>VLOOKUP(E4330,'Resultado Final'!$E$3:$L$103,5,FALSE)</f>
        <v>#DIV/0!</v>
      </c>
      <c r="H4330">
        <f>DW!$K4330</f>
        <v>0</v>
      </c>
      <c r="I4330" s="37" t="e">
        <f t="shared" si="67"/>
        <v>#DIV/0!</v>
      </c>
    </row>
    <row r="4331" spans="1:9" x14ac:dyDescent="0.25">
      <c r="A4331">
        <f>INDEX('Resultado Final'!$A:$A,MATCH(E4331,'Resultado Final'!$E:$E,0))</f>
        <v>1</v>
      </c>
      <c r="B4331" t="e">
        <f>'Média Saneada'!#REF!</f>
        <v>#REF!</v>
      </c>
      <c r="C4331">
        <f>DW!$H4331</f>
        <v>0</v>
      </c>
      <c r="D4331">
        <f>DW!$I4331</f>
        <v>0</v>
      </c>
      <c r="E4331">
        <f>DW!$G4331</f>
        <v>0</v>
      </c>
      <c r="F4331" t="e">
        <f>VLOOKUP(E4331,'Resultado Final'!$E$3:$L$103,4,FALSE)</f>
        <v>#DIV/0!</v>
      </c>
      <c r="G4331" t="e">
        <f>VLOOKUP(E4331,'Resultado Final'!$E$3:$L$103,5,FALSE)</f>
        <v>#DIV/0!</v>
      </c>
      <c r="H4331">
        <f>DW!$K4331</f>
        <v>0</v>
      </c>
      <c r="I4331" s="37" t="e">
        <f t="shared" si="67"/>
        <v>#DIV/0!</v>
      </c>
    </row>
    <row r="4332" spans="1:9" x14ac:dyDescent="0.25">
      <c r="A4332">
        <f>INDEX('Resultado Final'!$A:$A,MATCH(E4332,'Resultado Final'!$E:$E,0))</f>
        <v>1</v>
      </c>
      <c r="B4332" t="e">
        <f>'Média Saneada'!#REF!</f>
        <v>#REF!</v>
      </c>
      <c r="C4332">
        <f>DW!$H4332</f>
        <v>0</v>
      </c>
      <c r="D4332">
        <f>DW!$I4332</f>
        <v>0</v>
      </c>
      <c r="E4332">
        <f>DW!$G4332</f>
        <v>0</v>
      </c>
      <c r="F4332" t="e">
        <f>VLOOKUP(E4332,'Resultado Final'!$E$3:$L$103,4,FALSE)</f>
        <v>#DIV/0!</v>
      </c>
      <c r="G4332" t="e">
        <f>VLOOKUP(E4332,'Resultado Final'!$E$3:$L$103,5,FALSE)</f>
        <v>#DIV/0!</v>
      </c>
      <c r="H4332">
        <f>DW!$K4332</f>
        <v>0</v>
      </c>
      <c r="I4332" s="37" t="e">
        <f t="shared" si="67"/>
        <v>#DIV/0!</v>
      </c>
    </row>
    <row r="4333" spans="1:9" x14ac:dyDescent="0.25">
      <c r="A4333">
        <f>INDEX('Resultado Final'!$A:$A,MATCH(E4333,'Resultado Final'!$E:$E,0))</f>
        <v>1</v>
      </c>
      <c r="B4333" t="e">
        <f>'Média Saneada'!#REF!</f>
        <v>#REF!</v>
      </c>
      <c r="C4333">
        <f>DW!$H4333</f>
        <v>0</v>
      </c>
      <c r="D4333">
        <f>DW!$I4333</f>
        <v>0</v>
      </c>
      <c r="E4333">
        <f>DW!$G4333</f>
        <v>0</v>
      </c>
      <c r="F4333" t="e">
        <f>VLOOKUP(E4333,'Resultado Final'!$E$3:$L$103,4,FALSE)</f>
        <v>#DIV/0!</v>
      </c>
      <c r="G4333" t="e">
        <f>VLOOKUP(E4333,'Resultado Final'!$E$3:$L$103,5,FALSE)</f>
        <v>#DIV/0!</v>
      </c>
      <c r="H4333">
        <f>DW!$K4333</f>
        <v>0</v>
      </c>
      <c r="I4333" s="37" t="e">
        <f t="shared" si="67"/>
        <v>#DIV/0!</v>
      </c>
    </row>
    <row r="4334" spans="1:9" x14ac:dyDescent="0.25">
      <c r="A4334">
        <f>INDEX('Resultado Final'!$A:$A,MATCH(E4334,'Resultado Final'!$E:$E,0))</f>
        <v>1</v>
      </c>
      <c r="B4334" t="e">
        <f>'Média Saneada'!#REF!</f>
        <v>#REF!</v>
      </c>
      <c r="C4334">
        <f>DW!$H4334</f>
        <v>0</v>
      </c>
      <c r="D4334">
        <f>DW!$I4334</f>
        <v>0</v>
      </c>
      <c r="E4334">
        <f>DW!$G4334</f>
        <v>0</v>
      </c>
      <c r="F4334" t="e">
        <f>VLOOKUP(E4334,'Resultado Final'!$E$3:$L$103,4,FALSE)</f>
        <v>#DIV/0!</v>
      </c>
      <c r="G4334" t="e">
        <f>VLOOKUP(E4334,'Resultado Final'!$E$3:$L$103,5,FALSE)</f>
        <v>#DIV/0!</v>
      </c>
      <c r="H4334">
        <f>DW!$K4334</f>
        <v>0</v>
      </c>
      <c r="I4334" s="37" t="e">
        <f t="shared" si="67"/>
        <v>#DIV/0!</v>
      </c>
    </row>
    <row r="4335" spans="1:9" x14ac:dyDescent="0.25">
      <c r="A4335">
        <f>INDEX('Resultado Final'!$A:$A,MATCH(E4335,'Resultado Final'!$E:$E,0))</f>
        <v>1</v>
      </c>
      <c r="B4335" t="e">
        <f>'Média Saneada'!#REF!</f>
        <v>#REF!</v>
      </c>
      <c r="C4335">
        <f>DW!$H4335</f>
        <v>0</v>
      </c>
      <c r="D4335">
        <f>DW!$I4335</f>
        <v>0</v>
      </c>
      <c r="E4335">
        <f>DW!$G4335</f>
        <v>0</v>
      </c>
      <c r="F4335" t="e">
        <f>VLOOKUP(E4335,'Resultado Final'!$E$3:$L$103,4,FALSE)</f>
        <v>#DIV/0!</v>
      </c>
      <c r="G4335" t="e">
        <f>VLOOKUP(E4335,'Resultado Final'!$E$3:$L$103,5,FALSE)</f>
        <v>#DIV/0!</v>
      </c>
      <c r="H4335">
        <f>DW!$K4335</f>
        <v>0</v>
      </c>
      <c r="I4335" s="37" t="e">
        <f t="shared" si="67"/>
        <v>#DIV/0!</v>
      </c>
    </row>
    <row r="4336" spans="1:9" x14ac:dyDescent="0.25">
      <c r="A4336">
        <f>INDEX('Resultado Final'!$A:$A,MATCH(E4336,'Resultado Final'!$E:$E,0))</f>
        <v>1</v>
      </c>
      <c r="B4336" t="e">
        <f>'Média Saneada'!#REF!</f>
        <v>#REF!</v>
      </c>
      <c r="C4336">
        <f>DW!$H4336</f>
        <v>0</v>
      </c>
      <c r="D4336">
        <f>DW!$I4336</f>
        <v>0</v>
      </c>
      <c r="E4336">
        <f>DW!$G4336</f>
        <v>0</v>
      </c>
      <c r="F4336" t="e">
        <f>VLOOKUP(E4336,'Resultado Final'!$E$3:$L$103,4,FALSE)</f>
        <v>#DIV/0!</v>
      </c>
      <c r="G4336" t="e">
        <f>VLOOKUP(E4336,'Resultado Final'!$E$3:$L$103,5,FALSE)</f>
        <v>#DIV/0!</v>
      </c>
      <c r="H4336">
        <f>DW!$K4336</f>
        <v>0</v>
      </c>
      <c r="I4336" s="37" t="e">
        <f t="shared" si="67"/>
        <v>#DIV/0!</v>
      </c>
    </row>
    <row r="4337" spans="1:9" x14ac:dyDescent="0.25">
      <c r="A4337">
        <f>INDEX('Resultado Final'!$A:$A,MATCH(E4337,'Resultado Final'!$E:$E,0))</f>
        <v>1</v>
      </c>
      <c r="B4337" t="e">
        <f>'Média Saneada'!#REF!</f>
        <v>#REF!</v>
      </c>
      <c r="C4337">
        <f>DW!$H4337</f>
        <v>0</v>
      </c>
      <c r="D4337">
        <f>DW!$I4337</f>
        <v>0</v>
      </c>
      <c r="E4337">
        <f>DW!$G4337</f>
        <v>0</v>
      </c>
      <c r="F4337" t="e">
        <f>VLOOKUP(E4337,'Resultado Final'!$E$3:$L$103,4,FALSE)</f>
        <v>#DIV/0!</v>
      </c>
      <c r="G4337" t="e">
        <f>VLOOKUP(E4337,'Resultado Final'!$E$3:$L$103,5,FALSE)</f>
        <v>#DIV/0!</v>
      </c>
      <c r="H4337">
        <f>DW!$K4337</f>
        <v>0</v>
      </c>
      <c r="I4337" s="37" t="e">
        <f t="shared" si="67"/>
        <v>#DIV/0!</v>
      </c>
    </row>
    <row r="4338" spans="1:9" x14ac:dyDescent="0.25">
      <c r="A4338">
        <f>INDEX('Resultado Final'!$A:$A,MATCH(E4338,'Resultado Final'!$E:$E,0))</f>
        <v>1</v>
      </c>
      <c r="B4338" t="e">
        <f>'Média Saneada'!#REF!</f>
        <v>#REF!</v>
      </c>
      <c r="C4338">
        <f>DW!$H4338</f>
        <v>0</v>
      </c>
      <c r="D4338">
        <f>DW!$I4338</f>
        <v>0</v>
      </c>
      <c r="E4338">
        <f>DW!$G4338</f>
        <v>0</v>
      </c>
      <c r="F4338" t="e">
        <f>VLOOKUP(E4338,'Resultado Final'!$E$3:$L$103,4,FALSE)</f>
        <v>#DIV/0!</v>
      </c>
      <c r="G4338" t="e">
        <f>VLOOKUP(E4338,'Resultado Final'!$E$3:$L$103,5,FALSE)</f>
        <v>#DIV/0!</v>
      </c>
      <c r="H4338">
        <f>DW!$K4338</f>
        <v>0</v>
      </c>
      <c r="I4338" s="37" t="e">
        <f t="shared" si="67"/>
        <v>#DIV/0!</v>
      </c>
    </row>
    <row r="4339" spans="1:9" x14ac:dyDescent="0.25">
      <c r="A4339">
        <f>INDEX('Resultado Final'!$A:$A,MATCH(E4339,'Resultado Final'!$E:$E,0))</f>
        <v>1</v>
      </c>
      <c r="B4339" t="e">
        <f>'Média Saneada'!#REF!</f>
        <v>#REF!</v>
      </c>
      <c r="C4339">
        <f>DW!$H4339</f>
        <v>0</v>
      </c>
      <c r="D4339">
        <f>DW!$I4339</f>
        <v>0</v>
      </c>
      <c r="E4339">
        <f>DW!$G4339</f>
        <v>0</v>
      </c>
      <c r="F4339" t="e">
        <f>VLOOKUP(E4339,'Resultado Final'!$E$3:$L$103,4,FALSE)</f>
        <v>#DIV/0!</v>
      </c>
      <c r="G4339" t="e">
        <f>VLOOKUP(E4339,'Resultado Final'!$E$3:$L$103,5,FALSE)</f>
        <v>#DIV/0!</v>
      </c>
      <c r="H4339">
        <f>DW!$K4339</f>
        <v>0</v>
      </c>
      <c r="I4339" s="37" t="e">
        <f t="shared" si="67"/>
        <v>#DIV/0!</v>
      </c>
    </row>
    <row r="4340" spans="1:9" x14ac:dyDescent="0.25">
      <c r="A4340">
        <f>INDEX('Resultado Final'!$A:$A,MATCH(E4340,'Resultado Final'!$E:$E,0))</f>
        <v>1</v>
      </c>
      <c r="B4340" t="e">
        <f>'Média Saneada'!#REF!</f>
        <v>#REF!</v>
      </c>
      <c r="C4340">
        <f>DW!$H4340</f>
        <v>0</v>
      </c>
      <c r="D4340">
        <f>DW!$I4340</f>
        <v>0</v>
      </c>
      <c r="E4340">
        <f>DW!$G4340</f>
        <v>0</v>
      </c>
      <c r="F4340" t="e">
        <f>VLOOKUP(E4340,'Resultado Final'!$E$3:$L$103,4,FALSE)</f>
        <v>#DIV/0!</v>
      </c>
      <c r="G4340" t="e">
        <f>VLOOKUP(E4340,'Resultado Final'!$E$3:$L$103,5,FALSE)</f>
        <v>#DIV/0!</v>
      </c>
      <c r="H4340">
        <f>DW!$K4340</f>
        <v>0</v>
      </c>
      <c r="I4340" s="37" t="e">
        <f t="shared" si="67"/>
        <v>#DIV/0!</v>
      </c>
    </row>
    <row r="4341" spans="1:9" x14ac:dyDescent="0.25">
      <c r="A4341">
        <f>INDEX('Resultado Final'!$A:$A,MATCH(E4341,'Resultado Final'!$E:$E,0))</f>
        <v>1</v>
      </c>
      <c r="B4341" t="e">
        <f>'Média Saneada'!#REF!</f>
        <v>#REF!</v>
      </c>
      <c r="C4341">
        <f>DW!$H4341</f>
        <v>0</v>
      </c>
      <c r="D4341">
        <f>DW!$I4341</f>
        <v>0</v>
      </c>
      <c r="E4341">
        <f>DW!$G4341</f>
        <v>0</v>
      </c>
      <c r="F4341" t="e">
        <f>VLOOKUP(E4341,'Resultado Final'!$E$3:$L$103,4,FALSE)</f>
        <v>#DIV/0!</v>
      </c>
      <c r="G4341" t="e">
        <f>VLOOKUP(E4341,'Resultado Final'!$E$3:$L$103,5,FALSE)</f>
        <v>#DIV/0!</v>
      </c>
      <c r="H4341">
        <f>DW!$K4341</f>
        <v>0</v>
      </c>
      <c r="I4341" s="37" t="e">
        <f t="shared" si="67"/>
        <v>#DIV/0!</v>
      </c>
    </row>
    <row r="4342" spans="1:9" x14ac:dyDescent="0.25">
      <c r="A4342">
        <f>INDEX('Resultado Final'!$A:$A,MATCH(E4342,'Resultado Final'!$E:$E,0))</f>
        <v>1</v>
      </c>
      <c r="B4342" t="e">
        <f>'Média Saneada'!#REF!</f>
        <v>#REF!</v>
      </c>
      <c r="C4342">
        <f>DW!$H4342</f>
        <v>0</v>
      </c>
      <c r="D4342">
        <f>DW!$I4342</f>
        <v>0</v>
      </c>
      <c r="E4342">
        <f>DW!$G4342</f>
        <v>0</v>
      </c>
      <c r="F4342" t="e">
        <f>VLOOKUP(E4342,'Resultado Final'!$E$3:$L$103,4,FALSE)</f>
        <v>#DIV/0!</v>
      </c>
      <c r="G4342" t="e">
        <f>VLOOKUP(E4342,'Resultado Final'!$E$3:$L$103,5,FALSE)</f>
        <v>#DIV/0!</v>
      </c>
      <c r="H4342">
        <f>DW!$K4342</f>
        <v>0</v>
      </c>
      <c r="I4342" s="37" t="e">
        <f t="shared" si="67"/>
        <v>#DIV/0!</v>
      </c>
    </row>
    <row r="4343" spans="1:9" x14ac:dyDescent="0.25">
      <c r="A4343">
        <f>INDEX('Resultado Final'!$A:$A,MATCH(E4343,'Resultado Final'!$E:$E,0))</f>
        <v>1</v>
      </c>
      <c r="B4343" t="e">
        <f>'Média Saneada'!#REF!</f>
        <v>#REF!</v>
      </c>
      <c r="C4343">
        <f>DW!$H4343</f>
        <v>0</v>
      </c>
      <c r="D4343">
        <f>DW!$I4343</f>
        <v>0</v>
      </c>
      <c r="E4343">
        <f>DW!$G4343</f>
        <v>0</v>
      </c>
      <c r="F4343" t="e">
        <f>VLOOKUP(E4343,'Resultado Final'!$E$3:$L$103,4,FALSE)</f>
        <v>#DIV/0!</v>
      </c>
      <c r="G4343" t="e">
        <f>VLOOKUP(E4343,'Resultado Final'!$E$3:$L$103,5,FALSE)</f>
        <v>#DIV/0!</v>
      </c>
      <c r="H4343">
        <f>DW!$K4343</f>
        <v>0</v>
      </c>
      <c r="I4343" s="37" t="e">
        <f t="shared" si="67"/>
        <v>#DIV/0!</v>
      </c>
    </row>
    <row r="4344" spans="1:9" x14ac:dyDescent="0.25">
      <c r="A4344">
        <f>INDEX('Resultado Final'!$A:$A,MATCH(E4344,'Resultado Final'!$E:$E,0))</f>
        <v>1</v>
      </c>
      <c r="B4344" t="e">
        <f>'Média Saneada'!#REF!</f>
        <v>#REF!</v>
      </c>
      <c r="C4344">
        <f>DW!$H4344</f>
        <v>0</v>
      </c>
      <c r="D4344">
        <f>DW!$I4344</f>
        <v>0</v>
      </c>
      <c r="E4344">
        <f>DW!$G4344</f>
        <v>0</v>
      </c>
      <c r="F4344" t="e">
        <f>VLOOKUP(E4344,'Resultado Final'!$E$3:$L$103,4,FALSE)</f>
        <v>#DIV/0!</v>
      </c>
      <c r="G4344" t="e">
        <f>VLOOKUP(E4344,'Resultado Final'!$E$3:$L$103,5,FALSE)</f>
        <v>#DIV/0!</v>
      </c>
      <c r="H4344">
        <f>DW!$K4344</f>
        <v>0</v>
      </c>
      <c r="I4344" s="37" t="e">
        <f t="shared" si="67"/>
        <v>#DIV/0!</v>
      </c>
    </row>
    <row r="4345" spans="1:9" x14ac:dyDescent="0.25">
      <c r="A4345">
        <f>INDEX('Resultado Final'!$A:$A,MATCH(E4345,'Resultado Final'!$E:$E,0))</f>
        <v>1</v>
      </c>
      <c r="B4345" t="e">
        <f>'Média Saneada'!#REF!</f>
        <v>#REF!</v>
      </c>
      <c r="C4345">
        <f>DW!$H4345</f>
        <v>0</v>
      </c>
      <c r="D4345">
        <f>DW!$I4345</f>
        <v>0</v>
      </c>
      <c r="E4345">
        <f>DW!$G4345</f>
        <v>0</v>
      </c>
      <c r="F4345" t="e">
        <f>VLOOKUP(E4345,'Resultado Final'!$E$3:$L$103,4,FALSE)</f>
        <v>#DIV/0!</v>
      </c>
      <c r="G4345" t="e">
        <f>VLOOKUP(E4345,'Resultado Final'!$E$3:$L$103,5,FALSE)</f>
        <v>#DIV/0!</v>
      </c>
      <c r="H4345">
        <f>DW!$K4345</f>
        <v>0</v>
      </c>
      <c r="I4345" s="37" t="e">
        <f t="shared" si="67"/>
        <v>#DIV/0!</v>
      </c>
    </row>
    <row r="4346" spans="1:9" x14ac:dyDescent="0.25">
      <c r="A4346">
        <f>INDEX('Resultado Final'!$A:$A,MATCH(E4346,'Resultado Final'!$E:$E,0))</f>
        <v>1</v>
      </c>
      <c r="B4346" t="e">
        <f>'Média Saneada'!#REF!</f>
        <v>#REF!</v>
      </c>
      <c r="C4346">
        <f>DW!$H4346</f>
        <v>0</v>
      </c>
      <c r="D4346">
        <f>DW!$I4346</f>
        <v>0</v>
      </c>
      <c r="E4346">
        <f>DW!$G4346</f>
        <v>0</v>
      </c>
      <c r="F4346" t="e">
        <f>VLOOKUP(E4346,'Resultado Final'!$E$3:$L$103,4,FALSE)</f>
        <v>#DIV/0!</v>
      </c>
      <c r="G4346" t="e">
        <f>VLOOKUP(E4346,'Resultado Final'!$E$3:$L$103,5,FALSE)</f>
        <v>#DIV/0!</v>
      </c>
      <c r="H4346">
        <f>DW!$K4346</f>
        <v>0</v>
      </c>
      <c r="I4346" s="37" t="e">
        <f t="shared" si="67"/>
        <v>#DIV/0!</v>
      </c>
    </row>
    <row r="4347" spans="1:9" x14ac:dyDescent="0.25">
      <c r="A4347">
        <f>INDEX('Resultado Final'!$A:$A,MATCH(E4347,'Resultado Final'!$E:$E,0))</f>
        <v>1</v>
      </c>
      <c r="B4347" t="e">
        <f>'Média Saneada'!#REF!</f>
        <v>#REF!</v>
      </c>
      <c r="C4347">
        <f>DW!$H4347</f>
        <v>0</v>
      </c>
      <c r="D4347">
        <f>DW!$I4347</f>
        <v>0</v>
      </c>
      <c r="E4347">
        <f>DW!$G4347</f>
        <v>0</v>
      </c>
      <c r="F4347" t="e">
        <f>VLOOKUP(E4347,'Resultado Final'!$E$3:$L$103,4,FALSE)</f>
        <v>#DIV/0!</v>
      </c>
      <c r="G4347" t="e">
        <f>VLOOKUP(E4347,'Resultado Final'!$E$3:$L$103,5,FALSE)</f>
        <v>#DIV/0!</v>
      </c>
      <c r="H4347">
        <f>DW!$K4347</f>
        <v>0</v>
      </c>
      <c r="I4347" s="37" t="e">
        <f t="shared" si="67"/>
        <v>#DIV/0!</v>
      </c>
    </row>
    <row r="4348" spans="1:9" x14ac:dyDescent="0.25">
      <c r="A4348">
        <f>INDEX('Resultado Final'!$A:$A,MATCH(E4348,'Resultado Final'!$E:$E,0))</f>
        <v>1</v>
      </c>
      <c r="B4348" t="e">
        <f>'Média Saneada'!#REF!</f>
        <v>#REF!</v>
      </c>
      <c r="C4348">
        <f>DW!$H4348</f>
        <v>0</v>
      </c>
      <c r="D4348">
        <f>DW!$I4348</f>
        <v>0</v>
      </c>
      <c r="E4348">
        <f>DW!$G4348</f>
        <v>0</v>
      </c>
      <c r="F4348" t="e">
        <f>VLOOKUP(E4348,'Resultado Final'!$E$3:$L$103,4,FALSE)</f>
        <v>#DIV/0!</v>
      </c>
      <c r="G4348" t="e">
        <f>VLOOKUP(E4348,'Resultado Final'!$E$3:$L$103,5,FALSE)</f>
        <v>#DIV/0!</v>
      </c>
      <c r="H4348">
        <f>DW!$K4348</f>
        <v>0</v>
      </c>
      <c r="I4348" s="37" t="e">
        <f t="shared" si="67"/>
        <v>#DIV/0!</v>
      </c>
    </row>
    <row r="4349" spans="1:9" x14ac:dyDescent="0.25">
      <c r="A4349">
        <f>INDEX('Resultado Final'!$A:$A,MATCH(E4349,'Resultado Final'!$E:$E,0))</f>
        <v>1</v>
      </c>
      <c r="B4349" t="e">
        <f>'Média Saneada'!#REF!</f>
        <v>#REF!</v>
      </c>
      <c r="C4349">
        <f>DW!$H4349</f>
        <v>0</v>
      </c>
      <c r="D4349">
        <f>DW!$I4349</f>
        <v>0</v>
      </c>
      <c r="E4349">
        <f>DW!$G4349</f>
        <v>0</v>
      </c>
      <c r="F4349" t="e">
        <f>VLOOKUP(E4349,'Resultado Final'!$E$3:$L$103,4,FALSE)</f>
        <v>#DIV/0!</v>
      </c>
      <c r="G4349" t="e">
        <f>VLOOKUP(E4349,'Resultado Final'!$E$3:$L$103,5,FALSE)</f>
        <v>#DIV/0!</v>
      </c>
      <c r="H4349">
        <f>DW!$K4349</f>
        <v>0</v>
      </c>
      <c r="I4349" s="37" t="e">
        <f t="shared" si="67"/>
        <v>#DIV/0!</v>
      </c>
    </row>
    <row r="4350" spans="1:9" x14ac:dyDescent="0.25">
      <c r="A4350">
        <f>INDEX('Resultado Final'!$A:$A,MATCH(E4350,'Resultado Final'!$E:$E,0))</f>
        <v>1</v>
      </c>
      <c r="B4350" t="e">
        <f>'Média Saneada'!#REF!</f>
        <v>#REF!</v>
      </c>
      <c r="C4350">
        <f>DW!$H4350</f>
        <v>0</v>
      </c>
      <c r="D4350">
        <f>DW!$I4350</f>
        <v>0</v>
      </c>
      <c r="E4350">
        <f>DW!$G4350</f>
        <v>0</v>
      </c>
      <c r="F4350" t="e">
        <f>VLOOKUP(E4350,'Resultado Final'!$E$3:$L$103,4,FALSE)</f>
        <v>#DIV/0!</v>
      </c>
      <c r="G4350" t="e">
        <f>VLOOKUP(E4350,'Resultado Final'!$E$3:$L$103,5,FALSE)</f>
        <v>#DIV/0!</v>
      </c>
      <c r="H4350">
        <f>DW!$K4350</f>
        <v>0</v>
      </c>
      <c r="I4350" s="37" t="e">
        <f t="shared" si="67"/>
        <v>#DIV/0!</v>
      </c>
    </row>
    <row r="4351" spans="1:9" x14ac:dyDescent="0.25">
      <c r="A4351">
        <f>INDEX('Resultado Final'!$A:$A,MATCH(E4351,'Resultado Final'!$E:$E,0))</f>
        <v>1</v>
      </c>
      <c r="B4351" t="e">
        <f>'Média Saneada'!#REF!</f>
        <v>#REF!</v>
      </c>
      <c r="C4351">
        <f>DW!$H4351</f>
        <v>0</v>
      </c>
      <c r="D4351">
        <f>DW!$I4351</f>
        <v>0</v>
      </c>
      <c r="E4351">
        <f>DW!$G4351</f>
        <v>0</v>
      </c>
      <c r="F4351" t="e">
        <f>VLOOKUP(E4351,'Resultado Final'!$E$3:$L$103,4,FALSE)</f>
        <v>#DIV/0!</v>
      </c>
      <c r="G4351" t="e">
        <f>VLOOKUP(E4351,'Resultado Final'!$E$3:$L$103,5,FALSE)</f>
        <v>#DIV/0!</v>
      </c>
      <c r="H4351">
        <f>DW!$K4351</f>
        <v>0</v>
      </c>
      <c r="I4351" s="37" t="e">
        <f t="shared" si="67"/>
        <v>#DIV/0!</v>
      </c>
    </row>
    <row r="4352" spans="1:9" x14ac:dyDescent="0.25">
      <c r="A4352">
        <f>INDEX('Resultado Final'!$A:$A,MATCH(E4352,'Resultado Final'!$E:$E,0))</f>
        <v>1</v>
      </c>
      <c r="B4352" t="e">
        <f>'Média Saneada'!#REF!</f>
        <v>#REF!</v>
      </c>
      <c r="C4352">
        <f>DW!$H4352</f>
        <v>0</v>
      </c>
      <c r="D4352">
        <f>DW!$I4352</f>
        <v>0</v>
      </c>
      <c r="E4352">
        <f>DW!$G4352</f>
        <v>0</v>
      </c>
      <c r="F4352" t="e">
        <f>VLOOKUP(E4352,'Resultado Final'!$E$3:$L$103,4,FALSE)</f>
        <v>#DIV/0!</v>
      </c>
      <c r="G4352" t="e">
        <f>VLOOKUP(E4352,'Resultado Final'!$E$3:$L$103,5,FALSE)</f>
        <v>#DIV/0!</v>
      </c>
      <c r="H4352">
        <f>DW!$K4352</f>
        <v>0</v>
      </c>
      <c r="I4352" s="37" t="e">
        <f t="shared" si="67"/>
        <v>#DIV/0!</v>
      </c>
    </row>
    <row r="4353" spans="1:9" x14ac:dyDescent="0.25">
      <c r="A4353">
        <f>INDEX('Resultado Final'!$A:$A,MATCH(E4353,'Resultado Final'!$E:$E,0))</f>
        <v>1</v>
      </c>
      <c r="B4353" t="e">
        <f>'Média Saneada'!#REF!</f>
        <v>#REF!</v>
      </c>
      <c r="C4353">
        <f>DW!$H4353</f>
        <v>0</v>
      </c>
      <c r="D4353">
        <f>DW!$I4353</f>
        <v>0</v>
      </c>
      <c r="E4353">
        <f>DW!$G4353</f>
        <v>0</v>
      </c>
      <c r="F4353" t="e">
        <f>VLOOKUP(E4353,'Resultado Final'!$E$3:$L$103,4,FALSE)</f>
        <v>#DIV/0!</v>
      </c>
      <c r="G4353" t="e">
        <f>VLOOKUP(E4353,'Resultado Final'!$E$3:$L$103,5,FALSE)</f>
        <v>#DIV/0!</v>
      </c>
      <c r="H4353">
        <f>DW!$K4353</f>
        <v>0</v>
      </c>
      <c r="I4353" s="37" t="e">
        <f t="shared" si="67"/>
        <v>#DIV/0!</v>
      </c>
    </row>
    <row r="4354" spans="1:9" x14ac:dyDescent="0.25">
      <c r="A4354">
        <f>INDEX('Resultado Final'!$A:$A,MATCH(E4354,'Resultado Final'!$E:$E,0))</f>
        <v>1</v>
      </c>
      <c r="B4354" t="e">
        <f>'Média Saneada'!#REF!</f>
        <v>#REF!</v>
      </c>
      <c r="C4354">
        <f>DW!$H4354</f>
        <v>0</v>
      </c>
      <c r="D4354">
        <f>DW!$I4354</f>
        <v>0</v>
      </c>
      <c r="E4354">
        <f>DW!$G4354</f>
        <v>0</v>
      </c>
      <c r="F4354" t="e">
        <f>VLOOKUP(E4354,'Resultado Final'!$E$3:$L$103,4,FALSE)</f>
        <v>#DIV/0!</v>
      </c>
      <c r="G4354" t="e">
        <f>VLOOKUP(E4354,'Resultado Final'!$E$3:$L$103,5,FALSE)</f>
        <v>#DIV/0!</v>
      </c>
      <c r="H4354">
        <f>DW!$K4354</f>
        <v>0</v>
      </c>
      <c r="I4354" s="37" t="e">
        <f t="shared" si="67"/>
        <v>#DIV/0!</v>
      </c>
    </row>
    <row r="4355" spans="1:9" x14ac:dyDescent="0.25">
      <c r="A4355">
        <f>INDEX('Resultado Final'!$A:$A,MATCH(E4355,'Resultado Final'!$E:$E,0))</f>
        <v>1</v>
      </c>
      <c r="B4355" t="e">
        <f>'Média Saneada'!#REF!</f>
        <v>#REF!</v>
      </c>
      <c r="C4355">
        <f>DW!$H4355</f>
        <v>0</v>
      </c>
      <c r="D4355">
        <f>DW!$I4355</f>
        <v>0</v>
      </c>
      <c r="E4355">
        <f>DW!$G4355</f>
        <v>0</v>
      </c>
      <c r="F4355" t="e">
        <f>VLOOKUP(E4355,'Resultado Final'!$E$3:$L$103,4,FALSE)</f>
        <v>#DIV/0!</v>
      </c>
      <c r="G4355" t="e">
        <f>VLOOKUP(E4355,'Resultado Final'!$E$3:$L$103,5,FALSE)</f>
        <v>#DIV/0!</v>
      </c>
      <c r="H4355">
        <f>DW!$K4355</f>
        <v>0</v>
      </c>
      <c r="I4355" s="37" t="e">
        <f t="shared" ref="I4355:I4418" si="68">IF(AND($H4355&lt;$F4355,$H4355&gt;$G4355),$H4355,"Desconsiderado para o cálculo final da Média")</f>
        <v>#DIV/0!</v>
      </c>
    </row>
    <row r="4356" spans="1:9" x14ac:dyDescent="0.25">
      <c r="A4356">
        <f>INDEX('Resultado Final'!$A:$A,MATCH(E4356,'Resultado Final'!$E:$E,0))</f>
        <v>1</v>
      </c>
      <c r="B4356" t="e">
        <f>'Média Saneada'!#REF!</f>
        <v>#REF!</v>
      </c>
      <c r="C4356">
        <f>DW!$H4356</f>
        <v>0</v>
      </c>
      <c r="D4356">
        <f>DW!$I4356</f>
        <v>0</v>
      </c>
      <c r="E4356">
        <f>DW!$G4356</f>
        <v>0</v>
      </c>
      <c r="F4356" t="e">
        <f>VLOOKUP(E4356,'Resultado Final'!$E$3:$L$103,4,FALSE)</f>
        <v>#DIV/0!</v>
      </c>
      <c r="G4356" t="e">
        <f>VLOOKUP(E4356,'Resultado Final'!$E$3:$L$103,5,FALSE)</f>
        <v>#DIV/0!</v>
      </c>
      <c r="H4356">
        <f>DW!$K4356</f>
        <v>0</v>
      </c>
      <c r="I4356" s="37" t="e">
        <f t="shared" si="68"/>
        <v>#DIV/0!</v>
      </c>
    </row>
    <row r="4357" spans="1:9" x14ac:dyDescent="0.25">
      <c r="A4357">
        <f>INDEX('Resultado Final'!$A:$A,MATCH(E4357,'Resultado Final'!$E:$E,0))</f>
        <v>1</v>
      </c>
      <c r="B4357" t="e">
        <f>'Média Saneada'!#REF!</f>
        <v>#REF!</v>
      </c>
      <c r="C4357">
        <f>DW!$H4357</f>
        <v>0</v>
      </c>
      <c r="D4357">
        <f>DW!$I4357</f>
        <v>0</v>
      </c>
      <c r="E4357">
        <f>DW!$G4357</f>
        <v>0</v>
      </c>
      <c r="F4357" t="e">
        <f>VLOOKUP(E4357,'Resultado Final'!$E$3:$L$103,4,FALSE)</f>
        <v>#DIV/0!</v>
      </c>
      <c r="G4357" t="e">
        <f>VLOOKUP(E4357,'Resultado Final'!$E$3:$L$103,5,FALSE)</f>
        <v>#DIV/0!</v>
      </c>
      <c r="H4357">
        <f>DW!$K4357</f>
        <v>0</v>
      </c>
      <c r="I4357" s="37" t="e">
        <f t="shared" si="68"/>
        <v>#DIV/0!</v>
      </c>
    </row>
    <row r="4358" spans="1:9" x14ac:dyDescent="0.25">
      <c r="A4358">
        <f>INDEX('Resultado Final'!$A:$A,MATCH(E4358,'Resultado Final'!$E:$E,0))</f>
        <v>1</v>
      </c>
      <c r="B4358" t="e">
        <f>'Média Saneada'!#REF!</f>
        <v>#REF!</v>
      </c>
      <c r="C4358">
        <f>DW!$H4358</f>
        <v>0</v>
      </c>
      <c r="D4358">
        <f>DW!$I4358</f>
        <v>0</v>
      </c>
      <c r="E4358">
        <f>DW!$G4358</f>
        <v>0</v>
      </c>
      <c r="F4358" t="e">
        <f>VLOOKUP(E4358,'Resultado Final'!$E$3:$L$103,4,FALSE)</f>
        <v>#DIV/0!</v>
      </c>
      <c r="G4358" t="e">
        <f>VLOOKUP(E4358,'Resultado Final'!$E$3:$L$103,5,FALSE)</f>
        <v>#DIV/0!</v>
      </c>
      <c r="H4358">
        <f>DW!$K4358</f>
        <v>0</v>
      </c>
      <c r="I4358" s="37" t="e">
        <f t="shared" si="68"/>
        <v>#DIV/0!</v>
      </c>
    </row>
    <row r="4359" spans="1:9" x14ac:dyDescent="0.25">
      <c r="A4359">
        <f>INDEX('Resultado Final'!$A:$A,MATCH(E4359,'Resultado Final'!$E:$E,0))</f>
        <v>1</v>
      </c>
      <c r="B4359" t="e">
        <f>'Média Saneada'!#REF!</f>
        <v>#REF!</v>
      </c>
      <c r="C4359">
        <f>DW!$H4359</f>
        <v>0</v>
      </c>
      <c r="D4359">
        <f>DW!$I4359</f>
        <v>0</v>
      </c>
      <c r="E4359">
        <f>DW!$G4359</f>
        <v>0</v>
      </c>
      <c r="F4359" t="e">
        <f>VLOOKUP(E4359,'Resultado Final'!$E$3:$L$103,4,FALSE)</f>
        <v>#DIV/0!</v>
      </c>
      <c r="G4359" t="e">
        <f>VLOOKUP(E4359,'Resultado Final'!$E$3:$L$103,5,FALSE)</f>
        <v>#DIV/0!</v>
      </c>
      <c r="H4359">
        <f>DW!$K4359</f>
        <v>0</v>
      </c>
      <c r="I4359" s="37" t="e">
        <f t="shared" si="68"/>
        <v>#DIV/0!</v>
      </c>
    </row>
    <row r="4360" spans="1:9" x14ac:dyDescent="0.25">
      <c r="A4360">
        <f>INDEX('Resultado Final'!$A:$A,MATCH(E4360,'Resultado Final'!$E:$E,0))</f>
        <v>1</v>
      </c>
      <c r="B4360" t="e">
        <f>'Média Saneada'!#REF!</f>
        <v>#REF!</v>
      </c>
      <c r="C4360">
        <f>DW!$H4360</f>
        <v>0</v>
      </c>
      <c r="D4360">
        <f>DW!$I4360</f>
        <v>0</v>
      </c>
      <c r="E4360">
        <f>DW!$G4360</f>
        <v>0</v>
      </c>
      <c r="F4360" t="e">
        <f>VLOOKUP(E4360,'Resultado Final'!$E$3:$L$103,4,FALSE)</f>
        <v>#DIV/0!</v>
      </c>
      <c r="G4360" t="e">
        <f>VLOOKUP(E4360,'Resultado Final'!$E$3:$L$103,5,FALSE)</f>
        <v>#DIV/0!</v>
      </c>
      <c r="H4360">
        <f>DW!$K4360</f>
        <v>0</v>
      </c>
      <c r="I4360" s="37" t="e">
        <f t="shared" si="68"/>
        <v>#DIV/0!</v>
      </c>
    </row>
    <row r="4361" spans="1:9" x14ac:dyDescent="0.25">
      <c r="A4361">
        <f>INDEX('Resultado Final'!$A:$A,MATCH(E4361,'Resultado Final'!$E:$E,0))</f>
        <v>1</v>
      </c>
      <c r="B4361" t="e">
        <f>'Média Saneada'!#REF!</f>
        <v>#REF!</v>
      </c>
      <c r="C4361">
        <f>DW!$H4361</f>
        <v>0</v>
      </c>
      <c r="D4361">
        <f>DW!$I4361</f>
        <v>0</v>
      </c>
      <c r="E4361">
        <f>DW!$G4361</f>
        <v>0</v>
      </c>
      <c r="F4361" t="e">
        <f>VLOOKUP(E4361,'Resultado Final'!$E$3:$L$103,4,FALSE)</f>
        <v>#DIV/0!</v>
      </c>
      <c r="G4361" t="e">
        <f>VLOOKUP(E4361,'Resultado Final'!$E$3:$L$103,5,FALSE)</f>
        <v>#DIV/0!</v>
      </c>
      <c r="H4361">
        <f>DW!$K4361</f>
        <v>0</v>
      </c>
      <c r="I4361" s="37" t="e">
        <f t="shared" si="68"/>
        <v>#DIV/0!</v>
      </c>
    </row>
    <row r="4362" spans="1:9" x14ac:dyDescent="0.25">
      <c r="A4362">
        <f>INDEX('Resultado Final'!$A:$A,MATCH(E4362,'Resultado Final'!$E:$E,0))</f>
        <v>1</v>
      </c>
      <c r="B4362" t="e">
        <f>'Média Saneada'!#REF!</f>
        <v>#REF!</v>
      </c>
      <c r="C4362">
        <f>DW!$H4362</f>
        <v>0</v>
      </c>
      <c r="D4362">
        <f>DW!$I4362</f>
        <v>0</v>
      </c>
      <c r="E4362">
        <f>DW!$G4362</f>
        <v>0</v>
      </c>
      <c r="F4362" t="e">
        <f>VLOOKUP(E4362,'Resultado Final'!$E$3:$L$103,4,FALSE)</f>
        <v>#DIV/0!</v>
      </c>
      <c r="G4362" t="e">
        <f>VLOOKUP(E4362,'Resultado Final'!$E$3:$L$103,5,FALSE)</f>
        <v>#DIV/0!</v>
      </c>
      <c r="H4362">
        <f>DW!$K4362</f>
        <v>0</v>
      </c>
      <c r="I4362" s="37" t="e">
        <f t="shared" si="68"/>
        <v>#DIV/0!</v>
      </c>
    </row>
    <row r="4363" spans="1:9" x14ac:dyDescent="0.25">
      <c r="A4363">
        <f>INDEX('Resultado Final'!$A:$A,MATCH(E4363,'Resultado Final'!$E:$E,0))</f>
        <v>1</v>
      </c>
      <c r="B4363" t="e">
        <f>'Média Saneada'!#REF!</f>
        <v>#REF!</v>
      </c>
      <c r="C4363">
        <f>DW!$H4363</f>
        <v>0</v>
      </c>
      <c r="D4363">
        <f>DW!$I4363</f>
        <v>0</v>
      </c>
      <c r="E4363">
        <f>DW!$G4363</f>
        <v>0</v>
      </c>
      <c r="F4363" t="e">
        <f>VLOOKUP(E4363,'Resultado Final'!$E$3:$L$103,4,FALSE)</f>
        <v>#DIV/0!</v>
      </c>
      <c r="G4363" t="e">
        <f>VLOOKUP(E4363,'Resultado Final'!$E$3:$L$103,5,FALSE)</f>
        <v>#DIV/0!</v>
      </c>
      <c r="H4363">
        <f>DW!$K4363</f>
        <v>0</v>
      </c>
      <c r="I4363" s="37" t="e">
        <f t="shared" si="68"/>
        <v>#DIV/0!</v>
      </c>
    </row>
    <row r="4364" spans="1:9" x14ac:dyDescent="0.25">
      <c r="A4364">
        <f>INDEX('Resultado Final'!$A:$A,MATCH(E4364,'Resultado Final'!$E:$E,0))</f>
        <v>1</v>
      </c>
      <c r="B4364" t="e">
        <f>'Média Saneada'!#REF!</f>
        <v>#REF!</v>
      </c>
      <c r="C4364">
        <f>DW!$H4364</f>
        <v>0</v>
      </c>
      <c r="D4364">
        <f>DW!$I4364</f>
        <v>0</v>
      </c>
      <c r="E4364">
        <f>DW!$G4364</f>
        <v>0</v>
      </c>
      <c r="F4364" t="e">
        <f>VLOOKUP(E4364,'Resultado Final'!$E$3:$L$103,4,FALSE)</f>
        <v>#DIV/0!</v>
      </c>
      <c r="G4364" t="e">
        <f>VLOOKUP(E4364,'Resultado Final'!$E$3:$L$103,5,FALSE)</f>
        <v>#DIV/0!</v>
      </c>
      <c r="H4364">
        <f>DW!$K4364</f>
        <v>0</v>
      </c>
      <c r="I4364" s="37" t="e">
        <f t="shared" si="68"/>
        <v>#DIV/0!</v>
      </c>
    </row>
    <row r="4365" spans="1:9" x14ac:dyDescent="0.25">
      <c r="A4365">
        <f>INDEX('Resultado Final'!$A:$A,MATCH(E4365,'Resultado Final'!$E:$E,0))</f>
        <v>1</v>
      </c>
      <c r="B4365" t="e">
        <f>'Média Saneada'!#REF!</f>
        <v>#REF!</v>
      </c>
      <c r="C4365">
        <f>DW!$H4365</f>
        <v>0</v>
      </c>
      <c r="D4365">
        <f>DW!$I4365</f>
        <v>0</v>
      </c>
      <c r="E4365">
        <f>DW!$G4365</f>
        <v>0</v>
      </c>
      <c r="F4365" t="e">
        <f>VLOOKUP(E4365,'Resultado Final'!$E$3:$L$103,4,FALSE)</f>
        <v>#DIV/0!</v>
      </c>
      <c r="G4365" t="e">
        <f>VLOOKUP(E4365,'Resultado Final'!$E$3:$L$103,5,FALSE)</f>
        <v>#DIV/0!</v>
      </c>
      <c r="H4365">
        <f>DW!$K4365</f>
        <v>0</v>
      </c>
      <c r="I4365" s="37" t="e">
        <f t="shared" si="68"/>
        <v>#DIV/0!</v>
      </c>
    </row>
    <row r="4366" spans="1:9" x14ac:dyDescent="0.25">
      <c r="A4366">
        <f>INDEX('Resultado Final'!$A:$A,MATCH(E4366,'Resultado Final'!$E:$E,0))</f>
        <v>1</v>
      </c>
      <c r="B4366" t="e">
        <f>'Média Saneada'!#REF!</f>
        <v>#REF!</v>
      </c>
      <c r="C4366">
        <f>DW!$H4366</f>
        <v>0</v>
      </c>
      <c r="D4366">
        <f>DW!$I4366</f>
        <v>0</v>
      </c>
      <c r="E4366">
        <f>DW!$G4366</f>
        <v>0</v>
      </c>
      <c r="F4366" t="e">
        <f>VLOOKUP(E4366,'Resultado Final'!$E$3:$L$103,4,FALSE)</f>
        <v>#DIV/0!</v>
      </c>
      <c r="G4366" t="e">
        <f>VLOOKUP(E4366,'Resultado Final'!$E$3:$L$103,5,FALSE)</f>
        <v>#DIV/0!</v>
      </c>
      <c r="H4366">
        <f>DW!$K4366</f>
        <v>0</v>
      </c>
      <c r="I4366" s="37" t="e">
        <f t="shared" si="68"/>
        <v>#DIV/0!</v>
      </c>
    </row>
    <row r="4367" spans="1:9" x14ac:dyDescent="0.25">
      <c r="A4367">
        <f>INDEX('Resultado Final'!$A:$A,MATCH(E4367,'Resultado Final'!$E:$E,0))</f>
        <v>1</v>
      </c>
      <c r="B4367" t="e">
        <f>'Média Saneada'!#REF!</f>
        <v>#REF!</v>
      </c>
      <c r="C4367">
        <f>DW!$H4367</f>
        <v>0</v>
      </c>
      <c r="D4367">
        <f>DW!$I4367</f>
        <v>0</v>
      </c>
      <c r="E4367">
        <f>DW!$G4367</f>
        <v>0</v>
      </c>
      <c r="F4367" t="e">
        <f>VLOOKUP(E4367,'Resultado Final'!$E$3:$L$103,4,FALSE)</f>
        <v>#DIV/0!</v>
      </c>
      <c r="G4367" t="e">
        <f>VLOOKUP(E4367,'Resultado Final'!$E$3:$L$103,5,FALSE)</f>
        <v>#DIV/0!</v>
      </c>
      <c r="H4367">
        <f>DW!$K4367</f>
        <v>0</v>
      </c>
      <c r="I4367" s="37" t="e">
        <f t="shared" si="68"/>
        <v>#DIV/0!</v>
      </c>
    </row>
    <row r="4368" spans="1:9" x14ac:dyDescent="0.25">
      <c r="A4368">
        <f>INDEX('Resultado Final'!$A:$A,MATCH(E4368,'Resultado Final'!$E:$E,0))</f>
        <v>1</v>
      </c>
      <c r="B4368" t="e">
        <f>'Média Saneada'!#REF!</f>
        <v>#REF!</v>
      </c>
      <c r="C4368">
        <f>DW!$H4368</f>
        <v>0</v>
      </c>
      <c r="D4368">
        <f>DW!$I4368</f>
        <v>0</v>
      </c>
      <c r="E4368">
        <f>DW!$G4368</f>
        <v>0</v>
      </c>
      <c r="F4368" t="e">
        <f>VLOOKUP(E4368,'Resultado Final'!$E$3:$L$103,4,FALSE)</f>
        <v>#DIV/0!</v>
      </c>
      <c r="G4368" t="e">
        <f>VLOOKUP(E4368,'Resultado Final'!$E$3:$L$103,5,FALSE)</f>
        <v>#DIV/0!</v>
      </c>
      <c r="H4368">
        <f>DW!$K4368</f>
        <v>0</v>
      </c>
      <c r="I4368" s="37" t="e">
        <f t="shared" si="68"/>
        <v>#DIV/0!</v>
      </c>
    </row>
    <row r="4369" spans="1:9" x14ac:dyDescent="0.25">
      <c r="A4369">
        <f>INDEX('Resultado Final'!$A:$A,MATCH(E4369,'Resultado Final'!$E:$E,0))</f>
        <v>1</v>
      </c>
      <c r="B4369" t="e">
        <f>'Média Saneada'!#REF!</f>
        <v>#REF!</v>
      </c>
      <c r="C4369">
        <f>DW!$H4369</f>
        <v>0</v>
      </c>
      <c r="D4369">
        <f>DW!$I4369</f>
        <v>0</v>
      </c>
      <c r="E4369">
        <f>DW!$G4369</f>
        <v>0</v>
      </c>
      <c r="F4369" t="e">
        <f>VLOOKUP(E4369,'Resultado Final'!$E$3:$L$103,4,FALSE)</f>
        <v>#DIV/0!</v>
      </c>
      <c r="G4369" t="e">
        <f>VLOOKUP(E4369,'Resultado Final'!$E$3:$L$103,5,FALSE)</f>
        <v>#DIV/0!</v>
      </c>
      <c r="H4369">
        <f>DW!$K4369</f>
        <v>0</v>
      </c>
      <c r="I4369" s="37" t="e">
        <f t="shared" si="68"/>
        <v>#DIV/0!</v>
      </c>
    </row>
    <row r="4370" spans="1:9" x14ac:dyDescent="0.25">
      <c r="A4370">
        <f>INDEX('Resultado Final'!$A:$A,MATCH(E4370,'Resultado Final'!$E:$E,0))</f>
        <v>1</v>
      </c>
      <c r="B4370" t="e">
        <f>'Média Saneada'!#REF!</f>
        <v>#REF!</v>
      </c>
      <c r="C4370">
        <f>DW!$H4370</f>
        <v>0</v>
      </c>
      <c r="D4370">
        <f>DW!$I4370</f>
        <v>0</v>
      </c>
      <c r="E4370">
        <f>DW!$G4370</f>
        <v>0</v>
      </c>
      <c r="F4370" t="e">
        <f>VLOOKUP(E4370,'Resultado Final'!$E$3:$L$103,4,FALSE)</f>
        <v>#DIV/0!</v>
      </c>
      <c r="G4370" t="e">
        <f>VLOOKUP(E4370,'Resultado Final'!$E$3:$L$103,5,FALSE)</f>
        <v>#DIV/0!</v>
      </c>
      <c r="H4370">
        <f>DW!$K4370</f>
        <v>0</v>
      </c>
      <c r="I4370" s="37" t="e">
        <f t="shared" si="68"/>
        <v>#DIV/0!</v>
      </c>
    </row>
    <row r="4371" spans="1:9" x14ac:dyDescent="0.25">
      <c r="A4371">
        <f>INDEX('Resultado Final'!$A:$A,MATCH(E4371,'Resultado Final'!$E:$E,0))</f>
        <v>1</v>
      </c>
      <c r="B4371" t="e">
        <f>'Média Saneada'!#REF!</f>
        <v>#REF!</v>
      </c>
      <c r="C4371">
        <f>DW!$H4371</f>
        <v>0</v>
      </c>
      <c r="D4371">
        <f>DW!$I4371</f>
        <v>0</v>
      </c>
      <c r="E4371">
        <f>DW!$G4371</f>
        <v>0</v>
      </c>
      <c r="F4371" t="e">
        <f>VLOOKUP(E4371,'Resultado Final'!$E$3:$L$103,4,FALSE)</f>
        <v>#DIV/0!</v>
      </c>
      <c r="G4371" t="e">
        <f>VLOOKUP(E4371,'Resultado Final'!$E$3:$L$103,5,FALSE)</f>
        <v>#DIV/0!</v>
      </c>
      <c r="H4371">
        <f>DW!$K4371</f>
        <v>0</v>
      </c>
      <c r="I4371" s="37" t="e">
        <f t="shared" si="68"/>
        <v>#DIV/0!</v>
      </c>
    </row>
    <row r="4372" spans="1:9" x14ac:dyDescent="0.25">
      <c r="A4372">
        <f>INDEX('Resultado Final'!$A:$A,MATCH(E4372,'Resultado Final'!$E:$E,0))</f>
        <v>1</v>
      </c>
      <c r="B4372" t="e">
        <f>'Média Saneada'!#REF!</f>
        <v>#REF!</v>
      </c>
      <c r="C4372">
        <f>DW!$H4372</f>
        <v>0</v>
      </c>
      <c r="D4372">
        <f>DW!$I4372</f>
        <v>0</v>
      </c>
      <c r="E4372">
        <f>DW!$G4372</f>
        <v>0</v>
      </c>
      <c r="F4372" t="e">
        <f>VLOOKUP(E4372,'Resultado Final'!$E$3:$L$103,4,FALSE)</f>
        <v>#DIV/0!</v>
      </c>
      <c r="G4372" t="e">
        <f>VLOOKUP(E4372,'Resultado Final'!$E$3:$L$103,5,FALSE)</f>
        <v>#DIV/0!</v>
      </c>
      <c r="H4372">
        <f>DW!$K4372</f>
        <v>0</v>
      </c>
      <c r="I4372" s="37" t="e">
        <f t="shared" si="68"/>
        <v>#DIV/0!</v>
      </c>
    </row>
    <row r="4373" spans="1:9" x14ac:dyDescent="0.25">
      <c r="A4373">
        <f>INDEX('Resultado Final'!$A:$A,MATCH(E4373,'Resultado Final'!$E:$E,0))</f>
        <v>1</v>
      </c>
      <c r="B4373" t="e">
        <f>'Média Saneada'!#REF!</f>
        <v>#REF!</v>
      </c>
      <c r="C4373">
        <f>DW!$H4373</f>
        <v>0</v>
      </c>
      <c r="D4373">
        <f>DW!$I4373</f>
        <v>0</v>
      </c>
      <c r="E4373">
        <f>DW!$G4373</f>
        <v>0</v>
      </c>
      <c r="F4373" t="e">
        <f>VLOOKUP(E4373,'Resultado Final'!$E$3:$L$103,4,FALSE)</f>
        <v>#DIV/0!</v>
      </c>
      <c r="G4373" t="e">
        <f>VLOOKUP(E4373,'Resultado Final'!$E$3:$L$103,5,FALSE)</f>
        <v>#DIV/0!</v>
      </c>
      <c r="H4373">
        <f>DW!$K4373</f>
        <v>0</v>
      </c>
      <c r="I4373" s="37" t="e">
        <f t="shared" si="68"/>
        <v>#DIV/0!</v>
      </c>
    </row>
    <row r="4374" spans="1:9" x14ac:dyDescent="0.25">
      <c r="A4374">
        <f>INDEX('Resultado Final'!$A:$A,MATCH(E4374,'Resultado Final'!$E:$E,0))</f>
        <v>1</v>
      </c>
      <c r="B4374" t="e">
        <f>'Média Saneada'!#REF!</f>
        <v>#REF!</v>
      </c>
      <c r="C4374">
        <f>DW!$H4374</f>
        <v>0</v>
      </c>
      <c r="D4374">
        <f>DW!$I4374</f>
        <v>0</v>
      </c>
      <c r="E4374">
        <f>DW!$G4374</f>
        <v>0</v>
      </c>
      <c r="F4374" t="e">
        <f>VLOOKUP(E4374,'Resultado Final'!$E$3:$L$103,4,FALSE)</f>
        <v>#DIV/0!</v>
      </c>
      <c r="G4374" t="e">
        <f>VLOOKUP(E4374,'Resultado Final'!$E$3:$L$103,5,FALSE)</f>
        <v>#DIV/0!</v>
      </c>
      <c r="H4374">
        <f>DW!$K4374</f>
        <v>0</v>
      </c>
      <c r="I4374" s="37" t="e">
        <f t="shared" si="68"/>
        <v>#DIV/0!</v>
      </c>
    </row>
    <row r="4375" spans="1:9" x14ac:dyDescent="0.25">
      <c r="A4375">
        <f>INDEX('Resultado Final'!$A:$A,MATCH(E4375,'Resultado Final'!$E:$E,0))</f>
        <v>1</v>
      </c>
      <c r="B4375" t="e">
        <f>'Média Saneada'!#REF!</f>
        <v>#REF!</v>
      </c>
      <c r="C4375">
        <f>DW!$H4375</f>
        <v>0</v>
      </c>
      <c r="D4375">
        <f>DW!$I4375</f>
        <v>0</v>
      </c>
      <c r="E4375">
        <f>DW!$G4375</f>
        <v>0</v>
      </c>
      <c r="F4375" t="e">
        <f>VLOOKUP(E4375,'Resultado Final'!$E$3:$L$103,4,FALSE)</f>
        <v>#DIV/0!</v>
      </c>
      <c r="G4375" t="e">
        <f>VLOOKUP(E4375,'Resultado Final'!$E$3:$L$103,5,FALSE)</f>
        <v>#DIV/0!</v>
      </c>
      <c r="H4375">
        <f>DW!$K4375</f>
        <v>0</v>
      </c>
      <c r="I4375" s="37" t="e">
        <f t="shared" si="68"/>
        <v>#DIV/0!</v>
      </c>
    </row>
    <row r="4376" spans="1:9" x14ac:dyDescent="0.25">
      <c r="A4376">
        <f>INDEX('Resultado Final'!$A:$A,MATCH(E4376,'Resultado Final'!$E:$E,0))</f>
        <v>1</v>
      </c>
      <c r="B4376" t="e">
        <f>'Média Saneada'!#REF!</f>
        <v>#REF!</v>
      </c>
      <c r="C4376">
        <f>DW!$H4376</f>
        <v>0</v>
      </c>
      <c r="D4376">
        <f>DW!$I4376</f>
        <v>0</v>
      </c>
      <c r="E4376">
        <f>DW!$G4376</f>
        <v>0</v>
      </c>
      <c r="F4376" t="e">
        <f>VLOOKUP(E4376,'Resultado Final'!$E$3:$L$103,4,FALSE)</f>
        <v>#DIV/0!</v>
      </c>
      <c r="G4376" t="e">
        <f>VLOOKUP(E4376,'Resultado Final'!$E$3:$L$103,5,FALSE)</f>
        <v>#DIV/0!</v>
      </c>
      <c r="H4376">
        <f>DW!$K4376</f>
        <v>0</v>
      </c>
      <c r="I4376" s="37" t="e">
        <f t="shared" si="68"/>
        <v>#DIV/0!</v>
      </c>
    </row>
    <row r="4377" spans="1:9" x14ac:dyDescent="0.25">
      <c r="A4377">
        <f>INDEX('Resultado Final'!$A:$A,MATCH(E4377,'Resultado Final'!$E:$E,0))</f>
        <v>1</v>
      </c>
      <c r="B4377" t="e">
        <f>'Média Saneada'!#REF!</f>
        <v>#REF!</v>
      </c>
      <c r="C4377">
        <f>DW!$H4377</f>
        <v>0</v>
      </c>
      <c r="D4377">
        <f>DW!$I4377</f>
        <v>0</v>
      </c>
      <c r="E4377">
        <f>DW!$G4377</f>
        <v>0</v>
      </c>
      <c r="F4377" t="e">
        <f>VLOOKUP(E4377,'Resultado Final'!$E$3:$L$103,4,FALSE)</f>
        <v>#DIV/0!</v>
      </c>
      <c r="G4377" t="e">
        <f>VLOOKUP(E4377,'Resultado Final'!$E$3:$L$103,5,FALSE)</f>
        <v>#DIV/0!</v>
      </c>
      <c r="H4377">
        <f>DW!$K4377</f>
        <v>0</v>
      </c>
      <c r="I4377" s="37" t="e">
        <f t="shared" si="68"/>
        <v>#DIV/0!</v>
      </c>
    </row>
    <row r="4378" spans="1:9" x14ac:dyDescent="0.25">
      <c r="A4378">
        <f>INDEX('Resultado Final'!$A:$A,MATCH(E4378,'Resultado Final'!$E:$E,0))</f>
        <v>1</v>
      </c>
      <c r="B4378" t="e">
        <f>'Média Saneada'!#REF!</f>
        <v>#REF!</v>
      </c>
      <c r="C4378">
        <f>DW!$H4378</f>
        <v>0</v>
      </c>
      <c r="D4378">
        <f>DW!$I4378</f>
        <v>0</v>
      </c>
      <c r="E4378">
        <f>DW!$G4378</f>
        <v>0</v>
      </c>
      <c r="F4378" t="e">
        <f>VLOOKUP(E4378,'Resultado Final'!$E$3:$L$103,4,FALSE)</f>
        <v>#DIV/0!</v>
      </c>
      <c r="G4378" t="e">
        <f>VLOOKUP(E4378,'Resultado Final'!$E$3:$L$103,5,FALSE)</f>
        <v>#DIV/0!</v>
      </c>
      <c r="H4378">
        <f>DW!$K4378</f>
        <v>0</v>
      </c>
      <c r="I4378" s="37" t="e">
        <f t="shared" si="68"/>
        <v>#DIV/0!</v>
      </c>
    </row>
    <row r="4379" spans="1:9" x14ac:dyDescent="0.25">
      <c r="A4379">
        <f>INDEX('Resultado Final'!$A:$A,MATCH(E4379,'Resultado Final'!$E:$E,0))</f>
        <v>1</v>
      </c>
      <c r="B4379" t="e">
        <f>'Média Saneada'!#REF!</f>
        <v>#REF!</v>
      </c>
      <c r="C4379">
        <f>DW!$H4379</f>
        <v>0</v>
      </c>
      <c r="D4379">
        <f>DW!$I4379</f>
        <v>0</v>
      </c>
      <c r="E4379">
        <f>DW!$G4379</f>
        <v>0</v>
      </c>
      <c r="F4379" t="e">
        <f>VLOOKUP(E4379,'Resultado Final'!$E$3:$L$103,4,FALSE)</f>
        <v>#DIV/0!</v>
      </c>
      <c r="G4379" t="e">
        <f>VLOOKUP(E4379,'Resultado Final'!$E$3:$L$103,5,FALSE)</f>
        <v>#DIV/0!</v>
      </c>
      <c r="H4379">
        <f>DW!$K4379</f>
        <v>0</v>
      </c>
      <c r="I4379" s="37" t="e">
        <f t="shared" si="68"/>
        <v>#DIV/0!</v>
      </c>
    </row>
    <row r="4380" spans="1:9" x14ac:dyDescent="0.25">
      <c r="A4380">
        <f>INDEX('Resultado Final'!$A:$A,MATCH(E4380,'Resultado Final'!$E:$E,0))</f>
        <v>1</v>
      </c>
      <c r="B4380" t="e">
        <f>'Média Saneada'!#REF!</f>
        <v>#REF!</v>
      </c>
      <c r="C4380">
        <f>DW!$H4380</f>
        <v>0</v>
      </c>
      <c r="D4380">
        <f>DW!$I4380</f>
        <v>0</v>
      </c>
      <c r="E4380">
        <f>DW!$G4380</f>
        <v>0</v>
      </c>
      <c r="F4380" t="e">
        <f>VLOOKUP(E4380,'Resultado Final'!$E$3:$L$103,4,FALSE)</f>
        <v>#DIV/0!</v>
      </c>
      <c r="G4380" t="e">
        <f>VLOOKUP(E4380,'Resultado Final'!$E$3:$L$103,5,FALSE)</f>
        <v>#DIV/0!</v>
      </c>
      <c r="H4380">
        <f>DW!$K4380</f>
        <v>0</v>
      </c>
      <c r="I4380" s="37" t="e">
        <f t="shared" si="68"/>
        <v>#DIV/0!</v>
      </c>
    </row>
    <row r="4381" spans="1:9" x14ac:dyDescent="0.25">
      <c r="A4381">
        <f>INDEX('Resultado Final'!$A:$A,MATCH(E4381,'Resultado Final'!$E:$E,0))</f>
        <v>1</v>
      </c>
      <c r="B4381" t="e">
        <f>'Média Saneada'!#REF!</f>
        <v>#REF!</v>
      </c>
      <c r="C4381">
        <f>DW!$H4381</f>
        <v>0</v>
      </c>
      <c r="D4381">
        <f>DW!$I4381</f>
        <v>0</v>
      </c>
      <c r="E4381">
        <f>DW!$G4381</f>
        <v>0</v>
      </c>
      <c r="F4381" t="e">
        <f>VLOOKUP(E4381,'Resultado Final'!$E$3:$L$103,4,FALSE)</f>
        <v>#DIV/0!</v>
      </c>
      <c r="G4381" t="e">
        <f>VLOOKUP(E4381,'Resultado Final'!$E$3:$L$103,5,FALSE)</f>
        <v>#DIV/0!</v>
      </c>
      <c r="H4381">
        <f>DW!$K4381</f>
        <v>0</v>
      </c>
      <c r="I4381" s="37" t="e">
        <f t="shared" si="68"/>
        <v>#DIV/0!</v>
      </c>
    </row>
    <row r="4382" spans="1:9" x14ac:dyDescent="0.25">
      <c r="A4382">
        <f>INDEX('Resultado Final'!$A:$A,MATCH(E4382,'Resultado Final'!$E:$E,0))</f>
        <v>1</v>
      </c>
      <c r="B4382" t="e">
        <f>'Média Saneada'!#REF!</f>
        <v>#REF!</v>
      </c>
      <c r="C4382">
        <f>DW!$H4382</f>
        <v>0</v>
      </c>
      <c r="D4382">
        <f>DW!$I4382</f>
        <v>0</v>
      </c>
      <c r="E4382">
        <f>DW!$G4382</f>
        <v>0</v>
      </c>
      <c r="F4382" t="e">
        <f>VLOOKUP(E4382,'Resultado Final'!$E$3:$L$103,4,FALSE)</f>
        <v>#DIV/0!</v>
      </c>
      <c r="G4382" t="e">
        <f>VLOOKUP(E4382,'Resultado Final'!$E$3:$L$103,5,FALSE)</f>
        <v>#DIV/0!</v>
      </c>
      <c r="H4382">
        <f>DW!$K4382</f>
        <v>0</v>
      </c>
      <c r="I4382" s="37" t="e">
        <f t="shared" si="68"/>
        <v>#DIV/0!</v>
      </c>
    </row>
    <row r="4383" spans="1:9" x14ac:dyDescent="0.25">
      <c r="A4383">
        <f>INDEX('Resultado Final'!$A:$A,MATCH(E4383,'Resultado Final'!$E:$E,0))</f>
        <v>1</v>
      </c>
      <c r="B4383" t="e">
        <f>'Média Saneada'!#REF!</f>
        <v>#REF!</v>
      </c>
      <c r="C4383">
        <f>DW!$H4383</f>
        <v>0</v>
      </c>
      <c r="D4383">
        <f>DW!$I4383</f>
        <v>0</v>
      </c>
      <c r="E4383">
        <f>DW!$G4383</f>
        <v>0</v>
      </c>
      <c r="F4383" t="e">
        <f>VLOOKUP(E4383,'Resultado Final'!$E$3:$L$103,4,FALSE)</f>
        <v>#DIV/0!</v>
      </c>
      <c r="G4383" t="e">
        <f>VLOOKUP(E4383,'Resultado Final'!$E$3:$L$103,5,FALSE)</f>
        <v>#DIV/0!</v>
      </c>
      <c r="H4383">
        <f>DW!$K4383</f>
        <v>0</v>
      </c>
      <c r="I4383" s="37" t="e">
        <f t="shared" si="68"/>
        <v>#DIV/0!</v>
      </c>
    </row>
    <row r="4384" spans="1:9" x14ac:dyDescent="0.25">
      <c r="A4384">
        <f>INDEX('Resultado Final'!$A:$A,MATCH(E4384,'Resultado Final'!$E:$E,0))</f>
        <v>1</v>
      </c>
      <c r="B4384" t="e">
        <f>'Média Saneada'!#REF!</f>
        <v>#REF!</v>
      </c>
      <c r="C4384">
        <f>DW!$H4384</f>
        <v>0</v>
      </c>
      <c r="D4384">
        <f>DW!$I4384</f>
        <v>0</v>
      </c>
      <c r="E4384">
        <f>DW!$G4384</f>
        <v>0</v>
      </c>
      <c r="F4384" t="e">
        <f>VLOOKUP(E4384,'Resultado Final'!$E$3:$L$103,4,FALSE)</f>
        <v>#DIV/0!</v>
      </c>
      <c r="G4384" t="e">
        <f>VLOOKUP(E4384,'Resultado Final'!$E$3:$L$103,5,FALSE)</f>
        <v>#DIV/0!</v>
      </c>
      <c r="H4384">
        <f>DW!$K4384</f>
        <v>0</v>
      </c>
      <c r="I4384" s="37" t="e">
        <f t="shared" si="68"/>
        <v>#DIV/0!</v>
      </c>
    </row>
    <row r="4385" spans="1:9" x14ac:dyDescent="0.25">
      <c r="A4385">
        <f>INDEX('Resultado Final'!$A:$A,MATCH(E4385,'Resultado Final'!$E:$E,0))</f>
        <v>1</v>
      </c>
      <c r="B4385" t="e">
        <f>'Média Saneada'!#REF!</f>
        <v>#REF!</v>
      </c>
      <c r="C4385">
        <f>DW!$H4385</f>
        <v>0</v>
      </c>
      <c r="D4385">
        <f>DW!$I4385</f>
        <v>0</v>
      </c>
      <c r="E4385">
        <f>DW!$G4385</f>
        <v>0</v>
      </c>
      <c r="F4385" t="e">
        <f>VLOOKUP(E4385,'Resultado Final'!$E$3:$L$103,4,FALSE)</f>
        <v>#DIV/0!</v>
      </c>
      <c r="G4385" t="e">
        <f>VLOOKUP(E4385,'Resultado Final'!$E$3:$L$103,5,FALSE)</f>
        <v>#DIV/0!</v>
      </c>
      <c r="H4385">
        <f>DW!$K4385</f>
        <v>0</v>
      </c>
      <c r="I4385" s="37" t="e">
        <f t="shared" si="68"/>
        <v>#DIV/0!</v>
      </c>
    </row>
    <row r="4386" spans="1:9" x14ac:dyDescent="0.25">
      <c r="A4386">
        <f>INDEX('Resultado Final'!$A:$A,MATCH(E4386,'Resultado Final'!$E:$E,0))</f>
        <v>1</v>
      </c>
      <c r="B4386" t="e">
        <f>'Média Saneada'!#REF!</f>
        <v>#REF!</v>
      </c>
      <c r="C4386">
        <f>DW!$H4386</f>
        <v>0</v>
      </c>
      <c r="D4386">
        <f>DW!$I4386</f>
        <v>0</v>
      </c>
      <c r="E4386">
        <f>DW!$G4386</f>
        <v>0</v>
      </c>
      <c r="F4386" t="e">
        <f>VLOOKUP(E4386,'Resultado Final'!$E$3:$L$103,4,FALSE)</f>
        <v>#DIV/0!</v>
      </c>
      <c r="G4386" t="e">
        <f>VLOOKUP(E4386,'Resultado Final'!$E$3:$L$103,5,FALSE)</f>
        <v>#DIV/0!</v>
      </c>
      <c r="H4386">
        <f>DW!$K4386</f>
        <v>0</v>
      </c>
      <c r="I4386" s="37" t="e">
        <f t="shared" si="68"/>
        <v>#DIV/0!</v>
      </c>
    </row>
    <row r="4387" spans="1:9" x14ac:dyDescent="0.25">
      <c r="A4387">
        <f>INDEX('Resultado Final'!$A:$A,MATCH(E4387,'Resultado Final'!$E:$E,0))</f>
        <v>1</v>
      </c>
      <c r="B4387" t="e">
        <f>'Média Saneada'!#REF!</f>
        <v>#REF!</v>
      </c>
      <c r="C4387">
        <f>DW!$H4387</f>
        <v>0</v>
      </c>
      <c r="D4387">
        <f>DW!$I4387</f>
        <v>0</v>
      </c>
      <c r="E4387">
        <f>DW!$G4387</f>
        <v>0</v>
      </c>
      <c r="F4387" t="e">
        <f>VLOOKUP(E4387,'Resultado Final'!$E$3:$L$103,4,FALSE)</f>
        <v>#DIV/0!</v>
      </c>
      <c r="G4387" t="e">
        <f>VLOOKUP(E4387,'Resultado Final'!$E$3:$L$103,5,FALSE)</f>
        <v>#DIV/0!</v>
      </c>
      <c r="H4387">
        <f>DW!$K4387</f>
        <v>0</v>
      </c>
      <c r="I4387" s="37" t="e">
        <f t="shared" si="68"/>
        <v>#DIV/0!</v>
      </c>
    </row>
    <row r="4388" spans="1:9" x14ac:dyDescent="0.25">
      <c r="A4388">
        <f>INDEX('Resultado Final'!$A:$A,MATCH(E4388,'Resultado Final'!$E:$E,0))</f>
        <v>1</v>
      </c>
      <c r="B4388" t="e">
        <f>'Média Saneada'!#REF!</f>
        <v>#REF!</v>
      </c>
      <c r="C4388">
        <f>DW!$H4388</f>
        <v>0</v>
      </c>
      <c r="D4388">
        <f>DW!$I4388</f>
        <v>0</v>
      </c>
      <c r="E4388">
        <f>DW!$G4388</f>
        <v>0</v>
      </c>
      <c r="F4388" t="e">
        <f>VLOOKUP(E4388,'Resultado Final'!$E$3:$L$103,4,FALSE)</f>
        <v>#DIV/0!</v>
      </c>
      <c r="G4388" t="e">
        <f>VLOOKUP(E4388,'Resultado Final'!$E$3:$L$103,5,FALSE)</f>
        <v>#DIV/0!</v>
      </c>
      <c r="H4388">
        <f>DW!$K4388</f>
        <v>0</v>
      </c>
      <c r="I4388" s="37" t="e">
        <f t="shared" si="68"/>
        <v>#DIV/0!</v>
      </c>
    </row>
    <row r="4389" spans="1:9" x14ac:dyDescent="0.25">
      <c r="A4389">
        <f>INDEX('Resultado Final'!$A:$A,MATCH(E4389,'Resultado Final'!$E:$E,0))</f>
        <v>1</v>
      </c>
      <c r="B4389" t="e">
        <f>'Média Saneada'!#REF!</f>
        <v>#REF!</v>
      </c>
      <c r="C4389">
        <f>DW!$H4389</f>
        <v>0</v>
      </c>
      <c r="D4389">
        <f>DW!$I4389</f>
        <v>0</v>
      </c>
      <c r="E4389">
        <f>DW!$G4389</f>
        <v>0</v>
      </c>
      <c r="F4389" t="e">
        <f>VLOOKUP(E4389,'Resultado Final'!$E$3:$L$103,4,FALSE)</f>
        <v>#DIV/0!</v>
      </c>
      <c r="G4389" t="e">
        <f>VLOOKUP(E4389,'Resultado Final'!$E$3:$L$103,5,FALSE)</f>
        <v>#DIV/0!</v>
      </c>
      <c r="H4389">
        <f>DW!$K4389</f>
        <v>0</v>
      </c>
      <c r="I4389" s="37" t="e">
        <f t="shared" si="68"/>
        <v>#DIV/0!</v>
      </c>
    </row>
    <row r="4390" spans="1:9" x14ac:dyDescent="0.25">
      <c r="A4390">
        <f>INDEX('Resultado Final'!$A:$A,MATCH(E4390,'Resultado Final'!$E:$E,0))</f>
        <v>1</v>
      </c>
      <c r="B4390" t="e">
        <f>'Média Saneada'!#REF!</f>
        <v>#REF!</v>
      </c>
      <c r="C4390">
        <f>DW!$H4390</f>
        <v>0</v>
      </c>
      <c r="D4390">
        <f>DW!$I4390</f>
        <v>0</v>
      </c>
      <c r="E4390">
        <f>DW!$G4390</f>
        <v>0</v>
      </c>
      <c r="F4390" t="e">
        <f>VLOOKUP(E4390,'Resultado Final'!$E$3:$L$103,4,FALSE)</f>
        <v>#DIV/0!</v>
      </c>
      <c r="G4390" t="e">
        <f>VLOOKUP(E4390,'Resultado Final'!$E$3:$L$103,5,FALSE)</f>
        <v>#DIV/0!</v>
      </c>
      <c r="H4390">
        <f>DW!$K4390</f>
        <v>0</v>
      </c>
      <c r="I4390" s="37" t="e">
        <f t="shared" si="68"/>
        <v>#DIV/0!</v>
      </c>
    </row>
    <row r="4391" spans="1:9" x14ac:dyDescent="0.25">
      <c r="A4391">
        <f>INDEX('Resultado Final'!$A:$A,MATCH(E4391,'Resultado Final'!$E:$E,0))</f>
        <v>1</v>
      </c>
      <c r="B4391" t="e">
        <f>'Média Saneada'!#REF!</f>
        <v>#REF!</v>
      </c>
      <c r="C4391">
        <f>DW!$H4391</f>
        <v>0</v>
      </c>
      <c r="D4391">
        <f>DW!$I4391</f>
        <v>0</v>
      </c>
      <c r="E4391">
        <f>DW!$G4391</f>
        <v>0</v>
      </c>
      <c r="F4391" t="e">
        <f>VLOOKUP(E4391,'Resultado Final'!$E$3:$L$103,4,FALSE)</f>
        <v>#DIV/0!</v>
      </c>
      <c r="G4391" t="e">
        <f>VLOOKUP(E4391,'Resultado Final'!$E$3:$L$103,5,FALSE)</f>
        <v>#DIV/0!</v>
      </c>
      <c r="H4391">
        <f>DW!$K4391</f>
        <v>0</v>
      </c>
      <c r="I4391" s="37" t="e">
        <f t="shared" si="68"/>
        <v>#DIV/0!</v>
      </c>
    </row>
    <row r="4392" spans="1:9" x14ac:dyDescent="0.25">
      <c r="A4392">
        <f>INDEX('Resultado Final'!$A:$A,MATCH(E4392,'Resultado Final'!$E:$E,0))</f>
        <v>1</v>
      </c>
      <c r="B4392" t="e">
        <f>'Média Saneada'!#REF!</f>
        <v>#REF!</v>
      </c>
      <c r="C4392">
        <f>DW!$H4392</f>
        <v>0</v>
      </c>
      <c r="D4392">
        <f>DW!$I4392</f>
        <v>0</v>
      </c>
      <c r="E4392">
        <f>DW!$G4392</f>
        <v>0</v>
      </c>
      <c r="F4392" t="e">
        <f>VLOOKUP(E4392,'Resultado Final'!$E$3:$L$103,4,FALSE)</f>
        <v>#DIV/0!</v>
      </c>
      <c r="G4392" t="e">
        <f>VLOOKUP(E4392,'Resultado Final'!$E$3:$L$103,5,FALSE)</f>
        <v>#DIV/0!</v>
      </c>
      <c r="H4392">
        <f>DW!$K4392</f>
        <v>0</v>
      </c>
      <c r="I4392" s="37" t="e">
        <f t="shared" si="68"/>
        <v>#DIV/0!</v>
      </c>
    </row>
    <row r="4393" spans="1:9" x14ac:dyDescent="0.25">
      <c r="A4393">
        <f>INDEX('Resultado Final'!$A:$A,MATCH(E4393,'Resultado Final'!$E:$E,0))</f>
        <v>1</v>
      </c>
      <c r="B4393" t="e">
        <f>'Média Saneada'!#REF!</f>
        <v>#REF!</v>
      </c>
      <c r="C4393">
        <f>DW!$H4393</f>
        <v>0</v>
      </c>
      <c r="D4393">
        <f>DW!$I4393</f>
        <v>0</v>
      </c>
      <c r="E4393">
        <f>DW!$G4393</f>
        <v>0</v>
      </c>
      <c r="F4393" t="e">
        <f>VLOOKUP(E4393,'Resultado Final'!$E$3:$L$103,4,FALSE)</f>
        <v>#DIV/0!</v>
      </c>
      <c r="G4393" t="e">
        <f>VLOOKUP(E4393,'Resultado Final'!$E$3:$L$103,5,FALSE)</f>
        <v>#DIV/0!</v>
      </c>
      <c r="H4393">
        <f>DW!$K4393</f>
        <v>0</v>
      </c>
      <c r="I4393" s="37" t="e">
        <f t="shared" si="68"/>
        <v>#DIV/0!</v>
      </c>
    </row>
    <row r="4394" spans="1:9" x14ac:dyDescent="0.25">
      <c r="A4394">
        <f>INDEX('Resultado Final'!$A:$A,MATCH(E4394,'Resultado Final'!$E:$E,0))</f>
        <v>1</v>
      </c>
      <c r="B4394" t="e">
        <f>'Média Saneada'!#REF!</f>
        <v>#REF!</v>
      </c>
      <c r="C4394">
        <f>DW!$H4394</f>
        <v>0</v>
      </c>
      <c r="D4394">
        <f>DW!$I4394</f>
        <v>0</v>
      </c>
      <c r="E4394">
        <f>DW!$G4394</f>
        <v>0</v>
      </c>
      <c r="F4394" t="e">
        <f>VLOOKUP(E4394,'Resultado Final'!$E$3:$L$103,4,FALSE)</f>
        <v>#DIV/0!</v>
      </c>
      <c r="G4394" t="e">
        <f>VLOOKUP(E4394,'Resultado Final'!$E$3:$L$103,5,FALSE)</f>
        <v>#DIV/0!</v>
      </c>
      <c r="H4394">
        <f>DW!$K4394</f>
        <v>0</v>
      </c>
      <c r="I4394" s="37" t="e">
        <f t="shared" si="68"/>
        <v>#DIV/0!</v>
      </c>
    </row>
    <row r="4395" spans="1:9" x14ac:dyDescent="0.25">
      <c r="A4395">
        <f>INDEX('Resultado Final'!$A:$A,MATCH(E4395,'Resultado Final'!$E:$E,0))</f>
        <v>1</v>
      </c>
      <c r="B4395" t="e">
        <f>'Média Saneada'!#REF!</f>
        <v>#REF!</v>
      </c>
      <c r="C4395">
        <f>DW!$H4395</f>
        <v>0</v>
      </c>
      <c r="D4395">
        <f>DW!$I4395</f>
        <v>0</v>
      </c>
      <c r="E4395">
        <f>DW!$G4395</f>
        <v>0</v>
      </c>
      <c r="F4395" t="e">
        <f>VLOOKUP(E4395,'Resultado Final'!$E$3:$L$103,4,FALSE)</f>
        <v>#DIV/0!</v>
      </c>
      <c r="G4395" t="e">
        <f>VLOOKUP(E4395,'Resultado Final'!$E$3:$L$103,5,FALSE)</f>
        <v>#DIV/0!</v>
      </c>
      <c r="H4395">
        <f>DW!$K4395</f>
        <v>0</v>
      </c>
      <c r="I4395" s="37" t="e">
        <f t="shared" si="68"/>
        <v>#DIV/0!</v>
      </c>
    </row>
    <row r="4396" spans="1:9" x14ac:dyDescent="0.25">
      <c r="A4396">
        <f>INDEX('Resultado Final'!$A:$A,MATCH(E4396,'Resultado Final'!$E:$E,0))</f>
        <v>1</v>
      </c>
      <c r="B4396" t="e">
        <f>'Média Saneada'!#REF!</f>
        <v>#REF!</v>
      </c>
      <c r="C4396">
        <f>DW!$H4396</f>
        <v>0</v>
      </c>
      <c r="D4396">
        <f>DW!$I4396</f>
        <v>0</v>
      </c>
      <c r="E4396">
        <f>DW!$G4396</f>
        <v>0</v>
      </c>
      <c r="F4396" t="e">
        <f>VLOOKUP(E4396,'Resultado Final'!$E$3:$L$103,4,FALSE)</f>
        <v>#DIV/0!</v>
      </c>
      <c r="G4396" t="e">
        <f>VLOOKUP(E4396,'Resultado Final'!$E$3:$L$103,5,FALSE)</f>
        <v>#DIV/0!</v>
      </c>
      <c r="H4396">
        <f>DW!$K4396</f>
        <v>0</v>
      </c>
      <c r="I4396" s="37" t="e">
        <f t="shared" si="68"/>
        <v>#DIV/0!</v>
      </c>
    </row>
    <row r="4397" spans="1:9" x14ac:dyDescent="0.25">
      <c r="A4397">
        <f>INDEX('Resultado Final'!$A:$A,MATCH(E4397,'Resultado Final'!$E:$E,0))</f>
        <v>1</v>
      </c>
      <c r="B4397" t="e">
        <f>'Média Saneada'!#REF!</f>
        <v>#REF!</v>
      </c>
      <c r="C4397">
        <f>DW!$H4397</f>
        <v>0</v>
      </c>
      <c r="D4397">
        <f>DW!$I4397</f>
        <v>0</v>
      </c>
      <c r="E4397">
        <f>DW!$G4397</f>
        <v>0</v>
      </c>
      <c r="F4397" t="e">
        <f>VLOOKUP(E4397,'Resultado Final'!$E$3:$L$103,4,FALSE)</f>
        <v>#DIV/0!</v>
      </c>
      <c r="G4397" t="e">
        <f>VLOOKUP(E4397,'Resultado Final'!$E$3:$L$103,5,FALSE)</f>
        <v>#DIV/0!</v>
      </c>
      <c r="H4397">
        <f>DW!$K4397</f>
        <v>0</v>
      </c>
      <c r="I4397" s="37" t="e">
        <f t="shared" si="68"/>
        <v>#DIV/0!</v>
      </c>
    </row>
    <row r="4398" spans="1:9" x14ac:dyDescent="0.25">
      <c r="A4398">
        <f>INDEX('Resultado Final'!$A:$A,MATCH(E4398,'Resultado Final'!$E:$E,0))</f>
        <v>1</v>
      </c>
      <c r="B4398" t="e">
        <f>'Média Saneada'!#REF!</f>
        <v>#REF!</v>
      </c>
      <c r="C4398">
        <f>DW!$H4398</f>
        <v>0</v>
      </c>
      <c r="D4398">
        <f>DW!$I4398</f>
        <v>0</v>
      </c>
      <c r="E4398">
        <f>DW!$G4398</f>
        <v>0</v>
      </c>
      <c r="F4398" t="e">
        <f>VLOOKUP(E4398,'Resultado Final'!$E$3:$L$103,4,FALSE)</f>
        <v>#DIV/0!</v>
      </c>
      <c r="G4398" t="e">
        <f>VLOOKUP(E4398,'Resultado Final'!$E$3:$L$103,5,FALSE)</f>
        <v>#DIV/0!</v>
      </c>
      <c r="H4398">
        <f>DW!$K4398</f>
        <v>0</v>
      </c>
      <c r="I4398" s="37" t="e">
        <f t="shared" si="68"/>
        <v>#DIV/0!</v>
      </c>
    </row>
    <row r="4399" spans="1:9" x14ac:dyDescent="0.25">
      <c r="A4399">
        <f>INDEX('Resultado Final'!$A:$A,MATCH(E4399,'Resultado Final'!$E:$E,0))</f>
        <v>1</v>
      </c>
      <c r="B4399" t="e">
        <f>'Média Saneada'!#REF!</f>
        <v>#REF!</v>
      </c>
      <c r="C4399">
        <f>DW!$H4399</f>
        <v>0</v>
      </c>
      <c r="D4399">
        <f>DW!$I4399</f>
        <v>0</v>
      </c>
      <c r="E4399">
        <f>DW!$G4399</f>
        <v>0</v>
      </c>
      <c r="F4399" t="e">
        <f>VLOOKUP(E4399,'Resultado Final'!$E$3:$L$103,4,FALSE)</f>
        <v>#DIV/0!</v>
      </c>
      <c r="G4399" t="e">
        <f>VLOOKUP(E4399,'Resultado Final'!$E$3:$L$103,5,FALSE)</f>
        <v>#DIV/0!</v>
      </c>
      <c r="H4399">
        <f>DW!$K4399</f>
        <v>0</v>
      </c>
      <c r="I4399" s="37" t="e">
        <f t="shared" si="68"/>
        <v>#DIV/0!</v>
      </c>
    </row>
    <row r="4400" spans="1:9" x14ac:dyDescent="0.25">
      <c r="A4400">
        <f>INDEX('Resultado Final'!$A:$A,MATCH(E4400,'Resultado Final'!$E:$E,0))</f>
        <v>1</v>
      </c>
      <c r="B4400" t="e">
        <f>'Média Saneada'!#REF!</f>
        <v>#REF!</v>
      </c>
      <c r="C4400">
        <f>DW!$H4400</f>
        <v>0</v>
      </c>
      <c r="D4400">
        <f>DW!$I4400</f>
        <v>0</v>
      </c>
      <c r="E4400">
        <f>DW!$G4400</f>
        <v>0</v>
      </c>
      <c r="F4400" t="e">
        <f>VLOOKUP(E4400,'Resultado Final'!$E$3:$L$103,4,FALSE)</f>
        <v>#DIV/0!</v>
      </c>
      <c r="G4400" t="e">
        <f>VLOOKUP(E4400,'Resultado Final'!$E$3:$L$103,5,FALSE)</f>
        <v>#DIV/0!</v>
      </c>
      <c r="H4400">
        <f>DW!$K4400</f>
        <v>0</v>
      </c>
      <c r="I4400" s="37" t="e">
        <f t="shared" si="68"/>
        <v>#DIV/0!</v>
      </c>
    </row>
    <row r="4401" spans="1:9" x14ac:dyDescent="0.25">
      <c r="A4401">
        <f>INDEX('Resultado Final'!$A:$A,MATCH(E4401,'Resultado Final'!$E:$E,0))</f>
        <v>1</v>
      </c>
      <c r="B4401" t="e">
        <f>'Média Saneada'!#REF!</f>
        <v>#REF!</v>
      </c>
      <c r="C4401">
        <f>DW!$H4401</f>
        <v>0</v>
      </c>
      <c r="D4401">
        <f>DW!$I4401</f>
        <v>0</v>
      </c>
      <c r="E4401">
        <f>DW!$G4401</f>
        <v>0</v>
      </c>
      <c r="F4401" t="e">
        <f>VLOOKUP(E4401,'Resultado Final'!$E$3:$L$103,4,FALSE)</f>
        <v>#DIV/0!</v>
      </c>
      <c r="G4401" t="e">
        <f>VLOOKUP(E4401,'Resultado Final'!$E$3:$L$103,5,FALSE)</f>
        <v>#DIV/0!</v>
      </c>
      <c r="H4401">
        <f>DW!$K4401</f>
        <v>0</v>
      </c>
      <c r="I4401" s="37" t="e">
        <f t="shared" si="68"/>
        <v>#DIV/0!</v>
      </c>
    </row>
    <row r="4402" spans="1:9" x14ac:dyDescent="0.25">
      <c r="A4402">
        <f>INDEX('Resultado Final'!$A:$A,MATCH(E4402,'Resultado Final'!$E:$E,0))</f>
        <v>1</v>
      </c>
      <c r="B4402" t="e">
        <f>'Média Saneada'!#REF!</f>
        <v>#REF!</v>
      </c>
      <c r="C4402">
        <f>DW!$H4402</f>
        <v>0</v>
      </c>
      <c r="D4402">
        <f>DW!$I4402</f>
        <v>0</v>
      </c>
      <c r="E4402">
        <f>DW!$G4402</f>
        <v>0</v>
      </c>
      <c r="F4402" t="e">
        <f>VLOOKUP(E4402,'Resultado Final'!$E$3:$L$103,4,FALSE)</f>
        <v>#DIV/0!</v>
      </c>
      <c r="G4402" t="e">
        <f>VLOOKUP(E4402,'Resultado Final'!$E$3:$L$103,5,FALSE)</f>
        <v>#DIV/0!</v>
      </c>
      <c r="H4402">
        <f>DW!$K4402</f>
        <v>0</v>
      </c>
      <c r="I4402" s="37" t="e">
        <f t="shared" si="68"/>
        <v>#DIV/0!</v>
      </c>
    </row>
    <row r="4403" spans="1:9" x14ac:dyDescent="0.25">
      <c r="A4403">
        <f>INDEX('Resultado Final'!$A:$A,MATCH(E4403,'Resultado Final'!$E:$E,0))</f>
        <v>1</v>
      </c>
      <c r="B4403" t="e">
        <f>'Média Saneada'!#REF!</f>
        <v>#REF!</v>
      </c>
      <c r="C4403">
        <f>DW!$H4403</f>
        <v>0</v>
      </c>
      <c r="D4403">
        <f>DW!$I4403</f>
        <v>0</v>
      </c>
      <c r="E4403">
        <f>DW!$G4403</f>
        <v>0</v>
      </c>
      <c r="F4403" t="e">
        <f>VLOOKUP(E4403,'Resultado Final'!$E$3:$L$103,4,FALSE)</f>
        <v>#DIV/0!</v>
      </c>
      <c r="G4403" t="e">
        <f>VLOOKUP(E4403,'Resultado Final'!$E$3:$L$103,5,FALSE)</f>
        <v>#DIV/0!</v>
      </c>
      <c r="H4403">
        <f>DW!$K4403</f>
        <v>0</v>
      </c>
      <c r="I4403" s="37" t="e">
        <f t="shared" si="68"/>
        <v>#DIV/0!</v>
      </c>
    </row>
    <row r="4404" spans="1:9" x14ac:dyDescent="0.25">
      <c r="A4404">
        <f>INDEX('Resultado Final'!$A:$A,MATCH(E4404,'Resultado Final'!$E:$E,0))</f>
        <v>1</v>
      </c>
      <c r="B4404" t="e">
        <f>'Média Saneada'!#REF!</f>
        <v>#REF!</v>
      </c>
      <c r="C4404">
        <f>DW!$H4404</f>
        <v>0</v>
      </c>
      <c r="D4404">
        <f>DW!$I4404</f>
        <v>0</v>
      </c>
      <c r="E4404">
        <f>DW!$G4404</f>
        <v>0</v>
      </c>
      <c r="F4404" t="e">
        <f>VLOOKUP(E4404,'Resultado Final'!$E$3:$L$103,4,FALSE)</f>
        <v>#DIV/0!</v>
      </c>
      <c r="G4404" t="e">
        <f>VLOOKUP(E4404,'Resultado Final'!$E$3:$L$103,5,FALSE)</f>
        <v>#DIV/0!</v>
      </c>
      <c r="H4404">
        <f>DW!$K4404</f>
        <v>0</v>
      </c>
      <c r="I4404" s="37" t="e">
        <f t="shared" si="68"/>
        <v>#DIV/0!</v>
      </c>
    </row>
    <row r="4405" spans="1:9" x14ac:dyDescent="0.25">
      <c r="A4405">
        <f>INDEX('Resultado Final'!$A:$A,MATCH(E4405,'Resultado Final'!$E:$E,0))</f>
        <v>1</v>
      </c>
      <c r="B4405" t="e">
        <f>'Média Saneada'!#REF!</f>
        <v>#REF!</v>
      </c>
      <c r="C4405">
        <f>DW!$H4405</f>
        <v>0</v>
      </c>
      <c r="D4405">
        <f>DW!$I4405</f>
        <v>0</v>
      </c>
      <c r="E4405">
        <f>DW!$G4405</f>
        <v>0</v>
      </c>
      <c r="F4405" t="e">
        <f>VLOOKUP(E4405,'Resultado Final'!$E$3:$L$103,4,FALSE)</f>
        <v>#DIV/0!</v>
      </c>
      <c r="G4405" t="e">
        <f>VLOOKUP(E4405,'Resultado Final'!$E$3:$L$103,5,FALSE)</f>
        <v>#DIV/0!</v>
      </c>
      <c r="H4405">
        <f>DW!$K4405</f>
        <v>0</v>
      </c>
      <c r="I4405" s="37" t="e">
        <f t="shared" si="68"/>
        <v>#DIV/0!</v>
      </c>
    </row>
    <row r="4406" spans="1:9" x14ac:dyDescent="0.25">
      <c r="A4406">
        <f>INDEX('Resultado Final'!$A:$A,MATCH(E4406,'Resultado Final'!$E:$E,0))</f>
        <v>1</v>
      </c>
      <c r="B4406" t="e">
        <f>'Média Saneada'!#REF!</f>
        <v>#REF!</v>
      </c>
      <c r="C4406">
        <f>DW!$H4406</f>
        <v>0</v>
      </c>
      <c r="D4406">
        <f>DW!$I4406</f>
        <v>0</v>
      </c>
      <c r="E4406">
        <f>DW!$G4406</f>
        <v>0</v>
      </c>
      <c r="F4406" t="e">
        <f>VLOOKUP(E4406,'Resultado Final'!$E$3:$L$103,4,FALSE)</f>
        <v>#DIV/0!</v>
      </c>
      <c r="G4406" t="e">
        <f>VLOOKUP(E4406,'Resultado Final'!$E$3:$L$103,5,FALSE)</f>
        <v>#DIV/0!</v>
      </c>
      <c r="H4406">
        <f>DW!$K4406</f>
        <v>0</v>
      </c>
      <c r="I4406" s="37" t="e">
        <f t="shared" si="68"/>
        <v>#DIV/0!</v>
      </c>
    </row>
    <row r="4407" spans="1:9" x14ac:dyDescent="0.25">
      <c r="A4407">
        <f>INDEX('Resultado Final'!$A:$A,MATCH(E4407,'Resultado Final'!$E:$E,0))</f>
        <v>1</v>
      </c>
      <c r="B4407" t="e">
        <f>'Média Saneada'!#REF!</f>
        <v>#REF!</v>
      </c>
      <c r="C4407">
        <f>DW!$H4407</f>
        <v>0</v>
      </c>
      <c r="D4407">
        <f>DW!$I4407</f>
        <v>0</v>
      </c>
      <c r="E4407">
        <f>DW!$G4407</f>
        <v>0</v>
      </c>
      <c r="F4407" t="e">
        <f>VLOOKUP(E4407,'Resultado Final'!$E$3:$L$103,4,FALSE)</f>
        <v>#DIV/0!</v>
      </c>
      <c r="G4407" t="e">
        <f>VLOOKUP(E4407,'Resultado Final'!$E$3:$L$103,5,FALSE)</f>
        <v>#DIV/0!</v>
      </c>
      <c r="H4407">
        <f>DW!$K4407</f>
        <v>0</v>
      </c>
      <c r="I4407" s="37" t="e">
        <f t="shared" si="68"/>
        <v>#DIV/0!</v>
      </c>
    </row>
    <row r="4408" spans="1:9" x14ac:dyDescent="0.25">
      <c r="A4408">
        <f>INDEX('Resultado Final'!$A:$A,MATCH(E4408,'Resultado Final'!$E:$E,0))</f>
        <v>1</v>
      </c>
      <c r="B4408" t="e">
        <f>'Média Saneada'!#REF!</f>
        <v>#REF!</v>
      </c>
      <c r="C4408">
        <f>DW!$H4408</f>
        <v>0</v>
      </c>
      <c r="D4408">
        <f>DW!$I4408</f>
        <v>0</v>
      </c>
      <c r="E4408">
        <f>DW!$G4408</f>
        <v>0</v>
      </c>
      <c r="F4408" t="e">
        <f>VLOOKUP(E4408,'Resultado Final'!$E$3:$L$103,4,FALSE)</f>
        <v>#DIV/0!</v>
      </c>
      <c r="G4408" t="e">
        <f>VLOOKUP(E4408,'Resultado Final'!$E$3:$L$103,5,FALSE)</f>
        <v>#DIV/0!</v>
      </c>
      <c r="H4408">
        <f>DW!$K4408</f>
        <v>0</v>
      </c>
      <c r="I4408" s="37" t="e">
        <f t="shared" si="68"/>
        <v>#DIV/0!</v>
      </c>
    </row>
    <row r="4409" spans="1:9" x14ac:dyDescent="0.25">
      <c r="A4409">
        <f>INDEX('Resultado Final'!$A:$A,MATCH(E4409,'Resultado Final'!$E:$E,0))</f>
        <v>1</v>
      </c>
      <c r="B4409" t="e">
        <f>'Média Saneada'!#REF!</f>
        <v>#REF!</v>
      </c>
      <c r="C4409">
        <f>DW!$H4409</f>
        <v>0</v>
      </c>
      <c r="D4409">
        <f>DW!$I4409</f>
        <v>0</v>
      </c>
      <c r="E4409">
        <f>DW!$G4409</f>
        <v>0</v>
      </c>
      <c r="F4409" t="e">
        <f>VLOOKUP(E4409,'Resultado Final'!$E$3:$L$103,4,FALSE)</f>
        <v>#DIV/0!</v>
      </c>
      <c r="G4409" t="e">
        <f>VLOOKUP(E4409,'Resultado Final'!$E$3:$L$103,5,FALSE)</f>
        <v>#DIV/0!</v>
      </c>
      <c r="H4409">
        <f>DW!$K4409</f>
        <v>0</v>
      </c>
      <c r="I4409" s="37" t="e">
        <f t="shared" si="68"/>
        <v>#DIV/0!</v>
      </c>
    </row>
    <row r="4410" spans="1:9" x14ac:dyDescent="0.25">
      <c r="A4410">
        <f>INDEX('Resultado Final'!$A:$A,MATCH(E4410,'Resultado Final'!$E:$E,0))</f>
        <v>1</v>
      </c>
      <c r="B4410" t="e">
        <f>'Média Saneada'!#REF!</f>
        <v>#REF!</v>
      </c>
      <c r="C4410">
        <f>DW!$H4410</f>
        <v>0</v>
      </c>
      <c r="D4410">
        <f>DW!$I4410</f>
        <v>0</v>
      </c>
      <c r="E4410">
        <f>DW!$G4410</f>
        <v>0</v>
      </c>
      <c r="F4410" t="e">
        <f>VLOOKUP(E4410,'Resultado Final'!$E$3:$L$103,4,FALSE)</f>
        <v>#DIV/0!</v>
      </c>
      <c r="G4410" t="e">
        <f>VLOOKUP(E4410,'Resultado Final'!$E$3:$L$103,5,FALSE)</f>
        <v>#DIV/0!</v>
      </c>
      <c r="H4410">
        <f>DW!$K4410</f>
        <v>0</v>
      </c>
      <c r="I4410" s="37" t="e">
        <f t="shared" si="68"/>
        <v>#DIV/0!</v>
      </c>
    </row>
    <row r="4411" spans="1:9" x14ac:dyDescent="0.25">
      <c r="A4411">
        <f>INDEX('Resultado Final'!$A:$A,MATCH(E4411,'Resultado Final'!$E:$E,0))</f>
        <v>1</v>
      </c>
      <c r="B4411" t="e">
        <f>'Média Saneada'!#REF!</f>
        <v>#REF!</v>
      </c>
      <c r="C4411">
        <f>DW!$H4411</f>
        <v>0</v>
      </c>
      <c r="D4411">
        <f>DW!$I4411</f>
        <v>0</v>
      </c>
      <c r="E4411">
        <f>DW!$G4411</f>
        <v>0</v>
      </c>
      <c r="F4411" t="e">
        <f>VLOOKUP(E4411,'Resultado Final'!$E$3:$L$103,4,FALSE)</f>
        <v>#DIV/0!</v>
      </c>
      <c r="G4411" t="e">
        <f>VLOOKUP(E4411,'Resultado Final'!$E$3:$L$103,5,FALSE)</f>
        <v>#DIV/0!</v>
      </c>
      <c r="H4411">
        <f>DW!$K4411</f>
        <v>0</v>
      </c>
      <c r="I4411" s="37" t="e">
        <f t="shared" si="68"/>
        <v>#DIV/0!</v>
      </c>
    </row>
    <row r="4412" spans="1:9" x14ac:dyDescent="0.25">
      <c r="A4412">
        <f>INDEX('Resultado Final'!$A:$A,MATCH(E4412,'Resultado Final'!$E:$E,0))</f>
        <v>1</v>
      </c>
      <c r="B4412" t="e">
        <f>'Média Saneada'!#REF!</f>
        <v>#REF!</v>
      </c>
      <c r="C4412">
        <f>DW!$H4412</f>
        <v>0</v>
      </c>
      <c r="D4412">
        <f>DW!$I4412</f>
        <v>0</v>
      </c>
      <c r="E4412">
        <f>DW!$G4412</f>
        <v>0</v>
      </c>
      <c r="F4412" t="e">
        <f>VLOOKUP(E4412,'Resultado Final'!$E$3:$L$103,4,FALSE)</f>
        <v>#DIV/0!</v>
      </c>
      <c r="G4412" t="e">
        <f>VLOOKUP(E4412,'Resultado Final'!$E$3:$L$103,5,FALSE)</f>
        <v>#DIV/0!</v>
      </c>
      <c r="H4412">
        <f>DW!$K4412</f>
        <v>0</v>
      </c>
      <c r="I4412" s="37" t="e">
        <f t="shared" si="68"/>
        <v>#DIV/0!</v>
      </c>
    </row>
    <row r="4413" spans="1:9" x14ac:dyDescent="0.25">
      <c r="A4413">
        <f>INDEX('Resultado Final'!$A:$A,MATCH(E4413,'Resultado Final'!$E:$E,0))</f>
        <v>1</v>
      </c>
      <c r="B4413" t="e">
        <f>'Média Saneada'!#REF!</f>
        <v>#REF!</v>
      </c>
      <c r="C4413">
        <f>DW!$H4413</f>
        <v>0</v>
      </c>
      <c r="D4413">
        <f>DW!$I4413</f>
        <v>0</v>
      </c>
      <c r="E4413">
        <f>DW!$G4413</f>
        <v>0</v>
      </c>
      <c r="F4413" t="e">
        <f>VLOOKUP(E4413,'Resultado Final'!$E$3:$L$103,4,FALSE)</f>
        <v>#DIV/0!</v>
      </c>
      <c r="G4413" t="e">
        <f>VLOOKUP(E4413,'Resultado Final'!$E$3:$L$103,5,FALSE)</f>
        <v>#DIV/0!</v>
      </c>
      <c r="H4413">
        <f>DW!$K4413</f>
        <v>0</v>
      </c>
      <c r="I4413" s="37" t="e">
        <f t="shared" si="68"/>
        <v>#DIV/0!</v>
      </c>
    </row>
    <row r="4414" spans="1:9" x14ac:dyDescent="0.25">
      <c r="A4414">
        <f>INDEX('Resultado Final'!$A:$A,MATCH(E4414,'Resultado Final'!$E:$E,0))</f>
        <v>1</v>
      </c>
      <c r="B4414" t="e">
        <f>'Média Saneada'!#REF!</f>
        <v>#REF!</v>
      </c>
      <c r="C4414">
        <f>DW!$H4414</f>
        <v>0</v>
      </c>
      <c r="D4414">
        <f>DW!$I4414</f>
        <v>0</v>
      </c>
      <c r="E4414">
        <f>DW!$G4414</f>
        <v>0</v>
      </c>
      <c r="F4414" t="e">
        <f>VLOOKUP(E4414,'Resultado Final'!$E$3:$L$103,4,FALSE)</f>
        <v>#DIV/0!</v>
      </c>
      <c r="G4414" t="e">
        <f>VLOOKUP(E4414,'Resultado Final'!$E$3:$L$103,5,FALSE)</f>
        <v>#DIV/0!</v>
      </c>
      <c r="H4414">
        <f>DW!$K4414</f>
        <v>0</v>
      </c>
      <c r="I4414" s="37" t="e">
        <f t="shared" si="68"/>
        <v>#DIV/0!</v>
      </c>
    </row>
    <row r="4415" spans="1:9" x14ac:dyDescent="0.25">
      <c r="A4415">
        <f>INDEX('Resultado Final'!$A:$A,MATCH(E4415,'Resultado Final'!$E:$E,0))</f>
        <v>1</v>
      </c>
      <c r="B4415" t="e">
        <f>'Média Saneada'!#REF!</f>
        <v>#REF!</v>
      </c>
      <c r="C4415">
        <f>DW!$H4415</f>
        <v>0</v>
      </c>
      <c r="D4415">
        <f>DW!$I4415</f>
        <v>0</v>
      </c>
      <c r="E4415">
        <f>DW!$G4415</f>
        <v>0</v>
      </c>
      <c r="F4415" t="e">
        <f>VLOOKUP(E4415,'Resultado Final'!$E$3:$L$103,4,FALSE)</f>
        <v>#DIV/0!</v>
      </c>
      <c r="G4415" t="e">
        <f>VLOOKUP(E4415,'Resultado Final'!$E$3:$L$103,5,FALSE)</f>
        <v>#DIV/0!</v>
      </c>
      <c r="H4415">
        <f>DW!$K4415</f>
        <v>0</v>
      </c>
      <c r="I4415" s="37" t="e">
        <f t="shared" si="68"/>
        <v>#DIV/0!</v>
      </c>
    </row>
    <row r="4416" spans="1:9" x14ac:dyDescent="0.25">
      <c r="A4416">
        <f>INDEX('Resultado Final'!$A:$A,MATCH(E4416,'Resultado Final'!$E:$E,0))</f>
        <v>1</v>
      </c>
      <c r="B4416" t="e">
        <f>'Média Saneada'!#REF!</f>
        <v>#REF!</v>
      </c>
      <c r="C4416">
        <f>DW!$H4416</f>
        <v>0</v>
      </c>
      <c r="D4416">
        <f>DW!$I4416</f>
        <v>0</v>
      </c>
      <c r="E4416">
        <f>DW!$G4416</f>
        <v>0</v>
      </c>
      <c r="F4416" t="e">
        <f>VLOOKUP(E4416,'Resultado Final'!$E$3:$L$103,4,FALSE)</f>
        <v>#DIV/0!</v>
      </c>
      <c r="G4416" t="e">
        <f>VLOOKUP(E4416,'Resultado Final'!$E$3:$L$103,5,FALSE)</f>
        <v>#DIV/0!</v>
      </c>
      <c r="H4416">
        <f>DW!$K4416</f>
        <v>0</v>
      </c>
      <c r="I4416" s="37" t="e">
        <f t="shared" si="68"/>
        <v>#DIV/0!</v>
      </c>
    </row>
    <row r="4417" spans="1:9" x14ac:dyDescent="0.25">
      <c r="A4417">
        <f>INDEX('Resultado Final'!$A:$A,MATCH(E4417,'Resultado Final'!$E:$E,0))</f>
        <v>1</v>
      </c>
      <c r="B4417" t="e">
        <f>'Média Saneada'!#REF!</f>
        <v>#REF!</v>
      </c>
      <c r="C4417">
        <f>DW!$H4417</f>
        <v>0</v>
      </c>
      <c r="D4417">
        <f>DW!$I4417</f>
        <v>0</v>
      </c>
      <c r="E4417">
        <f>DW!$G4417</f>
        <v>0</v>
      </c>
      <c r="F4417" t="e">
        <f>VLOOKUP(E4417,'Resultado Final'!$E$3:$L$103,4,FALSE)</f>
        <v>#DIV/0!</v>
      </c>
      <c r="G4417" t="e">
        <f>VLOOKUP(E4417,'Resultado Final'!$E$3:$L$103,5,FALSE)</f>
        <v>#DIV/0!</v>
      </c>
      <c r="H4417">
        <f>DW!$K4417</f>
        <v>0</v>
      </c>
      <c r="I4417" s="37" t="e">
        <f t="shared" si="68"/>
        <v>#DIV/0!</v>
      </c>
    </row>
    <row r="4418" spans="1:9" x14ac:dyDescent="0.25">
      <c r="A4418">
        <f>INDEX('Resultado Final'!$A:$A,MATCH(E4418,'Resultado Final'!$E:$E,0))</f>
        <v>1</v>
      </c>
      <c r="B4418" t="e">
        <f>'Média Saneada'!#REF!</f>
        <v>#REF!</v>
      </c>
      <c r="C4418">
        <f>DW!$H4418</f>
        <v>0</v>
      </c>
      <c r="D4418">
        <f>DW!$I4418</f>
        <v>0</v>
      </c>
      <c r="E4418">
        <f>DW!$G4418</f>
        <v>0</v>
      </c>
      <c r="F4418" t="e">
        <f>VLOOKUP(E4418,'Resultado Final'!$E$3:$L$103,4,FALSE)</f>
        <v>#DIV/0!</v>
      </c>
      <c r="G4418" t="e">
        <f>VLOOKUP(E4418,'Resultado Final'!$E$3:$L$103,5,FALSE)</f>
        <v>#DIV/0!</v>
      </c>
      <c r="H4418">
        <f>DW!$K4418</f>
        <v>0</v>
      </c>
      <c r="I4418" s="37" t="e">
        <f t="shared" si="68"/>
        <v>#DIV/0!</v>
      </c>
    </row>
    <row r="4419" spans="1:9" x14ac:dyDescent="0.25">
      <c r="A4419">
        <f>INDEX('Resultado Final'!$A:$A,MATCH(E4419,'Resultado Final'!$E:$E,0))</f>
        <v>1</v>
      </c>
      <c r="B4419" t="e">
        <f>'Média Saneada'!#REF!</f>
        <v>#REF!</v>
      </c>
      <c r="C4419">
        <f>DW!$H4419</f>
        <v>0</v>
      </c>
      <c r="D4419">
        <f>DW!$I4419</f>
        <v>0</v>
      </c>
      <c r="E4419">
        <f>DW!$G4419</f>
        <v>0</v>
      </c>
      <c r="F4419" t="e">
        <f>VLOOKUP(E4419,'Resultado Final'!$E$3:$L$103,4,FALSE)</f>
        <v>#DIV/0!</v>
      </c>
      <c r="G4419" t="e">
        <f>VLOOKUP(E4419,'Resultado Final'!$E$3:$L$103,5,FALSE)</f>
        <v>#DIV/0!</v>
      </c>
      <c r="H4419">
        <f>DW!$K4419</f>
        <v>0</v>
      </c>
      <c r="I4419" s="37" t="e">
        <f t="shared" ref="I4419:I4482" si="69">IF(AND($H4419&lt;$F4419,$H4419&gt;$G4419),$H4419,"Desconsiderado para o cálculo final da Média")</f>
        <v>#DIV/0!</v>
      </c>
    </row>
    <row r="4420" spans="1:9" x14ac:dyDescent="0.25">
      <c r="A4420">
        <f>INDEX('Resultado Final'!$A:$A,MATCH(E4420,'Resultado Final'!$E:$E,0))</f>
        <v>1</v>
      </c>
      <c r="B4420" t="e">
        <f>'Média Saneada'!#REF!</f>
        <v>#REF!</v>
      </c>
      <c r="C4420">
        <f>DW!$H4420</f>
        <v>0</v>
      </c>
      <c r="D4420">
        <f>DW!$I4420</f>
        <v>0</v>
      </c>
      <c r="E4420">
        <f>DW!$G4420</f>
        <v>0</v>
      </c>
      <c r="F4420" t="e">
        <f>VLOOKUP(E4420,'Resultado Final'!$E$3:$L$103,4,FALSE)</f>
        <v>#DIV/0!</v>
      </c>
      <c r="G4420" t="e">
        <f>VLOOKUP(E4420,'Resultado Final'!$E$3:$L$103,5,FALSE)</f>
        <v>#DIV/0!</v>
      </c>
      <c r="H4420">
        <f>DW!$K4420</f>
        <v>0</v>
      </c>
      <c r="I4420" s="37" t="e">
        <f t="shared" si="69"/>
        <v>#DIV/0!</v>
      </c>
    </row>
    <row r="4421" spans="1:9" x14ac:dyDescent="0.25">
      <c r="A4421">
        <f>INDEX('Resultado Final'!$A:$A,MATCH(E4421,'Resultado Final'!$E:$E,0))</f>
        <v>1</v>
      </c>
      <c r="B4421" t="e">
        <f>'Média Saneada'!#REF!</f>
        <v>#REF!</v>
      </c>
      <c r="C4421">
        <f>DW!$H4421</f>
        <v>0</v>
      </c>
      <c r="D4421">
        <f>DW!$I4421</f>
        <v>0</v>
      </c>
      <c r="E4421">
        <f>DW!$G4421</f>
        <v>0</v>
      </c>
      <c r="F4421" t="e">
        <f>VLOOKUP(E4421,'Resultado Final'!$E$3:$L$103,4,FALSE)</f>
        <v>#DIV/0!</v>
      </c>
      <c r="G4421" t="e">
        <f>VLOOKUP(E4421,'Resultado Final'!$E$3:$L$103,5,FALSE)</f>
        <v>#DIV/0!</v>
      </c>
      <c r="H4421">
        <f>DW!$K4421</f>
        <v>0</v>
      </c>
      <c r="I4421" s="37" t="e">
        <f t="shared" si="69"/>
        <v>#DIV/0!</v>
      </c>
    </row>
    <row r="4422" spans="1:9" x14ac:dyDescent="0.25">
      <c r="A4422">
        <f>INDEX('Resultado Final'!$A:$A,MATCH(E4422,'Resultado Final'!$E:$E,0))</f>
        <v>1</v>
      </c>
      <c r="B4422" t="e">
        <f>'Média Saneada'!#REF!</f>
        <v>#REF!</v>
      </c>
      <c r="C4422">
        <f>DW!$H4422</f>
        <v>0</v>
      </c>
      <c r="D4422">
        <f>DW!$I4422</f>
        <v>0</v>
      </c>
      <c r="E4422">
        <f>DW!$G4422</f>
        <v>0</v>
      </c>
      <c r="F4422" t="e">
        <f>VLOOKUP(E4422,'Resultado Final'!$E$3:$L$103,4,FALSE)</f>
        <v>#DIV/0!</v>
      </c>
      <c r="G4422" t="e">
        <f>VLOOKUP(E4422,'Resultado Final'!$E$3:$L$103,5,FALSE)</f>
        <v>#DIV/0!</v>
      </c>
      <c r="H4422">
        <f>DW!$K4422</f>
        <v>0</v>
      </c>
      <c r="I4422" s="37" t="e">
        <f t="shared" si="69"/>
        <v>#DIV/0!</v>
      </c>
    </row>
    <row r="4423" spans="1:9" x14ac:dyDescent="0.25">
      <c r="A4423">
        <f>INDEX('Resultado Final'!$A:$A,MATCH(E4423,'Resultado Final'!$E:$E,0))</f>
        <v>1</v>
      </c>
      <c r="B4423" t="e">
        <f>'Média Saneada'!#REF!</f>
        <v>#REF!</v>
      </c>
      <c r="C4423">
        <f>DW!$H4423</f>
        <v>0</v>
      </c>
      <c r="D4423">
        <f>DW!$I4423</f>
        <v>0</v>
      </c>
      <c r="E4423">
        <f>DW!$G4423</f>
        <v>0</v>
      </c>
      <c r="F4423" t="e">
        <f>VLOOKUP(E4423,'Resultado Final'!$E$3:$L$103,4,FALSE)</f>
        <v>#DIV/0!</v>
      </c>
      <c r="G4423" t="e">
        <f>VLOOKUP(E4423,'Resultado Final'!$E$3:$L$103,5,FALSE)</f>
        <v>#DIV/0!</v>
      </c>
      <c r="H4423">
        <f>DW!$K4423</f>
        <v>0</v>
      </c>
      <c r="I4423" s="37" t="e">
        <f t="shared" si="69"/>
        <v>#DIV/0!</v>
      </c>
    </row>
    <row r="4424" spans="1:9" x14ac:dyDescent="0.25">
      <c r="A4424">
        <f>INDEX('Resultado Final'!$A:$A,MATCH(E4424,'Resultado Final'!$E:$E,0))</f>
        <v>1</v>
      </c>
      <c r="B4424" t="e">
        <f>'Média Saneada'!#REF!</f>
        <v>#REF!</v>
      </c>
      <c r="C4424">
        <f>DW!$H4424</f>
        <v>0</v>
      </c>
      <c r="D4424">
        <f>DW!$I4424</f>
        <v>0</v>
      </c>
      <c r="E4424">
        <f>DW!$G4424</f>
        <v>0</v>
      </c>
      <c r="F4424" t="e">
        <f>VLOOKUP(E4424,'Resultado Final'!$E$3:$L$103,4,FALSE)</f>
        <v>#DIV/0!</v>
      </c>
      <c r="G4424" t="e">
        <f>VLOOKUP(E4424,'Resultado Final'!$E$3:$L$103,5,FALSE)</f>
        <v>#DIV/0!</v>
      </c>
      <c r="H4424">
        <f>DW!$K4424</f>
        <v>0</v>
      </c>
      <c r="I4424" s="37" t="e">
        <f t="shared" si="69"/>
        <v>#DIV/0!</v>
      </c>
    </row>
    <row r="4425" spans="1:9" x14ac:dyDescent="0.25">
      <c r="A4425">
        <f>INDEX('Resultado Final'!$A:$A,MATCH(E4425,'Resultado Final'!$E:$E,0))</f>
        <v>1</v>
      </c>
      <c r="B4425" t="e">
        <f>'Média Saneada'!#REF!</f>
        <v>#REF!</v>
      </c>
      <c r="C4425">
        <f>DW!$H4425</f>
        <v>0</v>
      </c>
      <c r="D4425">
        <f>DW!$I4425</f>
        <v>0</v>
      </c>
      <c r="E4425">
        <f>DW!$G4425</f>
        <v>0</v>
      </c>
      <c r="F4425" t="e">
        <f>VLOOKUP(E4425,'Resultado Final'!$E$3:$L$103,4,FALSE)</f>
        <v>#DIV/0!</v>
      </c>
      <c r="G4425" t="e">
        <f>VLOOKUP(E4425,'Resultado Final'!$E$3:$L$103,5,FALSE)</f>
        <v>#DIV/0!</v>
      </c>
      <c r="H4425">
        <f>DW!$K4425</f>
        <v>0</v>
      </c>
      <c r="I4425" s="37" t="e">
        <f t="shared" si="69"/>
        <v>#DIV/0!</v>
      </c>
    </row>
    <row r="4426" spans="1:9" x14ac:dyDescent="0.25">
      <c r="A4426">
        <f>INDEX('Resultado Final'!$A:$A,MATCH(E4426,'Resultado Final'!$E:$E,0))</f>
        <v>1</v>
      </c>
      <c r="B4426" t="e">
        <f>'Média Saneada'!#REF!</f>
        <v>#REF!</v>
      </c>
      <c r="C4426">
        <f>DW!$H4426</f>
        <v>0</v>
      </c>
      <c r="D4426">
        <f>DW!$I4426</f>
        <v>0</v>
      </c>
      <c r="E4426">
        <f>DW!$G4426</f>
        <v>0</v>
      </c>
      <c r="F4426" t="e">
        <f>VLOOKUP(E4426,'Resultado Final'!$E$3:$L$103,4,FALSE)</f>
        <v>#DIV/0!</v>
      </c>
      <c r="G4426" t="e">
        <f>VLOOKUP(E4426,'Resultado Final'!$E$3:$L$103,5,FALSE)</f>
        <v>#DIV/0!</v>
      </c>
      <c r="H4426">
        <f>DW!$K4426</f>
        <v>0</v>
      </c>
      <c r="I4426" s="37" t="e">
        <f t="shared" si="69"/>
        <v>#DIV/0!</v>
      </c>
    </row>
    <row r="4427" spans="1:9" x14ac:dyDescent="0.25">
      <c r="A4427">
        <f>INDEX('Resultado Final'!$A:$A,MATCH(E4427,'Resultado Final'!$E:$E,0))</f>
        <v>1</v>
      </c>
      <c r="B4427" t="e">
        <f>'Média Saneada'!#REF!</f>
        <v>#REF!</v>
      </c>
      <c r="C4427">
        <f>DW!$H4427</f>
        <v>0</v>
      </c>
      <c r="D4427">
        <f>DW!$I4427</f>
        <v>0</v>
      </c>
      <c r="E4427">
        <f>DW!$G4427</f>
        <v>0</v>
      </c>
      <c r="F4427" t="e">
        <f>VLOOKUP(E4427,'Resultado Final'!$E$3:$L$103,4,FALSE)</f>
        <v>#DIV/0!</v>
      </c>
      <c r="G4427" t="e">
        <f>VLOOKUP(E4427,'Resultado Final'!$E$3:$L$103,5,FALSE)</f>
        <v>#DIV/0!</v>
      </c>
      <c r="H4427">
        <f>DW!$K4427</f>
        <v>0</v>
      </c>
      <c r="I4427" s="37" t="e">
        <f t="shared" si="69"/>
        <v>#DIV/0!</v>
      </c>
    </row>
    <row r="4428" spans="1:9" x14ac:dyDescent="0.25">
      <c r="A4428">
        <f>INDEX('Resultado Final'!$A:$A,MATCH(E4428,'Resultado Final'!$E:$E,0))</f>
        <v>1</v>
      </c>
      <c r="B4428" t="e">
        <f>'Média Saneada'!#REF!</f>
        <v>#REF!</v>
      </c>
      <c r="C4428">
        <f>DW!$H4428</f>
        <v>0</v>
      </c>
      <c r="D4428">
        <f>DW!$I4428</f>
        <v>0</v>
      </c>
      <c r="E4428">
        <f>DW!$G4428</f>
        <v>0</v>
      </c>
      <c r="F4428" t="e">
        <f>VLOOKUP(E4428,'Resultado Final'!$E$3:$L$103,4,FALSE)</f>
        <v>#DIV/0!</v>
      </c>
      <c r="G4428" t="e">
        <f>VLOOKUP(E4428,'Resultado Final'!$E$3:$L$103,5,FALSE)</f>
        <v>#DIV/0!</v>
      </c>
      <c r="H4428">
        <f>DW!$K4428</f>
        <v>0</v>
      </c>
      <c r="I4428" s="37" t="e">
        <f t="shared" si="69"/>
        <v>#DIV/0!</v>
      </c>
    </row>
    <row r="4429" spans="1:9" x14ac:dyDescent="0.25">
      <c r="A4429">
        <f>INDEX('Resultado Final'!$A:$A,MATCH(E4429,'Resultado Final'!$E:$E,0))</f>
        <v>1</v>
      </c>
      <c r="B4429" t="e">
        <f>'Média Saneada'!#REF!</f>
        <v>#REF!</v>
      </c>
      <c r="C4429">
        <f>DW!$H4429</f>
        <v>0</v>
      </c>
      <c r="D4429">
        <f>DW!$I4429</f>
        <v>0</v>
      </c>
      <c r="E4429">
        <f>DW!$G4429</f>
        <v>0</v>
      </c>
      <c r="F4429" t="e">
        <f>VLOOKUP(E4429,'Resultado Final'!$E$3:$L$103,4,FALSE)</f>
        <v>#DIV/0!</v>
      </c>
      <c r="G4429" t="e">
        <f>VLOOKUP(E4429,'Resultado Final'!$E$3:$L$103,5,FALSE)</f>
        <v>#DIV/0!</v>
      </c>
      <c r="H4429">
        <f>DW!$K4429</f>
        <v>0</v>
      </c>
      <c r="I4429" s="37" t="e">
        <f t="shared" si="69"/>
        <v>#DIV/0!</v>
      </c>
    </row>
    <row r="4430" spans="1:9" x14ac:dyDescent="0.25">
      <c r="A4430">
        <f>INDEX('Resultado Final'!$A:$A,MATCH(E4430,'Resultado Final'!$E:$E,0))</f>
        <v>1</v>
      </c>
      <c r="B4430" t="e">
        <f>'Média Saneada'!#REF!</f>
        <v>#REF!</v>
      </c>
      <c r="C4430">
        <f>DW!$H4430</f>
        <v>0</v>
      </c>
      <c r="D4430">
        <f>DW!$I4430</f>
        <v>0</v>
      </c>
      <c r="E4430">
        <f>DW!$G4430</f>
        <v>0</v>
      </c>
      <c r="F4430" t="e">
        <f>VLOOKUP(E4430,'Resultado Final'!$E$3:$L$103,4,FALSE)</f>
        <v>#DIV/0!</v>
      </c>
      <c r="G4430" t="e">
        <f>VLOOKUP(E4430,'Resultado Final'!$E$3:$L$103,5,FALSE)</f>
        <v>#DIV/0!</v>
      </c>
      <c r="H4430">
        <f>DW!$K4430</f>
        <v>0</v>
      </c>
      <c r="I4430" s="37" t="e">
        <f t="shared" si="69"/>
        <v>#DIV/0!</v>
      </c>
    </row>
    <row r="4431" spans="1:9" x14ac:dyDescent="0.25">
      <c r="A4431">
        <f>INDEX('Resultado Final'!$A:$A,MATCH(E4431,'Resultado Final'!$E:$E,0))</f>
        <v>1</v>
      </c>
      <c r="B4431" t="e">
        <f>'Média Saneada'!#REF!</f>
        <v>#REF!</v>
      </c>
      <c r="C4431">
        <f>DW!$H4431</f>
        <v>0</v>
      </c>
      <c r="D4431">
        <f>DW!$I4431</f>
        <v>0</v>
      </c>
      <c r="E4431">
        <f>DW!$G4431</f>
        <v>0</v>
      </c>
      <c r="F4431" t="e">
        <f>VLOOKUP(E4431,'Resultado Final'!$E$3:$L$103,4,FALSE)</f>
        <v>#DIV/0!</v>
      </c>
      <c r="G4431" t="e">
        <f>VLOOKUP(E4431,'Resultado Final'!$E$3:$L$103,5,FALSE)</f>
        <v>#DIV/0!</v>
      </c>
      <c r="H4431">
        <f>DW!$K4431</f>
        <v>0</v>
      </c>
      <c r="I4431" s="37" t="e">
        <f t="shared" si="69"/>
        <v>#DIV/0!</v>
      </c>
    </row>
    <row r="4432" spans="1:9" x14ac:dyDescent="0.25">
      <c r="A4432">
        <f>INDEX('Resultado Final'!$A:$A,MATCH(E4432,'Resultado Final'!$E:$E,0))</f>
        <v>1</v>
      </c>
      <c r="B4432" t="e">
        <f>'Média Saneada'!#REF!</f>
        <v>#REF!</v>
      </c>
      <c r="C4432">
        <f>DW!$H4432</f>
        <v>0</v>
      </c>
      <c r="D4432">
        <f>DW!$I4432</f>
        <v>0</v>
      </c>
      <c r="E4432">
        <f>DW!$G4432</f>
        <v>0</v>
      </c>
      <c r="F4432" t="e">
        <f>VLOOKUP(E4432,'Resultado Final'!$E$3:$L$103,4,FALSE)</f>
        <v>#DIV/0!</v>
      </c>
      <c r="G4432" t="e">
        <f>VLOOKUP(E4432,'Resultado Final'!$E$3:$L$103,5,FALSE)</f>
        <v>#DIV/0!</v>
      </c>
      <c r="H4432">
        <f>DW!$K4432</f>
        <v>0</v>
      </c>
      <c r="I4432" s="37" t="e">
        <f t="shared" si="69"/>
        <v>#DIV/0!</v>
      </c>
    </row>
    <row r="4433" spans="1:9" x14ac:dyDescent="0.25">
      <c r="A4433">
        <f>INDEX('Resultado Final'!$A:$A,MATCH(E4433,'Resultado Final'!$E:$E,0))</f>
        <v>1</v>
      </c>
      <c r="B4433" t="e">
        <f>'Média Saneada'!#REF!</f>
        <v>#REF!</v>
      </c>
      <c r="C4433">
        <f>DW!$H4433</f>
        <v>0</v>
      </c>
      <c r="D4433">
        <f>DW!$I4433</f>
        <v>0</v>
      </c>
      <c r="E4433">
        <f>DW!$G4433</f>
        <v>0</v>
      </c>
      <c r="F4433" t="e">
        <f>VLOOKUP(E4433,'Resultado Final'!$E$3:$L$103,4,FALSE)</f>
        <v>#DIV/0!</v>
      </c>
      <c r="G4433" t="e">
        <f>VLOOKUP(E4433,'Resultado Final'!$E$3:$L$103,5,FALSE)</f>
        <v>#DIV/0!</v>
      </c>
      <c r="H4433">
        <f>DW!$K4433</f>
        <v>0</v>
      </c>
      <c r="I4433" s="37" t="e">
        <f t="shared" si="69"/>
        <v>#DIV/0!</v>
      </c>
    </row>
    <row r="4434" spans="1:9" x14ac:dyDescent="0.25">
      <c r="A4434">
        <f>INDEX('Resultado Final'!$A:$A,MATCH(E4434,'Resultado Final'!$E:$E,0))</f>
        <v>1</v>
      </c>
      <c r="B4434" t="e">
        <f>'Média Saneada'!#REF!</f>
        <v>#REF!</v>
      </c>
      <c r="C4434">
        <f>DW!$H4434</f>
        <v>0</v>
      </c>
      <c r="D4434">
        <f>DW!$I4434</f>
        <v>0</v>
      </c>
      <c r="E4434">
        <f>DW!$G4434</f>
        <v>0</v>
      </c>
      <c r="F4434" t="e">
        <f>VLOOKUP(E4434,'Resultado Final'!$E$3:$L$103,4,FALSE)</f>
        <v>#DIV/0!</v>
      </c>
      <c r="G4434" t="e">
        <f>VLOOKUP(E4434,'Resultado Final'!$E$3:$L$103,5,FALSE)</f>
        <v>#DIV/0!</v>
      </c>
      <c r="H4434">
        <f>DW!$K4434</f>
        <v>0</v>
      </c>
      <c r="I4434" s="37" t="e">
        <f t="shared" si="69"/>
        <v>#DIV/0!</v>
      </c>
    </row>
    <row r="4435" spans="1:9" x14ac:dyDescent="0.25">
      <c r="A4435">
        <f>INDEX('Resultado Final'!$A:$A,MATCH(E4435,'Resultado Final'!$E:$E,0))</f>
        <v>1</v>
      </c>
      <c r="B4435" t="e">
        <f>'Média Saneada'!#REF!</f>
        <v>#REF!</v>
      </c>
      <c r="C4435">
        <f>DW!$H4435</f>
        <v>0</v>
      </c>
      <c r="D4435">
        <f>DW!$I4435</f>
        <v>0</v>
      </c>
      <c r="E4435">
        <f>DW!$G4435</f>
        <v>0</v>
      </c>
      <c r="F4435" t="e">
        <f>VLOOKUP(E4435,'Resultado Final'!$E$3:$L$103,4,FALSE)</f>
        <v>#DIV/0!</v>
      </c>
      <c r="G4435" t="e">
        <f>VLOOKUP(E4435,'Resultado Final'!$E$3:$L$103,5,FALSE)</f>
        <v>#DIV/0!</v>
      </c>
      <c r="H4435">
        <f>DW!$K4435</f>
        <v>0</v>
      </c>
      <c r="I4435" s="37" t="e">
        <f t="shared" si="69"/>
        <v>#DIV/0!</v>
      </c>
    </row>
    <row r="4436" spans="1:9" x14ac:dyDescent="0.25">
      <c r="A4436">
        <f>INDEX('Resultado Final'!$A:$A,MATCH(E4436,'Resultado Final'!$E:$E,0))</f>
        <v>1</v>
      </c>
      <c r="B4436" t="e">
        <f>'Média Saneada'!#REF!</f>
        <v>#REF!</v>
      </c>
      <c r="C4436">
        <f>DW!$H4436</f>
        <v>0</v>
      </c>
      <c r="D4436">
        <f>DW!$I4436</f>
        <v>0</v>
      </c>
      <c r="E4436">
        <f>DW!$G4436</f>
        <v>0</v>
      </c>
      <c r="F4436" t="e">
        <f>VLOOKUP(E4436,'Resultado Final'!$E$3:$L$103,4,FALSE)</f>
        <v>#DIV/0!</v>
      </c>
      <c r="G4436" t="e">
        <f>VLOOKUP(E4436,'Resultado Final'!$E$3:$L$103,5,FALSE)</f>
        <v>#DIV/0!</v>
      </c>
      <c r="H4436">
        <f>DW!$K4436</f>
        <v>0</v>
      </c>
      <c r="I4436" s="37" t="e">
        <f t="shared" si="69"/>
        <v>#DIV/0!</v>
      </c>
    </row>
    <row r="4437" spans="1:9" x14ac:dyDescent="0.25">
      <c r="A4437">
        <f>INDEX('Resultado Final'!$A:$A,MATCH(E4437,'Resultado Final'!$E:$E,0))</f>
        <v>1</v>
      </c>
      <c r="B4437" t="e">
        <f>'Média Saneada'!#REF!</f>
        <v>#REF!</v>
      </c>
      <c r="C4437">
        <f>DW!$H4437</f>
        <v>0</v>
      </c>
      <c r="D4437">
        <f>DW!$I4437</f>
        <v>0</v>
      </c>
      <c r="E4437">
        <f>DW!$G4437</f>
        <v>0</v>
      </c>
      <c r="F4437" t="e">
        <f>VLOOKUP(E4437,'Resultado Final'!$E$3:$L$103,4,FALSE)</f>
        <v>#DIV/0!</v>
      </c>
      <c r="G4437" t="e">
        <f>VLOOKUP(E4437,'Resultado Final'!$E$3:$L$103,5,FALSE)</f>
        <v>#DIV/0!</v>
      </c>
      <c r="H4437">
        <f>DW!$K4437</f>
        <v>0</v>
      </c>
      <c r="I4437" s="37" t="e">
        <f t="shared" si="69"/>
        <v>#DIV/0!</v>
      </c>
    </row>
    <row r="4438" spans="1:9" x14ac:dyDescent="0.25">
      <c r="A4438">
        <f>INDEX('Resultado Final'!$A:$A,MATCH(E4438,'Resultado Final'!$E:$E,0))</f>
        <v>1</v>
      </c>
      <c r="B4438" t="e">
        <f>'Média Saneada'!#REF!</f>
        <v>#REF!</v>
      </c>
      <c r="C4438">
        <f>DW!$H4438</f>
        <v>0</v>
      </c>
      <c r="D4438">
        <f>DW!$I4438</f>
        <v>0</v>
      </c>
      <c r="E4438">
        <f>DW!$G4438</f>
        <v>0</v>
      </c>
      <c r="F4438" t="e">
        <f>VLOOKUP(E4438,'Resultado Final'!$E$3:$L$103,4,FALSE)</f>
        <v>#DIV/0!</v>
      </c>
      <c r="G4438" t="e">
        <f>VLOOKUP(E4438,'Resultado Final'!$E$3:$L$103,5,FALSE)</f>
        <v>#DIV/0!</v>
      </c>
      <c r="H4438">
        <f>DW!$K4438</f>
        <v>0</v>
      </c>
      <c r="I4438" s="37" t="e">
        <f t="shared" si="69"/>
        <v>#DIV/0!</v>
      </c>
    </row>
    <row r="4439" spans="1:9" x14ac:dyDescent="0.25">
      <c r="A4439">
        <f>INDEX('Resultado Final'!$A:$A,MATCH(E4439,'Resultado Final'!$E:$E,0))</f>
        <v>1</v>
      </c>
      <c r="B4439" t="e">
        <f>'Média Saneada'!#REF!</f>
        <v>#REF!</v>
      </c>
      <c r="C4439">
        <f>DW!$H4439</f>
        <v>0</v>
      </c>
      <c r="D4439">
        <f>DW!$I4439</f>
        <v>0</v>
      </c>
      <c r="E4439">
        <f>DW!$G4439</f>
        <v>0</v>
      </c>
      <c r="F4439" t="e">
        <f>VLOOKUP(E4439,'Resultado Final'!$E$3:$L$103,4,FALSE)</f>
        <v>#DIV/0!</v>
      </c>
      <c r="G4439" t="e">
        <f>VLOOKUP(E4439,'Resultado Final'!$E$3:$L$103,5,FALSE)</f>
        <v>#DIV/0!</v>
      </c>
      <c r="H4439">
        <f>DW!$K4439</f>
        <v>0</v>
      </c>
      <c r="I4439" s="37" t="e">
        <f t="shared" si="69"/>
        <v>#DIV/0!</v>
      </c>
    </row>
    <row r="4440" spans="1:9" x14ac:dyDescent="0.25">
      <c r="A4440">
        <f>INDEX('Resultado Final'!$A:$A,MATCH(E4440,'Resultado Final'!$E:$E,0))</f>
        <v>1</v>
      </c>
      <c r="B4440" t="e">
        <f>'Média Saneada'!#REF!</f>
        <v>#REF!</v>
      </c>
      <c r="C4440">
        <f>DW!$H4440</f>
        <v>0</v>
      </c>
      <c r="D4440">
        <f>DW!$I4440</f>
        <v>0</v>
      </c>
      <c r="E4440">
        <f>DW!$G4440</f>
        <v>0</v>
      </c>
      <c r="F4440" t="e">
        <f>VLOOKUP(E4440,'Resultado Final'!$E$3:$L$103,4,FALSE)</f>
        <v>#DIV/0!</v>
      </c>
      <c r="G4440" t="e">
        <f>VLOOKUP(E4440,'Resultado Final'!$E$3:$L$103,5,FALSE)</f>
        <v>#DIV/0!</v>
      </c>
      <c r="H4440">
        <f>DW!$K4440</f>
        <v>0</v>
      </c>
      <c r="I4440" s="37" t="e">
        <f t="shared" si="69"/>
        <v>#DIV/0!</v>
      </c>
    </row>
    <row r="4441" spans="1:9" x14ac:dyDescent="0.25">
      <c r="A4441">
        <f>INDEX('Resultado Final'!$A:$A,MATCH(E4441,'Resultado Final'!$E:$E,0))</f>
        <v>1</v>
      </c>
      <c r="B4441" t="e">
        <f>'Média Saneada'!#REF!</f>
        <v>#REF!</v>
      </c>
      <c r="C4441">
        <f>DW!$H4441</f>
        <v>0</v>
      </c>
      <c r="D4441">
        <f>DW!$I4441</f>
        <v>0</v>
      </c>
      <c r="E4441">
        <f>DW!$G4441</f>
        <v>0</v>
      </c>
      <c r="F4441" t="e">
        <f>VLOOKUP(E4441,'Resultado Final'!$E$3:$L$103,4,FALSE)</f>
        <v>#DIV/0!</v>
      </c>
      <c r="G4441" t="e">
        <f>VLOOKUP(E4441,'Resultado Final'!$E$3:$L$103,5,FALSE)</f>
        <v>#DIV/0!</v>
      </c>
      <c r="H4441">
        <f>DW!$K4441</f>
        <v>0</v>
      </c>
      <c r="I4441" s="37" t="e">
        <f t="shared" si="69"/>
        <v>#DIV/0!</v>
      </c>
    </row>
    <row r="4442" spans="1:9" x14ac:dyDescent="0.25">
      <c r="A4442">
        <f>INDEX('Resultado Final'!$A:$A,MATCH(E4442,'Resultado Final'!$E:$E,0))</f>
        <v>1</v>
      </c>
      <c r="B4442" t="e">
        <f>'Média Saneada'!#REF!</f>
        <v>#REF!</v>
      </c>
      <c r="C4442">
        <f>DW!$H4442</f>
        <v>0</v>
      </c>
      <c r="D4442">
        <f>DW!$I4442</f>
        <v>0</v>
      </c>
      <c r="E4442">
        <f>DW!$G4442</f>
        <v>0</v>
      </c>
      <c r="F4442" t="e">
        <f>VLOOKUP(E4442,'Resultado Final'!$E$3:$L$103,4,FALSE)</f>
        <v>#DIV/0!</v>
      </c>
      <c r="G4442" t="e">
        <f>VLOOKUP(E4442,'Resultado Final'!$E$3:$L$103,5,FALSE)</f>
        <v>#DIV/0!</v>
      </c>
      <c r="H4442">
        <f>DW!$K4442</f>
        <v>0</v>
      </c>
      <c r="I4442" s="37" t="e">
        <f t="shared" si="69"/>
        <v>#DIV/0!</v>
      </c>
    </row>
    <row r="4443" spans="1:9" x14ac:dyDescent="0.25">
      <c r="A4443">
        <f>INDEX('Resultado Final'!$A:$A,MATCH(E4443,'Resultado Final'!$E:$E,0))</f>
        <v>1</v>
      </c>
      <c r="B4443" t="e">
        <f>'Média Saneada'!#REF!</f>
        <v>#REF!</v>
      </c>
      <c r="C4443">
        <f>DW!$H4443</f>
        <v>0</v>
      </c>
      <c r="D4443">
        <f>DW!$I4443</f>
        <v>0</v>
      </c>
      <c r="E4443">
        <f>DW!$G4443</f>
        <v>0</v>
      </c>
      <c r="F4443" t="e">
        <f>VLOOKUP(E4443,'Resultado Final'!$E$3:$L$103,4,FALSE)</f>
        <v>#DIV/0!</v>
      </c>
      <c r="G4443" t="e">
        <f>VLOOKUP(E4443,'Resultado Final'!$E$3:$L$103,5,FALSE)</f>
        <v>#DIV/0!</v>
      </c>
      <c r="H4443">
        <f>DW!$K4443</f>
        <v>0</v>
      </c>
      <c r="I4443" s="37" t="e">
        <f t="shared" si="69"/>
        <v>#DIV/0!</v>
      </c>
    </row>
    <row r="4444" spans="1:9" x14ac:dyDescent="0.25">
      <c r="A4444">
        <f>INDEX('Resultado Final'!$A:$A,MATCH(E4444,'Resultado Final'!$E:$E,0))</f>
        <v>1</v>
      </c>
      <c r="B4444" t="e">
        <f>'Média Saneada'!#REF!</f>
        <v>#REF!</v>
      </c>
      <c r="C4444">
        <f>DW!$H4444</f>
        <v>0</v>
      </c>
      <c r="D4444">
        <f>DW!$I4444</f>
        <v>0</v>
      </c>
      <c r="E4444">
        <f>DW!$G4444</f>
        <v>0</v>
      </c>
      <c r="F4444" t="e">
        <f>VLOOKUP(E4444,'Resultado Final'!$E$3:$L$103,4,FALSE)</f>
        <v>#DIV/0!</v>
      </c>
      <c r="G4444" t="e">
        <f>VLOOKUP(E4444,'Resultado Final'!$E$3:$L$103,5,FALSE)</f>
        <v>#DIV/0!</v>
      </c>
      <c r="H4444">
        <f>DW!$K4444</f>
        <v>0</v>
      </c>
      <c r="I4444" s="37" t="e">
        <f t="shared" si="69"/>
        <v>#DIV/0!</v>
      </c>
    </row>
    <row r="4445" spans="1:9" x14ac:dyDescent="0.25">
      <c r="A4445">
        <f>INDEX('Resultado Final'!$A:$A,MATCH(E4445,'Resultado Final'!$E:$E,0))</f>
        <v>1</v>
      </c>
      <c r="B4445" t="e">
        <f>'Média Saneada'!#REF!</f>
        <v>#REF!</v>
      </c>
      <c r="C4445">
        <f>DW!$H4445</f>
        <v>0</v>
      </c>
      <c r="D4445">
        <f>DW!$I4445</f>
        <v>0</v>
      </c>
      <c r="E4445">
        <f>DW!$G4445</f>
        <v>0</v>
      </c>
      <c r="F4445" t="e">
        <f>VLOOKUP(E4445,'Resultado Final'!$E$3:$L$103,4,FALSE)</f>
        <v>#DIV/0!</v>
      </c>
      <c r="G4445" t="e">
        <f>VLOOKUP(E4445,'Resultado Final'!$E$3:$L$103,5,FALSE)</f>
        <v>#DIV/0!</v>
      </c>
      <c r="H4445">
        <f>DW!$K4445</f>
        <v>0</v>
      </c>
      <c r="I4445" s="37" t="e">
        <f t="shared" si="69"/>
        <v>#DIV/0!</v>
      </c>
    </row>
    <row r="4446" spans="1:9" x14ac:dyDescent="0.25">
      <c r="A4446">
        <f>INDEX('Resultado Final'!$A:$A,MATCH(E4446,'Resultado Final'!$E:$E,0))</f>
        <v>1</v>
      </c>
      <c r="B4446" t="e">
        <f>'Média Saneada'!#REF!</f>
        <v>#REF!</v>
      </c>
      <c r="C4446">
        <f>DW!$H4446</f>
        <v>0</v>
      </c>
      <c r="D4446">
        <f>DW!$I4446</f>
        <v>0</v>
      </c>
      <c r="E4446">
        <f>DW!$G4446</f>
        <v>0</v>
      </c>
      <c r="F4446" t="e">
        <f>VLOOKUP(E4446,'Resultado Final'!$E$3:$L$103,4,FALSE)</f>
        <v>#DIV/0!</v>
      </c>
      <c r="G4446" t="e">
        <f>VLOOKUP(E4446,'Resultado Final'!$E$3:$L$103,5,FALSE)</f>
        <v>#DIV/0!</v>
      </c>
      <c r="H4446">
        <f>DW!$K4446</f>
        <v>0</v>
      </c>
      <c r="I4446" s="37" t="e">
        <f t="shared" si="69"/>
        <v>#DIV/0!</v>
      </c>
    </row>
    <row r="4447" spans="1:9" x14ac:dyDescent="0.25">
      <c r="A4447">
        <f>INDEX('Resultado Final'!$A:$A,MATCH(E4447,'Resultado Final'!$E:$E,0))</f>
        <v>1</v>
      </c>
      <c r="B4447" t="e">
        <f>'Média Saneada'!#REF!</f>
        <v>#REF!</v>
      </c>
      <c r="C4447">
        <f>DW!$H4447</f>
        <v>0</v>
      </c>
      <c r="D4447">
        <f>DW!$I4447</f>
        <v>0</v>
      </c>
      <c r="E4447">
        <f>DW!$G4447</f>
        <v>0</v>
      </c>
      <c r="F4447" t="e">
        <f>VLOOKUP(E4447,'Resultado Final'!$E$3:$L$103,4,FALSE)</f>
        <v>#DIV/0!</v>
      </c>
      <c r="G4447" t="e">
        <f>VLOOKUP(E4447,'Resultado Final'!$E$3:$L$103,5,FALSE)</f>
        <v>#DIV/0!</v>
      </c>
      <c r="H4447">
        <f>DW!$K4447</f>
        <v>0</v>
      </c>
      <c r="I4447" s="37" t="e">
        <f t="shared" si="69"/>
        <v>#DIV/0!</v>
      </c>
    </row>
    <row r="4448" spans="1:9" x14ac:dyDescent="0.25">
      <c r="A4448">
        <f>INDEX('Resultado Final'!$A:$A,MATCH(E4448,'Resultado Final'!$E:$E,0))</f>
        <v>1</v>
      </c>
      <c r="B4448" t="e">
        <f>'Média Saneada'!#REF!</f>
        <v>#REF!</v>
      </c>
      <c r="C4448">
        <f>DW!$H4448</f>
        <v>0</v>
      </c>
      <c r="D4448">
        <f>DW!$I4448</f>
        <v>0</v>
      </c>
      <c r="E4448">
        <f>DW!$G4448</f>
        <v>0</v>
      </c>
      <c r="F4448" t="e">
        <f>VLOOKUP(E4448,'Resultado Final'!$E$3:$L$103,4,FALSE)</f>
        <v>#DIV/0!</v>
      </c>
      <c r="G4448" t="e">
        <f>VLOOKUP(E4448,'Resultado Final'!$E$3:$L$103,5,FALSE)</f>
        <v>#DIV/0!</v>
      </c>
      <c r="H4448">
        <f>DW!$K4448</f>
        <v>0</v>
      </c>
      <c r="I4448" s="37" t="e">
        <f t="shared" si="69"/>
        <v>#DIV/0!</v>
      </c>
    </row>
    <row r="4449" spans="1:9" x14ac:dyDescent="0.25">
      <c r="A4449">
        <f>INDEX('Resultado Final'!$A:$A,MATCH(E4449,'Resultado Final'!$E:$E,0))</f>
        <v>1</v>
      </c>
      <c r="B4449" t="e">
        <f>'Média Saneada'!#REF!</f>
        <v>#REF!</v>
      </c>
      <c r="C4449">
        <f>DW!$H4449</f>
        <v>0</v>
      </c>
      <c r="D4449">
        <f>DW!$I4449</f>
        <v>0</v>
      </c>
      <c r="E4449">
        <f>DW!$G4449</f>
        <v>0</v>
      </c>
      <c r="F4449" t="e">
        <f>VLOOKUP(E4449,'Resultado Final'!$E$3:$L$103,4,FALSE)</f>
        <v>#DIV/0!</v>
      </c>
      <c r="G4449" t="e">
        <f>VLOOKUP(E4449,'Resultado Final'!$E$3:$L$103,5,FALSE)</f>
        <v>#DIV/0!</v>
      </c>
      <c r="H4449">
        <f>DW!$K4449</f>
        <v>0</v>
      </c>
      <c r="I4449" s="37" t="e">
        <f t="shared" si="69"/>
        <v>#DIV/0!</v>
      </c>
    </row>
    <row r="4450" spans="1:9" x14ac:dyDescent="0.25">
      <c r="A4450">
        <f>INDEX('Resultado Final'!$A:$A,MATCH(E4450,'Resultado Final'!$E:$E,0))</f>
        <v>1</v>
      </c>
      <c r="B4450" t="e">
        <f>'Média Saneada'!#REF!</f>
        <v>#REF!</v>
      </c>
      <c r="C4450">
        <f>DW!$H4450</f>
        <v>0</v>
      </c>
      <c r="D4450">
        <f>DW!$I4450</f>
        <v>0</v>
      </c>
      <c r="E4450">
        <f>DW!$G4450</f>
        <v>0</v>
      </c>
      <c r="F4450" t="e">
        <f>VLOOKUP(E4450,'Resultado Final'!$E$3:$L$103,4,FALSE)</f>
        <v>#DIV/0!</v>
      </c>
      <c r="G4450" t="e">
        <f>VLOOKUP(E4450,'Resultado Final'!$E$3:$L$103,5,FALSE)</f>
        <v>#DIV/0!</v>
      </c>
      <c r="H4450">
        <f>DW!$K4450</f>
        <v>0</v>
      </c>
      <c r="I4450" s="37" t="e">
        <f t="shared" si="69"/>
        <v>#DIV/0!</v>
      </c>
    </row>
    <row r="4451" spans="1:9" x14ac:dyDescent="0.25">
      <c r="A4451">
        <f>INDEX('Resultado Final'!$A:$A,MATCH(E4451,'Resultado Final'!$E:$E,0))</f>
        <v>1</v>
      </c>
      <c r="B4451" t="e">
        <f>'Média Saneada'!#REF!</f>
        <v>#REF!</v>
      </c>
      <c r="C4451">
        <f>DW!$H4451</f>
        <v>0</v>
      </c>
      <c r="D4451">
        <f>DW!$I4451</f>
        <v>0</v>
      </c>
      <c r="E4451">
        <f>DW!$G4451</f>
        <v>0</v>
      </c>
      <c r="F4451" t="e">
        <f>VLOOKUP(E4451,'Resultado Final'!$E$3:$L$103,4,FALSE)</f>
        <v>#DIV/0!</v>
      </c>
      <c r="G4451" t="e">
        <f>VLOOKUP(E4451,'Resultado Final'!$E$3:$L$103,5,FALSE)</f>
        <v>#DIV/0!</v>
      </c>
      <c r="H4451">
        <f>DW!$K4451</f>
        <v>0</v>
      </c>
      <c r="I4451" s="37" t="e">
        <f t="shared" si="69"/>
        <v>#DIV/0!</v>
      </c>
    </row>
    <row r="4452" spans="1:9" x14ac:dyDescent="0.25">
      <c r="A4452">
        <f>INDEX('Resultado Final'!$A:$A,MATCH(E4452,'Resultado Final'!$E:$E,0))</f>
        <v>1</v>
      </c>
      <c r="B4452" t="e">
        <f>'Média Saneada'!#REF!</f>
        <v>#REF!</v>
      </c>
      <c r="C4452">
        <f>DW!$H4452</f>
        <v>0</v>
      </c>
      <c r="D4452">
        <f>DW!$I4452</f>
        <v>0</v>
      </c>
      <c r="E4452">
        <f>DW!$G4452</f>
        <v>0</v>
      </c>
      <c r="F4452" t="e">
        <f>VLOOKUP(E4452,'Resultado Final'!$E$3:$L$103,4,FALSE)</f>
        <v>#DIV/0!</v>
      </c>
      <c r="G4452" t="e">
        <f>VLOOKUP(E4452,'Resultado Final'!$E$3:$L$103,5,FALSE)</f>
        <v>#DIV/0!</v>
      </c>
      <c r="H4452">
        <f>DW!$K4452</f>
        <v>0</v>
      </c>
      <c r="I4452" s="37" t="e">
        <f t="shared" si="69"/>
        <v>#DIV/0!</v>
      </c>
    </row>
    <row r="4453" spans="1:9" x14ac:dyDescent="0.25">
      <c r="A4453">
        <f>INDEX('Resultado Final'!$A:$A,MATCH(E4453,'Resultado Final'!$E:$E,0))</f>
        <v>1</v>
      </c>
      <c r="B4453" t="e">
        <f>'Média Saneada'!#REF!</f>
        <v>#REF!</v>
      </c>
      <c r="C4453">
        <f>DW!$H4453</f>
        <v>0</v>
      </c>
      <c r="D4453">
        <f>DW!$I4453</f>
        <v>0</v>
      </c>
      <c r="E4453">
        <f>DW!$G4453</f>
        <v>0</v>
      </c>
      <c r="F4453" t="e">
        <f>VLOOKUP(E4453,'Resultado Final'!$E$3:$L$103,4,FALSE)</f>
        <v>#DIV/0!</v>
      </c>
      <c r="G4453" t="e">
        <f>VLOOKUP(E4453,'Resultado Final'!$E$3:$L$103,5,FALSE)</f>
        <v>#DIV/0!</v>
      </c>
      <c r="H4453">
        <f>DW!$K4453</f>
        <v>0</v>
      </c>
      <c r="I4453" s="37" t="e">
        <f t="shared" si="69"/>
        <v>#DIV/0!</v>
      </c>
    </row>
    <row r="4454" spans="1:9" x14ac:dyDescent="0.25">
      <c r="A4454">
        <f>INDEX('Resultado Final'!$A:$A,MATCH(E4454,'Resultado Final'!$E:$E,0))</f>
        <v>1</v>
      </c>
      <c r="B4454" t="e">
        <f>'Média Saneada'!#REF!</f>
        <v>#REF!</v>
      </c>
      <c r="C4454">
        <f>DW!$H4454</f>
        <v>0</v>
      </c>
      <c r="D4454">
        <f>DW!$I4454</f>
        <v>0</v>
      </c>
      <c r="E4454">
        <f>DW!$G4454</f>
        <v>0</v>
      </c>
      <c r="F4454" t="e">
        <f>VLOOKUP(E4454,'Resultado Final'!$E$3:$L$103,4,FALSE)</f>
        <v>#DIV/0!</v>
      </c>
      <c r="G4454" t="e">
        <f>VLOOKUP(E4454,'Resultado Final'!$E$3:$L$103,5,FALSE)</f>
        <v>#DIV/0!</v>
      </c>
      <c r="H4454">
        <f>DW!$K4454</f>
        <v>0</v>
      </c>
      <c r="I4454" s="37" t="e">
        <f t="shared" si="69"/>
        <v>#DIV/0!</v>
      </c>
    </row>
    <row r="4455" spans="1:9" x14ac:dyDescent="0.25">
      <c r="A4455">
        <f>INDEX('Resultado Final'!$A:$A,MATCH(E4455,'Resultado Final'!$E:$E,0))</f>
        <v>1</v>
      </c>
      <c r="B4455" t="e">
        <f>'Média Saneada'!#REF!</f>
        <v>#REF!</v>
      </c>
      <c r="C4455">
        <f>DW!$H4455</f>
        <v>0</v>
      </c>
      <c r="D4455">
        <f>DW!$I4455</f>
        <v>0</v>
      </c>
      <c r="E4455">
        <f>DW!$G4455</f>
        <v>0</v>
      </c>
      <c r="F4455" t="e">
        <f>VLOOKUP(E4455,'Resultado Final'!$E$3:$L$103,4,FALSE)</f>
        <v>#DIV/0!</v>
      </c>
      <c r="G4455" t="e">
        <f>VLOOKUP(E4455,'Resultado Final'!$E$3:$L$103,5,FALSE)</f>
        <v>#DIV/0!</v>
      </c>
      <c r="H4455">
        <f>DW!$K4455</f>
        <v>0</v>
      </c>
      <c r="I4455" s="37" t="e">
        <f t="shared" si="69"/>
        <v>#DIV/0!</v>
      </c>
    </row>
    <row r="4456" spans="1:9" x14ac:dyDescent="0.25">
      <c r="A4456">
        <f>INDEX('Resultado Final'!$A:$A,MATCH(E4456,'Resultado Final'!$E:$E,0))</f>
        <v>1</v>
      </c>
      <c r="B4456" t="e">
        <f>'Média Saneada'!#REF!</f>
        <v>#REF!</v>
      </c>
      <c r="C4456">
        <f>DW!$H4456</f>
        <v>0</v>
      </c>
      <c r="D4456">
        <f>DW!$I4456</f>
        <v>0</v>
      </c>
      <c r="E4456">
        <f>DW!$G4456</f>
        <v>0</v>
      </c>
      <c r="F4456" t="e">
        <f>VLOOKUP(E4456,'Resultado Final'!$E$3:$L$103,4,FALSE)</f>
        <v>#DIV/0!</v>
      </c>
      <c r="G4456" t="e">
        <f>VLOOKUP(E4456,'Resultado Final'!$E$3:$L$103,5,FALSE)</f>
        <v>#DIV/0!</v>
      </c>
      <c r="H4456">
        <f>DW!$K4456</f>
        <v>0</v>
      </c>
      <c r="I4456" s="37" t="e">
        <f t="shared" si="69"/>
        <v>#DIV/0!</v>
      </c>
    </row>
    <row r="4457" spans="1:9" x14ac:dyDescent="0.25">
      <c r="A4457">
        <f>INDEX('Resultado Final'!$A:$A,MATCH(E4457,'Resultado Final'!$E:$E,0))</f>
        <v>1</v>
      </c>
      <c r="B4457" t="e">
        <f>'Média Saneada'!#REF!</f>
        <v>#REF!</v>
      </c>
      <c r="C4457">
        <f>DW!$H4457</f>
        <v>0</v>
      </c>
      <c r="D4457">
        <f>DW!$I4457</f>
        <v>0</v>
      </c>
      <c r="E4457">
        <f>DW!$G4457</f>
        <v>0</v>
      </c>
      <c r="F4457" t="e">
        <f>VLOOKUP(E4457,'Resultado Final'!$E$3:$L$103,4,FALSE)</f>
        <v>#DIV/0!</v>
      </c>
      <c r="G4457" t="e">
        <f>VLOOKUP(E4457,'Resultado Final'!$E$3:$L$103,5,FALSE)</f>
        <v>#DIV/0!</v>
      </c>
      <c r="H4457">
        <f>DW!$K4457</f>
        <v>0</v>
      </c>
      <c r="I4457" s="37" t="e">
        <f t="shared" si="69"/>
        <v>#DIV/0!</v>
      </c>
    </row>
    <row r="4458" spans="1:9" x14ac:dyDescent="0.25">
      <c r="A4458">
        <f>INDEX('Resultado Final'!$A:$A,MATCH(E4458,'Resultado Final'!$E:$E,0))</f>
        <v>1</v>
      </c>
      <c r="B4458" t="e">
        <f>'Média Saneada'!#REF!</f>
        <v>#REF!</v>
      </c>
      <c r="C4458">
        <f>DW!$H4458</f>
        <v>0</v>
      </c>
      <c r="D4458">
        <f>DW!$I4458</f>
        <v>0</v>
      </c>
      <c r="E4458">
        <f>DW!$G4458</f>
        <v>0</v>
      </c>
      <c r="F4458" t="e">
        <f>VLOOKUP(E4458,'Resultado Final'!$E$3:$L$103,4,FALSE)</f>
        <v>#DIV/0!</v>
      </c>
      <c r="G4458" t="e">
        <f>VLOOKUP(E4458,'Resultado Final'!$E$3:$L$103,5,FALSE)</f>
        <v>#DIV/0!</v>
      </c>
      <c r="H4458">
        <f>DW!$K4458</f>
        <v>0</v>
      </c>
      <c r="I4458" s="37" t="e">
        <f t="shared" si="69"/>
        <v>#DIV/0!</v>
      </c>
    </row>
    <row r="4459" spans="1:9" x14ac:dyDescent="0.25">
      <c r="A4459">
        <f>INDEX('Resultado Final'!$A:$A,MATCH(E4459,'Resultado Final'!$E:$E,0))</f>
        <v>1</v>
      </c>
      <c r="B4459" t="e">
        <f>'Média Saneada'!#REF!</f>
        <v>#REF!</v>
      </c>
      <c r="C4459">
        <f>DW!$H4459</f>
        <v>0</v>
      </c>
      <c r="D4459">
        <f>DW!$I4459</f>
        <v>0</v>
      </c>
      <c r="E4459">
        <f>DW!$G4459</f>
        <v>0</v>
      </c>
      <c r="F4459" t="e">
        <f>VLOOKUP(E4459,'Resultado Final'!$E$3:$L$103,4,FALSE)</f>
        <v>#DIV/0!</v>
      </c>
      <c r="G4459" t="e">
        <f>VLOOKUP(E4459,'Resultado Final'!$E$3:$L$103,5,FALSE)</f>
        <v>#DIV/0!</v>
      </c>
      <c r="H4459">
        <f>DW!$K4459</f>
        <v>0</v>
      </c>
      <c r="I4459" s="37" t="e">
        <f t="shared" si="69"/>
        <v>#DIV/0!</v>
      </c>
    </row>
    <row r="4460" spans="1:9" x14ac:dyDescent="0.25">
      <c r="A4460">
        <f>INDEX('Resultado Final'!$A:$A,MATCH(E4460,'Resultado Final'!$E:$E,0))</f>
        <v>1</v>
      </c>
      <c r="B4460" t="e">
        <f>'Média Saneada'!#REF!</f>
        <v>#REF!</v>
      </c>
      <c r="C4460">
        <f>DW!$H4460</f>
        <v>0</v>
      </c>
      <c r="D4460">
        <f>DW!$I4460</f>
        <v>0</v>
      </c>
      <c r="E4460">
        <f>DW!$G4460</f>
        <v>0</v>
      </c>
      <c r="F4460" t="e">
        <f>VLOOKUP(E4460,'Resultado Final'!$E$3:$L$103,4,FALSE)</f>
        <v>#DIV/0!</v>
      </c>
      <c r="G4460" t="e">
        <f>VLOOKUP(E4460,'Resultado Final'!$E$3:$L$103,5,FALSE)</f>
        <v>#DIV/0!</v>
      </c>
      <c r="H4460">
        <f>DW!$K4460</f>
        <v>0</v>
      </c>
      <c r="I4460" s="37" t="e">
        <f t="shared" si="69"/>
        <v>#DIV/0!</v>
      </c>
    </row>
    <row r="4461" spans="1:9" x14ac:dyDescent="0.25">
      <c r="A4461">
        <f>INDEX('Resultado Final'!$A:$A,MATCH(E4461,'Resultado Final'!$E:$E,0))</f>
        <v>1</v>
      </c>
      <c r="B4461" t="e">
        <f>'Média Saneada'!#REF!</f>
        <v>#REF!</v>
      </c>
      <c r="C4461">
        <f>DW!$H4461</f>
        <v>0</v>
      </c>
      <c r="D4461">
        <f>DW!$I4461</f>
        <v>0</v>
      </c>
      <c r="E4461">
        <f>DW!$G4461</f>
        <v>0</v>
      </c>
      <c r="F4461" t="e">
        <f>VLOOKUP(E4461,'Resultado Final'!$E$3:$L$103,4,FALSE)</f>
        <v>#DIV/0!</v>
      </c>
      <c r="G4461" t="e">
        <f>VLOOKUP(E4461,'Resultado Final'!$E$3:$L$103,5,FALSE)</f>
        <v>#DIV/0!</v>
      </c>
      <c r="H4461">
        <f>DW!$K4461</f>
        <v>0</v>
      </c>
      <c r="I4461" s="37" t="e">
        <f t="shared" si="69"/>
        <v>#DIV/0!</v>
      </c>
    </row>
    <row r="4462" spans="1:9" x14ac:dyDescent="0.25">
      <c r="A4462">
        <f>INDEX('Resultado Final'!$A:$A,MATCH(E4462,'Resultado Final'!$E:$E,0))</f>
        <v>1</v>
      </c>
      <c r="B4462" t="e">
        <f>'Média Saneada'!#REF!</f>
        <v>#REF!</v>
      </c>
      <c r="C4462">
        <f>DW!$H4462</f>
        <v>0</v>
      </c>
      <c r="D4462">
        <f>DW!$I4462</f>
        <v>0</v>
      </c>
      <c r="E4462">
        <f>DW!$G4462</f>
        <v>0</v>
      </c>
      <c r="F4462" t="e">
        <f>VLOOKUP(E4462,'Resultado Final'!$E$3:$L$103,4,FALSE)</f>
        <v>#DIV/0!</v>
      </c>
      <c r="G4462" t="e">
        <f>VLOOKUP(E4462,'Resultado Final'!$E$3:$L$103,5,FALSE)</f>
        <v>#DIV/0!</v>
      </c>
      <c r="H4462">
        <f>DW!$K4462</f>
        <v>0</v>
      </c>
      <c r="I4462" s="37" t="e">
        <f t="shared" si="69"/>
        <v>#DIV/0!</v>
      </c>
    </row>
    <row r="4463" spans="1:9" x14ac:dyDescent="0.25">
      <c r="A4463">
        <f>INDEX('Resultado Final'!$A:$A,MATCH(E4463,'Resultado Final'!$E:$E,0))</f>
        <v>1</v>
      </c>
      <c r="B4463" t="e">
        <f>'Média Saneada'!#REF!</f>
        <v>#REF!</v>
      </c>
      <c r="C4463">
        <f>DW!$H4463</f>
        <v>0</v>
      </c>
      <c r="D4463">
        <f>DW!$I4463</f>
        <v>0</v>
      </c>
      <c r="E4463">
        <f>DW!$G4463</f>
        <v>0</v>
      </c>
      <c r="F4463" t="e">
        <f>VLOOKUP(E4463,'Resultado Final'!$E$3:$L$103,4,FALSE)</f>
        <v>#DIV/0!</v>
      </c>
      <c r="G4463" t="e">
        <f>VLOOKUP(E4463,'Resultado Final'!$E$3:$L$103,5,FALSE)</f>
        <v>#DIV/0!</v>
      </c>
      <c r="H4463">
        <f>DW!$K4463</f>
        <v>0</v>
      </c>
      <c r="I4463" s="37" t="e">
        <f t="shared" si="69"/>
        <v>#DIV/0!</v>
      </c>
    </row>
    <row r="4464" spans="1:9" x14ac:dyDescent="0.25">
      <c r="A4464">
        <f>INDEX('Resultado Final'!$A:$A,MATCH(E4464,'Resultado Final'!$E:$E,0))</f>
        <v>1</v>
      </c>
      <c r="B4464" t="e">
        <f>'Média Saneada'!#REF!</f>
        <v>#REF!</v>
      </c>
      <c r="C4464">
        <f>DW!$H4464</f>
        <v>0</v>
      </c>
      <c r="D4464">
        <f>DW!$I4464</f>
        <v>0</v>
      </c>
      <c r="E4464">
        <f>DW!$G4464</f>
        <v>0</v>
      </c>
      <c r="F4464" t="e">
        <f>VLOOKUP(E4464,'Resultado Final'!$E$3:$L$103,4,FALSE)</f>
        <v>#DIV/0!</v>
      </c>
      <c r="G4464" t="e">
        <f>VLOOKUP(E4464,'Resultado Final'!$E$3:$L$103,5,FALSE)</f>
        <v>#DIV/0!</v>
      </c>
      <c r="H4464">
        <f>DW!$K4464</f>
        <v>0</v>
      </c>
      <c r="I4464" s="37" t="e">
        <f t="shared" si="69"/>
        <v>#DIV/0!</v>
      </c>
    </row>
    <row r="4465" spans="1:9" x14ac:dyDescent="0.25">
      <c r="A4465">
        <f>INDEX('Resultado Final'!$A:$A,MATCH(E4465,'Resultado Final'!$E:$E,0))</f>
        <v>1</v>
      </c>
      <c r="B4465" t="e">
        <f>'Média Saneada'!#REF!</f>
        <v>#REF!</v>
      </c>
      <c r="C4465">
        <f>DW!$H4465</f>
        <v>0</v>
      </c>
      <c r="D4465">
        <f>DW!$I4465</f>
        <v>0</v>
      </c>
      <c r="E4465">
        <f>DW!$G4465</f>
        <v>0</v>
      </c>
      <c r="F4465" t="e">
        <f>VLOOKUP(E4465,'Resultado Final'!$E$3:$L$103,4,FALSE)</f>
        <v>#DIV/0!</v>
      </c>
      <c r="G4465" t="e">
        <f>VLOOKUP(E4465,'Resultado Final'!$E$3:$L$103,5,FALSE)</f>
        <v>#DIV/0!</v>
      </c>
      <c r="H4465">
        <f>DW!$K4465</f>
        <v>0</v>
      </c>
      <c r="I4465" s="37" t="e">
        <f t="shared" si="69"/>
        <v>#DIV/0!</v>
      </c>
    </row>
    <row r="4466" spans="1:9" x14ac:dyDescent="0.25">
      <c r="A4466">
        <f>INDEX('Resultado Final'!$A:$A,MATCH(E4466,'Resultado Final'!$E:$E,0))</f>
        <v>1</v>
      </c>
      <c r="B4466" t="e">
        <f>'Média Saneada'!#REF!</f>
        <v>#REF!</v>
      </c>
      <c r="C4466">
        <f>DW!$H4466</f>
        <v>0</v>
      </c>
      <c r="D4466">
        <f>DW!$I4466</f>
        <v>0</v>
      </c>
      <c r="E4466">
        <f>DW!$G4466</f>
        <v>0</v>
      </c>
      <c r="F4466" t="e">
        <f>VLOOKUP(E4466,'Resultado Final'!$E$3:$L$103,4,FALSE)</f>
        <v>#DIV/0!</v>
      </c>
      <c r="G4466" t="e">
        <f>VLOOKUP(E4466,'Resultado Final'!$E$3:$L$103,5,FALSE)</f>
        <v>#DIV/0!</v>
      </c>
      <c r="H4466">
        <f>DW!$K4466</f>
        <v>0</v>
      </c>
      <c r="I4466" s="37" t="e">
        <f t="shared" si="69"/>
        <v>#DIV/0!</v>
      </c>
    </row>
    <row r="4467" spans="1:9" x14ac:dyDescent="0.25">
      <c r="A4467">
        <f>INDEX('Resultado Final'!$A:$A,MATCH(E4467,'Resultado Final'!$E:$E,0))</f>
        <v>1</v>
      </c>
      <c r="B4467" t="e">
        <f>'Média Saneada'!#REF!</f>
        <v>#REF!</v>
      </c>
      <c r="C4467">
        <f>DW!$H4467</f>
        <v>0</v>
      </c>
      <c r="D4467">
        <f>DW!$I4467</f>
        <v>0</v>
      </c>
      <c r="E4467">
        <f>DW!$G4467</f>
        <v>0</v>
      </c>
      <c r="F4467" t="e">
        <f>VLOOKUP(E4467,'Resultado Final'!$E$3:$L$103,4,FALSE)</f>
        <v>#DIV/0!</v>
      </c>
      <c r="G4467" t="e">
        <f>VLOOKUP(E4467,'Resultado Final'!$E$3:$L$103,5,FALSE)</f>
        <v>#DIV/0!</v>
      </c>
      <c r="H4467">
        <f>DW!$K4467</f>
        <v>0</v>
      </c>
      <c r="I4467" s="37" t="e">
        <f t="shared" si="69"/>
        <v>#DIV/0!</v>
      </c>
    </row>
    <row r="4468" spans="1:9" x14ac:dyDescent="0.25">
      <c r="A4468">
        <f>INDEX('Resultado Final'!$A:$A,MATCH(E4468,'Resultado Final'!$E:$E,0))</f>
        <v>1</v>
      </c>
      <c r="B4468" t="e">
        <f>'Média Saneada'!#REF!</f>
        <v>#REF!</v>
      </c>
      <c r="C4468">
        <f>DW!$H4468</f>
        <v>0</v>
      </c>
      <c r="D4468">
        <f>DW!$I4468</f>
        <v>0</v>
      </c>
      <c r="E4468">
        <f>DW!$G4468</f>
        <v>0</v>
      </c>
      <c r="F4468" t="e">
        <f>VLOOKUP(E4468,'Resultado Final'!$E$3:$L$103,4,FALSE)</f>
        <v>#DIV/0!</v>
      </c>
      <c r="G4468" t="e">
        <f>VLOOKUP(E4468,'Resultado Final'!$E$3:$L$103,5,FALSE)</f>
        <v>#DIV/0!</v>
      </c>
      <c r="H4468">
        <f>DW!$K4468</f>
        <v>0</v>
      </c>
      <c r="I4468" s="37" t="e">
        <f t="shared" si="69"/>
        <v>#DIV/0!</v>
      </c>
    </row>
    <row r="4469" spans="1:9" x14ac:dyDescent="0.25">
      <c r="A4469">
        <f>INDEX('Resultado Final'!$A:$A,MATCH(E4469,'Resultado Final'!$E:$E,0))</f>
        <v>1</v>
      </c>
      <c r="B4469" t="e">
        <f>'Média Saneada'!#REF!</f>
        <v>#REF!</v>
      </c>
      <c r="C4469">
        <f>DW!$H4469</f>
        <v>0</v>
      </c>
      <c r="D4469">
        <f>DW!$I4469</f>
        <v>0</v>
      </c>
      <c r="E4469">
        <f>DW!$G4469</f>
        <v>0</v>
      </c>
      <c r="F4469" t="e">
        <f>VLOOKUP(E4469,'Resultado Final'!$E$3:$L$103,4,FALSE)</f>
        <v>#DIV/0!</v>
      </c>
      <c r="G4469" t="e">
        <f>VLOOKUP(E4469,'Resultado Final'!$E$3:$L$103,5,FALSE)</f>
        <v>#DIV/0!</v>
      </c>
      <c r="H4469">
        <f>DW!$K4469</f>
        <v>0</v>
      </c>
      <c r="I4469" s="37" t="e">
        <f t="shared" si="69"/>
        <v>#DIV/0!</v>
      </c>
    </row>
    <row r="4470" spans="1:9" x14ac:dyDescent="0.25">
      <c r="A4470">
        <f>INDEX('Resultado Final'!$A:$A,MATCH(E4470,'Resultado Final'!$E:$E,0))</f>
        <v>1</v>
      </c>
      <c r="B4470" t="e">
        <f>'Média Saneada'!#REF!</f>
        <v>#REF!</v>
      </c>
      <c r="C4470">
        <f>DW!$H4470</f>
        <v>0</v>
      </c>
      <c r="D4470">
        <f>DW!$I4470</f>
        <v>0</v>
      </c>
      <c r="E4470">
        <f>DW!$G4470</f>
        <v>0</v>
      </c>
      <c r="F4470" t="e">
        <f>VLOOKUP(E4470,'Resultado Final'!$E$3:$L$103,4,FALSE)</f>
        <v>#DIV/0!</v>
      </c>
      <c r="G4470" t="e">
        <f>VLOOKUP(E4470,'Resultado Final'!$E$3:$L$103,5,FALSE)</f>
        <v>#DIV/0!</v>
      </c>
      <c r="H4470">
        <f>DW!$K4470</f>
        <v>0</v>
      </c>
      <c r="I4470" s="37" t="e">
        <f t="shared" si="69"/>
        <v>#DIV/0!</v>
      </c>
    </row>
    <row r="4471" spans="1:9" x14ac:dyDescent="0.25">
      <c r="A4471">
        <f>INDEX('Resultado Final'!$A:$A,MATCH(E4471,'Resultado Final'!$E:$E,0))</f>
        <v>1</v>
      </c>
      <c r="B4471" t="e">
        <f>'Média Saneada'!#REF!</f>
        <v>#REF!</v>
      </c>
      <c r="C4471">
        <f>DW!$H4471</f>
        <v>0</v>
      </c>
      <c r="D4471">
        <f>DW!$I4471</f>
        <v>0</v>
      </c>
      <c r="E4471">
        <f>DW!$G4471</f>
        <v>0</v>
      </c>
      <c r="F4471" t="e">
        <f>VLOOKUP(E4471,'Resultado Final'!$E$3:$L$103,4,FALSE)</f>
        <v>#DIV/0!</v>
      </c>
      <c r="G4471" t="e">
        <f>VLOOKUP(E4471,'Resultado Final'!$E$3:$L$103,5,FALSE)</f>
        <v>#DIV/0!</v>
      </c>
      <c r="H4471">
        <f>DW!$K4471</f>
        <v>0</v>
      </c>
      <c r="I4471" s="37" t="e">
        <f t="shared" si="69"/>
        <v>#DIV/0!</v>
      </c>
    </row>
    <row r="4472" spans="1:9" x14ac:dyDescent="0.25">
      <c r="A4472">
        <f>INDEX('Resultado Final'!$A:$A,MATCH(E4472,'Resultado Final'!$E:$E,0))</f>
        <v>1</v>
      </c>
      <c r="B4472" t="e">
        <f>'Média Saneada'!#REF!</f>
        <v>#REF!</v>
      </c>
      <c r="C4472">
        <f>DW!$H4472</f>
        <v>0</v>
      </c>
      <c r="D4472">
        <f>DW!$I4472</f>
        <v>0</v>
      </c>
      <c r="E4472">
        <f>DW!$G4472</f>
        <v>0</v>
      </c>
      <c r="F4472" t="e">
        <f>VLOOKUP(E4472,'Resultado Final'!$E$3:$L$103,4,FALSE)</f>
        <v>#DIV/0!</v>
      </c>
      <c r="G4472" t="e">
        <f>VLOOKUP(E4472,'Resultado Final'!$E$3:$L$103,5,FALSE)</f>
        <v>#DIV/0!</v>
      </c>
      <c r="H4472">
        <f>DW!$K4472</f>
        <v>0</v>
      </c>
      <c r="I4472" s="37" t="e">
        <f t="shared" si="69"/>
        <v>#DIV/0!</v>
      </c>
    </row>
    <row r="4473" spans="1:9" x14ac:dyDescent="0.25">
      <c r="A4473">
        <f>INDEX('Resultado Final'!$A:$A,MATCH(E4473,'Resultado Final'!$E:$E,0))</f>
        <v>1</v>
      </c>
      <c r="B4473" t="e">
        <f>'Média Saneada'!#REF!</f>
        <v>#REF!</v>
      </c>
      <c r="C4473">
        <f>DW!$H4473</f>
        <v>0</v>
      </c>
      <c r="D4473">
        <f>DW!$I4473</f>
        <v>0</v>
      </c>
      <c r="E4473">
        <f>DW!$G4473</f>
        <v>0</v>
      </c>
      <c r="F4473" t="e">
        <f>VLOOKUP(E4473,'Resultado Final'!$E$3:$L$103,4,FALSE)</f>
        <v>#DIV/0!</v>
      </c>
      <c r="G4473" t="e">
        <f>VLOOKUP(E4473,'Resultado Final'!$E$3:$L$103,5,FALSE)</f>
        <v>#DIV/0!</v>
      </c>
      <c r="H4473">
        <f>DW!$K4473</f>
        <v>0</v>
      </c>
      <c r="I4473" s="37" t="e">
        <f t="shared" si="69"/>
        <v>#DIV/0!</v>
      </c>
    </row>
    <row r="4474" spans="1:9" x14ac:dyDescent="0.25">
      <c r="A4474">
        <f>INDEX('Resultado Final'!$A:$A,MATCH(E4474,'Resultado Final'!$E:$E,0))</f>
        <v>1</v>
      </c>
      <c r="B4474" t="e">
        <f>'Média Saneada'!#REF!</f>
        <v>#REF!</v>
      </c>
      <c r="C4474">
        <f>DW!$H4474</f>
        <v>0</v>
      </c>
      <c r="D4474">
        <f>DW!$I4474</f>
        <v>0</v>
      </c>
      <c r="E4474">
        <f>DW!$G4474</f>
        <v>0</v>
      </c>
      <c r="F4474" t="e">
        <f>VLOOKUP(E4474,'Resultado Final'!$E$3:$L$103,4,FALSE)</f>
        <v>#DIV/0!</v>
      </c>
      <c r="G4474" t="e">
        <f>VLOOKUP(E4474,'Resultado Final'!$E$3:$L$103,5,FALSE)</f>
        <v>#DIV/0!</v>
      </c>
      <c r="H4474">
        <f>DW!$K4474</f>
        <v>0</v>
      </c>
      <c r="I4474" s="37" t="e">
        <f t="shared" si="69"/>
        <v>#DIV/0!</v>
      </c>
    </row>
    <row r="4475" spans="1:9" x14ac:dyDescent="0.25">
      <c r="A4475">
        <f>INDEX('Resultado Final'!$A:$A,MATCH(E4475,'Resultado Final'!$E:$E,0))</f>
        <v>1</v>
      </c>
      <c r="B4475" t="e">
        <f>'Média Saneada'!#REF!</f>
        <v>#REF!</v>
      </c>
      <c r="C4475">
        <f>DW!$H4475</f>
        <v>0</v>
      </c>
      <c r="D4475">
        <f>DW!$I4475</f>
        <v>0</v>
      </c>
      <c r="E4475">
        <f>DW!$G4475</f>
        <v>0</v>
      </c>
      <c r="F4475" t="e">
        <f>VLOOKUP(E4475,'Resultado Final'!$E$3:$L$103,4,FALSE)</f>
        <v>#DIV/0!</v>
      </c>
      <c r="G4475" t="e">
        <f>VLOOKUP(E4475,'Resultado Final'!$E$3:$L$103,5,FALSE)</f>
        <v>#DIV/0!</v>
      </c>
      <c r="H4475">
        <f>DW!$K4475</f>
        <v>0</v>
      </c>
      <c r="I4475" s="37" t="e">
        <f t="shared" si="69"/>
        <v>#DIV/0!</v>
      </c>
    </row>
    <row r="4476" spans="1:9" x14ac:dyDescent="0.25">
      <c r="A4476">
        <f>INDEX('Resultado Final'!$A:$A,MATCH(E4476,'Resultado Final'!$E:$E,0))</f>
        <v>1</v>
      </c>
      <c r="B4476" t="e">
        <f>'Média Saneada'!#REF!</f>
        <v>#REF!</v>
      </c>
      <c r="C4476">
        <f>DW!$H4476</f>
        <v>0</v>
      </c>
      <c r="D4476">
        <f>DW!$I4476</f>
        <v>0</v>
      </c>
      <c r="E4476">
        <f>DW!$G4476</f>
        <v>0</v>
      </c>
      <c r="F4476" t="e">
        <f>VLOOKUP(E4476,'Resultado Final'!$E$3:$L$103,4,FALSE)</f>
        <v>#DIV/0!</v>
      </c>
      <c r="G4476" t="e">
        <f>VLOOKUP(E4476,'Resultado Final'!$E$3:$L$103,5,FALSE)</f>
        <v>#DIV/0!</v>
      </c>
      <c r="H4476">
        <f>DW!$K4476</f>
        <v>0</v>
      </c>
      <c r="I4476" s="37" t="e">
        <f t="shared" si="69"/>
        <v>#DIV/0!</v>
      </c>
    </row>
    <row r="4477" spans="1:9" x14ac:dyDescent="0.25">
      <c r="A4477">
        <f>INDEX('Resultado Final'!$A:$A,MATCH(E4477,'Resultado Final'!$E:$E,0))</f>
        <v>1</v>
      </c>
      <c r="B4477" t="e">
        <f>'Média Saneada'!#REF!</f>
        <v>#REF!</v>
      </c>
      <c r="C4477">
        <f>DW!$H4477</f>
        <v>0</v>
      </c>
      <c r="D4477">
        <f>DW!$I4477</f>
        <v>0</v>
      </c>
      <c r="E4477">
        <f>DW!$G4477</f>
        <v>0</v>
      </c>
      <c r="F4477" t="e">
        <f>VLOOKUP(E4477,'Resultado Final'!$E$3:$L$103,4,FALSE)</f>
        <v>#DIV/0!</v>
      </c>
      <c r="G4477" t="e">
        <f>VLOOKUP(E4477,'Resultado Final'!$E$3:$L$103,5,FALSE)</f>
        <v>#DIV/0!</v>
      </c>
      <c r="H4477">
        <f>DW!$K4477</f>
        <v>0</v>
      </c>
      <c r="I4477" s="37" t="e">
        <f t="shared" si="69"/>
        <v>#DIV/0!</v>
      </c>
    </row>
    <row r="4478" spans="1:9" x14ac:dyDescent="0.25">
      <c r="A4478">
        <f>INDEX('Resultado Final'!$A:$A,MATCH(E4478,'Resultado Final'!$E:$E,0))</f>
        <v>1</v>
      </c>
      <c r="B4478" t="e">
        <f>'Média Saneada'!#REF!</f>
        <v>#REF!</v>
      </c>
      <c r="C4478">
        <f>DW!$H4478</f>
        <v>0</v>
      </c>
      <c r="D4478">
        <f>DW!$I4478</f>
        <v>0</v>
      </c>
      <c r="E4478">
        <f>DW!$G4478</f>
        <v>0</v>
      </c>
      <c r="F4478" t="e">
        <f>VLOOKUP(E4478,'Resultado Final'!$E$3:$L$103,4,FALSE)</f>
        <v>#DIV/0!</v>
      </c>
      <c r="G4478" t="e">
        <f>VLOOKUP(E4478,'Resultado Final'!$E$3:$L$103,5,FALSE)</f>
        <v>#DIV/0!</v>
      </c>
      <c r="H4478">
        <f>DW!$K4478</f>
        <v>0</v>
      </c>
      <c r="I4478" s="37" t="e">
        <f t="shared" si="69"/>
        <v>#DIV/0!</v>
      </c>
    </row>
    <row r="4479" spans="1:9" x14ac:dyDescent="0.25">
      <c r="A4479">
        <f>INDEX('Resultado Final'!$A:$A,MATCH(E4479,'Resultado Final'!$E:$E,0))</f>
        <v>1</v>
      </c>
      <c r="B4479" t="e">
        <f>'Média Saneada'!#REF!</f>
        <v>#REF!</v>
      </c>
      <c r="C4479">
        <f>DW!$H4479</f>
        <v>0</v>
      </c>
      <c r="D4479">
        <f>DW!$I4479</f>
        <v>0</v>
      </c>
      <c r="E4479">
        <f>DW!$G4479</f>
        <v>0</v>
      </c>
      <c r="F4479" t="e">
        <f>VLOOKUP(E4479,'Resultado Final'!$E$3:$L$103,4,FALSE)</f>
        <v>#DIV/0!</v>
      </c>
      <c r="G4479" t="e">
        <f>VLOOKUP(E4479,'Resultado Final'!$E$3:$L$103,5,FALSE)</f>
        <v>#DIV/0!</v>
      </c>
      <c r="H4479">
        <f>DW!$K4479</f>
        <v>0</v>
      </c>
      <c r="I4479" s="37" t="e">
        <f t="shared" si="69"/>
        <v>#DIV/0!</v>
      </c>
    </row>
    <row r="4480" spans="1:9" x14ac:dyDescent="0.25">
      <c r="A4480">
        <f>INDEX('Resultado Final'!$A:$A,MATCH(E4480,'Resultado Final'!$E:$E,0))</f>
        <v>1</v>
      </c>
      <c r="B4480" t="e">
        <f>'Média Saneada'!#REF!</f>
        <v>#REF!</v>
      </c>
      <c r="C4480">
        <f>DW!$H4480</f>
        <v>0</v>
      </c>
      <c r="D4480">
        <f>DW!$I4480</f>
        <v>0</v>
      </c>
      <c r="E4480">
        <f>DW!$G4480</f>
        <v>0</v>
      </c>
      <c r="F4480" t="e">
        <f>VLOOKUP(E4480,'Resultado Final'!$E$3:$L$103,4,FALSE)</f>
        <v>#DIV/0!</v>
      </c>
      <c r="G4480" t="e">
        <f>VLOOKUP(E4480,'Resultado Final'!$E$3:$L$103,5,FALSE)</f>
        <v>#DIV/0!</v>
      </c>
      <c r="H4480">
        <f>DW!$K4480</f>
        <v>0</v>
      </c>
      <c r="I4480" s="37" t="e">
        <f t="shared" si="69"/>
        <v>#DIV/0!</v>
      </c>
    </row>
    <row r="4481" spans="1:9" x14ac:dyDescent="0.25">
      <c r="A4481">
        <f>INDEX('Resultado Final'!$A:$A,MATCH(E4481,'Resultado Final'!$E:$E,0))</f>
        <v>1</v>
      </c>
      <c r="B4481" t="e">
        <f>'Média Saneada'!#REF!</f>
        <v>#REF!</v>
      </c>
      <c r="C4481">
        <f>DW!$H4481</f>
        <v>0</v>
      </c>
      <c r="D4481">
        <f>DW!$I4481</f>
        <v>0</v>
      </c>
      <c r="E4481">
        <f>DW!$G4481</f>
        <v>0</v>
      </c>
      <c r="F4481" t="e">
        <f>VLOOKUP(E4481,'Resultado Final'!$E$3:$L$103,4,FALSE)</f>
        <v>#DIV/0!</v>
      </c>
      <c r="G4481" t="e">
        <f>VLOOKUP(E4481,'Resultado Final'!$E$3:$L$103,5,FALSE)</f>
        <v>#DIV/0!</v>
      </c>
      <c r="H4481">
        <f>DW!$K4481</f>
        <v>0</v>
      </c>
      <c r="I4481" s="37" t="e">
        <f t="shared" si="69"/>
        <v>#DIV/0!</v>
      </c>
    </row>
    <row r="4482" spans="1:9" x14ac:dyDescent="0.25">
      <c r="A4482">
        <f>INDEX('Resultado Final'!$A:$A,MATCH(E4482,'Resultado Final'!$E:$E,0))</f>
        <v>1</v>
      </c>
      <c r="B4482" t="e">
        <f>'Média Saneada'!#REF!</f>
        <v>#REF!</v>
      </c>
      <c r="C4482">
        <f>DW!$H4482</f>
        <v>0</v>
      </c>
      <c r="D4482">
        <f>DW!$I4482</f>
        <v>0</v>
      </c>
      <c r="E4482">
        <f>DW!$G4482</f>
        <v>0</v>
      </c>
      <c r="F4482" t="e">
        <f>VLOOKUP(E4482,'Resultado Final'!$E$3:$L$103,4,FALSE)</f>
        <v>#DIV/0!</v>
      </c>
      <c r="G4482" t="e">
        <f>VLOOKUP(E4482,'Resultado Final'!$E$3:$L$103,5,FALSE)</f>
        <v>#DIV/0!</v>
      </c>
      <c r="H4482">
        <f>DW!$K4482</f>
        <v>0</v>
      </c>
      <c r="I4482" s="37" t="e">
        <f t="shared" si="69"/>
        <v>#DIV/0!</v>
      </c>
    </row>
    <row r="4483" spans="1:9" x14ac:dyDescent="0.25">
      <c r="A4483">
        <f>INDEX('Resultado Final'!$A:$A,MATCH(E4483,'Resultado Final'!$E:$E,0))</f>
        <v>1</v>
      </c>
      <c r="B4483" t="e">
        <f>'Média Saneada'!#REF!</f>
        <v>#REF!</v>
      </c>
      <c r="C4483">
        <f>DW!$H4483</f>
        <v>0</v>
      </c>
      <c r="D4483">
        <f>DW!$I4483</f>
        <v>0</v>
      </c>
      <c r="E4483">
        <f>DW!$G4483</f>
        <v>0</v>
      </c>
      <c r="F4483" t="e">
        <f>VLOOKUP(E4483,'Resultado Final'!$E$3:$L$103,4,FALSE)</f>
        <v>#DIV/0!</v>
      </c>
      <c r="G4483" t="e">
        <f>VLOOKUP(E4483,'Resultado Final'!$E$3:$L$103,5,FALSE)</f>
        <v>#DIV/0!</v>
      </c>
      <c r="H4483">
        <f>DW!$K4483</f>
        <v>0</v>
      </c>
      <c r="I4483" s="37" t="e">
        <f t="shared" ref="I4483:I4546" si="70">IF(AND($H4483&lt;$F4483,$H4483&gt;$G4483),$H4483,"Desconsiderado para o cálculo final da Média")</f>
        <v>#DIV/0!</v>
      </c>
    </row>
    <row r="4484" spans="1:9" x14ac:dyDescent="0.25">
      <c r="A4484">
        <f>INDEX('Resultado Final'!$A:$A,MATCH(E4484,'Resultado Final'!$E:$E,0))</f>
        <v>1</v>
      </c>
      <c r="B4484" t="e">
        <f>'Média Saneada'!#REF!</f>
        <v>#REF!</v>
      </c>
      <c r="C4484">
        <f>DW!$H4484</f>
        <v>0</v>
      </c>
      <c r="D4484">
        <f>DW!$I4484</f>
        <v>0</v>
      </c>
      <c r="E4484">
        <f>DW!$G4484</f>
        <v>0</v>
      </c>
      <c r="F4484" t="e">
        <f>VLOOKUP(E4484,'Resultado Final'!$E$3:$L$103,4,FALSE)</f>
        <v>#DIV/0!</v>
      </c>
      <c r="G4484" t="e">
        <f>VLOOKUP(E4484,'Resultado Final'!$E$3:$L$103,5,FALSE)</f>
        <v>#DIV/0!</v>
      </c>
      <c r="H4484">
        <f>DW!$K4484</f>
        <v>0</v>
      </c>
      <c r="I4484" s="37" t="e">
        <f t="shared" si="70"/>
        <v>#DIV/0!</v>
      </c>
    </row>
    <row r="4485" spans="1:9" x14ac:dyDescent="0.25">
      <c r="A4485">
        <f>INDEX('Resultado Final'!$A:$A,MATCH(E4485,'Resultado Final'!$E:$E,0))</f>
        <v>1</v>
      </c>
      <c r="B4485" t="e">
        <f>'Média Saneada'!#REF!</f>
        <v>#REF!</v>
      </c>
      <c r="C4485">
        <f>DW!$H4485</f>
        <v>0</v>
      </c>
      <c r="D4485">
        <f>DW!$I4485</f>
        <v>0</v>
      </c>
      <c r="E4485">
        <f>DW!$G4485</f>
        <v>0</v>
      </c>
      <c r="F4485" t="e">
        <f>VLOOKUP(E4485,'Resultado Final'!$E$3:$L$103,4,FALSE)</f>
        <v>#DIV/0!</v>
      </c>
      <c r="G4485" t="e">
        <f>VLOOKUP(E4485,'Resultado Final'!$E$3:$L$103,5,FALSE)</f>
        <v>#DIV/0!</v>
      </c>
      <c r="H4485">
        <f>DW!$K4485</f>
        <v>0</v>
      </c>
      <c r="I4485" s="37" t="e">
        <f t="shared" si="70"/>
        <v>#DIV/0!</v>
      </c>
    </row>
    <row r="4486" spans="1:9" x14ac:dyDescent="0.25">
      <c r="A4486">
        <f>INDEX('Resultado Final'!$A:$A,MATCH(E4486,'Resultado Final'!$E:$E,0))</f>
        <v>1</v>
      </c>
      <c r="B4486" t="e">
        <f>'Média Saneada'!#REF!</f>
        <v>#REF!</v>
      </c>
      <c r="C4486">
        <f>DW!$H4486</f>
        <v>0</v>
      </c>
      <c r="D4486">
        <f>DW!$I4486</f>
        <v>0</v>
      </c>
      <c r="E4486">
        <f>DW!$G4486</f>
        <v>0</v>
      </c>
      <c r="F4486" t="e">
        <f>VLOOKUP(E4486,'Resultado Final'!$E$3:$L$103,4,FALSE)</f>
        <v>#DIV/0!</v>
      </c>
      <c r="G4486" t="e">
        <f>VLOOKUP(E4486,'Resultado Final'!$E$3:$L$103,5,FALSE)</f>
        <v>#DIV/0!</v>
      </c>
      <c r="H4486">
        <f>DW!$K4486</f>
        <v>0</v>
      </c>
      <c r="I4486" s="37" t="e">
        <f t="shared" si="70"/>
        <v>#DIV/0!</v>
      </c>
    </row>
    <row r="4487" spans="1:9" x14ac:dyDescent="0.25">
      <c r="A4487">
        <f>INDEX('Resultado Final'!$A:$A,MATCH(E4487,'Resultado Final'!$E:$E,0))</f>
        <v>1</v>
      </c>
      <c r="B4487" t="e">
        <f>'Média Saneada'!#REF!</f>
        <v>#REF!</v>
      </c>
      <c r="C4487">
        <f>DW!$H4487</f>
        <v>0</v>
      </c>
      <c r="D4487">
        <f>DW!$I4487</f>
        <v>0</v>
      </c>
      <c r="E4487">
        <f>DW!$G4487</f>
        <v>0</v>
      </c>
      <c r="F4487" t="e">
        <f>VLOOKUP(E4487,'Resultado Final'!$E$3:$L$103,4,FALSE)</f>
        <v>#DIV/0!</v>
      </c>
      <c r="G4487" t="e">
        <f>VLOOKUP(E4487,'Resultado Final'!$E$3:$L$103,5,FALSE)</f>
        <v>#DIV/0!</v>
      </c>
      <c r="H4487">
        <f>DW!$K4487</f>
        <v>0</v>
      </c>
      <c r="I4487" s="37" t="e">
        <f t="shared" si="70"/>
        <v>#DIV/0!</v>
      </c>
    </row>
    <row r="4488" spans="1:9" x14ac:dyDescent="0.25">
      <c r="A4488">
        <f>INDEX('Resultado Final'!$A:$A,MATCH(E4488,'Resultado Final'!$E:$E,0))</f>
        <v>1</v>
      </c>
      <c r="B4488" t="e">
        <f>'Média Saneada'!#REF!</f>
        <v>#REF!</v>
      </c>
      <c r="C4488">
        <f>DW!$H4488</f>
        <v>0</v>
      </c>
      <c r="D4488">
        <f>DW!$I4488</f>
        <v>0</v>
      </c>
      <c r="E4488">
        <f>DW!$G4488</f>
        <v>0</v>
      </c>
      <c r="F4488" t="e">
        <f>VLOOKUP(E4488,'Resultado Final'!$E$3:$L$103,4,FALSE)</f>
        <v>#DIV/0!</v>
      </c>
      <c r="G4488" t="e">
        <f>VLOOKUP(E4488,'Resultado Final'!$E$3:$L$103,5,FALSE)</f>
        <v>#DIV/0!</v>
      </c>
      <c r="H4488">
        <f>DW!$K4488</f>
        <v>0</v>
      </c>
      <c r="I4488" s="37" t="e">
        <f t="shared" si="70"/>
        <v>#DIV/0!</v>
      </c>
    </row>
    <row r="4489" spans="1:9" x14ac:dyDescent="0.25">
      <c r="A4489">
        <f>INDEX('Resultado Final'!$A:$A,MATCH(E4489,'Resultado Final'!$E:$E,0))</f>
        <v>1</v>
      </c>
      <c r="B4489" t="e">
        <f>'Média Saneada'!#REF!</f>
        <v>#REF!</v>
      </c>
      <c r="C4489">
        <f>DW!$H4489</f>
        <v>0</v>
      </c>
      <c r="D4489">
        <f>DW!$I4489</f>
        <v>0</v>
      </c>
      <c r="E4489">
        <f>DW!$G4489</f>
        <v>0</v>
      </c>
      <c r="F4489" t="e">
        <f>VLOOKUP(E4489,'Resultado Final'!$E$3:$L$103,4,FALSE)</f>
        <v>#DIV/0!</v>
      </c>
      <c r="G4489" t="e">
        <f>VLOOKUP(E4489,'Resultado Final'!$E$3:$L$103,5,FALSE)</f>
        <v>#DIV/0!</v>
      </c>
      <c r="H4489">
        <f>DW!$K4489</f>
        <v>0</v>
      </c>
      <c r="I4489" s="37" t="e">
        <f t="shared" si="70"/>
        <v>#DIV/0!</v>
      </c>
    </row>
    <row r="4490" spans="1:9" x14ac:dyDescent="0.25">
      <c r="A4490">
        <f>INDEX('Resultado Final'!$A:$A,MATCH(E4490,'Resultado Final'!$E:$E,0))</f>
        <v>1</v>
      </c>
      <c r="B4490" t="e">
        <f>'Média Saneada'!#REF!</f>
        <v>#REF!</v>
      </c>
      <c r="C4490">
        <f>DW!$H4490</f>
        <v>0</v>
      </c>
      <c r="D4490">
        <f>DW!$I4490</f>
        <v>0</v>
      </c>
      <c r="E4490">
        <f>DW!$G4490</f>
        <v>0</v>
      </c>
      <c r="F4490" t="e">
        <f>VLOOKUP(E4490,'Resultado Final'!$E$3:$L$103,4,FALSE)</f>
        <v>#DIV/0!</v>
      </c>
      <c r="G4490" t="e">
        <f>VLOOKUP(E4490,'Resultado Final'!$E$3:$L$103,5,FALSE)</f>
        <v>#DIV/0!</v>
      </c>
      <c r="H4490">
        <f>DW!$K4490</f>
        <v>0</v>
      </c>
      <c r="I4490" s="37" t="e">
        <f t="shared" si="70"/>
        <v>#DIV/0!</v>
      </c>
    </row>
    <row r="4491" spans="1:9" x14ac:dyDescent="0.25">
      <c r="A4491">
        <f>INDEX('Resultado Final'!$A:$A,MATCH(E4491,'Resultado Final'!$E:$E,0))</f>
        <v>1</v>
      </c>
      <c r="B4491" t="e">
        <f>'Média Saneada'!#REF!</f>
        <v>#REF!</v>
      </c>
      <c r="C4491">
        <f>DW!$H4491</f>
        <v>0</v>
      </c>
      <c r="D4491">
        <f>DW!$I4491</f>
        <v>0</v>
      </c>
      <c r="E4491">
        <f>DW!$G4491</f>
        <v>0</v>
      </c>
      <c r="F4491" t="e">
        <f>VLOOKUP(E4491,'Resultado Final'!$E$3:$L$103,4,FALSE)</f>
        <v>#DIV/0!</v>
      </c>
      <c r="G4491" t="e">
        <f>VLOOKUP(E4491,'Resultado Final'!$E$3:$L$103,5,FALSE)</f>
        <v>#DIV/0!</v>
      </c>
      <c r="H4491">
        <f>DW!$K4491</f>
        <v>0</v>
      </c>
      <c r="I4491" s="37" t="e">
        <f t="shared" si="70"/>
        <v>#DIV/0!</v>
      </c>
    </row>
    <row r="4492" spans="1:9" x14ac:dyDescent="0.25">
      <c r="A4492">
        <f>INDEX('Resultado Final'!$A:$A,MATCH(E4492,'Resultado Final'!$E:$E,0))</f>
        <v>1</v>
      </c>
      <c r="B4492" t="e">
        <f>'Média Saneada'!#REF!</f>
        <v>#REF!</v>
      </c>
      <c r="C4492">
        <f>DW!$H4492</f>
        <v>0</v>
      </c>
      <c r="D4492">
        <f>DW!$I4492</f>
        <v>0</v>
      </c>
      <c r="E4492">
        <f>DW!$G4492</f>
        <v>0</v>
      </c>
      <c r="F4492" t="e">
        <f>VLOOKUP(E4492,'Resultado Final'!$E$3:$L$103,4,FALSE)</f>
        <v>#DIV/0!</v>
      </c>
      <c r="G4492" t="e">
        <f>VLOOKUP(E4492,'Resultado Final'!$E$3:$L$103,5,FALSE)</f>
        <v>#DIV/0!</v>
      </c>
      <c r="H4492">
        <f>DW!$K4492</f>
        <v>0</v>
      </c>
      <c r="I4492" s="37" t="e">
        <f t="shared" si="70"/>
        <v>#DIV/0!</v>
      </c>
    </row>
    <row r="4493" spans="1:9" x14ac:dyDescent="0.25">
      <c r="A4493">
        <f>INDEX('Resultado Final'!$A:$A,MATCH(E4493,'Resultado Final'!$E:$E,0))</f>
        <v>1</v>
      </c>
      <c r="B4493" t="e">
        <f>'Média Saneada'!#REF!</f>
        <v>#REF!</v>
      </c>
      <c r="C4493">
        <f>DW!$H4493</f>
        <v>0</v>
      </c>
      <c r="D4493">
        <f>DW!$I4493</f>
        <v>0</v>
      </c>
      <c r="E4493">
        <f>DW!$G4493</f>
        <v>0</v>
      </c>
      <c r="F4493" t="e">
        <f>VLOOKUP(E4493,'Resultado Final'!$E$3:$L$103,4,FALSE)</f>
        <v>#DIV/0!</v>
      </c>
      <c r="G4493" t="e">
        <f>VLOOKUP(E4493,'Resultado Final'!$E$3:$L$103,5,FALSE)</f>
        <v>#DIV/0!</v>
      </c>
      <c r="H4493">
        <f>DW!$K4493</f>
        <v>0</v>
      </c>
      <c r="I4493" s="37" t="e">
        <f t="shared" si="70"/>
        <v>#DIV/0!</v>
      </c>
    </row>
    <row r="4494" spans="1:9" x14ac:dyDescent="0.25">
      <c r="A4494">
        <f>INDEX('Resultado Final'!$A:$A,MATCH(E4494,'Resultado Final'!$E:$E,0))</f>
        <v>1</v>
      </c>
      <c r="B4494" t="e">
        <f>'Média Saneada'!#REF!</f>
        <v>#REF!</v>
      </c>
      <c r="C4494">
        <f>DW!$H4494</f>
        <v>0</v>
      </c>
      <c r="D4494">
        <f>DW!$I4494</f>
        <v>0</v>
      </c>
      <c r="E4494">
        <f>DW!$G4494</f>
        <v>0</v>
      </c>
      <c r="F4494" t="e">
        <f>VLOOKUP(E4494,'Resultado Final'!$E$3:$L$103,4,FALSE)</f>
        <v>#DIV/0!</v>
      </c>
      <c r="G4494" t="e">
        <f>VLOOKUP(E4494,'Resultado Final'!$E$3:$L$103,5,FALSE)</f>
        <v>#DIV/0!</v>
      </c>
      <c r="H4494">
        <f>DW!$K4494</f>
        <v>0</v>
      </c>
      <c r="I4494" s="37" t="e">
        <f t="shared" si="70"/>
        <v>#DIV/0!</v>
      </c>
    </row>
    <row r="4495" spans="1:9" x14ac:dyDescent="0.25">
      <c r="A4495">
        <f>INDEX('Resultado Final'!$A:$A,MATCH(E4495,'Resultado Final'!$E:$E,0))</f>
        <v>1</v>
      </c>
      <c r="B4495" t="e">
        <f>'Média Saneada'!#REF!</f>
        <v>#REF!</v>
      </c>
      <c r="C4495">
        <f>DW!$H4495</f>
        <v>0</v>
      </c>
      <c r="D4495">
        <f>DW!$I4495</f>
        <v>0</v>
      </c>
      <c r="E4495">
        <f>DW!$G4495</f>
        <v>0</v>
      </c>
      <c r="F4495" t="e">
        <f>VLOOKUP(E4495,'Resultado Final'!$E$3:$L$103,4,FALSE)</f>
        <v>#DIV/0!</v>
      </c>
      <c r="G4495" t="e">
        <f>VLOOKUP(E4495,'Resultado Final'!$E$3:$L$103,5,FALSE)</f>
        <v>#DIV/0!</v>
      </c>
      <c r="H4495">
        <f>DW!$K4495</f>
        <v>0</v>
      </c>
      <c r="I4495" s="37" t="e">
        <f t="shared" si="70"/>
        <v>#DIV/0!</v>
      </c>
    </row>
    <row r="4496" spans="1:9" x14ac:dyDescent="0.25">
      <c r="A4496">
        <f>INDEX('Resultado Final'!$A:$A,MATCH(E4496,'Resultado Final'!$E:$E,0))</f>
        <v>1</v>
      </c>
      <c r="B4496" t="e">
        <f>'Média Saneada'!#REF!</f>
        <v>#REF!</v>
      </c>
      <c r="C4496">
        <f>DW!$H4496</f>
        <v>0</v>
      </c>
      <c r="D4496">
        <f>DW!$I4496</f>
        <v>0</v>
      </c>
      <c r="E4496">
        <f>DW!$G4496</f>
        <v>0</v>
      </c>
      <c r="F4496" t="e">
        <f>VLOOKUP(E4496,'Resultado Final'!$E$3:$L$103,4,FALSE)</f>
        <v>#DIV/0!</v>
      </c>
      <c r="G4496" t="e">
        <f>VLOOKUP(E4496,'Resultado Final'!$E$3:$L$103,5,FALSE)</f>
        <v>#DIV/0!</v>
      </c>
      <c r="H4496">
        <f>DW!$K4496</f>
        <v>0</v>
      </c>
      <c r="I4496" s="37" t="e">
        <f t="shared" si="70"/>
        <v>#DIV/0!</v>
      </c>
    </row>
    <row r="4497" spans="1:9" x14ac:dyDescent="0.25">
      <c r="A4497">
        <f>INDEX('Resultado Final'!$A:$A,MATCH(E4497,'Resultado Final'!$E:$E,0))</f>
        <v>1</v>
      </c>
      <c r="B4497" t="e">
        <f>'Média Saneada'!#REF!</f>
        <v>#REF!</v>
      </c>
      <c r="C4497">
        <f>DW!$H4497</f>
        <v>0</v>
      </c>
      <c r="D4497">
        <f>DW!$I4497</f>
        <v>0</v>
      </c>
      <c r="E4497">
        <f>DW!$G4497</f>
        <v>0</v>
      </c>
      <c r="F4497" t="e">
        <f>VLOOKUP(E4497,'Resultado Final'!$E$3:$L$103,4,FALSE)</f>
        <v>#DIV/0!</v>
      </c>
      <c r="G4497" t="e">
        <f>VLOOKUP(E4497,'Resultado Final'!$E$3:$L$103,5,FALSE)</f>
        <v>#DIV/0!</v>
      </c>
      <c r="H4497">
        <f>DW!$K4497</f>
        <v>0</v>
      </c>
      <c r="I4497" s="37" t="e">
        <f t="shared" si="70"/>
        <v>#DIV/0!</v>
      </c>
    </row>
    <row r="4498" spans="1:9" x14ac:dyDescent="0.25">
      <c r="A4498">
        <f>INDEX('Resultado Final'!$A:$A,MATCH(E4498,'Resultado Final'!$E:$E,0))</f>
        <v>1</v>
      </c>
      <c r="B4498" t="e">
        <f>'Média Saneada'!#REF!</f>
        <v>#REF!</v>
      </c>
      <c r="C4498">
        <f>DW!$H4498</f>
        <v>0</v>
      </c>
      <c r="D4498">
        <f>DW!$I4498</f>
        <v>0</v>
      </c>
      <c r="E4498">
        <f>DW!$G4498</f>
        <v>0</v>
      </c>
      <c r="F4498" t="e">
        <f>VLOOKUP(E4498,'Resultado Final'!$E$3:$L$103,4,FALSE)</f>
        <v>#DIV/0!</v>
      </c>
      <c r="G4498" t="e">
        <f>VLOOKUP(E4498,'Resultado Final'!$E$3:$L$103,5,FALSE)</f>
        <v>#DIV/0!</v>
      </c>
      <c r="H4498">
        <f>DW!$K4498</f>
        <v>0</v>
      </c>
      <c r="I4498" s="37" t="e">
        <f t="shared" si="70"/>
        <v>#DIV/0!</v>
      </c>
    </row>
    <row r="4499" spans="1:9" x14ac:dyDescent="0.25">
      <c r="A4499">
        <f>INDEX('Resultado Final'!$A:$A,MATCH(E4499,'Resultado Final'!$E:$E,0))</f>
        <v>1</v>
      </c>
      <c r="B4499" t="e">
        <f>'Média Saneada'!#REF!</f>
        <v>#REF!</v>
      </c>
      <c r="C4499">
        <f>DW!$H4499</f>
        <v>0</v>
      </c>
      <c r="D4499">
        <f>DW!$I4499</f>
        <v>0</v>
      </c>
      <c r="E4499">
        <f>DW!$G4499</f>
        <v>0</v>
      </c>
      <c r="F4499" t="e">
        <f>VLOOKUP(E4499,'Resultado Final'!$E$3:$L$103,4,FALSE)</f>
        <v>#DIV/0!</v>
      </c>
      <c r="G4499" t="e">
        <f>VLOOKUP(E4499,'Resultado Final'!$E$3:$L$103,5,FALSE)</f>
        <v>#DIV/0!</v>
      </c>
      <c r="H4499">
        <f>DW!$K4499</f>
        <v>0</v>
      </c>
      <c r="I4499" s="37" t="e">
        <f t="shared" si="70"/>
        <v>#DIV/0!</v>
      </c>
    </row>
    <row r="4500" spans="1:9" x14ac:dyDescent="0.25">
      <c r="A4500">
        <f>INDEX('Resultado Final'!$A:$A,MATCH(E4500,'Resultado Final'!$E:$E,0))</f>
        <v>1</v>
      </c>
      <c r="B4500" t="e">
        <f>'Média Saneada'!#REF!</f>
        <v>#REF!</v>
      </c>
      <c r="C4500">
        <f>DW!$H4500</f>
        <v>0</v>
      </c>
      <c r="D4500">
        <f>DW!$I4500</f>
        <v>0</v>
      </c>
      <c r="E4500">
        <f>DW!$G4500</f>
        <v>0</v>
      </c>
      <c r="F4500" t="e">
        <f>VLOOKUP(E4500,'Resultado Final'!$E$3:$L$103,4,FALSE)</f>
        <v>#DIV/0!</v>
      </c>
      <c r="G4500" t="e">
        <f>VLOOKUP(E4500,'Resultado Final'!$E$3:$L$103,5,FALSE)</f>
        <v>#DIV/0!</v>
      </c>
      <c r="H4500">
        <f>DW!$K4500</f>
        <v>0</v>
      </c>
      <c r="I4500" s="37" t="e">
        <f t="shared" si="70"/>
        <v>#DIV/0!</v>
      </c>
    </row>
    <row r="4501" spans="1:9" x14ac:dyDescent="0.25">
      <c r="A4501">
        <f>INDEX('Resultado Final'!$A:$A,MATCH(E4501,'Resultado Final'!$E:$E,0))</f>
        <v>1</v>
      </c>
      <c r="B4501" t="e">
        <f>'Média Saneada'!#REF!</f>
        <v>#REF!</v>
      </c>
      <c r="C4501">
        <f>DW!$H4501</f>
        <v>0</v>
      </c>
      <c r="D4501">
        <f>DW!$I4501</f>
        <v>0</v>
      </c>
      <c r="E4501">
        <f>DW!$G4501</f>
        <v>0</v>
      </c>
      <c r="F4501" t="e">
        <f>VLOOKUP(E4501,'Resultado Final'!$E$3:$L$103,4,FALSE)</f>
        <v>#DIV/0!</v>
      </c>
      <c r="G4501" t="e">
        <f>VLOOKUP(E4501,'Resultado Final'!$E$3:$L$103,5,FALSE)</f>
        <v>#DIV/0!</v>
      </c>
      <c r="H4501">
        <f>DW!$K4501</f>
        <v>0</v>
      </c>
      <c r="I4501" s="37" t="e">
        <f t="shared" si="70"/>
        <v>#DIV/0!</v>
      </c>
    </row>
    <row r="4502" spans="1:9" x14ac:dyDescent="0.25">
      <c r="A4502">
        <f>INDEX('Resultado Final'!$A:$A,MATCH(E4502,'Resultado Final'!$E:$E,0))</f>
        <v>1</v>
      </c>
      <c r="B4502" t="e">
        <f>'Média Saneada'!#REF!</f>
        <v>#REF!</v>
      </c>
      <c r="C4502">
        <f>DW!$H4502</f>
        <v>0</v>
      </c>
      <c r="D4502">
        <f>DW!$I4502</f>
        <v>0</v>
      </c>
      <c r="E4502">
        <f>DW!$G4502</f>
        <v>0</v>
      </c>
      <c r="F4502" t="e">
        <f>VLOOKUP(E4502,'Resultado Final'!$E$3:$L$103,4,FALSE)</f>
        <v>#DIV/0!</v>
      </c>
      <c r="G4502" t="e">
        <f>VLOOKUP(E4502,'Resultado Final'!$E$3:$L$103,5,FALSE)</f>
        <v>#DIV/0!</v>
      </c>
      <c r="H4502">
        <f>DW!$K4502</f>
        <v>0</v>
      </c>
      <c r="I4502" s="37" t="e">
        <f t="shared" si="70"/>
        <v>#DIV/0!</v>
      </c>
    </row>
    <row r="4503" spans="1:9" x14ac:dyDescent="0.25">
      <c r="A4503">
        <f>INDEX('Resultado Final'!$A:$A,MATCH(E4503,'Resultado Final'!$E:$E,0))</f>
        <v>1</v>
      </c>
      <c r="B4503" t="e">
        <f>'Média Saneada'!#REF!</f>
        <v>#REF!</v>
      </c>
      <c r="C4503">
        <f>DW!$H4503</f>
        <v>0</v>
      </c>
      <c r="D4503">
        <f>DW!$I4503</f>
        <v>0</v>
      </c>
      <c r="E4503">
        <f>DW!$G4503</f>
        <v>0</v>
      </c>
      <c r="F4503" t="e">
        <f>VLOOKUP(E4503,'Resultado Final'!$E$3:$L$103,4,FALSE)</f>
        <v>#DIV/0!</v>
      </c>
      <c r="G4503" t="e">
        <f>VLOOKUP(E4503,'Resultado Final'!$E$3:$L$103,5,FALSE)</f>
        <v>#DIV/0!</v>
      </c>
      <c r="H4503">
        <f>DW!$K4503</f>
        <v>0</v>
      </c>
      <c r="I4503" s="37" t="e">
        <f t="shared" si="70"/>
        <v>#DIV/0!</v>
      </c>
    </row>
    <row r="4504" spans="1:9" x14ac:dyDescent="0.25">
      <c r="A4504">
        <f>INDEX('Resultado Final'!$A:$A,MATCH(E4504,'Resultado Final'!$E:$E,0))</f>
        <v>1</v>
      </c>
      <c r="B4504" t="e">
        <f>'Média Saneada'!#REF!</f>
        <v>#REF!</v>
      </c>
      <c r="C4504">
        <f>DW!$H4504</f>
        <v>0</v>
      </c>
      <c r="D4504">
        <f>DW!$I4504</f>
        <v>0</v>
      </c>
      <c r="E4504">
        <f>DW!$G4504</f>
        <v>0</v>
      </c>
      <c r="F4504" t="e">
        <f>VLOOKUP(E4504,'Resultado Final'!$E$3:$L$103,4,FALSE)</f>
        <v>#DIV/0!</v>
      </c>
      <c r="G4504" t="e">
        <f>VLOOKUP(E4504,'Resultado Final'!$E$3:$L$103,5,FALSE)</f>
        <v>#DIV/0!</v>
      </c>
      <c r="H4504">
        <f>DW!$K4504</f>
        <v>0</v>
      </c>
      <c r="I4504" s="37" t="e">
        <f t="shared" si="70"/>
        <v>#DIV/0!</v>
      </c>
    </row>
    <row r="4505" spans="1:9" x14ac:dyDescent="0.25">
      <c r="A4505">
        <f>INDEX('Resultado Final'!$A:$A,MATCH(E4505,'Resultado Final'!$E:$E,0))</f>
        <v>1</v>
      </c>
      <c r="B4505" t="e">
        <f>'Média Saneada'!#REF!</f>
        <v>#REF!</v>
      </c>
      <c r="C4505">
        <f>DW!$H4505</f>
        <v>0</v>
      </c>
      <c r="D4505">
        <f>DW!$I4505</f>
        <v>0</v>
      </c>
      <c r="E4505">
        <f>DW!$G4505</f>
        <v>0</v>
      </c>
      <c r="F4505" t="e">
        <f>VLOOKUP(E4505,'Resultado Final'!$E$3:$L$103,4,FALSE)</f>
        <v>#DIV/0!</v>
      </c>
      <c r="G4505" t="e">
        <f>VLOOKUP(E4505,'Resultado Final'!$E$3:$L$103,5,FALSE)</f>
        <v>#DIV/0!</v>
      </c>
      <c r="H4505">
        <f>DW!$K4505</f>
        <v>0</v>
      </c>
      <c r="I4505" s="37" t="e">
        <f t="shared" si="70"/>
        <v>#DIV/0!</v>
      </c>
    </row>
    <row r="4506" spans="1:9" x14ac:dyDescent="0.25">
      <c r="A4506">
        <f>INDEX('Resultado Final'!$A:$A,MATCH(E4506,'Resultado Final'!$E:$E,0))</f>
        <v>1</v>
      </c>
      <c r="B4506" t="e">
        <f>'Média Saneada'!#REF!</f>
        <v>#REF!</v>
      </c>
      <c r="C4506">
        <f>DW!$H4506</f>
        <v>0</v>
      </c>
      <c r="D4506">
        <f>DW!$I4506</f>
        <v>0</v>
      </c>
      <c r="E4506">
        <f>DW!$G4506</f>
        <v>0</v>
      </c>
      <c r="F4506" t="e">
        <f>VLOOKUP(E4506,'Resultado Final'!$E$3:$L$103,4,FALSE)</f>
        <v>#DIV/0!</v>
      </c>
      <c r="G4506" t="e">
        <f>VLOOKUP(E4506,'Resultado Final'!$E$3:$L$103,5,FALSE)</f>
        <v>#DIV/0!</v>
      </c>
      <c r="H4506">
        <f>DW!$K4506</f>
        <v>0</v>
      </c>
      <c r="I4506" s="37" t="e">
        <f t="shared" si="70"/>
        <v>#DIV/0!</v>
      </c>
    </row>
    <row r="4507" spans="1:9" x14ac:dyDescent="0.25">
      <c r="A4507">
        <f>INDEX('Resultado Final'!$A:$A,MATCH(E4507,'Resultado Final'!$E:$E,0))</f>
        <v>1</v>
      </c>
      <c r="B4507" t="e">
        <f>'Média Saneada'!#REF!</f>
        <v>#REF!</v>
      </c>
      <c r="C4507">
        <f>DW!$H4507</f>
        <v>0</v>
      </c>
      <c r="D4507">
        <f>DW!$I4507</f>
        <v>0</v>
      </c>
      <c r="E4507">
        <f>DW!$G4507</f>
        <v>0</v>
      </c>
      <c r="F4507" t="e">
        <f>VLOOKUP(E4507,'Resultado Final'!$E$3:$L$103,4,FALSE)</f>
        <v>#DIV/0!</v>
      </c>
      <c r="G4507" t="e">
        <f>VLOOKUP(E4507,'Resultado Final'!$E$3:$L$103,5,FALSE)</f>
        <v>#DIV/0!</v>
      </c>
      <c r="H4507">
        <f>DW!$K4507</f>
        <v>0</v>
      </c>
      <c r="I4507" s="37" t="e">
        <f t="shared" si="70"/>
        <v>#DIV/0!</v>
      </c>
    </row>
    <row r="4508" spans="1:9" x14ac:dyDescent="0.25">
      <c r="A4508">
        <f>INDEX('Resultado Final'!$A:$A,MATCH(E4508,'Resultado Final'!$E:$E,0))</f>
        <v>1</v>
      </c>
      <c r="B4508" t="e">
        <f>'Média Saneada'!#REF!</f>
        <v>#REF!</v>
      </c>
      <c r="C4508">
        <f>DW!$H4508</f>
        <v>0</v>
      </c>
      <c r="D4508">
        <f>DW!$I4508</f>
        <v>0</v>
      </c>
      <c r="E4508">
        <f>DW!$G4508</f>
        <v>0</v>
      </c>
      <c r="F4508" t="e">
        <f>VLOOKUP(E4508,'Resultado Final'!$E$3:$L$103,4,FALSE)</f>
        <v>#DIV/0!</v>
      </c>
      <c r="G4508" t="e">
        <f>VLOOKUP(E4508,'Resultado Final'!$E$3:$L$103,5,FALSE)</f>
        <v>#DIV/0!</v>
      </c>
      <c r="H4508">
        <f>DW!$K4508</f>
        <v>0</v>
      </c>
      <c r="I4508" s="37" t="e">
        <f t="shared" si="70"/>
        <v>#DIV/0!</v>
      </c>
    </row>
    <row r="4509" spans="1:9" x14ac:dyDescent="0.25">
      <c r="A4509">
        <f>INDEX('Resultado Final'!$A:$A,MATCH(E4509,'Resultado Final'!$E:$E,0))</f>
        <v>1</v>
      </c>
      <c r="B4509" t="e">
        <f>'Média Saneada'!#REF!</f>
        <v>#REF!</v>
      </c>
      <c r="C4509">
        <f>DW!$H4509</f>
        <v>0</v>
      </c>
      <c r="D4509">
        <f>DW!$I4509</f>
        <v>0</v>
      </c>
      <c r="E4509">
        <f>DW!$G4509</f>
        <v>0</v>
      </c>
      <c r="F4509" t="e">
        <f>VLOOKUP(E4509,'Resultado Final'!$E$3:$L$103,4,FALSE)</f>
        <v>#DIV/0!</v>
      </c>
      <c r="G4509" t="e">
        <f>VLOOKUP(E4509,'Resultado Final'!$E$3:$L$103,5,FALSE)</f>
        <v>#DIV/0!</v>
      </c>
      <c r="H4509">
        <f>DW!$K4509</f>
        <v>0</v>
      </c>
      <c r="I4509" s="37" t="e">
        <f t="shared" si="70"/>
        <v>#DIV/0!</v>
      </c>
    </row>
    <row r="4510" spans="1:9" x14ac:dyDescent="0.25">
      <c r="A4510">
        <f>INDEX('Resultado Final'!$A:$A,MATCH(E4510,'Resultado Final'!$E:$E,0))</f>
        <v>1</v>
      </c>
      <c r="B4510" t="e">
        <f>'Média Saneada'!#REF!</f>
        <v>#REF!</v>
      </c>
      <c r="C4510">
        <f>DW!$H4510</f>
        <v>0</v>
      </c>
      <c r="D4510">
        <f>DW!$I4510</f>
        <v>0</v>
      </c>
      <c r="E4510">
        <f>DW!$G4510</f>
        <v>0</v>
      </c>
      <c r="F4510" t="e">
        <f>VLOOKUP(E4510,'Resultado Final'!$E$3:$L$103,4,FALSE)</f>
        <v>#DIV/0!</v>
      </c>
      <c r="G4510" t="e">
        <f>VLOOKUP(E4510,'Resultado Final'!$E$3:$L$103,5,FALSE)</f>
        <v>#DIV/0!</v>
      </c>
      <c r="H4510">
        <f>DW!$K4510</f>
        <v>0</v>
      </c>
      <c r="I4510" s="37" t="e">
        <f t="shared" si="70"/>
        <v>#DIV/0!</v>
      </c>
    </row>
    <row r="4511" spans="1:9" x14ac:dyDescent="0.25">
      <c r="A4511">
        <f>INDEX('Resultado Final'!$A:$A,MATCH(E4511,'Resultado Final'!$E:$E,0))</f>
        <v>1</v>
      </c>
      <c r="B4511" t="e">
        <f>'Média Saneada'!#REF!</f>
        <v>#REF!</v>
      </c>
      <c r="C4511">
        <f>DW!$H4511</f>
        <v>0</v>
      </c>
      <c r="D4511">
        <f>DW!$I4511</f>
        <v>0</v>
      </c>
      <c r="E4511">
        <f>DW!$G4511</f>
        <v>0</v>
      </c>
      <c r="F4511" t="e">
        <f>VLOOKUP(E4511,'Resultado Final'!$E$3:$L$103,4,FALSE)</f>
        <v>#DIV/0!</v>
      </c>
      <c r="G4511" t="e">
        <f>VLOOKUP(E4511,'Resultado Final'!$E$3:$L$103,5,FALSE)</f>
        <v>#DIV/0!</v>
      </c>
      <c r="H4511">
        <f>DW!$K4511</f>
        <v>0</v>
      </c>
      <c r="I4511" s="37" t="e">
        <f t="shared" si="70"/>
        <v>#DIV/0!</v>
      </c>
    </row>
    <row r="4512" spans="1:9" x14ac:dyDescent="0.25">
      <c r="A4512">
        <f>INDEX('Resultado Final'!$A:$A,MATCH(E4512,'Resultado Final'!$E:$E,0))</f>
        <v>1</v>
      </c>
      <c r="B4512" t="e">
        <f>'Média Saneada'!#REF!</f>
        <v>#REF!</v>
      </c>
      <c r="C4512">
        <f>DW!$H4512</f>
        <v>0</v>
      </c>
      <c r="D4512">
        <f>DW!$I4512</f>
        <v>0</v>
      </c>
      <c r="E4512">
        <f>DW!$G4512</f>
        <v>0</v>
      </c>
      <c r="F4512" t="e">
        <f>VLOOKUP(E4512,'Resultado Final'!$E$3:$L$103,4,FALSE)</f>
        <v>#DIV/0!</v>
      </c>
      <c r="G4512" t="e">
        <f>VLOOKUP(E4512,'Resultado Final'!$E$3:$L$103,5,FALSE)</f>
        <v>#DIV/0!</v>
      </c>
      <c r="H4512">
        <f>DW!$K4512</f>
        <v>0</v>
      </c>
      <c r="I4512" s="37" t="e">
        <f t="shared" si="70"/>
        <v>#DIV/0!</v>
      </c>
    </row>
    <row r="4513" spans="1:9" x14ac:dyDescent="0.25">
      <c r="A4513">
        <f>INDEX('Resultado Final'!$A:$A,MATCH(E4513,'Resultado Final'!$E:$E,0))</f>
        <v>1</v>
      </c>
      <c r="B4513" t="e">
        <f>'Média Saneada'!#REF!</f>
        <v>#REF!</v>
      </c>
      <c r="C4513">
        <f>DW!$H4513</f>
        <v>0</v>
      </c>
      <c r="D4513">
        <f>DW!$I4513</f>
        <v>0</v>
      </c>
      <c r="E4513">
        <f>DW!$G4513</f>
        <v>0</v>
      </c>
      <c r="F4513" t="e">
        <f>VLOOKUP(E4513,'Resultado Final'!$E$3:$L$103,4,FALSE)</f>
        <v>#DIV/0!</v>
      </c>
      <c r="G4513" t="e">
        <f>VLOOKUP(E4513,'Resultado Final'!$E$3:$L$103,5,FALSE)</f>
        <v>#DIV/0!</v>
      </c>
      <c r="H4513">
        <f>DW!$K4513</f>
        <v>0</v>
      </c>
      <c r="I4513" s="37" t="e">
        <f t="shared" si="70"/>
        <v>#DIV/0!</v>
      </c>
    </row>
    <row r="4514" spans="1:9" x14ac:dyDescent="0.25">
      <c r="A4514">
        <f>INDEX('Resultado Final'!$A:$A,MATCH(E4514,'Resultado Final'!$E:$E,0))</f>
        <v>1</v>
      </c>
      <c r="B4514" t="e">
        <f>'Média Saneada'!#REF!</f>
        <v>#REF!</v>
      </c>
      <c r="C4514">
        <f>DW!$H4514</f>
        <v>0</v>
      </c>
      <c r="D4514">
        <f>DW!$I4514</f>
        <v>0</v>
      </c>
      <c r="E4514">
        <f>DW!$G4514</f>
        <v>0</v>
      </c>
      <c r="F4514" t="e">
        <f>VLOOKUP(E4514,'Resultado Final'!$E$3:$L$103,4,FALSE)</f>
        <v>#DIV/0!</v>
      </c>
      <c r="G4514" t="e">
        <f>VLOOKUP(E4514,'Resultado Final'!$E$3:$L$103,5,FALSE)</f>
        <v>#DIV/0!</v>
      </c>
      <c r="H4514">
        <f>DW!$K4514</f>
        <v>0</v>
      </c>
      <c r="I4514" s="37" t="e">
        <f t="shared" si="70"/>
        <v>#DIV/0!</v>
      </c>
    </row>
    <row r="4515" spans="1:9" x14ac:dyDescent="0.25">
      <c r="A4515">
        <f>INDEX('Resultado Final'!$A:$A,MATCH(E4515,'Resultado Final'!$E:$E,0))</f>
        <v>1</v>
      </c>
      <c r="B4515" t="e">
        <f>'Média Saneada'!#REF!</f>
        <v>#REF!</v>
      </c>
      <c r="C4515">
        <f>DW!$H4515</f>
        <v>0</v>
      </c>
      <c r="D4515">
        <f>DW!$I4515</f>
        <v>0</v>
      </c>
      <c r="E4515">
        <f>DW!$G4515</f>
        <v>0</v>
      </c>
      <c r="F4515" t="e">
        <f>VLOOKUP(E4515,'Resultado Final'!$E$3:$L$103,4,FALSE)</f>
        <v>#DIV/0!</v>
      </c>
      <c r="G4515" t="e">
        <f>VLOOKUP(E4515,'Resultado Final'!$E$3:$L$103,5,FALSE)</f>
        <v>#DIV/0!</v>
      </c>
      <c r="H4515">
        <f>DW!$K4515</f>
        <v>0</v>
      </c>
      <c r="I4515" s="37" t="e">
        <f t="shared" si="70"/>
        <v>#DIV/0!</v>
      </c>
    </row>
    <row r="4516" spans="1:9" x14ac:dyDescent="0.25">
      <c r="A4516">
        <f>INDEX('Resultado Final'!$A:$A,MATCH(E4516,'Resultado Final'!$E:$E,0))</f>
        <v>1</v>
      </c>
      <c r="B4516" t="e">
        <f>'Média Saneada'!#REF!</f>
        <v>#REF!</v>
      </c>
      <c r="C4516">
        <f>DW!$H4516</f>
        <v>0</v>
      </c>
      <c r="D4516">
        <f>DW!$I4516</f>
        <v>0</v>
      </c>
      <c r="E4516">
        <f>DW!$G4516</f>
        <v>0</v>
      </c>
      <c r="F4516" t="e">
        <f>VLOOKUP(E4516,'Resultado Final'!$E$3:$L$103,4,FALSE)</f>
        <v>#DIV/0!</v>
      </c>
      <c r="G4516" t="e">
        <f>VLOOKUP(E4516,'Resultado Final'!$E$3:$L$103,5,FALSE)</f>
        <v>#DIV/0!</v>
      </c>
      <c r="H4516">
        <f>DW!$K4516</f>
        <v>0</v>
      </c>
      <c r="I4516" s="37" t="e">
        <f t="shared" si="70"/>
        <v>#DIV/0!</v>
      </c>
    </row>
    <row r="4517" spans="1:9" x14ac:dyDescent="0.25">
      <c r="A4517">
        <f>INDEX('Resultado Final'!$A:$A,MATCH(E4517,'Resultado Final'!$E:$E,0))</f>
        <v>1</v>
      </c>
      <c r="B4517" t="e">
        <f>'Média Saneada'!#REF!</f>
        <v>#REF!</v>
      </c>
      <c r="C4517">
        <f>DW!$H4517</f>
        <v>0</v>
      </c>
      <c r="D4517">
        <f>DW!$I4517</f>
        <v>0</v>
      </c>
      <c r="E4517">
        <f>DW!$G4517</f>
        <v>0</v>
      </c>
      <c r="F4517" t="e">
        <f>VLOOKUP(E4517,'Resultado Final'!$E$3:$L$103,4,FALSE)</f>
        <v>#DIV/0!</v>
      </c>
      <c r="G4517" t="e">
        <f>VLOOKUP(E4517,'Resultado Final'!$E$3:$L$103,5,FALSE)</f>
        <v>#DIV/0!</v>
      </c>
      <c r="H4517">
        <f>DW!$K4517</f>
        <v>0</v>
      </c>
      <c r="I4517" s="37" t="e">
        <f t="shared" si="70"/>
        <v>#DIV/0!</v>
      </c>
    </row>
    <row r="4518" spans="1:9" x14ac:dyDescent="0.25">
      <c r="A4518">
        <f>INDEX('Resultado Final'!$A:$A,MATCH(E4518,'Resultado Final'!$E:$E,0))</f>
        <v>1</v>
      </c>
      <c r="B4518" t="e">
        <f>'Média Saneada'!#REF!</f>
        <v>#REF!</v>
      </c>
      <c r="C4518">
        <f>DW!$H4518</f>
        <v>0</v>
      </c>
      <c r="D4518">
        <f>DW!$I4518</f>
        <v>0</v>
      </c>
      <c r="E4518">
        <f>DW!$G4518</f>
        <v>0</v>
      </c>
      <c r="F4518" t="e">
        <f>VLOOKUP(E4518,'Resultado Final'!$E$3:$L$103,4,FALSE)</f>
        <v>#DIV/0!</v>
      </c>
      <c r="G4518" t="e">
        <f>VLOOKUP(E4518,'Resultado Final'!$E$3:$L$103,5,FALSE)</f>
        <v>#DIV/0!</v>
      </c>
      <c r="H4518">
        <f>DW!$K4518</f>
        <v>0</v>
      </c>
      <c r="I4518" s="37" t="e">
        <f t="shared" si="70"/>
        <v>#DIV/0!</v>
      </c>
    </row>
    <row r="4519" spans="1:9" x14ac:dyDescent="0.25">
      <c r="A4519">
        <f>INDEX('Resultado Final'!$A:$A,MATCH(E4519,'Resultado Final'!$E:$E,0))</f>
        <v>1</v>
      </c>
      <c r="B4519" t="e">
        <f>'Média Saneada'!#REF!</f>
        <v>#REF!</v>
      </c>
      <c r="C4519">
        <f>DW!$H4519</f>
        <v>0</v>
      </c>
      <c r="D4519">
        <f>DW!$I4519</f>
        <v>0</v>
      </c>
      <c r="E4519">
        <f>DW!$G4519</f>
        <v>0</v>
      </c>
      <c r="F4519" t="e">
        <f>VLOOKUP(E4519,'Resultado Final'!$E$3:$L$103,4,FALSE)</f>
        <v>#DIV/0!</v>
      </c>
      <c r="G4519" t="e">
        <f>VLOOKUP(E4519,'Resultado Final'!$E$3:$L$103,5,FALSE)</f>
        <v>#DIV/0!</v>
      </c>
      <c r="H4519">
        <f>DW!$K4519</f>
        <v>0</v>
      </c>
      <c r="I4519" s="37" t="e">
        <f t="shared" si="70"/>
        <v>#DIV/0!</v>
      </c>
    </row>
    <row r="4520" spans="1:9" x14ac:dyDescent="0.25">
      <c r="A4520">
        <f>INDEX('Resultado Final'!$A:$A,MATCH(E4520,'Resultado Final'!$E:$E,0))</f>
        <v>1</v>
      </c>
      <c r="B4520" t="e">
        <f>'Média Saneada'!#REF!</f>
        <v>#REF!</v>
      </c>
      <c r="C4520">
        <f>DW!$H4520</f>
        <v>0</v>
      </c>
      <c r="D4520">
        <f>DW!$I4520</f>
        <v>0</v>
      </c>
      <c r="E4520">
        <f>DW!$G4520</f>
        <v>0</v>
      </c>
      <c r="F4520" t="e">
        <f>VLOOKUP(E4520,'Resultado Final'!$E$3:$L$103,4,FALSE)</f>
        <v>#DIV/0!</v>
      </c>
      <c r="G4520" t="e">
        <f>VLOOKUP(E4520,'Resultado Final'!$E$3:$L$103,5,FALSE)</f>
        <v>#DIV/0!</v>
      </c>
      <c r="H4520">
        <f>DW!$K4520</f>
        <v>0</v>
      </c>
      <c r="I4520" s="37" t="e">
        <f t="shared" si="70"/>
        <v>#DIV/0!</v>
      </c>
    </row>
    <row r="4521" spans="1:9" x14ac:dyDescent="0.25">
      <c r="A4521">
        <f>INDEX('Resultado Final'!$A:$A,MATCH(E4521,'Resultado Final'!$E:$E,0))</f>
        <v>1</v>
      </c>
      <c r="B4521" t="e">
        <f>'Média Saneada'!#REF!</f>
        <v>#REF!</v>
      </c>
      <c r="C4521">
        <f>DW!$H4521</f>
        <v>0</v>
      </c>
      <c r="D4521">
        <f>DW!$I4521</f>
        <v>0</v>
      </c>
      <c r="E4521">
        <f>DW!$G4521</f>
        <v>0</v>
      </c>
      <c r="F4521" t="e">
        <f>VLOOKUP(E4521,'Resultado Final'!$E$3:$L$103,4,FALSE)</f>
        <v>#DIV/0!</v>
      </c>
      <c r="G4521" t="e">
        <f>VLOOKUP(E4521,'Resultado Final'!$E$3:$L$103,5,FALSE)</f>
        <v>#DIV/0!</v>
      </c>
      <c r="H4521">
        <f>DW!$K4521</f>
        <v>0</v>
      </c>
      <c r="I4521" s="37" t="e">
        <f t="shared" si="70"/>
        <v>#DIV/0!</v>
      </c>
    </row>
    <row r="4522" spans="1:9" x14ac:dyDescent="0.25">
      <c r="A4522">
        <f>INDEX('Resultado Final'!$A:$A,MATCH(E4522,'Resultado Final'!$E:$E,0))</f>
        <v>1</v>
      </c>
      <c r="B4522" t="e">
        <f>'Média Saneada'!#REF!</f>
        <v>#REF!</v>
      </c>
      <c r="C4522">
        <f>DW!$H4522</f>
        <v>0</v>
      </c>
      <c r="D4522">
        <f>DW!$I4522</f>
        <v>0</v>
      </c>
      <c r="E4522">
        <f>DW!$G4522</f>
        <v>0</v>
      </c>
      <c r="F4522" t="e">
        <f>VLOOKUP(E4522,'Resultado Final'!$E$3:$L$103,4,FALSE)</f>
        <v>#DIV/0!</v>
      </c>
      <c r="G4522" t="e">
        <f>VLOOKUP(E4522,'Resultado Final'!$E$3:$L$103,5,FALSE)</f>
        <v>#DIV/0!</v>
      </c>
      <c r="H4522">
        <f>DW!$K4522</f>
        <v>0</v>
      </c>
      <c r="I4522" s="37" t="e">
        <f t="shared" si="70"/>
        <v>#DIV/0!</v>
      </c>
    </row>
    <row r="4523" spans="1:9" x14ac:dyDescent="0.25">
      <c r="A4523">
        <f>INDEX('Resultado Final'!$A:$A,MATCH(E4523,'Resultado Final'!$E:$E,0))</f>
        <v>1</v>
      </c>
      <c r="B4523" t="e">
        <f>'Média Saneada'!#REF!</f>
        <v>#REF!</v>
      </c>
      <c r="C4523">
        <f>DW!$H4523</f>
        <v>0</v>
      </c>
      <c r="D4523">
        <f>DW!$I4523</f>
        <v>0</v>
      </c>
      <c r="E4523">
        <f>DW!$G4523</f>
        <v>0</v>
      </c>
      <c r="F4523" t="e">
        <f>VLOOKUP(E4523,'Resultado Final'!$E$3:$L$103,4,FALSE)</f>
        <v>#DIV/0!</v>
      </c>
      <c r="G4523" t="e">
        <f>VLOOKUP(E4523,'Resultado Final'!$E$3:$L$103,5,FALSE)</f>
        <v>#DIV/0!</v>
      </c>
      <c r="H4523">
        <f>DW!$K4523</f>
        <v>0</v>
      </c>
      <c r="I4523" s="37" t="e">
        <f t="shared" si="70"/>
        <v>#DIV/0!</v>
      </c>
    </row>
    <row r="4524" spans="1:9" x14ac:dyDescent="0.25">
      <c r="A4524">
        <f>INDEX('Resultado Final'!$A:$A,MATCH(E4524,'Resultado Final'!$E:$E,0))</f>
        <v>1</v>
      </c>
      <c r="B4524" t="e">
        <f>'Média Saneada'!#REF!</f>
        <v>#REF!</v>
      </c>
      <c r="C4524">
        <f>DW!$H4524</f>
        <v>0</v>
      </c>
      <c r="D4524">
        <f>DW!$I4524</f>
        <v>0</v>
      </c>
      <c r="E4524">
        <f>DW!$G4524</f>
        <v>0</v>
      </c>
      <c r="F4524" t="e">
        <f>VLOOKUP(E4524,'Resultado Final'!$E$3:$L$103,4,FALSE)</f>
        <v>#DIV/0!</v>
      </c>
      <c r="G4524" t="e">
        <f>VLOOKUP(E4524,'Resultado Final'!$E$3:$L$103,5,FALSE)</f>
        <v>#DIV/0!</v>
      </c>
      <c r="H4524">
        <f>DW!$K4524</f>
        <v>0</v>
      </c>
      <c r="I4524" s="37" t="e">
        <f t="shared" si="70"/>
        <v>#DIV/0!</v>
      </c>
    </row>
    <row r="4525" spans="1:9" x14ac:dyDescent="0.25">
      <c r="A4525">
        <f>INDEX('Resultado Final'!$A:$A,MATCH(E4525,'Resultado Final'!$E:$E,0))</f>
        <v>1</v>
      </c>
      <c r="B4525" t="e">
        <f>'Média Saneada'!#REF!</f>
        <v>#REF!</v>
      </c>
      <c r="C4525">
        <f>DW!$H4525</f>
        <v>0</v>
      </c>
      <c r="D4525">
        <f>DW!$I4525</f>
        <v>0</v>
      </c>
      <c r="E4525">
        <f>DW!$G4525</f>
        <v>0</v>
      </c>
      <c r="F4525" t="e">
        <f>VLOOKUP(E4525,'Resultado Final'!$E$3:$L$103,4,FALSE)</f>
        <v>#DIV/0!</v>
      </c>
      <c r="G4525" t="e">
        <f>VLOOKUP(E4525,'Resultado Final'!$E$3:$L$103,5,FALSE)</f>
        <v>#DIV/0!</v>
      </c>
      <c r="H4525">
        <f>DW!$K4525</f>
        <v>0</v>
      </c>
      <c r="I4525" s="37" t="e">
        <f t="shared" si="70"/>
        <v>#DIV/0!</v>
      </c>
    </row>
    <row r="4526" spans="1:9" x14ac:dyDescent="0.25">
      <c r="A4526">
        <f>INDEX('Resultado Final'!$A:$A,MATCH(E4526,'Resultado Final'!$E:$E,0))</f>
        <v>1</v>
      </c>
      <c r="B4526" t="e">
        <f>'Média Saneada'!#REF!</f>
        <v>#REF!</v>
      </c>
      <c r="C4526">
        <f>DW!$H4526</f>
        <v>0</v>
      </c>
      <c r="D4526">
        <f>DW!$I4526</f>
        <v>0</v>
      </c>
      <c r="E4526">
        <f>DW!$G4526</f>
        <v>0</v>
      </c>
      <c r="F4526" t="e">
        <f>VLOOKUP(E4526,'Resultado Final'!$E$3:$L$103,4,FALSE)</f>
        <v>#DIV/0!</v>
      </c>
      <c r="G4526" t="e">
        <f>VLOOKUP(E4526,'Resultado Final'!$E$3:$L$103,5,FALSE)</f>
        <v>#DIV/0!</v>
      </c>
      <c r="H4526">
        <f>DW!$K4526</f>
        <v>0</v>
      </c>
      <c r="I4526" s="37" t="e">
        <f t="shared" si="70"/>
        <v>#DIV/0!</v>
      </c>
    </row>
    <row r="4527" spans="1:9" x14ac:dyDescent="0.25">
      <c r="A4527">
        <f>INDEX('Resultado Final'!$A:$A,MATCH(E4527,'Resultado Final'!$E:$E,0))</f>
        <v>1</v>
      </c>
      <c r="B4527" t="e">
        <f>'Média Saneada'!#REF!</f>
        <v>#REF!</v>
      </c>
      <c r="C4527">
        <f>DW!$H4527</f>
        <v>0</v>
      </c>
      <c r="D4527">
        <f>DW!$I4527</f>
        <v>0</v>
      </c>
      <c r="E4527">
        <f>DW!$G4527</f>
        <v>0</v>
      </c>
      <c r="F4527" t="e">
        <f>VLOOKUP(E4527,'Resultado Final'!$E$3:$L$103,4,FALSE)</f>
        <v>#DIV/0!</v>
      </c>
      <c r="G4527" t="e">
        <f>VLOOKUP(E4527,'Resultado Final'!$E$3:$L$103,5,FALSE)</f>
        <v>#DIV/0!</v>
      </c>
      <c r="H4527">
        <f>DW!$K4527</f>
        <v>0</v>
      </c>
      <c r="I4527" s="37" t="e">
        <f t="shared" si="70"/>
        <v>#DIV/0!</v>
      </c>
    </row>
    <row r="4528" spans="1:9" x14ac:dyDescent="0.25">
      <c r="A4528">
        <f>INDEX('Resultado Final'!$A:$A,MATCH(E4528,'Resultado Final'!$E:$E,0))</f>
        <v>1</v>
      </c>
      <c r="B4528" t="e">
        <f>'Média Saneada'!#REF!</f>
        <v>#REF!</v>
      </c>
      <c r="C4528">
        <f>DW!$H4528</f>
        <v>0</v>
      </c>
      <c r="D4528">
        <f>DW!$I4528</f>
        <v>0</v>
      </c>
      <c r="E4528">
        <f>DW!$G4528</f>
        <v>0</v>
      </c>
      <c r="F4528" t="e">
        <f>VLOOKUP(E4528,'Resultado Final'!$E$3:$L$103,4,FALSE)</f>
        <v>#DIV/0!</v>
      </c>
      <c r="G4528" t="e">
        <f>VLOOKUP(E4528,'Resultado Final'!$E$3:$L$103,5,FALSE)</f>
        <v>#DIV/0!</v>
      </c>
      <c r="H4528">
        <f>DW!$K4528</f>
        <v>0</v>
      </c>
      <c r="I4528" s="37" t="e">
        <f t="shared" si="70"/>
        <v>#DIV/0!</v>
      </c>
    </row>
    <row r="4529" spans="1:9" x14ac:dyDescent="0.25">
      <c r="A4529">
        <f>INDEX('Resultado Final'!$A:$A,MATCH(E4529,'Resultado Final'!$E:$E,0))</f>
        <v>1</v>
      </c>
      <c r="B4529" t="e">
        <f>'Média Saneada'!#REF!</f>
        <v>#REF!</v>
      </c>
      <c r="C4529">
        <f>DW!$H4529</f>
        <v>0</v>
      </c>
      <c r="D4529">
        <f>DW!$I4529</f>
        <v>0</v>
      </c>
      <c r="E4529">
        <f>DW!$G4529</f>
        <v>0</v>
      </c>
      <c r="F4529" t="e">
        <f>VLOOKUP(E4529,'Resultado Final'!$E$3:$L$103,4,FALSE)</f>
        <v>#DIV/0!</v>
      </c>
      <c r="G4529" t="e">
        <f>VLOOKUP(E4529,'Resultado Final'!$E$3:$L$103,5,FALSE)</f>
        <v>#DIV/0!</v>
      </c>
      <c r="H4529">
        <f>DW!$K4529</f>
        <v>0</v>
      </c>
      <c r="I4529" s="37" t="e">
        <f t="shared" si="70"/>
        <v>#DIV/0!</v>
      </c>
    </row>
    <row r="4530" spans="1:9" x14ac:dyDescent="0.25">
      <c r="A4530">
        <f>INDEX('Resultado Final'!$A:$A,MATCH(E4530,'Resultado Final'!$E:$E,0))</f>
        <v>1</v>
      </c>
      <c r="B4530" t="e">
        <f>'Média Saneada'!#REF!</f>
        <v>#REF!</v>
      </c>
      <c r="C4530">
        <f>DW!$H4530</f>
        <v>0</v>
      </c>
      <c r="D4530">
        <f>DW!$I4530</f>
        <v>0</v>
      </c>
      <c r="E4530">
        <f>DW!$G4530</f>
        <v>0</v>
      </c>
      <c r="F4530" t="e">
        <f>VLOOKUP(E4530,'Resultado Final'!$E$3:$L$103,4,FALSE)</f>
        <v>#DIV/0!</v>
      </c>
      <c r="G4530" t="e">
        <f>VLOOKUP(E4530,'Resultado Final'!$E$3:$L$103,5,FALSE)</f>
        <v>#DIV/0!</v>
      </c>
      <c r="H4530">
        <f>DW!$K4530</f>
        <v>0</v>
      </c>
      <c r="I4530" s="37" t="e">
        <f t="shared" si="70"/>
        <v>#DIV/0!</v>
      </c>
    </row>
    <row r="4531" spans="1:9" x14ac:dyDescent="0.25">
      <c r="A4531">
        <f>INDEX('Resultado Final'!$A:$A,MATCH(E4531,'Resultado Final'!$E:$E,0))</f>
        <v>1</v>
      </c>
      <c r="B4531" t="e">
        <f>'Média Saneada'!#REF!</f>
        <v>#REF!</v>
      </c>
      <c r="C4531">
        <f>DW!$H4531</f>
        <v>0</v>
      </c>
      <c r="D4531">
        <f>DW!$I4531</f>
        <v>0</v>
      </c>
      <c r="E4531">
        <f>DW!$G4531</f>
        <v>0</v>
      </c>
      <c r="F4531" t="e">
        <f>VLOOKUP(E4531,'Resultado Final'!$E$3:$L$103,4,FALSE)</f>
        <v>#DIV/0!</v>
      </c>
      <c r="G4531" t="e">
        <f>VLOOKUP(E4531,'Resultado Final'!$E$3:$L$103,5,FALSE)</f>
        <v>#DIV/0!</v>
      </c>
      <c r="H4531">
        <f>DW!$K4531</f>
        <v>0</v>
      </c>
      <c r="I4531" s="37" t="e">
        <f t="shared" si="70"/>
        <v>#DIV/0!</v>
      </c>
    </row>
    <row r="4532" spans="1:9" x14ac:dyDescent="0.25">
      <c r="A4532">
        <f>INDEX('Resultado Final'!$A:$A,MATCH(E4532,'Resultado Final'!$E:$E,0))</f>
        <v>1</v>
      </c>
      <c r="B4532" t="e">
        <f>'Média Saneada'!#REF!</f>
        <v>#REF!</v>
      </c>
      <c r="C4532">
        <f>DW!$H4532</f>
        <v>0</v>
      </c>
      <c r="D4532">
        <f>DW!$I4532</f>
        <v>0</v>
      </c>
      <c r="E4532">
        <f>DW!$G4532</f>
        <v>0</v>
      </c>
      <c r="F4532" t="e">
        <f>VLOOKUP(E4532,'Resultado Final'!$E$3:$L$103,4,FALSE)</f>
        <v>#DIV/0!</v>
      </c>
      <c r="G4532" t="e">
        <f>VLOOKUP(E4532,'Resultado Final'!$E$3:$L$103,5,FALSE)</f>
        <v>#DIV/0!</v>
      </c>
      <c r="H4532">
        <f>DW!$K4532</f>
        <v>0</v>
      </c>
      <c r="I4532" s="37" t="e">
        <f t="shared" si="70"/>
        <v>#DIV/0!</v>
      </c>
    </row>
    <row r="4533" spans="1:9" x14ac:dyDescent="0.25">
      <c r="A4533">
        <f>INDEX('Resultado Final'!$A:$A,MATCH(E4533,'Resultado Final'!$E:$E,0))</f>
        <v>1</v>
      </c>
      <c r="B4533" t="e">
        <f>'Média Saneada'!#REF!</f>
        <v>#REF!</v>
      </c>
      <c r="C4533">
        <f>DW!$H4533</f>
        <v>0</v>
      </c>
      <c r="D4533">
        <f>DW!$I4533</f>
        <v>0</v>
      </c>
      <c r="E4533">
        <f>DW!$G4533</f>
        <v>0</v>
      </c>
      <c r="F4533" t="e">
        <f>VLOOKUP(E4533,'Resultado Final'!$E$3:$L$103,4,FALSE)</f>
        <v>#DIV/0!</v>
      </c>
      <c r="G4533" t="e">
        <f>VLOOKUP(E4533,'Resultado Final'!$E$3:$L$103,5,FALSE)</f>
        <v>#DIV/0!</v>
      </c>
      <c r="H4533">
        <f>DW!$K4533</f>
        <v>0</v>
      </c>
      <c r="I4533" s="37" t="e">
        <f t="shared" si="70"/>
        <v>#DIV/0!</v>
      </c>
    </row>
    <row r="4534" spans="1:9" x14ac:dyDescent="0.25">
      <c r="A4534">
        <f>INDEX('Resultado Final'!$A:$A,MATCH(E4534,'Resultado Final'!$E:$E,0))</f>
        <v>1</v>
      </c>
      <c r="B4534" t="e">
        <f>'Média Saneada'!#REF!</f>
        <v>#REF!</v>
      </c>
      <c r="C4534">
        <f>DW!$H4534</f>
        <v>0</v>
      </c>
      <c r="D4534">
        <f>DW!$I4534</f>
        <v>0</v>
      </c>
      <c r="E4534">
        <f>DW!$G4534</f>
        <v>0</v>
      </c>
      <c r="F4534" t="e">
        <f>VLOOKUP(E4534,'Resultado Final'!$E$3:$L$103,4,FALSE)</f>
        <v>#DIV/0!</v>
      </c>
      <c r="G4534" t="e">
        <f>VLOOKUP(E4534,'Resultado Final'!$E$3:$L$103,5,FALSE)</f>
        <v>#DIV/0!</v>
      </c>
      <c r="H4534">
        <f>DW!$K4534</f>
        <v>0</v>
      </c>
      <c r="I4534" s="37" t="e">
        <f t="shared" si="70"/>
        <v>#DIV/0!</v>
      </c>
    </row>
    <row r="4535" spans="1:9" x14ac:dyDescent="0.25">
      <c r="A4535">
        <f>INDEX('Resultado Final'!$A:$A,MATCH(E4535,'Resultado Final'!$E:$E,0))</f>
        <v>1</v>
      </c>
      <c r="B4535" t="e">
        <f>'Média Saneada'!#REF!</f>
        <v>#REF!</v>
      </c>
      <c r="C4535">
        <f>DW!$H4535</f>
        <v>0</v>
      </c>
      <c r="D4535">
        <f>DW!$I4535</f>
        <v>0</v>
      </c>
      <c r="E4535">
        <f>DW!$G4535</f>
        <v>0</v>
      </c>
      <c r="F4535" t="e">
        <f>VLOOKUP(E4535,'Resultado Final'!$E$3:$L$103,4,FALSE)</f>
        <v>#DIV/0!</v>
      </c>
      <c r="G4535" t="e">
        <f>VLOOKUP(E4535,'Resultado Final'!$E$3:$L$103,5,FALSE)</f>
        <v>#DIV/0!</v>
      </c>
      <c r="H4535">
        <f>DW!$K4535</f>
        <v>0</v>
      </c>
      <c r="I4535" s="37" t="e">
        <f t="shared" si="70"/>
        <v>#DIV/0!</v>
      </c>
    </row>
    <row r="4536" spans="1:9" x14ac:dyDescent="0.25">
      <c r="A4536">
        <f>INDEX('Resultado Final'!$A:$A,MATCH(E4536,'Resultado Final'!$E:$E,0))</f>
        <v>1</v>
      </c>
      <c r="B4536" t="e">
        <f>'Média Saneada'!#REF!</f>
        <v>#REF!</v>
      </c>
      <c r="C4536">
        <f>DW!$H4536</f>
        <v>0</v>
      </c>
      <c r="D4536">
        <f>DW!$I4536</f>
        <v>0</v>
      </c>
      <c r="E4536">
        <f>DW!$G4536</f>
        <v>0</v>
      </c>
      <c r="F4536" t="e">
        <f>VLOOKUP(E4536,'Resultado Final'!$E$3:$L$103,4,FALSE)</f>
        <v>#DIV/0!</v>
      </c>
      <c r="G4536" t="e">
        <f>VLOOKUP(E4536,'Resultado Final'!$E$3:$L$103,5,FALSE)</f>
        <v>#DIV/0!</v>
      </c>
      <c r="H4536">
        <f>DW!$K4536</f>
        <v>0</v>
      </c>
      <c r="I4536" s="37" t="e">
        <f t="shared" si="70"/>
        <v>#DIV/0!</v>
      </c>
    </row>
    <row r="4537" spans="1:9" x14ac:dyDescent="0.25">
      <c r="A4537">
        <f>INDEX('Resultado Final'!$A:$A,MATCH(E4537,'Resultado Final'!$E:$E,0))</f>
        <v>1</v>
      </c>
      <c r="B4537" t="e">
        <f>'Média Saneada'!#REF!</f>
        <v>#REF!</v>
      </c>
      <c r="C4537">
        <f>DW!$H4537</f>
        <v>0</v>
      </c>
      <c r="D4537">
        <f>DW!$I4537</f>
        <v>0</v>
      </c>
      <c r="E4537">
        <f>DW!$G4537</f>
        <v>0</v>
      </c>
      <c r="F4537" t="e">
        <f>VLOOKUP(E4537,'Resultado Final'!$E$3:$L$103,4,FALSE)</f>
        <v>#DIV/0!</v>
      </c>
      <c r="G4537" t="e">
        <f>VLOOKUP(E4537,'Resultado Final'!$E$3:$L$103,5,FALSE)</f>
        <v>#DIV/0!</v>
      </c>
      <c r="H4537">
        <f>DW!$K4537</f>
        <v>0</v>
      </c>
      <c r="I4537" s="37" t="e">
        <f t="shared" si="70"/>
        <v>#DIV/0!</v>
      </c>
    </row>
    <row r="4538" spans="1:9" x14ac:dyDescent="0.25">
      <c r="A4538">
        <f>INDEX('Resultado Final'!$A:$A,MATCH(E4538,'Resultado Final'!$E:$E,0))</f>
        <v>1</v>
      </c>
      <c r="B4538" t="e">
        <f>'Média Saneada'!#REF!</f>
        <v>#REF!</v>
      </c>
      <c r="C4538">
        <f>DW!$H4538</f>
        <v>0</v>
      </c>
      <c r="D4538">
        <f>DW!$I4538</f>
        <v>0</v>
      </c>
      <c r="E4538">
        <f>DW!$G4538</f>
        <v>0</v>
      </c>
      <c r="F4538" t="e">
        <f>VLOOKUP(E4538,'Resultado Final'!$E$3:$L$103,4,FALSE)</f>
        <v>#DIV/0!</v>
      </c>
      <c r="G4538" t="e">
        <f>VLOOKUP(E4538,'Resultado Final'!$E$3:$L$103,5,FALSE)</f>
        <v>#DIV/0!</v>
      </c>
      <c r="H4538">
        <f>DW!$K4538</f>
        <v>0</v>
      </c>
      <c r="I4538" s="37" t="e">
        <f t="shared" si="70"/>
        <v>#DIV/0!</v>
      </c>
    </row>
    <row r="4539" spans="1:9" x14ac:dyDescent="0.25">
      <c r="A4539">
        <f>INDEX('Resultado Final'!$A:$A,MATCH(E4539,'Resultado Final'!$E:$E,0))</f>
        <v>1</v>
      </c>
      <c r="B4539" t="e">
        <f>'Média Saneada'!#REF!</f>
        <v>#REF!</v>
      </c>
      <c r="C4539">
        <f>DW!$H4539</f>
        <v>0</v>
      </c>
      <c r="D4539">
        <f>DW!$I4539</f>
        <v>0</v>
      </c>
      <c r="E4539">
        <f>DW!$G4539</f>
        <v>0</v>
      </c>
      <c r="F4539" t="e">
        <f>VLOOKUP(E4539,'Resultado Final'!$E$3:$L$103,4,FALSE)</f>
        <v>#DIV/0!</v>
      </c>
      <c r="G4539" t="e">
        <f>VLOOKUP(E4539,'Resultado Final'!$E$3:$L$103,5,FALSE)</f>
        <v>#DIV/0!</v>
      </c>
      <c r="H4539">
        <f>DW!$K4539</f>
        <v>0</v>
      </c>
      <c r="I4539" s="37" t="e">
        <f t="shared" si="70"/>
        <v>#DIV/0!</v>
      </c>
    </row>
    <row r="4540" spans="1:9" x14ac:dyDescent="0.25">
      <c r="A4540">
        <f>INDEX('Resultado Final'!$A:$A,MATCH(E4540,'Resultado Final'!$E:$E,0))</f>
        <v>1</v>
      </c>
      <c r="B4540" t="e">
        <f>'Média Saneada'!#REF!</f>
        <v>#REF!</v>
      </c>
      <c r="C4540">
        <f>DW!$H4540</f>
        <v>0</v>
      </c>
      <c r="D4540">
        <f>DW!$I4540</f>
        <v>0</v>
      </c>
      <c r="E4540">
        <f>DW!$G4540</f>
        <v>0</v>
      </c>
      <c r="F4540" t="e">
        <f>VLOOKUP(E4540,'Resultado Final'!$E$3:$L$103,4,FALSE)</f>
        <v>#DIV/0!</v>
      </c>
      <c r="G4540" t="e">
        <f>VLOOKUP(E4540,'Resultado Final'!$E$3:$L$103,5,FALSE)</f>
        <v>#DIV/0!</v>
      </c>
      <c r="H4540">
        <f>DW!$K4540</f>
        <v>0</v>
      </c>
      <c r="I4540" s="37" t="e">
        <f t="shared" si="70"/>
        <v>#DIV/0!</v>
      </c>
    </row>
    <row r="4541" spans="1:9" x14ac:dyDescent="0.25">
      <c r="A4541">
        <f>INDEX('Resultado Final'!$A:$A,MATCH(E4541,'Resultado Final'!$E:$E,0))</f>
        <v>1</v>
      </c>
      <c r="B4541" t="e">
        <f>'Média Saneada'!#REF!</f>
        <v>#REF!</v>
      </c>
      <c r="C4541">
        <f>DW!$H4541</f>
        <v>0</v>
      </c>
      <c r="D4541">
        <f>DW!$I4541</f>
        <v>0</v>
      </c>
      <c r="E4541">
        <f>DW!$G4541</f>
        <v>0</v>
      </c>
      <c r="F4541" t="e">
        <f>VLOOKUP(E4541,'Resultado Final'!$E$3:$L$103,4,FALSE)</f>
        <v>#DIV/0!</v>
      </c>
      <c r="G4541" t="e">
        <f>VLOOKUP(E4541,'Resultado Final'!$E$3:$L$103,5,FALSE)</f>
        <v>#DIV/0!</v>
      </c>
      <c r="H4541">
        <f>DW!$K4541</f>
        <v>0</v>
      </c>
      <c r="I4541" s="37" t="e">
        <f t="shared" si="70"/>
        <v>#DIV/0!</v>
      </c>
    </row>
    <row r="4542" spans="1:9" x14ac:dyDescent="0.25">
      <c r="A4542">
        <f>INDEX('Resultado Final'!$A:$A,MATCH(E4542,'Resultado Final'!$E:$E,0))</f>
        <v>1</v>
      </c>
      <c r="B4542" t="e">
        <f>'Média Saneada'!#REF!</f>
        <v>#REF!</v>
      </c>
      <c r="C4542">
        <f>DW!$H4542</f>
        <v>0</v>
      </c>
      <c r="D4542">
        <f>DW!$I4542</f>
        <v>0</v>
      </c>
      <c r="E4542">
        <f>DW!$G4542</f>
        <v>0</v>
      </c>
      <c r="F4542" t="e">
        <f>VLOOKUP(E4542,'Resultado Final'!$E$3:$L$103,4,FALSE)</f>
        <v>#DIV/0!</v>
      </c>
      <c r="G4542" t="e">
        <f>VLOOKUP(E4542,'Resultado Final'!$E$3:$L$103,5,FALSE)</f>
        <v>#DIV/0!</v>
      </c>
      <c r="H4542">
        <f>DW!$K4542</f>
        <v>0</v>
      </c>
      <c r="I4542" s="37" t="e">
        <f t="shared" si="70"/>
        <v>#DIV/0!</v>
      </c>
    </row>
    <row r="4543" spans="1:9" x14ac:dyDescent="0.25">
      <c r="A4543">
        <f>INDEX('Resultado Final'!$A:$A,MATCH(E4543,'Resultado Final'!$E:$E,0))</f>
        <v>1</v>
      </c>
      <c r="B4543" t="e">
        <f>'Média Saneada'!#REF!</f>
        <v>#REF!</v>
      </c>
      <c r="C4543">
        <f>DW!$H4543</f>
        <v>0</v>
      </c>
      <c r="D4543">
        <f>DW!$I4543</f>
        <v>0</v>
      </c>
      <c r="E4543">
        <f>DW!$G4543</f>
        <v>0</v>
      </c>
      <c r="F4543" t="e">
        <f>VLOOKUP(E4543,'Resultado Final'!$E$3:$L$103,4,FALSE)</f>
        <v>#DIV/0!</v>
      </c>
      <c r="G4543" t="e">
        <f>VLOOKUP(E4543,'Resultado Final'!$E$3:$L$103,5,FALSE)</f>
        <v>#DIV/0!</v>
      </c>
      <c r="H4543">
        <f>DW!$K4543</f>
        <v>0</v>
      </c>
      <c r="I4543" s="37" t="e">
        <f t="shared" si="70"/>
        <v>#DIV/0!</v>
      </c>
    </row>
    <row r="4544" spans="1:9" x14ac:dyDescent="0.25">
      <c r="A4544">
        <f>INDEX('Resultado Final'!$A:$A,MATCH(E4544,'Resultado Final'!$E:$E,0))</f>
        <v>1</v>
      </c>
      <c r="B4544" t="e">
        <f>'Média Saneada'!#REF!</f>
        <v>#REF!</v>
      </c>
      <c r="C4544">
        <f>DW!$H4544</f>
        <v>0</v>
      </c>
      <c r="D4544">
        <f>DW!$I4544</f>
        <v>0</v>
      </c>
      <c r="E4544">
        <f>DW!$G4544</f>
        <v>0</v>
      </c>
      <c r="F4544" t="e">
        <f>VLOOKUP(E4544,'Resultado Final'!$E$3:$L$103,4,FALSE)</f>
        <v>#DIV/0!</v>
      </c>
      <c r="G4544" t="e">
        <f>VLOOKUP(E4544,'Resultado Final'!$E$3:$L$103,5,FALSE)</f>
        <v>#DIV/0!</v>
      </c>
      <c r="H4544">
        <f>DW!$K4544</f>
        <v>0</v>
      </c>
      <c r="I4544" s="37" t="e">
        <f t="shared" si="70"/>
        <v>#DIV/0!</v>
      </c>
    </row>
    <row r="4545" spans="1:9" x14ac:dyDescent="0.25">
      <c r="A4545">
        <f>INDEX('Resultado Final'!$A:$A,MATCH(E4545,'Resultado Final'!$E:$E,0))</f>
        <v>1</v>
      </c>
      <c r="B4545" t="e">
        <f>'Média Saneada'!#REF!</f>
        <v>#REF!</v>
      </c>
      <c r="C4545">
        <f>DW!$H4545</f>
        <v>0</v>
      </c>
      <c r="D4545">
        <f>DW!$I4545</f>
        <v>0</v>
      </c>
      <c r="E4545">
        <f>DW!$G4545</f>
        <v>0</v>
      </c>
      <c r="F4545" t="e">
        <f>VLOOKUP(E4545,'Resultado Final'!$E$3:$L$103,4,FALSE)</f>
        <v>#DIV/0!</v>
      </c>
      <c r="G4545" t="e">
        <f>VLOOKUP(E4545,'Resultado Final'!$E$3:$L$103,5,FALSE)</f>
        <v>#DIV/0!</v>
      </c>
      <c r="H4545">
        <f>DW!$K4545</f>
        <v>0</v>
      </c>
      <c r="I4545" s="37" t="e">
        <f t="shared" si="70"/>
        <v>#DIV/0!</v>
      </c>
    </row>
    <row r="4546" spans="1:9" x14ac:dyDescent="0.25">
      <c r="A4546">
        <f>INDEX('Resultado Final'!$A:$A,MATCH(E4546,'Resultado Final'!$E:$E,0))</f>
        <v>1</v>
      </c>
      <c r="B4546" t="e">
        <f>'Média Saneada'!#REF!</f>
        <v>#REF!</v>
      </c>
      <c r="C4546">
        <f>DW!$H4546</f>
        <v>0</v>
      </c>
      <c r="D4546">
        <f>DW!$I4546</f>
        <v>0</v>
      </c>
      <c r="E4546">
        <f>DW!$G4546</f>
        <v>0</v>
      </c>
      <c r="F4546" t="e">
        <f>VLOOKUP(E4546,'Resultado Final'!$E$3:$L$103,4,FALSE)</f>
        <v>#DIV/0!</v>
      </c>
      <c r="G4546" t="e">
        <f>VLOOKUP(E4546,'Resultado Final'!$E$3:$L$103,5,FALSE)</f>
        <v>#DIV/0!</v>
      </c>
      <c r="H4546">
        <f>DW!$K4546</f>
        <v>0</v>
      </c>
      <c r="I4546" s="37" t="e">
        <f t="shared" si="70"/>
        <v>#DIV/0!</v>
      </c>
    </row>
    <row r="4547" spans="1:9" x14ac:dyDescent="0.25">
      <c r="A4547">
        <f>INDEX('Resultado Final'!$A:$A,MATCH(E4547,'Resultado Final'!$E:$E,0))</f>
        <v>1</v>
      </c>
      <c r="B4547" t="e">
        <f>'Média Saneada'!#REF!</f>
        <v>#REF!</v>
      </c>
      <c r="C4547">
        <f>DW!$H4547</f>
        <v>0</v>
      </c>
      <c r="D4547">
        <f>DW!$I4547</f>
        <v>0</v>
      </c>
      <c r="E4547">
        <f>DW!$G4547</f>
        <v>0</v>
      </c>
      <c r="F4547" t="e">
        <f>VLOOKUP(E4547,'Resultado Final'!$E$3:$L$103,4,FALSE)</f>
        <v>#DIV/0!</v>
      </c>
      <c r="G4547" t="e">
        <f>VLOOKUP(E4547,'Resultado Final'!$E$3:$L$103,5,FALSE)</f>
        <v>#DIV/0!</v>
      </c>
      <c r="H4547">
        <f>DW!$K4547</f>
        <v>0</v>
      </c>
      <c r="I4547" s="37" t="e">
        <f t="shared" ref="I4547:I4610" si="71">IF(AND($H4547&lt;$F4547,$H4547&gt;$G4547),$H4547,"Desconsiderado para o cálculo final da Média")</f>
        <v>#DIV/0!</v>
      </c>
    </row>
    <row r="4548" spans="1:9" x14ac:dyDescent="0.25">
      <c r="A4548">
        <f>INDEX('Resultado Final'!$A:$A,MATCH(E4548,'Resultado Final'!$E:$E,0))</f>
        <v>1</v>
      </c>
      <c r="B4548" t="e">
        <f>'Média Saneada'!#REF!</f>
        <v>#REF!</v>
      </c>
      <c r="C4548">
        <f>DW!$H4548</f>
        <v>0</v>
      </c>
      <c r="D4548">
        <f>DW!$I4548</f>
        <v>0</v>
      </c>
      <c r="E4548">
        <f>DW!$G4548</f>
        <v>0</v>
      </c>
      <c r="F4548" t="e">
        <f>VLOOKUP(E4548,'Resultado Final'!$E$3:$L$103,4,FALSE)</f>
        <v>#DIV/0!</v>
      </c>
      <c r="G4548" t="e">
        <f>VLOOKUP(E4548,'Resultado Final'!$E$3:$L$103,5,FALSE)</f>
        <v>#DIV/0!</v>
      </c>
      <c r="H4548">
        <f>DW!$K4548</f>
        <v>0</v>
      </c>
      <c r="I4548" s="37" t="e">
        <f t="shared" si="71"/>
        <v>#DIV/0!</v>
      </c>
    </row>
    <row r="4549" spans="1:9" x14ac:dyDescent="0.25">
      <c r="A4549">
        <f>INDEX('Resultado Final'!$A:$A,MATCH(E4549,'Resultado Final'!$E:$E,0))</f>
        <v>1</v>
      </c>
      <c r="B4549" t="e">
        <f>'Média Saneada'!#REF!</f>
        <v>#REF!</v>
      </c>
      <c r="C4549">
        <f>DW!$H4549</f>
        <v>0</v>
      </c>
      <c r="D4549">
        <f>DW!$I4549</f>
        <v>0</v>
      </c>
      <c r="E4549">
        <f>DW!$G4549</f>
        <v>0</v>
      </c>
      <c r="F4549" t="e">
        <f>VLOOKUP(E4549,'Resultado Final'!$E$3:$L$103,4,FALSE)</f>
        <v>#DIV/0!</v>
      </c>
      <c r="G4549" t="e">
        <f>VLOOKUP(E4549,'Resultado Final'!$E$3:$L$103,5,FALSE)</f>
        <v>#DIV/0!</v>
      </c>
      <c r="H4549">
        <f>DW!$K4549</f>
        <v>0</v>
      </c>
      <c r="I4549" s="37" t="e">
        <f t="shared" si="71"/>
        <v>#DIV/0!</v>
      </c>
    </row>
    <row r="4550" spans="1:9" x14ac:dyDescent="0.25">
      <c r="A4550">
        <f>INDEX('Resultado Final'!$A:$A,MATCH(E4550,'Resultado Final'!$E:$E,0))</f>
        <v>1</v>
      </c>
      <c r="B4550" t="e">
        <f>'Média Saneada'!#REF!</f>
        <v>#REF!</v>
      </c>
      <c r="C4550">
        <f>DW!$H4550</f>
        <v>0</v>
      </c>
      <c r="D4550">
        <f>DW!$I4550</f>
        <v>0</v>
      </c>
      <c r="E4550">
        <f>DW!$G4550</f>
        <v>0</v>
      </c>
      <c r="F4550" t="e">
        <f>VLOOKUP(E4550,'Resultado Final'!$E$3:$L$103,4,FALSE)</f>
        <v>#DIV/0!</v>
      </c>
      <c r="G4550" t="e">
        <f>VLOOKUP(E4550,'Resultado Final'!$E$3:$L$103,5,FALSE)</f>
        <v>#DIV/0!</v>
      </c>
      <c r="H4550">
        <f>DW!$K4550</f>
        <v>0</v>
      </c>
      <c r="I4550" s="37" t="e">
        <f t="shared" si="71"/>
        <v>#DIV/0!</v>
      </c>
    </row>
    <row r="4551" spans="1:9" x14ac:dyDescent="0.25">
      <c r="A4551">
        <f>INDEX('Resultado Final'!$A:$A,MATCH(E4551,'Resultado Final'!$E:$E,0))</f>
        <v>1</v>
      </c>
      <c r="B4551" t="e">
        <f>'Média Saneada'!#REF!</f>
        <v>#REF!</v>
      </c>
      <c r="C4551">
        <f>DW!$H4551</f>
        <v>0</v>
      </c>
      <c r="D4551">
        <f>DW!$I4551</f>
        <v>0</v>
      </c>
      <c r="E4551">
        <f>DW!$G4551</f>
        <v>0</v>
      </c>
      <c r="F4551" t="e">
        <f>VLOOKUP(E4551,'Resultado Final'!$E$3:$L$103,4,FALSE)</f>
        <v>#DIV/0!</v>
      </c>
      <c r="G4551" t="e">
        <f>VLOOKUP(E4551,'Resultado Final'!$E$3:$L$103,5,FALSE)</f>
        <v>#DIV/0!</v>
      </c>
      <c r="H4551">
        <f>DW!$K4551</f>
        <v>0</v>
      </c>
      <c r="I4551" s="37" t="e">
        <f t="shared" si="71"/>
        <v>#DIV/0!</v>
      </c>
    </row>
    <row r="4552" spans="1:9" x14ac:dyDescent="0.25">
      <c r="A4552">
        <f>INDEX('Resultado Final'!$A:$A,MATCH(E4552,'Resultado Final'!$E:$E,0))</f>
        <v>1</v>
      </c>
      <c r="B4552" t="e">
        <f>'Média Saneada'!#REF!</f>
        <v>#REF!</v>
      </c>
      <c r="C4552">
        <f>DW!$H4552</f>
        <v>0</v>
      </c>
      <c r="D4552">
        <f>DW!$I4552</f>
        <v>0</v>
      </c>
      <c r="E4552">
        <f>DW!$G4552</f>
        <v>0</v>
      </c>
      <c r="F4552" t="e">
        <f>VLOOKUP(E4552,'Resultado Final'!$E$3:$L$103,4,FALSE)</f>
        <v>#DIV/0!</v>
      </c>
      <c r="G4552" t="e">
        <f>VLOOKUP(E4552,'Resultado Final'!$E$3:$L$103,5,FALSE)</f>
        <v>#DIV/0!</v>
      </c>
      <c r="H4552">
        <f>DW!$K4552</f>
        <v>0</v>
      </c>
      <c r="I4552" s="37" t="e">
        <f t="shared" si="71"/>
        <v>#DIV/0!</v>
      </c>
    </row>
    <row r="4553" spans="1:9" x14ac:dyDescent="0.25">
      <c r="A4553">
        <f>INDEX('Resultado Final'!$A:$A,MATCH(E4553,'Resultado Final'!$E:$E,0))</f>
        <v>1</v>
      </c>
      <c r="B4553" t="e">
        <f>'Média Saneada'!#REF!</f>
        <v>#REF!</v>
      </c>
      <c r="C4553">
        <f>DW!$H4553</f>
        <v>0</v>
      </c>
      <c r="D4553">
        <f>DW!$I4553</f>
        <v>0</v>
      </c>
      <c r="E4553">
        <f>DW!$G4553</f>
        <v>0</v>
      </c>
      <c r="F4553" t="e">
        <f>VLOOKUP(E4553,'Resultado Final'!$E$3:$L$103,4,FALSE)</f>
        <v>#DIV/0!</v>
      </c>
      <c r="G4553" t="e">
        <f>VLOOKUP(E4553,'Resultado Final'!$E$3:$L$103,5,FALSE)</f>
        <v>#DIV/0!</v>
      </c>
      <c r="H4553">
        <f>DW!$K4553</f>
        <v>0</v>
      </c>
      <c r="I4553" s="37" t="e">
        <f t="shared" si="71"/>
        <v>#DIV/0!</v>
      </c>
    </row>
    <row r="4554" spans="1:9" x14ac:dyDescent="0.25">
      <c r="A4554">
        <f>INDEX('Resultado Final'!$A:$A,MATCH(E4554,'Resultado Final'!$E:$E,0))</f>
        <v>1</v>
      </c>
      <c r="B4554" t="e">
        <f>'Média Saneada'!#REF!</f>
        <v>#REF!</v>
      </c>
      <c r="C4554">
        <f>DW!$H4554</f>
        <v>0</v>
      </c>
      <c r="D4554">
        <f>DW!$I4554</f>
        <v>0</v>
      </c>
      <c r="E4554">
        <f>DW!$G4554</f>
        <v>0</v>
      </c>
      <c r="F4554" t="e">
        <f>VLOOKUP(E4554,'Resultado Final'!$E$3:$L$103,4,FALSE)</f>
        <v>#DIV/0!</v>
      </c>
      <c r="G4554" t="e">
        <f>VLOOKUP(E4554,'Resultado Final'!$E$3:$L$103,5,FALSE)</f>
        <v>#DIV/0!</v>
      </c>
      <c r="H4554">
        <f>DW!$K4554</f>
        <v>0</v>
      </c>
      <c r="I4554" s="37" t="e">
        <f t="shared" si="71"/>
        <v>#DIV/0!</v>
      </c>
    </row>
    <row r="4555" spans="1:9" x14ac:dyDescent="0.25">
      <c r="A4555">
        <f>INDEX('Resultado Final'!$A:$A,MATCH(E4555,'Resultado Final'!$E:$E,0))</f>
        <v>1</v>
      </c>
      <c r="B4555" t="e">
        <f>'Média Saneada'!#REF!</f>
        <v>#REF!</v>
      </c>
      <c r="C4555">
        <f>DW!$H4555</f>
        <v>0</v>
      </c>
      <c r="D4555">
        <f>DW!$I4555</f>
        <v>0</v>
      </c>
      <c r="E4555">
        <f>DW!$G4555</f>
        <v>0</v>
      </c>
      <c r="F4555" t="e">
        <f>VLOOKUP(E4555,'Resultado Final'!$E$3:$L$103,4,FALSE)</f>
        <v>#DIV/0!</v>
      </c>
      <c r="G4555" t="e">
        <f>VLOOKUP(E4555,'Resultado Final'!$E$3:$L$103,5,FALSE)</f>
        <v>#DIV/0!</v>
      </c>
      <c r="H4555">
        <f>DW!$K4555</f>
        <v>0</v>
      </c>
      <c r="I4555" s="37" t="e">
        <f t="shared" si="71"/>
        <v>#DIV/0!</v>
      </c>
    </row>
    <row r="4556" spans="1:9" x14ac:dyDescent="0.25">
      <c r="A4556">
        <f>INDEX('Resultado Final'!$A:$A,MATCH(E4556,'Resultado Final'!$E:$E,0))</f>
        <v>1</v>
      </c>
      <c r="B4556" t="e">
        <f>'Média Saneada'!#REF!</f>
        <v>#REF!</v>
      </c>
      <c r="C4556">
        <f>DW!$H4556</f>
        <v>0</v>
      </c>
      <c r="D4556">
        <f>DW!$I4556</f>
        <v>0</v>
      </c>
      <c r="E4556">
        <f>DW!$G4556</f>
        <v>0</v>
      </c>
      <c r="F4556" t="e">
        <f>VLOOKUP(E4556,'Resultado Final'!$E$3:$L$103,4,FALSE)</f>
        <v>#DIV/0!</v>
      </c>
      <c r="G4556" t="e">
        <f>VLOOKUP(E4556,'Resultado Final'!$E$3:$L$103,5,FALSE)</f>
        <v>#DIV/0!</v>
      </c>
      <c r="H4556">
        <f>DW!$K4556</f>
        <v>0</v>
      </c>
      <c r="I4556" s="37" t="e">
        <f t="shared" si="71"/>
        <v>#DIV/0!</v>
      </c>
    </row>
    <row r="4557" spans="1:9" x14ac:dyDescent="0.25">
      <c r="A4557">
        <f>INDEX('Resultado Final'!$A:$A,MATCH(E4557,'Resultado Final'!$E:$E,0))</f>
        <v>1</v>
      </c>
      <c r="B4557" t="e">
        <f>'Média Saneada'!#REF!</f>
        <v>#REF!</v>
      </c>
      <c r="C4557">
        <f>DW!$H4557</f>
        <v>0</v>
      </c>
      <c r="D4557">
        <f>DW!$I4557</f>
        <v>0</v>
      </c>
      <c r="E4557">
        <f>DW!$G4557</f>
        <v>0</v>
      </c>
      <c r="F4557" t="e">
        <f>VLOOKUP(E4557,'Resultado Final'!$E$3:$L$103,4,FALSE)</f>
        <v>#DIV/0!</v>
      </c>
      <c r="G4557" t="e">
        <f>VLOOKUP(E4557,'Resultado Final'!$E$3:$L$103,5,FALSE)</f>
        <v>#DIV/0!</v>
      </c>
      <c r="H4557">
        <f>DW!$K4557</f>
        <v>0</v>
      </c>
      <c r="I4557" s="37" t="e">
        <f t="shared" si="71"/>
        <v>#DIV/0!</v>
      </c>
    </row>
    <row r="4558" spans="1:9" x14ac:dyDescent="0.25">
      <c r="A4558">
        <f>INDEX('Resultado Final'!$A:$A,MATCH(E4558,'Resultado Final'!$E:$E,0))</f>
        <v>1</v>
      </c>
      <c r="B4558" t="e">
        <f>'Média Saneada'!#REF!</f>
        <v>#REF!</v>
      </c>
      <c r="C4558">
        <f>DW!$H4558</f>
        <v>0</v>
      </c>
      <c r="D4558">
        <f>DW!$I4558</f>
        <v>0</v>
      </c>
      <c r="E4558">
        <f>DW!$G4558</f>
        <v>0</v>
      </c>
      <c r="F4558" t="e">
        <f>VLOOKUP(E4558,'Resultado Final'!$E$3:$L$103,4,FALSE)</f>
        <v>#DIV/0!</v>
      </c>
      <c r="G4558" t="e">
        <f>VLOOKUP(E4558,'Resultado Final'!$E$3:$L$103,5,FALSE)</f>
        <v>#DIV/0!</v>
      </c>
      <c r="H4558">
        <f>DW!$K4558</f>
        <v>0</v>
      </c>
      <c r="I4558" s="37" t="e">
        <f t="shared" si="71"/>
        <v>#DIV/0!</v>
      </c>
    </row>
    <row r="4559" spans="1:9" x14ac:dyDescent="0.25">
      <c r="A4559">
        <f>INDEX('Resultado Final'!$A:$A,MATCH(E4559,'Resultado Final'!$E:$E,0))</f>
        <v>1</v>
      </c>
      <c r="B4559" t="e">
        <f>'Média Saneada'!#REF!</f>
        <v>#REF!</v>
      </c>
      <c r="C4559">
        <f>DW!$H4559</f>
        <v>0</v>
      </c>
      <c r="D4559">
        <f>DW!$I4559</f>
        <v>0</v>
      </c>
      <c r="E4559">
        <f>DW!$G4559</f>
        <v>0</v>
      </c>
      <c r="F4559" t="e">
        <f>VLOOKUP(E4559,'Resultado Final'!$E$3:$L$103,4,FALSE)</f>
        <v>#DIV/0!</v>
      </c>
      <c r="G4559" t="e">
        <f>VLOOKUP(E4559,'Resultado Final'!$E$3:$L$103,5,FALSE)</f>
        <v>#DIV/0!</v>
      </c>
      <c r="H4559">
        <f>DW!$K4559</f>
        <v>0</v>
      </c>
      <c r="I4559" s="37" t="e">
        <f t="shared" si="71"/>
        <v>#DIV/0!</v>
      </c>
    </row>
    <row r="4560" spans="1:9" x14ac:dyDescent="0.25">
      <c r="A4560">
        <f>INDEX('Resultado Final'!$A:$A,MATCH(E4560,'Resultado Final'!$E:$E,0))</f>
        <v>1</v>
      </c>
      <c r="B4560" t="e">
        <f>'Média Saneada'!#REF!</f>
        <v>#REF!</v>
      </c>
      <c r="C4560">
        <f>DW!$H4560</f>
        <v>0</v>
      </c>
      <c r="D4560">
        <f>DW!$I4560</f>
        <v>0</v>
      </c>
      <c r="E4560">
        <f>DW!$G4560</f>
        <v>0</v>
      </c>
      <c r="F4560" t="e">
        <f>VLOOKUP(E4560,'Resultado Final'!$E$3:$L$103,4,FALSE)</f>
        <v>#DIV/0!</v>
      </c>
      <c r="G4560" t="e">
        <f>VLOOKUP(E4560,'Resultado Final'!$E$3:$L$103,5,FALSE)</f>
        <v>#DIV/0!</v>
      </c>
      <c r="H4560">
        <f>DW!$K4560</f>
        <v>0</v>
      </c>
      <c r="I4560" s="37" t="e">
        <f t="shared" si="71"/>
        <v>#DIV/0!</v>
      </c>
    </row>
    <row r="4561" spans="1:9" x14ac:dyDescent="0.25">
      <c r="A4561">
        <f>INDEX('Resultado Final'!$A:$A,MATCH(E4561,'Resultado Final'!$E:$E,0))</f>
        <v>1</v>
      </c>
      <c r="B4561" t="e">
        <f>'Média Saneada'!#REF!</f>
        <v>#REF!</v>
      </c>
      <c r="C4561">
        <f>DW!$H4561</f>
        <v>0</v>
      </c>
      <c r="D4561">
        <f>DW!$I4561</f>
        <v>0</v>
      </c>
      <c r="E4561">
        <f>DW!$G4561</f>
        <v>0</v>
      </c>
      <c r="F4561" t="e">
        <f>VLOOKUP(E4561,'Resultado Final'!$E$3:$L$103,4,FALSE)</f>
        <v>#DIV/0!</v>
      </c>
      <c r="G4561" t="e">
        <f>VLOOKUP(E4561,'Resultado Final'!$E$3:$L$103,5,FALSE)</f>
        <v>#DIV/0!</v>
      </c>
      <c r="H4561">
        <f>DW!$K4561</f>
        <v>0</v>
      </c>
      <c r="I4561" s="37" t="e">
        <f t="shared" si="71"/>
        <v>#DIV/0!</v>
      </c>
    </row>
    <row r="4562" spans="1:9" x14ac:dyDescent="0.25">
      <c r="A4562">
        <f>INDEX('Resultado Final'!$A:$A,MATCH(E4562,'Resultado Final'!$E:$E,0))</f>
        <v>1</v>
      </c>
      <c r="B4562" t="e">
        <f>'Média Saneada'!#REF!</f>
        <v>#REF!</v>
      </c>
      <c r="C4562">
        <f>DW!$H4562</f>
        <v>0</v>
      </c>
      <c r="D4562">
        <f>DW!$I4562</f>
        <v>0</v>
      </c>
      <c r="E4562">
        <f>DW!$G4562</f>
        <v>0</v>
      </c>
      <c r="F4562" t="e">
        <f>VLOOKUP(E4562,'Resultado Final'!$E$3:$L$103,4,FALSE)</f>
        <v>#DIV/0!</v>
      </c>
      <c r="G4562" t="e">
        <f>VLOOKUP(E4562,'Resultado Final'!$E$3:$L$103,5,FALSE)</f>
        <v>#DIV/0!</v>
      </c>
      <c r="H4562">
        <f>DW!$K4562</f>
        <v>0</v>
      </c>
      <c r="I4562" s="37" t="e">
        <f t="shared" si="71"/>
        <v>#DIV/0!</v>
      </c>
    </row>
    <row r="4563" spans="1:9" x14ac:dyDescent="0.25">
      <c r="A4563">
        <f>INDEX('Resultado Final'!$A:$A,MATCH(E4563,'Resultado Final'!$E:$E,0))</f>
        <v>1</v>
      </c>
      <c r="B4563" t="e">
        <f>'Média Saneada'!#REF!</f>
        <v>#REF!</v>
      </c>
      <c r="C4563">
        <f>DW!$H4563</f>
        <v>0</v>
      </c>
      <c r="D4563">
        <f>DW!$I4563</f>
        <v>0</v>
      </c>
      <c r="E4563">
        <f>DW!$G4563</f>
        <v>0</v>
      </c>
      <c r="F4563" t="e">
        <f>VLOOKUP(E4563,'Resultado Final'!$E$3:$L$103,4,FALSE)</f>
        <v>#DIV/0!</v>
      </c>
      <c r="G4563" t="e">
        <f>VLOOKUP(E4563,'Resultado Final'!$E$3:$L$103,5,FALSE)</f>
        <v>#DIV/0!</v>
      </c>
      <c r="H4563">
        <f>DW!$K4563</f>
        <v>0</v>
      </c>
      <c r="I4563" s="37" t="e">
        <f t="shared" si="71"/>
        <v>#DIV/0!</v>
      </c>
    </row>
    <row r="4564" spans="1:9" x14ac:dyDescent="0.25">
      <c r="A4564">
        <f>INDEX('Resultado Final'!$A:$A,MATCH(E4564,'Resultado Final'!$E:$E,0))</f>
        <v>1</v>
      </c>
      <c r="B4564" t="e">
        <f>'Média Saneada'!#REF!</f>
        <v>#REF!</v>
      </c>
      <c r="C4564">
        <f>DW!$H4564</f>
        <v>0</v>
      </c>
      <c r="D4564">
        <f>DW!$I4564</f>
        <v>0</v>
      </c>
      <c r="E4564">
        <f>DW!$G4564</f>
        <v>0</v>
      </c>
      <c r="F4564" t="e">
        <f>VLOOKUP(E4564,'Resultado Final'!$E$3:$L$103,4,FALSE)</f>
        <v>#DIV/0!</v>
      </c>
      <c r="G4564" t="e">
        <f>VLOOKUP(E4564,'Resultado Final'!$E$3:$L$103,5,FALSE)</f>
        <v>#DIV/0!</v>
      </c>
      <c r="H4564">
        <f>DW!$K4564</f>
        <v>0</v>
      </c>
      <c r="I4564" s="37" t="e">
        <f t="shared" si="71"/>
        <v>#DIV/0!</v>
      </c>
    </row>
    <row r="4565" spans="1:9" x14ac:dyDescent="0.25">
      <c r="A4565">
        <f>INDEX('Resultado Final'!$A:$A,MATCH(E4565,'Resultado Final'!$E:$E,0))</f>
        <v>1</v>
      </c>
      <c r="B4565" t="e">
        <f>'Média Saneada'!#REF!</f>
        <v>#REF!</v>
      </c>
      <c r="C4565">
        <f>DW!$H4565</f>
        <v>0</v>
      </c>
      <c r="D4565">
        <f>DW!$I4565</f>
        <v>0</v>
      </c>
      <c r="E4565">
        <f>DW!$G4565</f>
        <v>0</v>
      </c>
      <c r="F4565" t="e">
        <f>VLOOKUP(E4565,'Resultado Final'!$E$3:$L$103,4,FALSE)</f>
        <v>#DIV/0!</v>
      </c>
      <c r="G4565" t="e">
        <f>VLOOKUP(E4565,'Resultado Final'!$E$3:$L$103,5,FALSE)</f>
        <v>#DIV/0!</v>
      </c>
      <c r="H4565">
        <f>DW!$K4565</f>
        <v>0</v>
      </c>
      <c r="I4565" s="37" t="e">
        <f t="shared" si="71"/>
        <v>#DIV/0!</v>
      </c>
    </row>
    <row r="4566" spans="1:9" x14ac:dyDescent="0.25">
      <c r="A4566">
        <f>INDEX('Resultado Final'!$A:$A,MATCH(E4566,'Resultado Final'!$E:$E,0))</f>
        <v>1</v>
      </c>
      <c r="B4566" t="e">
        <f>'Média Saneada'!#REF!</f>
        <v>#REF!</v>
      </c>
      <c r="C4566">
        <f>DW!$H4566</f>
        <v>0</v>
      </c>
      <c r="D4566">
        <f>DW!$I4566</f>
        <v>0</v>
      </c>
      <c r="E4566">
        <f>DW!$G4566</f>
        <v>0</v>
      </c>
      <c r="F4566" t="e">
        <f>VLOOKUP(E4566,'Resultado Final'!$E$3:$L$103,4,FALSE)</f>
        <v>#DIV/0!</v>
      </c>
      <c r="G4566" t="e">
        <f>VLOOKUP(E4566,'Resultado Final'!$E$3:$L$103,5,FALSE)</f>
        <v>#DIV/0!</v>
      </c>
      <c r="H4566">
        <f>DW!$K4566</f>
        <v>0</v>
      </c>
      <c r="I4566" s="37" t="e">
        <f t="shared" si="71"/>
        <v>#DIV/0!</v>
      </c>
    </row>
    <row r="4567" spans="1:9" x14ac:dyDescent="0.25">
      <c r="A4567">
        <f>INDEX('Resultado Final'!$A:$A,MATCH(E4567,'Resultado Final'!$E:$E,0))</f>
        <v>1</v>
      </c>
      <c r="B4567" t="e">
        <f>'Média Saneada'!#REF!</f>
        <v>#REF!</v>
      </c>
      <c r="C4567">
        <f>DW!$H4567</f>
        <v>0</v>
      </c>
      <c r="D4567">
        <f>DW!$I4567</f>
        <v>0</v>
      </c>
      <c r="E4567">
        <f>DW!$G4567</f>
        <v>0</v>
      </c>
      <c r="F4567" t="e">
        <f>VLOOKUP(E4567,'Resultado Final'!$E$3:$L$103,4,FALSE)</f>
        <v>#DIV/0!</v>
      </c>
      <c r="G4567" t="e">
        <f>VLOOKUP(E4567,'Resultado Final'!$E$3:$L$103,5,FALSE)</f>
        <v>#DIV/0!</v>
      </c>
      <c r="H4567">
        <f>DW!$K4567</f>
        <v>0</v>
      </c>
      <c r="I4567" s="37" t="e">
        <f t="shared" si="71"/>
        <v>#DIV/0!</v>
      </c>
    </row>
    <row r="4568" spans="1:9" x14ac:dyDescent="0.25">
      <c r="A4568">
        <f>INDEX('Resultado Final'!$A:$A,MATCH(E4568,'Resultado Final'!$E:$E,0))</f>
        <v>1</v>
      </c>
      <c r="B4568" t="e">
        <f>'Média Saneada'!#REF!</f>
        <v>#REF!</v>
      </c>
      <c r="C4568">
        <f>DW!$H4568</f>
        <v>0</v>
      </c>
      <c r="D4568">
        <f>DW!$I4568</f>
        <v>0</v>
      </c>
      <c r="E4568">
        <f>DW!$G4568</f>
        <v>0</v>
      </c>
      <c r="F4568" t="e">
        <f>VLOOKUP(E4568,'Resultado Final'!$E$3:$L$103,4,FALSE)</f>
        <v>#DIV/0!</v>
      </c>
      <c r="G4568" t="e">
        <f>VLOOKUP(E4568,'Resultado Final'!$E$3:$L$103,5,FALSE)</f>
        <v>#DIV/0!</v>
      </c>
      <c r="H4568">
        <f>DW!$K4568</f>
        <v>0</v>
      </c>
      <c r="I4568" s="37" t="e">
        <f t="shared" si="71"/>
        <v>#DIV/0!</v>
      </c>
    </row>
    <row r="4569" spans="1:9" x14ac:dyDescent="0.25">
      <c r="A4569">
        <f>INDEX('Resultado Final'!$A:$A,MATCH(E4569,'Resultado Final'!$E:$E,0))</f>
        <v>1</v>
      </c>
      <c r="B4569" t="e">
        <f>'Média Saneada'!#REF!</f>
        <v>#REF!</v>
      </c>
      <c r="C4569">
        <f>DW!$H4569</f>
        <v>0</v>
      </c>
      <c r="D4569">
        <f>DW!$I4569</f>
        <v>0</v>
      </c>
      <c r="E4569">
        <f>DW!$G4569</f>
        <v>0</v>
      </c>
      <c r="F4569" t="e">
        <f>VLOOKUP(E4569,'Resultado Final'!$E$3:$L$103,4,FALSE)</f>
        <v>#DIV/0!</v>
      </c>
      <c r="G4569" t="e">
        <f>VLOOKUP(E4569,'Resultado Final'!$E$3:$L$103,5,FALSE)</f>
        <v>#DIV/0!</v>
      </c>
      <c r="H4569">
        <f>DW!$K4569</f>
        <v>0</v>
      </c>
      <c r="I4569" s="37" t="e">
        <f t="shared" si="71"/>
        <v>#DIV/0!</v>
      </c>
    </row>
    <row r="4570" spans="1:9" x14ac:dyDescent="0.25">
      <c r="A4570">
        <f>INDEX('Resultado Final'!$A:$A,MATCH(E4570,'Resultado Final'!$E:$E,0))</f>
        <v>1</v>
      </c>
      <c r="B4570" t="e">
        <f>'Média Saneada'!#REF!</f>
        <v>#REF!</v>
      </c>
      <c r="C4570">
        <f>DW!$H4570</f>
        <v>0</v>
      </c>
      <c r="D4570">
        <f>DW!$I4570</f>
        <v>0</v>
      </c>
      <c r="E4570">
        <f>DW!$G4570</f>
        <v>0</v>
      </c>
      <c r="F4570" t="e">
        <f>VLOOKUP(E4570,'Resultado Final'!$E$3:$L$103,4,FALSE)</f>
        <v>#DIV/0!</v>
      </c>
      <c r="G4570" t="e">
        <f>VLOOKUP(E4570,'Resultado Final'!$E$3:$L$103,5,FALSE)</f>
        <v>#DIV/0!</v>
      </c>
      <c r="H4570">
        <f>DW!$K4570</f>
        <v>0</v>
      </c>
      <c r="I4570" s="37" t="e">
        <f t="shared" si="71"/>
        <v>#DIV/0!</v>
      </c>
    </row>
    <row r="4571" spans="1:9" x14ac:dyDescent="0.25">
      <c r="A4571">
        <f>INDEX('Resultado Final'!$A:$A,MATCH(E4571,'Resultado Final'!$E:$E,0))</f>
        <v>1</v>
      </c>
      <c r="B4571" t="e">
        <f>'Média Saneada'!#REF!</f>
        <v>#REF!</v>
      </c>
      <c r="C4571">
        <f>DW!$H4571</f>
        <v>0</v>
      </c>
      <c r="D4571">
        <f>DW!$I4571</f>
        <v>0</v>
      </c>
      <c r="E4571">
        <f>DW!$G4571</f>
        <v>0</v>
      </c>
      <c r="F4571" t="e">
        <f>VLOOKUP(E4571,'Resultado Final'!$E$3:$L$103,4,FALSE)</f>
        <v>#DIV/0!</v>
      </c>
      <c r="G4571" t="e">
        <f>VLOOKUP(E4571,'Resultado Final'!$E$3:$L$103,5,FALSE)</f>
        <v>#DIV/0!</v>
      </c>
      <c r="H4571">
        <f>DW!$K4571</f>
        <v>0</v>
      </c>
      <c r="I4571" s="37" t="e">
        <f t="shared" si="71"/>
        <v>#DIV/0!</v>
      </c>
    </row>
    <row r="4572" spans="1:9" x14ac:dyDescent="0.25">
      <c r="A4572">
        <f>INDEX('Resultado Final'!$A:$A,MATCH(E4572,'Resultado Final'!$E:$E,0))</f>
        <v>1</v>
      </c>
      <c r="B4572" t="e">
        <f>'Média Saneada'!#REF!</f>
        <v>#REF!</v>
      </c>
      <c r="C4572">
        <f>DW!$H4572</f>
        <v>0</v>
      </c>
      <c r="D4572">
        <f>DW!$I4572</f>
        <v>0</v>
      </c>
      <c r="E4572">
        <f>DW!$G4572</f>
        <v>0</v>
      </c>
      <c r="F4572" t="e">
        <f>VLOOKUP(E4572,'Resultado Final'!$E$3:$L$103,4,FALSE)</f>
        <v>#DIV/0!</v>
      </c>
      <c r="G4572" t="e">
        <f>VLOOKUP(E4572,'Resultado Final'!$E$3:$L$103,5,FALSE)</f>
        <v>#DIV/0!</v>
      </c>
      <c r="H4572">
        <f>DW!$K4572</f>
        <v>0</v>
      </c>
      <c r="I4572" s="37" t="e">
        <f t="shared" si="71"/>
        <v>#DIV/0!</v>
      </c>
    </row>
    <row r="4573" spans="1:9" x14ac:dyDescent="0.25">
      <c r="A4573">
        <f>INDEX('Resultado Final'!$A:$A,MATCH(E4573,'Resultado Final'!$E:$E,0))</f>
        <v>1</v>
      </c>
      <c r="B4573" t="e">
        <f>'Média Saneada'!#REF!</f>
        <v>#REF!</v>
      </c>
      <c r="C4573">
        <f>DW!$H4573</f>
        <v>0</v>
      </c>
      <c r="D4573">
        <f>DW!$I4573</f>
        <v>0</v>
      </c>
      <c r="E4573">
        <f>DW!$G4573</f>
        <v>0</v>
      </c>
      <c r="F4573" t="e">
        <f>VLOOKUP(E4573,'Resultado Final'!$E$3:$L$103,4,FALSE)</f>
        <v>#DIV/0!</v>
      </c>
      <c r="G4573" t="e">
        <f>VLOOKUP(E4573,'Resultado Final'!$E$3:$L$103,5,FALSE)</f>
        <v>#DIV/0!</v>
      </c>
      <c r="H4573">
        <f>DW!$K4573</f>
        <v>0</v>
      </c>
      <c r="I4573" s="37" t="e">
        <f t="shared" si="71"/>
        <v>#DIV/0!</v>
      </c>
    </row>
    <row r="4574" spans="1:9" x14ac:dyDescent="0.25">
      <c r="A4574">
        <f>INDEX('Resultado Final'!$A:$A,MATCH(E4574,'Resultado Final'!$E:$E,0))</f>
        <v>1</v>
      </c>
      <c r="B4574" t="e">
        <f>'Média Saneada'!#REF!</f>
        <v>#REF!</v>
      </c>
      <c r="C4574">
        <f>DW!$H4574</f>
        <v>0</v>
      </c>
      <c r="D4574">
        <f>DW!$I4574</f>
        <v>0</v>
      </c>
      <c r="E4574">
        <f>DW!$G4574</f>
        <v>0</v>
      </c>
      <c r="F4574" t="e">
        <f>VLOOKUP(E4574,'Resultado Final'!$E$3:$L$103,4,FALSE)</f>
        <v>#DIV/0!</v>
      </c>
      <c r="G4574" t="e">
        <f>VLOOKUP(E4574,'Resultado Final'!$E$3:$L$103,5,FALSE)</f>
        <v>#DIV/0!</v>
      </c>
      <c r="H4574">
        <f>DW!$K4574</f>
        <v>0</v>
      </c>
      <c r="I4574" s="37" t="e">
        <f t="shared" si="71"/>
        <v>#DIV/0!</v>
      </c>
    </row>
    <row r="4575" spans="1:9" x14ac:dyDescent="0.25">
      <c r="A4575">
        <f>INDEX('Resultado Final'!$A:$A,MATCH(E4575,'Resultado Final'!$E:$E,0))</f>
        <v>1</v>
      </c>
      <c r="B4575" t="e">
        <f>'Média Saneada'!#REF!</f>
        <v>#REF!</v>
      </c>
      <c r="C4575">
        <f>DW!$H4575</f>
        <v>0</v>
      </c>
      <c r="D4575">
        <f>DW!$I4575</f>
        <v>0</v>
      </c>
      <c r="E4575">
        <f>DW!$G4575</f>
        <v>0</v>
      </c>
      <c r="F4575" t="e">
        <f>VLOOKUP(E4575,'Resultado Final'!$E$3:$L$103,4,FALSE)</f>
        <v>#DIV/0!</v>
      </c>
      <c r="G4575" t="e">
        <f>VLOOKUP(E4575,'Resultado Final'!$E$3:$L$103,5,FALSE)</f>
        <v>#DIV/0!</v>
      </c>
      <c r="H4575">
        <f>DW!$K4575</f>
        <v>0</v>
      </c>
      <c r="I4575" s="37" t="e">
        <f t="shared" si="71"/>
        <v>#DIV/0!</v>
      </c>
    </row>
    <row r="4576" spans="1:9" x14ac:dyDescent="0.25">
      <c r="A4576">
        <f>INDEX('Resultado Final'!$A:$A,MATCH(E4576,'Resultado Final'!$E:$E,0))</f>
        <v>1</v>
      </c>
      <c r="B4576" t="e">
        <f>'Média Saneada'!#REF!</f>
        <v>#REF!</v>
      </c>
      <c r="C4576">
        <f>DW!$H4576</f>
        <v>0</v>
      </c>
      <c r="D4576">
        <f>DW!$I4576</f>
        <v>0</v>
      </c>
      <c r="E4576">
        <f>DW!$G4576</f>
        <v>0</v>
      </c>
      <c r="F4576" t="e">
        <f>VLOOKUP(E4576,'Resultado Final'!$E$3:$L$103,4,FALSE)</f>
        <v>#DIV/0!</v>
      </c>
      <c r="G4576" t="e">
        <f>VLOOKUP(E4576,'Resultado Final'!$E$3:$L$103,5,FALSE)</f>
        <v>#DIV/0!</v>
      </c>
      <c r="H4576">
        <f>DW!$K4576</f>
        <v>0</v>
      </c>
      <c r="I4576" s="37" t="e">
        <f t="shared" si="71"/>
        <v>#DIV/0!</v>
      </c>
    </row>
    <row r="4577" spans="1:9" x14ac:dyDescent="0.25">
      <c r="A4577">
        <f>INDEX('Resultado Final'!$A:$A,MATCH(E4577,'Resultado Final'!$E:$E,0))</f>
        <v>1</v>
      </c>
      <c r="B4577" t="e">
        <f>'Média Saneada'!#REF!</f>
        <v>#REF!</v>
      </c>
      <c r="C4577">
        <f>DW!$H4577</f>
        <v>0</v>
      </c>
      <c r="D4577">
        <f>DW!$I4577</f>
        <v>0</v>
      </c>
      <c r="E4577">
        <f>DW!$G4577</f>
        <v>0</v>
      </c>
      <c r="F4577" t="e">
        <f>VLOOKUP(E4577,'Resultado Final'!$E$3:$L$103,4,FALSE)</f>
        <v>#DIV/0!</v>
      </c>
      <c r="G4577" t="e">
        <f>VLOOKUP(E4577,'Resultado Final'!$E$3:$L$103,5,FALSE)</f>
        <v>#DIV/0!</v>
      </c>
      <c r="H4577">
        <f>DW!$K4577</f>
        <v>0</v>
      </c>
      <c r="I4577" s="37" t="e">
        <f t="shared" si="71"/>
        <v>#DIV/0!</v>
      </c>
    </row>
    <row r="4578" spans="1:9" x14ac:dyDescent="0.25">
      <c r="A4578">
        <f>INDEX('Resultado Final'!$A:$A,MATCH(E4578,'Resultado Final'!$E:$E,0))</f>
        <v>1</v>
      </c>
      <c r="B4578" t="e">
        <f>'Média Saneada'!#REF!</f>
        <v>#REF!</v>
      </c>
      <c r="C4578">
        <f>DW!$H4578</f>
        <v>0</v>
      </c>
      <c r="D4578">
        <f>DW!$I4578</f>
        <v>0</v>
      </c>
      <c r="E4578">
        <f>DW!$G4578</f>
        <v>0</v>
      </c>
      <c r="F4578" t="e">
        <f>VLOOKUP(E4578,'Resultado Final'!$E$3:$L$103,4,FALSE)</f>
        <v>#DIV/0!</v>
      </c>
      <c r="G4578" t="e">
        <f>VLOOKUP(E4578,'Resultado Final'!$E$3:$L$103,5,FALSE)</f>
        <v>#DIV/0!</v>
      </c>
      <c r="H4578">
        <f>DW!$K4578</f>
        <v>0</v>
      </c>
      <c r="I4578" s="37" t="e">
        <f t="shared" si="71"/>
        <v>#DIV/0!</v>
      </c>
    </row>
    <row r="4579" spans="1:9" x14ac:dyDescent="0.25">
      <c r="A4579">
        <f>INDEX('Resultado Final'!$A:$A,MATCH(E4579,'Resultado Final'!$E:$E,0))</f>
        <v>1</v>
      </c>
      <c r="B4579" t="e">
        <f>'Média Saneada'!#REF!</f>
        <v>#REF!</v>
      </c>
      <c r="C4579">
        <f>DW!$H4579</f>
        <v>0</v>
      </c>
      <c r="D4579">
        <f>DW!$I4579</f>
        <v>0</v>
      </c>
      <c r="E4579">
        <f>DW!$G4579</f>
        <v>0</v>
      </c>
      <c r="F4579" t="e">
        <f>VLOOKUP(E4579,'Resultado Final'!$E$3:$L$103,4,FALSE)</f>
        <v>#DIV/0!</v>
      </c>
      <c r="G4579" t="e">
        <f>VLOOKUP(E4579,'Resultado Final'!$E$3:$L$103,5,FALSE)</f>
        <v>#DIV/0!</v>
      </c>
      <c r="H4579">
        <f>DW!$K4579</f>
        <v>0</v>
      </c>
      <c r="I4579" s="37" t="e">
        <f t="shared" si="71"/>
        <v>#DIV/0!</v>
      </c>
    </row>
    <row r="4580" spans="1:9" x14ac:dyDescent="0.25">
      <c r="A4580">
        <f>INDEX('Resultado Final'!$A:$A,MATCH(E4580,'Resultado Final'!$E:$E,0))</f>
        <v>1</v>
      </c>
      <c r="B4580" t="e">
        <f>'Média Saneada'!#REF!</f>
        <v>#REF!</v>
      </c>
      <c r="C4580">
        <f>DW!$H4580</f>
        <v>0</v>
      </c>
      <c r="D4580">
        <f>DW!$I4580</f>
        <v>0</v>
      </c>
      <c r="E4580">
        <f>DW!$G4580</f>
        <v>0</v>
      </c>
      <c r="F4580" t="e">
        <f>VLOOKUP(E4580,'Resultado Final'!$E$3:$L$103,4,FALSE)</f>
        <v>#DIV/0!</v>
      </c>
      <c r="G4580" t="e">
        <f>VLOOKUP(E4580,'Resultado Final'!$E$3:$L$103,5,FALSE)</f>
        <v>#DIV/0!</v>
      </c>
      <c r="H4580">
        <f>DW!$K4580</f>
        <v>0</v>
      </c>
      <c r="I4580" s="37" t="e">
        <f t="shared" si="71"/>
        <v>#DIV/0!</v>
      </c>
    </row>
    <row r="4581" spans="1:9" x14ac:dyDescent="0.25">
      <c r="A4581">
        <f>INDEX('Resultado Final'!$A:$A,MATCH(E4581,'Resultado Final'!$E:$E,0))</f>
        <v>1</v>
      </c>
      <c r="B4581" t="e">
        <f>'Média Saneada'!#REF!</f>
        <v>#REF!</v>
      </c>
      <c r="C4581">
        <f>DW!$H4581</f>
        <v>0</v>
      </c>
      <c r="D4581">
        <f>DW!$I4581</f>
        <v>0</v>
      </c>
      <c r="E4581">
        <f>DW!$G4581</f>
        <v>0</v>
      </c>
      <c r="F4581" t="e">
        <f>VLOOKUP(E4581,'Resultado Final'!$E$3:$L$103,4,FALSE)</f>
        <v>#DIV/0!</v>
      </c>
      <c r="G4581" t="e">
        <f>VLOOKUP(E4581,'Resultado Final'!$E$3:$L$103,5,FALSE)</f>
        <v>#DIV/0!</v>
      </c>
      <c r="H4581">
        <f>DW!$K4581</f>
        <v>0</v>
      </c>
      <c r="I4581" s="37" t="e">
        <f t="shared" si="71"/>
        <v>#DIV/0!</v>
      </c>
    </row>
    <row r="4582" spans="1:9" x14ac:dyDescent="0.25">
      <c r="A4582">
        <f>INDEX('Resultado Final'!$A:$A,MATCH(E4582,'Resultado Final'!$E:$E,0))</f>
        <v>1</v>
      </c>
      <c r="B4582" t="e">
        <f>'Média Saneada'!#REF!</f>
        <v>#REF!</v>
      </c>
      <c r="C4582">
        <f>DW!$H4582</f>
        <v>0</v>
      </c>
      <c r="D4582">
        <f>DW!$I4582</f>
        <v>0</v>
      </c>
      <c r="E4582">
        <f>DW!$G4582</f>
        <v>0</v>
      </c>
      <c r="F4582" t="e">
        <f>VLOOKUP(E4582,'Resultado Final'!$E$3:$L$103,4,FALSE)</f>
        <v>#DIV/0!</v>
      </c>
      <c r="G4582" t="e">
        <f>VLOOKUP(E4582,'Resultado Final'!$E$3:$L$103,5,FALSE)</f>
        <v>#DIV/0!</v>
      </c>
      <c r="H4582">
        <f>DW!$K4582</f>
        <v>0</v>
      </c>
      <c r="I4582" s="37" t="e">
        <f t="shared" si="71"/>
        <v>#DIV/0!</v>
      </c>
    </row>
    <row r="4583" spans="1:9" x14ac:dyDescent="0.25">
      <c r="A4583">
        <f>INDEX('Resultado Final'!$A:$A,MATCH(E4583,'Resultado Final'!$E:$E,0))</f>
        <v>1</v>
      </c>
      <c r="B4583" t="e">
        <f>'Média Saneada'!#REF!</f>
        <v>#REF!</v>
      </c>
      <c r="C4583">
        <f>DW!$H4583</f>
        <v>0</v>
      </c>
      <c r="D4583">
        <f>DW!$I4583</f>
        <v>0</v>
      </c>
      <c r="E4583">
        <f>DW!$G4583</f>
        <v>0</v>
      </c>
      <c r="F4583" t="e">
        <f>VLOOKUP(E4583,'Resultado Final'!$E$3:$L$103,4,FALSE)</f>
        <v>#DIV/0!</v>
      </c>
      <c r="G4583" t="e">
        <f>VLOOKUP(E4583,'Resultado Final'!$E$3:$L$103,5,FALSE)</f>
        <v>#DIV/0!</v>
      </c>
      <c r="H4583">
        <f>DW!$K4583</f>
        <v>0</v>
      </c>
      <c r="I4583" s="37" t="e">
        <f t="shared" si="71"/>
        <v>#DIV/0!</v>
      </c>
    </row>
    <row r="4584" spans="1:9" x14ac:dyDescent="0.25">
      <c r="A4584">
        <f>INDEX('Resultado Final'!$A:$A,MATCH(E4584,'Resultado Final'!$E:$E,0))</f>
        <v>1</v>
      </c>
      <c r="B4584" t="e">
        <f>'Média Saneada'!#REF!</f>
        <v>#REF!</v>
      </c>
      <c r="C4584">
        <f>DW!$H4584</f>
        <v>0</v>
      </c>
      <c r="D4584">
        <f>DW!$I4584</f>
        <v>0</v>
      </c>
      <c r="E4584">
        <f>DW!$G4584</f>
        <v>0</v>
      </c>
      <c r="F4584" t="e">
        <f>VLOOKUP(E4584,'Resultado Final'!$E$3:$L$103,4,FALSE)</f>
        <v>#DIV/0!</v>
      </c>
      <c r="G4584" t="e">
        <f>VLOOKUP(E4584,'Resultado Final'!$E$3:$L$103,5,FALSE)</f>
        <v>#DIV/0!</v>
      </c>
      <c r="H4584">
        <f>DW!$K4584</f>
        <v>0</v>
      </c>
      <c r="I4584" s="37" t="e">
        <f t="shared" si="71"/>
        <v>#DIV/0!</v>
      </c>
    </row>
    <row r="4585" spans="1:9" x14ac:dyDescent="0.25">
      <c r="A4585">
        <f>INDEX('Resultado Final'!$A:$A,MATCH(E4585,'Resultado Final'!$E:$E,0))</f>
        <v>1</v>
      </c>
      <c r="B4585" t="e">
        <f>'Média Saneada'!#REF!</f>
        <v>#REF!</v>
      </c>
      <c r="C4585">
        <f>DW!$H4585</f>
        <v>0</v>
      </c>
      <c r="D4585">
        <f>DW!$I4585</f>
        <v>0</v>
      </c>
      <c r="E4585">
        <f>DW!$G4585</f>
        <v>0</v>
      </c>
      <c r="F4585" t="e">
        <f>VLOOKUP(E4585,'Resultado Final'!$E$3:$L$103,4,FALSE)</f>
        <v>#DIV/0!</v>
      </c>
      <c r="G4585" t="e">
        <f>VLOOKUP(E4585,'Resultado Final'!$E$3:$L$103,5,FALSE)</f>
        <v>#DIV/0!</v>
      </c>
      <c r="H4585">
        <f>DW!$K4585</f>
        <v>0</v>
      </c>
      <c r="I4585" s="37" t="e">
        <f t="shared" si="71"/>
        <v>#DIV/0!</v>
      </c>
    </row>
    <row r="4586" spans="1:9" x14ac:dyDescent="0.25">
      <c r="A4586">
        <f>INDEX('Resultado Final'!$A:$A,MATCH(E4586,'Resultado Final'!$E:$E,0))</f>
        <v>1</v>
      </c>
      <c r="B4586" t="e">
        <f>'Média Saneada'!#REF!</f>
        <v>#REF!</v>
      </c>
      <c r="C4586">
        <f>DW!$H4586</f>
        <v>0</v>
      </c>
      <c r="D4586">
        <f>DW!$I4586</f>
        <v>0</v>
      </c>
      <c r="E4586">
        <f>DW!$G4586</f>
        <v>0</v>
      </c>
      <c r="F4586" t="e">
        <f>VLOOKUP(E4586,'Resultado Final'!$E$3:$L$103,4,FALSE)</f>
        <v>#DIV/0!</v>
      </c>
      <c r="G4586" t="e">
        <f>VLOOKUP(E4586,'Resultado Final'!$E$3:$L$103,5,FALSE)</f>
        <v>#DIV/0!</v>
      </c>
      <c r="H4586">
        <f>DW!$K4586</f>
        <v>0</v>
      </c>
      <c r="I4586" s="37" t="e">
        <f t="shared" si="71"/>
        <v>#DIV/0!</v>
      </c>
    </row>
    <row r="4587" spans="1:9" x14ac:dyDescent="0.25">
      <c r="A4587">
        <f>INDEX('Resultado Final'!$A:$A,MATCH(E4587,'Resultado Final'!$E:$E,0))</f>
        <v>1</v>
      </c>
      <c r="B4587" t="e">
        <f>'Média Saneada'!#REF!</f>
        <v>#REF!</v>
      </c>
      <c r="C4587">
        <f>DW!$H4587</f>
        <v>0</v>
      </c>
      <c r="D4587">
        <f>DW!$I4587</f>
        <v>0</v>
      </c>
      <c r="E4587">
        <f>DW!$G4587</f>
        <v>0</v>
      </c>
      <c r="F4587" t="e">
        <f>VLOOKUP(E4587,'Resultado Final'!$E$3:$L$103,4,FALSE)</f>
        <v>#DIV/0!</v>
      </c>
      <c r="G4587" t="e">
        <f>VLOOKUP(E4587,'Resultado Final'!$E$3:$L$103,5,FALSE)</f>
        <v>#DIV/0!</v>
      </c>
      <c r="H4587">
        <f>DW!$K4587</f>
        <v>0</v>
      </c>
      <c r="I4587" s="37" t="e">
        <f t="shared" si="71"/>
        <v>#DIV/0!</v>
      </c>
    </row>
    <row r="4588" spans="1:9" x14ac:dyDescent="0.25">
      <c r="A4588">
        <f>INDEX('Resultado Final'!$A:$A,MATCH(E4588,'Resultado Final'!$E:$E,0))</f>
        <v>1</v>
      </c>
      <c r="B4588" t="e">
        <f>'Média Saneada'!#REF!</f>
        <v>#REF!</v>
      </c>
      <c r="C4588">
        <f>DW!$H4588</f>
        <v>0</v>
      </c>
      <c r="D4588">
        <f>DW!$I4588</f>
        <v>0</v>
      </c>
      <c r="E4588">
        <f>DW!$G4588</f>
        <v>0</v>
      </c>
      <c r="F4588" t="e">
        <f>VLOOKUP(E4588,'Resultado Final'!$E$3:$L$103,4,FALSE)</f>
        <v>#DIV/0!</v>
      </c>
      <c r="G4588" t="e">
        <f>VLOOKUP(E4588,'Resultado Final'!$E$3:$L$103,5,FALSE)</f>
        <v>#DIV/0!</v>
      </c>
      <c r="H4588">
        <f>DW!$K4588</f>
        <v>0</v>
      </c>
      <c r="I4588" s="37" t="e">
        <f t="shared" si="71"/>
        <v>#DIV/0!</v>
      </c>
    </row>
    <row r="4589" spans="1:9" x14ac:dyDescent="0.25">
      <c r="A4589">
        <f>INDEX('Resultado Final'!$A:$A,MATCH(E4589,'Resultado Final'!$E:$E,0))</f>
        <v>1</v>
      </c>
      <c r="B4589" t="e">
        <f>'Média Saneada'!#REF!</f>
        <v>#REF!</v>
      </c>
      <c r="C4589">
        <f>DW!$H4589</f>
        <v>0</v>
      </c>
      <c r="D4589">
        <f>DW!$I4589</f>
        <v>0</v>
      </c>
      <c r="E4589">
        <f>DW!$G4589</f>
        <v>0</v>
      </c>
      <c r="F4589" t="e">
        <f>VLOOKUP(E4589,'Resultado Final'!$E$3:$L$103,4,FALSE)</f>
        <v>#DIV/0!</v>
      </c>
      <c r="G4589" t="e">
        <f>VLOOKUP(E4589,'Resultado Final'!$E$3:$L$103,5,FALSE)</f>
        <v>#DIV/0!</v>
      </c>
      <c r="H4589">
        <f>DW!$K4589</f>
        <v>0</v>
      </c>
      <c r="I4589" s="37" t="e">
        <f t="shared" si="71"/>
        <v>#DIV/0!</v>
      </c>
    </row>
    <row r="4590" spans="1:9" x14ac:dyDescent="0.25">
      <c r="A4590">
        <f>INDEX('Resultado Final'!$A:$A,MATCH(E4590,'Resultado Final'!$E:$E,0))</f>
        <v>1</v>
      </c>
      <c r="B4590" t="e">
        <f>'Média Saneada'!#REF!</f>
        <v>#REF!</v>
      </c>
      <c r="C4590">
        <f>DW!$H4590</f>
        <v>0</v>
      </c>
      <c r="D4590">
        <f>DW!$I4590</f>
        <v>0</v>
      </c>
      <c r="E4590">
        <f>DW!$G4590</f>
        <v>0</v>
      </c>
      <c r="F4590" t="e">
        <f>VLOOKUP(E4590,'Resultado Final'!$E$3:$L$103,4,FALSE)</f>
        <v>#DIV/0!</v>
      </c>
      <c r="G4590" t="e">
        <f>VLOOKUP(E4590,'Resultado Final'!$E$3:$L$103,5,FALSE)</f>
        <v>#DIV/0!</v>
      </c>
      <c r="H4590">
        <f>DW!$K4590</f>
        <v>0</v>
      </c>
      <c r="I4590" s="37" t="e">
        <f t="shared" si="71"/>
        <v>#DIV/0!</v>
      </c>
    </row>
    <row r="4591" spans="1:9" x14ac:dyDescent="0.25">
      <c r="A4591">
        <f>INDEX('Resultado Final'!$A:$A,MATCH(E4591,'Resultado Final'!$E:$E,0))</f>
        <v>1</v>
      </c>
      <c r="B4591" t="e">
        <f>'Média Saneada'!#REF!</f>
        <v>#REF!</v>
      </c>
      <c r="C4591">
        <f>DW!$H4591</f>
        <v>0</v>
      </c>
      <c r="D4591">
        <f>DW!$I4591</f>
        <v>0</v>
      </c>
      <c r="E4591">
        <f>DW!$G4591</f>
        <v>0</v>
      </c>
      <c r="F4591" t="e">
        <f>VLOOKUP(E4591,'Resultado Final'!$E$3:$L$103,4,FALSE)</f>
        <v>#DIV/0!</v>
      </c>
      <c r="G4591" t="e">
        <f>VLOOKUP(E4591,'Resultado Final'!$E$3:$L$103,5,FALSE)</f>
        <v>#DIV/0!</v>
      </c>
      <c r="H4591">
        <f>DW!$K4591</f>
        <v>0</v>
      </c>
      <c r="I4591" s="37" t="e">
        <f t="shared" si="71"/>
        <v>#DIV/0!</v>
      </c>
    </row>
    <row r="4592" spans="1:9" x14ac:dyDescent="0.25">
      <c r="A4592">
        <f>INDEX('Resultado Final'!$A:$A,MATCH(E4592,'Resultado Final'!$E:$E,0))</f>
        <v>1</v>
      </c>
      <c r="B4592" t="e">
        <f>'Média Saneada'!#REF!</f>
        <v>#REF!</v>
      </c>
      <c r="C4592">
        <f>DW!$H4592</f>
        <v>0</v>
      </c>
      <c r="D4592">
        <f>DW!$I4592</f>
        <v>0</v>
      </c>
      <c r="E4592">
        <f>DW!$G4592</f>
        <v>0</v>
      </c>
      <c r="F4592" t="e">
        <f>VLOOKUP(E4592,'Resultado Final'!$E$3:$L$103,4,FALSE)</f>
        <v>#DIV/0!</v>
      </c>
      <c r="G4592" t="e">
        <f>VLOOKUP(E4592,'Resultado Final'!$E$3:$L$103,5,FALSE)</f>
        <v>#DIV/0!</v>
      </c>
      <c r="H4592">
        <f>DW!$K4592</f>
        <v>0</v>
      </c>
      <c r="I4592" s="37" t="e">
        <f t="shared" si="71"/>
        <v>#DIV/0!</v>
      </c>
    </row>
    <row r="4593" spans="1:9" x14ac:dyDescent="0.25">
      <c r="A4593">
        <f>INDEX('Resultado Final'!$A:$A,MATCH(E4593,'Resultado Final'!$E:$E,0))</f>
        <v>1</v>
      </c>
      <c r="B4593" t="e">
        <f>'Média Saneada'!#REF!</f>
        <v>#REF!</v>
      </c>
      <c r="C4593">
        <f>DW!$H4593</f>
        <v>0</v>
      </c>
      <c r="D4593">
        <f>DW!$I4593</f>
        <v>0</v>
      </c>
      <c r="E4593">
        <f>DW!$G4593</f>
        <v>0</v>
      </c>
      <c r="F4593" t="e">
        <f>VLOOKUP(E4593,'Resultado Final'!$E$3:$L$103,4,FALSE)</f>
        <v>#DIV/0!</v>
      </c>
      <c r="G4593" t="e">
        <f>VLOOKUP(E4593,'Resultado Final'!$E$3:$L$103,5,FALSE)</f>
        <v>#DIV/0!</v>
      </c>
      <c r="H4593">
        <f>DW!$K4593</f>
        <v>0</v>
      </c>
      <c r="I4593" s="37" t="e">
        <f t="shared" si="71"/>
        <v>#DIV/0!</v>
      </c>
    </row>
    <row r="4594" spans="1:9" x14ac:dyDescent="0.25">
      <c r="A4594">
        <f>INDEX('Resultado Final'!$A:$A,MATCH(E4594,'Resultado Final'!$E:$E,0))</f>
        <v>1</v>
      </c>
      <c r="B4594" t="e">
        <f>'Média Saneada'!#REF!</f>
        <v>#REF!</v>
      </c>
      <c r="C4594">
        <f>DW!$H4594</f>
        <v>0</v>
      </c>
      <c r="D4594">
        <f>DW!$I4594</f>
        <v>0</v>
      </c>
      <c r="E4594">
        <f>DW!$G4594</f>
        <v>0</v>
      </c>
      <c r="F4594" t="e">
        <f>VLOOKUP(E4594,'Resultado Final'!$E$3:$L$103,4,FALSE)</f>
        <v>#DIV/0!</v>
      </c>
      <c r="G4594" t="e">
        <f>VLOOKUP(E4594,'Resultado Final'!$E$3:$L$103,5,FALSE)</f>
        <v>#DIV/0!</v>
      </c>
      <c r="H4594">
        <f>DW!$K4594</f>
        <v>0</v>
      </c>
      <c r="I4594" s="37" t="e">
        <f t="shared" si="71"/>
        <v>#DIV/0!</v>
      </c>
    </row>
    <row r="4595" spans="1:9" x14ac:dyDescent="0.25">
      <c r="A4595">
        <f>INDEX('Resultado Final'!$A:$A,MATCH(E4595,'Resultado Final'!$E:$E,0))</f>
        <v>1</v>
      </c>
      <c r="B4595" t="e">
        <f>'Média Saneada'!#REF!</f>
        <v>#REF!</v>
      </c>
      <c r="C4595">
        <f>DW!$H4595</f>
        <v>0</v>
      </c>
      <c r="D4595">
        <f>DW!$I4595</f>
        <v>0</v>
      </c>
      <c r="E4595">
        <f>DW!$G4595</f>
        <v>0</v>
      </c>
      <c r="F4595" t="e">
        <f>VLOOKUP(E4595,'Resultado Final'!$E$3:$L$103,4,FALSE)</f>
        <v>#DIV/0!</v>
      </c>
      <c r="G4595" t="e">
        <f>VLOOKUP(E4595,'Resultado Final'!$E$3:$L$103,5,FALSE)</f>
        <v>#DIV/0!</v>
      </c>
      <c r="H4595">
        <f>DW!$K4595</f>
        <v>0</v>
      </c>
      <c r="I4595" s="37" t="e">
        <f t="shared" si="71"/>
        <v>#DIV/0!</v>
      </c>
    </row>
    <row r="4596" spans="1:9" x14ac:dyDescent="0.25">
      <c r="A4596">
        <f>INDEX('Resultado Final'!$A:$A,MATCH(E4596,'Resultado Final'!$E:$E,0))</f>
        <v>1</v>
      </c>
      <c r="B4596" t="e">
        <f>'Média Saneada'!#REF!</f>
        <v>#REF!</v>
      </c>
      <c r="C4596">
        <f>DW!$H4596</f>
        <v>0</v>
      </c>
      <c r="D4596">
        <f>DW!$I4596</f>
        <v>0</v>
      </c>
      <c r="E4596">
        <f>DW!$G4596</f>
        <v>0</v>
      </c>
      <c r="F4596" t="e">
        <f>VLOOKUP(E4596,'Resultado Final'!$E$3:$L$103,4,FALSE)</f>
        <v>#DIV/0!</v>
      </c>
      <c r="G4596" t="e">
        <f>VLOOKUP(E4596,'Resultado Final'!$E$3:$L$103,5,FALSE)</f>
        <v>#DIV/0!</v>
      </c>
      <c r="H4596">
        <f>DW!$K4596</f>
        <v>0</v>
      </c>
      <c r="I4596" s="37" t="e">
        <f t="shared" si="71"/>
        <v>#DIV/0!</v>
      </c>
    </row>
    <row r="4597" spans="1:9" x14ac:dyDescent="0.25">
      <c r="A4597">
        <f>INDEX('Resultado Final'!$A:$A,MATCH(E4597,'Resultado Final'!$E:$E,0))</f>
        <v>1</v>
      </c>
      <c r="B4597" t="e">
        <f>'Média Saneada'!#REF!</f>
        <v>#REF!</v>
      </c>
      <c r="C4597">
        <f>DW!$H4597</f>
        <v>0</v>
      </c>
      <c r="D4597">
        <f>DW!$I4597</f>
        <v>0</v>
      </c>
      <c r="E4597">
        <f>DW!$G4597</f>
        <v>0</v>
      </c>
      <c r="F4597" t="e">
        <f>VLOOKUP(E4597,'Resultado Final'!$E$3:$L$103,4,FALSE)</f>
        <v>#DIV/0!</v>
      </c>
      <c r="G4597" t="e">
        <f>VLOOKUP(E4597,'Resultado Final'!$E$3:$L$103,5,FALSE)</f>
        <v>#DIV/0!</v>
      </c>
      <c r="H4597">
        <f>DW!$K4597</f>
        <v>0</v>
      </c>
      <c r="I4597" s="37" t="e">
        <f t="shared" si="71"/>
        <v>#DIV/0!</v>
      </c>
    </row>
    <row r="4598" spans="1:9" x14ac:dyDescent="0.25">
      <c r="A4598">
        <f>INDEX('Resultado Final'!$A:$A,MATCH(E4598,'Resultado Final'!$E:$E,0))</f>
        <v>1</v>
      </c>
      <c r="B4598" t="e">
        <f>'Média Saneada'!#REF!</f>
        <v>#REF!</v>
      </c>
      <c r="C4598">
        <f>DW!$H4598</f>
        <v>0</v>
      </c>
      <c r="D4598">
        <f>DW!$I4598</f>
        <v>0</v>
      </c>
      <c r="E4598">
        <f>DW!$G4598</f>
        <v>0</v>
      </c>
      <c r="F4598" t="e">
        <f>VLOOKUP(E4598,'Resultado Final'!$E$3:$L$103,4,FALSE)</f>
        <v>#DIV/0!</v>
      </c>
      <c r="G4598" t="e">
        <f>VLOOKUP(E4598,'Resultado Final'!$E$3:$L$103,5,FALSE)</f>
        <v>#DIV/0!</v>
      </c>
      <c r="H4598">
        <f>DW!$K4598</f>
        <v>0</v>
      </c>
      <c r="I4598" s="37" t="e">
        <f t="shared" si="71"/>
        <v>#DIV/0!</v>
      </c>
    </row>
    <row r="4599" spans="1:9" x14ac:dyDescent="0.25">
      <c r="A4599">
        <f>INDEX('Resultado Final'!$A:$A,MATCH(E4599,'Resultado Final'!$E:$E,0))</f>
        <v>1</v>
      </c>
      <c r="B4599" t="e">
        <f>'Média Saneada'!#REF!</f>
        <v>#REF!</v>
      </c>
      <c r="C4599">
        <f>DW!$H4599</f>
        <v>0</v>
      </c>
      <c r="D4599">
        <f>DW!$I4599</f>
        <v>0</v>
      </c>
      <c r="E4599">
        <f>DW!$G4599</f>
        <v>0</v>
      </c>
      <c r="F4599" t="e">
        <f>VLOOKUP(E4599,'Resultado Final'!$E$3:$L$103,4,FALSE)</f>
        <v>#DIV/0!</v>
      </c>
      <c r="G4599" t="e">
        <f>VLOOKUP(E4599,'Resultado Final'!$E$3:$L$103,5,FALSE)</f>
        <v>#DIV/0!</v>
      </c>
      <c r="H4599">
        <f>DW!$K4599</f>
        <v>0</v>
      </c>
      <c r="I4599" s="37" t="e">
        <f t="shared" si="71"/>
        <v>#DIV/0!</v>
      </c>
    </row>
    <row r="4600" spans="1:9" x14ac:dyDescent="0.25">
      <c r="A4600">
        <f>INDEX('Resultado Final'!$A:$A,MATCH(E4600,'Resultado Final'!$E:$E,0))</f>
        <v>1</v>
      </c>
      <c r="B4600" t="e">
        <f>'Média Saneada'!#REF!</f>
        <v>#REF!</v>
      </c>
      <c r="C4600">
        <f>DW!$H4600</f>
        <v>0</v>
      </c>
      <c r="D4600">
        <f>DW!$I4600</f>
        <v>0</v>
      </c>
      <c r="E4600">
        <f>DW!$G4600</f>
        <v>0</v>
      </c>
      <c r="F4600" t="e">
        <f>VLOOKUP(E4600,'Resultado Final'!$E$3:$L$103,4,FALSE)</f>
        <v>#DIV/0!</v>
      </c>
      <c r="G4600" t="e">
        <f>VLOOKUP(E4600,'Resultado Final'!$E$3:$L$103,5,FALSE)</f>
        <v>#DIV/0!</v>
      </c>
      <c r="H4600">
        <f>DW!$K4600</f>
        <v>0</v>
      </c>
      <c r="I4600" s="37" t="e">
        <f t="shared" si="71"/>
        <v>#DIV/0!</v>
      </c>
    </row>
    <row r="4601" spans="1:9" x14ac:dyDescent="0.25">
      <c r="A4601">
        <f>INDEX('Resultado Final'!$A:$A,MATCH(E4601,'Resultado Final'!$E:$E,0))</f>
        <v>1</v>
      </c>
      <c r="B4601" t="e">
        <f>'Média Saneada'!#REF!</f>
        <v>#REF!</v>
      </c>
      <c r="C4601">
        <f>DW!$H4601</f>
        <v>0</v>
      </c>
      <c r="D4601">
        <f>DW!$I4601</f>
        <v>0</v>
      </c>
      <c r="E4601">
        <f>DW!$G4601</f>
        <v>0</v>
      </c>
      <c r="F4601" t="e">
        <f>VLOOKUP(E4601,'Resultado Final'!$E$3:$L$103,4,FALSE)</f>
        <v>#DIV/0!</v>
      </c>
      <c r="G4601" t="e">
        <f>VLOOKUP(E4601,'Resultado Final'!$E$3:$L$103,5,FALSE)</f>
        <v>#DIV/0!</v>
      </c>
      <c r="H4601">
        <f>DW!$K4601</f>
        <v>0</v>
      </c>
      <c r="I4601" s="37" t="e">
        <f t="shared" si="71"/>
        <v>#DIV/0!</v>
      </c>
    </row>
    <row r="4602" spans="1:9" x14ac:dyDescent="0.25">
      <c r="A4602">
        <f>INDEX('Resultado Final'!$A:$A,MATCH(E4602,'Resultado Final'!$E:$E,0))</f>
        <v>1</v>
      </c>
      <c r="B4602" t="e">
        <f>'Média Saneada'!#REF!</f>
        <v>#REF!</v>
      </c>
      <c r="C4602">
        <f>DW!$H4602</f>
        <v>0</v>
      </c>
      <c r="D4602">
        <f>DW!$I4602</f>
        <v>0</v>
      </c>
      <c r="E4602">
        <f>DW!$G4602</f>
        <v>0</v>
      </c>
      <c r="F4602" t="e">
        <f>VLOOKUP(E4602,'Resultado Final'!$E$3:$L$103,4,FALSE)</f>
        <v>#DIV/0!</v>
      </c>
      <c r="G4602" t="e">
        <f>VLOOKUP(E4602,'Resultado Final'!$E$3:$L$103,5,FALSE)</f>
        <v>#DIV/0!</v>
      </c>
      <c r="H4602">
        <f>DW!$K4602</f>
        <v>0</v>
      </c>
      <c r="I4602" s="37" t="e">
        <f t="shared" si="71"/>
        <v>#DIV/0!</v>
      </c>
    </row>
    <row r="4603" spans="1:9" x14ac:dyDescent="0.25">
      <c r="A4603">
        <f>INDEX('Resultado Final'!$A:$A,MATCH(E4603,'Resultado Final'!$E:$E,0))</f>
        <v>1</v>
      </c>
      <c r="B4603" t="e">
        <f>'Média Saneada'!#REF!</f>
        <v>#REF!</v>
      </c>
      <c r="C4603">
        <f>DW!$H4603</f>
        <v>0</v>
      </c>
      <c r="D4603">
        <f>DW!$I4603</f>
        <v>0</v>
      </c>
      <c r="E4603">
        <f>DW!$G4603</f>
        <v>0</v>
      </c>
      <c r="F4603" t="e">
        <f>VLOOKUP(E4603,'Resultado Final'!$E$3:$L$103,4,FALSE)</f>
        <v>#DIV/0!</v>
      </c>
      <c r="G4603" t="e">
        <f>VLOOKUP(E4603,'Resultado Final'!$E$3:$L$103,5,FALSE)</f>
        <v>#DIV/0!</v>
      </c>
      <c r="H4603">
        <f>DW!$K4603</f>
        <v>0</v>
      </c>
      <c r="I4603" s="37" t="e">
        <f t="shared" si="71"/>
        <v>#DIV/0!</v>
      </c>
    </row>
    <row r="4604" spans="1:9" x14ac:dyDescent="0.25">
      <c r="A4604">
        <f>INDEX('Resultado Final'!$A:$A,MATCH(E4604,'Resultado Final'!$E:$E,0))</f>
        <v>1</v>
      </c>
      <c r="B4604" t="e">
        <f>'Média Saneada'!#REF!</f>
        <v>#REF!</v>
      </c>
      <c r="C4604">
        <f>DW!$H4604</f>
        <v>0</v>
      </c>
      <c r="D4604">
        <f>DW!$I4604</f>
        <v>0</v>
      </c>
      <c r="E4604">
        <f>DW!$G4604</f>
        <v>0</v>
      </c>
      <c r="F4604" t="e">
        <f>VLOOKUP(E4604,'Resultado Final'!$E$3:$L$103,4,FALSE)</f>
        <v>#DIV/0!</v>
      </c>
      <c r="G4604" t="e">
        <f>VLOOKUP(E4604,'Resultado Final'!$E$3:$L$103,5,FALSE)</f>
        <v>#DIV/0!</v>
      </c>
      <c r="H4604">
        <f>DW!$K4604</f>
        <v>0</v>
      </c>
      <c r="I4604" s="37" t="e">
        <f t="shared" si="71"/>
        <v>#DIV/0!</v>
      </c>
    </row>
    <row r="4605" spans="1:9" x14ac:dyDescent="0.25">
      <c r="A4605">
        <f>INDEX('Resultado Final'!$A:$A,MATCH(E4605,'Resultado Final'!$E:$E,0))</f>
        <v>1</v>
      </c>
      <c r="B4605" t="e">
        <f>'Média Saneada'!#REF!</f>
        <v>#REF!</v>
      </c>
      <c r="C4605">
        <f>DW!$H4605</f>
        <v>0</v>
      </c>
      <c r="D4605">
        <f>DW!$I4605</f>
        <v>0</v>
      </c>
      <c r="E4605">
        <f>DW!$G4605</f>
        <v>0</v>
      </c>
      <c r="F4605" t="e">
        <f>VLOOKUP(E4605,'Resultado Final'!$E$3:$L$103,4,FALSE)</f>
        <v>#DIV/0!</v>
      </c>
      <c r="G4605" t="e">
        <f>VLOOKUP(E4605,'Resultado Final'!$E$3:$L$103,5,FALSE)</f>
        <v>#DIV/0!</v>
      </c>
      <c r="H4605">
        <f>DW!$K4605</f>
        <v>0</v>
      </c>
      <c r="I4605" s="37" t="e">
        <f t="shared" si="71"/>
        <v>#DIV/0!</v>
      </c>
    </row>
    <row r="4606" spans="1:9" x14ac:dyDescent="0.25">
      <c r="A4606">
        <f>INDEX('Resultado Final'!$A:$A,MATCH(E4606,'Resultado Final'!$E:$E,0))</f>
        <v>1</v>
      </c>
      <c r="B4606" t="e">
        <f>'Média Saneada'!#REF!</f>
        <v>#REF!</v>
      </c>
      <c r="C4606">
        <f>DW!$H4606</f>
        <v>0</v>
      </c>
      <c r="D4606">
        <f>DW!$I4606</f>
        <v>0</v>
      </c>
      <c r="E4606">
        <f>DW!$G4606</f>
        <v>0</v>
      </c>
      <c r="F4606" t="e">
        <f>VLOOKUP(E4606,'Resultado Final'!$E$3:$L$103,4,FALSE)</f>
        <v>#DIV/0!</v>
      </c>
      <c r="G4606" t="e">
        <f>VLOOKUP(E4606,'Resultado Final'!$E$3:$L$103,5,FALSE)</f>
        <v>#DIV/0!</v>
      </c>
      <c r="H4606">
        <f>DW!$K4606</f>
        <v>0</v>
      </c>
      <c r="I4606" s="37" t="e">
        <f t="shared" si="71"/>
        <v>#DIV/0!</v>
      </c>
    </row>
    <row r="4607" spans="1:9" x14ac:dyDescent="0.25">
      <c r="A4607">
        <f>INDEX('Resultado Final'!$A:$A,MATCH(E4607,'Resultado Final'!$E:$E,0))</f>
        <v>1</v>
      </c>
      <c r="B4607" t="e">
        <f>'Média Saneada'!#REF!</f>
        <v>#REF!</v>
      </c>
      <c r="C4607">
        <f>DW!$H4607</f>
        <v>0</v>
      </c>
      <c r="D4607">
        <f>DW!$I4607</f>
        <v>0</v>
      </c>
      <c r="E4607">
        <f>DW!$G4607</f>
        <v>0</v>
      </c>
      <c r="F4607" t="e">
        <f>VLOOKUP(E4607,'Resultado Final'!$E$3:$L$103,4,FALSE)</f>
        <v>#DIV/0!</v>
      </c>
      <c r="G4607" t="e">
        <f>VLOOKUP(E4607,'Resultado Final'!$E$3:$L$103,5,FALSE)</f>
        <v>#DIV/0!</v>
      </c>
      <c r="H4607">
        <f>DW!$K4607</f>
        <v>0</v>
      </c>
      <c r="I4607" s="37" t="e">
        <f t="shared" si="71"/>
        <v>#DIV/0!</v>
      </c>
    </row>
    <row r="4608" spans="1:9" x14ac:dyDescent="0.25">
      <c r="A4608">
        <f>INDEX('Resultado Final'!$A:$A,MATCH(E4608,'Resultado Final'!$E:$E,0))</f>
        <v>1</v>
      </c>
      <c r="B4608" t="e">
        <f>'Média Saneada'!#REF!</f>
        <v>#REF!</v>
      </c>
      <c r="C4608">
        <f>DW!$H4608</f>
        <v>0</v>
      </c>
      <c r="D4608">
        <f>DW!$I4608</f>
        <v>0</v>
      </c>
      <c r="E4608">
        <f>DW!$G4608</f>
        <v>0</v>
      </c>
      <c r="F4608" t="e">
        <f>VLOOKUP(E4608,'Resultado Final'!$E$3:$L$103,4,FALSE)</f>
        <v>#DIV/0!</v>
      </c>
      <c r="G4608" t="e">
        <f>VLOOKUP(E4608,'Resultado Final'!$E$3:$L$103,5,FALSE)</f>
        <v>#DIV/0!</v>
      </c>
      <c r="H4608">
        <f>DW!$K4608</f>
        <v>0</v>
      </c>
      <c r="I4608" s="37" t="e">
        <f t="shared" si="71"/>
        <v>#DIV/0!</v>
      </c>
    </row>
    <row r="4609" spans="1:9" x14ac:dyDescent="0.25">
      <c r="A4609">
        <f>INDEX('Resultado Final'!$A:$A,MATCH(E4609,'Resultado Final'!$E:$E,0))</f>
        <v>1</v>
      </c>
      <c r="B4609" t="e">
        <f>'Média Saneada'!#REF!</f>
        <v>#REF!</v>
      </c>
      <c r="C4609">
        <f>DW!$H4609</f>
        <v>0</v>
      </c>
      <c r="D4609">
        <f>DW!$I4609</f>
        <v>0</v>
      </c>
      <c r="E4609">
        <f>DW!$G4609</f>
        <v>0</v>
      </c>
      <c r="F4609" t="e">
        <f>VLOOKUP(E4609,'Resultado Final'!$E$3:$L$103,4,FALSE)</f>
        <v>#DIV/0!</v>
      </c>
      <c r="G4609" t="e">
        <f>VLOOKUP(E4609,'Resultado Final'!$E$3:$L$103,5,FALSE)</f>
        <v>#DIV/0!</v>
      </c>
      <c r="H4609">
        <f>DW!$K4609</f>
        <v>0</v>
      </c>
      <c r="I4609" s="37" t="e">
        <f t="shared" si="71"/>
        <v>#DIV/0!</v>
      </c>
    </row>
    <row r="4610" spans="1:9" x14ac:dyDescent="0.25">
      <c r="A4610">
        <f>INDEX('Resultado Final'!$A:$A,MATCH(E4610,'Resultado Final'!$E:$E,0))</f>
        <v>1</v>
      </c>
      <c r="B4610" t="e">
        <f>'Média Saneada'!#REF!</f>
        <v>#REF!</v>
      </c>
      <c r="C4610">
        <f>DW!$H4610</f>
        <v>0</v>
      </c>
      <c r="D4610">
        <f>DW!$I4610</f>
        <v>0</v>
      </c>
      <c r="E4610">
        <f>DW!$G4610</f>
        <v>0</v>
      </c>
      <c r="F4610" t="e">
        <f>VLOOKUP(E4610,'Resultado Final'!$E$3:$L$103,4,FALSE)</f>
        <v>#DIV/0!</v>
      </c>
      <c r="G4610" t="e">
        <f>VLOOKUP(E4610,'Resultado Final'!$E$3:$L$103,5,FALSE)</f>
        <v>#DIV/0!</v>
      </c>
      <c r="H4610">
        <f>DW!$K4610</f>
        <v>0</v>
      </c>
      <c r="I4610" s="37" t="e">
        <f t="shared" si="71"/>
        <v>#DIV/0!</v>
      </c>
    </row>
    <row r="4611" spans="1:9" x14ac:dyDescent="0.25">
      <c r="A4611">
        <f>INDEX('Resultado Final'!$A:$A,MATCH(E4611,'Resultado Final'!$E:$E,0))</f>
        <v>1</v>
      </c>
      <c r="B4611" t="e">
        <f>'Média Saneada'!#REF!</f>
        <v>#REF!</v>
      </c>
      <c r="C4611">
        <f>DW!$H4611</f>
        <v>0</v>
      </c>
      <c r="D4611">
        <f>DW!$I4611</f>
        <v>0</v>
      </c>
      <c r="E4611">
        <f>DW!$G4611</f>
        <v>0</v>
      </c>
      <c r="F4611" t="e">
        <f>VLOOKUP(E4611,'Resultado Final'!$E$3:$L$103,4,FALSE)</f>
        <v>#DIV/0!</v>
      </c>
      <c r="G4611" t="e">
        <f>VLOOKUP(E4611,'Resultado Final'!$E$3:$L$103,5,FALSE)</f>
        <v>#DIV/0!</v>
      </c>
      <c r="H4611">
        <f>DW!$K4611</f>
        <v>0</v>
      </c>
      <c r="I4611" s="37" t="e">
        <f t="shared" ref="I4611:I4674" si="72">IF(AND($H4611&lt;$F4611,$H4611&gt;$G4611),$H4611,"Desconsiderado para o cálculo final da Média")</f>
        <v>#DIV/0!</v>
      </c>
    </row>
    <row r="4612" spans="1:9" x14ac:dyDescent="0.25">
      <c r="A4612">
        <f>INDEX('Resultado Final'!$A:$A,MATCH(E4612,'Resultado Final'!$E:$E,0))</f>
        <v>1</v>
      </c>
      <c r="B4612" t="e">
        <f>'Média Saneada'!#REF!</f>
        <v>#REF!</v>
      </c>
      <c r="C4612">
        <f>DW!$H4612</f>
        <v>0</v>
      </c>
      <c r="D4612">
        <f>DW!$I4612</f>
        <v>0</v>
      </c>
      <c r="E4612">
        <f>DW!$G4612</f>
        <v>0</v>
      </c>
      <c r="F4612" t="e">
        <f>VLOOKUP(E4612,'Resultado Final'!$E$3:$L$103,4,FALSE)</f>
        <v>#DIV/0!</v>
      </c>
      <c r="G4612" t="e">
        <f>VLOOKUP(E4612,'Resultado Final'!$E$3:$L$103,5,FALSE)</f>
        <v>#DIV/0!</v>
      </c>
      <c r="H4612">
        <f>DW!$K4612</f>
        <v>0</v>
      </c>
      <c r="I4612" s="37" t="e">
        <f t="shared" si="72"/>
        <v>#DIV/0!</v>
      </c>
    </row>
    <row r="4613" spans="1:9" x14ac:dyDescent="0.25">
      <c r="A4613">
        <f>INDEX('Resultado Final'!$A:$A,MATCH(E4613,'Resultado Final'!$E:$E,0))</f>
        <v>1</v>
      </c>
      <c r="B4613" t="e">
        <f>'Média Saneada'!#REF!</f>
        <v>#REF!</v>
      </c>
      <c r="C4613">
        <f>DW!$H4613</f>
        <v>0</v>
      </c>
      <c r="D4613">
        <f>DW!$I4613</f>
        <v>0</v>
      </c>
      <c r="E4613">
        <f>DW!$G4613</f>
        <v>0</v>
      </c>
      <c r="F4613" t="e">
        <f>VLOOKUP(E4613,'Resultado Final'!$E$3:$L$103,4,FALSE)</f>
        <v>#DIV/0!</v>
      </c>
      <c r="G4613" t="e">
        <f>VLOOKUP(E4613,'Resultado Final'!$E$3:$L$103,5,FALSE)</f>
        <v>#DIV/0!</v>
      </c>
      <c r="H4613">
        <f>DW!$K4613</f>
        <v>0</v>
      </c>
      <c r="I4613" s="37" t="e">
        <f t="shared" si="72"/>
        <v>#DIV/0!</v>
      </c>
    </row>
    <row r="4614" spans="1:9" x14ac:dyDescent="0.25">
      <c r="A4614">
        <f>INDEX('Resultado Final'!$A:$A,MATCH(E4614,'Resultado Final'!$E:$E,0))</f>
        <v>1</v>
      </c>
      <c r="B4614" t="e">
        <f>'Média Saneada'!#REF!</f>
        <v>#REF!</v>
      </c>
      <c r="C4614">
        <f>DW!$H4614</f>
        <v>0</v>
      </c>
      <c r="D4614">
        <f>DW!$I4614</f>
        <v>0</v>
      </c>
      <c r="E4614">
        <f>DW!$G4614</f>
        <v>0</v>
      </c>
      <c r="F4614" t="e">
        <f>VLOOKUP(E4614,'Resultado Final'!$E$3:$L$103,4,FALSE)</f>
        <v>#DIV/0!</v>
      </c>
      <c r="G4614" t="e">
        <f>VLOOKUP(E4614,'Resultado Final'!$E$3:$L$103,5,FALSE)</f>
        <v>#DIV/0!</v>
      </c>
      <c r="H4614">
        <f>DW!$K4614</f>
        <v>0</v>
      </c>
      <c r="I4614" s="37" t="e">
        <f t="shared" si="72"/>
        <v>#DIV/0!</v>
      </c>
    </row>
    <row r="4615" spans="1:9" x14ac:dyDescent="0.25">
      <c r="A4615">
        <f>INDEX('Resultado Final'!$A:$A,MATCH(E4615,'Resultado Final'!$E:$E,0))</f>
        <v>1</v>
      </c>
      <c r="B4615" t="e">
        <f>'Média Saneada'!#REF!</f>
        <v>#REF!</v>
      </c>
      <c r="C4615">
        <f>DW!$H4615</f>
        <v>0</v>
      </c>
      <c r="D4615">
        <f>DW!$I4615</f>
        <v>0</v>
      </c>
      <c r="E4615">
        <f>DW!$G4615</f>
        <v>0</v>
      </c>
      <c r="F4615" t="e">
        <f>VLOOKUP(E4615,'Resultado Final'!$E$3:$L$103,4,FALSE)</f>
        <v>#DIV/0!</v>
      </c>
      <c r="G4615" t="e">
        <f>VLOOKUP(E4615,'Resultado Final'!$E$3:$L$103,5,FALSE)</f>
        <v>#DIV/0!</v>
      </c>
      <c r="H4615">
        <f>DW!$K4615</f>
        <v>0</v>
      </c>
      <c r="I4615" s="37" t="e">
        <f t="shared" si="72"/>
        <v>#DIV/0!</v>
      </c>
    </row>
    <row r="4616" spans="1:9" x14ac:dyDescent="0.25">
      <c r="A4616">
        <f>INDEX('Resultado Final'!$A:$A,MATCH(E4616,'Resultado Final'!$E:$E,0))</f>
        <v>1</v>
      </c>
      <c r="B4616" t="e">
        <f>'Média Saneada'!#REF!</f>
        <v>#REF!</v>
      </c>
      <c r="C4616">
        <f>DW!$H4616</f>
        <v>0</v>
      </c>
      <c r="D4616">
        <f>DW!$I4616</f>
        <v>0</v>
      </c>
      <c r="E4616">
        <f>DW!$G4616</f>
        <v>0</v>
      </c>
      <c r="F4616" t="e">
        <f>VLOOKUP(E4616,'Resultado Final'!$E$3:$L$103,4,FALSE)</f>
        <v>#DIV/0!</v>
      </c>
      <c r="G4616" t="e">
        <f>VLOOKUP(E4616,'Resultado Final'!$E$3:$L$103,5,FALSE)</f>
        <v>#DIV/0!</v>
      </c>
      <c r="H4616">
        <f>DW!$K4616</f>
        <v>0</v>
      </c>
      <c r="I4616" s="37" t="e">
        <f t="shared" si="72"/>
        <v>#DIV/0!</v>
      </c>
    </row>
    <row r="4617" spans="1:9" x14ac:dyDescent="0.25">
      <c r="A4617">
        <f>INDEX('Resultado Final'!$A:$A,MATCH(E4617,'Resultado Final'!$E:$E,0))</f>
        <v>1</v>
      </c>
      <c r="B4617" t="e">
        <f>'Média Saneada'!#REF!</f>
        <v>#REF!</v>
      </c>
      <c r="C4617">
        <f>DW!$H4617</f>
        <v>0</v>
      </c>
      <c r="D4617">
        <f>DW!$I4617</f>
        <v>0</v>
      </c>
      <c r="E4617">
        <f>DW!$G4617</f>
        <v>0</v>
      </c>
      <c r="F4617" t="e">
        <f>VLOOKUP(E4617,'Resultado Final'!$E$3:$L$103,4,FALSE)</f>
        <v>#DIV/0!</v>
      </c>
      <c r="G4617" t="e">
        <f>VLOOKUP(E4617,'Resultado Final'!$E$3:$L$103,5,FALSE)</f>
        <v>#DIV/0!</v>
      </c>
      <c r="H4617">
        <f>DW!$K4617</f>
        <v>0</v>
      </c>
      <c r="I4617" s="37" t="e">
        <f t="shared" si="72"/>
        <v>#DIV/0!</v>
      </c>
    </row>
    <row r="4618" spans="1:9" x14ac:dyDescent="0.25">
      <c r="A4618">
        <f>INDEX('Resultado Final'!$A:$A,MATCH(E4618,'Resultado Final'!$E:$E,0))</f>
        <v>1</v>
      </c>
      <c r="B4618" t="e">
        <f>'Média Saneada'!#REF!</f>
        <v>#REF!</v>
      </c>
      <c r="C4618">
        <f>DW!$H4618</f>
        <v>0</v>
      </c>
      <c r="D4618">
        <f>DW!$I4618</f>
        <v>0</v>
      </c>
      <c r="E4618">
        <f>DW!$G4618</f>
        <v>0</v>
      </c>
      <c r="F4618" t="e">
        <f>VLOOKUP(E4618,'Resultado Final'!$E$3:$L$103,4,FALSE)</f>
        <v>#DIV/0!</v>
      </c>
      <c r="G4618" t="e">
        <f>VLOOKUP(E4618,'Resultado Final'!$E$3:$L$103,5,FALSE)</f>
        <v>#DIV/0!</v>
      </c>
      <c r="H4618">
        <f>DW!$K4618</f>
        <v>0</v>
      </c>
      <c r="I4618" s="37" t="e">
        <f t="shared" si="72"/>
        <v>#DIV/0!</v>
      </c>
    </row>
    <row r="4619" spans="1:9" x14ac:dyDescent="0.25">
      <c r="A4619">
        <f>INDEX('Resultado Final'!$A:$A,MATCH(E4619,'Resultado Final'!$E:$E,0))</f>
        <v>1</v>
      </c>
      <c r="B4619" t="e">
        <f>'Média Saneada'!#REF!</f>
        <v>#REF!</v>
      </c>
      <c r="C4619">
        <f>DW!$H4619</f>
        <v>0</v>
      </c>
      <c r="D4619">
        <f>DW!$I4619</f>
        <v>0</v>
      </c>
      <c r="E4619">
        <f>DW!$G4619</f>
        <v>0</v>
      </c>
      <c r="F4619" t="e">
        <f>VLOOKUP(E4619,'Resultado Final'!$E$3:$L$103,4,FALSE)</f>
        <v>#DIV/0!</v>
      </c>
      <c r="G4619" t="e">
        <f>VLOOKUP(E4619,'Resultado Final'!$E$3:$L$103,5,FALSE)</f>
        <v>#DIV/0!</v>
      </c>
      <c r="H4619">
        <f>DW!$K4619</f>
        <v>0</v>
      </c>
      <c r="I4619" s="37" t="e">
        <f t="shared" si="72"/>
        <v>#DIV/0!</v>
      </c>
    </row>
    <row r="4620" spans="1:9" x14ac:dyDescent="0.25">
      <c r="A4620">
        <f>INDEX('Resultado Final'!$A:$A,MATCH(E4620,'Resultado Final'!$E:$E,0))</f>
        <v>1</v>
      </c>
      <c r="B4620" t="e">
        <f>'Média Saneada'!#REF!</f>
        <v>#REF!</v>
      </c>
      <c r="C4620">
        <f>DW!$H4620</f>
        <v>0</v>
      </c>
      <c r="D4620">
        <f>DW!$I4620</f>
        <v>0</v>
      </c>
      <c r="E4620">
        <f>DW!$G4620</f>
        <v>0</v>
      </c>
      <c r="F4620" t="e">
        <f>VLOOKUP(E4620,'Resultado Final'!$E$3:$L$103,4,FALSE)</f>
        <v>#DIV/0!</v>
      </c>
      <c r="G4620" t="e">
        <f>VLOOKUP(E4620,'Resultado Final'!$E$3:$L$103,5,FALSE)</f>
        <v>#DIV/0!</v>
      </c>
      <c r="H4620">
        <f>DW!$K4620</f>
        <v>0</v>
      </c>
      <c r="I4620" s="37" t="e">
        <f t="shared" si="72"/>
        <v>#DIV/0!</v>
      </c>
    </row>
    <row r="4621" spans="1:9" x14ac:dyDescent="0.25">
      <c r="A4621">
        <f>INDEX('Resultado Final'!$A:$A,MATCH(E4621,'Resultado Final'!$E:$E,0))</f>
        <v>1</v>
      </c>
      <c r="B4621" t="e">
        <f>'Média Saneada'!#REF!</f>
        <v>#REF!</v>
      </c>
      <c r="C4621">
        <f>DW!$H4621</f>
        <v>0</v>
      </c>
      <c r="D4621">
        <f>DW!$I4621</f>
        <v>0</v>
      </c>
      <c r="E4621">
        <f>DW!$G4621</f>
        <v>0</v>
      </c>
      <c r="F4621" t="e">
        <f>VLOOKUP(E4621,'Resultado Final'!$E$3:$L$103,4,FALSE)</f>
        <v>#DIV/0!</v>
      </c>
      <c r="G4621" t="e">
        <f>VLOOKUP(E4621,'Resultado Final'!$E$3:$L$103,5,FALSE)</f>
        <v>#DIV/0!</v>
      </c>
      <c r="H4621">
        <f>DW!$K4621</f>
        <v>0</v>
      </c>
      <c r="I4621" s="37" t="e">
        <f t="shared" si="72"/>
        <v>#DIV/0!</v>
      </c>
    </row>
    <row r="4622" spans="1:9" x14ac:dyDescent="0.25">
      <c r="A4622">
        <f>INDEX('Resultado Final'!$A:$A,MATCH(E4622,'Resultado Final'!$E:$E,0))</f>
        <v>1</v>
      </c>
      <c r="B4622" t="e">
        <f>'Média Saneada'!#REF!</f>
        <v>#REF!</v>
      </c>
      <c r="C4622">
        <f>DW!$H4622</f>
        <v>0</v>
      </c>
      <c r="D4622">
        <f>DW!$I4622</f>
        <v>0</v>
      </c>
      <c r="E4622">
        <f>DW!$G4622</f>
        <v>0</v>
      </c>
      <c r="F4622" t="e">
        <f>VLOOKUP(E4622,'Resultado Final'!$E$3:$L$103,4,FALSE)</f>
        <v>#DIV/0!</v>
      </c>
      <c r="G4622" t="e">
        <f>VLOOKUP(E4622,'Resultado Final'!$E$3:$L$103,5,FALSE)</f>
        <v>#DIV/0!</v>
      </c>
      <c r="H4622">
        <f>DW!$K4622</f>
        <v>0</v>
      </c>
      <c r="I4622" s="37" t="e">
        <f t="shared" si="72"/>
        <v>#DIV/0!</v>
      </c>
    </row>
    <row r="4623" spans="1:9" x14ac:dyDescent="0.25">
      <c r="A4623">
        <f>INDEX('Resultado Final'!$A:$A,MATCH(E4623,'Resultado Final'!$E:$E,0))</f>
        <v>1</v>
      </c>
      <c r="B4623" t="e">
        <f>'Média Saneada'!#REF!</f>
        <v>#REF!</v>
      </c>
      <c r="C4623">
        <f>DW!$H4623</f>
        <v>0</v>
      </c>
      <c r="D4623">
        <f>DW!$I4623</f>
        <v>0</v>
      </c>
      <c r="E4623">
        <f>DW!$G4623</f>
        <v>0</v>
      </c>
      <c r="F4623" t="e">
        <f>VLOOKUP(E4623,'Resultado Final'!$E$3:$L$103,4,FALSE)</f>
        <v>#DIV/0!</v>
      </c>
      <c r="G4623" t="e">
        <f>VLOOKUP(E4623,'Resultado Final'!$E$3:$L$103,5,FALSE)</f>
        <v>#DIV/0!</v>
      </c>
      <c r="H4623">
        <f>DW!$K4623</f>
        <v>0</v>
      </c>
      <c r="I4623" s="37" t="e">
        <f t="shared" si="72"/>
        <v>#DIV/0!</v>
      </c>
    </row>
    <row r="4624" spans="1:9" x14ac:dyDescent="0.25">
      <c r="A4624">
        <f>INDEX('Resultado Final'!$A:$A,MATCH(E4624,'Resultado Final'!$E:$E,0))</f>
        <v>1</v>
      </c>
      <c r="B4624" t="e">
        <f>'Média Saneada'!#REF!</f>
        <v>#REF!</v>
      </c>
      <c r="C4624">
        <f>DW!$H4624</f>
        <v>0</v>
      </c>
      <c r="D4624">
        <f>DW!$I4624</f>
        <v>0</v>
      </c>
      <c r="E4624">
        <f>DW!$G4624</f>
        <v>0</v>
      </c>
      <c r="F4624" t="e">
        <f>VLOOKUP(E4624,'Resultado Final'!$E$3:$L$103,4,FALSE)</f>
        <v>#DIV/0!</v>
      </c>
      <c r="G4624" t="e">
        <f>VLOOKUP(E4624,'Resultado Final'!$E$3:$L$103,5,FALSE)</f>
        <v>#DIV/0!</v>
      </c>
      <c r="H4624">
        <f>DW!$K4624</f>
        <v>0</v>
      </c>
      <c r="I4624" s="37" t="e">
        <f t="shared" si="72"/>
        <v>#DIV/0!</v>
      </c>
    </row>
    <row r="4625" spans="1:9" x14ac:dyDescent="0.25">
      <c r="A4625">
        <f>INDEX('Resultado Final'!$A:$A,MATCH(E4625,'Resultado Final'!$E:$E,0))</f>
        <v>1</v>
      </c>
      <c r="B4625" t="e">
        <f>'Média Saneada'!#REF!</f>
        <v>#REF!</v>
      </c>
      <c r="C4625">
        <f>DW!$H4625</f>
        <v>0</v>
      </c>
      <c r="D4625">
        <f>DW!$I4625</f>
        <v>0</v>
      </c>
      <c r="E4625">
        <f>DW!$G4625</f>
        <v>0</v>
      </c>
      <c r="F4625" t="e">
        <f>VLOOKUP(E4625,'Resultado Final'!$E$3:$L$103,4,FALSE)</f>
        <v>#DIV/0!</v>
      </c>
      <c r="G4625" t="e">
        <f>VLOOKUP(E4625,'Resultado Final'!$E$3:$L$103,5,FALSE)</f>
        <v>#DIV/0!</v>
      </c>
      <c r="H4625">
        <f>DW!$K4625</f>
        <v>0</v>
      </c>
      <c r="I4625" s="37" t="e">
        <f t="shared" si="72"/>
        <v>#DIV/0!</v>
      </c>
    </row>
    <row r="4626" spans="1:9" x14ac:dyDescent="0.25">
      <c r="A4626">
        <f>INDEX('Resultado Final'!$A:$A,MATCH(E4626,'Resultado Final'!$E:$E,0))</f>
        <v>1</v>
      </c>
      <c r="B4626" t="e">
        <f>'Média Saneada'!#REF!</f>
        <v>#REF!</v>
      </c>
      <c r="C4626">
        <f>DW!$H4626</f>
        <v>0</v>
      </c>
      <c r="D4626">
        <f>DW!$I4626</f>
        <v>0</v>
      </c>
      <c r="E4626">
        <f>DW!$G4626</f>
        <v>0</v>
      </c>
      <c r="F4626" t="e">
        <f>VLOOKUP(E4626,'Resultado Final'!$E$3:$L$103,4,FALSE)</f>
        <v>#DIV/0!</v>
      </c>
      <c r="G4626" t="e">
        <f>VLOOKUP(E4626,'Resultado Final'!$E$3:$L$103,5,FALSE)</f>
        <v>#DIV/0!</v>
      </c>
      <c r="H4626">
        <f>DW!$K4626</f>
        <v>0</v>
      </c>
      <c r="I4626" s="37" t="e">
        <f t="shared" si="72"/>
        <v>#DIV/0!</v>
      </c>
    </row>
    <row r="4627" spans="1:9" x14ac:dyDescent="0.25">
      <c r="A4627">
        <f>INDEX('Resultado Final'!$A:$A,MATCH(E4627,'Resultado Final'!$E:$E,0))</f>
        <v>1</v>
      </c>
      <c r="B4627" t="e">
        <f>'Média Saneada'!#REF!</f>
        <v>#REF!</v>
      </c>
      <c r="C4627">
        <f>DW!$H4627</f>
        <v>0</v>
      </c>
      <c r="D4627">
        <f>DW!$I4627</f>
        <v>0</v>
      </c>
      <c r="E4627">
        <f>DW!$G4627</f>
        <v>0</v>
      </c>
      <c r="F4627" t="e">
        <f>VLOOKUP(E4627,'Resultado Final'!$E$3:$L$103,4,FALSE)</f>
        <v>#DIV/0!</v>
      </c>
      <c r="G4627" t="e">
        <f>VLOOKUP(E4627,'Resultado Final'!$E$3:$L$103,5,FALSE)</f>
        <v>#DIV/0!</v>
      </c>
      <c r="H4627">
        <f>DW!$K4627</f>
        <v>0</v>
      </c>
      <c r="I4627" s="37" t="e">
        <f t="shared" si="72"/>
        <v>#DIV/0!</v>
      </c>
    </row>
    <row r="4628" spans="1:9" x14ac:dyDescent="0.25">
      <c r="A4628">
        <f>INDEX('Resultado Final'!$A:$A,MATCH(E4628,'Resultado Final'!$E:$E,0))</f>
        <v>1</v>
      </c>
      <c r="B4628" t="e">
        <f>'Média Saneada'!#REF!</f>
        <v>#REF!</v>
      </c>
      <c r="C4628">
        <f>DW!$H4628</f>
        <v>0</v>
      </c>
      <c r="D4628">
        <f>DW!$I4628</f>
        <v>0</v>
      </c>
      <c r="E4628">
        <f>DW!$G4628</f>
        <v>0</v>
      </c>
      <c r="F4628" t="e">
        <f>VLOOKUP(E4628,'Resultado Final'!$E$3:$L$103,4,FALSE)</f>
        <v>#DIV/0!</v>
      </c>
      <c r="G4628" t="e">
        <f>VLOOKUP(E4628,'Resultado Final'!$E$3:$L$103,5,FALSE)</f>
        <v>#DIV/0!</v>
      </c>
      <c r="H4628">
        <f>DW!$K4628</f>
        <v>0</v>
      </c>
      <c r="I4628" s="37" t="e">
        <f t="shared" si="72"/>
        <v>#DIV/0!</v>
      </c>
    </row>
    <row r="4629" spans="1:9" x14ac:dyDescent="0.25">
      <c r="A4629">
        <f>INDEX('Resultado Final'!$A:$A,MATCH(E4629,'Resultado Final'!$E:$E,0))</f>
        <v>1</v>
      </c>
      <c r="B4629" t="e">
        <f>'Média Saneada'!#REF!</f>
        <v>#REF!</v>
      </c>
      <c r="C4629">
        <f>DW!$H4629</f>
        <v>0</v>
      </c>
      <c r="D4629">
        <f>DW!$I4629</f>
        <v>0</v>
      </c>
      <c r="E4629">
        <f>DW!$G4629</f>
        <v>0</v>
      </c>
      <c r="F4629" t="e">
        <f>VLOOKUP(E4629,'Resultado Final'!$E$3:$L$103,4,FALSE)</f>
        <v>#DIV/0!</v>
      </c>
      <c r="G4629" t="e">
        <f>VLOOKUP(E4629,'Resultado Final'!$E$3:$L$103,5,FALSE)</f>
        <v>#DIV/0!</v>
      </c>
      <c r="H4629">
        <f>DW!$K4629</f>
        <v>0</v>
      </c>
      <c r="I4629" s="37" t="e">
        <f t="shared" si="72"/>
        <v>#DIV/0!</v>
      </c>
    </row>
    <row r="4630" spans="1:9" x14ac:dyDescent="0.25">
      <c r="A4630">
        <f>INDEX('Resultado Final'!$A:$A,MATCH(E4630,'Resultado Final'!$E:$E,0))</f>
        <v>1</v>
      </c>
      <c r="B4630" t="e">
        <f>'Média Saneada'!#REF!</f>
        <v>#REF!</v>
      </c>
      <c r="C4630">
        <f>DW!$H4630</f>
        <v>0</v>
      </c>
      <c r="D4630">
        <f>DW!$I4630</f>
        <v>0</v>
      </c>
      <c r="E4630">
        <f>DW!$G4630</f>
        <v>0</v>
      </c>
      <c r="F4630" t="e">
        <f>VLOOKUP(E4630,'Resultado Final'!$E$3:$L$103,4,FALSE)</f>
        <v>#DIV/0!</v>
      </c>
      <c r="G4630" t="e">
        <f>VLOOKUP(E4630,'Resultado Final'!$E$3:$L$103,5,FALSE)</f>
        <v>#DIV/0!</v>
      </c>
      <c r="H4630">
        <f>DW!$K4630</f>
        <v>0</v>
      </c>
      <c r="I4630" s="37" t="e">
        <f t="shared" si="72"/>
        <v>#DIV/0!</v>
      </c>
    </row>
    <row r="4631" spans="1:9" x14ac:dyDescent="0.25">
      <c r="A4631">
        <f>INDEX('Resultado Final'!$A:$A,MATCH(E4631,'Resultado Final'!$E:$E,0))</f>
        <v>1</v>
      </c>
      <c r="B4631" t="e">
        <f>'Média Saneada'!#REF!</f>
        <v>#REF!</v>
      </c>
      <c r="C4631">
        <f>DW!$H4631</f>
        <v>0</v>
      </c>
      <c r="D4631">
        <f>DW!$I4631</f>
        <v>0</v>
      </c>
      <c r="E4631">
        <f>DW!$G4631</f>
        <v>0</v>
      </c>
      <c r="F4631" t="e">
        <f>VLOOKUP(E4631,'Resultado Final'!$E$3:$L$103,4,FALSE)</f>
        <v>#DIV/0!</v>
      </c>
      <c r="G4631" t="e">
        <f>VLOOKUP(E4631,'Resultado Final'!$E$3:$L$103,5,FALSE)</f>
        <v>#DIV/0!</v>
      </c>
      <c r="H4631">
        <f>DW!$K4631</f>
        <v>0</v>
      </c>
      <c r="I4631" s="37" t="e">
        <f t="shared" si="72"/>
        <v>#DIV/0!</v>
      </c>
    </row>
    <row r="4632" spans="1:9" x14ac:dyDescent="0.25">
      <c r="A4632">
        <f>INDEX('Resultado Final'!$A:$A,MATCH(E4632,'Resultado Final'!$E:$E,0))</f>
        <v>1</v>
      </c>
      <c r="B4632" t="e">
        <f>'Média Saneada'!#REF!</f>
        <v>#REF!</v>
      </c>
      <c r="C4632">
        <f>DW!$H4632</f>
        <v>0</v>
      </c>
      <c r="D4632">
        <f>DW!$I4632</f>
        <v>0</v>
      </c>
      <c r="E4632">
        <f>DW!$G4632</f>
        <v>0</v>
      </c>
      <c r="F4632" t="e">
        <f>VLOOKUP(E4632,'Resultado Final'!$E$3:$L$103,4,FALSE)</f>
        <v>#DIV/0!</v>
      </c>
      <c r="G4632" t="e">
        <f>VLOOKUP(E4632,'Resultado Final'!$E$3:$L$103,5,FALSE)</f>
        <v>#DIV/0!</v>
      </c>
      <c r="H4632">
        <f>DW!$K4632</f>
        <v>0</v>
      </c>
      <c r="I4632" s="37" t="e">
        <f t="shared" si="72"/>
        <v>#DIV/0!</v>
      </c>
    </row>
    <row r="4633" spans="1:9" x14ac:dyDescent="0.25">
      <c r="A4633">
        <f>INDEX('Resultado Final'!$A:$A,MATCH(E4633,'Resultado Final'!$E:$E,0))</f>
        <v>1</v>
      </c>
      <c r="B4633" t="e">
        <f>'Média Saneada'!#REF!</f>
        <v>#REF!</v>
      </c>
      <c r="C4633">
        <f>DW!$H4633</f>
        <v>0</v>
      </c>
      <c r="D4633">
        <f>DW!$I4633</f>
        <v>0</v>
      </c>
      <c r="E4633">
        <f>DW!$G4633</f>
        <v>0</v>
      </c>
      <c r="F4633" t="e">
        <f>VLOOKUP(E4633,'Resultado Final'!$E$3:$L$103,4,FALSE)</f>
        <v>#DIV/0!</v>
      </c>
      <c r="G4633" t="e">
        <f>VLOOKUP(E4633,'Resultado Final'!$E$3:$L$103,5,FALSE)</f>
        <v>#DIV/0!</v>
      </c>
      <c r="H4633">
        <f>DW!$K4633</f>
        <v>0</v>
      </c>
      <c r="I4633" s="37" t="e">
        <f t="shared" si="72"/>
        <v>#DIV/0!</v>
      </c>
    </row>
    <row r="4634" spans="1:9" x14ac:dyDescent="0.25">
      <c r="A4634">
        <f>INDEX('Resultado Final'!$A:$A,MATCH(E4634,'Resultado Final'!$E:$E,0))</f>
        <v>1</v>
      </c>
      <c r="B4634" t="e">
        <f>'Média Saneada'!#REF!</f>
        <v>#REF!</v>
      </c>
      <c r="C4634">
        <f>DW!$H4634</f>
        <v>0</v>
      </c>
      <c r="D4634">
        <f>DW!$I4634</f>
        <v>0</v>
      </c>
      <c r="E4634">
        <f>DW!$G4634</f>
        <v>0</v>
      </c>
      <c r="F4634" t="e">
        <f>VLOOKUP(E4634,'Resultado Final'!$E$3:$L$103,4,FALSE)</f>
        <v>#DIV/0!</v>
      </c>
      <c r="G4634" t="e">
        <f>VLOOKUP(E4634,'Resultado Final'!$E$3:$L$103,5,FALSE)</f>
        <v>#DIV/0!</v>
      </c>
      <c r="H4634">
        <f>DW!$K4634</f>
        <v>0</v>
      </c>
      <c r="I4634" s="37" t="e">
        <f t="shared" si="72"/>
        <v>#DIV/0!</v>
      </c>
    </row>
    <row r="4635" spans="1:9" x14ac:dyDescent="0.25">
      <c r="A4635">
        <f>INDEX('Resultado Final'!$A:$A,MATCH(E4635,'Resultado Final'!$E:$E,0))</f>
        <v>1</v>
      </c>
      <c r="B4635" t="e">
        <f>'Média Saneada'!#REF!</f>
        <v>#REF!</v>
      </c>
      <c r="C4635">
        <f>DW!$H4635</f>
        <v>0</v>
      </c>
      <c r="D4635">
        <f>DW!$I4635</f>
        <v>0</v>
      </c>
      <c r="E4635">
        <f>DW!$G4635</f>
        <v>0</v>
      </c>
      <c r="F4635" t="e">
        <f>VLOOKUP(E4635,'Resultado Final'!$E$3:$L$103,4,FALSE)</f>
        <v>#DIV/0!</v>
      </c>
      <c r="G4635" t="e">
        <f>VLOOKUP(E4635,'Resultado Final'!$E$3:$L$103,5,FALSE)</f>
        <v>#DIV/0!</v>
      </c>
      <c r="H4635">
        <f>DW!$K4635</f>
        <v>0</v>
      </c>
      <c r="I4635" s="37" t="e">
        <f t="shared" si="72"/>
        <v>#DIV/0!</v>
      </c>
    </row>
    <row r="4636" spans="1:9" x14ac:dyDescent="0.25">
      <c r="A4636">
        <f>INDEX('Resultado Final'!$A:$A,MATCH(E4636,'Resultado Final'!$E:$E,0))</f>
        <v>1</v>
      </c>
      <c r="B4636" t="e">
        <f>'Média Saneada'!#REF!</f>
        <v>#REF!</v>
      </c>
      <c r="C4636">
        <f>DW!$H4636</f>
        <v>0</v>
      </c>
      <c r="D4636">
        <f>DW!$I4636</f>
        <v>0</v>
      </c>
      <c r="E4636">
        <f>DW!$G4636</f>
        <v>0</v>
      </c>
      <c r="F4636" t="e">
        <f>VLOOKUP(E4636,'Resultado Final'!$E$3:$L$103,4,FALSE)</f>
        <v>#DIV/0!</v>
      </c>
      <c r="G4636" t="e">
        <f>VLOOKUP(E4636,'Resultado Final'!$E$3:$L$103,5,FALSE)</f>
        <v>#DIV/0!</v>
      </c>
      <c r="H4636">
        <f>DW!$K4636</f>
        <v>0</v>
      </c>
      <c r="I4636" s="37" t="e">
        <f t="shared" si="72"/>
        <v>#DIV/0!</v>
      </c>
    </row>
    <row r="4637" spans="1:9" x14ac:dyDescent="0.25">
      <c r="A4637">
        <f>INDEX('Resultado Final'!$A:$A,MATCH(E4637,'Resultado Final'!$E:$E,0))</f>
        <v>1</v>
      </c>
      <c r="B4637" t="e">
        <f>'Média Saneada'!#REF!</f>
        <v>#REF!</v>
      </c>
      <c r="C4637">
        <f>DW!$H4637</f>
        <v>0</v>
      </c>
      <c r="D4637">
        <f>DW!$I4637</f>
        <v>0</v>
      </c>
      <c r="E4637">
        <f>DW!$G4637</f>
        <v>0</v>
      </c>
      <c r="F4637" t="e">
        <f>VLOOKUP(E4637,'Resultado Final'!$E$3:$L$103,4,FALSE)</f>
        <v>#DIV/0!</v>
      </c>
      <c r="G4637" t="e">
        <f>VLOOKUP(E4637,'Resultado Final'!$E$3:$L$103,5,FALSE)</f>
        <v>#DIV/0!</v>
      </c>
      <c r="H4637">
        <f>DW!$K4637</f>
        <v>0</v>
      </c>
      <c r="I4637" s="37" t="e">
        <f t="shared" si="72"/>
        <v>#DIV/0!</v>
      </c>
    </row>
    <row r="4638" spans="1:9" x14ac:dyDescent="0.25">
      <c r="A4638">
        <f>INDEX('Resultado Final'!$A:$A,MATCH(E4638,'Resultado Final'!$E:$E,0))</f>
        <v>1</v>
      </c>
      <c r="B4638" t="e">
        <f>'Média Saneada'!#REF!</f>
        <v>#REF!</v>
      </c>
      <c r="C4638">
        <f>DW!$H4638</f>
        <v>0</v>
      </c>
      <c r="D4638">
        <f>DW!$I4638</f>
        <v>0</v>
      </c>
      <c r="E4638">
        <f>DW!$G4638</f>
        <v>0</v>
      </c>
      <c r="F4638" t="e">
        <f>VLOOKUP(E4638,'Resultado Final'!$E$3:$L$103,4,FALSE)</f>
        <v>#DIV/0!</v>
      </c>
      <c r="G4638" t="e">
        <f>VLOOKUP(E4638,'Resultado Final'!$E$3:$L$103,5,FALSE)</f>
        <v>#DIV/0!</v>
      </c>
      <c r="H4638">
        <f>DW!$K4638</f>
        <v>0</v>
      </c>
      <c r="I4638" s="37" t="e">
        <f t="shared" si="72"/>
        <v>#DIV/0!</v>
      </c>
    </row>
    <row r="4639" spans="1:9" x14ac:dyDescent="0.25">
      <c r="A4639">
        <f>INDEX('Resultado Final'!$A:$A,MATCH(E4639,'Resultado Final'!$E:$E,0))</f>
        <v>1</v>
      </c>
      <c r="B4639" t="e">
        <f>'Média Saneada'!#REF!</f>
        <v>#REF!</v>
      </c>
      <c r="C4639">
        <f>DW!$H4639</f>
        <v>0</v>
      </c>
      <c r="D4639">
        <f>DW!$I4639</f>
        <v>0</v>
      </c>
      <c r="E4639">
        <f>DW!$G4639</f>
        <v>0</v>
      </c>
      <c r="F4639" t="e">
        <f>VLOOKUP(E4639,'Resultado Final'!$E$3:$L$103,4,FALSE)</f>
        <v>#DIV/0!</v>
      </c>
      <c r="G4639" t="e">
        <f>VLOOKUP(E4639,'Resultado Final'!$E$3:$L$103,5,FALSE)</f>
        <v>#DIV/0!</v>
      </c>
      <c r="H4639">
        <f>DW!$K4639</f>
        <v>0</v>
      </c>
      <c r="I4639" s="37" t="e">
        <f t="shared" si="72"/>
        <v>#DIV/0!</v>
      </c>
    </row>
    <row r="4640" spans="1:9" x14ac:dyDescent="0.25">
      <c r="A4640">
        <f>INDEX('Resultado Final'!$A:$A,MATCH(E4640,'Resultado Final'!$E:$E,0))</f>
        <v>1</v>
      </c>
      <c r="B4640" t="e">
        <f>'Média Saneada'!#REF!</f>
        <v>#REF!</v>
      </c>
      <c r="C4640">
        <f>DW!$H4640</f>
        <v>0</v>
      </c>
      <c r="D4640">
        <f>DW!$I4640</f>
        <v>0</v>
      </c>
      <c r="E4640">
        <f>DW!$G4640</f>
        <v>0</v>
      </c>
      <c r="F4640" t="e">
        <f>VLOOKUP(E4640,'Resultado Final'!$E$3:$L$103,4,FALSE)</f>
        <v>#DIV/0!</v>
      </c>
      <c r="G4640" t="e">
        <f>VLOOKUP(E4640,'Resultado Final'!$E$3:$L$103,5,FALSE)</f>
        <v>#DIV/0!</v>
      </c>
      <c r="H4640">
        <f>DW!$K4640</f>
        <v>0</v>
      </c>
      <c r="I4640" s="37" t="e">
        <f t="shared" si="72"/>
        <v>#DIV/0!</v>
      </c>
    </row>
    <row r="4641" spans="1:9" x14ac:dyDescent="0.25">
      <c r="A4641">
        <f>INDEX('Resultado Final'!$A:$A,MATCH(E4641,'Resultado Final'!$E:$E,0))</f>
        <v>1</v>
      </c>
      <c r="B4641" t="e">
        <f>'Média Saneada'!#REF!</f>
        <v>#REF!</v>
      </c>
      <c r="C4641">
        <f>DW!$H4641</f>
        <v>0</v>
      </c>
      <c r="D4641">
        <f>DW!$I4641</f>
        <v>0</v>
      </c>
      <c r="E4641">
        <f>DW!$G4641</f>
        <v>0</v>
      </c>
      <c r="F4641" t="e">
        <f>VLOOKUP(E4641,'Resultado Final'!$E$3:$L$103,4,FALSE)</f>
        <v>#DIV/0!</v>
      </c>
      <c r="G4641" t="e">
        <f>VLOOKUP(E4641,'Resultado Final'!$E$3:$L$103,5,FALSE)</f>
        <v>#DIV/0!</v>
      </c>
      <c r="H4641">
        <f>DW!$K4641</f>
        <v>0</v>
      </c>
      <c r="I4641" s="37" t="e">
        <f t="shared" si="72"/>
        <v>#DIV/0!</v>
      </c>
    </row>
    <row r="4642" spans="1:9" x14ac:dyDescent="0.25">
      <c r="A4642">
        <f>INDEX('Resultado Final'!$A:$A,MATCH(E4642,'Resultado Final'!$E:$E,0))</f>
        <v>1</v>
      </c>
      <c r="B4642" t="e">
        <f>'Média Saneada'!#REF!</f>
        <v>#REF!</v>
      </c>
      <c r="C4642">
        <f>DW!$H4642</f>
        <v>0</v>
      </c>
      <c r="D4642">
        <f>DW!$I4642</f>
        <v>0</v>
      </c>
      <c r="E4642">
        <f>DW!$G4642</f>
        <v>0</v>
      </c>
      <c r="F4642" t="e">
        <f>VLOOKUP(E4642,'Resultado Final'!$E$3:$L$103,4,FALSE)</f>
        <v>#DIV/0!</v>
      </c>
      <c r="G4642" t="e">
        <f>VLOOKUP(E4642,'Resultado Final'!$E$3:$L$103,5,FALSE)</f>
        <v>#DIV/0!</v>
      </c>
      <c r="H4642">
        <f>DW!$K4642</f>
        <v>0</v>
      </c>
      <c r="I4642" s="37" t="e">
        <f t="shared" si="72"/>
        <v>#DIV/0!</v>
      </c>
    </row>
    <row r="4643" spans="1:9" x14ac:dyDescent="0.25">
      <c r="A4643">
        <f>INDEX('Resultado Final'!$A:$A,MATCH(E4643,'Resultado Final'!$E:$E,0))</f>
        <v>1</v>
      </c>
      <c r="B4643" t="e">
        <f>'Média Saneada'!#REF!</f>
        <v>#REF!</v>
      </c>
      <c r="C4643">
        <f>DW!$H4643</f>
        <v>0</v>
      </c>
      <c r="D4643">
        <f>DW!$I4643</f>
        <v>0</v>
      </c>
      <c r="E4643">
        <f>DW!$G4643</f>
        <v>0</v>
      </c>
      <c r="F4643" t="e">
        <f>VLOOKUP(E4643,'Resultado Final'!$E$3:$L$103,4,FALSE)</f>
        <v>#DIV/0!</v>
      </c>
      <c r="G4643" t="e">
        <f>VLOOKUP(E4643,'Resultado Final'!$E$3:$L$103,5,FALSE)</f>
        <v>#DIV/0!</v>
      </c>
      <c r="H4643">
        <f>DW!$K4643</f>
        <v>0</v>
      </c>
      <c r="I4643" s="37" t="e">
        <f t="shared" si="72"/>
        <v>#DIV/0!</v>
      </c>
    </row>
    <row r="4644" spans="1:9" x14ac:dyDescent="0.25">
      <c r="A4644">
        <f>INDEX('Resultado Final'!$A:$A,MATCH(E4644,'Resultado Final'!$E:$E,0))</f>
        <v>1</v>
      </c>
      <c r="B4644" t="e">
        <f>'Média Saneada'!#REF!</f>
        <v>#REF!</v>
      </c>
      <c r="C4644">
        <f>DW!$H4644</f>
        <v>0</v>
      </c>
      <c r="D4644">
        <f>DW!$I4644</f>
        <v>0</v>
      </c>
      <c r="E4644">
        <f>DW!$G4644</f>
        <v>0</v>
      </c>
      <c r="F4644" t="e">
        <f>VLOOKUP(E4644,'Resultado Final'!$E$3:$L$103,4,FALSE)</f>
        <v>#DIV/0!</v>
      </c>
      <c r="G4644" t="e">
        <f>VLOOKUP(E4644,'Resultado Final'!$E$3:$L$103,5,FALSE)</f>
        <v>#DIV/0!</v>
      </c>
      <c r="H4644">
        <f>DW!$K4644</f>
        <v>0</v>
      </c>
      <c r="I4644" s="37" t="e">
        <f t="shared" si="72"/>
        <v>#DIV/0!</v>
      </c>
    </row>
    <row r="4645" spans="1:9" x14ac:dyDescent="0.25">
      <c r="A4645">
        <f>INDEX('Resultado Final'!$A:$A,MATCH(E4645,'Resultado Final'!$E:$E,0))</f>
        <v>1</v>
      </c>
      <c r="B4645" t="e">
        <f>'Média Saneada'!#REF!</f>
        <v>#REF!</v>
      </c>
      <c r="C4645">
        <f>DW!$H4645</f>
        <v>0</v>
      </c>
      <c r="D4645">
        <f>DW!$I4645</f>
        <v>0</v>
      </c>
      <c r="E4645">
        <f>DW!$G4645</f>
        <v>0</v>
      </c>
      <c r="F4645" t="e">
        <f>VLOOKUP(E4645,'Resultado Final'!$E$3:$L$103,4,FALSE)</f>
        <v>#DIV/0!</v>
      </c>
      <c r="G4645" t="e">
        <f>VLOOKUP(E4645,'Resultado Final'!$E$3:$L$103,5,FALSE)</f>
        <v>#DIV/0!</v>
      </c>
      <c r="H4645">
        <f>DW!$K4645</f>
        <v>0</v>
      </c>
      <c r="I4645" s="37" t="e">
        <f t="shared" si="72"/>
        <v>#DIV/0!</v>
      </c>
    </row>
    <row r="4646" spans="1:9" x14ac:dyDescent="0.25">
      <c r="A4646">
        <f>INDEX('Resultado Final'!$A:$A,MATCH(E4646,'Resultado Final'!$E:$E,0))</f>
        <v>1</v>
      </c>
      <c r="B4646" t="e">
        <f>'Média Saneada'!#REF!</f>
        <v>#REF!</v>
      </c>
      <c r="C4646">
        <f>DW!$H4646</f>
        <v>0</v>
      </c>
      <c r="D4646">
        <f>DW!$I4646</f>
        <v>0</v>
      </c>
      <c r="E4646">
        <f>DW!$G4646</f>
        <v>0</v>
      </c>
      <c r="F4646" t="e">
        <f>VLOOKUP(E4646,'Resultado Final'!$E$3:$L$103,4,FALSE)</f>
        <v>#DIV/0!</v>
      </c>
      <c r="G4646" t="e">
        <f>VLOOKUP(E4646,'Resultado Final'!$E$3:$L$103,5,FALSE)</f>
        <v>#DIV/0!</v>
      </c>
      <c r="H4646">
        <f>DW!$K4646</f>
        <v>0</v>
      </c>
      <c r="I4646" s="37" t="e">
        <f t="shared" si="72"/>
        <v>#DIV/0!</v>
      </c>
    </row>
    <row r="4647" spans="1:9" x14ac:dyDescent="0.25">
      <c r="A4647">
        <f>INDEX('Resultado Final'!$A:$A,MATCH(E4647,'Resultado Final'!$E:$E,0))</f>
        <v>1</v>
      </c>
      <c r="B4647" t="e">
        <f>'Média Saneada'!#REF!</f>
        <v>#REF!</v>
      </c>
      <c r="C4647">
        <f>DW!$H4647</f>
        <v>0</v>
      </c>
      <c r="D4647">
        <f>DW!$I4647</f>
        <v>0</v>
      </c>
      <c r="E4647">
        <f>DW!$G4647</f>
        <v>0</v>
      </c>
      <c r="F4647" t="e">
        <f>VLOOKUP(E4647,'Resultado Final'!$E$3:$L$103,4,FALSE)</f>
        <v>#DIV/0!</v>
      </c>
      <c r="G4647" t="e">
        <f>VLOOKUP(E4647,'Resultado Final'!$E$3:$L$103,5,FALSE)</f>
        <v>#DIV/0!</v>
      </c>
      <c r="H4647">
        <f>DW!$K4647</f>
        <v>0</v>
      </c>
      <c r="I4647" s="37" t="e">
        <f t="shared" si="72"/>
        <v>#DIV/0!</v>
      </c>
    </row>
    <row r="4648" spans="1:9" x14ac:dyDescent="0.25">
      <c r="A4648">
        <f>INDEX('Resultado Final'!$A:$A,MATCH(E4648,'Resultado Final'!$E:$E,0))</f>
        <v>1</v>
      </c>
      <c r="B4648" t="e">
        <f>'Média Saneada'!#REF!</f>
        <v>#REF!</v>
      </c>
      <c r="C4648">
        <f>DW!$H4648</f>
        <v>0</v>
      </c>
      <c r="D4648">
        <f>DW!$I4648</f>
        <v>0</v>
      </c>
      <c r="E4648">
        <f>DW!$G4648</f>
        <v>0</v>
      </c>
      <c r="F4648" t="e">
        <f>VLOOKUP(E4648,'Resultado Final'!$E$3:$L$103,4,FALSE)</f>
        <v>#DIV/0!</v>
      </c>
      <c r="G4648" t="e">
        <f>VLOOKUP(E4648,'Resultado Final'!$E$3:$L$103,5,FALSE)</f>
        <v>#DIV/0!</v>
      </c>
      <c r="H4648">
        <f>DW!$K4648</f>
        <v>0</v>
      </c>
      <c r="I4648" s="37" t="e">
        <f t="shared" si="72"/>
        <v>#DIV/0!</v>
      </c>
    </row>
    <row r="4649" spans="1:9" x14ac:dyDescent="0.25">
      <c r="A4649">
        <f>INDEX('Resultado Final'!$A:$A,MATCH(E4649,'Resultado Final'!$E:$E,0))</f>
        <v>1</v>
      </c>
      <c r="B4649" t="e">
        <f>'Média Saneada'!#REF!</f>
        <v>#REF!</v>
      </c>
      <c r="C4649">
        <f>DW!$H4649</f>
        <v>0</v>
      </c>
      <c r="D4649">
        <f>DW!$I4649</f>
        <v>0</v>
      </c>
      <c r="E4649">
        <f>DW!$G4649</f>
        <v>0</v>
      </c>
      <c r="F4649" t="e">
        <f>VLOOKUP(E4649,'Resultado Final'!$E$3:$L$103,4,FALSE)</f>
        <v>#DIV/0!</v>
      </c>
      <c r="G4649" t="e">
        <f>VLOOKUP(E4649,'Resultado Final'!$E$3:$L$103,5,FALSE)</f>
        <v>#DIV/0!</v>
      </c>
      <c r="H4649">
        <f>DW!$K4649</f>
        <v>0</v>
      </c>
      <c r="I4649" s="37" t="e">
        <f t="shared" si="72"/>
        <v>#DIV/0!</v>
      </c>
    </row>
    <row r="4650" spans="1:9" x14ac:dyDescent="0.25">
      <c r="A4650">
        <f>INDEX('Resultado Final'!$A:$A,MATCH(E4650,'Resultado Final'!$E:$E,0))</f>
        <v>1</v>
      </c>
      <c r="B4650" t="e">
        <f>'Média Saneada'!#REF!</f>
        <v>#REF!</v>
      </c>
      <c r="C4650">
        <f>DW!$H4650</f>
        <v>0</v>
      </c>
      <c r="D4650">
        <f>DW!$I4650</f>
        <v>0</v>
      </c>
      <c r="E4650">
        <f>DW!$G4650</f>
        <v>0</v>
      </c>
      <c r="F4650" t="e">
        <f>VLOOKUP(E4650,'Resultado Final'!$E$3:$L$103,4,FALSE)</f>
        <v>#DIV/0!</v>
      </c>
      <c r="G4650" t="e">
        <f>VLOOKUP(E4650,'Resultado Final'!$E$3:$L$103,5,FALSE)</f>
        <v>#DIV/0!</v>
      </c>
      <c r="H4650">
        <f>DW!$K4650</f>
        <v>0</v>
      </c>
      <c r="I4650" s="37" t="e">
        <f t="shared" si="72"/>
        <v>#DIV/0!</v>
      </c>
    </row>
    <row r="4651" spans="1:9" x14ac:dyDescent="0.25">
      <c r="A4651">
        <f>INDEX('Resultado Final'!$A:$A,MATCH(E4651,'Resultado Final'!$E:$E,0))</f>
        <v>1</v>
      </c>
      <c r="B4651" t="e">
        <f>'Média Saneada'!#REF!</f>
        <v>#REF!</v>
      </c>
      <c r="C4651">
        <f>DW!$H4651</f>
        <v>0</v>
      </c>
      <c r="D4651">
        <f>DW!$I4651</f>
        <v>0</v>
      </c>
      <c r="E4651">
        <f>DW!$G4651</f>
        <v>0</v>
      </c>
      <c r="F4651" t="e">
        <f>VLOOKUP(E4651,'Resultado Final'!$E$3:$L$103,4,FALSE)</f>
        <v>#DIV/0!</v>
      </c>
      <c r="G4651" t="e">
        <f>VLOOKUP(E4651,'Resultado Final'!$E$3:$L$103,5,FALSE)</f>
        <v>#DIV/0!</v>
      </c>
      <c r="H4651">
        <f>DW!$K4651</f>
        <v>0</v>
      </c>
      <c r="I4651" s="37" t="e">
        <f t="shared" si="72"/>
        <v>#DIV/0!</v>
      </c>
    </row>
    <row r="4652" spans="1:9" x14ac:dyDescent="0.25">
      <c r="A4652">
        <f>INDEX('Resultado Final'!$A:$A,MATCH(E4652,'Resultado Final'!$E:$E,0))</f>
        <v>1</v>
      </c>
      <c r="B4652" t="e">
        <f>'Média Saneada'!#REF!</f>
        <v>#REF!</v>
      </c>
      <c r="C4652">
        <f>DW!$H4652</f>
        <v>0</v>
      </c>
      <c r="D4652">
        <f>DW!$I4652</f>
        <v>0</v>
      </c>
      <c r="E4652">
        <f>DW!$G4652</f>
        <v>0</v>
      </c>
      <c r="F4652" t="e">
        <f>VLOOKUP(E4652,'Resultado Final'!$E$3:$L$103,4,FALSE)</f>
        <v>#DIV/0!</v>
      </c>
      <c r="G4652" t="e">
        <f>VLOOKUP(E4652,'Resultado Final'!$E$3:$L$103,5,FALSE)</f>
        <v>#DIV/0!</v>
      </c>
      <c r="H4652">
        <f>DW!$K4652</f>
        <v>0</v>
      </c>
      <c r="I4652" s="37" t="e">
        <f t="shared" si="72"/>
        <v>#DIV/0!</v>
      </c>
    </row>
    <row r="4653" spans="1:9" x14ac:dyDescent="0.25">
      <c r="A4653">
        <f>INDEX('Resultado Final'!$A:$A,MATCH(E4653,'Resultado Final'!$E:$E,0))</f>
        <v>1</v>
      </c>
      <c r="B4653" t="e">
        <f>'Média Saneada'!#REF!</f>
        <v>#REF!</v>
      </c>
      <c r="C4653">
        <f>DW!$H4653</f>
        <v>0</v>
      </c>
      <c r="D4653">
        <f>DW!$I4653</f>
        <v>0</v>
      </c>
      <c r="E4653">
        <f>DW!$G4653</f>
        <v>0</v>
      </c>
      <c r="F4653" t="e">
        <f>VLOOKUP(E4653,'Resultado Final'!$E$3:$L$103,4,FALSE)</f>
        <v>#DIV/0!</v>
      </c>
      <c r="G4653" t="e">
        <f>VLOOKUP(E4653,'Resultado Final'!$E$3:$L$103,5,FALSE)</f>
        <v>#DIV/0!</v>
      </c>
      <c r="H4653">
        <f>DW!$K4653</f>
        <v>0</v>
      </c>
      <c r="I4653" s="37" t="e">
        <f t="shared" si="72"/>
        <v>#DIV/0!</v>
      </c>
    </row>
    <row r="4654" spans="1:9" x14ac:dyDescent="0.25">
      <c r="A4654">
        <f>INDEX('Resultado Final'!$A:$A,MATCH(E4654,'Resultado Final'!$E:$E,0))</f>
        <v>1</v>
      </c>
      <c r="B4654" t="e">
        <f>'Média Saneada'!#REF!</f>
        <v>#REF!</v>
      </c>
      <c r="C4654">
        <f>DW!$H4654</f>
        <v>0</v>
      </c>
      <c r="D4654">
        <f>DW!$I4654</f>
        <v>0</v>
      </c>
      <c r="E4654">
        <f>DW!$G4654</f>
        <v>0</v>
      </c>
      <c r="F4654" t="e">
        <f>VLOOKUP(E4654,'Resultado Final'!$E$3:$L$103,4,FALSE)</f>
        <v>#DIV/0!</v>
      </c>
      <c r="G4654" t="e">
        <f>VLOOKUP(E4654,'Resultado Final'!$E$3:$L$103,5,FALSE)</f>
        <v>#DIV/0!</v>
      </c>
      <c r="H4654">
        <f>DW!$K4654</f>
        <v>0</v>
      </c>
      <c r="I4654" s="37" t="e">
        <f t="shared" si="72"/>
        <v>#DIV/0!</v>
      </c>
    </row>
    <row r="4655" spans="1:9" x14ac:dyDescent="0.25">
      <c r="A4655">
        <f>INDEX('Resultado Final'!$A:$A,MATCH(E4655,'Resultado Final'!$E:$E,0))</f>
        <v>1</v>
      </c>
      <c r="B4655" t="e">
        <f>'Média Saneada'!#REF!</f>
        <v>#REF!</v>
      </c>
      <c r="C4655">
        <f>DW!$H4655</f>
        <v>0</v>
      </c>
      <c r="D4655">
        <f>DW!$I4655</f>
        <v>0</v>
      </c>
      <c r="E4655">
        <f>DW!$G4655</f>
        <v>0</v>
      </c>
      <c r="F4655" t="e">
        <f>VLOOKUP(E4655,'Resultado Final'!$E$3:$L$103,4,FALSE)</f>
        <v>#DIV/0!</v>
      </c>
      <c r="G4655" t="e">
        <f>VLOOKUP(E4655,'Resultado Final'!$E$3:$L$103,5,FALSE)</f>
        <v>#DIV/0!</v>
      </c>
      <c r="H4655">
        <f>DW!$K4655</f>
        <v>0</v>
      </c>
      <c r="I4655" s="37" t="e">
        <f t="shared" si="72"/>
        <v>#DIV/0!</v>
      </c>
    </row>
    <row r="4656" spans="1:9" x14ac:dyDescent="0.25">
      <c r="A4656">
        <f>INDEX('Resultado Final'!$A:$A,MATCH(E4656,'Resultado Final'!$E:$E,0))</f>
        <v>1</v>
      </c>
      <c r="B4656" t="e">
        <f>'Média Saneada'!#REF!</f>
        <v>#REF!</v>
      </c>
      <c r="C4656">
        <f>DW!$H4656</f>
        <v>0</v>
      </c>
      <c r="D4656">
        <f>DW!$I4656</f>
        <v>0</v>
      </c>
      <c r="E4656">
        <f>DW!$G4656</f>
        <v>0</v>
      </c>
      <c r="F4656" t="e">
        <f>VLOOKUP(E4656,'Resultado Final'!$E$3:$L$103,4,FALSE)</f>
        <v>#DIV/0!</v>
      </c>
      <c r="G4656" t="e">
        <f>VLOOKUP(E4656,'Resultado Final'!$E$3:$L$103,5,FALSE)</f>
        <v>#DIV/0!</v>
      </c>
      <c r="H4656">
        <f>DW!$K4656</f>
        <v>0</v>
      </c>
      <c r="I4656" s="37" t="e">
        <f t="shared" si="72"/>
        <v>#DIV/0!</v>
      </c>
    </row>
    <row r="4657" spans="1:9" x14ac:dyDescent="0.25">
      <c r="A4657">
        <f>INDEX('Resultado Final'!$A:$A,MATCH(E4657,'Resultado Final'!$E:$E,0))</f>
        <v>1</v>
      </c>
      <c r="B4657" t="e">
        <f>'Média Saneada'!#REF!</f>
        <v>#REF!</v>
      </c>
      <c r="C4657">
        <f>DW!$H4657</f>
        <v>0</v>
      </c>
      <c r="D4657">
        <f>DW!$I4657</f>
        <v>0</v>
      </c>
      <c r="E4657">
        <f>DW!$G4657</f>
        <v>0</v>
      </c>
      <c r="F4657" t="e">
        <f>VLOOKUP(E4657,'Resultado Final'!$E$3:$L$103,4,FALSE)</f>
        <v>#DIV/0!</v>
      </c>
      <c r="G4657" t="e">
        <f>VLOOKUP(E4657,'Resultado Final'!$E$3:$L$103,5,FALSE)</f>
        <v>#DIV/0!</v>
      </c>
      <c r="H4657">
        <f>DW!$K4657</f>
        <v>0</v>
      </c>
      <c r="I4657" s="37" t="e">
        <f t="shared" si="72"/>
        <v>#DIV/0!</v>
      </c>
    </row>
    <row r="4658" spans="1:9" x14ac:dyDescent="0.25">
      <c r="A4658">
        <f>INDEX('Resultado Final'!$A:$A,MATCH(E4658,'Resultado Final'!$E:$E,0))</f>
        <v>1</v>
      </c>
      <c r="B4658" t="e">
        <f>'Média Saneada'!#REF!</f>
        <v>#REF!</v>
      </c>
      <c r="C4658">
        <f>DW!$H4658</f>
        <v>0</v>
      </c>
      <c r="D4658">
        <f>DW!$I4658</f>
        <v>0</v>
      </c>
      <c r="E4658">
        <f>DW!$G4658</f>
        <v>0</v>
      </c>
      <c r="F4658" t="e">
        <f>VLOOKUP(E4658,'Resultado Final'!$E$3:$L$103,4,FALSE)</f>
        <v>#DIV/0!</v>
      </c>
      <c r="G4658" t="e">
        <f>VLOOKUP(E4658,'Resultado Final'!$E$3:$L$103,5,FALSE)</f>
        <v>#DIV/0!</v>
      </c>
      <c r="H4658">
        <f>DW!$K4658</f>
        <v>0</v>
      </c>
      <c r="I4658" s="37" t="e">
        <f t="shared" si="72"/>
        <v>#DIV/0!</v>
      </c>
    </row>
    <row r="4659" spans="1:9" x14ac:dyDescent="0.25">
      <c r="A4659">
        <f>INDEX('Resultado Final'!$A:$A,MATCH(E4659,'Resultado Final'!$E:$E,0))</f>
        <v>1</v>
      </c>
      <c r="B4659" t="e">
        <f>'Média Saneada'!#REF!</f>
        <v>#REF!</v>
      </c>
      <c r="C4659">
        <f>DW!$H4659</f>
        <v>0</v>
      </c>
      <c r="D4659">
        <f>DW!$I4659</f>
        <v>0</v>
      </c>
      <c r="E4659">
        <f>DW!$G4659</f>
        <v>0</v>
      </c>
      <c r="F4659" t="e">
        <f>VLOOKUP(E4659,'Resultado Final'!$E$3:$L$103,4,FALSE)</f>
        <v>#DIV/0!</v>
      </c>
      <c r="G4659" t="e">
        <f>VLOOKUP(E4659,'Resultado Final'!$E$3:$L$103,5,FALSE)</f>
        <v>#DIV/0!</v>
      </c>
      <c r="H4659">
        <f>DW!$K4659</f>
        <v>0</v>
      </c>
      <c r="I4659" s="37" t="e">
        <f t="shared" si="72"/>
        <v>#DIV/0!</v>
      </c>
    </row>
    <row r="4660" spans="1:9" x14ac:dyDescent="0.25">
      <c r="A4660">
        <f>INDEX('Resultado Final'!$A:$A,MATCH(E4660,'Resultado Final'!$E:$E,0))</f>
        <v>1</v>
      </c>
      <c r="B4660" t="e">
        <f>'Média Saneada'!#REF!</f>
        <v>#REF!</v>
      </c>
      <c r="C4660">
        <f>DW!$H4660</f>
        <v>0</v>
      </c>
      <c r="D4660">
        <f>DW!$I4660</f>
        <v>0</v>
      </c>
      <c r="E4660">
        <f>DW!$G4660</f>
        <v>0</v>
      </c>
      <c r="F4660" t="e">
        <f>VLOOKUP(E4660,'Resultado Final'!$E$3:$L$103,4,FALSE)</f>
        <v>#DIV/0!</v>
      </c>
      <c r="G4660" t="e">
        <f>VLOOKUP(E4660,'Resultado Final'!$E$3:$L$103,5,FALSE)</f>
        <v>#DIV/0!</v>
      </c>
      <c r="H4660">
        <f>DW!$K4660</f>
        <v>0</v>
      </c>
      <c r="I4660" s="37" t="e">
        <f t="shared" si="72"/>
        <v>#DIV/0!</v>
      </c>
    </row>
    <row r="4661" spans="1:9" x14ac:dyDescent="0.25">
      <c r="A4661">
        <f>INDEX('Resultado Final'!$A:$A,MATCH(E4661,'Resultado Final'!$E:$E,0))</f>
        <v>1</v>
      </c>
      <c r="B4661" t="e">
        <f>'Média Saneada'!#REF!</f>
        <v>#REF!</v>
      </c>
      <c r="C4661">
        <f>DW!$H4661</f>
        <v>0</v>
      </c>
      <c r="D4661">
        <f>DW!$I4661</f>
        <v>0</v>
      </c>
      <c r="E4661">
        <f>DW!$G4661</f>
        <v>0</v>
      </c>
      <c r="F4661" t="e">
        <f>VLOOKUP(E4661,'Resultado Final'!$E$3:$L$103,4,FALSE)</f>
        <v>#DIV/0!</v>
      </c>
      <c r="G4661" t="e">
        <f>VLOOKUP(E4661,'Resultado Final'!$E$3:$L$103,5,FALSE)</f>
        <v>#DIV/0!</v>
      </c>
      <c r="H4661">
        <f>DW!$K4661</f>
        <v>0</v>
      </c>
      <c r="I4661" s="37" t="e">
        <f t="shared" si="72"/>
        <v>#DIV/0!</v>
      </c>
    </row>
    <row r="4662" spans="1:9" x14ac:dyDescent="0.25">
      <c r="A4662">
        <f>INDEX('Resultado Final'!$A:$A,MATCH(E4662,'Resultado Final'!$E:$E,0))</f>
        <v>1</v>
      </c>
      <c r="B4662" t="e">
        <f>'Média Saneada'!#REF!</f>
        <v>#REF!</v>
      </c>
      <c r="C4662">
        <f>DW!$H4662</f>
        <v>0</v>
      </c>
      <c r="D4662">
        <f>DW!$I4662</f>
        <v>0</v>
      </c>
      <c r="E4662">
        <f>DW!$G4662</f>
        <v>0</v>
      </c>
      <c r="F4662" t="e">
        <f>VLOOKUP(E4662,'Resultado Final'!$E$3:$L$103,4,FALSE)</f>
        <v>#DIV/0!</v>
      </c>
      <c r="G4662" t="e">
        <f>VLOOKUP(E4662,'Resultado Final'!$E$3:$L$103,5,FALSE)</f>
        <v>#DIV/0!</v>
      </c>
      <c r="H4662">
        <f>DW!$K4662</f>
        <v>0</v>
      </c>
      <c r="I4662" s="37" t="e">
        <f t="shared" si="72"/>
        <v>#DIV/0!</v>
      </c>
    </row>
    <row r="4663" spans="1:9" x14ac:dyDescent="0.25">
      <c r="A4663">
        <f>INDEX('Resultado Final'!$A:$A,MATCH(E4663,'Resultado Final'!$E:$E,0))</f>
        <v>1</v>
      </c>
      <c r="B4663" t="e">
        <f>'Média Saneada'!#REF!</f>
        <v>#REF!</v>
      </c>
      <c r="C4663">
        <f>DW!$H4663</f>
        <v>0</v>
      </c>
      <c r="D4663">
        <f>DW!$I4663</f>
        <v>0</v>
      </c>
      <c r="E4663">
        <f>DW!$G4663</f>
        <v>0</v>
      </c>
      <c r="F4663" t="e">
        <f>VLOOKUP(E4663,'Resultado Final'!$E$3:$L$103,4,FALSE)</f>
        <v>#DIV/0!</v>
      </c>
      <c r="G4663" t="e">
        <f>VLOOKUP(E4663,'Resultado Final'!$E$3:$L$103,5,FALSE)</f>
        <v>#DIV/0!</v>
      </c>
      <c r="H4663">
        <f>DW!$K4663</f>
        <v>0</v>
      </c>
      <c r="I4663" s="37" t="e">
        <f t="shared" si="72"/>
        <v>#DIV/0!</v>
      </c>
    </row>
    <row r="4664" spans="1:9" x14ac:dyDescent="0.25">
      <c r="A4664">
        <f>INDEX('Resultado Final'!$A:$A,MATCH(E4664,'Resultado Final'!$E:$E,0))</f>
        <v>1</v>
      </c>
      <c r="B4664" t="e">
        <f>'Média Saneada'!#REF!</f>
        <v>#REF!</v>
      </c>
      <c r="C4664">
        <f>DW!$H4664</f>
        <v>0</v>
      </c>
      <c r="D4664">
        <f>DW!$I4664</f>
        <v>0</v>
      </c>
      <c r="E4664">
        <f>DW!$G4664</f>
        <v>0</v>
      </c>
      <c r="F4664" t="e">
        <f>VLOOKUP(E4664,'Resultado Final'!$E$3:$L$103,4,FALSE)</f>
        <v>#DIV/0!</v>
      </c>
      <c r="G4664" t="e">
        <f>VLOOKUP(E4664,'Resultado Final'!$E$3:$L$103,5,FALSE)</f>
        <v>#DIV/0!</v>
      </c>
      <c r="H4664">
        <f>DW!$K4664</f>
        <v>0</v>
      </c>
      <c r="I4664" s="37" t="e">
        <f t="shared" si="72"/>
        <v>#DIV/0!</v>
      </c>
    </row>
    <row r="4665" spans="1:9" x14ac:dyDescent="0.25">
      <c r="A4665">
        <f>INDEX('Resultado Final'!$A:$A,MATCH(E4665,'Resultado Final'!$E:$E,0))</f>
        <v>1</v>
      </c>
      <c r="B4665" t="e">
        <f>'Média Saneada'!#REF!</f>
        <v>#REF!</v>
      </c>
      <c r="C4665">
        <f>DW!$H4665</f>
        <v>0</v>
      </c>
      <c r="D4665">
        <f>DW!$I4665</f>
        <v>0</v>
      </c>
      <c r="E4665">
        <f>DW!$G4665</f>
        <v>0</v>
      </c>
      <c r="F4665" t="e">
        <f>VLOOKUP(E4665,'Resultado Final'!$E$3:$L$103,4,FALSE)</f>
        <v>#DIV/0!</v>
      </c>
      <c r="G4665" t="e">
        <f>VLOOKUP(E4665,'Resultado Final'!$E$3:$L$103,5,FALSE)</f>
        <v>#DIV/0!</v>
      </c>
      <c r="H4665">
        <f>DW!$K4665</f>
        <v>0</v>
      </c>
      <c r="I4665" s="37" t="e">
        <f t="shared" si="72"/>
        <v>#DIV/0!</v>
      </c>
    </row>
    <row r="4666" spans="1:9" x14ac:dyDescent="0.25">
      <c r="A4666">
        <f>INDEX('Resultado Final'!$A:$A,MATCH(E4666,'Resultado Final'!$E:$E,0))</f>
        <v>1</v>
      </c>
      <c r="B4666" t="e">
        <f>'Média Saneada'!#REF!</f>
        <v>#REF!</v>
      </c>
      <c r="C4666">
        <f>DW!$H4666</f>
        <v>0</v>
      </c>
      <c r="D4666">
        <f>DW!$I4666</f>
        <v>0</v>
      </c>
      <c r="E4666">
        <f>DW!$G4666</f>
        <v>0</v>
      </c>
      <c r="F4666" t="e">
        <f>VLOOKUP(E4666,'Resultado Final'!$E$3:$L$103,4,FALSE)</f>
        <v>#DIV/0!</v>
      </c>
      <c r="G4666" t="e">
        <f>VLOOKUP(E4666,'Resultado Final'!$E$3:$L$103,5,FALSE)</f>
        <v>#DIV/0!</v>
      </c>
      <c r="H4666">
        <f>DW!$K4666</f>
        <v>0</v>
      </c>
      <c r="I4666" s="37" t="e">
        <f t="shared" si="72"/>
        <v>#DIV/0!</v>
      </c>
    </row>
    <row r="4667" spans="1:9" x14ac:dyDescent="0.25">
      <c r="A4667">
        <f>INDEX('Resultado Final'!$A:$A,MATCH(E4667,'Resultado Final'!$E:$E,0))</f>
        <v>1</v>
      </c>
      <c r="B4667" t="e">
        <f>'Média Saneada'!#REF!</f>
        <v>#REF!</v>
      </c>
      <c r="C4667">
        <f>DW!$H4667</f>
        <v>0</v>
      </c>
      <c r="D4667">
        <f>DW!$I4667</f>
        <v>0</v>
      </c>
      <c r="E4667">
        <f>DW!$G4667</f>
        <v>0</v>
      </c>
      <c r="F4667" t="e">
        <f>VLOOKUP(E4667,'Resultado Final'!$E$3:$L$103,4,FALSE)</f>
        <v>#DIV/0!</v>
      </c>
      <c r="G4667" t="e">
        <f>VLOOKUP(E4667,'Resultado Final'!$E$3:$L$103,5,FALSE)</f>
        <v>#DIV/0!</v>
      </c>
      <c r="H4667">
        <f>DW!$K4667</f>
        <v>0</v>
      </c>
      <c r="I4667" s="37" t="e">
        <f t="shared" si="72"/>
        <v>#DIV/0!</v>
      </c>
    </row>
    <row r="4668" spans="1:9" x14ac:dyDescent="0.25">
      <c r="A4668">
        <f>INDEX('Resultado Final'!$A:$A,MATCH(E4668,'Resultado Final'!$E:$E,0))</f>
        <v>1</v>
      </c>
      <c r="B4668" t="e">
        <f>'Média Saneada'!#REF!</f>
        <v>#REF!</v>
      </c>
      <c r="C4668">
        <f>DW!$H4668</f>
        <v>0</v>
      </c>
      <c r="D4668">
        <f>DW!$I4668</f>
        <v>0</v>
      </c>
      <c r="E4668">
        <f>DW!$G4668</f>
        <v>0</v>
      </c>
      <c r="F4668" t="e">
        <f>VLOOKUP(E4668,'Resultado Final'!$E$3:$L$103,4,FALSE)</f>
        <v>#DIV/0!</v>
      </c>
      <c r="G4668" t="e">
        <f>VLOOKUP(E4668,'Resultado Final'!$E$3:$L$103,5,FALSE)</f>
        <v>#DIV/0!</v>
      </c>
      <c r="H4668">
        <f>DW!$K4668</f>
        <v>0</v>
      </c>
      <c r="I4668" s="37" t="e">
        <f t="shared" si="72"/>
        <v>#DIV/0!</v>
      </c>
    </row>
    <row r="4669" spans="1:9" x14ac:dyDescent="0.25">
      <c r="A4669">
        <f>INDEX('Resultado Final'!$A:$A,MATCH(E4669,'Resultado Final'!$E:$E,0))</f>
        <v>1</v>
      </c>
      <c r="B4669" t="e">
        <f>'Média Saneada'!#REF!</f>
        <v>#REF!</v>
      </c>
      <c r="C4669">
        <f>DW!$H4669</f>
        <v>0</v>
      </c>
      <c r="D4669">
        <f>DW!$I4669</f>
        <v>0</v>
      </c>
      <c r="E4669">
        <f>DW!$G4669</f>
        <v>0</v>
      </c>
      <c r="F4669" t="e">
        <f>VLOOKUP(E4669,'Resultado Final'!$E$3:$L$103,4,FALSE)</f>
        <v>#DIV/0!</v>
      </c>
      <c r="G4669" t="e">
        <f>VLOOKUP(E4669,'Resultado Final'!$E$3:$L$103,5,FALSE)</f>
        <v>#DIV/0!</v>
      </c>
      <c r="H4669">
        <f>DW!$K4669</f>
        <v>0</v>
      </c>
      <c r="I4669" s="37" t="e">
        <f t="shared" si="72"/>
        <v>#DIV/0!</v>
      </c>
    </row>
    <row r="4670" spans="1:9" x14ac:dyDescent="0.25">
      <c r="A4670">
        <f>INDEX('Resultado Final'!$A:$A,MATCH(E4670,'Resultado Final'!$E:$E,0))</f>
        <v>1</v>
      </c>
      <c r="B4670" t="e">
        <f>'Média Saneada'!#REF!</f>
        <v>#REF!</v>
      </c>
      <c r="C4670">
        <f>DW!$H4670</f>
        <v>0</v>
      </c>
      <c r="D4670">
        <f>DW!$I4670</f>
        <v>0</v>
      </c>
      <c r="E4670">
        <f>DW!$G4670</f>
        <v>0</v>
      </c>
      <c r="F4670" t="e">
        <f>VLOOKUP(E4670,'Resultado Final'!$E$3:$L$103,4,FALSE)</f>
        <v>#DIV/0!</v>
      </c>
      <c r="G4670" t="e">
        <f>VLOOKUP(E4670,'Resultado Final'!$E$3:$L$103,5,FALSE)</f>
        <v>#DIV/0!</v>
      </c>
      <c r="H4670">
        <f>DW!$K4670</f>
        <v>0</v>
      </c>
      <c r="I4670" s="37" t="e">
        <f t="shared" si="72"/>
        <v>#DIV/0!</v>
      </c>
    </row>
    <row r="4671" spans="1:9" x14ac:dyDescent="0.25">
      <c r="A4671">
        <f>INDEX('Resultado Final'!$A:$A,MATCH(E4671,'Resultado Final'!$E:$E,0))</f>
        <v>1</v>
      </c>
      <c r="B4671" t="e">
        <f>'Média Saneada'!#REF!</f>
        <v>#REF!</v>
      </c>
      <c r="C4671">
        <f>DW!$H4671</f>
        <v>0</v>
      </c>
      <c r="D4671">
        <f>DW!$I4671</f>
        <v>0</v>
      </c>
      <c r="E4671">
        <f>DW!$G4671</f>
        <v>0</v>
      </c>
      <c r="F4671" t="e">
        <f>VLOOKUP(E4671,'Resultado Final'!$E$3:$L$103,4,FALSE)</f>
        <v>#DIV/0!</v>
      </c>
      <c r="G4671" t="e">
        <f>VLOOKUP(E4671,'Resultado Final'!$E$3:$L$103,5,FALSE)</f>
        <v>#DIV/0!</v>
      </c>
      <c r="H4671">
        <f>DW!$K4671</f>
        <v>0</v>
      </c>
      <c r="I4671" s="37" t="e">
        <f t="shared" si="72"/>
        <v>#DIV/0!</v>
      </c>
    </row>
    <row r="4672" spans="1:9" x14ac:dyDescent="0.25">
      <c r="A4672">
        <f>INDEX('Resultado Final'!$A:$A,MATCH(E4672,'Resultado Final'!$E:$E,0))</f>
        <v>1</v>
      </c>
      <c r="B4672" t="e">
        <f>'Média Saneada'!#REF!</f>
        <v>#REF!</v>
      </c>
      <c r="C4672">
        <f>DW!$H4672</f>
        <v>0</v>
      </c>
      <c r="D4672">
        <f>DW!$I4672</f>
        <v>0</v>
      </c>
      <c r="E4672">
        <f>DW!$G4672</f>
        <v>0</v>
      </c>
      <c r="F4672" t="e">
        <f>VLOOKUP(E4672,'Resultado Final'!$E$3:$L$103,4,FALSE)</f>
        <v>#DIV/0!</v>
      </c>
      <c r="G4672" t="e">
        <f>VLOOKUP(E4672,'Resultado Final'!$E$3:$L$103,5,FALSE)</f>
        <v>#DIV/0!</v>
      </c>
      <c r="H4672">
        <f>DW!$K4672</f>
        <v>0</v>
      </c>
      <c r="I4672" s="37" t="e">
        <f t="shared" si="72"/>
        <v>#DIV/0!</v>
      </c>
    </row>
    <row r="4673" spans="1:9" x14ac:dyDescent="0.25">
      <c r="A4673">
        <f>INDEX('Resultado Final'!$A:$A,MATCH(E4673,'Resultado Final'!$E:$E,0))</f>
        <v>1</v>
      </c>
      <c r="B4673" t="e">
        <f>'Média Saneada'!#REF!</f>
        <v>#REF!</v>
      </c>
      <c r="C4673">
        <f>DW!$H4673</f>
        <v>0</v>
      </c>
      <c r="D4673">
        <f>DW!$I4673</f>
        <v>0</v>
      </c>
      <c r="E4673">
        <f>DW!$G4673</f>
        <v>0</v>
      </c>
      <c r="F4673" t="e">
        <f>VLOOKUP(E4673,'Resultado Final'!$E$3:$L$103,4,FALSE)</f>
        <v>#DIV/0!</v>
      </c>
      <c r="G4673" t="e">
        <f>VLOOKUP(E4673,'Resultado Final'!$E$3:$L$103,5,FALSE)</f>
        <v>#DIV/0!</v>
      </c>
      <c r="H4673">
        <f>DW!$K4673</f>
        <v>0</v>
      </c>
      <c r="I4673" s="37" t="e">
        <f t="shared" si="72"/>
        <v>#DIV/0!</v>
      </c>
    </row>
    <row r="4674" spans="1:9" x14ac:dyDescent="0.25">
      <c r="A4674">
        <f>INDEX('Resultado Final'!$A:$A,MATCH(E4674,'Resultado Final'!$E:$E,0))</f>
        <v>1</v>
      </c>
      <c r="B4674" t="e">
        <f>'Média Saneada'!#REF!</f>
        <v>#REF!</v>
      </c>
      <c r="C4674">
        <f>DW!$H4674</f>
        <v>0</v>
      </c>
      <c r="D4674">
        <f>DW!$I4674</f>
        <v>0</v>
      </c>
      <c r="E4674">
        <f>DW!$G4674</f>
        <v>0</v>
      </c>
      <c r="F4674" t="e">
        <f>VLOOKUP(E4674,'Resultado Final'!$E$3:$L$103,4,FALSE)</f>
        <v>#DIV/0!</v>
      </c>
      <c r="G4674" t="e">
        <f>VLOOKUP(E4674,'Resultado Final'!$E$3:$L$103,5,FALSE)</f>
        <v>#DIV/0!</v>
      </c>
      <c r="H4674">
        <f>DW!$K4674</f>
        <v>0</v>
      </c>
      <c r="I4674" s="37" t="e">
        <f t="shared" si="72"/>
        <v>#DIV/0!</v>
      </c>
    </row>
    <row r="4675" spans="1:9" x14ac:dyDescent="0.25">
      <c r="A4675">
        <f>INDEX('Resultado Final'!$A:$A,MATCH(E4675,'Resultado Final'!$E:$E,0))</f>
        <v>1</v>
      </c>
      <c r="B4675" t="e">
        <f>'Média Saneada'!#REF!</f>
        <v>#REF!</v>
      </c>
      <c r="C4675">
        <f>DW!$H4675</f>
        <v>0</v>
      </c>
      <c r="D4675">
        <f>DW!$I4675</f>
        <v>0</v>
      </c>
      <c r="E4675">
        <f>DW!$G4675</f>
        <v>0</v>
      </c>
      <c r="F4675" t="e">
        <f>VLOOKUP(E4675,'Resultado Final'!$E$3:$L$103,4,FALSE)</f>
        <v>#DIV/0!</v>
      </c>
      <c r="G4675" t="e">
        <f>VLOOKUP(E4675,'Resultado Final'!$E$3:$L$103,5,FALSE)</f>
        <v>#DIV/0!</v>
      </c>
      <c r="H4675">
        <f>DW!$K4675</f>
        <v>0</v>
      </c>
      <c r="I4675" s="37" t="e">
        <f t="shared" ref="I4675:I4738" si="73">IF(AND($H4675&lt;$F4675,$H4675&gt;$G4675),$H4675,"Desconsiderado para o cálculo final da Média")</f>
        <v>#DIV/0!</v>
      </c>
    </row>
    <row r="4676" spans="1:9" x14ac:dyDescent="0.25">
      <c r="A4676">
        <f>INDEX('Resultado Final'!$A:$A,MATCH(E4676,'Resultado Final'!$E:$E,0))</f>
        <v>1</v>
      </c>
      <c r="B4676" t="e">
        <f>'Média Saneada'!#REF!</f>
        <v>#REF!</v>
      </c>
      <c r="C4676">
        <f>DW!$H4676</f>
        <v>0</v>
      </c>
      <c r="D4676">
        <f>DW!$I4676</f>
        <v>0</v>
      </c>
      <c r="E4676">
        <f>DW!$G4676</f>
        <v>0</v>
      </c>
      <c r="F4676" t="e">
        <f>VLOOKUP(E4676,'Resultado Final'!$E$3:$L$103,4,FALSE)</f>
        <v>#DIV/0!</v>
      </c>
      <c r="G4676" t="e">
        <f>VLOOKUP(E4676,'Resultado Final'!$E$3:$L$103,5,FALSE)</f>
        <v>#DIV/0!</v>
      </c>
      <c r="H4676">
        <f>DW!$K4676</f>
        <v>0</v>
      </c>
      <c r="I4676" s="37" t="e">
        <f t="shared" si="73"/>
        <v>#DIV/0!</v>
      </c>
    </row>
    <row r="4677" spans="1:9" x14ac:dyDescent="0.25">
      <c r="A4677">
        <f>INDEX('Resultado Final'!$A:$A,MATCH(E4677,'Resultado Final'!$E:$E,0))</f>
        <v>1</v>
      </c>
      <c r="B4677" t="e">
        <f>'Média Saneada'!#REF!</f>
        <v>#REF!</v>
      </c>
      <c r="C4677">
        <f>DW!$H4677</f>
        <v>0</v>
      </c>
      <c r="D4677">
        <f>DW!$I4677</f>
        <v>0</v>
      </c>
      <c r="E4677">
        <f>DW!$G4677</f>
        <v>0</v>
      </c>
      <c r="F4677" t="e">
        <f>VLOOKUP(E4677,'Resultado Final'!$E$3:$L$103,4,FALSE)</f>
        <v>#DIV/0!</v>
      </c>
      <c r="G4677" t="e">
        <f>VLOOKUP(E4677,'Resultado Final'!$E$3:$L$103,5,FALSE)</f>
        <v>#DIV/0!</v>
      </c>
      <c r="H4677">
        <f>DW!$K4677</f>
        <v>0</v>
      </c>
      <c r="I4677" s="37" t="e">
        <f t="shared" si="73"/>
        <v>#DIV/0!</v>
      </c>
    </row>
    <row r="4678" spans="1:9" x14ac:dyDescent="0.25">
      <c r="A4678">
        <f>INDEX('Resultado Final'!$A:$A,MATCH(E4678,'Resultado Final'!$E:$E,0))</f>
        <v>1</v>
      </c>
      <c r="B4678" t="e">
        <f>'Média Saneada'!#REF!</f>
        <v>#REF!</v>
      </c>
      <c r="C4678">
        <f>DW!$H4678</f>
        <v>0</v>
      </c>
      <c r="D4678">
        <f>DW!$I4678</f>
        <v>0</v>
      </c>
      <c r="E4678">
        <f>DW!$G4678</f>
        <v>0</v>
      </c>
      <c r="F4678" t="e">
        <f>VLOOKUP(E4678,'Resultado Final'!$E$3:$L$103,4,FALSE)</f>
        <v>#DIV/0!</v>
      </c>
      <c r="G4678" t="e">
        <f>VLOOKUP(E4678,'Resultado Final'!$E$3:$L$103,5,FALSE)</f>
        <v>#DIV/0!</v>
      </c>
      <c r="H4678">
        <f>DW!$K4678</f>
        <v>0</v>
      </c>
      <c r="I4678" s="37" t="e">
        <f t="shared" si="73"/>
        <v>#DIV/0!</v>
      </c>
    </row>
    <row r="4679" spans="1:9" x14ac:dyDescent="0.25">
      <c r="A4679">
        <f>INDEX('Resultado Final'!$A:$A,MATCH(E4679,'Resultado Final'!$E:$E,0))</f>
        <v>1</v>
      </c>
      <c r="B4679" t="e">
        <f>'Média Saneada'!#REF!</f>
        <v>#REF!</v>
      </c>
      <c r="C4679">
        <f>DW!$H4679</f>
        <v>0</v>
      </c>
      <c r="D4679">
        <f>DW!$I4679</f>
        <v>0</v>
      </c>
      <c r="E4679">
        <f>DW!$G4679</f>
        <v>0</v>
      </c>
      <c r="F4679" t="e">
        <f>VLOOKUP(E4679,'Resultado Final'!$E$3:$L$103,4,FALSE)</f>
        <v>#DIV/0!</v>
      </c>
      <c r="G4679" t="e">
        <f>VLOOKUP(E4679,'Resultado Final'!$E$3:$L$103,5,FALSE)</f>
        <v>#DIV/0!</v>
      </c>
      <c r="H4679">
        <f>DW!$K4679</f>
        <v>0</v>
      </c>
      <c r="I4679" s="37" t="e">
        <f t="shared" si="73"/>
        <v>#DIV/0!</v>
      </c>
    </row>
    <row r="4680" spans="1:9" x14ac:dyDescent="0.25">
      <c r="A4680">
        <f>INDEX('Resultado Final'!$A:$A,MATCH(E4680,'Resultado Final'!$E:$E,0))</f>
        <v>1</v>
      </c>
      <c r="B4680" t="e">
        <f>'Média Saneada'!#REF!</f>
        <v>#REF!</v>
      </c>
      <c r="C4680">
        <f>DW!$H4680</f>
        <v>0</v>
      </c>
      <c r="D4680">
        <f>DW!$I4680</f>
        <v>0</v>
      </c>
      <c r="E4680">
        <f>DW!$G4680</f>
        <v>0</v>
      </c>
      <c r="F4680" t="e">
        <f>VLOOKUP(E4680,'Resultado Final'!$E$3:$L$103,4,FALSE)</f>
        <v>#DIV/0!</v>
      </c>
      <c r="G4680" t="e">
        <f>VLOOKUP(E4680,'Resultado Final'!$E$3:$L$103,5,FALSE)</f>
        <v>#DIV/0!</v>
      </c>
      <c r="H4680">
        <f>DW!$K4680</f>
        <v>0</v>
      </c>
      <c r="I4680" s="37" t="e">
        <f t="shared" si="73"/>
        <v>#DIV/0!</v>
      </c>
    </row>
    <row r="4681" spans="1:9" x14ac:dyDescent="0.25">
      <c r="A4681">
        <f>INDEX('Resultado Final'!$A:$A,MATCH(E4681,'Resultado Final'!$E:$E,0))</f>
        <v>1</v>
      </c>
      <c r="B4681" t="e">
        <f>'Média Saneada'!#REF!</f>
        <v>#REF!</v>
      </c>
      <c r="C4681">
        <f>DW!$H4681</f>
        <v>0</v>
      </c>
      <c r="D4681">
        <f>DW!$I4681</f>
        <v>0</v>
      </c>
      <c r="E4681">
        <f>DW!$G4681</f>
        <v>0</v>
      </c>
      <c r="F4681" t="e">
        <f>VLOOKUP(E4681,'Resultado Final'!$E$3:$L$103,4,FALSE)</f>
        <v>#DIV/0!</v>
      </c>
      <c r="G4681" t="e">
        <f>VLOOKUP(E4681,'Resultado Final'!$E$3:$L$103,5,FALSE)</f>
        <v>#DIV/0!</v>
      </c>
      <c r="H4681">
        <f>DW!$K4681</f>
        <v>0</v>
      </c>
      <c r="I4681" s="37" t="e">
        <f t="shared" si="73"/>
        <v>#DIV/0!</v>
      </c>
    </row>
    <row r="4682" spans="1:9" x14ac:dyDescent="0.25">
      <c r="A4682">
        <f>INDEX('Resultado Final'!$A:$A,MATCH(E4682,'Resultado Final'!$E:$E,0))</f>
        <v>1</v>
      </c>
      <c r="B4682" t="e">
        <f>'Média Saneada'!#REF!</f>
        <v>#REF!</v>
      </c>
      <c r="C4682">
        <f>DW!$H4682</f>
        <v>0</v>
      </c>
      <c r="D4682">
        <f>DW!$I4682</f>
        <v>0</v>
      </c>
      <c r="E4682">
        <f>DW!$G4682</f>
        <v>0</v>
      </c>
      <c r="F4682" t="e">
        <f>VLOOKUP(E4682,'Resultado Final'!$E$3:$L$103,4,FALSE)</f>
        <v>#DIV/0!</v>
      </c>
      <c r="G4682" t="e">
        <f>VLOOKUP(E4682,'Resultado Final'!$E$3:$L$103,5,FALSE)</f>
        <v>#DIV/0!</v>
      </c>
      <c r="H4682">
        <f>DW!$K4682</f>
        <v>0</v>
      </c>
      <c r="I4682" s="37" t="e">
        <f t="shared" si="73"/>
        <v>#DIV/0!</v>
      </c>
    </row>
    <row r="4683" spans="1:9" x14ac:dyDescent="0.25">
      <c r="A4683">
        <f>INDEX('Resultado Final'!$A:$A,MATCH(E4683,'Resultado Final'!$E:$E,0))</f>
        <v>1</v>
      </c>
      <c r="B4683" t="e">
        <f>'Média Saneada'!#REF!</f>
        <v>#REF!</v>
      </c>
      <c r="C4683">
        <f>DW!$H4683</f>
        <v>0</v>
      </c>
      <c r="D4683">
        <f>DW!$I4683</f>
        <v>0</v>
      </c>
      <c r="E4683">
        <f>DW!$G4683</f>
        <v>0</v>
      </c>
      <c r="F4683" t="e">
        <f>VLOOKUP(E4683,'Resultado Final'!$E$3:$L$103,4,FALSE)</f>
        <v>#DIV/0!</v>
      </c>
      <c r="G4683" t="e">
        <f>VLOOKUP(E4683,'Resultado Final'!$E$3:$L$103,5,FALSE)</f>
        <v>#DIV/0!</v>
      </c>
      <c r="H4683">
        <f>DW!$K4683</f>
        <v>0</v>
      </c>
      <c r="I4683" s="37" t="e">
        <f t="shared" si="73"/>
        <v>#DIV/0!</v>
      </c>
    </row>
    <row r="4684" spans="1:9" x14ac:dyDescent="0.25">
      <c r="A4684">
        <f>INDEX('Resultado Final'!$A:$A,MATCH(E4684,'Resultado Final'!$E:$E,0))</f>
        <v>1</v>
      </c>
      <c r="B4684" t="e">
        <f>'Média Saneada'!#REF!</f>
        <v>#REF!</v>
      </c>
      <c r="C4684">
        <f>DW!$H4684</f>
        <v>0</v>
      </c>
      <c r="D4684">
        <f>DW!$I4684</f>
        <v>0</v>
      </c>
      <c r="E4684">
        <f>DW!$G4684</f>
        <v>0</v>
      </c>
      <c r="F4684" t="e">
        <f>VLOOKUP(E4684,'Resultado Final'!$E$3:$L$103,4,FALSE)</f>
        <v>#DIV/0!</v>
      </c>
      <c r="G4684" t="e">
        <f>VLOOKUP(E4684,'Resultado Final'!$E$3:$L$103,5,FALSE)</f>
        <v>#DIV/0!</v>
      </c>
      <c r="H4684">
        <f>DW!$K4684</f>
        <v>0</v>
      </c>
      <c r="I4684" s="37" t="e">
        <f t="shared" si="73"/>
        <v>#DIV/0!</v>
      </c>
    </row>
    <row r="4685" spans="1:9" x14ac:dyDescent="0.25">
      <c r="A4685">
        <f>INDEX('Resultado Final'!$A:$A,MATCH(E4685,'Resultado Final'!$E:$E,0))</f>
        <v>1</v>
      </c>
      <c r="B4685" t="e">
        <f>'Média Saneada'!#REF!</f>
        <v>#REF!</v>
      </c>
      <c r="C4685">
        <f>DW!$H4685</f>
        <v>0</v>
      </c>
      <c r="D4685">
        <f>DW!$I4685</f>
        <v>0</v>
      </c>
      <c r="E4685">
        <f>DW!$G4685</f>
        <v>0</v>
      </c>
      <c r="F4685" t="e">
        <f>VLOOKUP(E4685,'Resultado Final'!$E$3:$L$103,4,FALSE)</f>
        <v>#DIV/0!</v>
      </c>
      <c r="G4685" t="e">
        <f>VLOOKUP(E4685,'Resultado Final'!$E$3:$L$103,5,FALSE)</f>
        <v>#DIV/0!</v>
      </c>
      <c r="H4685">
        <f>DW!$K4685</f>
        <v>0</v>
      </c>
      <c r="I4685" s="37" t="e">
        <f t="shared" si="73"/>
        <v>#DIV/0!</v>
      </c>
    </row>
    <row r="4686" spans="1:9" x14ac:dyDescent="0.25">
      <c r="A4686">
        <f>INDEX('Resultado Final'!$A:$A,MATCH(E4686,'Resultado Final'!$E:$E,0))</f>
        <v>1</v>
      </c>
      <c r="B4686" t="e">
        <f>'Média Saneada'!#REF!</f>
        <v>#REF!</v>
      </c>
      <c r="C4686">
        <f>DW!$H4686</f>
        <v>0</v>
      </c>
      <c r="D4686">
        <f>DW!$I4686</f>
        <v>0</v>
      </c>
      <c r="E4686">
        <f>DW!$G4686</f>
        <v>0</v>
      </c>
      <c r="F4686" t="e">
        <f>VLOOKUP(E4686,'Resultado Final'!$E$3:$L$103,4,FALSE)</f>
        <v>#DIV/0!</v>
      </c>
      <c r="G4686" t="e">
        <f>VLOOKUP(E4686,'Resultado Final'!$E$3:$L$103,5,FALSE)</f>
        <v>#DIV/0!</v>
      </c>
      <c r="H4686">
        <f>DW!$K4686</f>
        <v>0</v>
      </c>
      <c r="I4686" s="37" t="e">
        <f t="shared" si="73"/>
        <v>#DIV/0!</v>
      </c>
    </row>
    <row r="4687" spans="1:9" x14ac:dyDescent="0.25">
      <c r="A4687">
        <f>INDEX('Resultado Final'!$A:$A,MATCH(E4687,'Resultado Final'!$E:$E,0))</f>
        <v>1</v>
      </c>
      <c r="B4687" t="e">
        <f>'Média Saneada'!#REF!</f>
        <v>#REF!</v>
      </c>
      <c r="C4687">
        <f>DW!$H4687</f>
        <v>0</v>
      </c>
      <c r="D4687">
        <f>DW!$I4687</f>
        <v>0</v>
      </c>
      <c r="E4687">
        <f>DW!$G4687</f>
        <v>0</v>
      </c>
      <c r="F4687" t="e">
        <f>VLOOKUP(E4687,'Resultado Final'!$E$3:$L$103,4,FALSE)</f>
        <v>#DIV/0!</v>
      </c>
      <c r="G4687" t="e">
        <f>VLOOKUP(E4687,'Resultado Final'!$E$3:$L$103,5,FALSE)</f>
        <v>#DIV/0!</v>
      </c>
      <c r="H4687">
        <f>DW!$K4687</f>
        <v>0</v>
      </c>
      <c r="I4687" s="37" t="e">
        <f t="shared" si="73"/>
        <v>#DIV/0!</v>
      </c>
    </row>
    <row r="4688" spans="1:9" x14ac:dyDescent="0.25">
      <c r="A4688">
        <f>INDEX('Resultado Final'!$A:$A,MATCH(E4688,'Resultado Final'!$E:$E,0))</f>
        <v>1</v>
      </c>
      <c r="B4688" t="e">
        <f>'Média Saneada'!#REF!</f>
        <v>#REF!</v>
      </c>
      <c r="C4688">
        <f>DW!$H4688</f>
        <v>0</v>
      </c>
      <c r="D4688">
        <f>DW!$I4688</f>
        <v>0</v>
      </c>
      <c r="E4688">
        <f>DW!$G4688</f>
        <v>0</v>
      </c>
      <c r="F4688" t="e">
        <f>VLOOKUP(E4688,'Resultado Final'!$E$3:$L$103,4,FALSE)</f>
        <v>#DIV/0!</v>
      </c>
      <c r="G4688" t="e">
        <f>VLOOKUP(E4688,'Resultado Final'!$E$3:$L$103,5,FALSE)</f>
        <v>#DIV/0!</v>
      </c>
      <c r="H4688">
        <f>DW!$K4688</f>
        <v>0</v>
      </c>
      <c r="I4688" s="37" t="e">
        <f t="shared" si="73"/>
        <v>#DIV/0!</v>
      </c>
    </row>
    <row r="4689" spans="1:9" x14ac:dyDescent="0.25">
      <c r="A4689">
        <f>INDEX('Resultado Final'!$A:$A,MATCH(E4689,'Resultado Final'!$E:$E,0))</f>
        <v>1</v>
      </c>
      <c r="B4689" t="e">
        <f>'Média Saneada'!#REF!</f>
        <v>#REF!</v>
      </c>
      <c r="C4689">
        <f>DW!$H4689</f>
        <v>0</v>
      </c>
      <c r="D4689">
        <f>DW!$I4689</f>
        <v>0</v>
      </c>
      <c r="E4689">
        <f>DW!$G4689</f>
        <v>0</v>
      </c>
      <c r="F4689" t="e">
        <f>VLOOKUP(E4689,'Resultado Final'!$E$3:$L$103,4,FALSE)</f>
        <v>#DIV/0!</v>
      </c>
      <c r="G4689" t="e">
        <f>VLOOKUP(E4689,'Resultado Final'!$E$3:$L$103,5,FALSE)</f>
        <v>#DIV/0!</v>
      </c>
      <c r="H4689">
        <f>DW!$K4689</f>
        <v>0</v>
      </c>
      <c r="I4689" s="37" t="e">
        <f t="shared" si="73"/>
        <v>#DIV/0!</v>
      </c>
    </row>
    <row r="4690" spans="1:9" x14ac:dyDescent="0.25">
      <c r="A4690">
        <f>INDEX('Resultado Final'!$A:$A,MATCH(E4690,'Resultado Final'!$E:$E,0))</f>
        <v>1</v>
      </c>
      <c r="B4690" t="e">
        <f>'Média Saneada'!#REF!</f>
        <v>#REF!</v>
      </c>
      <c r="C4690">
        <f>DW!$H4690</f>
        <v>0</v>
      </c>
      <c r="D4690">
        <f>DW!$I4690</f>
        <v>0</v>
      </c>
      <c r="E4690">
        <f>DW!$G4690</f>
        <v>0</v>
      </c>
      <c r="F4690" t="e">
        <f>VLOOKUP(E4690,'Resultado Final'!$E$3:$L$103,4,FALSE)</f>
        <v>#DIV/0!</v>
      </c>
      <c r="G4690" t="e">
        <f>VLOOKUP(E4690,'Resultado Final'!$E$3:$L$103,5,FALSE)</f>
        <v>#DIV/0!</v>
      </c>
      <c r="H4690">
        <f>DW!$K4690</f>
        <v>0</v>
      </c>
      <c r="I4690" s="37" t="e">
        <f t="shared" si="73"/>
        <v>#DIV/0!</v>
      </c>
    </row>
    <row r="4691" spans="1:9" x14ac:dyDescent="0.25">
      <c r="A4691">
        <f>INDEX('Resultado Final'!$A:$A,MATCH(E4691,'Resultado Final'!$E:$E,0))</f>
        <v>1</v>
      </c>
      <c r="B4691" t="e">
        <f>'Média Saneada'!#REF!</f>
        <v>#REF!</v>
      </c>
      <c r="C4691">
        <f>DW!$H4691</f>
        <v>0</v>
      </c>
      <c r="D4691">
        <f>DW!$I4691</f>
        <v>0</v>
      </c>
      <c r="E4691">
        <f>DW!$G4691</f>
        <v>0</v>
      </c>
      <c r="F4691" t="e">
        <f>VLOOKUP(E4691,'Resultado Final'!$E$3:$L$103,4,FALSE)</f>
        <v>#DIV/0!</v>
      </c>
      <c r="G4691" t="e">
        <f>VLOOKUP(E4691,'Resultado Final'!$E$3:$L$103,5,FALSE)</f>
        <v>#DIV/0!</v>
      </c>
      <c r="H4691">
        <f>DW!$K4691</f>
        <v>0</v>
      </c>
      <c r="I4691" s="37" t="e">
        <f t="shared" si="73"/>
        <v>#DIV/0!</v>
      </c>
    </row>
    <row r="4692" spans="1:9" x14ac:dyDescent="0.25">
      <c r="A4692">
        <f>INDEX('Resultado Final'!$A:$A,MATCH(E4692,'Resultado Final'!$E:$E,0))</f>
        <v>1</v>
      </c>
      <c r="B4692" t="e">
        <f>'Média Saneada'!#REF!</f>
        <v>#REF!</v>
      </c>
      <c r="C4692">
        <f>DW!$H4692</f>
        <v>0</v>
      </c>
      <c r="D4692">
        <f>DW!$I4692</f>
        <v>0</v>
      </c>
      <c r="E4692">
        <f>DW!$G4692</f>
        <v>0</v>
      </c>
      <c r="F4692" t="e">
        <f>VLOOKUP(E4692,'Resultado Final'!$E$3:$L$103,4,FALSE)</f>
        <v>#DIV/0!</v>
      </c>
      <c r="G4692" t="e">
        <f>VLOOKUP(E4692,'Resultado Final'!$E$3:$L$103,5,FALSE)</f>
        <v>#DIV/0!</v>
      </c>
      <c r="H4692">
        <f>DW!$K4692</f>
        <v>0</v>
      </c>
      <c r="I4692" s="37" t="e">
        <f t="shared" si="73"/>
        <v>#DIV/0!</v>
      </c>
    </row>
    <row r="4693" spans="1:9" x14ac:dyDescent="0.25">
      <c r="A4693">
        <f>INDEX('Resultado Final'!$A:$A,MATCH(E4693,'Resultado Final'!$E:$E,0))</f>
        <v>1</v>
      </c>
      <c r="B4693" t="e">
        <f>'Média Saneada'!#REF!</f>
        <v>#REF!</v>
      </c>
      <c r="C4693">
        <f>DW!$H4693</f>
        <v>0</v>
      </c>
      <c r="D4693">
        <f>DW!$I4693</f>
        <v>0</v>
      </c>
      <c r="E4693">
        <f>DW!$G4693</f>
        <v>0</v>
      </c>
      <c r="F4693" t="e">
        <f>VLOOKUP(E4693,'Resultado Final'!$E$3:$L$103,4,FALSE)</f>
        <v>#DIV/0!</v>
      </c>
      <c r="G4693" t="e">
        <f>VLOOKUP(E4693,'Resultado Final'!$E$3:$L$103,5,FALSE)</f>
        <v>#DIV/0!</v>
      </c>
      <c r="H4693">
        <f>DW!$K4693</f>
        <v>0</v>
      </c>
      <c r="I4693" s="37" t="e">
        <f t="shared" si="73"/>
        <v>#DIV/0!</v>
      </c>
    </row>
    <row r="4694" spans="1:9" x14ac:dyDescent="0.25">
      <c r="A4694">
        <f>INDEX('Resultado Final'!$A:$A,MATCH(E4694,'Resultado Final'!$E:$E,0))</f>
        <v>1</v>
      </c>
      <c r="B4694" t="e">
        <f>'Média Saneada'!#REF!</f>
        <v>#REF!</v>
      </c>
      <c r="C4694">
        <f>DW!$H4694</f>
        <v>0</v>
      </c>
      <c r="D4694">
        <f>DW!$I4694</f>
        <v>0</v>
      </c>
      <c r="E4694">
        <f>DW!$G4694</f>
        <v>0</v>
      </c>
      <c r="F4694" t="e">
        <f>VLOOKUP(E4694,'Resultado Final'!$E$3:$L$103,4,FALSE)</f>
        <v>#DIV/0!</v>
      </c>
      <c r="G4694" t="e">
        <f>VLOOKUP(E4694,'Resultado Final'!$E$3:$L$103,5,FALSE)</f>
        <v>#DIV/0!</v>
      </c>
      <c r="H4694">
        <f>DW!$K4694</f>
        <v>0</v>
      </c>
      <c r="I4694" s="37" t="e">
        <f t="shared" si="73"/>
        <v>#DIV/0!</v>
      </c>
    </row>
    <row r="4695" spans="1:9" x14ac:dyDescent="0.25">
      <c r="A4695">
        <f>INDEX('Resultado Final'!$A:$A,MATCH(E4695,'Resultado Final'!$E:$E,0))</f>
        <v>1</v>
      </c>
      <c r="B4695" t="e">
        <f>'Média Saneada'!#REF!</f>
        <v>#REF!</v>
      </c>
      <c r="C4695">
        <f>DW!$H4695</f>
        <v>0</v>
      </c>
      <c r="D4695">
        <f>DW!$I4695</f>
        <v>0</v>
      </c>
      <c r="E4695">
        <f>DW!$G4695</f>
        <v>0</v>
      </c>
      <c r="F4695" t="e">
        <f>VLOOKUP(E4695,'Resultado Final'!$E$3:$L$103,4,FALSE)</f>
        <v>#DIV/0!</v>
      </c>
      <c r="G4695" t="e">
        <f>VLOOKUP(E4695,'Resultado Final'!$E$3:$L$103,5,FALSE)</f>
        <v>#DIV/0!</v>
      </c>
      <c r="H4695">
        <f>DW!$K4695</f>
        <v>0</v>
      </c>
      <c r="I4695" s="37" t="e">
        <f t="shared" si="73"/>
        <v>#DIV/0!</v>
      </c>
    </row>
    <row r="4696" spans="1:9" x14ac:dyDescent="0.25">
      <c r="A4696">
        <f>INDEX('Resultado Final'!$A:$A,MATCH(E4696,'Resultado Final'!$E:$E,0))</f>
        <v>1</v>
      </c>
      <c r="B4696" t="e">
        <f>'Média Saneada'!#REF!</f>
        <v>#REF!</v>
      </c>
      <c r="C4696">
        <f>DW!$H4696</f>
        <v>0</v>
      </c>
      <c r="D4696">
        <f>DW!$I4696</f>
        <v>0</v>
      </c>
      <c r="E4696">
        <f>DW!$G4696</f>
        <v>0</v>
      </c>
      <c r="F4696" t="e">
        <f>VLOOKUP(E4696,'Resultado Final'!$E$3:$L$103,4,FALSE)</f>
        <v>#DIV/0!</v>
      </c>
      <c r="G4696" t="e">
        <f>VLOOKUP(E4696,'Resultado Final'!$E$3:$L$103,5,FALSE)</f>
        <v>#DIV/0!</v>
      </c>
      <c r="H4696">
        <f>DW!$K4696</f>
        <v>0</v>
      </c>
      <c r="I4696" s="37" t="e">
        <f t="shared" si="73"/>
        <v>#DIV/0!</v>
      </c>
    </row>
    <row r="4697" spans="1:9" x14ac:dyDescent="0.25">
      <c r="A4697">
        <f>INDEX('Resultado Final'!$A:$A,MATCH(E4697,'Resultado Final'!$E:$E,0))</f>
        <v>1</v>
      </c>
      <c r="B4697" t="e">
        <f>'Média Saneada'!#REF!</f>
        <v>#REF!</v>
      </c>
      <c r="C4697">
        <f>DW!$H4697</f>
        <v>0</v>
      </c>
      <c r="D4697">
        <f>DW!$I4697</f>
        <v>0</v>
      </c>
      <c r="E4697">
        <f>DW!$G4697</f>
        <v>0</v>
      </c>
      <c r="F4697" t="e">
        <f>VLOOKUP(E4697,'Resultado Final'!$E$3:$L$103,4,FALSE)</f>
        <v>#DIV/0!</v>
      </c>
      <c r="G4697" t="e">
        <f>VLOOKUP(E4697,'Resultado Final'!$E$3:$L$103,5,FALSE)</f>
        <v>#DIV/0!</v>
      </c>
      <c r="H4697">
        <f>DW!$K4697</f>
        <v>0</v>
      </c>
      <c r="I4697" s="37" t="e">
        <f t="shared" si="73"/>
        <v>#DIV/0!</v>
      </c>
    </row>
    <row r="4698" spans="1:9" x14ac:dyDescent="0.25">
      <c r="A4698">
        <f>INDEX('Resultado Final'!$A:$A,MATCH(E4698,'Resultado Final'!$E:$E,0))</f>
        <v>1</v>
      </c>
      <c r="B4698" t="e">
        <f>'Média Saneada'!#REF!</f>
        <v>#REF!</v>
      </c>
      <c r="C4698">
        <f>DW!$H4698</f>
        <v>0</v>
      </c>
      <c r="D4698">
        <f>DW!$I4698</f>
        <v>0</v>
      </c>
      <c r="E4698">
        <f>DW!$G4698</f>
        <v>0</v>
      </c>
      <c r="F4698" t="e">
        <f>VLOOKUP(E4698,'Resultado Final'!$E$3:$L$103,4,FALSE)</f>
        <v>#DIV/0!</v>
      </c>
      <c r="G4698" t="e">
        <f>VLOOKUP(E4698,'Resultado Final'!$E$3:$L$103,5,FALSE)</f>
        <v>#DIV/0!</v>
      </c>
      <c r="H4698">
        <f>DW!$K4698</f>
        <v>0</v>
      </c>
      <c r="I4698" s="37" t="e">
        <f t="shared" si="73"/>
        <v>#DIV/0!</v>
      </c>
    </row>
    <row r="4699" spans="1:9" x14ac:dyDescent="0.25">
      <c r="A4699">
        <f>INDEX('Resultado Final'!$A:$A,MATCH(E4699,'Resultado Final'!$E:$E,0))</f>
        <v>1</v>
      </c>
      <c r="B4699" t="e">
        <f>'Média Saneada'!#REF!</f>
        <v>#REF!</v>
      </c>
      <c r="C4699">
        <f>DW!$H4699</f>
        <v>0</v>
      </c>
      <c r="D4699">
        <f>DW!$I4699</f>
        <v>0</v>
      </c>
      <c r="E4699">
        <f>DW!$G4699</f>
        <v>0</v>
      </c>
      <c r="F4699" t="e">
        <f>VLOOKUP(E4699,'Resultado Final'!$E$3:$L$103,4,FALSE)</f>
        <v>#DIV/0!</v>
      </c>
      <c r="G4699" t="e">
        <f>VLOOKUP(E4699,'Resultado Final'!$E$3:$L$103,5,FALSE)</f>
        <v>#DIV/0!</v>
      </c>
      <c r="H4699">
        <f>DW!$K4699</f>
        <v>0</v>
      </c>
      <c r="I4699" s="37" t="e">
        <f t="shared" si="73"/>
        <v>#DIV/0!</v>
      </c>
    </row>
    <row r="4700" spans="1:9" x14ac:dyDescent="0.25">
      <c r="A4700">
        <f>INDEX('Resultado Final'!$A:$A,MATCH(E4700,'Resultado Final'!$E:$E,0))</f>
        <v>1</v>
      </c>
      <c r="B4700" t="e">
        <f>'Média Saneada'!#REF!</f>
        <v>#REF!</v>
      </c>
      <c r="C4700">
        <f>DW!$H4700</f>
        <v>0</v>
      </c>
      <c r="D4700">
        <f>DW!$I4700</f>
        <v>0</v>
      </c>
      <c r="E4700">
        <f>DW!$G4700</f>
        <v>0</v>
      </c>
      <c r="F4700" t="e">
        <f>VLOOKUP(E4700,'Resultado Final'!$E$3:$L$103,4,FALSE)</f>
        <v>#DIV/0!</v>
      </c>
      <c r="G4700" t="e">
        <f>VLOOKUP(E4700,'Resultado Final'!$E$3:$L$103,5,FALSE)</f>
        <v>#DIV/0!</v>
      </c>
      <c r="H4700">
        <f>DW!$K4700</f>
        <v>0</v>
      </c>
      <c r="I4700" s="37" t="e">
        <f t="shared" si="73"/>
        <v>#DIV/0!</v>
      </c>
    </row>
    <row r="4701" spans="1:9" x14ac:dyDescent="0.25">
      <c r="A4701">
        <f>INDEX('Resultado Final'!$A:$A,MATCH(E4701,'Resultado Final'!$E:$E,0))</f>
        <v>1</v>
      </c>
      <c r="B4701" t="e">
        <f>'Média Saneada'!#REF!</f>
        <v>#REF!</v>
      </c>
      <c r="C4701">
        <f>DW!$H4701</f>
        <v>0</v>
      </c>
      <c r="D4701">
        <f>DW!$I4701</f>
        <v>0</v>
      </c>
      <c r="E4701">
        <f>DW!$G4701</f>
        <v>0</v>
      </c>
      <c r="F4701" t="e">
        <f>VLOOKUP(E4701,'Resultado Final'!$E$3:$L$103,4,FALSE)</f>
        <v>#DIV/0!</v>
      </c>
      <c r="G4701" t="e">
        <f>VLOOKUP(E4701,'Resultado Final'!$E$3:$L$103,5,FALSE)</f>
        <v>#DIV/0!</v>
      </c>
      <c r="H4701">
        <f>DW!$K4701</f>
        <v>0</v>
      </c>
      <c r="I4701" s="37" t="e">
        <f t="shared" si="73"/>
        <v>#DIV/0!</v>
      </c>
    </row>
    <row r="4702" spans="1:9" x14ac:dyDescent="0.25">
      <c r="A4702">
        <f>INDEX('Resultado Final'!$A:$A,MATCH(E4702,'Resultado Final'!$E:$E,0))</f>
        <v>1</v>
      </c>
      <c r="B4702" t="e">
        <f>'Média Saneada'!#REF!</f>
        <v>#REF!</v>
      </c>
      <c r="C4702">
        <f>DW!$H4702</f>
        <v>0</v>
      </c>
      <c r="D4702">
        <f>DW!$I4702</f>
        <v>0</v>
      </c>
      <c r="E4702">
        <f>DW!$G4702</f>
        <v>0</v>
      </c>
      <c r="F4702" t="e">
        <f>VLOOKUP(E4702,'Resultado Final'!$E$3:$L$103,4,FALSE)</f>
        <v>#DIV/0!</v>
      </c>
      <c r="G4702" t="e">
        <f>VLOOKUP(E4702,'Resultado Final'!$E$3:$L$103,5,FALSE)</f>
        <v>#DIV/0!</v>
      </c>
      <c r="H4702">
        <f>DW!$K4702</f>
        <v>0</v>
      </c>
      <c r="I4702" s="37" t="e">
        <f t="shared" si="73"/>
        <v>#DIV/0!</v>
      </c>
    </row>
    <row r="4703" spans="1:9" x14ac:dyDescent="0.25">
      <c r="A4703">
        <f>INDEX('Resultado Final'!$A:$A,MATCH(E4703,'Resultado Final'!$E:$E,0))</f>
        <v>1</v>
      </c>
      <c r="B4703" t="e">
        <f>'Média Saneada'!#REF!</f>
        <v>#REF!</v>
      </c>
      <c r="C4703">
        <f>DW!$H4703</f>
        <v>0</v>
      </c>
      <c r="D4703">
        <f>DW!$I4703</f>
        <v>0</v>
      </c>
      <c r="E4703">
        <f>DW!$G4703</f>
        <v>0</v>
      </c>
      <c r="F4703" t="e">
        <f>VLOOKUP(E4703,'Resultado Final'!$E$3:$L$103,4,FALSE)</f>
        <v>#DIV/0!</v>
      </c>
      <c r="G4703" t="e">
        <f>VLOOKUP(E4703,'Resultado Final'!$E$3:$L$103,5,FALSE)</f>
        <v>#DIV/0!</v>
      </c>
      <c r="H4703">
        <f>DW!$K4703</f>
        <v>0</v>
      </c>
      <c r="I4703" s="37" t="e">
        <f t="shared" si="73"/>
        <v>#DIV/0!</v>
      </c>
    </row>
    <row r="4704" spans="1:9" x14ac:dyDescent="0.25">
      <c r="A4704">
        <f>INDEX('Resultado Final'!$A:$A,MATCH(E4704,'Resultado Final'!$E:$E,0))</f>
        <v>1</v>
      </c>
      <c r="B4704" t="e">
        <f>'Média Saneada'!#REF!</f>
        <v>#REF!</v>
      </c>
      <c r="C4704">
        <f>DW!$H4704</f>
        <v>0</v>
      </c>
      <c r="D4704">
        <f>DW!$I4704</f>
        <v>0</v>
      </c>
      <c r="E4704">
        <f>DW!$G4704</f>
        <v>0</v>
      </c>
      <c r="F4704" t="e">
        <f>VLOOKUP(E4704,'Resultado Final'!$E$3:$L$103,4,FALSE)</f>
        <v>#DIV/0!</v>
      </c>
      <c r="G4704" t="e">
        <f>VLOOKUP(E4704,'Resultado Final'!$E$3:$L$103,5,FALSE)</f>
        <v>#DIV/0!</v>
      </c>
      <c r="H4704">
        <f>DW!$K4704</f>
        <v>0</v>
      </c>
      <c r="I4704" s="37" t="e">
        <f t="shared" si="73"/>
        <v>#DIV/0!</v>
      </c>
    </row>
    <row r="4705" spans="1:9" x14ac:dyDescent="0.25">
      <c r="A4705">
        <f>INDEX('Resultado Final'!$A:$A,MATCH(E4705,'Resultado Final'!$E:$E,0))</f>
        <v>1</v>
      </c>
      <c r="B4705" t="e">
        <f>'Média Saneada'!#REF!</f>
        <v>#REF!</v>
      </c>
      <c r="C4705">
        <f>DW!$H4705</f>
        <v>0</v>
      </c>
      <c r="D4705">
        <f>DW!$I4705</f>
        <v>0</v>
      </c>
      <c r="E4705">
        <f>DW!$G4705</f>
        <v>0</v>
      </c>
      <c r="F4705" t="e">
        <f>VLOOKUP(E4705,'Resultado Final'!$E$3:$L$103,4,FALSE)</f>
        <v>#DIV/0!</v>
      </c>
      <c r="G4705" t="e">
        <f>VLOOKUP(E4705,'Resultado Final'!$E$3:$L$103,5,FALSE)</f>
        <v>#DIV/0!</v>
      </c>
      <c r="H4705">
        <f>DW!$K4705</f>
        <v>0</v>
      </c>
      <c r="I4705" s="37" t="e">
        <f t="shared" si="73"/>
        <v>#DIV/0!</v>
      </c>
    </row>
    <row r="4706" spans="1:9" x14ac:dyDescent="0.25">
      <c r="A4706">
        <f>INDEX('Resultado Final'!$A:$A,MATCH(E4706,'Resultado Final'!$E:$E,0))</f>
        <v>1</v>
      </c>
      <c r="B4706" t="e">
        <f>'Média Saneada'!#REF!</f>
        <v>#REF!</v>
      </c>
      <c r="C4706">
        <f>DW!$H4706</f>
        <v>0</v>
      </c>
      <c r="D4706">
        <f>DW!$I4706</f>
        <v>0</v>
      </c>
      <c r="E4706">
        <f>DW!$G4706</f>
        <v>0</v>
      </c>
      <c r="F4706" t="e">
        <f>VLOOKUP(E4706,'Resultado Final'!$E$3:$L$103,4,FALSE)</f>
        <v>#DIV/0!</v>
      </c>
      <c r="G4706" t="e">
        <f>VLOOKUP(E4706,'Resultado Final'!$E$3:$L$103,5,FALSE)</f>
        <v>#DIV/0!</v>
      </c>
      <c r="H4706">
        <f>DW!$K4706</f>
        <v>0</v>
      </c>
      <c r="I4706" s="37" t="e">
        <f t="shared" si="73"/>
        <v>#DIV/0!</v>
      </c>
    </row>
    <row r="4707" spans="1:9" x14ac:dyDescent="0.25">
      <c r="A4707">
        <f>INDEX('Resultado Final'!$A:$A,MATCH(E4707,'Resultado Final'!$E:$E,0))</f>
        <v>1</v>
      </c>
      <c r="B4707" t="e">
        <f>'Média Saneada'!#REF!</f>
        <v>#REF!</v>
      </c>
      <c r="C4707">
        <f>DW!$H4707</f>
        <v>0</v>
      </c>
      <c r="D4707">
        <f>DW!$I4707</f>
        <v>0</v>
      </c>
      <c r="E4707">
        <f>DW!$G4707</f>
        <v>0</v>
      </c>
      <c r="F4707" t="e">
        <f>VLOOKUP(E4707,'Resultado Final'!$E$3:$L$103,4,FALSE)</f>
        <v>#DIV/0!</v>
      </c>
      <c r="G4707" t="e">
        <f>VLOOKUP(E4707,'Resultado Final'!$E$3:$L$103,5,FALSE)</f>
        <v>#DIV/0!</v>
      </c>
      <c r="H4707">
        <f>DW!$K4707</f>
        <v>0</v>
      </c>
      <c r="I4707" s="37" t="e">
        <f t="shared" si="73"/>
        <v>#DIV/0!</v>
      </c>
    </row>
    <row r="4708" spans="1:9" x14ac:dyDescent="0.25">
      <c r="A4708">
        <f>INDEX('Resultado Final'!$A:$A,MATCH(E4708,'Resultado Final'!$E:$E,0))</f>
        <v>1</v>
      </c>
      <c r="B4708" t="e">
        <f>'Média Saneada'!#REF!</f>
        <v>#REF!</v>
      </c>
      <c r="C4708">
        <f>DW!$H4708</f>
        <v>0</v>
      </c>
      <c r="D4708">
        <f>DW!$I4708</f>
        <v>0</v>
      </c>
      <c r="E4708">
        <f>DW!$G4708</f>
        <v>0</v>
      </c>
      <c r="F4708" t="e">
        <f>VLOOKUP(E4708,'Resultado Final'!$E$3:$L$103,4,FALSE)</f>
        <v>#DIV/0!</v>
      </c>
      <c r="G4708" t="e">
        <f>VLOOKUP(E4708,'Resultado Final'!$E$3:$L$103,5,FALSE)</f>
        <v>#DIV/0!</v>
      </c>
      <c r="H4708">
        <f>DW!$K4708</f>
        <v>0</v>
      </c>
      <c r="I4708" s="37" t="e">
        <f t="shared" si="73"/>
        <v>#DIV/0!</v>
      </c>
    </row>
    <row r="4709" spans="1:9" x14ac:dyDescent="0.25">
      <c r="A4709">
        <f>INDEX('Resultado Final'!$A:$A,MATCH(E4709,'Resultado Final'!$E:$E,0))</f>
        <v>1</v>
      </c>
      <c r="B4709" t="e">
        <f>'Média Saneada'!#REF!</f>
        <v>#REF!</v>
      </c>
      <c r="C4709">
        <f>DW!$H4709</f>
        <v>0</v>
      </c>
      <c r="D4709">
        <f>DW!$I4709</f>
        <v>0</v>
      </c>
      <c r="E4709">
        <f>DW!$G4709</f>
        <v>0</v>
      </c>
      <c r="F4709" t="e">
        <f>VLOOKUP(E4709,'Resultado Final'!$E$3:$L$103,4,FALSE)</f>
        <v>#DIV/0!</v>
      </c>
      <c r="G4709" t="e">
        <f>VLOOKUP(E4709,'Resultado Final'!$E$3:$L$103,5,FALSE)</f>
        <v>#DIV/0!</v>
      </c>
      <c r="H4709">
        <f>DW!$K4709</f>
        <v>0</v>
      </c>
      <c r="I4709" s="37" t="e">
        <f t="shared" si="73"/>
        <v>#DIV/0!</v>
      </c>
    </row>
    <row r="4710" spans="1:9" x14ac:dyDescent="0.25">
      <c r="A4710">
        <f>INDEX('Resultado Final'!$A:$A,MATCH(E4710,'Resultado Final'!$E:$E,0))</f>
        <v>1</v>
      </c>
      <c r="B4710" t="e">
        <f>'Média Saneada'!#REF!</f>
        <v>#REF!</v>
      </c>
      <c r="C4710">
        <f>DW!$H4710</f>
        <v>0</v>
      </c>
      <c r="D4710">
        <f>DW!$I4710</f>
        <v>0</v>
      </c>
      <c r="E4710">
        <f>DW!$G4710</f>
        <v>0</v>
      </c>
      <c r="F4710" t="e">
        <f>VLOOKUP(E4710,'Resultado Final'!$E$3:$L$103,4,FALSE)</f>
        <v>#DIV/0!</v>
      </c>
      <c r="G4710" t="e">
        <f>VLOOKUP(E4710,'Resultado Final'!$E$3:$L$103,5,FALSE)</f>
        <v>#DIV/0!</v>
      </c>
      <c r="H4710">
        <f>DW!$K4710</f>
        <v>0</v>
      </c>
      <c r="I4710" s="37" t="e">
        <f t="shared" si="73"/>
        <v>#DIV/0!</v>
      </c>
    </row>
    <row r="4711" spans="1:9" x14ac:dyDescent="0.25">
      <c r="A4711">
        <f>INDEX('Resultado Final'!$A:$A,MATCH(E4711,'Resultado Final'!$E:$E,0))</f>
        <v>1</v>
      </c>
      <c r="B4711" t="e">
        <f>'Média Saneada'!#REF!</f>
        <v>#REF!</v>
      </c>
      <c r="C4711">
        <f>DW!$H4711</f>
        <v>0</v>
      </c>
      <c r="D4711">
        <f>DW!$I4711</f>
        <v>0</v>
      </c>
      <c r="E4711">
        <f>DW!$G4711</f>
        <v>0</v>
      </c>
      <c r="F4711" t="e">
        <f>VLOOKUP(E4711,'Resultado Final'!$E$3:$L$103,4,FALSE)</f>
        <v>#DIV/0!</v>
      </c>
      <c r="G4711" t="e">
        <f>VLOOKUP(E4711,'Resultado Final'!$E$3:$L$103,5,FALSE)</f>
        <v>#DIV/0!</v>
      </c>
      <c r="H4711">
        <f>DW!$K4711</f>
        <v>0</v>
      </c>
      <c r="I4711" s="37" t="e">
        <f t="shared" si="73"/>
        <v>#DIV/0!</v>
      </c>
    </row>
    <row r="4712" spans="1:9" x14ac:dyDescent="0.25">
      <c r="A4712">
        <f>INDEX('Resultado Final'!$A:$A,MATCH(E4712,'Resultado Final'!$E:$E,0))</f>
        <v>1</v>
      </c>
      <c r="B4712" t="e">
        <f>'Média Saneada'!#REF!</f>
        <v>#REF!</v>
      </c>
      <c r="C4712">
        <f>DW!$H4712</f>
        <v>0</v>
      </c>
      <c r="D4712">
        <f>DW!$I4712</f>
        <v>0</v>
      </c>
      <c r="E4712">
        <f>DW!$G4712</f>
        <v>0</v>
      </c>
      <c r="F4712" t="e">
        <f>VLOOKUP(E4712,'Resultado Final'!$E$3:$L$103,4,FALSE)</f>
        <v>#DIV/0!</v>
      </c>
      <c r="G4712" t="e">
        <f>VLOOKUP(E4712,'Resultado Final'!$E$3:$L$103,5,FALSE)</f>
        <v>#DIV/0!</v>
      </c>
      <c r="H4712">
        <f>DW!$K4712</f>
        <v>0</v>
      </c>
      <c r="I4712" s="37" t="e">
        <f t="shared" si="73"/>
        <v>#DIV/0!</v>
      </c>
    </row>
    <row r="4713" spans="1:9" x14ac:dyDescent="0.25">
      <c r="A4713">
        <f>INDEX('Resultado Final'!$A:$A,MATCH(E4713,'Resultado Final'!$E:$E,0))</f>
        <v>1</v>
      </c>
      <c r="B4713" t="e">
        <f>'Média Saneada'!#REF!</f>
        <v>#REF!</v>
      </c>
      <c r="C4713">
        <f>DW!$H4713</f>
        <v>0</v>
      </c>
      <c r="D4713">
        <f>DW!$I4713</f>
        <v>0</v>
      </c>
      <c r="E4713">
        <f>DW!$G4713</f>
        <v>0</v>
      </c>
      <c r="F4713" t="e">
        <f>VLOOKUP(E4713,'Resultado Final'!$E$3:$L$103,4,FALSE)</f>
        <v>#DIV/0!</v>
      </c>
      <c r="G4713" t="e">
        <f>VLOOKUP(E4713,'Resultado Final'!$E$3:$L$103,5,FALSE)</f>
        <v>#DIV/0!</v>
      </c>
      <c r="H4713">
        <f>DW!$K4713</f>
        <v>0</v>
      </c>
      <c r="I4713" s="37" t="e">
        <f t="shared" si="73"/>
        <v>#DIV/0!</v>
      </c>
    </row>
    <row r="4714" spans="1:9" x14ac:dyDescent="0.25">
      <c r="A4714">
        <f>INDEX('Resultado Final'!$A:$A,MATCH(E4714,'Resultado Final'!$E:$E,0))</f>
        <v>1</v>
      </c>
      <c r="B4714" t="e">
        <f>'Média Saneada'!#REF!</f>
        <v>#REF!</v>
      </c>
      <c r="C4714">
        <f>DW!$H4714</f>
        <v>0</v>
      </c>
      <c r="D4714">
        <f>DW!$I4714</f>
        <v>0</v>
      </c>
      <c r="E4714">
        <f>DW!$G4714</f>
        <v>0</v>
      </c>
      <c r="F4714" t="e">
        <f>VLOOKUP(E4714,'Resultado Final'!$E$3:$L$103,4,FALSE)</f>
        <v>#DIV/0!</v>
      </c>
      <c r="G4714" t="e">
        <f>VLOOKUP(E4714,'Resultado Final'!$E$3:$L$103,5,FALSE)</f>
        <v>#DIV/0!</v>
      </c>
      <c r="H4714">
        <f>DW!$K4714</f>
        <v>0</v>
      </c>
      <c r="I4714" s="37" t="e">
        <f t="shared" si="73"/>
        <v>#DIV/0!</v>
      </c>
    </row>
    <row r="4715" spans="1:9" x14ac:dyDescent="0.25">
      <c r="A4715">
        <f>INDEX('Resultado Final'!$A:$A,MATCH(E4715,'Resultado Final'!$E:$E,0))</f>
        <v>1</v>
      </c>
      <c r="B4715" t="e">
        <f>'Média Saneada'!#REF!</f>
        <v>#REF!</v>
      </c>
      <c r="C4715">
        <f>DW!$H4715</f>
        <v>0</v>
      </c>
      <c r="D4715">
        <f>DW!$I4715</f>
        <v>0</v>
      </c>
      <c r="E4715">
        <f>DW!$G4715</f>
        <v>0</v>
      </c>
      <c r="F4715" t="e">
        <f>VLOOKUP(E4715,'Resultado Final'!$E$3:$L$103,4,FALSE)</f>
        <v>#DIV/0!</v>
      </c>
      <c r="G4715" t="e">
        <f>VLOOKUP(E4715,'Resultado Final'!$E$3:$L$103,5,FALSE)</f>
        <v>#DIV/0!</v>
      </c>
      <c r="H4715">
        <f>DW!$K4715</f>
        <v>0</v>
      </c>
      <c r="I4715" s="37" t="e">
        <f t="shared" si="73"/>
        <v>#DIV/0!</v>
      </c>
    </row>
    <row r="4716" spans="1:9" x14ac:dyDescent="0.25">
      <c r="A4716">
        <f>INDEX('Resultado Final'!$A:$A,MATCH(E4716,'Resultado Final'!$E:$E,0))</f>
        <v>1</v>
      </c>
      <c r="B4716" t="e">
        <f>'Média Saneada'!#REF!</f>
        <v>#REF!</v>
      </c>
      <c r="C4716">
        <f>DW!$H4716</f>
        <v>0</v>
      </c>
      <c r="D4716">
        <f>DW!$I4716</f>
        <v>0</v>
      </c>
      <c r="E4716">
        <f>DW!$G4716</f>
        <v>0</v>
      </c>
      <c r="F4716" t="e">
        <f>VLOOKUP(E4716,'Resultado Final'!$E$3:$L$103,4,FALSE)</f>
        <v>#DIV/0!</v>
      </c>
      <c r="G4716" t="e">
        <f>VLOOKUP(E4716,'Resultado Final'!$E$3:$L$103,5,FALSE)</f>
        <v>#DIV/0!</v>
      </c>
      <c r="H4716">
        <f>DW!$K4716</f>
        <v>0</v>
      </c>
      <c r="I4716" s="37" t="e">
        <f t="shared" si="73"/>
        <v>#DIV/0!</v>
      </c>
    </row>
    <row r="4717" spans="1:9" x14ac:dyDescent="0.25">
      <c r="A4717">
        <f>INDEX('Resultado Final'!$A:$A,MATCH(E4717,'Resultado Final'!$E:$E,0))</f>
        <v>1</v>
      </c>
      <c r="B4717" t="e">
        <f>'Média Saneada'!#REF!</f>
        <v>#REF!</v>
      </c>
      <c r="C4717">
        <f>DW!$H4717</f>
        <v>0</v>
      </c>
      <c r="D4717">
        <f>DW!$I4717</f>
        <v>0</v>
      </c>
      <c r="E4717">
        <f>DW!$G4717</f>
        <v>0</v>
      </c>
      <c r="F4717" t="e">
        <f>VLOOKUP(E4717,'Resultado Final'!$E$3:$L$103,4,FALSE)</f>
        <v>#DIV/0!</v>
      </c>
      <c r="G4717" t="e">
        <f>VLOOKUP(E4717,'Resultado Final'!$E$3:$L$103,5,FALSE)</f>
        <v>#DIV/0!</v>
      </c>
      <c r="H4717">
        <f>DW!$K4717</f>
        <v>0</v>
      </c>
      <c r="I4717" s="37" t="e">
        <f t="shared" si="73"/>
        <v>#DIV/0!</v>
      </c>
    </row>
    <row r="4718" spans="1:9" x14ac:dyDescent="0.25">
      <c r="A4718">
        <f>INDEX('Resultado Final'!$A:$A,MATCH(E4718,'Resultado Final'!$E:$E,0))</f>
        <v>1</v>
      </c>
      <c r="B4718" t="e">
        <f>'Média Saneada'!#REF!</f>
        <v>#REF!</v>
      </c>
      <c r="C4718">
        <f>DW!$H4718</f>
        <v>0</v>
      </c>
      <c r="D4718">
        <f>DW!$I4718</f>
        <v>0</v>
      </c>
      <c r="E4718">
        <f>DW!$G4718</f>
        <v>0</v>
      </c>
      <c r="F4718" t="e">
        <f>VLOOKUP(E4718,'Resultado Final'!$E$3:$L$103,4,FALSE)</f>
        <v>#DIV/0!</v>
      </c>
      <c r="G4718" t="e">
        <f>VLOOKUP(E4718,'Resultado Final'!$E$3:$L$103,5,FALSE)</f>
        <v>#DIV/0!</v>
      </c>
      <c r="H4718">
        <f>DW!$K4718</f>
        <v>0</v>
      </c>
      <c r="I4718" s="37" t="e">
        <f t="shared" si="73"/>
        <v>#DIV/0!</v>
      </c>
    </row>
    <row r="4719" spans="1:9" x14ac:dyDescent="0.25">
      <c r="A4719">
        <f>INDEX('Resultado Final'!$A:$A,MATCH(E4719,'Resultado Final'!$E:$E,0))</f>
        <v>1</v>
      </c>
      <c r="B4719" t="e">
        <f>'Média Saneada'!#REF!</f>
        <v>#REF!</v>
      </c>
      <c r="C4719">
        <f>DW!$H4719</f>
        <v>0</v>
      </c>
      <c r="D4719">
        <f>DW!$I4719</f>
        <v>0</v>
      </c>
      <c r="E4719">
        <f>DW!$G4719</f>
        <v>0</v>
      </c>
      <c r="F4719" t="e">
        <f>VLOOKUP(E4719,'Resultado Final'!$E$3:$L$103,4,FALSE)</f>
        <v>#DIV/0!</v>
      </c>
      <c r="G4719" t="e">
        <f>VLOOKUP(E4719,'Resultado Final'!$E$3:$L$103,5,FALSE)</f>
        <v>#DIV/0!</v>
      </c>
      <c r="H4719">
        <f>DW!$K4719</f>
        <v>0</v>
      </c>
      <c r="I4719" s="37" t="e">
        <f t="shared" si="73"/>
        <v>#DIV/0!</v>
      </c>
    </row>
    <row r="4720" spans="1:9" x14ac:dyDescent="0.25">
      <c r="A4720">
        <f>INDEX('Resultado Final'!$A:$A,MATCH(E4720,'Resultado Final'!$E:$E,0))</f>
        <v>1</v>
      </c>
      <c r="B4720" t="e">
        <f>'Média Saneada'!#REF!</f>
        <v>#REF!</v>
      </c>
      <c r="C4720">
        <f>DW!$H4720</f>
        <v>0</v>
      </c>
      <c r="D4720">
        <f>DW!$I4720</f>
        <v>0</v>
      </c>
      <c r="E4720">
        <f>DW!$G4720</f>
        <v>0</v>
      </c>
      <c r="F4720" t="e">
        <f>VLOOKUP(E4720,'Resultado Final'!$E$3:$L$103,4,FALSE)</f>
        <v>#DIV/0!</v>
      </c>
      <c r="G4720" t="e">
        <f>VLOOKUP(E4720,'Resultado Final'!$E$3:$L$103,5,FALSE)</f>
        <v>#DIV/0!</v>
      </c>
      <c r="H4720">
        <f>DW!$K4720</f>
        <v>0</v>
      </c>
      <c r="I4720" s="37" t="e">
        <f t="shared" si="73"/>
        <v>#DIV/0!</v>
      </c>
    </row>
    <row r="4721" spans="1:9" x14ac:dyDescent="0.25">
      <c r="A4721">
        <f>INDEX('Resultado Final'!$A:$A,MATCH(E4721,'Resultado Final'!$E:$E,0))</f>
        <v>1</v>
      </c>
      <c r="B4721" t="e">
        <f>'Média Saneada'!#REF!</f>
        <v>#REF!</v>
      </c>
      <c r="C4721">
        <f>DW!$H4721</f>
        <v>0</v>
      </c>
      <c r="D4721">
        <f>DW!$I4721</f>
        <v>0</v>
      </c>
      <c r="E4721">
        <f>DW!$G4721</f>
        <v>0</v>
      </c>
      <c r="F4721" t="e">
        <f>VLOOKUP(E4721,'Resultado Final'!$E$3:$L$103,4,FALSE)</f>
        <v>#DIV/0!</v>
      </c>
      <c r="G4721" t="e">
        <f>VLOOKUP(E4721,'Resultado Final'!$E$3:$L$103,5,FALSE)</f>
        <v>#DIV/0!</v>
      </c>
      <c r="H4721">
        <f>DW!$K4721</f>
        <v>0</v>
      </c>
      <c r="I4721" s="37" t="e">
        <f t="shared" si="73"/>
        <v>#DIV/0!</v>
      </c>
    </row>
    <row r="4722" spans="1:9" x14ac:dyDescent="0.25">
      <c r="A4722">
        <f>INDEX('Resultado Final'!$A:$A,MATCH(E4722,'Resultado Final'!$E:$E,0))</f>
        <v>1</v>
      </c>
      <c r="B4722" t="e">
        <f>'Média Saneada'!#REF!</f>
        <v>#REF!</v>
      </c>
      <c r="C4722">
        <f>DW!$H4722</f>
        <v>0</v>
      </c>
      <c r="D4722">
        <f>DW!$I4722</f>
        <v>0</v>
      </c>
      <c r="E4722">
        <f>DW!$G4722</f>
        <v>0</v>
      </c>
      <c r="F4722" t="e">
        <f>VLOOKUP(E4722,'Resultado Final'!$E$3:$L$103,4,FALSE)</f>
        <v>#DIV/0!</v>
      </c>
      <c r="G4722" t="e">
        <f>VLOOKUP(E4722,'Resultado Final'!$E$3:$L$103,5,FALSE)</f>
        <v>#DIV/0!</v>
      </c>
      <c r="H4722">
        <f>DW!$K4722</f>
        <v>0</v>
      </c>
      <c r="I4722" s="37" t="e">
        <f t="shared" si="73"/>
        <v>#DIV/0!</v>
      </c>
    </row>
    <row r="4723" spans="1:9" x14ac:dyDescent="0.25">
      <c r="A4723">
        <f>INDEX('Resultado Final'!$A:$A,MATCH(E4723,'Resultado Final'!$E:$E,0))</f>
        <v>1</v>
      </c>
      <c r="B4723" t="e">
        <f>'Média Saneada'!#REF!</f>
        <v>#REF!</v>
      </c>
      <c r="C4723">
        <f>DW!$H4723</f>
        <v>0</v>
      </c>
      <c r="D4723">
        <f>DW!$I4723</f>
        <v>0</v>
      </c>
      <c r="E4723">
        <f>DW!$G4723</f>
        <v>0</v>
      </c>
      <c r="F4723" t="e">
        <f>VLOOKUP(E4723,'Resultado Final'!$E$3:$L$103,4,FALSE)</f>
        <v>#DIV/0!</v>
      </c>
      <c r="G4723" t="e">
        <f>VLOOKUP(E4723,'Resultado Final'!$E$3:$L$103,5,FALSE)</f>
        <v>#DIV/0!</v>
      </c>
      <c r="H4723">
        <f>DW!$K4723</f>
        <v>0</v>
      </c>
      <c r="I4723" s="37" t="e">
        <f t="shared" si="73"/>
        <v>#DIV/0!</v>
      </c>
    </row>
    <row r="4724" spans="1:9" x14ac:dyDescent="0.25">
      <c r="A4724">
        <f>INDEX('Resultado Final'!$A:$A,MATCH(E4724,'Resultado Final'!$E:$E,0))</f>
        <v>1</v>
      </c>
      <c r="B4724" t="e">
        <f>'Média Saneada'!#REF!</f>
        <v>#REF!</v>
      </c>
      <c r="C4724">
        <f>DW!$H4724</f>
        <v>0</v>
      </c>
      <c r="D4724">
        <f>DW!$I4724</f>
        <v>0</v>
      </c>
      <c r="E4724">
        <f>DW!$G4724</f>
        <v>0</v>
      </c>
      <c r="F4724" t="e">
        <f>VLOOKUP(E4724,'Resultado Final'!$E$3:$L$103,4,FALSE)</f>
        <v>#DIV/0!</v>
      </c>
      <c r="G4724" t="e">
        <f>VLOOKUP(E4724,'Resultado Final'!$E$3:$L$103,5,FALSE)</f>
        <v>#DIV/0!</v>
      </c>
      <c r="H4724">
        <f>DW!$K4724</f>
        <v>0</v>
      </c>
      <c r="I4724" s="37" t="e">
        <f t="shared" si="73"/>
        <v>#DIV/0!</v>
      </c>
    </row>
    <row r="4725" spans="1:9" x14ac:dyDescent="0.25">
      <c r="A4725">
        <f>INDEX('Resultado Final'!$A:$A,MATCH(E4725,'Resultado Final'!$E:$E,0))</f>
        <v>1</v>
      </c>
      <c r="B4725" t="e">
        <f>'Média Saneada'!#REF!</f>
        <v>#REF!</v>
      </c>
      <c r="C4725">
        <f>DW!$H4725</f>
        <v>0</v>
      </c>
      <c r="D4725">
        <f>DW!$I4725</f>
        <v>0</v>
      </c>
      <c r="E4725">
        <f>DW!$G4725</f>
        <v>0</v>
      </c>
      <c r="F4725" t="e">
        <f>VLOOKUP(E4725,'Resultado Final'!$E$3:$L$103,4,FALSE)</f>
        <v>#DIV/0!</v>
      </c>
      <c r="G4725" t="e">
        <f>VLOOKUP(E4725,'Resultado Final'!$E$3:$L$103,5,FALSE)</f>
        <v>#DIV/0!</v>
      </c>
      <c r="H4725">
        <f>DW!$K4725</f>
        <v>0</v>
      </c>
      <c r="I4725" s="37" t="e">
        <f t="shared" si="73"/>
        <v>#DIV/0!</v>
      </c>
    </row>
    <row r="4726" spans="1:9" x14ac:dyDescent="0.25">
      <c r="A4726">
        <f>INDEX('Resultado Final'!$A:$A,MATCH(E4726,'Resultado Final'!$E:$E,0))</f>
        <v>1</v>
      </c>
      <c r="B4726" t="e">
        <f>'Média Saneada'!#REF!</f>
        <v>#REF!</v>
      </c>
      <c r="C4726">
        <f>DW!$H4726</f>
        <v>0</v>
      </c>
      <c r="D4726">
        <f>DW!$I4726</f>
        <v>0</v>
      </c>
      <c r="E4726">
        <f>DW!$G4726</f>
        <v>0</v>
      </c>
      <c r="F4726" t="e">
        <f>VLOOKUP(E4726,'Resultado Final'!$E$3:$L$103,4,FALSE)</f>
        <v>#DIV/0!</v>
      </c>
      <c r="G4726" t="e">
        <f>VLOOKUP(E4726,'Resultado Final'!$E$3:$L$103,5,FALSE)</f>
        <v>#DIV/0!</v>
      </c>
      <c r="H4726">
        <f>DW!$K4726</f>
        <v>0</v>
      </c>
      <c r="I4726" s="37" t="e">
        <f t="shared" si="73"/>
        <v>#DIV/0!</v>
      </c>
    </row>
    <row r="4727" spans="1:9" x14ac:dyDescent="0.25">
      <c r="A4727">
        <f>INDEX('Resultado Final'!$A:$A,MATCH(E4727,'Resultado Final'!$E:$E,0))</f>
        <v>1</v>
      </c>
      <c r="B4727" t="e">
        <f>'Média Saneada'!#REF!</f>
        <v>#REF!</v>
      </c>
      <c r="C4727">
        <f>DW!$H4727</f>
        <v>0</v>
      </c>
      <c r="D4727">
        <f>DW!$I4727</f>
        <v>0</v>
      </c>
      <c r="E4727">
        <f>DW!$G4727</f>
        <v>0</v>
      </c>
      <c r="F4727" t="e">
        <f>VLOOKUP(E4727,'Resultado Final'!$E$3:$L$103,4,FALSE)</f>
        <v>#DIV/0!</v>
      </c>
      <c r="G4727" t="e">
        <f>VLOOKUP(E4727,'Resultado Final'!$E$3:$L$103,5,FALSE)</f>
        <v>#DIV/0!</v>
      </c>
      <c r="H4727">
        <f>DW!$K4727</f>
        <v>0</v>
      </c>
      <c r="I4727" s="37" t="e">
        <f t="shared" si="73"/>
        <v>#DIV/0!</v>
      </c>
    </row>
    <row r="4728" spans="1:9" x14ac:dyDescent="0.25">
      <c r="A4728">
        <f>INDEX('Resultado Final'!$A:$A,MATCH(E4728,'Resultado Final'!$E:$E,0))</f>
        <v>1</v>
      </c>
      <c r="B4728" t="e">
        <f>'Média Saneada'!#REF!</f>
        <v>#REF!</v>
      </c>
      <c r="C4728">
        <f>DW!$H4728</f>
        <v>0</v>
      </c>
      <c r="D4728">
        <f>DW!$I4728</f>
        <v>0</v>
      </c>
      <c r="E4728">
        <f>DW!$G4728</f>
        <v>0</v>
      </c>
      <c r="F4728" t="e">
        <f>VLOOKUP(E4728,'Resultado Final'!$E$3:$L$103,4,FALSE)</f>
        <v>#DIV/0!</v>
      </c>
      <c r="G4728" t="e">
        <f>VLOOKUP(E4728,'Resultado Final'!$E$3:$L$103,5,FALSE)</f>
        <v>#DIV/0!</v>
      </c>
      <c r="H4728">
        <f>DW!$K4728</f>
        <v>0</v>
      </c>
      <c r="I4728" s="37" t="e">
        <f t="shared" si="73"/>
        <v>#DIV/0!</v>
      </c>
    </row>
    <row r="4729" spans="1:9" x14ac:dyDescent="0.25">
      <c r="A4729">
        <f>INDEX('Resultado Final'!$A:$A,MATCH(E4729,'Resultado Final'!$E:$E,0))</f>
        <v>1</v>
      </c>
      <c r="B4729" t="e">
        <f>'Média Saneada'!#REF!</f>
        <v>#REF!</v>
      </c>
      <c r="C4729">
        <f>DW!$H4729</f>
        <v>0</v>
      </c>
      <c r="D4729">
        <f>DW!$I4729</f>
        <v>0</v>
      </c>
      <c r="E4729">
        <f>DW!$G4729</f>
        <v>0</v>
      </c>
      <c r="F4729" t="e">
        <f>VLOOKUP(E4729,'Resultado Final'!$E$3:$L$103,4,FALSE)</f>
        <v>#DIV/0!</v>
      </c>
      <c r="G4729" t="e">
        <f>VLOOKUP(E4729,'Resultado Final'!$E$3:$L$103,5,FALSE)</f>
        <v>#DIV/0!</v>
      </c>
      <c r="H4729">
        <f>DW!$K4729</f>
        <v>0</v>
      </c>
      <c r="I4729" s="37" t="e">
        <f t="shared" si="73"/>
        <v>#DIV/0!</v>
      </c>
    </row>
    <row r="4730" spans="1:9" x14ac:dyDescent="0.25">
      <c r="A4730">
        <f>INDEX('Resultado Final'!$A:$A,MATCH(E4730,'Resultado Final'!$E:$E,0))</f>
        <v>1</v>
      </c>
      <c r="B4730" t="e">
        <f>'Média Saneada'!#REF!</f>
        <v>#REF!</v>
      </c>
      <c r="C4730">
        <f>DW!$H4730</f>
        <v>0</v>
      </c>
      <c r="D4730">
        <f>DW!$I4730</f>
        <v>0</v>
      </c>
      <c r="E4730">
        <f>DW!$G4730</f>
        <v>0</v>
      </c>
      <c r="F4730" t="e">
        <f>VLOOKUP(E4730,'Resultado Final'!$E$3:$L$103,4,FALSE)</f>
        <v>#DIV/0!</v>
      </c>
      <c r="G4730" t="e">
        <f>VLOOKUP(E4730,'Resultado Final'!$E$3:$L$103,5,FALSE)</f>
        <v>#DIV/0!</v>
      </c>
      <c r="H4730">
        <f>DW!$K4730</f>
        <v>0</v>
      </c>
      <c r="I4730" s="37" t="e">
        <f t="shared" si="73"/>
        <v>#DIV/0!</v>
      </c>
    </row>
    <row r="4731" spans="1:9" x14ac:dyDescent="0.25">
      <c r="A4731">
        <f>INDEX('Resultado Final'!$A:$A,MATCH(E4731,'Resultado Final'!$E:$E,0))</f>
        <v>1</v>
      </c>
      <c r="B4731" t="e">
        <f>'Média Saneada'!#REF!</f>
        <v>#REF!</v>
      </c>
      <c r="C4731">
        <f>DW!$H4731</f>
        <v>0</v>
      </c>
      <c r="D4731">
        <f>DW!$I4731</f>
        <v>0</v>
      </c>
      <c r="E4731">
        <f>DW!$G4731</f>
        <v>0</v>
      </c>
      <c r="F4731" t="e">
        <f>VLOOKUP(E4731,'Resultado Final'!$E$3:$L$103,4,FALSE)</f>
        <v>#DIV/0!</v>
      </c>
      <c r="G4731" t="e">
        <f>VLOOKUP(E4731,'Resultado Final'!$E$3:$L$103,5,FALSE)</f>
        <v>#DIV/0!</v>
      </c>
      <c r="H4731">
        <f>DW!$K4731</f>
        <v>0</v>
      </c>
      <c r="I4731" s="37" t="e">
        <f t="shared" si="73"/>
        <v>#DIV/0!</v>
      </c>
    </row>
    <row r="4732" spans="1:9" x14ac:dyDescent="0.25">
      <c r="A4732">
        <f>INDEX('Resultado Final'!$A:$A,MATCH(E4732,'Resultado Final'!$E:$E,0))</f>
        <v>1</v>
      </c>
      <c r="B4732" t="e">
        <f>'Média Saneada'!#REF!</f>
        <v>#REF!</v>
      </c>
      <c r="C4732">
        <f>DW!$H4732</f>
        <v>0</v>
      </c>
      <c r="D4732">
        <f>DW!$I4732</f>
        <v>0</v>
      </c>
      <c r="E4732">
        <f>DW!$G4732</f>
        <v>0</v>
      </c>
      <c r="F4732" t="e">
        <f>VLOOKUP(E4732,'Resultado Final'!$E$3:$L$103,4,FALSE)</f>
        <v>#DIV/0!</v>
      </c>
      <c r="G4732" t="e">
        <f>VLOOKUP(E4732,'Resultado Final'!$E$3:$L$103,5,FALSE)</f>
        <v>#DIV/0!</v>
      </c>
      <c r="H4732">
        <f>DW!$K4732</f>
        <v>0</v>
      </c>
      <c r="I4732" s="37" t="e">
        <f t="shared" si="73"/>
        <v>#DIV/0!</v>
      </c>
    </row>
    <row r="4733" spans="1:9" x14ac:dyDescent="0.25">
      <c r="A4733">
        <f>INDEX('Resultado Final'!$A:$A,MATCH(E4733,'Resultado Final'!$E:$E,0))</f>
        <v>1</v>
      </c>
      <c r="B4733" t="e">
        <f>'Média Saneada'!#REF!</f>
        <v>#REF!</v>
      </c>
      <c r="C4733">
        <f>DW!$H4733</f>
        <v>0</v>
      </c>
      <c r="D4733">
        <f>DW!$I4733</f>
        <v>0</v>
      </c>
      <c r="E4733">
        <f>DW!$G4733</f>
        <v>0</v>
      </c>
      <c r="F4733" t="e">
        <f>VLOOKUP(E4733,'Resultado Final'!$E$3:$L$103,4,FALSE)</f>
        <v>#DIV/0!</v>
      </c>
      <c r="G4733" t="e">
        <f>VLOOKUP(E4733,'Resultado Final'!$E$3:$L$103,5,FALSE)</f>
        <v>#DIV/0!</v>
      </c>
      <c r="H4733">
        <f>DW!$K4733</f>
        <v>0</v>
      </c>
      <c r="I4733" s="37" t="e">
        <f t="shared" si="73"/>
        <v>#DIV/0!</v>
      </c>
    </row>
    <row r="4734" spans="1:9" x14ac:dyDescent="0.25">
      <c r="A4734">
        <f>INDEX('Resultado Final'!$A:$A,MATCH(E4734,'Resultado Final'!$E:$E,0))</f>
        <v>1</v>
      </c>
      <c r="B4734" t="e">
        <f>'Média Saneada'!#REF!</f>
        <v>#REF!</v>
      </c>
      <c r="C4734">
        <f>DW!$H4734</f>
        <v>0</v>
      </c>
      <c r="D4734">
        <f>DW!$I4734</f>
        <v>0</v>
      </c>
      <c r="E4734">
        <f>DW!$G4734</f>
        <v>0</v>
      </c>
      <c r="F4734" t="e">
        <f>VLOOKUP(E4734,'Resultado Final'!$E$3:$L$103,4,FALSE)</f>
        <v>#DIV/0!</v>
      </c>
      <c r="G4734" t="e">
        <f>VLOOKUP(E4734,'Resultado Final'!$E$3:$L$103,5,FALSE)</f>
        <v>#DIV/0!</v>
      </c>
      <c r="H4734">
        <f>DW!$K4734</f>
        <v>0</v>
      </c>
      <c r="I4734" s="37" t="e">
        <f t="shared" si="73"/>
        <v>#DIV/0!</v>
      </c>
    </row>
    <row r="4735" spans="1:9" x14ac:dyDescent="0.25">
      <c r="A4735">
        <f>INDEX('Resultado Final'!$A:$A,MATCH(E4735,'Resultado Final'!$E:$E,0))</f>
        <v>1</v>
      </c>
      <c r="B4735" t="e">
        <f>'Média Saneada'!#REF!</f>
        <v>#REF!</v>
      </c>
      <c r="C4735">
        <f>DW!$H4735</f>
        <v>0</v>
      </c>
      <c r="D4735">
        <f>DW!$I4735</f>
        <v>0</v>
      </c>
      <c r="E4735">
        <f>DW!$G4735</f>
        <v>0</v>
      </c>
      <c r="F4735" t="e">
        <f>VLOOKUP(E4735,'Resultado Final'!$E$3:$L$103,4,FALSE)</f>
        <v>#DIV/0!</v>
      </c>
      <c r="G4735" t="e">
        <f>VLOOKUP(E4735,'Resultado Final'!$E$3:$L$103,5,FALSE)</f>
        <v>#DIV/0!</v>
      </c>
      <c r="H4735">
        <f>DW!$K4735</f>
        <v>0</v>
      </c>
      <c r="I4735" s="37" t="e">
        <f t="shared" si="73"/>
        <v>#DIV/0!</v>
      </c>
    </row>
    <row r="4736" spans="1:9" x14ac:dyDescent="0.25">
      <c r="A4736">
        <f>INDEX('Resultado Final'!$A:$A,MATCH(E4736,'Resultado Final'!$E:$E,0))</f>
        <v>1</v>
      </c>
      <c r="B4736" t="e">
        <f>'Média Saneada'!#REF!</f>
        <v>#REF!</v>
      </c>
      <c r="C4736">
        <f>DW!$H4736</f>
        <v>0</v>
      </c>
      <c r="D4736">
        <f>DW!$I4736</f>
        <v>0</v>
      </c>
      <c r="E4736">
        <f>DW!$G4736</f>
        <v>0</v>
      </c>
      <c r="F4736" t="e">
        <f>VLOOKUP(E4736,'Resultado Final'!$E$3:$L$103,4,FALSE)</f>
        <v>#DIV/0!</v>
      </c>
      <c r="G4736" t="e">
        <f>VLOOKUP(E4736,'Resultado Final'!$E$3:$L$103,5,FALSE)</f>
        <v>#DIV/0!</v>
      </c>
      <c r="H4736">
        <f>DW!$K4736</f>
        <v>0</v>
      </c>
      <c r="I4736" s="37" t="e">
        <f t="shared" si="73"/>
        <v>#DIV/0!</v>
      </c>
    </row>
    <row r="4737" spans="1:9" x14ac:dyDescent="0.25">
      <c r="A4737">
        <f>INDEX('Resultado Final'!$A:$A,MATCH(E4737,'Resultado Final'!$E:$E,0))</f>
        <v>1</v>
      </c>
      <c r="B4737" t="e">
        <f>'Média Saneada'!#REF!</f>
        <v>#REF!</v>
      </c>
      <c r="C4737">
        <f>DW!$H4737</f>
        <v>0</v>
      </c>
      <c r="D4737">
        <f>DW!$I4737</f>
        <v>0</v>
      </c>
      <c r="E4737">
        <f>DW!$G4737</f>
        <v>0</v>
      </c>
      <c r="F4737" t="e">
        <f>VLOOKUP(E4737,'Resultado Final'!$E$3:$L$103,4,FALSE)</f>
        <v>#DIV/0!</v>
      </c>
      <c r="G4737" t="e">
        <f>VLOOKUP(E4737,'Resultado Final'!$E$3:$L$103,5,FALSE)</f>
        <v>#DIV/0!</v>
      </c>
      <c r="H4737">
        <f>DW!$K4737</f>
        <v>0</v>
      </c>
      <c r="I4737" s="37" t="e">
        <f t="shared" si="73"/>
        <v>#DIV/0!</v>
      </c>
    </row>
    <row r="4738" spans="1:9" x14ac:dyDescent="0.25">
      <c r="A4738">
        <f>INDEX('Resultado Final'!$A:$A,MATCH(E4738,'Resultado Final'!$E:$E,0))</f>
        <v>1</v>
      </c>
      <c r="B4738" t="e">
        <f>'Média Saneada'!#REF!</f>
        <v>#REF!</v>
      </c>
      <c r="C4738">
        <f>DW!$H4738</f>
        <v>0</v>
      </c>
      <c r="D4738">
        <f>DW!$I4738</f>
        <v>0</v>
      </c>
      <c r="E4738">
        <f>DW!$G4738</f>
        <v>0</v>
      </c>
      <c r="F4738" t="e">
        <f>VLOOKUP(E4738,'Resultado Final'!$E$3:$L$103,4,FALSE)</f>
        <v>#DIV/0!</v>
      </c>
      <c r="G4738" t="e">
        <f>VLOOKUP(E4738,'Resultado Final'!$E$3:$L$103,5,FALSE)</f>
        <v>#DIV/0!</v>
      </c>
      <c r="H4738">
        <f>DW!$K4738</f>
        <v>0</v>
      </c>
      <c r="I4738" s="37" t="e">
        <f t="shared" si="73"/>
        <v>#DIV/0!</v>
      </c>
    </row>
    <row r="4739" spans="1:9" x14ac:dyDescent="0.25">
      <c r="A4739">
        <f>INDEX('Resultado Final'!$A:$A,MATCH(E4739,'Resultado Final'!$E:$E,0))</f>
        <v>1</v>
      </c>
      <c r="B4739" t="e">
        <f>'Média Saneada'!#REF!</f>
        <v>#REF!</v>
      </c>
      <c r="C4739">
        <f>DW!$H4739</f>
        <v>0</v>
      </c>
      <c r="D4739">
        <f>DW!$I4739</f>
        <v>0</v>
      </c>
      <c r="E4739">
        <f>DW!$G4739</f>
        <v>0</v>
      </c>
      <c r="F4739" t="e">
        <f>VLOOKUP(E4739,'Resultado Final'!$E$3:$L$103,4,FALSE)</f>
        <v>#DIV/0!</v>
      </c>
      <c r="G4739" t="e">
        <f>VLOOKUP(E4739,'Resultado Final'!$E$3:$L$103,5,FALSE)</f>
        <v>#DIV/0!</v>
      </c>
      <c r="H4739">
        <f>DW!$K4739</f>
        <v>0</v>
      </c>
      <c r="I4739" s="37" t="e">
        <f t="shared" ref="I4739:I4802" si="74">IF(AND($H4739&lt;$F4739,$H4739&gt;$G4739),$H4739,"Desconsiderado para o cálculo final da Média")</f>
        <v>#DIV/0!</v>
      </c>
    </row>
    <row r="4740" spans="1:9" x14ac:dyDescent="0.25">
      <c r="A4740">
        <f>INDEX('Resultado Final'!$A:$A,MATCH(E4740,'Resultado Final'!$E:$E,0))</f>
        <v>1</v>
      </c>
      <c r="B4740" t="e">
        <f>'Média Saneada'!#REF!</f>
        <v>#REF!</v>
      </c>
      <c r="C4740">
        <f>DW!$H4740</f>
        <v>0</v>
      </c>
      <c r="D4740">
        <f>DW!$I4740</f>
        <v>0</v>
      </c>
      <c r="E4740">
        <f>DW!$G4740</f>
        <v>0</v>
      </c>
      <c r="F4740" t="e">
        <f>VLOOKUP(E4740,'Resultado Final'!$E$3:$L$103,4,FALSE)</f>
        <v>#DIV/0!</v>
      </c>
      <c r="G4740" t="e">
        <f>VLOOKUP(E4740,'Resultado Final'!$E$3:$L$103,5,FALSE)</f>
        <v>#DIV/0!</v>
      </c>
      <c r="H4740">
        <f>DW!$K4740</f>
        <v>0</v>
      </c>
      <c r="I4740" s="37" t="e">
        <f t="shared" si="74"/>
        <v>#DIV/0!</v>
      </c>
    </row>
    <row r="4741" spans="1:9" x14ac:dyDescent="0.25">
      <c r="A4741">
        <f>INDEX('Resultado Final'!$A:$A,MATCH(E4741,'Resultado Final'!$E:$E,0))</f>
        <v>1</v>
      </c>
      <c r="B4741" t="e">
        <f>'Média Saneada'!#REF!</f>
        <v>#REF!</v>
      </c>
      <c r="C4741">
        <f>DW!$H4741</f>
        <v>0</v>
      </c>
      <c r="D4741">
        <f>DW!$I4741</f>
        <v>0</v>
      </c>
      <c r="E4741">
        <f>DW!$G4741</f>
        <v>0</v>
      </c>
      <c r="F4741" t="e">
        <f>VLOOKUP(E4741,'Resultado Final'!$E$3:$L$103,4,FALSE)</f>
        <v>#DIV/0!</v>
      </c>
      <c r="G4741" t="e">
        <f>VLOOKUP(E4741,'Resultado Final'!$E$3:$L$103,5,FALSE)</f>
        <v>#DIV/0!</v>
      </c>
      <c r="H4741">
        <f>DW!$K4741</f>
        <v>0</v>
      </c>
      <c r="I4741" s="37" t="e">
        <f t="shared" si="74"/>
        <v>#DIV/0!</v>
      </c>
    </row>
    <row r="4742" spans="1:9" x14ac:dyDescent="0.25">
      <c r="A4742">
        <f>INDEX('Resultado Final'!$A:$A,MATCH(E4742,'Resultado Final'!$E:$E,0))</f>
        <v>1</v>
      </c>
      <c r="B4742" t="e">
        <f>'Média Saneada'!#REF!</f>
        <v>#REF!</v>
      </c>
      <c r="C4742">
        <f>DW!$H4742</f>
        <v>0</v>
      </c>
      <c r="D4742">
        <f>DW!$I4742</f>
        <v>0</v>
      </c>
      <c r="E4742">
        <f>DW!$G4742</f>
        <v>0</v>
      </c>
      <c r="F4742" t="e">
        <f>VLOOKUP(E4742,'Resultado Final'!$E$3:$L$103,4,FALSE)</f>
        <v>#DIV/0!</v>
      </c>
      <c r="G4742" t="e">
        <f>VLOOKUP(E4742,'Resultado Final'!$E$3:$L$103,5,FALSE)</f>
        <v>#DIV/0!</v>
      </c>
      <c r="H4742">
        <f>DW!$K4742</f>
        <v>0</v>
      </c>
      <c r="I4742" s="37" t="e">
        <f t="shared" si="74"/>
        <v>#DIV/0!</v>
      </c>
    </row>
    <row r="4743" spans="1:9" x14ac:dyDescent="0.25">
      <c r="A4743">
        <f>INDEX('Resultado Final'!$A:$A,MATCH(E4743,'Resultado Final'!$E:$E,0))</f>
        <v>1</v>
      </c>
      <c r="B4743" t="e">
        <f>'Média Saneada'!#REF!</f>
        <v>#REF!</v>
      </c>
      <c r="C4743">
        <f>DW!$H4743</f>
        <v>0</v>
      </c>
      <c r="D4743">
        <f>DW!$I4743</f>
        <v>0</v>
      </c>
      <c r="E4743">
        <f>DW!$G4743</f>
        <v>0</v>
      </c>
      <c r="F4743" t="e">
        <f>VLOOKUP(E4743,'Resultado Final'!$E$3:$L$103,4,FALSE)</f>
        <v>#DIV/0!</v>
      </c>
      <c r="G4743" t="e">
        <f>VLOOKUP(E4743,'Resultado Final'!$E$3:$L$103,5,FALSE)</f>
        <v>#DIV/0!</v>
      </c>
      <c r="H4743">
        <f>DW!$K4743</f>
        <v>0</v>
      </c>
      <c r="I4743" s="37" t="e">
        <f t="shared" si="74"/>
        <v>#DIV/0!</v>
      </c>
    </row>
    <row r="4744" spans="1:9" x14ac:dyDescent="0.25">
      <c r="A4744">
        <f>INDEX('Resultado Final'!$A:$A,MATCH(E4744,'Resultado Final'!$E:$E,0))</f>
        <v>1</v>
      </c>
      <c r="B4744" t="e">
        <f>'Média Saneada'!#REF!</f>
        <v>#REF!</v>
      </c>
      <c r="C4744">
        <f>DW!$H4744</f>
        <v>0</v>
      </c>
      <c r="D4744">
        <f>DW!$I4744</f>
        <v>0</v>
      </c>
      <c r="E4744">
        <f>DW!$G4744</f>
        <v>0</v>
      </c>
      <c r="F4744" t="e">
        <f>VLOOKUP(E4744,'Resultado Final'!$E$3:$L$103,4,FALSE)</f>
        <v>#DIV/0!</v>
      </c>
      <c r="G4744" t="e">
        <f>VLOOKUP(E4744,'Resultado Final'!$E$3:$L$103,5,FALSE)</f>
        <v>#DIV/0!</v>
      </c>
      <c r="H4744">
        <f>DW!$K4744</f>
        <v>0</v>
      </c>
      <c r="I4744" s="37" t="e">
        <f t="shared" si="74"/>
        <v>#DIV/0!</v>
      </c>
    </row>
    <row r="4745" spans="1:9" x14ac:dyDescent="0.25">
      <c r="A4745">
        <f>INDEX('Resultado Final'!$A:$A,MATCH(E4745,'Resultado Final'!$E:$E,0))</f>
        <v>1</v>
      </c>
      <c r="B4745" t="e">
        <f>'Média Saneada'!#REF!</f>
        <v>#REF!</v>
      </c>
      <c r="C4745">
        <f>DW!$H4745</f>
        <v>0</v>
      </c>
      <c r="D4745">
        <f>DW!$I4745</f>
        <v>0</v>
      </c>
      <c r="E4745">
        <f>DW!$G4745</f>
        <v>0</v>
      </c>
      <c r="F4745" t="e">
        <f>VLOOKUP(E4745,'Resultado Final'!$E$3:$L$103,4,FALSE)</f>
        <v>#DIV/0!</v>
      </c>
      <c r="G4745" t="e">
        <f>VLOOKUP(E4745,'Resultado Final'!$E$3:$L$103,5,FALSE)</f>
        <v>#DIV/0!</v>
      </c>
      <c r="H4745">
        <f>DW!$K4745</f>
        <v>0</v>
      </c>
      <c r="I4745" s="37" t="e">
        <f t="shared" si="74"/>
        <v>#DIV/0!</v>
      </c>
    </row>
    <row r="4746" spans="1:9" x14ac:dyDescent="0.25">
      <c r="A4746">
        <f>INDEX('Resultado Final'!$A:$A,MATCH(E4746,'Resultado Final'!$E:$E,0))</f>
        <v>1</v>
      </c>
      <c r="B4746" t="e">
        <f>'Média Saneada'!#REF!</f>
        <v>#REF!</v>
      </c>
      <c r="C4746">
        <f>DW!$H4746</f>
        <v>0</v>
      </c>
      <c r="D4746">
        <f>DW!$I4746</f>
        <v>0</v>
      </c>
      <c r="E4746">
        <f>DW!$G4746</f>
        <v>0</v>
      </c>
      <c r="F4746" t="e">
        <f>VLOOKUP(E4746,'Resultado Final'!$E$3:$L$103,4,FALSE)</f>
        <v>#DIV/0!</v>
      </c>
      <c r="G4746" t="e">
        <f>VLOOKUP(E4746,'Resultado Final'!$E$3:$L$103,5,FALSE)</f>
        <v>#DIV/0!</v>
      </c>
      <c r="H4746">
        <f>DW!$K4746</f>
        <v>0</v>
      </c>
      <c r="I4746" s="37" t="e">
        <f t="shared" si="74"/>
        <v>#DIV/0!</v>
      </c>
    </row>
    <row r="4747" spans="1:9" x14ac:dyDescent="0.25">
      <c r="A4747">
        <f>INDEX('Resultado Final'!$A:$A,MATCH(E4747,'Resultado Final'!$E:$E,0))</f>
        <v>1</v>
      </c>
      <c r="B4747" t="e">
        <f>'Média Saneada'!#REF!</f>
        <v>#REF!</v>
      </c>
      <c r="C4747">
        <f>DW!$H4747</f>
        <v>0</v>
      </c>
      <c r="D4747">
        <f>DW!$I4747</f>
        <v>0</v>
      </c>
      <c r="E4747">
        <f>DW!$G4747</f>
        <v>0</v>
      </c>
      <c r="F4747" t="e">
        <f>VLOOKUP(E4747,'Resultado Final'!$E$3:$L$103,4,FALSE)</f>
        <v>#DIV/0!</v>
      </c>
      <c r="G4747" t="e">
        <f>VLOOKUP(E4747,'Resultado Final'!$E$3:$L$103,5,FALSE)</f>
        <v>#DIV/0!</v>
      </c>
      <c r="H4747">
        <f>DW!$K4747</f>
        <v>0</v>
      </c>
      <c r="I4747" s="37" t="e">
        <f t="shared" si="74"/>
        <v>#DIV/0!</v>
      </c>
    </row>
    <row r="4748" spans="1:9" x14ac:dyDescent="0.25">
      <c r="A4748">
        <f>INDEX('Resultado Final'!$A:$A,MATCH(E4748,'Resultado Final'!$E:$E,0))</f>
        <v>1</v>
      </c>
      <c r="B4748" t="e">
        <f>'Média Saneada'!#REF!</f>
        <v>#REF!</v>
      </c>
      <c r="C4748">
        <f>DW!$H4748</f>
        <v>0</v>
      </c>
      <c r="D4748">
        <f>DW!$I4748</f>
        <v>0</v>
      </c>
      <c r="E4748">
        <f>DW!$G4748</f>
        <v>0</v>
      </c>
      <c r="F4748" t="e">
        <f>VLOOKUP(E4748,'Resultado Final'!$E$3:$L$103,4,FALSE)</f>
        <v>#DIV/0!</v>
      </c>
      <c r="G4748" t="e">
        <f>VLOOKUP(E4748,'Resultado Final'!$E$3:$L$103,5,FALSE)</f>
        <v>#DIV/0!</v>
      </c>
      <c r="H4748">
        <f>DW!$K4748</f>
        <v>0</v>
      </c>
      <c r="I4748" s="37" t="e">
        <f t="shared" si="74"/>
        <v>#DIV/0!</v>
      </c>
    </row>
    <row r="4749" spans="1:9" x14ac:dyDescent="0.25">
      <c r="A4749">
        <f>INDEX('Resultado Final'!$A:$A,MATCH(E4749,'Resultado Final'!$E:$E,0))</f>
        <v>1</v>
      </c>
      <c r="B4749" t="e">
        <f>'Média Saneada'!#REF!</f>
        <v>#REF!</v>
      </c>
      <c r="C4749">
        <f>DW!$H4749</f>
        <v>0</v>
      </c>
      <c r="D4749">
        <f>DW!$I4749</f>
        <v>0</v>
      </c>
      <c r="E4749">
        <f>DW!$G4749</f>
        <v>0</v>
      </c>
      <c r="F4749" t="e">
        <f>VLOOKUP(E4749,'Resultado Final'!$E$3:$L$103,4,FALSE)</f>
        <v>#DIV/0!</v>
      </c>
      <c r="G4749" t="e">
        <f>VLOOKUP(E4749,'Resultado Final'!$E$3:$L$103,5,FALSE)</f>
        <v>#DIV/0!</v>
      </c>
      <c r="H4749">
        <f>DW!$K4749</f>
        <v>0</v>
      </c>
      <c r="I4749" s="37" t="e">
        <f t="shared" si="74"/>
        <v>#DIV/0!</v>
      </c>
    </row>
    <row r="4750" spans="1:9" x14ac:dyDescent="0.25">
      <c r="A4750">
        <f>INDEX('Resultado Final'!$A:$A,MATCH(E4750,'Resultado Final'!$E:$E,0))</f>
        <v>1</v>
      </c>
      <c r="B4750" t="e">
        <f>'Média Saneada'!#REF!</f>
        <v>#REF!</v>
      </c>
      <c r="C4750">
        <f>DW!$H4750</f>
        <v>0</v>
      </c>
      <c r="D4750">
        <f>DW!$I4750</f>
        <v>0</v>
      </c>
      <c r="E4750">
        <f>DW!$G4750</f>
        <v>0</v>
      </c>
      <c r="F4750" t="e">
        <f>VLOOKUP(E4750,'Resultado Final'!$E$3:$L$103,4,FALSE)</f>
        <v>#DIV/0!</v>
      </c>
      <c r="G4750" t="e">
        <f>VLOOKUP(E4750,'Resultado Final'!$E$3:$L$103,5,FALSE)</f>
        <v>#DIV/0!</v>
      </c>
      <c r="H4750">
        <f>DW!$K4750</f>
        <v>0</v>
      </c>
      <c r="I4750" s="37" t="e">
        <f t="shared" si="74"/>
        <v>#DIV/0!</v>
      </c>
    </row>
    <row r="4751" spans="1:9" x14ac:dyDescent="0.25">
      <c r="A4751">
        <f>INDEX('Resultado Final'!$A:$A,MATCH(E4751,'Resultado Final'!$E:$E,0))</f>
        <v>1</v>
      </c>
      <c r="B4751" t="e">
        <f>'Média Saneada'!#REF!</f>
        <v>#REF!</v>
      </c>
      <c r="C4751">
        <f>DW!$H4751</f>
        <v>0</v>
      </c>
      <c r="D4751">
        <f>DW!$I4751</f>
        <v>0</v>
      </c>
      <c r="E4751">
        <f>DW!$G4751</f>
        <v>0</v>
      </c>
      <c r="F4751" t="e">
        <f>VLOOKUP(E4751,'Resultado Final'!$E$3:$L$103,4,FALSE)</f>
        <v>#DIV/0!</v>
      </c>
      <c r="G4751" t="e">
        <f>VLOOKUP(E4751,'Resultado Final'!$E$3:$L$103,5,FALSE)</f>
        <v>#DIV/0!</v>
      </c>
      <c r="H4751">
        <f>DW!$K4751</f>
        <v>0</v>
      </c>
      <c r="I4751" s="37" t="e">
        <f t="shared" si="74"/>
        <v>#DIV/0!</v>
      </c>
    </row>
    <row r="4752" spans="1:9" x14ac:dyDescent="0.25">
      <c r="A4752">
        <f>INDEX('Resultado Final'!$A:$A,MATCH(E4752,'Resultado Final'!$E:$E,0))</f>
        <v>1</v>
      </c>
      <c r="B4752" t="e">
        <f>'Média Saneada'!#REF!</f>
        <v>#REF!</v>
      </c>
      <c r="C4752">
        <f>DW!$H4752</f>
        <v>0</v>
      </c>
      <c r="D4752">
        <f>DW!$I4752</f>
        <v>0</v>
      </c>
      <c r="E4752">
        <f>DW!$G4752</f>
        <v>0</v>
      </c>
      <c r="F4752" t="e">
        <f>VLOOKUP(E4752,'Resultado Final'!$E$3:$L$103,4,FALSE)</f>
        <v>#DIV/0!</v>
      </c>
      <c r="G4752" t="e">
        <f>VLOOKUP(E4752,'Resultado Final'!$E$3:$L$103,5,FALSE)</f>
        <v>#DIV/0!</v>
      </c>
      <c r="H4752">
        <f>DW!$K4752</f>
        <v>0</v>
      </c>
      <c r="I4752" s="37" t="e">
        <f t="shared" si="74"/>
        <v>#DIV/0!</v>
      </c>
    </row>
    <row r="4753" spans="1:9" x14ac:dyDescent="0.25">
      <c r="A4753">
        <f>INDEX('Resultado Final'!$A:$A,MATCH(E4753,'Resultado Final'!$E:$E,0))</f>
        <v>1</v>
      </c>
      <c r="B4753" t="e">
        <f>'Média Saneada'!#REF!</f>
        <v>#REF!</v>
      </c>
      <c r="C4753">
        <f>DW!$H4753</f>
        <v>0</v>
      </c>
      <c r="D4753">
        <f>DW!$I4753</f>
        <v>0</v>
      </c>
      <c r="E4753">
        <f>DW!$G4753</f>
        <v>0</v>
      </c>
      <c r="F4753" t="e">
        <f>VLOOKUP(E4753,'Resultado Final'!$E$3:$L$103,4,FALSE)</f>
        <v>#DIV/0!</v>
      </c>
      <c r="G4753" t="e">
        <f>VLOOKUP(E4753,'Resultado Final'!$E$3:$L$103,5,FALSE)</f>
        <v>#DIV/0!</v>
      </c>
      <c r="H4753">
        <f>DW!$K4753</f>
        <v>0</v>
      </c>
      <c r="I4753" s="37" t="e">
        <f t="shared" si="74"/>
        <v>#DIV/0!</v>
      </c>
    </row>
    <row r="4754" spans="1:9" x14ac:dyDescent="0.25">
      <c r="A4754">
        <f>INDEX('Resultado Final'!$A:$A,MATCH(E4754,'Resultado Final'!$E:$E,0))</f>
        <v>1</v>
      </c>
      <c r="B4754" t="e">
        <f>'Média Saneada'!#REF!</f>
        <v>#REF!</v>
      </c>
      <c r="C4754">
        <f>DW!$H4754</f>
        <v>0</v>
      </c>
      <c r="D4754">
        <f>DW!$I4754</f>
        <v>0</v>
      </c>
      <c r="E4754">
        <f>DW!$G4754</f>
        <v>0</v>
      </c>
      <c r="F4754" t="e">
        <f>VLOOKUP(E4754,'Resultado Final'!$E$3:$L$103,4,FALSE)</f>
        <v>#DIV/0!</v>
      </c>
      <c r="G4754" t="e">
        <f>VLOOKUP(E4754,'Resultado Final'!$E$3:$L$103,5,FALSE)</f>
        <v>#DIV/0!</v>
      </c>
      <c r="H4754">
        <f>DW!$K4754</f>
        <v>0</v>
      </c>
      <c r="I4754" s="37" t="e">
        <f t="shared" si="74"/>
        <v>#DIV/0!</v>
      </c>
    </row>
    <row r="4755" spans="1:9" x14ac:dyDescent="0.25">
      <c r="A4755">
        <f>INDEX('Resultado Final'!$A:$A,MATCH(E4755,'Resultado Final'!$E:$E,0))</f>
        <v>1</v>
      </c>
      <c r="B4755" t="e">
        <f>'Média Saneada'!#REF!</f>
        <v>#REF!</v>
      </c>
      <c r="C4755">
        <f>DW!$H4755</f>
        <v>0</v>
      </c>
      <c r="D4755">
        <f>DW!$I4755</f>
        <v>0</v>
      </c>
      <c r="E4755">
        <f>DW!$G4755</f>
        <v>0</v>
      </c>
      <c r="F4755" t="e">
        <f>VLOOKUP(E4755,'Resultado Final'!$E$3:$L$103,4,FALSE)</f>
        <v>#DIV/0!</v>
      </c>
      <c r="G4755" t="e">
        <f>VLOOKUP(E4755,'Resultado Final'!$E$3:$L$103,5,FALSE)</f>
        <v>#DIV/0!</v>
      </c>
      <c r="H4755">
        <f>DW!$K4755</f>
        <v>0</v>
      </c>
      <c r="I4755" s="37" t="e">
        <f t="shared" si="74"/>
        <v>#DIV/0!</v>
      </c>
    </row>
    <row r="4756" spans="1:9" x14ac:dyDescent="0.25">
      <c r="A4756">
        <f>INDEX('Resultado Final'!$A:$A,MATCH(E4756,'Resultado Final'!$E:$E,0))</f>
        <v>1</v>
      </c>
      <c r="B4756" t="e">
        <f>'Média Saneada'!#REF!</f>
        <v>#REF!</v>
      </c>
      <c r="C4756">
        <f>DW!$H4756</f>
        <v>0</v>
      </c>
      <c r="D4756">
        <f>DW!$I4756</f>
        <v>0</v>
      </c>
      <c r="E4756">
        <f>DW!$G4756</f>
        <v>0</v>
      </c>
      <c r="F4756" t="e">
        <f>VLOOKUP(E4756,'Resultado Final'!$E$3:$L$103,4,FALSE)</f>
        <v>#DIV/0!</v>
      </c>
      <c r="G4756" t="e">
        <f>VLOOKUP(E4756,'Resultado Final'!$E$3:$L$103,5,FALSE)</f>
        <v>#DIV/0!</v>
      </c>
      <c r="H4756">
        <f>DW!$K4756</f>
        <v>0</v>
      </c>
      <c r="I4756" s="37" t="e">
        <f t="shared" si="74"/>
        <v>#DIV/0!</v>
      </c>
    </row>
    <row r="4757" spans="1:9" x14ac:dyDescent="0.25">
      <c r="A4757">
        <f>INDEX('Resultado Final'!$A:$A,MATCH(E4757,'Resultado Final'!$E:$E,0))</f>
        <v>1</v>
      </c>
      <c r="B4757" t="e">
        <f>'Média Saneada'!#REF!</f>
        <v>#REF!</v>
      </c>
      <c r="C4757">
        <f>DW!$H4757</f>
        <v>0</v>
      </c>
      <c r="D4757">
        <f>DW!$I4757</f>
        <v>0</v>
      </c>
      <c r="E4757">
        <f>DW!$G4757</f>
        <v>0</v>
      </c>
      <c r="F4757" t="e">
        <f>VLOOKUP(E4757,'Resultado Final'!$E$3:$L$103,4,FALSE)</f>
        <v>#DIV/0!</v>
      </c>
      <c r="G4757" t="e">
        <f>VLOOKUP(E4757,'Resultado Final'!$E$3:$L$103,5,FALSE)</f>
        <v>#DIV/0!</v>
      </c>
      <c r="H4757">
        <f>DW!$K4757</f>
        <v>0</v>
      </c>
      <c r="I4757" s="37" t="e">
        <f t="shared" si="74"/>
        <v>#DIV/0!</v>
      </c>
    </row>
    <row r="4758" spans="1:9" x14ac:dyDescent="0.25">
      <c r="A4758">
        <f>INDEX('Resultado Final'!$A:$A,MATCH(E4758,'Resultado Final'!$E:$E,0))</f>
        <v>1</v>
      </c>
      <c r="B4758" t="e">
        <f>'Média Saneada'!#REF!</f>
        <v>#REF!</v>
      </c>
      <c r="C4758">
        <f>DW!$H4758</f>
        <v>0</v>
      </c>
      <c r="D4758">
        <f>DW!$I4758</f>
        <v>0</v>
      </c>
      <c r="E4758">
        <f>DW!$G4758</f>
        <v>0</v>
      </c>
      <c r="F4758" t="e">
        <f>VLOOKUP(E4758,'Resultado Final'!$E$3:$L$103,4,FALSE)</f>
        <v>#DIV/0!</v>
      </c>
      <c r="G4758" t="e">
        <f>VLOOKUP(E4758,'Resultado Final'!$E$3:$L$103,5,FALSE)</f>
        <v>#DIV/0!</v>
      </c>
      <c r="H4758">
        <f>DW!$K4758</f>
        <v>0</v>
      </c>
      <c r="I4758" s="37" t="e">
        <f t="shared" si="74"/>
        <v>#DIV/0!</v>
      </c>
    </row>
    <row r="4759" spans="1:9" x14ac:dyDescent="0.25">
      <c r="A4759">
        <f>INDEX('Resultado Final'!$A:$A,MATCH(E4759,'Resultado Final'!$E:$E,0))</f>
        <v>1</v>
      </c>
      <c r="B4759" t="e">
        <f>'Média Saneada'!#REF!</f>
        <v>#REF!</v>
      </c>
      <c r="C4759">
        <f>DW!$H4759</f>
        <v>0</v>
      </c>
      <c r="D4759">
        <f>DW!$I4759</f>
        <v>0</v>
      </c>
      <c r="E4759">
        <f>DW!$G4759</f>
        <v>0</v>
      </c>
      <c r="F4759" t="e">
        <f>VLOOKUP(E4759,'Resultado Final'!$E$3:$L$103,4,FALSE)</f>
        <v>#DIV/0!</v>
      </c>
      <c r="G4759" t="e">
        <f>VLOOKUP(E4759,'Resultado Final'!$E$3:$L$103,5,FALSE)</f>
        <v>#DIV/0!</v>
      </c>
      <c r="H4759">
        <f>DW!$K4759</f>
        <v>0</v>
      </c>
      <c r="I4759" s="37" t="e">
        <f t="shared" si="74"/>
        <v>#DIV/0!</v>
      </c>
    </row>
    <row r="4760" spans="1:9" x14ac:dyDescent="0.25">
      <c r="A4760">
        <f>INDEX('Resultado Final'!$A:$A,MATCH(E4760,'Resultado Final'!$E:$E,0))</f>
        <v>1</v>
      </c>
      <c r="B4760" t="e">
        <f>'Média Saneada'!#REF!</f>
        <v>#REF!</v>
      </c>
      <c r="C4760">
        <f>DW!$H4760</f>
        <v>0</v>
      </c>
      <c r="D4760">
        <f>DW!$I4760</f>
        <v>0</v>
      </c>
      <c r="E4760">
        <f>DW!$G4760</f>
        <v>0</v>
      </c>
      <c r="F4760" t="e">
        <f>VLOOKUP(E4760,'Resultado Final'!$E$3:$L$103,4,FALSE)</f>
        <v>#DIV/0!</v>
      </c>
      <c r="G4760" t="e">
        <f>VLOOKUP(E4760,'Resultado Final'!$E$3:$L$103,5,FALSE)</f>
        <v>#DIV/0!</v>
      </c>
      <c r="H4760">
        <f>DW!$K4760</f>
        <v>0</v>
      </c>
      <c r="I4760" s="37" t="e">
        <f t="shared" si="74"/>
        <v>#DIV/0!</v>
      </c>
    </row>
    <row r="4761" spans="1:9" x14ac:dyDescent="0.25">
      <c r="A4761">
        <f>INDEX('Resultado Final'!$A:$A,MATCH(E4761,'Resultado Final'!$E:$E,0))</f>
        <v>1</v>
      </c>
      <c r="B4761" t="e">
        <f>'Média Saneada'!#REF!</f>
        <v>#REF!</v>
      </c>
      <c r="C4761">
        <f>DW!$H4761</f>
        <v>0</v>
      </c>
      <c r="D4761">
        <f>DW!$I4761</f>
        <v>0</v>
      </c>
      <c r="E4761">
        <f>DW!$G4761</f>
        <v>0</v>
      </c>
      <c r="F4761" t="e">
        <f>VLOOKUP(E4761,'Resultado Final'!$E$3:$L$103,4,FALSE)</f>
        <v>#DIV/0!</v>
      </c>
      <c r="G4761" t="e">
        <f>VLOOKUP(E4761,'Resultado Final'!$E$3:$L$103,5,FALSE)</f>
        <v>#DIV/0!</v>
      </c>
      <c r="H4761">
        <f>DW!$K4761</f>
        <v>0</v>
      </c>
      <c r="I4761" s="37" t="e">
        <f t="shared" si="74"/>
        <v>#DIV/0!</v>
      </c>
    </row>
    <row r="4762" spans="1:9" x14ac:dyDescent="0.25">
      <c r="A4762">
        <f>INDEX('Resultado Final'!$A:$A,MATCH(E4762,'Resultado Final'!$E:$E,0))</f>
        <v>1</v>
      </c>
      <c r="B4762" t="e">
        <f>'Média Saneada'!#REF!</f>
        <v>#REF!</v>
      </c>
      <c r="C4762">
        <f>DW!$H4762</f>
        <v>0</v>
      </c>
      <c r="D4762">
        <f>DW!$I4762</f>
        <v>0</v>
      </c>
      <c r="E4762">
        <f>DW!$G4762</f>
        <v>0</v>
      </c>
      <c r="F4762" t="e">
        <f>VLOOKUP(E4762,'Resultado Final'!$E$3:$L$103,4,FALSE)</f>
        <v>#DIV/0!</v>
      </c>
      <c r="G4762" t="e">
        <f>VLOOKUP(E4762,'Resultado Final'!$E$3:$L$103,5,FALSE)</f>
        <v>#DIV/0!</v>
      </c>
      <c r="H4762">
        <f>DW!$K4762</f>
        <v>0</v>
      </c>
      <c r="I4762" s="37" t="e">
        <f t="shared" si="74"/>
        <v>#DIV/0!</v>
      </c>
    </row>
    <row r="4763" spans="1:9" x14ac:dyDescent="0.25">
      <c r="A4763">
        <f>INDEX('Resultado Final'!$A:$A,MATCH(E4763,'Resultado Final'!$E:$E,0))</f>
        <v>1</v>
      </c>
      <c r="B4763" t="e">
        <f>'Média Saneada'!#REF!</f>
        <v>#REF!</v>
      </c>
      <c r="C4763">
        <f>DW!$H4763</f>
        <v>0</v>
      </c>
      <c r="D4763">
        <f>DW!$I4763</f>
        <v>0</v>
      </c>
      <c r="E4763">
        <f>DW!$G4763</f>
        <v>0</v>
      </c>
      <c r="F4763" t="e">
        <f>VLOOKUP(E4763,'Resultado Final'!$E$3:$L$103,4,FALSE)</f>
        <v>#DIV/0!</v>
      </c>
      <c r="G4763" t="e">
        <f>VLOOKUP(E4763,'Resultado Final'!$E$3:$L$103,5,FALSE)</f>
        <v>#DIV/0!</v>
      </c>
      <c r="H4763">
        <f>DW!$K4763</f>
        <v>0</v>
      </c>
      <c r="I4763" s="37" t="e">
        <f t="shared" si="74"/>
        <v>#DIV/0!</v>
      </c>
    </row>
    <row r="4764" spans="1:9" x14ac:dyDescent="0.25">
      <c r="A4764">
        <f>INDEX('Resultado Final'!$A:$A,MATCH(E4764,'Resultado Final'!$E:$E,0))</f>
        <v>1</v>
      </c>
      <c r="B4764" t="e">
        <f>'Média Saneada'!#REF!</f>
        <v>#REF!</v>
      </c>
      <c r="C4764">
        <f>DW!$H4764</f>
        <v>0</v>
      </c>
      <c r="D4764">
        <f>DW!$I4764</f>
        <v>0</v>
      </c>
      <c r="E4764">
        <f>DW!$G4764</f>
        <v>0</v>
      </c>
      <c r="F4764" t="e">
        <f>VLOOKUP(E4764,'Resultado Final'!$E$3:$L$103,4,FALSE)</f>
        <v>#DIV/0!</v>
      </c>
      <c r="G4764" t="e">
        <f>VLOOKUP(E4764,'Resultado Final'!$E$3:$L$103,5,FALSE)</f>
        <v>#DIV/0!</v>
      </c>
      <c r="H4764">
        <f>DW!$K4764</f>
        <v>0</v>
      </c>
      <c r="I4764" s="37" t="e">
        <f t="shared" si="74"/>
        <v>#DIV/0!</v>
      </c>
    </row>
    <row r="4765" spans="1:9" x14ac:dyDescent="0.25">
      <c r="A4765">
        <f>INDEX('Resultado Final'!$A:$A,MATCH(E4765,'Resultado Final'!$E:$E,0))</f>
        <v>1</v>
      </c>
      <c r="B4765" t="e">
        <f>'Média Saneada'!#REF!</f>
        <v>#REF!</v>
      </c>
      <c r="C4765">
        <f>DW!$H4765</f>
        <v>0</v>
      </c>
      <c r="D4765">
        <f>DW!$I4765</f>
        <v>0</v>
      </c>
      <c r="E4765">
        <f>DW!$G4765</f>
        <v>0</v>
      </c>
      <c r="F4765" t="e">
        <f>VLOOKUP(E4765,'Resultado Final'!$E$3:$L$103,4,FALSE)</f>
        <v>#DIV/0!</v>
      </c>
      <c r="G4765" t="e">
        <f>VLOOKUP(E4765,'Resultado Final'!$E$3:$L$103,5,FALSE)</f>
        <v>#DIV/0!</v>
      </c>
      <c r="H4765">
        <f>DW!$K4765</f>
        <v>0</v>
      </c>
      <c r="I4765" s="37" t="e">
        <f t="shared" si="74"/>
        <v>#DIV/0!</v>
      </c>
    </row>
    <row r="4766" spans="1:9" x14ac:dyDescent="0.25">
      <c r="A4766">
        <f>INDEX('Resultado Final'!$A:$A,MATCH(E4766,'Resultado Final'!$E:$E,0))</f>
        <v>1</v>
      </c>
      <c r="B4766" t="e">
        <f>'Média Saneada'!#REF!</f>
        <v>#REF!</v>
      </c>
      <c r="C4766">
        <f>DW!$H4766</f>
        <v>0</v>
      </c>
      <c r="D4766">
        <f>DW!$I4766</f>
        <v>0</v>
      </c>
      <c r="E4766">
        <f>DW!$G4766</f>
        <v>0</v>
      </c>
      <c r="F4766" t="e">
        <f>VLOOKUP(E4766,'Resultado Final'!$E$3:$L$103,4,FALSE)</f>
        <v>#DIV/0!</v>
      </c>
      <c r="G4766" t="e">
        <f>VLOOKUP(E4766,'Resultado Final'!$E$3:$L$103,5,FALSE)</f>
        <v>#DIV/0!</v>
      </c>
      <c r="H4766">
        <f>DW!$K4766</f>
        <v>0</v>
      </c>
      <c r="I4766" s="37" t="e">
        <f t="shared" si="74"/>
        <v>#DIV/0!</v>
      </c>
    </row>
    <row r="4767" spans="1:9" x14ac:dyDescent="0.25">
      <c r="A4767">
        <f>INDEX('Resultado Final'!$A:$A,MATCH(E4767,'Resultado Final'!$E:$E,0))</f>
        <v>1</v>
      </c>
      <c r="B4767" t="e">
        <f>'Média Saneada'!#REF!</f>
        <v>#REF!</v>
      </c>
      <c r="C4767">
        <f>DW!$H4767</f>
        <v>0</v>
      </c>
      <c r="D4767">
        <f>DW!$I4767</f>
        <v>0</v>
      </c>
      <c r="E4767">
        <f>DW!$G4767</f>
        <v>0</v>
      </c>
      <c r="F4767" t="e">
        <f>VLOOKUP(E4767,'Resultado Final'!$E$3:$L$103,4,FALSE)</f>
        <v>#DIV/0!</v>
      </c>
      <c r="G4767" t="e">
        <f>VLOOKUP(E4767,'Resultado Final'!$E$3:$L$103,5,FALSE)</f>
        <v>#DIV/0!</v>
      </c>
      <c r="H4767">
        <f>DW!$K4767</f>
        <v>0</v>
      </c>
      <c r="I4767" s="37" t="e">
        <f t="shared" si="74"/>
        <v>#DIV/0!</v>
      </c>
    </row>
    <row r="4768" spans="1:9" x14ac:dyDescent="0.25">
      <c r="A4768">
        <f>INDEX('Resultado Final'!$A:$A,MATCH(E4768,'Resultado Final'!$E:$E,0))</f>
        <v>1</v>
      </c>
      <c r="B4768" t="e">
        <f>'Média Saneada'!#REF!</f>
        <v>#REF!</v>
      </c>
      <c r="C4768">
        <f>DW!$H4768</f>
        <v>0</v>
      </c>
      <c r="D4768">
        <f>DW!$I4768</f>
        <v>0</v>
      </c>
      <c r="E4768">
        <f>DW!$G4768</f>
        <v>0</v>
      </c>
      <c r="F4768" t="e">
        <f>VLOOKUP(E4768,'Resultado Final'!$E$3:$L$103,4,FALSE)</f>
        <v>#DIV/0!</v>
      </c>
      <c r="G4768" t="e">
        <f>VLOOKUP(E4768,'Resultado Final'!$E$3:$L$103,5,FALSE)</f>
        <v>#DIV/0!</v>
      </c>
      <c r="H4768">
        <f>DW!$K4768</f>
        <v>0</v>
      </c>
      <c r="I4768" s="37" t="e">
        <f t="shared" si="74"/>
        <v>#DIV/0!</v>
      </c>
    </row>
    <row r="4769" spans="1:9" x14ac:dyDescent="0.25">
      <c r="A4769">
        <f>INDEX('Resultado Final'!$A:$A,MATCH(E4769,'Resultado Final'!$E:$E,0))</f>
        <v>1</v>
      </c>
      <c r="B4769" t="e">
        <f>'Média Saneada'!#REF!</f>
        <v>#REF!</v>
      </c>
      <c r="C4769">
        <f>DW!$H4769</f>
        <v>0</v>
      </c>
      <c r="D4769">
        <f>DW!$I4769</f>
        <v>0</v>
      </c>
      <c r="E4769">
        <f>DW!$G4769</f>
        <v>0</v>
      </c>
      <c r="F4769" t="e">
        <f>VLOOKUP(E4769,'Resultado Final'!$E$3:$L$103,4,FALSE)</f>
        <v>#DIV/0!</v>
      </c>
      <c r="G4769" t="e">
        <f>VLOOKUP(E4769,'Resultado Final'!$E$3:$L$103,5,FALSE)</f>
        <v>#DIV/0!</v>
      </c>
      <c r="H4769">
        <f>DW!$K4769</f>
        <v>0</v>
      </c>
      <c r="I4769" s="37" t="e">
        <f t="shared" si="74"/>
        <v>#DIV/0!</v>
      </c>
    </row>
    <row r="4770" spans="1:9" x14ac:dyDescent="0.25">
      <c r="A4770">
        <f>INDEX('Resultado Final'!$A:$A,MATCH(E4770,'Resultado Final'!$E:$E,0))</f>
        <v>1</v>
      </c>
      <c r="B4770" t="e">
        <f>'Média Saneada'!#REF!</f>
        <v>#REF!</v>
      </c>
      <c r="C4770">
        <f>DW!$H4770</f>
        <v>0</v>
      </c>
      <c r="D4770">
        <f>DW!$I4770</f>
        <v>0</v>
      </c>
      <c r="E4770">
        <f>DW!$G4770</f>
        <v>0</v>
      </c>
      <c r="F4770" t="e">
        <f>VLOOKUP(E4770,'Resultado Final'!$E$3:$L$103,4,FALSE)</f>
        <v>#DIV/0!</v>
      </c>
      <c r="G4770" t="e">
        <f>VLOOKUP(E4770,'Resultado Final'!$E$3:$L$103,5,FALSE)</f>
        <v>#DIV/0!</v>
      </c>
      <c r="H4770">
        <f>DW!$K4770</f>
        <v>0</v>
      </c>
      <c r="I4770" s="37" t="e">
        <f t="shared" si="74"/>
        <v>#DIV/0!</v>
      </c>
    </row>
    <row r="4771" spans="1:9" x14ac:dyDescent="0.25">
      <c r="A4771">
        <f>INDEX('Resultado Final'!$A:$A,MATCH(E4771,'Resultado Final'!$E:$E,0))</f>
        <v>1</v>
      </c>
      <c r="B4771" t="e">
        <f>'Média Saneada'!#REF!</f>
        <v>#REF!</v>
      </c>
      <c r="C4771">
        <f>DW!$H4771</f>
        <v>0</v>
      </c>
      <c r="D4771">
        <f>DW!$I4771</f>
        <v>0</v>
      </c>
      <c r="E4771">
        <f>DW!$G4771</f>
        <v>0</v>
      </c>
      <c r="F4771" t="e">
        <f>VLOOKUP(E4771,'Resultado Final'!$E$3:$L$103,4,FALSE)</f>
        <v>#DIV/0!</v>
      </c>
      <c r="G4771" t="e">
        <f>VLOOKUP(E4771,'Resultado Final'!$E$3:$L$103,5,FALSE)</f>
        <v>#DIV/0!</v>
      </c>
      <c r="H4771">
        <f>DW!$K4771</f>
        <v>0</v>
      </c>
      <c r="I4771" s="37" t="e">
        <f t="shared" si="74"/>
        <v>#DIV/0!</v>
      </c>
    </row>
    <row r="4772" spans="1:9" x14ac:dyDescent="0.25">
      <c r="A4772">
        <f>INDEX('Resultado Final'!$A:$A,MATCH(E4772,'Resultado Final'!$E:$E,0))</f>
        <v>1</v>
      </c>
      <c r="B4772" t="e">
        <f>'Média Saneada'!#REF!</f>
        <v>#REF!</v>
      </c>
      <c r="C4772">
        <f>DW!$H4772</f>
        <v>0</v>
      </c>
      <c r="D4772">
        <f>DW!$I4772</f>
        <v>0</v>
      </c>
      <c r="E4772">
        <f>DW!$G4772</f>
        <v>0</v>
      </c>
      <c r="F4772" t="e">
        <f>VLOOKUP(E4772,'Resultado Final'!$E$3:$L$103,4,FALSE)</f>
        <v>#DIV/0!</v>
      </c>
      <c r="G4772" t="e">
        <f>VLOOKUP(E4772,'Resultado Final'!$E$3:$L$103,5,FALSE)</f>
        <v>#DIV/0!</v>
      </c>
      <c r="H4772">
        <f>DW!$K4772</f>
        <v>0</v>
      </c>
      <c r="I4772" s="37" t="e">
        <f t="shared" si="74"/>
        <v>#DIV/0!</v>
      </c>
    </row>
    <row r="4773" spans="1:9" x14ac:dyDescent="0.25">
      <c r="A4773">
        <f>INDEX('Resultado Final'!$A:$A,MATCH(E4773,'Resultado Final'!$E:$E,0))</f>
        <v>1</v>
      </c>
      <c r="B4773" t="e">
        <f>'Média Saneada'!#REF!</f>
        <v>#REF!</v>
      </c>
      <c r="C4773">
        <f>DW!$H4773</f>
        <v>0</v>
      </c>
      <c r="D4773">
        <f>DW!$I4773</f>
        <v>0</v>
      </c>
      <c r="E4773">
        <f>DW!$G4773</f>
        <v>0</v>
      </c>
      <c r="F4773" t="e">
        <f>VLOOKUP(E4773,'Resultado Final'!$E$3:$L$103,4,FALSE)</f>
        <v>#DIV/0!</v>
      </c>
      <c r="G4773" t="e">
        <f>VLOOKUP(E4773,'Resultado Final'!$E$3:$L$103,5,FALSE)</f>
        <v>#DIV/0!</v>
      </c>
      <c r="H4773">
        <f>DW!$K4773</f>
        <v>0</v>
      </c>
      <c r="I4773" s="37" t="e">
        <f t="shared" si="74"/>
        <v>#DIV/0!</v>
      </c>
    </row>
    <row r="4774" spans="1:9" x14ac:dyDescent="0.25">
      <c r="A4774">
        <f>INDEX('Resultado Final'!$A:$A,MATCH(E4774,'Resultado Final'!$E:$E,0))</f>
        <v>1</v>
      </c>
      <c r="B4774" t="e">
        <f>'Média Saneada'!#REF!</f>
        <v>#REF!</v>
      </c>
      <c r="C4774">
        <f>DW!$H4774</f>
        <v>0</v>
      </c>
      <c r="D4774">
        <f>DW!$I4774</f>
        <v>0</v>
      </c>
      <c r="E4774">
        <f>DW!$G4774</f>
        <v>0</v>
      </c>
      <c r="F4774" t="e">
        <f>VLOOKUP(E4774,'Resultado Final'!$E$3:$L$103,4,FALSE)</f>
        <v>#DIV/0!</v>
      </c>
      <c r="G4774" t="e">
        <f>VLOOKUP(E4774,'Resultado Final'!$E$3:$L$103,5,FALSE)</f>
        <v>#DIV/0!</v>
      </c>
      <c r="H4774">
        <f>DW!$K4774</f>
        <v>0</v>
      </c>
      <c r="I4774" s="37" t="e">
        <f t="shared" si="74"/>
        <v>#DIV/0!</v>
      </c>
    </row>
    <row r="4775" spans="1:9" x14ac:dyDescent="0.25">
      <c r="A4775">
        <f>INDEX('Resultado Final'!$A:$A,MATCH(E4775,'Resultado Final'!$E:$E,0))</f>
        <v>1</v>
      </c>
      <c r="B4775" t="e">
        <f>'Média Saneada'!#REF!</f>
        <v>#REF!</v>
      </c>
      <c r="C4775">
        <f>DW!$H4775</f>
        <v>0</v>
      </c>
      <c r="D4775">
        <f>DW!$I4775</f>
        <v>0</v>
      </c>
      <c r="E4775">
        <f>DW!$G4775</f>
        <v>0</v>
      </c>
      <c r="F4775" t="e">
        <f>VLOOKUP(E4775,'Resultado Final'!$E$3:$L$103,4,FALSE)</f>
        <v>#DIV/0!</v>
      </c>
      <c r="G4775" t="e">
        <f>VLOOKUP(E4775,'Resultado Final'!$E$3:$L$103,5,FALSE)</f>
        <v>#DIV/0!</v>
      </c>
      <c r="H4775">
        <f>DW!$K4775</f>
        <v>0</v>
      </c>
      <c r="I4775" s="37" t="e">
        <f t="shared" si="74"/>
        <v>#DIV/0!</v>
      </c>
    </row>
    <row r="4776" spans="1:9" x14ac:dyDescent="0.25">
      <c r="A4776">
        <f>INDEX('Resultado Final'!$A:$A,MATCH(E4776,'Resultado Final'!$E:$E,0))</f>
        <v>1</v>
      </c>
      <c r="B4776" t="e">
        <f>'Média Saneada'!#REF!</f>
        <v>#REF!</v>
      </c>
      <c r="C4776">
        <f>DW!$H4776</f>
        <v>0</v>
      </c>
      <c r="D4776">
        <f>DW!$I4776</f>
        <v>0</v>
      </c>
      <c r="E4776">
        <f>DW!$G4776</f>
        <v>0</v>
      </c>
      <c r="F4776" t="e">
        <f>VLOOKUP(E4776,'Resultado Final'!$E$3:$L$103,4,FALSE)</f>
        <v>#DIV/0!</v>
      </c>
      <c r="G4776" t="e">
        <f>VLOOKUP(E4776,'Resultado Final'!$E$3:$L$103,5,FALSE)</f>
        <v>#DIV/0!</v>
      </c>
      <c r="H4776">
        <f>DW!$K4776</f>
        <v>0</v>
      </c>
      <c r="I4776" s="37" t="e">
        <f t="shared" si="74"/>
        <v>#DIV/0!</v>
      </c>
    </row>
    <row r="4777" spans="1:9" x14ac:dyDescent="0.25">
      <c r="A4777">
        <f>INDEX('Resultado Final'!$A:$A,MATCH(E4777,'Resultado Final'!$E:$E,0))</f>
        <v>1</v>
      </c>
      <c r="B4777" t="e">
        <f>'Média Saneada'!#REF!</f>
        <v>#REF!</v>
      </c>
      <c r="C4777">
        <f>DW!$H4777</f>
        <v>0</v>
      </c>
      <c r="D4777">
        <f>DW!$I4777</f>
        <v>0</v>
      </c>
      <c r="E4777">
        <f>DW!$G4777</f>
        <v>0</v>
      </c>
      <c r="F4777" t="e">
        <f>VLOOKUP(E4777,'Resultado Final'!$E$3:$L$103,4,FALSE)</f>
        <v>#DIV/0!</v>
      </c>
      <c r="G4777" t="e">
        <f>VLOOKUP(E4777,'Resultado Final'!$E$3:$L$103,5,FALSE)</f>
        <v>#DIV/0!</v>
      </c>
      <c r="H4777">
        <f>DW!$K4777</f>
        <v>0</v>
      </c>
      <c r="I4777" s="37" t="e">
        <f t="shared" si="74"/>
        <v>#DIV/0!</v>
      </c>
    </row>
    <row r="4778" spans="1:9" x14ac:dyDescent="0.25">
      <c r="A4778">
        <f>INDEX('Resultado Final'!$A:$A,MATCH(E4778,'Resultado Final'!$E:$E,0))</f>
        <v>1</v>
      </c>
      <c r="B4778" t="e">
        <f>'Média Saneada'!#REF!</f>
        <v>#REF!</v>
      </c>
      <c r="C4778">
        <f>DW!$H4778</f>
        <v>0</v>
      </c>
      <c r="D4778">
        <f>DW!$I4778</f>
        <v>0</v>
      </c>
      <c r="E4778">
        <f>DW!$G4778</f>
        <v>0</v>
      </c>
      <c r="F4778" t="e">
        <f>VLOOKUP(E4778,'Resultado Final'!$E$3:$L$103,4,FALSE)</f>
        <v>#DIV/0!</v>
      </c>
      <c r="G4778" t="e">
        <f>VLOOKUP(E4778,'Resultado Final'!$E$3:$L$103,5,FALSE)</f>
        <v>#DIV/0!</v>
      </c>
      <c r="H4778">
        <f>DW!$K4778</f>
        <v>0</v>
      </c>
      <c r="I4778" s="37" t="e">
        <f t="shared" si="74"/>
        <v>#DIV/0!</v>
      </c>
    </row>
    <row r="4779" spans="1:9" x14ac:dyDescent="0.25">
      <c r="A4779">
        <f>INDEX('Resultado Final'!$A:$A,MATCH(E4779,'Resultado Final'!$E:$E,0))</f>
        <v>1</v>
      </c>
      <c r="B4779" t="e">
        <f>'Média Saneada'!#REF!</f>
        <v>#REF!</v>
      </c>
      <c r="C4779">
        <f>DW!$H4779</f>
        <v>0</v>
      </c>
      <c r="D4779">
        <f>DW!$I4779</f>
        <v>0</v>
      </c>
      <c r="E4779">
        <f>DW!$G4779</f>
        <v>0</v>
      </c>
      <c r="F4779" t="e">
        <f>VLOOKUP(E4779,'Resultado Final'!$E$3:$L$103,4,FALSE)</f>
        <v>#DIV/0!</v>
      </c>
      <c r="G4779" t="e">
        <f>VLOOKUP(E4779,'Resultado Final'!$E$3:$L$103,5,FALSE)</f>
        <v>#DIV/0!</v>
      </c>
      <c r="H4779">
        <f>DW!$K4779</f>
        <v>0</v>
      </c>
      <c r="I4779" s="37" t="e">
        <f t="shared" si="74"/>
        <v>#DIV/0!</v>
      </c>
    </row>
    <row r="4780" spans="1:9" x14ac:dyDescent="0.25">
      <c r="A4780">
        <f>INDEX('Resultado Final'!$A:$A,MATCH(E4780,'Resultado Final'!$E:$E,0))</f>
        <v>1</v>
      </c>
      <c r="B4780" t="e">
        <f>'Média Saneada'!#REF!</f>
        <v>#REF!</v>
      </c>
      <c r="C4780">
        <f>DW!$H4780</f>
        <v>0</v>
      </c>
      <c r="D4780">
        <f>DW!$I4780</f>
        <v>0</v>
      </c>
      <c r="E4780">
        <f>DW!$G4780</f>
        <v>0</v>
      </c>
      <c r="F4780" t="e">
        <f>VLOOKUP(E4780,'Resultado Final'!$E$3:$L$103,4,FALSE)</f>
        <v>#DIV/0!</v>
      </c>
      <c r="G4780" t="e">
        <f>VLOOKUP(E4780,'Resultado Final'!$E$3:$L$103,5,FALSE)</f>
        <v>#DIV/0!</v>
      </c>
      <c r="H4780">
        <f>DW!$K4780</f>
        <v>0</v>
      </c>
      <c r="I4780" s="37" t="e">
        <f t="shared" si="74"/>
        <v>#DIV/0!</v>
      </c>
    </row>
    <row r="4781" spans="1:9" x14ac:dyDescent="0.25">
      <c r="A4781">
        <f>INDEX('Resultado Final'!$A:$A,MATCH(E4781,'Resultado Final'!$E:$E,0))</f>
        <v>1</v>
      </c>
      <c r="B4781" t="e">
        <f>'Média Saneada'!#REF!</f>
        <v>#REF!</v>
      </c>
      <c r="C4781">
        <f>DW!$H4781</f>
        <v>0</v>
      </c>
      <c r="D4781">
        <f>DW!$I4781</f>
        <v>0</v>
      </c>
      <c r="E4781">
        <f>DW!$G4781</f>
        <v>0</v>
      </c>
      <c r="F4781" t="e">
        <f>VLOOKUP(E4781,'Resultado Final'!$E$3:$L$103,4,FALSE)</f>
        <v>#DIV/0!</v>
      </c>
      <c r="G4781" t="e">
        <f>VLOOKUP(E4781,'Resultado Final'!$E$3:$L$103,5,FALSE)</f>
        <v>#DIV/0!</v>
      </c>
      <c r="H4781">
        <f>DW!$K4781</f>
        <v>0</v>
      </c>
      <c r="I4781" s="37" t="e">
        <f t="shared" si="74"/>
        <v>#DIV/0!</v>
      </c>
    </row>
    <row r="4782" spans="1:9" x14ac:dyDescent="0.25">
      <c r="A4782">
        <f>INDEX('Resultado Final'!$A:$A,MATCH(E4782,'Resultado Final'!$E:$E,0))</f>
        <v>1</v>
      </c>
      <c r="B4782" t="e">
        <f>'Média Saneada'!#REF!</f>
        <v>#REF!</v>
      </c>
      <c r="C4782">
        <f>DW!$H4782</f>
        <v>0</v>
      </c>
      <c r="D4782">
        <f>DW!$I4782</f>
        <v>0</v>
      </c>
      <c r="E4782">
        <f>DW!$G4782</f>
        <v>0</v>
      </c>
      <c r="F4782" t="e">
        <f>VLOOKUP(E4782,'Resultado Final'!$E$3:$L$103,4,FALSE)</f>
        <v>#DIV/0!</v>
      </c>
      <c r="G4782" t="e">
        <f>VLOOKUP(E4782,'Resultado Final'!$E$3:$L$103,5,FALSE)</f>
        <v>#DIV/0!</v>
      </c>
      <c r="H4782">
        <f>DW!$K4782</f>
        <v>0</v>
      </c>
      <c r="I4782" s="37" t="e">
        <f t="shared" si="74"/>
        <v>#DIV/0!</v>
      </c>
    </row>
    <row r="4783" spans="1:9" x14ac:dyDescent="0.25">
      <c r="A4783">
        <f>INDEX('Resultado Final'!$A:$A,MATCH(E4783,'Resultado Final'!$E:$E,0))</f>
        <v>1</v>
      </c>
      <c r="B4783" t="e">
        <f>'Média Saneada'!#REF!</f>
        <v>#REF!</v>
      </c>
      <c r="C4783">
        <f>DW!$H4783</f>
        <v>0</v>
      </c>
      <c r="D4783">
        <f>DW!$I4783</f>
        <v>0</v>
      </c>
      <c r="E4783">
        <f>DW!$G4783</f>
        <v>0</v>
      </c>
      <c r="F4783" t="e">
        <f>VLOOKUP(E4783,'Resultado Final'!$E$3:$L$103,4,FALSE)</f>
        <v>#DIV/0!</v>
      </c>
      <c r="G4783" t="e">
        <f>VLOOKUP(E4783,'Resultado Final'!$E$3:$L$103,5,FALSE)</f>
        <v>#DIV/0!</v>
      </c>
      <c r="H4783">
        <f>DW!$K4783</f>
        <v>0</v>
      </c>
      <c r="I4783" s="37" t="e">
        <f t="shared" si="74"/>
        <v>#DIV/0!</v>
      </c>
    </row>
    <row r="4784" spans="1:9" x14ac:dyDescent="0.25">
      <c r="A4784">
        <f>INDEX('Resultado Final'!$A:$A,MATCH(E4784,'Resultado Final'!$E:$E,0))</f>
        <v>1</v>
      </c>
      <c r="B4784" t="e">
        <f>'Média Saneada'!#REF!</f>
        <v>#REF!</v>
      </c>
      <c r="C4784">
        <f>DW!$H4784</f>
        <v>0</v>
      </c>
      <c r="D4784">
        <f>DW!$I4784</f>
        <v>0</v>
      </c>
      <c r="E4784">
        <f>DW!$G4784</f>
        <v>0</v>
      </c>
      <c r="F4784" t="e">
        <f>VLOOKUP(E4784,'Resultado Final'!$E$3:$L$103,4,FALSE)</f>
        <v>#DIV/0!</v>
      </c>
      <c r="G4784" t="e">
        <f>VLOOKUP(E4784,'Resultado Final'!$E$3:$L$103,5,FALSE)</f>
        <v>#DIV/0!</v>
      </c>
      <c r="H4784">
        <f>DW!$K4784</f>
        <v>0</v>
      </c>
      <c r="I4784" s="37" t="e">
        <f t="shared" si="74"/>
        <v>#DIV/0!</v>
      </c>
    </row>
    <row r="4785" spans="1:9" x14ac:dyDescent="0.25">
      <c r="A4785">
        <f>INDEX('Resultado Final'!$A:$A,MATCH(E4785,'Resultado Final'!$E:$E,0))</f>
        <v>1</v>
      </c>
      <c r="B4785" t="e">
        <f>'Média Saneada'!#REF!</f>
        <v>#REF!</v>
      </c>
      <c r="C4785">
        <f>DW!$H4785</f>
        <v>0</v>
      </c>
      <c r="D4785">
        <f>DW!$I4785</f>
        <v>0</v>
      </c>
      <c r="E4785">
        <f>DW!$G4785</f>
        <v>0</v>
      </c>
      <c r="F4785" t="e">
        <f>VLOOKUP(E4785,'Resultado Final'!$E$3:$L$103,4,FALSE)</f>
        <v>#DIV/0!</v>
      </c>
      <c r="G4785" t="e">
        <f>VLOOKUP(E4785,'Resultado Final'!$E$3:$L$103,5,FALSE)</f>
        <v>#DIV/0!</v>
      </c>
      <c r="H4785">
        <f>DW!$K4785</f>
        <v>0</v>
      </c>
      <c r="I4785" s="37" t="e">
        <f t="shared" si="74"/>
        <v>#DIV/0!</v>
      </c>
    </row>
    <row r="4786" spans="1:9" x14ac:dyDescent="0.25">
      <c r="A4786">
        <f>INDEX('Resultado Final'!$A:$A,MATCH(E4786,'Resultado Final'!$E:$E,0))</f>
        <v>1</v>
      </c>
      <c r="B4786" t="e">
        <f>'Média Saneada'!#REF!</f>
        <v>#REF!</v>
      </c>
      <c r="C4786">
        <f>DW!$H4786</f>
        <v>0</v>
      </c>
      <c r="D4786">
        <f>DW!$I4786</f>
        <v>0</v>
      </c>
      <c r="E4786">
        <f>DW!$G4786</f>
        <v>0</v>
      </c>
      <c r="F4786" t="e">
        <f>VLOOKUP(E4786,'Resultado Final'!$E$3:$L$103,4,FALSE)</f>
        <v>#DIV/0!</v>
      </c>
      <c r="G4786" t="e">
        <f>VLOOKUP(E4786,'Resultado Final'!$E$3:$L$103,5,FALSE)</f>
        <v>#DIV/0!</v>
      </c>
      <c r="H4786">
        <f>DW!$K4786</f>
        <v>0</v>
      </c>
      <c r="I4786" s="37" t="e">
        <f t="shared" si="74"/>
        <v>#DIV/0!</v>
      </c>
    </row>
    <row r="4787" spans="1:9" x14ac:dyDescent="0.25">
      <c r="A4787">
        <f>INDEX('Resultado Final'!$A:$A,MATCH(E4787,'Resultado Final'!$E:$E,0))</f>
        <v>1</v>
      </c>
      <c r="B4787" t="e">
        <f>'Média Saneada'!#REF!</f>
        <v>#REF!</v>
      </c>
      <c r="C4787">
        <f>DW!$H4787</f>
        <v>0</v>
      </c>
      <c r="D4787">
        <f>DW!$I4787</f>
        <v>0</v>
      </c>
      <c r="E4787">
        <f>DW!$G4787</f>
        <v>0</v>
      </c>
      <c r="F4787" t="e">
        <f>VLOOKUP(E4787,'Resultado Final'!$E$3:$L$103,4,FALSE)</f>
        <v>#DIV/0!</v>
      </c>
      <c r="G4787" t="e">
        <f>VLOOKUP(E4787,'Resultado Final'!$E$3:$L$103,5,FALSE)</f>
        <v>#DIV/0!</v>
      </c>
      <c r="H4787">
        <f>DW!$K4787</f>
        <v>0</v>
      </c>
      <c r="I4787" s="37" t="e">
        <f t="shared" si="74"/>
        <v>#DIV/0!</v>
      </c>
    </row>
    <row r="4788" spans="1:9" x14ac:dyDescent="0.25">
      <c r="A4788">
        <f>INDEX('Resultado Final'!$A:$A,MATCH(E4788,'Resultado Final'!$E:$E,0))</f>
        <v>1</v>
      </c>
      <c r="B4788" t="e">
        <f>'Média Saneada'!#REF!</f>
        <v>#REF!</v>
      </c>
      <c r="C4788">
        <f>DW!$H4788</f>
        <v>0</v>
      </c>
      <c r="D4788">
        <f>DW!$I4788</f>
        <v>0</v>
      </c>
      <c r="E4788">
        <f>DW!$G4788</f>
        <v>0</v>
      </c>
      <c r="F4788" t="e">
        <f>VLOOKUP(E4788,'Resultado Final'!$E$3:$L$103,4,FALSE)</f>
        <v>#DIV/0!</v>
      </c>
      <c r="G4788" t="e">
        <f>VLOOKUP(E4788,'Resultado Final'!$E$3:$L$103,5,FALSE)</f>
        <v>#DIV/0!</v>
      </c>
      <c r="H4788">
        <f>DW!$K4788</f>
        <v>0</v>
      </c>
      <c r="I4788" s="37" t="e">
        <f t="shared" si="74"/>
        <v>#DIV/0!</v>
      </c>
    </row>
    <row r="4789" spans="1:9" x14ac:dyDescent="0.25">
      <c r="A4789">
        <f>INDEX('Resultado Final'!$A:$A,MATCH(E4789,'Resultado Final'!$E:$E,0))</f>
        <v>1</v>
      </c>
      <c r="B4789" t="e">
        <f>'Média Saneada'!#REF!</f>
        <v>#REF!</v>
      </c>
      <c r="C4789">
        <f>DW!$H4789</f>
        <v>0</v>
      </c>
      <c r="D4789">
        <f>DW!$I4789</f>
        <v>0</v>
      </c>
      <c r="E4789">
        <f>DW!$G4789</f>
        <v>0</v>
      </c>
      <c r="F4789" t="e">
        <f>VLOOKUP(E4789,'Resultado Final'!$E$3:$L$103,4,FALSE)</f>
        <v>#DIV/0!</v>
      </c>
      <c r="G4789" t="e">
        <f>VLOOKUP(E4789,'Resultado Final'!$E$3:$L$103,5,FALSE)</f>
        <v>#DIV/0!</v>
      </c>
      <c r="H4789">
        <f>DW!$K4789</f>
        <v>0</v>
      </c>
      <c r="I4789" s="37" t="e">
        <f t="shared" si="74"/>
        <v>#DIV/0!</v>
      </c>
    </row>
    <row r="4790" spans="1:9" x14ac:dyDescent="0.25">
      <c r="A4790">
        <f>INDEX('Resultado Final'!$A:$A,MATCH(E4790,'Resultado Final'!$E:$E,0))</f>
        <v>1</v>
      </c>
      <c r="B4790" t="e">
        <f>'Média Saneada'!#REF!</f>
        <v>#REF!</v>
      </c>
      <c r="C4790">
        <f>DW!$H4790</f>
        <v>0</v>
      </c>
      <c r="D4790">
        <f>DW!$I4790</f>
        <v>0</v>
      </c>
      <c r="E4790">
        <f>DW!$G4790</f>
        <v>0</v>
      </c>
      <c r="F4790" t="e">
        <f>VLOOKUP(E4790,'Resultado Final'!$E$3:$L$103,4,FALSE)</f>
        <v>#DIV/0!</v>
      </c>
      <c r="G4790" t="e">
        <f>VLOOKUP(E4790,'Resultado Final'!$E$3:$L$103,5,FALSE)</f>
        <v>#DIV/0!</v>
      </c>
      <c r="H4790">
        <f>DW!$K4790</f>
        <v>0</v>
      </c>
      <c r="I4790" s="37" t="e">
        <f t="shared" si="74"/>
        <v>#DIV/0!</v>
      </c>
    </row>
    <row r="4791" spans="1:9" x14ac:dyDescent="0.25">
      <c r="A4791">
        <f>INDEX('Resultado Final'!$A:$A,MATCH(E4791,'Resultado Final'!$E:$E,0))</f>
        <v>1</v>
      </c>
      <c r="B4791" t="e">
        <f>'Média Saneada'!#REF!</f>
        <v>#REF!</v>
      </c>
      <c r="C4791">
        <f>DW!$H4791</f>
        <v>0</v>
      </c>
      <c r="D4791">
        <f>DW!$I4791</f>
        <v>0</v>
      </c>
      <c r="E4791">
        <f>DW!$G4791</f>
        <v>0</v>
      </c>
      <c r="F4791" t="e">
        <f>VLOOKUP(E4791,'Resultado Final'!$E$3:$L$103,4,FALSE)</f>
        <v>#DIV/0!</v>
      </c>
      <c r="G4791" t="e">
        <f>VLOOKUP(E4791,'Resultado Final'!$E$3:$L$103,5,FALSE)</f>
        <v>#DIV/0!</v>
      </c>
      <c r="H4791">
        <f>DW!$K4791</f>
        <v>0</v>
      </c>
      <c r="I4791" s="37" t="e">
        <f t="shared" si="74"/>
        <v>#DIV/0!</v>
      </c>
    </row>
    <row r="4792" spans="1:9" x14ac:dyDescent="0.25">
      <c r="A4792">
        <f>INDEX('Resultado Final'!$A:$A,MATCH(E4792,'Resultado Final'!$E:$E,0))</f>
        <v>1</v>
      </c>
      <c r="B4792" t="e">
        <f>'Média Saneada'!#REF!</f>
        <v>#REF!</v>
      </c>
      <c r="C4792">
        <f>DW!$H4792</f>
        <v>0</v>
      </c>
      <c r="D4792">
        <f>DW!$I4792</f>
        <v>0</v>
      </c>
      <c r="E4792">
        <f>DW!$G4792</f>
        <v>0</v>
      </c>
      <c r="F4792" t="e">
        <f>VLOOKUP(E4792,'Resultado Final'!$E$3:$L$103,4,FALSE)</f>
        <v>#DIV/0!</v>
      </c>
      <c r="G4792" t="e">
        <f>VLOOKUP(E4792,'Resultado Final'!$E$3:$L$103,5,FALSE)</f>
        <v>#DIV/0!</v>
      </c>
      <c r="H4792">
        <f>DW!$K4792</f>
        <v>0</v>
      </c>
      <c r="I4792" s="37" t="e">
        <f t="shared" si="74"/>
        <v>#DIV/0!</v>
      </c>
    </row>
    <row r="4793" spans="1:9" x14ac:dyDescent="0.25">
      <c r="A4793">
        <f>INDEX('Resultado Final'!$A:$A,MATCH(E4793,'Resultado Final'!$E:$E,0))</f>
        <v>1</v>
      </c>
      <c r="B4793" t="e">
        <f>'Média Saneada'!#REF!</f>
        <v>#REF!</v>
      </c>
      <c r="C4793">
        <f>DW!$H4793</f>
        <v>0</v>
      </c>
      <c r="D4793">
        <f>DW!$I4793</f>
        <v>0</v>
      </c>
      <c r="E4793">
        <f>DW!$G4793</f>
        <v>0</v>
      </c>
      <c r="F4793" t="e">
        <f>VLOOKUP(E4793,'Resultado Final'!$E$3:$L$103,4,FALSE)</f>
        <v>#DIV/0!</v>
      </c>
      <c r="G4793" t="e">
        <f>VLOOKUP(E4793,'Resultado Final'!$E$3:$L$103,5,FALSE)</f>
        <v>#DIV/0!</v>
      </c>
      <c r="H4793">
        <f>DW!$K4793</f>
        <v>0</v>
      </c>
      <c r="I4793" s="37" t="e">
        <f t="shared" si="74"/>
        <v>#DIV/0!</v>
      </c>
    </row>
    <row r="4794" spans="1:9" x14ac:dyDescent="0.25">
      <c r="A4794">
        <f>INDEX('Resultado Final'!$A:$A,MATCH(E4794,'Resultado Final'!$E:$E,0))</f>
        <v>1</v>
      </c>
      <c r="B4794" t="e">
        <f>'Média Saneada'!#REF!</f>
        <v>#REF!</v>
      </c>
      <c r="C4794">
        <f>DW!$H4794</f>
        <v>0</v>
      </c>
      <c r="D4794">
        <f>DW!$I4794</f>
        <v>0</v>
      </c>
      <c r="E4794">
        <f>DW!$G4794</f>
        <v>0</v>
      </c>
      <c r="F4794" t="e">
        <f>VLOOKUP(E4794,'Resultado Final'!$E$3:$L$103,4,FALSE)</f>
        <v>#DIV/0!</v>
      </c>
      <c r="G4794" t="e">
        <f>VLOOKUP(E4794,'Resultado Final'!$E$3:$L$103,5,FALSE)</f>
        <v>#DIV/0!</v>
      </c>
      <c r="H4794">
        <f>DW!$K4794</f>
        <v>0</v>
      </c>
      <c r="I4794" s="37" t="e">
        <f t="shared" si="74"/>
        <v>#DIV/0!</v>
      </c>
    </row>
    <row r="4795" spans="1:9" x14ac:dyDescent="0.25">
      <c r="A4795">
        <f>INDEX('Resultado Final'!$A:$A,MATCH(E4795,'Resultado Final'!$E:$E,0))</f>
        <v>1</v>
      </c>
      <c r="B4795" t="e">
        <f>'Média Saneada'!#REF!</f>
        <v>#REF!</v>
      </c>
      <c r="C4795">
        <f>DW!$H4795</f>
        <v>0</v>
      </c>
      <c r="D4795">
        <f>DW!$I4795</f>
        <v>0</v>
      </c>
      <c r="E4795">
        <f>DW!$G4795</f>
        <v>0</v>
      </c>
      <c r="F4795" t="e">
        <f>VLOOKUP(E4795,'Resultado Final'!$E$3:$L$103,4,FALSE)</f>
        <v>#DIV/0!</v>
      </c>
      <c r="G4795" t="e">
        <f>VLOOKUP(E4795,'Resultado Final'!$E$3:$L$103,5,FALSE)</f>
        <v>#DIV/0!</v>
      </c>
      <c r="H4795">
        <f>DW!$K4795</f>
        <v>0</v>
      </c>
      <c r="I4795" s="37" t="e">
        <f t="shared" si="74"/>
        <v>#DIV/0!</v>
      </c>
    </row>
    <row r="4796" spans="1:9" x14ac:dyDescent="0.25">
      <c r="A4796">
        <f>INDEX('Resultado Final'!$A:$A,MATCH(E4796,'Resultado Final'!$E:$E,0))</f>
        <v>1</v>
      </c>
      <c r="B4796" t="e">
        <f>'Média Saneada'!#REF!</f>
        <v>#REF!</v>
      </c>
      <c r="C4796">
        <f>DW!$H4796</f>
        <v>0</v>
      </c>
      <c r="D4796">
        <f>DW!$I4796</f>
        <v>0</v>
      </c>
      <c r="E4796">
        <f>DW!$G4796</f>
        <v>0</v>
      </c>
      <c r="F4796" t="e">
        <f>VLOOKUP(E4796,'Resultado Final'!$E$3:$L$103,4,FALSE)</f>
        <v>#DIV/0!</v>
      </c>
      <c r="G4796" t="e">
        <f>VLOOKUP(E4796,'Resultado Final'!$E$3:$L$103,5,FALSE)</f>
        <v>#DIV/0!</v>
      </c>
      <c r="H4796">
        <f>DW!$K4796</f>
        <v>0</v>
      </c>
      <c r="I4796" s="37" t="e">
        <f t="shared" si="74"/>
        <v>#DIV/0!</v>
      </c>
    </row>
    <row r="4797" spans="1:9" x14ac:dyDescent="0.25">
      <c r="A4797">
        <f>INDEX('Resultado Final'!$A:$A,MATCH(E4797,'Resultado Final'!$E:$E,0))</f>
        <v>1</v>
      </c>
      <c r="B4797" t="e">
        <f>'Média Saneada'!#REF!</f>
        <v>#REF!</v>
      </c>
      <c r="C4797">
        <f>DW!$H4797</f>
        <v>0</v>
      </c>
      <c r="D4797">
        <f>DW!$I4797</f>
        <v>0</v>
      </c>
      <c r="E4797">
        <f>DW!$G4797</f>
        <v>0</v>
      </c>
      <c r="F4797" t="e">
        <f>VLOOKUP(E4797,'Resultado Final'!$E$3:$L$103,4,FALSE)</f>
        <v>#DIV/0!</v>
      </c>
      <c r="G4797" t="e">
        <f>VLOOKUP(E4797,'Resultado Final'!$E$3:$L$103,5,FALSE)</f>
        <v>#DIV/0!</v>
      </c>
      <c r="H4797">
        <f>DW!$K4797</f>
        <v>0</v>
      </c>
      <c r="I4797" s="37" t="e">
        <f t="shared" si="74"/>
        <v>#DIV/0!</v>
      </c>
    </row>
    <row r="4798" spans="1:9" x14ac:dyDescent="0.25">
      <c r="A4798">
        <f>INDEX('Resultado Final'!$A:$A,MATCH(E4798,'Resultado Final'!$E:$E,0))</f>
        <v>1</v>
      </c>
      <c r="B4798" t="e">
        <f>'Média Saneada'!#REF!</f>
        <v>#REF!</v>
      </c>
      <c r="C4798">
        <f>DW!$H4798</f>
        <v>0</v>
      </c>
      <c r="D4798">
        <f>DW!$I4798</f>
        <v>0</v>
      </c>
      <c r="E4798">
        <f>DW!$G4798</f>
        <v>0</v>
      </c>
      <c r="F4798" t="e">
        <f>VLOOKUP(E4798,'Resultado Final'!$E$3:$L$103,4,FALSE)</f>
        <v>#DIV/0!</v>
      </c>
      <c r="G4798" t="e">
        <f>VLOOKUP(E4798,'Resultado Final'!$E$3:$L$103,5,FALSE)</f>
        <v>#DIV/0!</v>
      </c>
      <c r="H4798">
        <f>DW!$K4798</f>
        <v>0</v>
      </c>
      <c r="I4798" s="37" t="e">
        <f t="shared" si="74"/>
        <v>#DIV/0!</v>
      </c>
    </row>
    <row r="4799" spans="1:9" x14ac:dyDescent="0.25">
      <c r="A4799">
        <f>INDEX('Resultado Final'!$A:$A,MATCH(E4799,'Resultado Final'!$E:$E,0))</f>
        <v>1</v>
      </c>
      <c r="B4799" t="e">
        <f>'Média Saneada'!#REF!</f>
        <v>#REF!</v>
      </c>
      <c r="C4799">
        <f>DW!$H4799</f>
        <v>0</v>
      </c>
      <c r="D4799">
        <f>DW!$I4799</f>
        <v>0</v>
      </c>
      <c r="E4799">
        <f>DW!$G4799</f>
        <v>0</v>
      </c>
      <c r="F4799" t="e">
        <f>VLOOKUP(E4799,'Resultado Final'!$E$3:$L$103,4,FALSE)</f>
        <v>#DIV/0!</v>
      </c>
      <c r="G4799" t="e">
        <f>VLOOKUP(E4799,'Resultado Final'!$E$3:$L$103,5,FALSE)</f>
        <v>#DIV/0!</v>
      </c>
      <c r="H4799">
        <f>DW!$K4799</f>
        <v>0</v>
      </c>
      <c r="I4799" s="37" t="e">
        <f t="shared" si="74"/>
        <v>#DIV/0!</v>
      </c>
    </row>
    <row r="4800" spans="1:9" x14ac:dyDescent="0.25">
      <c r="A4800">
        <f>INDEX('Resultado Final'!$A:$A,MATCH(E4800,'Resultado Final'!$E:$E,0))</f>
        <v>1</v>
      </c>
      <c r="B4800" t="e">
        <f>'Média Saneada'!#REF!</f>
        <v>#REF!</v>
      </c>
      <c r="C4800">
        <f>DW!$H4800</f>
        <v>0</v>
      </c>
      <c r="D4800">
        <f>DW!$I4800</f>
        <v>0</v>
      </c>
      <c r="E4800">
        <f>DW!$G4800</f>
        <v>0</v>
      </c>
      <c r="F4800" t="e">
        <f>VLOOKUP(E4800,'Resultado Final'!$E$3:$L$103,4,FALSE)</f>
        <v>#DIV/0!</v>
      </c>
      <c r="G4800" t="e">
        <f>VLOOKUP(E4800,'Resultado Final'!$E$3:$L$103,5,FALSE)</f>
        <v>#DIV/0!</v>
      </c>
      <c r="H4800">
        <f>DW!$K4800</f>
        <v>0</v>
      </c>
      <c r="I4800" s="37" t="e">
        <f t="shared" si="74"/>
        <v>#DIV/0!</v>
      </c>
    </row>
    <row r="4801" spans="1:9" x14ac:dyDescent="0.25">
      <c r="A4801">
        <f>INDEX('Resultado Final'!$A:$A,MATCH(E4801,'Resultado Final'!$E:$E,0))</f>
        <v>1</v>
      </c>
      <c r="B4801" t="e">
        <f>'Média Saneada'!#REF!</f>
        <v>#REF!</v>
      </c>
      <c r="C4801">
        <f>DW!$H4801</f>
        <v>0</v>
      </c>
      <c r="D4801">
        <f>DW!$I4801</f>
        <v>0</v>
      </c>
      <c r="E4801">
        <f>DW!$G4801</f>
        <v>0</v>
      </c>
      <c r="F4801" t="e">
        <f>VLOOKUP(E4801,'Resultado Final'!$E$3:$L$103,4,FALSE)</f>
        <v>#DIV/0!</v>
      </c>
      <c r="G4801" t="e">
        <f>VLOOKUP(E4801,'Resultado Final'!$E$3:$L$103,5,FALSE)</f>
        <v>#DIV/0!</v>
      </c>
      <c r="H4801">
        <f>DW!$K4801</f>
        <v>0</v>
      </c>
      <c r="I4801" s="37" t="e">
        <f t="shared" si="74"/>
        <v>#DIV/0!</v>
      </c>
    </row>
    <row r="4802" spans="1:9" x14ac:dyDescent="0.25">
      <c r="A4802">
        <f>INDEX('Resultado Final'!$A:$A,MATCH(E4802,'Resultado Final'!$E:$E,0))</f>
        <v>1</v>
      </c>
      <c r="B4802" t="e">
        <f>'Média Saneada'!#REF!</f>
        <v>#REF!</v>
      </c>
      <c r="C4802">
        <f>DW!$H4802</f>
        <v>0</v>
      </c>
      <c r="D4802">
        <f>DW!$I4802</f>
        <v>0</v>
      </c>
      <c r="E4802">
        <f>DW!$G4802</f>
        <v>0</v>
      </c>
      <c r="F4802" t="e">
        <f>VLOOKUP(E4802,'Resultado Final'!$E$3:$L$103,4,FALSE)</f>
        <v>#DIV/0!</v>
      </c>
      <c r="G4802" t="e">
        <f>VLOOKUP(E4802,'Resultado Final'!$E$3:$L$103,5,FALSE)</f>
        <v>#DIV/0!</v>
      </c>
      <c r="H4802">
        <f>DW!$K4802</f>
        <v>0</v>
      </c>
      <c r="I4802" s="37" t="e">
        <f t="shared" si="74"/>
        <v>#DIV/0!</v>
      </c>
    </row>
    <row r="4803" spans="1:9" x14ac:dyDescent="0.25">
      <c r="A4803">
        <f>INDEX('Resultado Final'!$A:$A,MATCH(E4803,'Resultado Final'!$E:$E,0))</f>
        <v>1</v>
      </c>
      <c r="B4803" t="e">
        <f>'Média Saneada'!#REF!</f>
        <v>#REF!</v>
      </c>
      <c r="C4803">
        <f>DW!$H4803</f>
        <v>0</v>
      </c>
      <c r="D4803">
        <f>DW!$I4803</f>
        <v>0</v>
      </c>
      <c r="E4803">
        <f>DW!$G4803</f>
        <v>0</v>
      </c>
      <c r="F4803" t="e">
        <f>VLOOKUP(E4803,'Resultado Final'!$E$3:$L$103,4,FALSE)</f>
        <v>#DIV/0!</v>
      </c>
      <c r="G4803" t="e">
        <f>VLOOKUP(E4803,'Resultado Final'!$E$3:$L$103,5,FALSE)</f>
        <v>#DIV/0!</v>
      </c>
      <c r="H4803">
        <f>DW!$K4803</f>
        <v>0</v>
      </c>
      <c r="I4803" s="37" t="e">
        <f t="shared" ref="I4803:I4866" si="75">IF(AND($H4803&lt;$F4803,$H4803&gt;$G4803),$H4803,"Desconsiderado para o cálculo final da Média")</f>
        <v>#DIV/0!</v>
      </c>
    </row>
    <row r="4804" spans="1:9" x14ac:dyDescent="0.25">
      <c r="A4804">
        <f>INDEX('Resultado Final'!$A:$A,MATCH(E4804,'Resultado Final'!$E:$E,0))</f>
        <v>1</v>
      </c>
      <c r="B4804" t="e">
        <f>'Média Saneada'!#REF!</f>
        <v>#REF!</v>
      </c>
      <c r="C4804">
        <f>DW!$H4804</f>
        <v>0</v>
      </c>
      <c r="D4804">
        <f>DW!$I4804</f>
        <v>0</v>
      </c>
      <c r="E4804">
        <f>DW!$G4804</f>
        <v>0</v>
      </c>
      <c r="F4804" t="e">
        <f>VLOOKUP(E4804,'Resultado Final'!$E$3:$L$103,4,FALSE)</f>
        <v>#DIV/0!</v>
      </c>
      <c r="G4804" t="e">
        <f>VLOOKUP(E4804,'Resultado Final'!$E$3:$L$103,5,FALSE)</f>
        <v>#DIV/0!</v>
      </c>
      <c r="H4804">
        <f>DW!$K4804</f>
        <v>0</v>
      </c>
      <c r="I4804" s="37" t="e">
        <f t="shared" si="75"/>
        <v>#DIV/0!</v>
      </c>
    </row>
    <row r="4805" spans="1:9" x14ac:dyDescent="0.25">
      <c r="A4805">
        <f>INDEX('Resultado Final'!$A:$A,MATCH(E4805,'Resultado Final'!$E:$E,0))</f>
        <v>1</v>
      </c>
      <c r="B4805" t="e">
        <f>'Média Saneada'!#REF!</f>
        <v>#REF!</v>
      </c>
      <c r="C4805">
        <f>DW!$H4805</f>
        <v>0</v>
      </c>
      <c r="D4805">
        <f>DW!$I4805</f>
        <v>0</v>
      </c>
      <c r="E4805">
        <f>DW!$G4805</f>
        <v>0</v>
      </c>
      <c r="F4805" t="e">
        <f>VLOOKUP(E4805,'Resultado Final'!$E$3:$L$103,4,FALSE)</f>
        <v>#DIV/0!</v>
      </c>
      <c r="G4805" t="e">
        <f>VLOOKUP(E4805,'Resultado Final'!$E$3:$L$103,5,FALSE)</f>
        <v>#DIV/0!</v>
      </c>
      <c r="H4805">
        <f>DW!$K4805</f>
        <v>0</v>
      </c>
      <c r="I4805" s="37" t="e">
        <f t="shared" si="75"/>
        <v>#DIV/0!</v>
      </c>
    </row>
    <row r="4806" spans="1:9" x14ac:dyDescent="0.25">
      <c r="A4806">
        <f>INDEX('Resultado Final'!$A:$A,MATCH(E4806,'Resultado Final'!$E:$E,0))</f>
        <v>1</v>
      </c>
      <c r="B4806" t="e">
        <f>'Média Saneada'!#REF!</f>
        <v>#REF!</v>
      </c>
      <c r="C4806">
        <f>DW!$H4806</f>
        <v>0</v>
      </c>
      <c r="D4806">
        <f>DW!$I4806</f>
        <v>0</v>
      </c>
      <c r="E4806">
        <f>DW!$G4806</f>
        <v>0</v>
      </c>
      <c r="F4806" t="e">
        <f>VLOOKUP(E4806,'Resultado Final'!$E$3:$L$103,4,FALSE)</f>
        <v>#DIV/0!</v>
      </c>
      <c r="G4806" t="e">
        <f>VLOOKUP(E4806,'Resultado Final'!$E$3:$L$103,5,FALSE)</f>
        <v>#DIV/0!</v>
      </c>
      <c r="H4806">
        <f>DW!$K4806</f>
        <v>0</v>
      </c>
      <c r="I4806" s="37" t="e">
        <f t="shared" si="75"/>
        <v>#DIV/0!</v>
      </c>
    </row>
    <row r="4807" spans="1:9" x14ac:dyDescent="0.25">
      <c r="A4807">
        <f>INDEX('Resultado Final'!$A:$A,MATCH(E4807,'Resultado Final'!$E:$E,0))</f>
        <v>1</v>
      </c>
      <c r="B4807" t="e">
        <f>'Média Saneada'!#REF!</f>
        <v>#REF!</v>
      </c>
      <c r="C4807">
        <f>DW!$H4807</f>
        <v>0</v>
      </c>
      <c r="D4807">
        <f>DW!$I4807</f>
        <v>0</v>
      </c>
      <c r="E4807">
        <f>DW!$G4807</f>
        <v>0</v>
      </c>
      <c r="F4807" t="e">
        <f>VLOOKUP(E4807,'Resultado Final'!$E$3:$L$103,4,FALSE)</f>
        <v>#DIV/0!</v>
      </c>
      <c r="G4807" t="e">
        <f>VLOOKUP(E4807,'Resultado Final'!$E$3:$L$103,5,FALSE)</f>
        <v>#DIV/0!</v>
      </c>
      <c r="H4807">
        <f>DW!$K4807</f>
        <v>0</v>
      </c>
      <c r="I4807" s="37" t="e">
        <f t="shared" si="75"/>
        <v>#DIV/0!</v>
      </c>
    </row>
    <row r="4808" spans="1:9" x14ac:dyDescent="0.25">
      <c r="A4808">
        <f>INDEX('Resultado Final'!$A:$A,MATCH(E4808,'Resultado Final'!$E:$E,0))</f>
        <v>1</v>
      </c>
      <c r="B4808" t="e">
        <f>'Média Saneada'!#REF!</f>
        <v>#REF!</v>
      </c>
      <c r="C4808">
        <f>DW!$H4808</f>
        <v>0</v>
      </c>
      <c r="D4808">
        <f>DW!$I4808</f>
        <v>0</v>
      </c>
      <c r="E4808">
        <f>DW!$G4808</f>
        <v>0</v>
      </c>
      <c r="F4808" t="e">
        <f>VLOOKUP(E4808,'Resultado Final'!$E$3:$L$103,4,FALSE)</f>
        <v>#DIV/0!</v>
      </c>
      <c r="G4808" t="e">
        <f>VLOOKUP(E4808,'Resultado Final'!$E$3:$L$103,5,FALSE)</f>
        <v>#DIV/0!</v>
      </c>
      <c r="H4808">
        <f>DW!$K4808</f>
        <v>0</v>
      </c>
      <c r="I4808" s="37" t="e">
        <f t="shared" si="75"/>
        <v>#DIV/0!</v>
      </c>
    </row>
    <row r="4809" spans="1:9" x14ac:dyDescent="0.25">
      <c r="A4809">
        <f>INDEX('Resultado Final'!$A:$A,MATCH(E4809,'Resultado Final'!$E:$E,0))</f>
        <v>1</v>
      </c>
      <c r="B4809" t="e">
        <f>'Média Saneada'!#REF!</f>
        <v>#REF!</v>
      </c>
      <c r="C4809">
        <f>DW!$H4809</f>
        <v>0</v>
      </c>
      <c r="D4809">
        <f>DW!$I4809</f>
        <v>0</v>
      </c>
      <c r="E4809">
        <f>DW!$G4809</f>
        <v>0</v>
      </c>
      <c r="F4809" t="e">
        <f>VLOOKUP(E4809,'Resultado Final'!$E$3:$L$103,4,FALSE)</f>
        <v>#DIV/0!</v>
      </c>
      <c r="G4809" t="e">
        <f>VLOOKUP(E4809,'Resultado Final'!$E$3:$L$103,5,FALSE)</f>
        <v>#DIV/0!</v>
      </c>
      <c r="H4809">
        <f>DW!$K4809</f>
        <v>0</v>
      </c>
      <c r="I4809" s="37" t="e">
        <f t="shared" si="75"/>
        <v>#DIV/0!</v>
      </c>
    </row>
    <row r="4810" spans="1:9" x14ac:dyDescent="0.25">
      <c r="A4810">
        <f>INDEX('Resultado Final'!$A:$A,MATCH(E4810,'Resultado Final'!$E:$E,0))</f>
        <v>1</v>
      </c>
      <c r="B4810" t="e">
        <f>'Média Saneada'!#REF!</f>
        <v>#REF!</v>
      </c>
      <c r="C4810">
        <f>DW!$H4810</f>
        <v>0</v>
      </c>
      <c r="D4810">
        <f>DW!$I4810</f>
        <v>0</v>
      </c>
      <c r="E4810">
        <f>DW!$G4810</f>
        <v>0</v>
      </c>
      <c r="F4810" t="e">
        <f>VLOOKUP(E4810,'Resultado Final'!$E$3:$L$103,4,FALSE)</f>
        <v>#DIV/0!</v>
      </c>
      <c r="G4810" t="e">
        <f>VLOOKUP(E4810,'Resultado Final'!$E$3:$L$103,5,FALSE)</f>
        <v>#DIV/0!</v>
      </c>
      <c r="H4810">
        <f>DW!$K4810</f>
        <v>0</v>
      </c>
      <c r="I4810" s="37" t="e">
        <f t="shared" si="75"/>
        <v>#DIV/0!</v>
      </c>
    </row>
    <row r="4811" spans="1:9" x14ac:dyDescent="0.25">
      <c r="A4811">
        <f>INDEX('Resultado Final'!$A:$A,MATCH(E4811,'Resultado Final'!$E:$E,0))</f>
        <v>1</v>
      </c>
      <c r="B4811" t="e">
        <f>'Média Saneada'!#REF!</f>
        <v>#REF!</v>
      </c>
      <c r="C4811">
        <f>DW!$H4811</f>
        <v>0</v>
      </c>
      <c r="D4811">
        <f>DW!$I4811</f>
        <v>0</v>
      </c>
      <c r="E4811">
        <f>DW!$G4811</f>
        <v>0</v>
      </c>
      <c r="F4811" t="e">
        <f>VLOOKUP(E4811,'Resultado Final'!$E$3:$L$103,4,FALSE)</f>
        <v>#DIV/0!</v>
      </c>
      <c r="G4811" t="e">
        <f>VLOOKUP(E4811,'Resultado Final'!$E$3:$L$103,5,FALSE)</f>
        <v>#DIV/0!</v>
      </c>
      <c r="H4811">
        <f>DW!$K4811</f>
        <v>0</v>
      </c>
      <c r="I4811" s="37" t="e">
        <f t="shared" si="75"/>
        <v>#DIV/0!</v>
      </c>
    </row>
    <row r="4812" spans="1:9" x14ac:dyDescent="0.25">
      <c r="A4812">
        <f>INDEX('Resultado Final'!$A:$A,MATCH(E4812,'Resultado Final'!$E:$E,0))</f>
        <v>1</v>
      </c>
      <c r="B4812" t="e">
        <f>'Média Saneada'!#REF!</f>
        <v>#REF!</v>
      </c>
      <c r="C4812">
        <f>DW!$H4812</f>
        <v>0</v>
      </c>
      <c r="D4812">
        <f>DW!$I4812</f>
        <v>0</v>
      </c>
      <c r="E4812">
        <f>DW!$G4812</f>
        <v>0</v>
      </c>
      <c r="F4812" t="e">
        <f>VLOOKUP(E4812,'Resultado Final'!$E$3:$L$103,4,FALSE)</f>
        <v>#DIV/0!</v>
      </c>
      <c r="G4812" t="e">
        <f>VLOOKUP(E4812,'Resultado Final'!$E$3:$L$103,5,FALSE)</f>
        <v>#DIV/0!</v>
      </c>
      <c r="H4812">
        <f>DW!$K4812</f>
        <v>0</v>
      </c>
      <c r="I4812" s="37" t="e">
        <f t="shared" si="75"/>
        <v>#DIV/0!</v>
      </c>
    </row>
    <row r="4813" spans="1:9" x14ac:dyDescent="0.25">
      <c r="A4813">
        <f>INDEX('Resultado Final'!$A:$A,MATCH(E4813,'Resultado Final'!$E:$E,0))</f>
        <v>1</v>
      </c>
      <c r="B4813" t="e">
        <f>'Média Saneada'!#REF!</f>
        <v>#REF!</v>
      </c>
      <c r="C4813">
        <f>DW!$H4813</f>
        <v>0</v>
      </c>
      <c r="D4813">
        <f>DW!$I4813</f>
        <v>0</v>
      </c>
      <c r="E4813">
        <f>DW!$G4813</f>
        <v>0</v>
      </c>
      <c r="F4813" t="e">
        <f>VLOOKUP(E4813,'Resultado Final'!$E$3:$L$103,4,FALSE)</f>
        <v>#DIV/0!</v>
      </c>
      <c r="G4813" t="e">
        <f>VLOOKUP(E4813,'Resultado Final'!$E$3:$L$103,5,FALSE)</f>
        <v>#DIV/0!</v>
      </c>
      <c r="H4813">
        <f>DW!$K4813</f>
        <v>0</v>
      </c>
      <c r="I4813" s="37" t="e">
        <f t="shared" si="75"/>
        <v>#DIV/0!</v>
      </c>
    </row>
    <row r="4814" spans="1:9" x14ac:dyDescent="0.25">
      <c r="A4814">
        <f>INDEX('Resultado Final'!$A:$A,MATCH(E4814,'Resultado Final'!$E:$E,0))</f>
        <v>1</v>
      </c>
      <c r="B4814" t="e">
        <f>'Média Saneada'!#REF!</f>
        <v>#REF!</v>
      </c>
      <c r="C4814">
        <f>DW!$H4814</f>
        <v>0</v>
      </c>
      <c r="D4814">
        <f>DW!$I4814</f>
        <v>0</v>
      </c>
      <c r="E4814">
        <f>DW!$G4814</f>
        <v>0</v>
      </c>
      <c r="F4814" t="e">
        <f>VLOOKUP(E4814,'Resultado Final'!$E$3:$L$103,4,FALSE)</f>
        <v>#DIV/0!</v>
      </c>
      <c r="G4814" t="e">
        <f>VLOOKUP(E4814,'Resultado Final'!$E$3:$L$103,5,FALSE)</f>
        <v>#DIV/0!</v>
      </c>
      <c r="H4814">
        <f>DW!$K4814</f>
        <v>0</v>
      </c>
      <c r="I4814" s="37" t="e">
        <f t="shared" si="75"/>
        <v>#DIV/0!</v>
      </c>
    </row>
    <row r="4815" spans="1:9" x14ac:dyDescent="0.25">
      <c r="A4815">
        <f>INDEX('Resultado Final'!$A:$A,MATCH(E4815,'Resultado Final'!$E:$E,0))</f>
        <v>1</v>
      </c>
      <c r="B4815" t="e">
        <f>'Média Saneada'!#REF!</f>
        <v>#REF!</v>
      </c>
      <c r="C4815">
        <f>DW!$H4815</f>
        <v>0</v>
      </c>
      <c r="D4815">
        <f>DW!$I4815</f>
        <v>0</v>
      </c>
      <c r="E4815">
        <f>DW!$G4815</f>
        <v>0</v>
      </c>
      <c r="F4815" t="e">
        <f>VLOOKUP(E4815,'Resultado Final'!$E$3:$L$103,4,FALSE)</f>
        <v>#DIV/0!</v>
      </c>
      <c r="G4815" t="e">
        <f>VLOOKUP(E4815,'Resultado Final'!$E$3:$L$103,5,FALSE)</f>
        <v>#DIV/0!</v>
      </c>
      <c r="H4815">
        <f>DW!$K4815</f>
        <v>0</v>
      </c>
      <c r="I4815" s="37" t="e">
        <f t="shared" si="75"/>
        <v>#DIV/0!</v>
      </c>
    </row>
    <row r="4816" spans="1:9" x14ac:dyDescent="0.25">
      <c r="A4816">
        <f>INDEX('Resultado Final'!$A:$A,MATCH(E4816,'Resultado Final'!$E:$E,0))</f>
        <v>1</v>
      </c>
      <c r="B4816" t="e">
        <f>'Média Saneada'!#REF!</f>
        <v>#REF!</v>
      </c>
      <c r="C4816">
        <f>DW!$H4816</f>
        <v>0</v>
      </c>
      <c r="D4816">
        <f>DW!$I4816</f>
        <v>0</v>
      </c>
      <c r="E4816">
        <f>DW!$G4816</f>
        <v>0</v>
      </c>
      <c r="F4816" t="e">
        <f>VLOOKUP(E4816,'Resultado Final'!$E$3:$L$103,4,FALSE)</f>
        <v>#DIV/0!</v>
      </c>
      <c r="G4816" t="e">
        <f>VLOOKUP(E4816,'Resultado Final'!$E$3:$L$103,5,FALSE)</f>
        <v>#DIV/0!</v>
      </c>
      <c r="H4816">
        <f>DW!$K4816</f>
        <v>0</v>
      </c>
      <c r="I4816" s="37" t="e">
        <f t="shared" si="75"/>
        <v>#DIV/0!</v>
      </c>
    </row>
    <row r="4817" spans="1:9" x14ac:dyDescent="0.25">
      <c r="A4817">
        <f>INDEX('Resultado Final'!$A:$A,MATCH(E4817,'Resultado Final'!$E:$E,0))</f>
        <v>1</v>
      </c>
      <c r="B4817" t="e">
        <f>'Média Saneada'!#REF!</f>
        <v>#REF!</v>
      </c>
      <c r="C4817">
        <f>DW!$H4817</f>
        <v>0</v>
      </c>
      <c r="D4817">
        <f>DW!$I4817</f>
        <v>0</v>
      </c>
      <c r="E4817">
        <f>DW!$G4817</f>
        <v>0</v>
      </c>
      <c r="F4817" t="e">
        <f>VLOOKUP(E4817,'Resultado Final'!$E$3:$L$103,4,FALSE)</f>
        <v>#DIV/0!</v>
      </c>
      <c r="G4817" t="e">
        <f>VLOOKUP(E4817,'Resultado Final'!$E$3:$L$103,5,FALSE)</f>
        <v>#DIV/0!</v>
      </c>
      <c r="H4817">
        <f>DW!$K4817</f>
        <v>0</v>
      </c>
      <c r="I4817" s="37" t="e">
        <f t="shared" si="75"/>
        <v>#DIV/0!</v>
      </c>
    </row>
    <row r="4818" spans="1:9" x14ac:dyDescent="0.25">
      <c r="A4818">
        <f>INDEX('Resultado Final'!$A:$A,MATCH(E4818,'Resultado Final'!$E:$E,0))</f>
        <v>1</v>
      </c>
      <c r="B4818" t="e">
        <f>'Média Saneada'!#REF!</f>
        <v>#REF!</v>
      </c>
      <c r="C4818">
        <f>DW!$H4818</f>
        <v>0</v>
      </c>
      <c r="D4818">
        <f>DW!$I4818</f>
        <v>0</v>
      </c>
      <c r="E4818">
        <f>DW!$G4818</f>
        <v>0</v>
      </c>
      <c r="F4818" t="e">
        <f>VLOOKUP(E4818,'Resultado Final'!$E$3:$L$103,4,FALSE)</f>
        <v>#DIV/0!</v>
      </c>
      <c r="G4818" t="e">
        <f>VLOOKUP(E4818,'Resultado Final'!$E$3:$L$103,5,FALSE)</f>
        <v>#DIV/0!</v>
      </c>
      <c r="H4818">
        <f>DW!$K4818</f>
        <v>0</v>
      </c>
      <c r="I4818" s="37" t="e">
        <f t="shared" si="75"/>
        <v>#DIV/0!</v>
      </c>
    </row>
    <row r="4819" spans="1:9" x14ac:dyDescent="0.25">
      <c r="A4819">
        <f>INDEX('Resultado Final'!$A:$A,MATCH(E4819,'Resultado Final'!$E:$E,0))</f>
        <v>1</v>
      </c>
      <c r="B4819" t="e">
        <f>'Média Saneada'!#REF!</f>
        <v>#REF!</v>
      </c>
      <c r="C4819">
        <f>DW!$H4819</f>
        <v>0</v>
      </c>
      <c r="D4819">
        <f>DW!$I4819</f>
        <v>0</v>
      </c>
      <c r="E4819">
        <f>DW!$G4819</f>
        <v>0</v>
      </c>
      <c r="F4819" t="e">
        <f>VLOOKUP(E4819,'Resultado Final'!$E$3:$L$103,4,FALSE)</f>
        <v>#DIV/0!</v>
      </c>
      <c r="G4819" t="e">
        <f>VLOOKUP(E4819,'Resultado Final'!$E$3:$L$103,5,FALSE)</f>
        <v>#DIV/0!</v>
      </c>
      <c r="H4819">
        <f>DW!$K4819</f>
        <v>0</v>
      </c>
      <c r="I4819" s="37" t="e">
        <f t="shared" si="75"/>
        <v>#DIV/0!</v>
      </c>
    </row>
    <row r="4820" spans="1:9" x14ac:dyDescent="0.25">
      <c r="A4820">
        <f>INDEX('Resultado Final'!$A:$A,MATCH(E4820,'Resultado Final'!$E:$E,0))</f>
        <v>1</v>
      </c>
      <c r="B4820" t="e">
        <f>'Média Saneada'!#REF!</f>
        <v>#REF!</v>
      </c>
      <c r="C4820">
        <f>DW!$H4820</f>
        <v>0</v>
      </c>
      <c r="D4820">
        <f>DW!$I4820</f>
        <v>0</v>
      </c>
      <c r="E4820">
        <f>DW!$G4820</f>
        <v>0</v>
      </c>
      <c r="F4820" t="e">
        <f>VLOOKUP(E4820,'Resultado Final'!$E$3:$L$103,4,FALSE)</f>
        <v>#DIV/0!</v>
      </c>
      <c r="G4820" t="e">
        <f>VLOOKUP(E4820,'Resultado Final'!$E$3:$L$103,5,FALSE)</f>
        <v>#DIV/0!</v>
      </c>
      <c r="H4820">
        <f>DW!$K4820</f>
        <v>0</v>
      </c>
      <c r="I4820" s="37" t="e">
        <f t="shared" si="75"/>
        <v>#DIV/0!</v>
      </c>
    </row>
    <row r="4821" spans="1:9" x14ac:dyDescent="0.25">
      <c r="A4821">
        <f>INDEX('Resultado Final'!$A:$A,MATCH(E4821,'Resultado Final'!$E:$E,0))</f>
        <v>1</v>
      </c>
      <c r="B4821" t="e">
        <f>'Média Saneada'!#REF!</f>
        <v>#REF!</v>
      </c>
      <c r="C4821">
        <f>DW!$H4821</f>
        <v>0</v>
      </c>
      <c r="D4821">
        <f>DW!$I4821</f>
        <v>0</v>
      </c>
      <c r="E4821">
        <f>DW!$G4821</f>
        <v>0</v>
      </c>
      <c r="F4821" t="e">
        <f>VLOOKUP(E4821,'Resultado Final'!$E$3:$L$103,4,FALSE)</f>
        <v>#DIV/0!</v>
      </c>
      <c r="G4821" t="e">
        <f>VLOOKUP(E4821,'Resultado Final'!$E$3:$L$103,5,FALSE)</f>
        <v>#DIV/0!</v>
      </c>
      <c r="H4821">
        <f>DW!$K4821</f>
        <v>0</v>
      </c>
      <c r="I4821" s="37" t="e">
        <f t="shared" si="75"/>
        <v>#DIV/0!</v>
      </c>
    </row>
    <row r="4822" spans="1:9" x14ac:dyDescent="0.25">
      <c r="A4822">
        <f>INDEX('Resultado Final'!$A:$A,MATCH(E4822,'Resultado Final'!$E:$E,0))</f>
        <v>1</v>
      </c>
      <c r="B4822" t="e">
        <f>'Média Saneada'!#REF!</f>
        <v>#REF!</v>
      </c>
      <c r="C4822">
        <f>DW!$H4822</f>
        <v>0</v>
      </c>
      <c r="D4822">
        <f>DW!$I4822</f>
        <v>0</v>
      </c>
      <c r="E4822">
        <f>DW!$G4822</f>
        <v>0</v>
      </c>
      <c r="F4822" t="e">
        <f>VLOOKUP(E4822,'Resultado Final'!$E$3:$L$103,4,FALSE)</f>
        <v>#DIV/0!</v>
      </c>
      <c r="G4822" t="e">
        <f>VLOOKUP(E4822,'Resultado Final'!$E$3:$L$103,5,FALSE)</f>
        <v>#DIV/0!</v>
      </c>
      <c r="H4822">
        <f>DW!$K4822</f>
        <v>0</v>
      </c>
      <c r="I4822" s="37" t="e">
        <f t="shared" si="75"/>
        <v>#DIV/0!</v>
      </c>
    </row>
    <row r="4823" spans="1:9" x14ac:dyDescent="0.25">
      <c r="A4823">
        <f>INDEX('Resultado Final'!$A:$A,MATCH(E4823,'Resultado Final'!$E:$E,0))</f>
        <v>1</v>
      </c>
      <c r="B4823" t="e">
        <f>'Média Saneada'!#REF!</f>
        <v>#REF!</v>
      </c>
      <c r="C4823">
        <f>DW!$H4823</f>
        <v>0</v>
      </c>
      <c r="D4823">
        <f>DW!$I4823</f>
        <v>0</v>
      </c>
      <c r="E4823">
        <f>DW!$G4823</f>
        <v>0</v>
      </c>
      <c r="F4823" t="e">
        <f>VLOOKUP(E4823,'Resultado Final'!$E$3:$L$103,4,FALSE)</f>
        <v>#DIV/0!</v>
      </c>
      <c r="G4823" t="e">
        <f>VLOOKUP(E4823,'Resultado Final'!$E$3:$L$103,5,FALSE)</f>
        <v>#DIV/0!</v>
      </c>
      <c r="H4823">
        <f>DW!$K4823</f>
        <v>0</v>
      </c>
      <c r="I4823" s="37" t="e">
        <f t="shared" si="75"/>
        <v>#DIV/0!</v>
      </c>
    </row>
    <row r="4824" spans="1:9" x14ac:dyDescent="0.25">
      <c r="A4824">
        <f>INDEX('Resultado Final'!$A:$A,MATCH(E4824,'Resultado Final'!$E:$E,0))</f>
        <v>1</v>
      </c>
      <c r="B4824" t="e">
        <f>'Média Saneada'!#REF!</f>
        <v>#REF!</v>
      </c>
      <c r="C4824">
        <f>DW!$H4824</f>
        <v>0</v>
      </c>
      <c r="D4824">
        <f>DW!$I4824</f>
        <v>0</v>
      </c>
      <c r="E4824">
        <f>DW!$G4824</f>
        <v>0</v>
      </c>
      <c r="F4824" t="e">
        <f>VLOOKUP(E4824,'Resultado Final'!$E$3:$L$103,4,FALSE)</f>
        <v>#DIV/0!</v>
      </c>
      <c r="G4824" t="e">
        <f>VLOOKUP(E4824,'Resultado Final'!$E$3:$L$103,5,FALSE)</f>
        <v>#DIV/0!</v>
      </c>
      <c r="H4824">
        <f>DW!$K4824</f>
        <v>0</v>
      </c>
      <c r="I4824" s="37" t="e">
        <f t="shared" si="75"/>
        <v>#DIV/0!</v>
      </c>
    </row>
    <row r="4825" spans="1:9" x14ac:dyDescent="0.25">
      <c r="A4825">
        <f>INDEX('Resultado Final'!$A:$A,MATCH(E4825,'Resultado Final'!$E:$E,0))</f>
        <v>1</v>
      </c>
      <c r="B4825" t="e">
        <f>'Média Saneada'!#REF!</f>
        <v>#REF!</v>
      </c>
      <c r="C4825">
        <f>DW!$H4825</f>
        <v>0</v>
      </c>
      <c r="D4825">
        <f>DW!$I4825</f>
        <v>0</v>
      </c>
      <c r="E4825">
        <f>DW!$G4825</f>
        <v>0</v>
      </c>
      <c r="F4825" t="e">
        <f>VLOOKUP(E4825,'Resultado Final'!$E$3:$L$103,4,FALSE)</f>
        <v>#DIV/0!</v>
      </c>
      <c r="G4825" t="e">
        <f>VLOOKUP(E4825,'Resultado Final'!$E$3:$L$103,5,FALSE)</f>
        <v>#DIV/0!</v>
      </c>
      <c r="H4825">
        <f>DW!$K4825</f>
        <v>0</v>
      </c>
      <c r="I4825" s="37" t="e">
        <f t="shared" si="75"/>
        <v>#DIV/0!</v>
      </c>
    </row>
    <row r="4826" spans="1:9" x14ac:dyDescent="0.25">
      <c r="A4826">
        <f>INDEX('Resultado Final'!$A:$A,MATCH(E4826,'Resultado Final'!$E:$E,0))</f>
        <v>1</v>
      </c>
      <c r="B4826" t="e">
        <f>'Média Saneada'!#REF!</f>
        <v>#REF!</v>
      </c>
      <c r="C4826">
        <f>DW!$H4826</f>
        <v>0</v>
      </c>
      <c r="D4826">
        <f>DW!$I4826</f>
        <v>0</v>
      </c>
      <c r="E4826">
        <f>DW!$G4826</f>
        <v>0</v>
      </c>
      <c r="F4826" t="e">
        <f>VLOOKUP(E4826,'Resultado Final'!$E$3:$L$103,4,FALSE)</f>
        <v>#DIV/0!</v>
      </c>
      <c r="G4826" t="e">
        <f>VLOOKUP(E4826,'Resultado Final'!$E$3:$L$103,5,FALSE)</f>
        <v>#DIV/0!</v>
      </c>
      <c r="H4826">
        <f>DW!$K4826</f>
        <v>0</v>
      </c>
      <c r="I4826" s="37" t="e">
        <f t="shared" si="75"/>
        <v>#DIV/0!</v>
      </c>
    </row>
    <row r="4827" spans="1:9" x14ac:dyDescent="0.25">
      <c r="A4827">
        <f>INDEX('Resultado Final'!$A:$A,MATCH(E4827,'Resultado Final'!$E:$E,0))</f>
        <v>1</v>
      </c>
      <c r="B4827" t="e">
        <f>'Média Saneada'!#REF!</f>
        <v>#REF!</v>
      </c>
      <c r="C4827">
        <f>DW!$H4827</f>
        <v>0</v>
      </c>
      <c r="D4827">
        <f>DW!$I4827</f>
        <v>0</v>
      </c>
      <c r="E4827">
        <f>DW!$G4827</f>
        <v>0</v>
      </c>
      <c r="F4827" t="e">
        <f>VLOOKUP(E4827,'Resultado Final'!$E$3:$L$103,4,FALSE)</f>
        <v>#DIV/0!</v>
      </c>
      <c r="G4827" t="e">
        <f>VLOOKUP(E4827,'Resultado Final'!$E$3:$L$103,5,FALSE)</f>
        <v>#DIV/0!</v>
      </c>
      <c r="H4827">
        <f>DW!$K4827</f>
        <v>0</v>
      </c>
      <c r="I4827" s="37" t="e">
        <f t="shared" si="75"/>
        <v>#DIV/0!</v>
      </c>
    </row>
    <row r="4828" spans="1:9" x14ac:dyDescent="0.25">
      <c r="A4828">
        <f>INDEX('Resultado Final'!$A:$A,MATCH(E4828,'Resultado Final'!$E:$E,0))</f>
        <v>1</v>
      </c>
      <c r="B4828" t="e">
        <f>'Média Saneada'!#REF!</f>
        <v>#REF!</v>
      </c>
      <c r="C4828">
        <f>DW!$H4828</f>
        <v>0</v>
      </c>
      <c r="D4828">
        <f>DW!$I4828</f>
        <v>0</v>
      </c>
      <c r="E4828">
        <f>DW!$G4828</f>
        <v>0</v>
      </c>
      <c r="F4828" t="e">
        <f>VLOOKUP(E4828,'Resultado Final'!$E$3:$L$103,4,FALSE)</f>
        <v>#DIV/0!</v>
      </c>
      <c r="G4828" t="e">
        <f>VLOOKUP(E4828,'Resultado Final'!$E$3:$L$103,5,FALSE)</f>
        <v>#DIV/0!</v>
      </c>
      <c r="H4828">
        <f>DW!$K4828</f>
        <v>0</v>
      </c>
      <c r="I4828" s="37" t="e">
        <f t="shared" si="75"/>
        <v>#DIV/0!</v>
      </c>
    </row>
    <row r="4829" spans="1:9" x14ac:dyDescent="0.25">
      <c r="A4829">
        <f>INDEX('Resultado Final'!$A:$A,MATCH(E4829,'Resultado Final'!$E:$E,0))</f>
        <v>1</v>
      </c>
      <c r="B4829" t="e">
        <f>'Média Saneada'!#REF!</f>
        <v>#REF!</v>
      </c>
      <c r="C4829">
        <f>DW!$H4829</f>
        <v>0</v>
      </c>
      <c r="D4829">
        <f>DW!$I4829</f>
        <v>0</v>
      </c>
      <c r="E4829">
        <f>DW!$G4829</f>
        <v>0</v>
      </c>
      <c r="F4829" t="e">
        <f>VLOOKUP(E4829,'Resultado Final'!$E$3:$L$103,4,FALSE)</f>
        <v>#DIV/0!</v>
      </c>
      <c r="G4829" t="e">
        <f>VLOOKUP(E4829,'Resultado Final'!$E$3:$L$103,5,FALSE)</f>
        <v>#DIV/0!</v>
      </c>
      <c r="H4829">
        <f>DW!$K4829</f>
        <v>0</v>
      </c>
      <c r="I4829" s="37" t="e">
        <f t="shared" si="75"/>
        <v>#DIV/0!</v>
      </c>
    </row>
    <row r="4830" spans="1:9" x14ac:dyDescent="0.25">
      <c r="A4830">
        <f>INDEX('Resultado Final'!$A:$A,MATCH(E4830,'Resultado Final'!$E:$E,0))</f>
        <v>1</v>
      </c>
      <c r="B4830" t="e">
        <f>'Média Saneada'!#REF!</f>
        <v>#REF!</v>
      </c>
      <c r="C4830">
        <f>DW!$H4830</f>
        <v>0</v>
      </c>
      <c r="D4830">
        <f>DW!$I4830</f>
        <v>0</v>
      </c>
      <c r="E4830">
        <f>DW!$G4830</f>
        <v>0</v>
      </c>
      <c r="F4830" t="e">
        <f>VLOOKUP(E4830,'Resultado Final'!$E$3:$L$103,4,FALSE)</f>
        <v>#DIV/0!</v>
      </c>
      <c r="G4830" t="e">
        <f>VLOOKUP(E4830,'Resultado Final'!$E$3:$L$103,5,FALSE)</f>
        <v>#DIV/0!</v>
      </c>
      <c r="H4830">
        <f>DW!$K4830</f>
        <v>0</v>
      </c>
      <c r="I4830" s="37" t="e">
        <f t="shared" si="75"/>
        <v>#DIV/0!</v>
      </c>
    </row>
    <row r="4831" spans="1:9" x14ac:dyDescent="0.25">
      <c r="A4831">
        <f>INDEX('Resultado Final'!$A:$A,MATCH(E4831,'Resultado Final'!$E:$E,0))</f>
        <v>1</v>
      </c>
      <c r="B4831" t="e">
        <f>'Média Saneada'!#REF!</f>
        <v>#REF!</v>
      </c>
      <c r="C4831">
        <f>DW!$H4831</f>
        <v>0</v>
      </c>
      <c r="D4831">
        <f>DW!$I4831</f>
        <v>0</v>
      </c>
      <c r="E4831">
        <f>DW!$G4831</f>
        <v>0</v>
      </c>
      <c r="F4831" t="e">
        <f>VLOOKUP(E4831,'Resultado Final'!$E$3:$L$103,4,FALSE)</f>
        <v>#DIV/0!</v>
      </c>
      <c r="G4831" t="e">
        <f>VLOOKUP(E4831,'Resultado Final'!$E$3:$L$103,5,FALSE)</f>
        <v>#DIV/0!</v>
      </c>
      <c r="H4831">
        <f>DW!$K4831</f>
        <v>0</v>
      </c>
      <c r="I4831" s="37" t="e">
        <f t="shared" si="75"/>
        <v>#DIV/0!</v>
      </c>
    </row>
    <row r="4832" spans="1:9" x14ac:dyDescent="0.25">
      <c r="A4832">
        <f>INDEX('Resultado Final'!$A:$A,MATCH(E4832,'Resultado Final'!$E:$E,0))</f>
        <v>1</v>
      </c>
      <c r="B4832" t="e">
        <f>'Média Saneada'!#REF!</f>
        <v>#REF!</v>
      </c>
      <c r="C4832">
        <f>DW!$H4832</f>
        <v>0</v>
      </c>
      <c r="D4832">
        <f>DW!$I4832</f>
        <v>0</v>
      </c>
      <c r="E4832">
        <f>DW!$G4832</f>
        <v>0</v>
      </c>
      <c r="F4832" t="e">
        <f>VLOOKUP(E4832,'Resultado Final'!$E$3:$L$103,4,FALSE)</f>
        <v>#DIV/0!</v>
      </c>
      <c r="G4832" t="e">
        <f>VLOOKUP(E4832,'Resultado Final'!$E$3:$L$103,5,FALSE)</f>
        <v>#DIV/0!</v>
      </c>
      <c r="H4832">
        <f>DW!$K4832</f>
        <v>0</v>
      </c>
      <c r="I4832" s="37" t="e">
        <f t="shared" si="75"/>
        <v>#DIV/0!</v>
      </c>
    </row>
    <row r="4833" spans="1:9" x14ac:dyDescent="0.25">
      <c r="A4833">
        <f>INDEX('Resultado Final'!$A:$A,MATCH(E4833,'Resultado Final'!$E:$E,0))</f>
        <v>1</v>
      </c>
      <c r="B4833" t="e">
        <f>'Média Saneada'!#REF!</f>
        <v>#REF!</v>
      </c>
      <c r="C4833">
        <f>DW!$H4833</f>
        <v>0</v>
      </c>
      <c r="D4833">
        <f>DW!$I4833</f>
        <v>0</v>
      </c>
      <c r="E4833">
        <f>DW!$G4833</f>
        <v>0</v>
      </c>
      <c r="F4833" t="e">
        <f>VLOOKUP(E4833,'Resultado Final'!$E$3:$L$103,4,FALSE)</f>
        <v>#DIV/0!</v>
      </c>
      <c r="G4833" t="e">
        <f>VLOOKUP(E4833,'Resultado Final'!$E$3:$L$103,5,FALSE)</f>
        <v>#DIV/0!</v>
      </c>
      <c r="H4833">
        <f>DW!$K4833</f>
        <v>0</v>
      </c>
      <c r="I4833" s="37" t="e">
        <f t="shared" si="75"/>
        <v>#DIV/0!</v>
      </c>
    </row>
    <row r="4834" spans="1:9" x14ac:dyDescent="0.25">
      <c r="A4834">
        <f>INDEX('Resultado Final'!$A:$A,MATCH(E4834,'Resultado Final'!$E:$E,0))</f>
        <v>1</v>
      </c>
      <c r="B4834" t="e">
        <f>'Média Saneada'!#REF!</f>
        <v>#REF!</v>
      </c>
      <c r="C4834">
        <f>DW!$H4834</f>
        <v>0</v>
      </c>
      <c r="D4834">
        <f>DW!$I4834</f>
        <v>0</v>
      </c>
      <c r="E4834">
        <f>DW!$G4834</f>
        <v>0</v>
      </c>
      <c r="F4834" t="e">
        <f>VLOOKUP(E4834,'Resultado Final'!$E$3:$L$103,4,FALSE)</f>
        <v>#DIV/0!</v>
      </c>
      <c r="G4834" t="e">
        <f>VLOOKUP(E4834,'Resultado Final'!$E$3:$L$103,5,FALSE)</f>
        <v>#DIV/0!</v>
      </c>
      <c r="H4834">
        <f>DW!$K4834</f>
        <v>0</v>
      </c>
      <c r="I4834" s="37" t="e">
        <f t="shared" si="75"/>
        <v>#DIV/0!</v>
      </c>
    </row>
    <row r="4835" spans="1:9" x14ac:dyDescent="0.25">
      <c r="A4835">
        <f>INDEX('Resultado Final'!$A:$A,MATCH(E4835,'Resultado Final'!$E:$E,0))</f>
        <v>1</v>
      </c>
      <c r="B4835" t="e">
        <f>'Média Saneada'!#REF!</f>
        <v>#REF!</v>
      </c>
      <c r="C4835">
        <f>DW!$H4835</f>
        <v>0</v>
      </c>
      <c r="D4835">
        <f>DW!$I4835</f>
        <v>0</v>
      </c>
      <c r="E4835">
        <f>DW!$G4835</f>
        <v>0</v>
      </c>
      <c r="F4835" t="e">
        <f>VLOOKUP(E4835,'Resultado Final'!$E$3:$L$103,4,FALSE)</f>
        <v>#DIV/0!</v>
      </c>
      <c r="G4835" t="e">
        <f>VLOOKUP(E4835,'Resultado Final'!$E$3:$L$103,5,FALSE)</f>
        <v>#DIV/0!</v>
      </c>
      <c r="H4835">
        <f>DW!$K4835</f>
        <v>0</v>
      </c>
      <c r="I4835" s="37" t="e">
        <f t="shared" si="75"/>
        <v>#DIV/0!</v>
      </c>
    </row>
    <row r="4836" spans="1:9" x14ac:dyDescent="0.25">
      <c r="A4836">
        <f>INDEX('Resultado Final'!$A:$A,MATCH(E4836,'Resultado Final'!$E:$E,0))</f>
        <v>1</v>
      </c>
      <c r="B4836" t="e">
        <f>'Média Saneada'!#REF!</f>
        <v>#REF!</v>
      </c>
      <c r="C4836">
        <f>DW!$H4836</f>
        <v>0</v>
      </c>
      <c r="D4836">
        <f>DW!$I4836</f>
        <v>0</v>
      </c>
      <c r="E4836">
        <f>DW!$G4836</f>
        <v>0</v>
      </c>
      <c r="F4836" t="e">
        <f>VLOOKUP(E4836,'Resultado Final'!$E$3:$L$103,4,FALSE)</f>
        <v>#DIV/0!</v>
      </c>
      <c r="G4836" t="e">
        <f>VLOOKUP(E4836,'Resultado Final'!$E$3:$L$103,5,FALSE)</f>
        <v>#DIV/0!</v>
      </c>
      <c r="H4836">
        <f>DW!$K4836</f>
        <v>0</v>
      </c>
      <c r="I4836" s="37" t="e">
        <f t="shared" si="75"/>
        <v>#DIV/0!</v>
      </c>
    </row>
    <row r="4837" spans="1:9" x14ac:dyDescent="0.25">
      <c r="A4837">
        <f>INDEX('Resultado Final'!$A:$A,MATCH(E4837,'Resultado Final'!$E:$E,0))</f>
        <v>1</v>
      </c>
      <c r="B4837" t="e">
        <f>'Média Saneada'!#REF!</f>
        <v>#REF!</v>
      </c>
      <c r="C4837">
        <f>DW!$H4837</f>
        <v>0</v>
      </c>
      <c r="D4837">
        <f>DW!$I4837</f>
        <v>0</v>
      </c>
      <c r="E4837">
        <f>DW!$G4837</f>
        <v>0</v>
      </c>
      <c r="F4837" t="e">
        <f>VLOOKUP(E4837,'Resultado Final'!$E$3:$L$103,4,FALSE)</f>
        <v>#DIV/0!</v>
      </c>
      <c r="G4837" t="e">
        <f>VLOOKUP(E4837,'Resultado Final'!$E$3:$L$103,5,FALSE)</f>
        <v>#DIV/0!</v>
      </c>
      <c r="H4837">
        <f>DW!$K4837</f>
        <v>0</v>
      </c>
      <c r="I4837" s="37" t="e">
        <f t="shared" si="75"/>
        <v>#DIV/0!</v>
      </c>
    </row>
    <row r="4838" spans="1:9" x14ac:dyDescent="0.25">
      <c r="A4838">
        <f>INDEX('Resultado Final'!$A:$A,MATCH(E4838,'Resultado Final'!$E:$E,0))</f>
        <v>1</v>
      </c>
      <c r="B4838" t="e">
        <f>'Média Saneada'!#REF!</f>
        <v>#REF!</v>
      </c>
      <c r="C4838">
        <f>DW!$H4838</f>
        <v>0</v>
      </c>
      <c r="D4838">
        <f>DW!$I4838</f>
        <v>0</v>
      </c>
      <c r="E4838">
        <f>DW!$G4838</f>
        <v>0</v>
      </c>
      <c r="F4838" t="e">
        <f>VLOOKUP(E4838,'Resultado Final'!$E$3:$L$103,4,FALSE)</f>
        <v>#DIV/0!</v>
      </c>
      <c r="G4838" t="e">
        <f>VLOOKUP(E4838,'Resultado Final'!$E$3:$L$103,5,FALSE)</f>
        <v>#DIV/0!</v>
      </c>
      <c r="H4838">
        <f>DW!$K4838</f>
        <v>0</v>
      </c>
      <c r="I4838" s="37" t="e">
        <f t="shared" si="75"/>
        <v>#DIV/0!</v>
      </c>
    </row>
    <row r="4839" spans="1:9" x14ac:dyDescent="0.25">
      <c r="A4839">
        <f>INDEX('Resultado Final'!$A:$A,MATCH(E4839,'Resultado Final'!$E:$E,0))</f>
        <v>1</v>
      </c>
      <c r="B4839" t="e">
        <f>'Média Saneada'!#REF!</f>
        <v>#REF!</v>
      </c>
      <c r="C4839">
        <f>DW!$H4839</f>
        <v>0</v>
      </c>
      <c r="D4839">
        <f>DW!$I4839</f>
        <v>0</v>
      </c>
      <c r="E4839">
        <f>DW!$G4839</f>
        <v>0</v>
      </c>
      <c r="F4839" t="e">
        <f>VLOOKUP(E4839,'Resultado Final'!$E$3:$L$103,4,FALSE)</f>
        <v>#DIV/0!</v>
      </c>
      <c r="G4839" t="e">
        <f>VLOOKUP(E4839,'Resultado Final'!$E$3:$L$103,5,FALSE)</f>
        <v>#DIV/0!</v>
      </c>
      <c r="H4839">
        <f>DW!$K4839</f>
        <v>0</v>
      </c>
      <c r="I4839" s="37" t="e">
        <f t="shared" si="75"/>
        <v>#DIV/0!</v>
      </c>
    </row>
    <row r="4840" spans="1:9" x14ac:dyDescent="0.25">
      <c r="A4840">
        <f>INDEX('Resultado Final'!$A:$A,MATCH(E4840,'Resultado Final'!$E:$E,0))</f>
        <v>1</v>
      </c>
      <c r="B4840" t="e">
        <f>'Média Saneada'!#REF!</f>
        <v>#REF!</v>
      </c>
      <c r="C4840">
        <f>DW!$H4840</f>
        <v>0</v>
      </c>
      <c r="D4840">
        <f>DW!$I4840</f>
        <v>0</v>
      </c>
      <c r="E4840">
        <f>DW!$G4840</f>
        <v>0</v>
      </c>
      <c r="F4840" t="e">
        <f>VLOOKUP(E4840,'Resultado Final'!$E$3:$L$103,4,FALSE)</f>
        <v>#DIV/0!</v>
      </c>
      <c r="G4840" t="e">
        <f>VLOOKUP(E4840,'Resultado Final'!$E$3:$L$103,5,FALSE)</f>
        <v>#DIV/0!</v>
      </c>
      <c r="H4840">
        <f>DW!$K4840</f>
        <v>0</v>
      </c>
      <c r="I4840" s="37" t="e">
        <f t="shared" si="75"/>
        <v>#DIV/0!</v>
      </c>
    </row>
    <row r="4841" spans="1:9" x14ac:dyDescent="0.25">
      <c r="A4841">
        <f>INDEX('Resultado Final'!$A:$A,MATCH(E4841,'Resultado Final'!$E:$E,0))</f>
        <v>1</v>
      </c>
      <c r="B4841" t="e">
        <f>'Média Saneada'!#REF!</f>
        <v>#REF!</v>
      </c>
      <c r="C4841">
        <f>DW!$H4841</f>
        <v>0</v>
      </c>
      <c r="D4841">
        <f>DW!$I4841</f>
        <v>0</v>
      </c>
      <c r="E4841">
        <f>DW!$G4841</f>
        <v>0</v>
      </c>
      <c r="F4841" t="e">
        <f>VLOOKUP(E4841,'Resultado Final'!$E$3:$L$103,4,FALSE)</f>
        <v>#DIV/0!</v>
      </c>
      <c r="G4841" t="e">
        <f>VLOOKUP(E4841,'Resultado Final'!$E$3:$L$103,5,FALSE)</f>
        <v>#DIV/0!</v>
      </c>
      <c r="H4841">
        <f>DW!$K4841</f>
        <v>0</v>
      </c>
      <c r="I4841" s="37" t="e">
        <f t="shared" si="75"/>
        <v>#DIV/0!</v>
      </c>
    </row>
    <row r="4842" spans="1:9" x14ac:dyDescent="0.25">
      <c r="A4842">
        <f>INDEX('Resultado Final'!$A:$A,MATCH(E4842,'Resultado Final'!$E:$E,0))</f>
        <v>1</v>
      </c>
      <c r="B4842" t="e">
        <f>'Média Saneada'!#REF!</f>
        <v>#REF!</v>
      </c>
      <c r="C4842">
        <f>DW!$H4842</f>
        <v>0</v>
      </c>
      <c r="D4842">
        <f>DW!$I4842</f>
        <v>0</v>
      </c>
      <c r="E4842">
        <f>DW!$G4842</f>
        <v>0</v>
      </c>
      <c r="F4842" t="e">
        <f>VLOOKUP(E4842,'Resultado Final'!$E$3:$L$103,4,FALSE)</f>
        <v>#DIV/0!</v>
      </c>
      <c r="G4842" t="e">
        <f>VLOOKUP(E4842,'Resultado Final'!$E$3:$L$103,5,FALSE)</f>
        <v>#DIV/0!</v>
      </c>
      <c r="H4842">
        <f>DW!$K4842</f>
        <v>0</v>
      </c>
      <c r="I4842" s="37" t="e">
        <f t="shared" si="75"/>
        <v>#DIV/0!</v>
      </c>
    </row>
    <row r="4843" spans="1:9" x14ac:dyDescent="0.25">
      <c r="A4843">
        <f>INDEX('Resultado Final'!$A:$A,MATCH(E4843,'Resultado Final'!$E:$E,0))</f>
        <v>1</v>
      </c>
      <c r="B4843" t="e">
        <f>'Média Saneada'!#REF!</f>
        <v>#REF!</v>
      </c>
      <c r="C4843">
        <f>DW!$H4843</f>
        <v>0</v>
      </c>
      <c r="D4843">
        <f>DW!$I4843</f>
        <v>0</v>
      </c>
      <c r="E4843">
        <f>DW!$G4843</f>
        <v>0</v>
      </c>
      <c r="F4843" t="e">
        <f>VLOOKUP(E4843,'Resultado Final'!$E$3:$L$103,4,FALSE)</f>
        <v>#DIV/0!</v>
      </c>
      <c r="G4843" t="e">
        <f>VLOOKUP(E4843,'Resultado Final'!$E$3:$L$103,5,FALSE)</f>
        <v>#DIV/0!</v>
      </c>
      <c r="H4843">
        <f>DW!$K4843</f>
        <v>0</v>
      </c>
      <c r="I4843" s="37" t="e">
        <f t="shared" si="75"/>
        <v>#DIV/0!</v>
      </c>
    </row>
    <row r="4844" spans="1:9" x14ac:dyDescent="0.25">
      <c r="A4844">
        <f>INDEX('Resultado Final'!$A:$A,MATCH(E4844,'Resultado Final'!$E:$E,0))</f>
        <v>1</v>
      </c>
      <c r="B4844" t="e">
        <f>'Média Saneada'!#REF!</f>
        <v>#REF!</v>
      </c>
      <c r="C4844">
        <f>DW!$H4844</f>
        <v>0</v>
      </c>
      <c r="D4844">
        <f>DW!$I4844</f>
        <v>0</v>
      </c>
      <c r="E4844">
        <f>DW!$G4844</f>
        <v>0</v>
      </c>
      <c r="F4844" t="e">
        <f>VLOOKUP(E4844,'Resultado Final'!$E$3:$L$103,4,FALSE)</f>
        <v>#DIV/0!</v>
      </c>
      <c r="G4844" t="e">
        <f>VLOOKUP(E4844,'Resultado Final'!$E$3:$L$103,5,FALSE)</f>
        <v>#DIV/0!</v>
      </c>
      <c r="H4844">
        <f>DW!$K4844</f>
        <v>0</v>
      </c>
      <c r="I4844" s="37" t="e">
        <f t="shared" si="75"/>
        <v>#DIV/0!</v>
      </c>
    </row>
    <row r="4845" spans="1:9" x14ac:dyDescent="0.25">
      <c r="A4845">
        <f>INDEX('Resultado Final'!$A:$A,MATCH(E4845,'Resultado Final'!$E:$E,0))</f>
        <v>1</v>
      </c>
      <c r="B4845" t="e">
        <f>'Média Saneada'!#REF!</f>
        <v>#REF!</v>
      </c>
      <c r="C4845">
        <f>DW!$H4845</f>
        <v>0</v>
      </c>
      <c r="D4845">
        <f>DW!$I4845</f>
        <v>0</v>
      </c>
      <c r="E4845">
        <f>DW!$G4845</f>
        <v>0</v>
      </c>
      <c r="F4845" t="e">
        <f>VLOOKUP(E4845,'Resultado Final'!$E$3:$L$103,4,FALSE)</f>
        <v>#DIV/0!</v>
      </c>
      <c r="G4845" t="e">
        <f>VLOOKUP(E4845,'Resultado Final'!$E$3:$L$103,5,FALSE)</f>
        <v>#DIV/0!</v>
      </c>
      <c r="H4845">
        <f>DW!$K4845</f>
        <v>0</v>
      </c>
      <c r="I4845" s="37" t="e">
        <f t="shared" si="75"/>
        <v>#DIV/0!</v>
      </c>
    </row>
    <row r="4846" spans="1:9" x14ac:dyDescent="0.25">
      <c r="A4846">
        <f>INDEX('Resultado Final'!$A:$A,MATCH(E4846,'Resultado Final'!$E:$E,0))</f>
        <v>1</v>
      </c>
      <c r="B4846" t="e">
        <f>'Média Saneada'!#REF!</f>
        <v>#REF!</v>
      </c>
      <c r="C4846">
        <f>DW!$H4846</f>
        <v>0</v>
      </c>
      <c r="D4846">
        <f>DW!$I4846</f>
        <v>0</v>
      </c>
      <c r="E4846">
        <f>DW!$G4846</f>
        <v>0</v>
      </c>
      <c r="F4846" t="e">
        <f>VLOOKUP(E4846,'Resultado Final'!$E$3:$L$103,4,FALSE)</f>
        <v>#DIV/0!</v>
      </c>
      <c r="G4846" t="e">
        <f>VLOOKUP(E4846,'Resultado Final'!$E$3:$L$103,5,FALSE)</f>
        <v>#DIV/0!</v>
      </c>
      <c r="H4846">
        <f>DW!$K4846</f>
        <v>0</v>
      </c>
      <c r="I4846" s="37" t="e">
        <f t="shared" si="75"/>
        <v>#DIV/0!</v>
      </c>
    </row>
    <row r="4847" spans="1:9" x14ac:dyDescent="0.25">
      <c r="A4847">
        <f>INDEX('Resultado Final'!$A:$A,MATCH(E4847,'Resultado Final'!$E:$E,0))</f>
        <v>1</v>
      </c>
      <c r="B4847" t="e">
        <f>'Média Saneada'!#REF!</f>
        <v>#REF!</v>
      </c>
      <c r="C4847">
        <f>DW!$H4847</f>
        <v>0</v>
      </c>
      <c r="D4847">
        <f>DW!$I4847</f>
        <v>0</v>
      </c>
      <c r="E4847">
        <f>DW!$G4847</f>
        <v>0</v>
      </c>
      <c r="F4847" t="e">
        <f>VLOOKUP(E4847,'Resultado Final'!$E$3:$L$103,4,FALSE)</f>
        <v>#DIV/0!</v>
      </c>
      <c r="G4847" t="e">
        <f>VLOOKUP(E4847,'Resultado Final'!$E$3:$L$103,5,FALSE)</f>
        <v>#DIV/0!</v>
      </c>
      <c r="H4847">
        <f>DW!$K4847</f>
        <v>0</v>
      </c>
      <c r="I4847" s="37" t="e">
        <f t="shared" si="75"/>
        <v>#DIV/0!</v>
      </c>
    </row>
    <row r="4848" spans="1:9" x14ac:dyDescent="0.25">
      <c r="A4848">
        <f>INDEX('Resultado Final'!$A:$A,MATCH(E4848,'Resultado Final'!$E:$E,0))</f>
        <v>1</v>
      </c>
      <c r="B4848" t="e">
        <f>'Média Saneada'!#REF!</f>
        <v>#REF!</v>
      </c>
      <c r="C4848">
        <f>DW!$H4848</f>
        <v>0</v>
      </c>
      <c r="D4848">
        <f>DW!$I4848</f>
        <v>0</v>
      </c>
      <c r="E4848">
        <f>DW!$G4848</f>
        <v>0</v>
      </c>
      <c r="F4848" t="e">
        <f>VLOOKUP(E4848,'Resultado Final'!$E$3:$L$103,4,FALSE)</f>
        <v>#DIV/0!</v>
      </c>
      <c r="G4848" t="e">
        <f>VLOOKUP(E4848,'Resultado Final'!$E$3:$L$103,5,FALSE)</f>
        <v>#DIV/0!</v>
      </c>
      <c r="H4848">
        <f>DW!$K4848</f>
        <v>0</v>
      </c>
      <c r="I4848" s="37" t="e">
        <f t="shared" si="75"/>
        <v>#DIV/0!</v>
      </c>
    </row>
    <row r="4849" spans="1:9" x14ac:dyDescent="0.25">
      <c r="A4849">
        <f>INDEX('Resultado Final'!$A:$A,MATCH(E4849,'Resultado Final'!$E:$E,0))</f>
        <v>1</v>
      </c>
      <c r="B4849" t="e">
        <f>'Média Saneada'!#REF!</f>
        <v>#REF!</v>
      </c>
      <c r="C4849">
        <f>DW!$H4849</f>
        <v>0</v>
      </c>
      <c r="D4849">
        <f>DW!$I4849</f>
        <v>0</v>
      </c>
      <c r="E4849">
        <f>DW!$G4849</f>
        <v>0</v>
      </c>
      <c r="F4849" t="e">
        <f>VLOOKUP(E4849,'Resultado Final'!$E$3:$L$103,4,FALSE)</f>
        <v>#DIV/0!</v>
      </c>
      <c r="G4849" t="e">
        <f>VLOOKUP(E4849,'Resultado Final'!$E$3:$L$103,5,FALSE)</f>
        <v>#DIV/0!</v>
      </c>
      <c r="H4849">
        <f>DW!$K4849</f>
        <v>0</v>
      </c>
      <c r="I4849" s="37" t="e">
        <f t="shared" si="75"/>
        <v>#DIV/0!</v>
      </c>
    </row>
    <row r="4850" spans="1:9" x14ac:dyDescent="0.25">
      <c r="A4850">
        <f>INDEX('Resultado Final'!$A:$A,MATCH(E4850,'Resultado Final'!$E:$E,0))</f>
        <v>1</v>
      </c>
      <c r="B4850" t="e">
        <f>'Média Saneada'!#REF!</f>
        <v>#REF!</v>
      </c>
      <c r="C4850">
        <f>DW!$H4850</f>
        <v>0</v>
      </c>
      <c r="D4850">
        <f>DW!$I4850</f>
        <v>0</v>
      </c>
      <c r="E4850">
        <f>DW!$G4850</f>
        <v>0</v>
      </c>
      <c r="F4850" t="e">
        <f>VLOOKUP(E4850,'Resultado Final'!$E$3:$L$103,4,FALSE)</f>
        <v>#DIV/0!</v>
      </c>
      <c r="G4850" t="e">
        <f>VLOOKUP(E4850,'Resultado Final'!$E$3:$L$103,5,FALSE)</f>
        <v>#DIV/0!</v>
      </c>
      <c r="H4850">
        <f>DW!$K4850</f>
        <v>0</v>
      </c>
      <c r="I4850" s="37" t="e">
        <f t="shared" si="75"/>
        <v>#DIV/0!</v>
      </c>
    </row>
    <row r="4851" spans="1:9" x14ac:dyDescent="0.25">
      <c r="A4851">
        <f>INDEX('Resultado Final'!$A:$A,MATCH(E4851,'Resultado Final'!$E:$E,0))</f>
        <v>1</v>
      </c>
      <c r="B4851" t="e">
        <f>'Média Saneada'!#REF!</f>
        <v>#REF!</v>
      </c>
      <c r="C4851">
        <f>DW!$H4851</f>
        <v>0</v>
      </c>
      <c r="D4851">
        <f>DW!$I4851</f>
        <v>0</v>
      </c>
      <c r="E4851">
        <f>DW!$G4851</f>
        <v>0</v>
      </c>
      <c r="F4851" t="e">
        <f>VLOOKUP(E4851,'Resultado Final'!$E$3:$L$103,4,FALSE)</f>
        <v>#DIV/0!</v>
      </c>
      <c r="G4851" t="e">
        <f>VLOOKUP(E4851,'Resultado Final'!$E$3:$L$103,5,FALSE)</f>
        <v>#DIV/0!</v>
      </c>
      <c r="H4851">
        <f>DW!$K4851</f>
        <v>0</v>
      </c>
      <c r="I4851" s="37" t="e">
        <f t="shared" si="75"/>
        <v>#DIV/0!</v>
      </c>
    </row>
    <row r="4852" spans="1:9" x14ac:dyDescent="0.25">
      <c r="A4852">
        <f>INDEX('Resultado Final'!$A:$A,MATCH(E4852,'Resultado Final'!$E:$E,0))</f>
        <v>1</v>
      </c>
      <c r="B4852" t="e">
        <f>'Média Saneada'!#REF!</f>
        <v>#REF!</v>
      </c>
      <c r="C4852">
        <f>DW!$H4852</f>
        <v>0</v>
      </c>
      <c r="D4852">
        <f>DW!$I4852</f>
        <v>0</v>
      </c>
      <c r="E4852">
        <f>DW!$G4852</f>
        <v>0</v>
      </c>
      <c r="F4852" t="e">
        <f>VLOOKUP(E4852,'Resultado Final'!$E$3:$L$103,4,FALSE)</f>
        <v>#DIV/0!</v>
      </c>
      <c r="G4852" t="e">
        <f>VLOOKUP(E4852,'Resultado Final'!$E$3:$L$103,5,FALSE)</f>
        <v>#DIV/0!</v>
      </c>
      <c r="H4852">
        <f>DW!$K4852</f>
        <v>0</v>
      </c>
      <c r="I4852" s="37" t="e">
        <f t="shared" si="75"/>
        <v>#DIV/0!</v>
      </c>
    </row>
    <row r="4853" spans="1:9" x14ac:dyDescent="0.25">
      <c r="A4853">
        <f>INDEX('Resultado Final'!$A:$A,MATCH(E4853,'Resultado Final'!$E:$E,0))</f>
        <v>1</v>
      </c>
      <c r="B4853" t="e">
        <f>'Média Saneada'!#REF!</f>
        <v>#REF!</v>
      </c>
      <c r="C4853">
        <f>DW!$H4853</f>
        <v>0</v>
      </c>
      <c r="D4853">
        <f>DW!$I4853</f>
        <v>0</v>
      </c>
      <c r="E4853">
        <f>DW!$G4853</f>
        <v>0</v>
      </c>
      <c r="F4853" t="e">
        <f>VLOOKUP(E4853,'Resultado Final'!$E$3:$L$103,4,FALSE)</f>
        <v>#DIV/0!</v>
      </c>
      <c r="G4853" t="e">
        <f>VLOOKUP(E4853,'Resultado Final'!$E$3:$L$103,5,FALSE)</f>
        <v>#DIV/0!</v>
      </c>
      <c r="H4853">
        <f>DW!$K4853</f>
        <v>0</v>
      </c>
      <c r="I4853" s="37" t="e">
        <f t="shared" si="75"/>
        <v>#DIV/0!</v>
      </c>
    </row>
    <row r="4854" spans="1:9" x14ac:dyDescent="0.25">
      <c r="A4854">
        <f>INDEX('Resultado Final'!$A:$A,MATCH(E4854,'Resultado Final'!$E:$E,0))</f>
        <v>1</v>
      </c>
      <c r="B4854" t="e">
        <f>'Média Saneada'!#REF!</f>
        <v>#REF!</v>
      </c>
      <c r="C4854">
        <f>DW!$H4854</f>
        <v>0</v>
      </c>
      <c r="D4854">
        <f>DW!$I4854</f>
        <v>0</v>
      </c>
      <c r="E4854">
        <f>DW!$G4854</f>
        <v>0</v>
      </c>
      <c r="F4854" t="e">
        <f>VLOOKUP(E4854,'Resultado Final'!$E$3:$L$103,4,FALSE)</f>
        <v>#DIV/0!</v>
      </c>
      <c r="G4854" t="e">
        <f>VLOOKUP(E4854,'Resultado Final'!$E$3:$L$103,5,FALSE)</f>
        <v>#DIV/0!</v>
      </c>
      <c r="H4854">
        <f>DW!$K4854</f>
        <v>0</v>
      </c>
      <c r="I4854" s="37" t="e">
        <f t="shared" si="75"/>
        <v>#DIV/0!</v>
      </c>
    </row>
    <row r="4855" spans="1:9" x14ac:dyDescent="0.25">
      <c r="A4855">
        <f>INDEX('Resultado Final'!$A:$A,MATCH(E4855,'Resultado Final'!$E:$E,0))</f>
        <v>1</v>
      </c>
      <c r="B4855" t="e">
        <f>'Média Saneada'!#REF!</f>
        <v>#REF!</v>
      </c>
      <c r="C4855">
        <f>DW!$H4855</f>
        <v>0</v>
      </c>
      <c r="D4855">
        <f>DW!$I4855</f>
        <v>0</v>
      </c>
      <c r="E4855">
        <f>DW!$G4855</f>
        <v>0</v>
      </c>
      <c r="F4855" t="e">
        <f>VLOOKUP(E4855,'Resultado Final'!$E$3:$L$103,4,FALSE)</f>
        <v>#DIV/0!</v>
      </c>
      <c r="G4855" t="e">
        <f>VLOOKUP(E4855,'Resultado Final'!$E$3:$L$103,5,FALSE)</f>
        <v>#DIV/0!</v>
      </c>
      <c r="H4855">
        <f>DW!$K4855</f>
        <v>0</v>
      </c>
      <c r="I4855" s="37" t="e">
        <f t="shared" si="75"/>
        <v>#DIV/0!</v>
      </c>
    </row>
    <row r="4856" spans="1:9" x14ac:dyDescent="0.25">
      <c r="A4856">
        <f>INDEX('Resultado Final'!$A:$A,MATCH(E4856,'Resultado Final'!$E:$E,0))</f>
        <v>1</v>
      </c>
      <c r="B4856" t="e">
        <f>'Média Saneada'!#REF!</f>
        <v>#REF!</v>
      </c>
      <c r="C4856">
        <f>DW!$H4856</f>
        <v>0</v>
      </c>
      <c r="D4856">
        <f>DW!$I4856</f>
        <v>0</v>
      </c>
      <c r="E4856">
        <f>DW!$G4856</f>
        <v>0</v>
      </c>
      <c r="F4856" t="e">
        <f>VLOOKUP(E4856,'Resultado Final'!$E$3:$L$103,4,FALSE)</f>
        <v>#DIV/0!</v>
      </c>
      <c r="G4856" t="e">
        <f>VLOOKUP(E4856,'Resultado Final'!$E$3:$L$103,5,FALSE)</f>
        <v>#DIV/0!</v>
      </c>
      <c r="H4856">
        <f>DW!$K4856</f>
        <v>0</v>
      </c>
      <c r="I4856" s="37" t="e">
        <f t="shared" si="75"/>
        <v>#DIV/0!</v>
      </c>
    </row>
    <row r="4857" spans="1:9" x14ac:dyDescent="0.25">
      <c r="A4857">
        <f>INDEX('Resultado Final'!$A:$A,MATCH(E4857,'Resultado Final'!$E:$E,0))</f>
        <v>1</v>
      </c>
      <c r="B4857" t="e">
        <f>'Média Saneada'!#REF!</f>
        <v>#REF!</v>
      </c>
      <c r="C4857">
        <f>DW!$H4857</f>
        <v>0</v>
      </c>
      <c r="D4857">
        <f>DW!$I4857</f>
        <v>0</v>
      </c>
      <c r="E4857">
        <f>DW!$G4857</f>
        <v>0</v>
      </c>
      <c r="F4857" t="e">
        <f>VLOOKUP(E4857,'Resultado Final'!$E$3:$L$103,4,FALSE)</f>
        <v>#DIV/0!</v>
      </c>
      <c r="G4857" t="e">
        <f>VLOOKUP(E4857,'Resultado Final'!$E$3:$L$103,5,FALSE)</f>
        <v>#DIV/0!</v>
      </c>
      <c r="H4857">
        <f>DW!$K4857</f>
        <v>0</v>
      </c>
      <c r="I4857" s="37" t="e">
        <f t="shared" si="75"/>
        <v>#DIV/0!</v>
      </c>
    </row>
    <row r="4858" spans="1:9" x14ac:dyDescent="0.25">
      <c r="A4858">
        <f>INDEX('Resultado Final'!$A:$A,MATCH(E4858,'Resultado Final'!$E:$E,0))</f>
        <v>1</v>
      </c>
      <c r="B4858" t="e">
        <f>'Média Saneada'!#REF!</f>
        <v>#REF!</v>
      </c>
      <c r="C4858">
        <f>DW!$H4858</f>
        <v>0</v>
      </c>
      <c r="D4858">
        <f>DW!$I4858</f>
        <v>0</v>
      </c>
      <c r="E4858">
        <f>DW!$G4858</f>
        <v>0</v>
      </c>
      <c r="F4858" t="e">
        <f>VLOOKUP(E4858,'Resultado Final'!$E$3:$L$103,4,FALSE)</f>
        <v>#DIV/0!</v>
      </c>
      <c r="G4858" t="e">
        <f>VLOOKUP(E4858,'Resultado Final'!$E$3:$L$103,5,FALSE)</f>
        <v>#DIV/0!</v>
      </c>
      <c r="H4858">
        <f>DW!$K4858</f>
        <v>0</v>
      </c>
      <c r="I4858" s="37" t="e">
        <f t="shared" si="75"/>
        <v>#DIV/0!</v>
      </c>
    </row>
    <row r="4859" spans="1:9" x14ac:dyDescent="0.25">
      <c r="A4859">
        <f>INDEX('Resultado Final'!$A:$A,MATCH(E4859,'Resultado Final'!$E:$E,0))</f>
        <v>1</v>
      </c>
      <c r="B4859" t="e">
        <f>'Média Saneada'!#REF!</f>
        <v>#REF!</v>
      </c>
      <c r="C4859">
        <f>DW!$H4859</f>
        <v>0</v>
      </c>
      <c r="D4859">
        <f>DW!$I4859</f>
        <v>0</v>
      </c>
      <c r="E4859">
        <f>DW!$G4859</f>
        <v>0</v>
      </c>
      <c r="F4859" t="e">
        <f>VLOOKUP(E4859,'Resultado Final'!$E$3:$L$103,4,FALSE)</f>
        <v>#DIV/0!</v>
      </c>
      <c r="G4859" t="e">
        <f>VLOOKUP(E4859,'Resultado Final'!$E$3:$L$103,5,FALSE)</f>
        <v>#DIV/0!</v>
      </c>
      <c r="H4859">
        <f>DW!$K4859</f>
        <v>0</v>
      </c>
      <c r="I4859" s="37" t="e">
        <f t="shared" si="75"/>
        <v>#DIV/0!</v>
      </c>
    </row>
    <row r="4860" spans="1:9" x14ac:dyDescent="0.25">
      <c r="A4860">
        <f>INDEX('Resultado Final'!$A:$A,MATCH(E4860,'Resultado Final'!$E:$E,0))</f>
        <v>1</v>
      </c>
      <c r="B4860" t="e">
        <f>'Média Saneada'!#REF!</f>
        <v>#REF!</v>
      </c>
      <c r="C4860">
        <f>DW!$H4860</f>
        <v>0</v>
      </c>
      <c r="D4860">
        <f>DW!$I4860</f>
        <v>0</v>
      </c>
      <c r="E4860">
        <f>DW!$G4860</f>
        <v>0</v>
      </c>
      <c r="F4860" t="e">
        <f>VLOOKUP(E4860,'Resultado Final'!$E$3:$L$103,4,FALSE)</f>
        <v>#DIV/0!</v>
      </c>
      <c r="G4860" t="e">
        <f>VLOOKUP(E4860,'Resultado Final'!$E$3:$L$103,5,FALSE)</f>
        <v>#DIV/0!</v>
      </c>
      <c r="H4860">
        <f>DW!$K4860</f>
        <v>0</v>
      </c>
      <c r="I4860" s="37" t="e">
        <f t="shared" si="75"/>
        <v>#DIV/0!</v>
      </c>
    </row>
    <row r="4861" spans="1:9" x14ac:dyDescent="0.25">
      <c r="A4861">
        <f>INDEX('Resultado Final'!$A:$A,MATCH(E4861,'Resultado Final'!$E:$E,0))</f>
        <v>1</v>
      </c>
      <c r="B4861" t="e">
        <f>'Média Saneada'!#REF!</f>
        <v>#REF!</v>
      </c>
      <c r="C4861">
        <f>DW!$H4861</f>
        <v>0</v>
      </c>
      <c r="D4861">
        <f>DW!$I4861</f>
        <v>0</v>
      </c>
      <c r="E4861">
        <f>DW!$G4861</f>
        <v>0</v>
      </c>
      <c r="F4861" t="e">
        <f>VLOOKUP(E4861,'Resultado Final'!$E$3:$L$103,4,FALSE)</f>
        <v>#DIV/0!</v>
      </c>
      <c r="G4861" t="e">
        <f>VLOOKUP(E4861,'Resultado Final'!$E$3:$L$103,5,FALSE)</f>
        <v>#DIV/0!</v>
      </c>
      <c r="H4861">
        <f>DW!$K4861</f>
        <v>0</v>
      </c>
      <c r="I4861" s="37" t="e">
        <f t="shared" si="75"/>
        <v>#DIV/0!</v>
      </c>
    </row>
    <row r="4862" spans="1:9" x14ac:dyDescent="0.25">
      <c r="A4862">
        <f>INDEX('Resultado Final'!$A:$A,MATCH(E4862,'Resultado Final'!$E:$E,0))</f>
        <v>1</v>
      </c>
      <c r="B4862" t="e">
        <f>'Média Saneada'!#REF!</f>
        <v>#REF!</v>
      </c>
      <c r="C4862">
        <f>DW!$H4862</f>
        <v>0</v>
      </c>
      <c r="D4862">
        <f>DW!$I4862</f>
        <v>0</v>
      </c>
      <c r="E4862">
        <f>DW!$G4862</f>
        <v>0</v>
      </c>
      <c r="F4862" t="e">
        <f>VLOOKUP(E4862,'Resultado Final'!$E$3:$L$103,4,FALSE)</f>
        <v>#DIV/0!</v>
      </c>
      <c r="G4862" t="e">
        <f>VLOOKUP(E4862,'Resultado Final'!$E$3:$L$103,5,FALSE)</f>
        <v>#DIV/0!</v>
      </c>
      <c r="H4862">
        <f>DW!$K4862</f>
        <v>0</v>
      </c>
      <c r="I4862" s="37" t="e">
        <f t="shared" si="75"/>
        <v>#DIV/0!</v>
      </c>
    </row>
    <row r="4863" spans="1:9" x14ac:dyDescent="0.25">
      <c r="A4863">
        <f>INDEX('Resultado Final'!$A:$A,MATCH(E4863,'Resultado Final'!$E:$E,0))</f>
        <v>1</v>
      </c>
      <c r="B4863" t="e">
        <f>'Média Saneada'!#REF!</f>
        <v>#REF!</v>
      </c>
      <c r="C4863">
        <f>DW!$H4863</f>
        <v>0</v>
      </c>
      <c r="D4863">
        <f>DW!$I4863</f>
        <v>0</v>
      </c>
      <c r="E4863">
        <f>DW!$G4863</f>
        <v>0</v>
      </c>
      <c r="F4863" t="e">
        <f>VLOOKUP(E4863,'Resultado Final'!$E$3:$L$103,4,FALSE)</f>
        <v>#DIV/0!</v>
      </c>
      <c r="G4863" t="e">
        <f>VLOOKUP(E4863,'Resultado Final'!$E$3:$L$103,5,FALSE)</f>
        <v>#DIV/0!</v>
      </c>
      <c r="H4863">
        <f>DW!$K4863</f>
        <v>0</v>
      </c>
      <c r="I4863" s="37" t="e">
        <f t="shared" si="75"/>
        <v>#DIV/0!</v>
      </c>
    </row>
    <row r="4864" spans="1:9" x14ac:dyDescent="0.25">
      <c r="A4864">
        <f>INDEX('Resultado Final'!$A:$A,MATCH(E4864,'Resultado Final'!$E:$E,0))</f>
        <v>1</v>
      </c>
      <c r="B4864" t="e">
        <f>'Média Saneada'!#REF!</f>
        <v>#REF!</v>
      </c>
      <c r="C4864">
        <f>DW!$H4864</f>
        <v>0</v>
      </c>
      <c r="D4864">
        <f>DW!$I4864</f>
        <v>0</v>
      </c>
      <c r="E4864">
        <f>DW!$G4864</f>
        <v>0</v>
      </c>
      <c r="F4864" t="e">
        <f>VLOOKUP(E4864,'Resultado Final'!$E$3:$L$103,4,FALSE)</f>
        <v>#DIV/0!</v>
      </c>
      <c r="G4864" t="e">
        <f>VLOOKUP(E4864,'Resultado Final'!$E$3:$L$103,5,FALSE)</f>
        <v>#DIV/0!</v>
      </c>
      <c r="H4864">
        <f>DW!$K4864</f>
        <v>0</v>
      </c>
      <c r="I4864" s="37" t="e">
        <f t="shared" si="75"/>
        <v>#DIV/0!</v>
      </c>
    </row>
    <row r="4865" spans="1:9" x14ac:dyDescent="0.25">
      <c r="A4865">
        <f>INDEX('Resultado Final'!$A:$A,MATCH(E4865,'Resultado Final'!$E:$E,0))</f>
        <v>1</v>
      </c>
      <c r="B4865" t="e">
        <f>'Média Saneada'!#REF!</f>
        <v>#REF!</v>
      </c>
      <c r="C4865">
        <f>DW!$H4865</f>
        <v>0</v>
      </c>
      <c r="D4865">
        <f>DW!$I4865</f>
        <v>0</v>
      </c>
      <c r="E4865">
        <f>DW!$G4865</f>
        <v>0</v>
      </c>
      <c r="F4865" t="e">
        <f>VLOOKUP(E4865,'Resultado Final'!$E$3:$L$103,4,FALSE)</f>
        <v>#DIV/0!</v>
      </c>
      <c r="G4865" t="e">
        <f>VLOOKUP(E4865,'Resultado Final'!$E$3:$L$103,5,FALSE)</f>
        <v>#DIV/0!</v>
      </c>
      <c r="H4865">
        <f>DW!$K4865</f>
        <v>0</v>
      </c>
      <c r="I4865" s="37" t="e">
        <f t="shared" si="75"/>
        <v>#DIV/0!</v>
      </c>
    </row>
    <row r="4866" spans="1:9" x14ac:dyDescent="0.25">
      <c r="A4866">
        <f>INDEX('Resultado Final'!$A:$A,MATCH(E4866,'Resultado Final'!$E:$E,0))</f>
        <v>1</v>
      </c>
      <c r="B4866" t="e">
        <f>'Média Saneada'!#REF!</f>
        <v>#REF!</v>
      </c>
      <c r="C4866">
        <f>DW!$H4866</f>
        <v>0</v>
      </c>
      <c r="D4866">
        <f>DW!$I4866</f>
        <v>0</v>
      </c>
      <c r="E4866">
        <f>DW!$G4866</f>
        <v>0</v>
      </c>
      <c r="F4866" t="e">
        <f>VLOOKUP(E4866,'Resultado Final'!$E$3:$L$103,4,FALSE)</f>
        <v>#DIV/0!</v>
      </c>
      <c r="G4866" t="e">
        <f>VLOOKUP(E4866,'Resultado Final'!$E$3:$L$103,5,FALSE)</f>
        <v>#DIV/0!</v>
      </c>
      <c r="H4866">
        <f>DW!$K4866</f>
        <v>0</v>
      </c>
      <c r="I4866" s="37" t="e">
        <f t="shared" si="75"/>
        <v>#DIV/0!</v>
      </c>
    </row>
    <row r="4867" spans="1:9" x14ac:dyDescent="0.25">
      <c r="A4867">
        <f>INDEX('Resultado Final'!$A:$A,MATCH(E4867,'Resultado Final'!$E:$E,0))</f>
        <v>1</v>
      </c>
      <c r="B4867" t="e">
        <f>'Média Saneada'!#REF!</f>
        <v>#REF!</v>
      </c>
      <c r="C4867">
        <f>DW!$H4867</f>
        <v>0</v>
      </c>
      <c r="D4867">
        <f>DW!$I4867</f>
        <v>0</v>
      </c>
      <c r="E4867">
        <f>DW!$G4867</f>
        <v>0</v>
      </c>
      <c r="F4867" t="e">
        <f>VLOOKUP(E4867,'Resultado Final'!$E$3:$L$103,4,FALSE)</f>
        <v>#DIV/0!</v>
      </c>
      <c r="G4867" t="e">
        <f>VLOOKUP(E4867,'Resultado Final'!$E$3:$L$103,5,FALSE)</f>
        <v>#DIV/0!</v>
      </c>
      <c r="H4867">
        <f>DW!$K4867</f>
        <v>0</v>
      </c>
      <c r="I4867" s="37" t="e">
        <f t="shared" ref="I4867:I4930" si="76">IF(AND($H4867&lt;$F4867,$H4867&gt;$G4867),$H4867,"Desconsiderado para o cálculo final da Média")</f>
        <v>#DIV/0!</v>
      </c>
    </row>
    <row r="4868" spans="1:9" x14ac:dyDescent="0.25">
      <c r="A4868">
        <f>INDEX('Resultado Final'!$A:$A,MATCH(E4868,'Resultado Final'!$E:$E,0))</f>
        <v>1</v>
      </c>
      <c r="B4868" t="e">
        <f>'Média Saneada'!#REF!</f>
        <v>#REF!</v>
      </c>
      <c r="C4868">
        <f>DW!$H4868</f>
        <v>0</v>
      </c>
      <c r="D4868">
        <f>DW!$I4868</f>
        <v>0</v>
      </c>
      <c r="E4868">
        <f>DW!$G4868</f>
        <v>0</v>
      </c>
      <c r="F4868" t="e">
        <f>VLOOKUP(E4868,'Resultado Final'!$E$3:$L$103,4,FALSE)</f>
        <v>#DIV/0!</v>
      </c>
      <c r="G4868" t="e">
        <f>VLOOKUP(E4868,'Resultado Final'!$E$3:$L$103,5,FALSE)</f>
        <v>#DIV/0!</v>
      </c>
      <c r="H4868">
        <f>DW!$K4868</f>
        <v>0</v>
      </c>
      <c r="I4868" s="37" t="e">
        <f t="shared" si="76"/>
        <v>#DIV/0!</v>
      </c>
    </row>
    <row r="4869" spans="1:9" x14ac:dyDescent="0.25">
      <c r="A4869">
        <f>INDEX('Resultado Final'!$A:$A,MATCH(E4869,'Resultado Final'!$E:$E,0))</f>
        <v>1</v>
      </c>
      <c r="B4869" t="e">
        <f>'Média Saneada'!#REF!</f>
        <v>#REF!</v>
      </c>
      <c r="C4869">
        <f>DW!$H4869</f>
        <v>0</v>
      </c>
      <c r="D4869">
        <f>DW!$I4869</f>
        <v>0</v>
      </c>
      <c r="E4869">
        <f>DW!$G4869</f>
        <v>0</v>
      </c>
      <c r="F4869" t="e">
        <f>VLOOKUP(E4869,'Resultado Final'!$E$3:$L$103,4,FALSE)</f>
        <v>#DIV/0!</v>
      </c>
      <c r="G4869" t="e">
        <f>VLOOKUP(E4869,'Resultado Final'!$E$3:$L$103,5,FALSE)</f>
        <v>#DIV/0!</v>
      </c>
      <c r="H4869">
        <f>DW!$K4869</f>
        <v>0</v>
      </c>
      <c r="I4869" s="37" t="e">
        <f t="shared" si="76"/>
        <v>#DIV/0!</v>
      </c>
    </row>
    <row r="4870" spans="1:9" x14ac:dyDescent="0.25">
      <c r="A4870">
        <f>INDEX('Resultado Final'!$A:$A,MATCH(E4870,'Resultado Final'!$E:$E,0))</f>
        <v>1</v>
      </c>
      <c r="B4870" t="e">
        <f>'Média Saneada'!#REF!</f>
        <v>#REF!</v>
      </c>
      <c r="C4870">
        <f>DW!$H4870</f>
        <v>0</v>
      </c>
      <c r="D4870">
        <f>DW!$I4870</f>
        <v>0</v>
      </c>
      <c r="E4870">
        <f>DW!$G4870</f>
        <v>0</v>
      </c>
      <c r="F4870" t="e">
        <f>VLOOKUP(E4870,'Resultado Final'!$E$3:$L$103,4,FALSE)</f>
        <v>#DIV/0!</v>
      </c>
      <c r="G4870" t="e">
        <f>VLOOKUP(E4870,'Resultado Final'!$E$3:$L$103,5,FALSE)</f>
        <v>#DIV/0!</v>
      </c>
      <c r="H4870">
        <f>DW!$K4870</f>
        <v>0</v>
      </c>
      <c r="I4870" s="37" t="e">
        <f t="shared" si="76"/>
        <v>#DIV/0!</v>
      </c>
    </row>
    <row r="4871" spans="1:9" x14ac:dyDescent="0.25">
      <c r="A4871">
        <f>INDEX('Resultado Final'!$A:$A,MATCH(E4871,'Resultado Final'!$E:$E,0))</f>
        <v>1</v>
      </c>
      <c r="B4871" t="e">
        <f>'Média Saneada'!#REF!</f>
        <v>#REF!</v>
      </c>
      <c r="C4871">
        <f>DW!$H4871</f>
        <v>0</v>
      </c>
      <c r="D4871">
        <f>DW!$I4871</f>
        <v>0</v>
      </c>
      <c r="E4871">
        <f>DW!$G4871</f>
        <v>0</v>
      </c>
      <c r="F4871" t="e">
        <f>VLOOKUP(E4871,'Resultado Final'!$E$3:$L$103,4,FALSE)</f>
        <v>#DIV/0!</v>
      </c>
      <c r="G4871" t="e">
        <f>VLOOKUP(E4871,'Resultado Final'!$E$3:$L$103,5,FALSE)</f>
        <v>#DIV/0!</v>
      </c>
      <c r="H4871">
        <f>DW!$K4871</f>
        <v>0</v>
      </c>
      <c r="I4871" s="37" t="e">
        <f t="shared" si="76"/>
        <v>#DIV/0!</v>
      </c>
    </row>
    <row r="4872" spans="1:9" x14ac:dyDescent="0.25">
      <c r="A4872">
        <f>INDEX('Resultado Final'!$A:$A,MATCH(E4872,'Resultado Final'!$E:$E,0))</f>
        <v>1</v>
      </c>
      <c r="B4872" t="e">
        <f>'Média Saneada'!#REF!</f>
        <v>#REF!</v>
      </c>
      <c r="C4872">
        <f>DW!$H4872</f>
        <v>0</v>
      </c>
      <c r="D4872">
        <f>DW!$I4872</f>
        <v>0</v>
      </c>
      <c r="E4872">
        <f>DW!$G4872</f>
        <v>0</v>
      </c>
      <c r="F4872" t="e">
        <f>VLOOKUP(E4872,'Resultado Final'!$E$3:$L$103,4,FALSE)</f>
        <v>#DIV/0!</v>
      </c>
      <c r="G4872" t="e">
        <f>VLOOKUP(E4872,'Resultado Final'!$E$3:$L$103,5,FALSE)</f>
        <v>#DIV/0!</v>
      </c>
      <c r="H4872">
        <f>DW!$K4872</f>
        <v>0</v>
      </c>
      <c r="I4872" s="37" t="e">
        <f t="shared" si="76"/>
        <v>#DIV/0!</v>
      </c>
    </row>
    <row r="4873" spans="1:9" x14ac:dyDescent="0.25">
      <c r="A4873">
        <f>INDEX('Resultado Final'!$A:$A,MATCH(E4873,'Resultado Final'!$E:$E,0))</f>
        <v>1</v>
      </c>
      <c r="B4873" t="e">
        <f>'Média Saneada'!#REF!</f>
        <v>#REF!</v>
      </c>
      <c r="C4873">
        <f>DW!$H4873</f>
        <v>0</v>
      </c>
      <c r="D4873">
        <f>DW!$I4873</f>
        <v>0</v>
      </c>
      <c r="E4873">
        <f>DW!$G4873</f>
        <v>0</v>
      </c>
      <c r="F4873" t="e">
        <f>VLOOKUP(E4873,'Resultado Final'!$E$3:$L$103,4,FALSE)</f>
        <v>#DIV/0!</v>
      </c>
      <c r="G4873" t="e">
        <f>VLOOKUP(E4873,'Resultado Final'!$E$3:$L$103,5,FALSE)</f>
        <v>#DIV/0!</v>
      </c>
      <c r="H4873">
        <f>DW!$K4873</f>
        <v>0</v>
      </c>
      <c r="I4873" s="37" t="e">
        <f t="shared" si="76"/>
        <v>#DIV/0!</v>
      </c>
    </row>
    <row r="4874" spans="1:9" x14ac:dyDescent="0.25">
      <c r="A4874">
        <f>INDEX('Resultado Final'!$A:$A,MATCH(E4874,'Resultado Final'!$E:$E,0))</f>
        <v>1</v>
      </c>
      <c r="B4874" t="e">
        <f>'Média Saneada'!#REF!</f>
        <v>#REF!</v>
      </c>
      <c r="C4874">
        <f>DW!$H4874</f>
        <v>0</v>
      </c>
      <c r="D4874">
        <f>DW!$I4874</f>
        <v>0</v>
      </c>
      <c r="E4874">
        <f>DW!$G4874</f>
        <v>0</v>
      </c>
      <c r="F4874" t="e">
        <f>VLOOKUP(E4874,'Resultado Final'!$E$3:$L$103,4,FALSE)</f>
        <v>#DIV/0!</v>
      </c>
      <c r="G4874" t="e">
        <f>VLOOKUP(E4874,'Resultado Final'!$E$3:$L$103,5,FALSE)</f>
        <v>#DIV/0!</v>
      </c>
      <c r="H4874">
        <f>DW!$K4874</f>
        <v>0</v>
      </c>
      <c r="I4874" s="37" t="e">
        <f t="shared" si="76"/>
        <v>#DIV/0!</v>
      </c>
    </row>
    <row r="4875" spans="1:9" x14ac:dyDescent="0.25">
      <c r="A4875">
        <f>INDEX('Resultado Final'!$A:$A,MATCH(E4875,'Resultado Final'!$E:$E,0))</f>
        <v>1</v>
      </c>
      <c r="B4875" t="e">
        <f>'Média Saneada'!#REF!</f>
        <v>#REF!</v>
      </c>
      <c r="C4875">
        <f>DW!$H4875</f>
        <v>0</v>
      </c>
      <c r="D4875">
        <f>DW!$I4875</f>
        <v>0</v>
      </c>
      <c r="E4875">
        <f>DW!$G4875</f>
        <v>0</v>
      </c>
      <c r="F4875" t="e">
        <f>VLOOKUP(E4875,'Resultado Final'!$E$3:$L$103,4,FALSE)</f>
        <v>#DIV/0!</v>
      </c>
      <c r="G4875" t="e">
        <f>VLOOKUP(E4875,'Resultado Final'!$E$3:$L$103,5,FALSE)</f>
        <v>#DIV/0!</v>
      </c>
      <c r="H4875">
        <f>DW!$K4875</f>
        <v>0</v>
      </c>
      <c r="I4875" s="37" t="e">
        <f t="shared" si="76"/>
        <v>#DIV/0!</v>
      </c>
    </row>
    <row r="4876" spans="1:9" x14ac:dyDescent="0.25">
      <c r="A4876">
        <f>INDEX('Resultado Final'!$A:$A,MATCH(E4876,'Resultado Final'!$E:$E,0))</f>
        <v>1</v>
      </c>
      <c r="B4876" t="e">
        <f>'Média Saneada'!#REF!</f>
        <v>#REF!</v>
      </c>
      <c r="C4876">
        <f>DW!$H4876</f>
        <v>0</v>
      </c>
      <c r="D4876">
        <f>DW!$I4876</f>
        <v>0</v>
      </c>
      <c r="E4876">
        <f>DW!$G4876</f>
        <v>0</v>
      </c>
      <c r="F4876" t="e">
        <f>VLOOKUP(E4876,'Resultado Final'!$E$3:$L$103,4,FALSE)</f>
        <v>#DIV/0!</v>
      </c>
      <c r="G4876" t="e">
        <f>VLOOKUP(E4876,'Resultado Final'!$E$3:$L$103,5,FALSE)</f>
        <v>#DIV/0!</v>
      </c>
      <c r="H4876">
        <f>DW!$K4876</f>
        <v>0</v>
      </c>
      <c r="I4876" s="37" t="e">
        <f t="shared" si="76"/>
        <v>#DIV/0!</v>
      </c>
    </row>
    <row r="4877" spans="1:9" x14ac:dyDescent="0.25">
      <c r="A4877">
        <f>INDEX('Resultado Final'!$A:$A,MATCH(E4877,'Resultado Final'!$E:$E,0))</f>
        <v>1</v>
      </c>
      <c r="B4877" t="e">
        <f>'Média Saneada'!#REF!</f>
        <v>#REF!</v>
      </c>
      <c r="C4877">
        <f>DW!$H4877</f>
        <v>0</v>
      </c>
      <c r="D4877">
        <f>DW!$I4877</f>
        <v>0</v>
      </c>
      <c r="E4877">
        <f>DW!$G4877</f>
        <v>0</v>
      </c>
      <c r="F4877" t="e">
        <f>VLOOKUP(E4877,'Resultado Final'!$E$3:$L$103,4,FALSE)</f>
        <v>#DIV/0!</v>
      </c>
      <c r="G4877" t="e">
        <f>VLOOKUP(E4877,'Resultado Final'!$E$3:$L$103,5,FALSE)</f>
        <v>#DIV/0!</v>
      </c>
      <c r="H4877">
        <f>DW!$K4877</f>
        <v>0</v>
      </c>
      <c r="I4877" s="37" t="e">
        <f t="shared" si="76"/>
        <v>#DIV/0!</v>
      </c>
    </row>
    <row r="4878" spans="1:9" x14ac:dyDescent="0.25">
      <c r="A4878">
        <f>INDEX('Resultado Final'!$A:$A,MATCH(E4878,'Resultado Final'!$E:$E,0))</f>
        <v>1</v>
      </c>
      <c r="B4878" t="e">
        <f>'Média Saneada'!#REF!</f>
        <v>#REF!</v>
      </c>
      <c r="C4878">
        <f>DW!$H4878</f>
        <v>0</v>
      </c>
      <c r="D4878">
        <f>DW!$I4878</f>
        <v>0</v>
      </c>
      <c r="E4878">
        <f>DW!$G4878</f>
        <v>0</v>
      </c>
      <c r="F4878" t="e">
        <f>VLOOKUP(E4878,'Resultado Final'!$E$3:$L$103,4,FALSE)</f>
        <v>#DIV/0!</v>
      </c>
      <c r="G4878" t="e">
        <f>VLOOKUP(E4878,'Resultado Final'!$E$3:$L$103,5,FALSE)</f>
        <v>#DIV/0!</v>
      </c>
      <c r="H4878">
        <f>DW!$K4878</f>
        <v>0</v>
      </c>
      <c r="I4878" s="37" t="e">
        <f t="shared" si="76"/>
        <v>#DIV/0!</v>
      </c>
    </row>
    <row r="4879" spans="1:9" x14ac:dyDescent="0.25">
      <c r="A4879">
        <f>INDEX('Resultado Final'!$A:$A,MATCH(E4879,'Resultado Final'!$E:$E,0))</f>
        <v>1</v>
      </c>
      <c r="B4879" t="e">
        <f>'Média Saneada'!#REF!</f>
        <v>#REF!</v>
      </c>
      <c r="C4879">
        <f>DW!$H4879</f>
        <v>0</v>
      </c>
      <c r="D4879">
        <f>DW!$I4879</f>
        <v>0</v>
      </c>
      <c r="E4879">
        <f>DW!$G4879</f>
        <v>0</v>
      </c>
      <c r="F4879" t="e">
        <f>VLOOKUP(E4879,'Resultado Final'!$E$3:$L$103,4,FALSE)</f>
        <v>#DIV/0!</v>
      </c>
      <c r="G4879" t="e">
        <f>VLOOKUP(E4879,'Resultado Final'!$E$3:$L$103,5,FALSE)</f>
        <v>#DIV/0!</v>
      </c>
      <c r="H4879">
        <f>DW!$K4879</f>
        <v>0</v>
      </c>
      <c r="I4879" s="37" t="e">
        <f t="shared" si="76"/>
        <v>#DIV/0!</v>
      </c>
    </row>
    <row r="4880" spans="1:9" x14ac:dyDescent="0.25">
      <c r="A4880">
        <f>INDEX('Resultado Final'!$A:$A,MATCH(E4880,'Resultado Final'!$E:$E,0))</f>
        <v>1</v>
      </c>
      <c r="B4880" t="e">
        <f>'Média Saneada'!#REF!</f>
        <v>#REF!</v>
      </c>
      <c r="C4880">
        <f>DW!$H4880</f>
        <v>0</v>
      </c>
      <c r="D4880">
        <f>DW!$I4880</f>
        <v>0</v>
      </c>
      <c r="E4880">
        <f>DW!$G4880</f>
        <v>0</v>
      </c>
      <c r="F4880" t="e">
        <f>VLOOKUP(E4880,'Resultado Final'!$E$3:$L$103,4,FALSE)</f>
        <v>#DIV/0!</v>
      </c>
      <c r="G4880" t="e">
        <f>VLOOKUP(E4880,'Resultado Final'!$E$3:$L$103,5,FALSE)</f>
        <v>#DIV/0!</v>
      </c>
      <c r="H4880">
        <f>DW!$K4880</f>
        <v>0</v>
      </c>
      <c r="I4880" s="37" t="e">
        <f t="shared" si="76"/>
        <v>#DIV/0!</v>
      </c>
    </row>
    <row r="4881" spans="1:9" x14ac:dyDescent="0.25">
      <c r="A4881">
        <f>INDEX('Resultado Final'!$A:$A,MATCH(E4881,'Resultado Final'!$E:$E,0))</f>
        <v>1</v>
      </c>
      <c r="B4881" t="e">
        <f>'Média Saneada'!#REF!</f>
        <v>#REF!</v>
      </c>
      <c r="C4881">
        <f>DW!$H4881</f>
        <v>0</v>
      </c>
      <c r="D4881">
        <f>DW!$I4881</f>
        <v>0</v>
      </c>
      <c r="E4881">
        <f>DW!$G4881</f>
        <v>0</v>
      </c>
      <c r="F4881" t="e">
        <f>VLOOKUP(E4881,'Resultado Final'!$E$3:$L$103,4,FALSE)</f>
        <v>#DIV/0!</v>
      </c>
      <c r="G4881" t="e">
        <f>VLOOKUP(E4881,'Resultado Final'!$E$3:$L$103,5,FALSE)</f>
        <v>#DIV/0!</v>
      </c>
      <c r="H4881">
        <f>DW!$K4881</f>
        <v>0</v>
      </c>
      <c r="I4881" s="37" t="e">
        <f t="shared" si="76"/>
        <v>#DIV/0!</v>
      </c>
    </row>
    <row r="4882" spans="1:9" x14ac:dyDescent="0.25">
      <c r="A4882">
        <f>INDEX('Resultado Final'!$A:$A,MATCH(E4882,'Resultado Final'!$E:$E,0))</f>
        <v>1</v>
      </c>
      <c r="B4882" t="e">
        <f>'Média Saneada'!#REF!</f>
        <v>#REF!</v>
      </c>
      <c r="C4882">
        <f>DW!$H4882</f>
        <v>0</v>
      </c>
      <c r="D4882">
        <f>DW!$I4882</f>
        <v>0</v>
      </c>
      <c r="E4882">
        <f>DW!$G4882</f>
        <v>0</v>
      </c>
      <c r="F4882" t="e">
        <f>VLOOKUP(E4882,'Resultado Final'!$E$3:$L$103,4,FALSE)</f>
        <v>#DIV/0!</v>
      </c>
      <c r="G4882" t="e">
        <f>VLOOKUP(E4882,'Resultado Final'!$E$3:$L$103,5,FALSE)</f>
        <v>#DIV/0!</v>
      </c>
      <c r="H4882">
        <f>DW!$K4882</f>
        <v>0</v>
      </c>
      <c r="I4882" s="37" t="e">
        <f t="shared" si="76"/>
        <v>#DIV/0!</v>
      </c>
    </row>
    <row r="4883" spans="1:9" x14ac:dyDescent="0.25">
      <c r="A4883">
        <f>INDEX('Resultado Final'!$A:$A,MATCH(E4883,'Resultado Final'!$E:$E,0))</f>
        <v>1</v>
      </c>
      <c r="B4883" t="e">
        <f>'Média Saneada'!#REF!</f>
        <v>#REF!</v>
      </c>
      <c r="C4883">
        <f>DW!$H4883</f>
        <v>0</v>
      </c>
      <c r="D4883">
        <f>DW!$I4883</f>
        <v>0</v>
      </c>
      <c r="E4883">
        <f>DW!$G4883</f>
        <v>0</v>
      </c>
      <c r="F4883" t="e">
        <f>VLOOKUP(E4883,'Resultado Final'!$E$3:$L$103,4,FALSE)</f>
        <v>#DIV/0!</v>
      </c>
      <c r="G4883" t="e">
        <f>VLOOKUP(E4883,'Resultado Final'!$E$3:$L$103,5,FALSE)</f>
        <v>#DIV/0!</v>
      </c>
      <c r="H4883">
        <f>DW!$K4883</f>
        <v>0</v>
      </c>
      <c r="I4883" s="37" t="e">
        <f t="shared" si="76"/>
        <v>#DIV/0!</v>
      </c>
    </row>
    <row r="4884" spans="1:9" x14ac:dyDescent="0.25">
      <c r="A4884">
        <f>INDEX('Resultado Final'!$A:$A,MATCH(E4884,'Resultado Final'!$E:$E,0))</f>
        <v>1</v>
      </c>
      <c r="B4884" t="e">
        <f>'Média Saneada'!#REF!</f>
        <v>#REF!</v>
      </c>
      <c r="C4884">
        <f>DW!$H4884</f>
        <v>0</v>
      </c>
      <c r="D4884">
        <f>DW!$I4884</f>
        <v>0</v>
      </c>
      <c r="E4884">
        <f>DW!$G4884</f>
        <v>0</v>
      </c>
      <c r="F4884" t="e">
        <f>VLOOKUP(E4884,'Resultado Final'!$E$3:$L$103,4,FALSE)</f>
        <v>#DIV/0!</v>
      </c>
      <c r="G4884" t="e">
        <f>VLOOKUP(E4884,'Resultado Final'!$E$3:$L$103,5,FALSE)</f>
        <v>#DIV/0!</v>
      </c>
      <c r="H4884">
        <f>DW!$K4884</f>
        <v>0</v>
      </c>
      <c r="I4884" s="37" t="e">
        <f t="shared" si="76"/>
        <v>#DIV/0!</v>
      </c>
    </row>
    <row r="4885" spans="1:9" x14ac:dyDescent="0.25">
      <c r="A4885">
        <f>INDEX('Resultado Final'!$A:$A,MATCH(E4885,'Resultado Final'!$E:$E,0))</f>
        <v>1</v>
      </c>
      <c r="B4885" t="e">
        <f>'Média Saneada'!#REF!</f>
        <v>#REF!</v>
      </c>
      <c r="C4885">
        <f>DW!$H4885</f>
        <v>0</v>
      </c>
      <c r="D4885">
        <f>DW!$I4885</f>
        <v>0</v>
      </c>
      <c r="E4885">
        <f>DW!$G4885</f>
        <v>0</v>
      </c>
      <c r="F4885" t="e">
        <f>VLOOKUP(E4885,'Resultado Final'!$E$3:$L$103,4,FALSE)</f>
        <v>#DIV/0!</v>
      </c>
      <c r="G4885" t="e">
        <f>VLOOKUP(E4885,'Resultado Final'!$E$3:$L$103,5,FALSE)</f>
        <v>#DIV/0!</v>
      </c>
      <c r="H4885">
        <f>DW!$K4885</f>
        <v>0</v>
      </c>
      <c r="I4885" s="37" t="e">
        <f t="shared" si="76"/>
        <v>#DIV/0!</v>
      </c>
    </row>
    <row r="4886" spans="1:9" x14ac:dyDescent="0.25">
      <c r="A4886">
        <f>INDEX('Resultado Final'!$A:$A,MATCH(E4886,'Resultado Final'!$E:$E,0))</f>
        <v>1</v>
      </c>
      <c r="B4886" t="e">
        <f>'Média Saneada'!#REF!</f>
        <v>#REF!</v>
      </c>
      <c r="C4886">
        <f>DW!$H4886</f>
        <v>0</v>
      </c>
      <c r="D4886">
        <f>DW!$I4886</f>
        <v>0</v>
      </c>
      <c r="E4886">
        <f>DW!$G4886</f>
        <v>0</v>
      </c>
      <c r="F4886" t="e">
        <f>VLOOKUP(E4886,'Resultado Final'!$E$3:$L$103,4,FALSE)</f>
        <v>#DIV/0!</v>
      </c>
      <c r="G4886" t="e">
        <f>VLOOKUP(E4886,'Resultado Final'!$E$3:$L$103,5,FALSE)</f>
        <v>#DIV/0!</v>
      </c>
      <c r="H4886">
        <f>DW!$K4886</f>
        <v>0</v>
      </c>
      <c r="I4886" s="37" t="e">
        <f t="shared" si="76"/>
        <v>#DIV/0!</v>
      </c>
    </row>
    <row r="4887" spans="1:9" x14ac:dyDescent="0.25">
      <c r="A4887">
        <f>INDEX('Resultado Final'!$A:$A,MATCH(E4887,'Resultado Final'!$E:$E,0))</f>
        <v>1</v>
      </c>
      <c r="B4887" t="e">
        <f>'Média Saneada'!#REF!</f>
        <v>#REF!</v>
      </c>
      <c r="C4887">
        <f>DW!$H4887</f>
        <v>0</v>
      </c>
      <c r="D4887">
        <f>DW!$I4887</f>
        <v>0</v>
      </c>
      <c r="E4887">
        <f>DW!$G4887</f>
        <v>0</v>
      </c>
      <c r="F4887" t="e">
        <f>VLOOKUP(E4887,'Resultado Final'!$E$3:$L$103,4,FALSE)</f>
        <v>#DIV/0!</v>
      </c>
      <c r="G4887" t="e">
        <f>VLOOKUP(E4887,'Resultado Final'!$E$3:$L$103,5,FALSE)</f>
        <v>#DIV/0!</v>
      </c>
      <c r="H4887">
        <f>DW!$K4887</f>
        <v>0</v>
      </c>
      <c r="I4887" s="37" t="e">
        <f t="shared" si="76"/>
        <v>#DIV/0!</v>
      </c>
    </row>
    <row r="4888" spans="1:9" x14ac:dyDescent="0.25">
      <c r="A4888">
        <f>INDEX('Resultado Final'!$A:$A,MATCH(E4888,'Resultado Final'!$E:$E,0))</f>
        <v>1</v>
      </c>
      <c r="B4888" t="e">
        <f>'Média Saneada'!#REF!</f>
        <v>#REF!</v>
      </c>
      <c r="C4888">
        <f>DW!$H4888</f>
        <v>0</v>
      </c>
      <c r="D4888">
        <f>DW!$I4888</f>
        <v>0</v>
      </c>
      <c r="E4888">
        <f>DW!$G4888</f>
        <v>0</v>
      </c>
      <c r="F4888" t="e">
        <f>VLOOKUP(E4888,'Resultado Final'!$E$3:$L$103,4,FALSE)</f>
        <v>#DIV/0!</v>
      </c>
      <c r="G4888" t="e">
        <f>VLOOKUP(E4888,'Resultado Final'!$E$3:$L$103,5,FALSE)</f>
        <v>#DIV/0!</v>
      </c>
      <c r="H4888">
        <f>DW!$K4888</f>
        <v>0</v>
      </c>
      <c r="I4888" s="37" t="e">
        <f t="shared" si="76"/>
        <v>#DIV/0!</v>
      </c>
    </row>
    <row r="4889" spans="1:9" x14ac:dyDescent="0.25">
      <c r="A4889">
        <f>INDEX('Resultado Final'!$A:$A,MATCH(E4889,'Resultado Final'!$E:$E,0))</f>
        <v>1</v>
      </c>
      <c r="B4889" t="e">
        <f>'Média Saneada'!#REF!</f>
        <v>#REF!</v>
      </c>
      <c r="C4889">
        <f>DW!$H4889</f>
        <v>0</v>
      </c>
      <c r="D4889">
        <f>DW!$I4889</f>
        <v>0</v>
      </c>
      <c r="E4889">
        <f>DW!$G4889</f>
        <v>0</v>
      </c>
      <c r="F4889" t="e">
        <f>VLOOKUP(E4889,'Resultado Final'!$E$3:$L$103,4,FALSE)</f>
        <v>#DIV/0!</v>
      </c>
      <c r="G4889" t="e">
        <f>VLOOKUP(E4889,'Resultado Final'!$E$3:$L$103,5,FALSE)</f>
        <v>#DIV/0!</v>
      </c>
      <c r="H4889">
        <f>DW!$K4889</f>
        <v>0</v>
      </c>
      <c r="I4889" s="37" t="e">
        <f t="shared" si="76"/>
        <v>#DIV/0!</v>
      </c>
    </row>
    <row r="4890" spans="1:9" x14ac:dyDescent="0.25">
      <c r="A4890">
        <f>INDEX('Resultado Final'!$A:$A,MATCH(E4890,'Resultado Final'!$E:$E,0))</f>
        <v>1</v>
      </c>
      <c r="B4890" t="e">
        <f>'Média Saneada'!#REF!</f>
        <v>#REF!</v>
      </c>
      <c r="C4890">
        <f>DW!$H4890</f>
        <v>0</v>
      </c>
      <c r="D4890">
        <f>DW!$I4890</f>
        <v>0</v>
      </c>
      <c r="E4890">
        <f>DW!$G4890</f>
        <v>0</v>
      </c>
      <c r="F4890" t="e">
        <f>VLOOKUP(E4890,'Resultado Final'!$E$3:$L$103,4,FALSE)</f>
        <v>#DIV/0!</v>
      </c>
      <c r="G4890" t="e">
        <f>VLOOKUP(E4890,'Resultado Final'!$E$3:$L$103,5,FALSE)</f>
        <v>#DIV/0!</v>
      </c>
      <c r="H4890">
        <f>DW!$K4890</f>
        <v>0</v>
      </c>
      <c r="I4890" s="37" t="e">
        <f t="shared" si="76"/>
        <v>#DIV/0!</v>
      </c>
    </row>
    <row r="4891" spans="1:9" x14ac:dyDescent="0.25">
      <c r="A4891">
        <f>INDEX('Resultado Final'!$A:$A,MATCH(E4891,'Resultado Final'!$E:$E,0))</f>
        <v>1</v>
      </c>
      <c r="B4891" t="e">
        <f>'Média Saneada'!#REF!</f>
        <v>#REF!</v>
      </c>
      <c r="C4891">
        <f>DW!$H4891</f>
        <v>0</v>
      </c>
      <c r="D4891">
        <f>DW!$I4891</f>
        <v>0</v>
      </c>
      <c r="E4891">
        <f>DW!$G4891</f>
        <v>0</v>
      </c>
      <c r="F4891" t="e">
        <f>VLOOKUP(E4891,'Resultado Final'!$E$3:$L$103,4,FALSE)</f>
        <v>#DIV/0!</v>
      </c>
      <c r="G4891" t="e">
        <f>VLOOKUP(E4891,'Resultado Final'!$E$3:$L$103,5,FALSE)</f>
        <v>#DIV/0!</v>
      </c>
      <c r="H4891">
        <f>DW!$K4891</f>
        <v>0</v>
      </c>
      <c r="I4891" s="37" t="e">
        <f t="shared" si="76"/>
        <v>#DIV/0!</v>
      </c>
    </row>
    <row r="4892" spans="1:9" x14ac:dyDescent="0.25">
      <c r="A4892">
        <f>INDEX('Resultado Final'!$A:$A,MATCH(E4892,'Resultado Final'!$E:$E,0))</f>
        <v>1</v>
      </c>
      <c r="B4892" t="e">
        <f>'Média Saneada'!#REF!</f>
        <v>#REF!</v>
      </c>
      <c r="C4892">
        <f>DW!$H4892</f>
        <v>0</v>
      </c>
      <c r="D4892">
        <f>DW!$I4892</f>
        <v>0</v>
      </c>
      <c r="E4892">
        <f>DW!$G4892</f>
        <v>0</v>
      </c>
      <c r="F4892" t="e">
        <f>VLOOKUP(E4892,'Resultado Final'!$E$3:$L$103,4,FALSE)</f>
        <v>#DIV/0!</v>
      </c>
      <c r="G4892" t="e">
        <f>VLOOKUP(E4892,'Resultado Final'!$E$3:$L$103,5,FALSE)</f>
        <v>#DIV/0!</v>
      </c>
      <c r="H4892">
        <f>DW!$K4892</f>
        <v>0</v>
      </c>
      <c r="I4892" s="37" t="e">
        <f t="shared" si="76"/>
        <v>#DIV/0!</v>
      </c>
    </row>
    <row r="4893" spans="1:9" x14ac:dyDescent="0.25">
      <c r="A4893">
        <f>INDEX('Resultado Final'!$A:$A,MATCH(E4893,'Resultado Final'!$E:$E,0))</f>
        <v>1</v>
      </c>
      <c r="B4893" t="e">
        <f>'Média Saneada'!#REF!</f>
        <v>#REF!</v>
      </c>
      <c r="C4893">
        <f>DW!$H4893</f>
        <v>0</v>
      </c>
      <c r="D4893">
        <f>DW!$I4893</f>
        <v>0</v>
      </c>
      <c r="E4893">
        <f>DW!$G4893</f>
        <v>0</v>
      </c>
      <c r="F4893" t="e">
        <f>VLOOKUP(E4893,'Resultado Final'!$E$3:$L$103,4,FALSE)</f>
        <v>#DIV/0!</v>
      </c>
      <c r="G4893" t="e">
        <f>VLOOKUP(E4893,'Resultado Final'!$E$3:$L$103,5,FALSE)</f>
        <v>#DIV/0!</v>
      </c>
      <c r="H4893">
        <f>DW!$K4893</f>
        <v>0</v>
      </c>
      <c r="I4893" s="37" t="e">
        <f t="shared" si="76"/>
        <v>#DIV/0!</v>
      </c>
    </row>
    <row r="4894" spans="1:9" x14ac:dyDescent="0.25">
      <c r="A4894">
        <f>INDEX('Resultado Final'!$A:$A,MATCH(E4894,'Resultado Final'!$E:$E,0))</f>
        <v>1</v>
      </c>
      <c r="B4894" t="e">
        <f>'Média Saneada'!#REF!</f>
        <v>#REF!</v>
      </c>
      <c r="C4894">
        <f>DW!$H4894</f>
        <v>0</v>
      </c>
      <c r="D4894">
        <f>DW!$I4894</f>
        <v>0</v>
      </c>
      <c r="E4894">
        <f>DW!$G4894</f>
        <v>0</v>
      </c>
      <c r="F4894" t="e">
        <f>VLOOKUP(E4894,'Resultado Final'!$E$3:$L$103,4,FALSE)</f>
        <v>#DIV/0!</v>
      </c>
      <c r="G4894" t="e">
        <f>VLOOKUP(E4894,'Resultado Final'!$E$3:$L$103,5,FALSE)</f>
        <v>#DIV/0!</v>
      </c>
      <c r="H4894">
        <f>DW!$K4894</f>
        <v>0</v>
      </c>
      <c r="I4894" s="37" t="e">
        <f t="shared" si="76"/>
        <v>#DIV/0!</v>
      </c>
    </row>
    <row r="4895" spans="1:9" x14ac:dyDescent="0.25">
      <c r="A4895">
        <f>INDEX('Resultado Final'!$A:$A,MATCH(E4895,'Resultado Final'!$E:$E,0))</f>
        <v>1</v>
      </c>
      <c r="B4895" t="e">
        <f>'Média Saneada'!#REF!</f>
        <v>#REF!</v>
      </c>
      <c r="C4895">
        <f>DW!$H4895</f>
        <v>0</v>
      </c>
      <c r="D4895">
        <f>DW!$I4895</f>
        <v>0</v>
      </c>
      <c r="E4895">
        <f>DW!$G4895</f>
        <v>0</v>
      </c>
      <c r="F4895" t="e">
        <f>VLOOKUP(E4895,'Resultado Final'!$E$3:$L$103,4,FALSE)</f>
        <v>#DIV/0!</v>
      </c>
      <c r="G4895" t="e">
        <f>VLOOKUP(E4895,'Resultado Final'!$E$3:$L$103,5,FALSE)</f>
        <v>#DIV/0!</v>
      </c>
      <c r="H4895">
        <f>DW!$K4895</f>
        <v>0</v>
      </c>
      <c r="I4895" s="37" t="e">
        <f t="shared" si="76"/>
        <v>#DIV/0!</v>
      </c>
    </row>
    <row r="4896" spans="1:9" x14ac:dyDescent="0.25">
      <c r="A4896">
        <f>INDEX('Resultado Final'!$A:$A,MATCH(E4896,'Resultado Final'!$E:$E,0))</f>
        <v>1</v>
      </c>
      <c r="B4896" t="e">
        <f>'Média Saneada'!#REF!</f>
        <v>#REF!</v>
      </c>
      <c r="C4896">
        <f>DW!$H4896</f>
        <v>0</v>
      </c>
      <c r="D4896">
        <f>DW!$I4896</f>
        <v>0</v>
      </c>
      <c r="E4896">
        <f>DW!$G4896</f>
        <v>0</v>
      </c>
      <c r="F4896" t="e">
        <f>VLOOKUP(E4896,'Resultado Final'!$E$3:$L$103,4,FALSE)</f>
        <v>#DIV/0!</v>
      </c>
      <c r="G4896" t="e">
        <f>VLOOKUP(E4896,'Resultado Final'!$E$3:$L$103,5,FALSE)</f>
        <v>#DIV/0!</v>
      </c>
      <c r="H4896">
        <f>DW!$K4896</f>
        <v>0</v>
      </c>
      <c r="I4896" s="37" t="e">
        <f t="shared" si="76"/>
        <v>#DIV/0!</v>
      </c>
    </row>
    <row r="4897" spans="1:9" x14ac:dyDescent="0.25">
      <c r="A4897">
        <f>INDEX('Resultado Final'!$A:$A,MATCH(E4897,'Resultado Final'!$E:$E,0))</f>
        <v>1</v>
      </c>
      <c r="B4897" t="e">
        <f>'Média Saneada'!#REF!</f>
        <v>#REF!</v>
      </c>
      <c r="C4897">
        <f>DW!$H4897</f>
        <v>0</v>
      </c>
      <c r="D4897">
        <f>DW!$I4897</f>
        <v>0</v>
      </c>
      <c r="E4897">
        <f>DW!$G4897</f>
        <v>0</v>
      </c>
      <c r="F4897" t="e">
        <f>VLOOKUP(E4897,'Resultado Final'!$E$3:$L$103,4,FALSE)</f>
        <v>#DIV/0!</v>
      </c>
      <c r="G4897" t="e">
        <f>VLOOKUP(E4897,'Resultado Final'!$E$3:$L$103,5,FALSE)</f>
        <v>#DIV/0!</v>
      </c>
      <c r="H4897">
        <f>DW!$K4897</f>
        <v>0</v>
      </c>
      <c r="I4897" s="37" t="e">
        <f t="shared" si="76"/>
        <v>#DIV/0!</v>
      </c>
    </row>
    <row r="4898" spans="1:9" x14ac:dyDescent="0.25">
      <c r="A4898">
        <f>INDEX('Resultado Final'!$A:$A,MATCH(E4898,'Resultado Final'!$E:$E,0))</f>
        <v>1</v>
      </c>
      <c r="B4898" t="e">
        <f>'Média Saneada'!#REF!</f>
        <v>#REF!</v>
      </c>
      <c r="C4898">
        <f>DW!$H4898</f>
        <v>0</v>
      </c>
      <c r="D4898">
        <f>DW!$I4898</f>
        <v>0</v>
      </c>
      <c r="E4898">
        <f>DW!$G4898</f>
        <v>0</v>
      </c>
      <c r="F4898" t="e">
        <f>VLOOKUP(E4898,'Resultado Final'!$E$3:$L$103,4,FALSE)</f>
        <v>#DIV/0!</v>
      </c>
      <c r="G4898" t="e">
        <f>VLOOKUP(E4898,'Resultado Final'!$E$3:$L$103,5,FALSE)</f>
        <v>#DIV/0!</v>
      </c>
      <c r="H4898">
        <f>DW!$K4898</f>
        <v>0</v>
      </c>
      <c r="I4898" s="37" t="e">
        <f t="shared" si="76"/>
        <v>#DIV/0!</v>
      </c>
    </row>
    <row r="4899" spans="1:9" x14ac:dyDescent="0.25">
      <c r="A4899">
        <f>INDEX('Resultado Final'!$A:$A,MATCH(E4899,'Resultado Final'!$E:$E,0))</f>
        <v>1</v>
      </c>
      <c r="B4899" t="e">
        <f>'Média Saneada'!#REF!</f>
        <v>#REF!</v>
      </c>
      <c r="C4899">
        <f>DW!$H4899</f>
        <v>0</v>
      </c>
      <c r="D4899">
        <f>DW!$I4899</f>
        <v>0</v>
      </c>
      <c r="E4899">
        <f>DW!$G4899</f>
        <v>0</v>
      </c>
      <c r="F4899" t="e">
        <f>VLOOKUP(E4899,'Resultado Final'!$E$3:$L$103,4,FALSE)</f>
        <v>#DIV/0!</v>
      </c>
      <c r="G4899" t="e">
        <f>VLOOKUP(E4899,'Resultado Final'!$E$3:$L$103,5,FALSE)</f>
        <v>#DIV/0!</v>
      </c>
      <c r="H4899">
        <f>DW!$K4899</f>
        <v>0</v>
      </c>
      <c r="I4899" s="37" t="e">
        <f t="shared" si="76"/>
        <v>#DIV/0!</v>
      </c>
    </row>
    <row r="4900" spans="1:9" x14ac:dyDescent="0.25">
      <c r="A4900">
        <f>INDEX('Resultado Final'!$A:$A,MATCH(E4900,'Resultado Final'!$E:$E,0))</f>
        <v>1</v>
      </c>
      <c r="B4900" t="e">
        <f>'Média Saneada'!#REF!</f>
        <v>#REF!</v>
      </c>
      <c r="C4900">
        <f>DW!$H4900</f>
        <v>0</v>
      </c>
      <c r="D4900">
        <f>DW!$I4900</f>
        <v>0</v>
      </c>
      <c r="E4900">
        <f>DW!$G4900</f>
        <v>0</v>
      </c>
      <c r="F4900" t="e">
        <f>VLOOKUP(E4900,'Resultado Final'!$E$3:$L$103,4,FALSE)</f>
        <v>#DIV/0!</v>
      </c>
      <c r="G4900" t="e">
        <f>VLOOKUP(E4900,'Resultado Final'!$E$3:$L$103,5,FALSE)</f>
        <v>#DIV/0!</v>
      </c>
      <c r="H4900">
        <f>DW!$K4900</f>
        <v>0</v>
      </c>
      <c r="I4900" s="37" t="e">
        <f t="shared" si="76"/>
        <v>#DIV/0!</v>
      </c>
    </row>
    <row r="4901" spans="1:9" x14ac:dyDescent="0.25">
      <c r="A4901">
        <f>INDEX('Resultado Final'!$A:$A,MATCH(E4901,'Resultado Final'!$E:$E,0))</f>
        <v>1</v>
      </c>
      <c r="B4901" t="e">
        <f>'Média Saneada'!#REF!</f>
        <v>#REF!</v>
      </c>
      <c r="C4901">
        <f>DW!$H4901</f>
        <v>0</v>
      </c>
      <c r="D4901">
        <f>DW!$I4901</f>
        <v>0</v>
      </c>
      <c r="E4901">
        <f>DW!$G4901</f>
        <v>0</v>
      </c>
      <c r="F4901" t="e">
        <f>VLOOKUP(E4901,'Resultado Final'!$E$3:$L$103,4,FALSE)</f>
        <v>#DIV/0!</v>
      </c>
      <c r="G4901" t="e">
        <f>VLOOKUP(E4901,'Resultado Final'!$E$3:$L$103,5,FALSE)</f>
        <v>#DIV/0!</v>
      </c>
      <c r="H4901">
        <f>DW!$K4901</f>
        <v>0</v>
      </c>
      <c r="I4901" s="37" t="e">
        <f t="shared" si="76"/>
        <v>#DIV/0!</v>
      </c>
    </row>
    <row r="4902" spans="1:9" x14ac:dyDescent="0.25">
      <c r="A4902">
        <f>INDEX('Resultado Final'!$A:$A,MATCH(E4902,'Resultado Final'!$E:$E,0))</f>
        <v>1</v>
      </c>
      <c r="B4902" t="e">
        <f>'Média Saneada'!#REF!</f>
        <v>#REF!</v>
      </c>
      <c r="C4902">
        <f>DW!$H4902</f>
        <v>0</v>
      </c>
      <c r="D4902">
        <f>DW!$I4902</f>
        <v>0</v>
      </c>
      <c r="E4902">
        <f>DW!$G4902</f>
        <v>0</v>
      </c>
      <c r="F4902" t="e">
        <f>VLOOKUP(E4902,'Resultado Final'!$E$3:$L$103,4,FALSE)</f>
        <v>#DIV/0!</v>
      </c>
      <c r="G4902" t="e">
        <f>VLOOKUP(E4902,'Resultado Final'!$E$3:$L$103,5,FALSE)</f>
        <v>#DIV/0!</v>
      </c>
      <c r="H4902">
        <f>DW!$K4902</f>
        <v>0</v>
      </c>
      <c r="I4902" s="37" t="e">
        <f t="shared" si="76"/>
        <v>#DIV/0!</v>
      </c>
    </row>
    <row r="4903" spans="1:9" x14ac:dyDescent="0.25">
      <c r="A4903">
        <f>INDEX('Resultado Final'!$A:$A,MATCH(E4903,'Resultado Final'!$E:$E,0))</f>
        <v>1</v>
      </c>
      <c r="B4903" t="e">
        <f>'Média Saneada'!#REF!</f>
        <v>#REF!</v>
      </c>
      <c r="C4903">
        <f>DW!$H4903</f>
        <v>0</v>
      </c>
      <c r="D4903">
        <f>DW!$I4903</f>
        <v>0</v>
      </c>
      <c r="E4903">
        <f>DW!$G4903</f>
        <v>0</v>
      </c>
      <c r="F4903" t="e">
        <f>VLOOKUP(E4903,'Resultado Final'!$E$3:$L$103,4,FALSE)</f>
        <v>#DIV/0!</v>
      </c>
      <c r="G4903" t="e">
        <f>VLOOKUP(E4903,'Resultado Final'!$E$3:$L$103,5,FALSE)</f>
        <v>#DIV/0!</v>
      </c>
      <c r="H4903">
        <f>DW!$K4903</f>
        <v>0</v>
      </c>
      <c r="I4903" s="37" t="e">
        <f t="shared" si="76"/>
        <v>#DIV/0!</v>
      </c>
    </row>
    <row r="4904" spans="1:9" x14ac:dyDescent="0.25">
      <c r="A4904">
        <f>INDEX('Resultado Final'!$A:$A,MATCH(E4904,'Resultado Final'!$E:$E,0))</f>
        <v>1</v>
      </c>
      <c r="B4904" t="e">
        <f>'Média Saneada'!#REF!</f>
        <v>#REF!</v>
      </c>
      <c r="C4904">
        <f>DW!$H4904</f>
        <v>0</v>
      </c>
      <c r="D4904">
        <f>DW!$I4904</f>
        <v>0</v>
      </c>
      <c r="E4904">
        <f>DW!$G4904</f>
        <v>0</v>
      </c>
      <c r="F4904" t="e">
        <f>VLOOKUP(E4904,'Resultado Final'!$E$3:$L$103,4,FALSE)</f>
        <v>#DIV/0!</v>
      </c>
      <c r="G4904" t="e">
        <f>VLOOKUP(E4904,'Resultado Final'!$E$3:$L$103,5,FALSE)</f>
        <v>#DIV/0!</v>
      </c>
      <c r="H4904">
        <f>DW!$K4904</f>
        <v>0</v>
      </c>
      <c r="I4904" s="37" t="e">
        <f t="shared" si="76"/>
        <v>#DIV/0!</v>
      </c>
    </row>
    <row r="4905" spans="1:9" x14ac:dyDescent="0.25">
      <c r="A4905">
        <f>INDEX('Resultado Final'!$A:$A,MATCH(E4905,'Resultado Final'!$E:$E,0))</f>
        <v>1</v>
      </c>
      <c r="B4905" t="e">
        <f>'Média Saneada'!#REF!</f>
        <v>#REF!</v>
      </c>
      <c r="C4905">
        <f>DW!$H4905</f>
        <v>0</v>
      </c>
      <c r="D4905">
        <f>DW!$I4905</f>
        <v>0</v>
      </c>
      <c r="E4905">
        <f>DW!$G4905</f>
        <v>0</v>
      </c>
      <c r="F4905" t="e">
        <f>VLOOKUP(E4905,'Resultado Final'!$E$3:$L$103,4,FALSE)</f>
        <v>#DIV/0!</v>
      </c>
      <c r="G4905" t="e">
        <f>VLOOKUP(E4905,'Resultado Final'!$E$3:$L$103,5,FALSE)</f>
        <v>#DIV/0!</v>
      </c>
      <c r="H4905">
        <f>DW!$K4905</f>
        <v>0</v>
      </c>
      <c r="I4905" s="37" t="e">
        <f t="shared" si="76"/>
        <v>#DIV/0!</v>
      </c>
    </row>
    <row r="4906" spans="1:9" x14ac:dyDescent="0.25">
      <c r="A4906">
        <f>INDEX('Resultado Final'!$A:$A,MATCH(E4906,'Resultado Final'!$E:$E,0))</f>
        <v>1</v>
      </c>
      <c r="B4906" t="e">
        <f>'Média Saneada'!#REF!</f>
        <v>#REF!</v>
      </c>
      <c r="C4906">
        <f>DW!$H4906</f>
        <v>0</v>
      </c>
      <c r="D4906">
        <f>DW!$I4906</f>
        <v>0</v>
      </c>
      <c r="E4906">
        <f>DW!$G4906</f>
        <v>0</v>
      </c>
      <c r="F4906" t="e">
        <f>VLOOKUP(E4906,'Resultado Final'!$E$3:$L$103,4,FALSE)</f>
        <v>#DIV/0!</v>
      </c>
      <c r="G4906" t="e">
        <f>VLOOKUP(E4906,'Resultado Final'!$E$3:$L$103,5,FALSE)</f>
        <v>#DIV/0!</v>
      </c>
      <c r="H4906">
        <f>DW!$K4906</f>
        <v>0</v>
      </c>
      <c r="I4906" s="37" t="e">
        <f t="shared" si="76"/>
        <v>#DIV/0!</v>
      </c>
    </row>
    <row r="4907" spans="1:9" x14ac:dyDescent="0.25">
      <c r="A4907">
        <f>INDEX('Resultado Final'!$A:$A,MATCH(E4907,'Resultado Final'!$E:$E,0))</f>
        <v>1</v>
      </c>
      <c r="B4907" t="e">
        <f>'Média Saneada'!#REF!</f>
        <v>#REF!</v>
      </c>
      <c r="C4907">
        <f>DW!$H4907</f>
        <v>0</v>
      </c>
      <c r="D4907">
        <f>DW!$I4907</f>
        <v>0</v>
      </c>
      <c r="E4907">
        <f>DW!$G4907</f>
        <v>0</v>
      </c>
      <c r="F4907" t="e">
        <f>VLOOKUP(E4907,'Resultado Final'!$E$3:$L$103,4,FALSE)</f>
        <v>#DIV/0!</v>
      </c>
      <c r="G4907" t="e">
        <f>VLOOKUP(E4907,'Resultado Final'!$E$3:$L$103,5,FALSE)</f>
        <v>#DIV/0!</v>
      </c>
      <c r="H4907">
        <f>DW!$K4907</f>
        <v>0</v>
      </c>
      <c r="I4907" s="37" t="e">
        <f t="shared" si="76"/>
        <v>#DIV/0!</v>
      </c>
    </row>
    <row r="4908" spans="1:9" x14ac:dyDescent="0.25">
      <c r="A4908">
        <f>INDEX('Resultado Final'!$A:$A,MATCH(E4908,'Resultado Final'!$E:$E,0))</f>
        <v>1</v>
      </c>
      <c r="B4908" t="e">
        <f>'Média Saneada'!#REF!</f>
        <v>#REF!</v>
      </c>
      <c r="C4908">
        <f>DW!$H4908</f>
        <v>0</v>
      </c>
      <c r="D4908">
        <f>DW!$I4908</f>
        <v>0</v>
      </c>
      <c r="E4908">
        <f>DW!$G4908</f>
        <v>0</v>
      </c>
      <c r="F4908" t="e">
        <f>VLOOKUP(E4908,'Resultado Final'!$E$3:$L$103,4,FALSE)</f>
        <v>#DIV/0!</v>
      </c>
      <c r="G4908" t="e">
        <f>VLOOKUP(E4908,'Resultado Final'!$E$3:$L$103,5,FALSE)</f>
        <v>#DIV/0!</v>
      </c>
      <c r="H4908">
        <f>DW!$K4908</f>
        <v>0</v>
      </c>
      <c r="I4908" s="37" t="e">
        <f t="shared" si="76"/>
        <v>#DIV/0!</v>
      </c>
    </row>
    <row r="4909" spans="1:9" x14ac:dyDescent="0.25">
      <c r="A4909">
        <f>INDEX('Resultado Final'!$A:$A,MATCH(E4909,'Resultado Final'!$E:$E,0))</f>
        <v>1</v>
      </c>
      <c r="B4909" t="e">
        <f>'Média Saneada'!#REF!</f>
        <v>#REF!</v>
      </c>
      <c r="C4909">
        <f>DW!$H4909</f>
        <v>0</v>
      </c>
      <c r="D4909">
        <f>DW!$I4909</f>
        <v>0</v>
      </c>
      <c r="E4909">
        <f>DW!$G4909</f>
        <v>0</v>
      </c>
      <c r="F4909" t="e">
        <f>VLOOKUP(E4909,'Resultado Final'!$E$3:$L$103,4,FALSE)</f>
        <v>#DIV/0!</v>
      </c>
      <c r="G4909" t="e">
        <f>VLOOKUP(E4909,'Resultado Final'!$E$3:$L$103,5,FALSE)</f>
        <v>#DIV/0!</v>
      </c>
      <c r="H4909">
        <f>DW!$K4909</f>
        <v>0</v>
      </c>
      <c r="I4909" s="37" t="e">
        <f t="shared" si="76"/>
        <v>#DIV/0!</v>
      </c>
    </row>
    <row r="4910" spans="1:9" x14ac:dyDescent="0.25">
      <c r="A4910">
        <f>INDEX('Resultado Final'!$A:$A,MATCH(E4910,'Resultado Final'!$E:$E,0))</f>
        <v>1</v>
      </c>
      <c r="B4910" t="e">
        <f>'Média Saneada'!#REF!</f>
        <v>#REF!</v>
      </c>
      <c r="C4910">
        <f>DW!$H4910</f>
        <v>0</v>
      </c>
      <c r="D4910">
        <f>DW!$I4910</f>
        <v>0</v>
      </c>
      <c r="E4910">
        <f>DW!$G4910</f>
        <v>0</v>
      </c>
      <c r="F4910" t="e">
        <f>VLOOKUP(E4910,'Resultado Final'!$E$3:$L$103,4,FALSE)</f>
        <v>#DIV/0!</v>
      </c>
      <c r="G4910" t="e">
        <f>VLOOKUP(E4910,'Resultado Final'!$E$3:$L$103,5,FALSE)</f>
        <v>#DIV/0!</v>
      </c>
      <c r="H4910">
        <f>DW!$K4910</f>
        <v>0</v>
      </c>
      <c r="I4910" s="37" t="e">
        <f t="shared" si="76"/>
        <v>#DIV/0!</v>
      </c>
    </row>
    <row r="4911" spans="1:9" x14ac:dyDescent="0.25">
      <c r="A4911">
        <f>INDEX('Resultado Final'!$A:$A,MATCH(E4911,'Resultado Final'!$E:$E,0))</f>
        <v>1</v>
      </c>
      <c r="B4911" t="e">
        <f>'Média Saneada'!#REF!</f>
        <v>#REF!</v>
      </c>
      <c r="C4911">
        <f>DW!$H4911</f>
        <v>0</v>
      </c>
      <c r="D4911">
        <f>DW!$I4911</f>
        <v>0</v>
      </c>
      <c r="E4911">
        <f>DW!$G4911</f>
        <v>0</v>
      </c>
      <c r="F4911" t="e">
        <f>VLOOKUP(E4911,'Resultado Final'!$E$3:$L$103,4,FALSE)</f>
        <v>#DIV/0!</v>
      </c>
      <c r="G4911" t="e">
        <f>VLOOKUP(E4911,'Resultado Final'!$E$3:$L$103,5,FALSE)</f>
        <v>#DIV/0!</v>
      </c>
      <c r="H4911">
        <f>DW!$K4911</f>
        <v>0</v>
      </c>
      <c r="I4911" s="37" t="e">
        <f t="shared" si="76"/>
        <v>#DIV/0!</v>
      </c>
    </row>
    <row r="4912" spans="1:9" x14ac:dyDescent="0.25">
      <c r="A4912">
        <f>INDEX('Resultado Final'!$A:$A,MATCH(E4912,'Resultado Final'!$E:$E,0))</f>
        <v>1</v>
      </c>
      <c r="B4912" t="e">
        <f>'Média Saneada'!#REF!</f>
        <v>#REF!</v>
      </c>
      <c r="C4912">
        <f>DW!$H4912</f>
        <v>0</v>
      </c>
      <c r="D4912">
        <f>DW!$I4912</f>
        <v>0</v>
      </c>
      <c r="E4912">
        <f>DW!$G4912</f>
        <v>0</v>
      </c>
      <c r="F4912" t="e">
        <f>VLOOKUP(E4912,'Resultado Final'!$E$3:$L$103,4,FALSE)</f>
        <v>#DIV/0!</v>
      </c>
      <c r="G4912" t="e">
        <f>VLOOKUP(E4912,'Resultado Final'!$E$3:$L$103,5,FALSE)</f>
        <v>#DIV/0!</v>
      </c>
      <c r="H4912">
        <f>DW!$K4912</f>
        <v>0</v>
      </c>
      <c r="I4912" s="37" t="e">
        <f t="shared" si="76"/>
        <v>#DIV/0!</v>
      </c>
    </row>
    <row r="4913" spans="1:9" x14ac:dyDescent="0.25">
      <c r="A4913">
        <f>INDEX('Resultado Final'!$A:$A,MATCH(E4913,'Resultado Final'!$E:$E,0))</f>
        <v>1</v>
      </c>
      <c r="B4913" t="e">
        <f>'Média Saneada'!#REF!</f>
        <v>#REF!</v>
      </c>
      <c r="C4913">
        <f>DW!$H4913</f>
        <v>0</v>
      </c>
      <c r="D4913">
        <f>DW!$I4913</f>
        <v>0</v>
      </c>
      <c r="E4913">
        <f>DW!$G4913</f>
        <v>0</v>
      </c>
      <c r="F4913" t="e">
        <f>VLOOKUP(E4913,'Resultado Final'!$E$3:$L$103,4,FALSE)</f>
        <v>#DIV/0!</v>
      </c>
      <c r="G4913" t="e">
        <f>VLOOKUP(E4913,'Resultado Final'!$E$3:$L$103,5,FALSE)</f>
        <v>#DIV/0!</v>
      </c>
      <c r="H4913">
        <f>DW!$K4913</f>
        <v>0</v>
      </c>
      <c r="I4913" s="37" t="e">
        <f t="shared" si="76"/>
        <v>#DIV/0!</v>
      </c>
    </row>
    <row r="4914" spans="1:9" x14ac:dyDescent="0.25">
      <c r="A4914">
        <f>INDEX('Resultado Final'!$A:$A,MATCH(E4914,'Resultado Final'!$E:$E,0))</f>
        <v>1</v>
      </c>
      <c r="B4914" t="e">
        <f>'Média Saneada'!#REF!</f>
        <v>#REF!</v>
      </c>
      <c r="C4914">
        <f>DW!$H4914</f>
        <v>0</v>
      </c>
      <c r="D4914">
        <f>DW!$I4914</f>
        <v>0</v>
      </c>
      <c r="E4914">
        <f>DW!$G4914</f>
        <v>0</v>
      </c>
      <c r="F4914" t="e">
        <f>VLOOKUP(E4914,'Resultado Final'!$E$3:$L$103,4,FALSE)</f>
        <v>#DIV/0!</v>
      </c>
      <c r="G4914" t="e">
        <f>VLOOKUP(E4914,'Resultado Final'!$E$3:$L$103,5,FALSE)</f>
        <v>#DIV/0!</v>
      </c>
      <c r="H4914">
        <f>DW!$K4914</f>
        <v>0</v>
      </c>
      <c r="I4914" s="37" t="e">
        <f t="shared" si="76"/>
        <v>#DIV/0!</v>
      </c>
    </row>
    <row r="4915" spans="1:9" x14ac:dyDescent="0.25">
      <c r="A4915">
        <f>INDEX('Resultado Final'!$A:$A,MATCH(E4915,'Resultado Final'!$E:$E,0))</f>
        <v>1</v>
      </c>
      <c r="B4915" t="e">
        <f>'Média Saneada'!#REF!</f>
        <v>#REF!</v>
      </c>
      <c r="C4915">
        <f>DW!$H4915</f>
        <v>0</v>
      </c>
      <c r="D4915">
        <f>DW!$I4915</f>
        <v>0</v>
      </c>
      <c r="E4915">
        <f>DW!$G4915</f>
        <v>0</v>
      </c>
      <c r="F4915" t="e">
        <f>VLOOKUP(E4915,'Resultado Final'!$E$3:$L$103,4,FALSE)</f>
        <v>#DIV/0!</v>
      </c>
      <c r="G4915" t="e">
        <f>VLOOKUP(E4915,'Resultado Final'!$E$3:$L$103,5,FALSE)</f>
        <v>#DIV/0!</v>
      </c>
      <c r="H4915">
        <f>DW!$K4915</f>
        <v>0</v>
      </c>
      <c r="I4915" s="37" t="e">
        <f t="shared" si="76"/>
        <v>#DIV/0!</v>
      </c>
    </row>
    <row r="4916" spans="1:9" x14ac:dyDescent="0.25">
      <c r="A4916">
        <f>INDEX('Resultado Final'!$A:$A,MATCH(E4916,'Resultado Final'!$E:$E,0))</f>
        <v>1</v>
      </c>
      <c r="B4916" t="e">
        <f>'Média Saneada'!#REF!</f>
        <v>#REF!</v>
      </c>
      <c r="C4916">
        <f>DW!$H4916</f>
        <v>0</v>
      </c>
      <c r="D4916">
        <f>DW!$I4916</f>
        <v>0</v>
      </c>
      <c r="E4916">
        <f>DW!$G4916</f>
        <v>0</v>
      </c>
      <c r="F4916" t="e">
        <f>VLOOKUP(E4916,'Resultado Final'!$E$3:$L$103,4,FALSE)</f>
        <v>#DIV/0!</v>
      </c>
      <c r="G4916" t="e">
        <f>VLOOKUP(E4916,'Resultado Final'!$E$3:$L$103,5,FALSE)</f>
        <v>#DIV/0!</v>
      </c>
      <c r="H4916">
        <f>DW!$K4916</f>
        <v>0</v>
      </c>
      <c r="I4916" s="37" t="e">
        <f t="shared" si="76"/>
        <v>#DIV/0!</v>
      </c>
    </row>
    <row r="4917" spans="1:9" x14ac:dyDescent="0.25">
      <c r="A4917">
        <f>INDEX('Resultado Final'!$A:$A,MATCH(E4917,'Resultado Final'!$E:$E,0))</f>
        <v>1</v>
      </c>
      <c r="B4917" t="e">
        <f>'Média Saneada'!#REF!</f>
        <v>#REF!</v>
      </c>
      <c r="C4917">
        <f>DW!$H4917</f>
        <v>0</v>
      </c>
      <c r="D4917">
        <f>DW!$I4917</f>
        <v>0</v>
      </c>
      <c r="E4917">
        <f>DW!$G4917</f>
        <v>0</v>
      </c>
      <c r="F4917" t="e">
        <f>VLOOKUP(E4917,'Resultado Final'!$E$3:$L$103,4,FALSE)</f>
        <v>#DIV/0!</v>
      </c>
      <c r="G4917" t="e">
        <f>VLOOKUP(E4917,'Resultado Final'!$E$3:$L$103,5,FALSE)</f>
        <v>#DIV/0!</v>
      </c>
      <c r="H4917">
        <f>DW!$K4917</f>
        <v>0</v>
      </c>
      <c r="I4917" s="37" t="e">
        <f t="shared" si="76"/>
        <v>#DIV/0!</v>
      </c>
    </row>
    <row r="4918" spans="1:9" x14ac:dyDescent="0.25">
      <c r="A4918">
        <f>INDEX('Resultado Final'!$A:$A,MATCH(E4918,'Resultado Final'!$E:$E,0))</f>
        <v>1</v>
      </c>
      <c r="B4918" t="e">
        <f>'Média Saneada'!#REF!</f>
        <v>#REF!</v>
      </c>
      <c r="C4918">
        <f>DW!$H4918</f>
        <v>0</v>
      </c>
      <c r="D4918">
        <f>DW!$I4918</f>
        <v>0</v>
      </c>
      <c r="E4918">
        <f>DW!$G4918</f>
        <v>0</v>
      </c>
      <c r="F4918" t="e">
        <f>VLOOKUP(E4918,'Resultado Final'!$E$3:$L$103,4,FALSE)</f>
        <v>#DIV/0!</v>
      </c>
      <c r="G4918" t="e">
        <f>VLOOKUP(E4918,'Resultado Final'!$E$3:$L$103,5,FALSE)</f>
        <v>#DIV/0!</v>
      </c>
      <c r="H4918">
        <f>DW!$K4918</f>
        <v>0</v>
      </c>
      <c r="I4918" s="37" t="e">
        <f t="shared" si="76"/>
        <v>#DIV/0!</v>
      </c>
    </row>
    <row r="4919" spans="1:9" x14ac:dyDescent="0.25">
      <c r="A4919">
        <f>INDEX('Resultado Final'!$A:$A,MATCH(E4919,'Resultado Final'!$E:$E,0))</f>
        <v>1</v>
      </c>
      <c r="B4919" t="e">
        <f>'Média Saneada'!#REF!</f>
        <v>#REF!</v>
      </c>
      <c r="C4919">
        <f>DW!$H4919</f>
        <v>0</v>
      </c>
      <c r="D4919">
        <f>DW!$I4919</f>
        <v>0</v>
      </c>
      <c r="E4919">
        <f>DW!$G4919</f>
        <v>0</v>
      </c>
      <c r="F4919" t="e">
        <f>VLOOKUP(E4919,'Resultado Final'!$E$3:$L$103,4,FALSE)</f>
        <v>#DIV/0!</v>
      </c>
      <c r="G4919" t="e">
        <f>VLOOKUP(E4919,'Resultado Final'!$E$3:$L$103,5,FALSE)</f>
        <v>#DIV/0!</v>
      </c>
      <c r="H4919">
        <f>DW!$K4919</f>
        <v>0</v>
      </c>
      <c r="I4919" s="37" t="e">
        <f t="shared" si="76"/>
        <v>#DIV/0!</v>
      </c>
    </row>
    <row r="4920" spans="1:9" x14ac:dyDescent="0.25">
      <c r="A4920">
        <f>INDEX('Resultado Final'!$A:$A,MATCH(E4920,'Resultado Final'!$E:$E,0))</f>
        <v>1</v>
      </c>
      <c r="B4920" t="e">
        <f>'Média Saneada'!#REF!</f>
        <v>#REF!</v>
      </c>
      <c r="C4920">
        <f>DW!$H4920</f>
        <v>0</v>
      </c>
      <c r="D4920">
        <f>DW!$I4920</f>
        <v>0</v>
      </c>
      <c r="E4920">
        <f>DW!$G4920</f>
        <v>0</v>
      </c>
      <c r="F4920" t="e">
        <f>VLOOKUP(E4920,'Resultado Final'!$E$3:$L$103,4,FALSE)</f>
        <v>#DIV/0!</v>
      </c>
      <c r="G4920" t="e">
        <f>VLOOKUP(E4920,'Resultado Final'!$E$3:$L$103,5,FALSE)</f>
        <v>#DIV/0!</v>
      </c>
      <c r="H4920">
        <f>DW!$K4920</f>
        <v>0</v>
      </c>
      <c r="I4920" s="37" t="e">
        <f t="shared" si="76"/>
        <v>#DIV/0!</v>
      </c>
    </row>
    <row r="4921" spans="1:9" x14ac:dyDescent="0.25">
      <c r="A4921">
        <f>INDEX('Resultado Final'!$A:$A,MATCH(E4921,'Resultado Final'!$E:$E,0))</f>
        <v>1</v>
      </c>
      <c r="B4921" t="e">
        <f>'Média Saneada'!#REF!</f>
        <v>#REF!</v>
      </c>
      <c r="C4921">
        <f>DW!$H4921</f>
        <v>0</v>
      </c>
      <c r="D4921">
        <f>DW!$I4921</f>
        <v>0</v>
      </c>
      <c r="E4921">
        <f>DW!$G4921</f>
        <v>0</v>
      </c>
      <c r="F4921" t="e">
        <f>VLOOKUP(E4921,'Resultado Final'!$E$3:$L$103,4,FALSE)</f>
        <v>#DIV/0!</v>
      </c>
      <c r="G4921" t="e">
        <f>VLOOKUP(E4921,'Resultado Final'!$E$3:$L$103,5,FALSE)</f>
        <v>#DIV/0!</v>
      </c>
      <c r="H4921">
        <f>DW!$K4921</f>
        <v>0</v>
      </c>
      <c r="I4921" s="37" t="e">
        <f t="shared" si="76"/>
        <v>#DIV/0!</v>
      </c>
    </row>
    <row r="4922" spans="1:9" x14ac:dyDescent="0.25">
      <c r="A4922">
        <f>INDEX('Resultado Final'!$A:$A,MATCH(E4922,'Resultado Final'!$E:$E,0))</f>
        <v>1</v>
      </c>
      <c r="B4922" t="e">
        <f>'Média Saneada'!#REF!</f>
        <v>#REF!</v>
      </c>
      <c r="C4922">
        <f>DW!$H4922</f>
        <v>0</v>
      </c>
      <c r="D4922">
        <f>DW!$I4922</f>
        <v>0</v>
      </c>
      <c r="E4922">
        <f>DW!$G4922</f>
        <v>0</v>
      </c>
      <c r="F4922" t="e">
        <f>VLOOKUP(E4922,'Resultado Final'!$E$3:$L$103,4,FALSE)</f>
        <v>#DIV/0!</v>
      </c>
      <c r="G4922" t="e">
        <f>VLOOKUP(E4922,'Resultado Final'!$E$3:$L$103,5,FALSE)</f>
        <v>#DIV/0!</v>
      </c>
      <c r="H4922">
        <f>DW!$K4922</f>
        <v>0</v>
      </c>
      <c r="I4922" s="37" t="e">
        <f t="shared" si="76"/>
        <v>#DIV/0!</v>
      </c>
    </row>
    <row r="4923" spans="1:9" x14ac:dyDescent="0.25">
      <c r="A4923">
        <f>INDEX('Resultado Final'!$A:$A,MATCH(E4923,'Resultado Final'!$E:$E,0))</f>
        <v>1</v>
      </c>
      <c r="B4923" t="e">
        <f>'Média Saneada'!#REF!</f>
        <v>#REF!</v>
      </c>
      <c r="C4923">
        <f>DW!$H4923</f>
        <v>0</v>
      </c>
      <c r="D4923">
        <f>DW!$I4923</f>
        <v>0</v>
      </c>
      <c r="E4923">
        <f>DW!$G4923</f>
        <v>0</v>
      </c>
      <c r="F4923" t="e">
        <f>VLOOKUP(E4923,'Resultado Final'!$E$3:$L$103,4,FALSE)</f>
        <v>#DIV/0!</v>
      </c>
      <c r="G4923" t="e">
        <f>VLOOKUP(E4923,'Resultado Final'!$E$3:$L$103,5,FALSE)</f>
        <v>#DIV/0!</v>
      </c>
      <c r="H4923">
        <f>DW!$K4923</f>
        <v>0</v>
      </c>
      <c r="I4923" s="37" t="e">
        <f t="shared" si="76"/>
        <v>#DIV/0!</v>
      </c>
    </row>
    <row r="4924" spans="1:9" x14ac:dyDescent="0.25">
      <c r="A4924">
        <f>INDEX('Resultado Final'!$A:$A,MATCH(E4924,'Resultado Final'!$E:$E,0))</f>
        <v>1</v>
      </c>
      <c r="B4924" t="e">
        <f>'Média Saneada'!#REF!</f>
        <v>#REF!</v>
      </c>
      <c r="C4924">
        <f>DW!$H4924</f>
        <v>0</v>
      </c>
      <c r="D4924">
        <f>DW!$I4924</f>
        <v>0</v>
      </c>
      <c r="E4924">
        <f>DW!$G4924</f>
        <v>0</v>
      </c>
      <c r="F4924" t="e">
        <f>VLOOKUP(E4924,'Resultado Final'!$E$3:$L$103,4,FALSE)</f>
        <v>#DIV/0!</v>
      </c>
      <c r="G4924" t="e">
        <f>VLOOKUP(E4924,'Resultado Final'!$E$3:$L$103,5,FALSE)</f>
        <v>#DIV/0!</v>
      </c>
      <c r="H4924">
        <f>DW!$K4924</f>
        <v>0</v>
      </c>
      <c r="I4924" s="37" t="e">
        <f t="shared" si="76"/>
        <v>#DIV/0!</v>
      </c>
    </row>
    <row r="4925" spans="1:9" x14ac:dyDescent="0.25">
      <c r="A4925">
        <f>INDEX('Resultado Final'!$A:$A,MATCH(E4925,'Resultado Final'!$E:$E,0))</f>
        <v>1</v>
      </c>
      <c r="B4925" t="e">
        <f>'Média Saneada'!#REF!</f>
        <v>#REF!</v>
      </c>
      <c r="C4925">
        <f>DW!$H4925</f>
        <v>0</v>
      </c>
      <c r="D4925">
        <f>DW!$I4925</f>
        <v>0</v>
      </c>
      <c r="E4925">
        <f>DW!$G4925</f>
        <v>0</v>
      </c>
      <c r="F4925" t="e">
        <f>VLOOKUP(E4925,'Resultado Final'!$E$3:$L$103,4,FALSE)</f>
        <v>#DIV/0!</v>
      </c>
      <c r="G4925" t="e">
        <f>VLOOKUP(E4925,'Resultado Final'!$E$3:$L$103,5,FALSE)</f>
        <v>#DIV/0!</v>
      </c>
      <c r="H4925">
        <f>DW!$K4925</f>
        <v>0</v>
      </c>
      <c r="I4925" s="37" t="e">
        <f t="shared" si="76"/>
        <v>#DIV/0!</v>
      </c>
    </row>
    <row r="4926" spans="1:9" x14ac:dyDescent="0.25">
      <c r="A4926">
        <f>INDEX('Resultado Final'!$A:$A,MATCH(E4926,'Resultado Final'!$E:$E,0))</f>
        <v>1</v>
      </c>
      <c r="B4926" t="e">
        <f>'Média Saneada'!#REF!</f>
        <v>#REF!</v>
      </c>
      <c r="C4926">
        <f>DW!$H4926</f>
        <v>0</v>
      </c>
      <c r="D4926">
        <f>DW!$I4926</f>
        <v>0</v>
      </c>
      <c r="E4926">
        <f>DW!$G4926</f>
        <v>0</v>
      </c>
      <c r="F4926" t="e">
        <f>VLOOKUP(E4926,'Resultado Final'!$E$3:$L$103,4,FALSE)</f>
        <v>#DIV/0!</v>
      </c>
      <c r="G4926" t="e">
        <f>VLOOKUP(E4926,'Resultado Final'!$E$3:$L$103,5,FALSE)</f>
        <v>#DIV/0!</v>
      </c>
      <c r="H4926">
        <f>DW!$K4926</f>
        <v>0</v>
      </c>
      <c r="I4926" s="37" t="e">
        <f t="shared" si="76"/>
        <v>#DIV/0!</v>
      </c>
    </row>
    <row r="4927" spans="1:9" x14ac:dyDescent="0.25">
      <c r="A4927">
        <f>INDEX('Resultado Final'!$A:$A,MATCH(E4927,'Resultado Final'!$E:$E,0))</f>
        <v>1</v>
      </c>
      <c r="B4927" t="e">
        <f>'Média Saneada'!#REF!</f>
        <v>#REF!</v>
      </c>
      <c r="C4927">
        <f>DW!$H4927</f>
        <v>0</v>
      </c>
      <c r="D4927">
        <f>DW!$I4927</f>
        <v>0</v>
      </c>
      <c r="E4927">
        <f>DW!$G4927</f>
        <v>0</v>
      </c>
      <c r="F4927" t="e">
        <f>VLOOKUP(E4927,'Resultado Final'!$E$3:$L$103,4,FALSE)</f>
        <v>#DIV/0!</v>
      </c>
      <c r="G4927" t="e">
        <f>VLOOKUP(E4927,'Resultado Final'!$E$3:$L$103,5,FALSE)</f>
        <v>#DIV/0!</v>
      </c>
      <c r="H4927">
        <f>DW!$K4927</f>
        <v>0</v>
      </c>
      <c r="I4927" s="37" t="e">
        <f t="shared" si="76"/>
        <v>#DIV/0!</v>
      </c>
    </row>
    <row r="4928" spans="1:9" x14ac:dyDescent="0.25">
      <c r="A4928">
        <f>INDEX('Resultado Final'!$A:$A,MATCH(E4928,'Resultado Final'!$E:$E,0))</f>
        <v>1</v>
      </c>
      <c r="B4928" t="e">
        <f>'Média Saneada'!#REF!</f>
        <v>#REF!</v>
      </c>
      <c r="C4928">
        <f>DW!$H4928</f>
        <v>0</v>
      </c>
      <c r="D4928">
        <f>DW!$I4928</f>
        <v>0</v>
      </c>
      <c r="E4928">
        <f>DW!$G4928</f>
        <v>0</v>
      </c>
      <c r="F4928" t="e">
        <f>VLOOKUP(E4928,'Resultado Final'!$E$3:$L$103,4,FALSE)</f>
        <v>#DIV/0!</v>
      </c>
      <c r="G4928" t="e">
        <f>VLOOKUP(E4928,'Resultado Final'!$E$3:$L$103,5,FALSE)</f>
        <v>#DIV/0!</v>
      </c>
      <c r="H4928">
        <f>DW!$K4928</f>
        <v>0</v>
      </c>
      <c r="I4928" s="37" t="e">
        <f t="shared" si="76"/>
        <v>#DIV/0!</v>
      </c>
    </row>
    <row r="4929" spans="1:9" x14ac:dyDescent="0.25">
      <c r="A4929">
        <f>INDEX('Resultado Final'!$A:$A,MATCH(E4929,'Resultado Final'!$E:$E,0))</f>
        <v>1</v>
      </c>
      <c r="B4929" t="e">
        <f>'Média Saneada'!#REF!</f>
        <v>#REF!</v>
      </c>
      <c r="C4929">
        <f>DW!$H4929</f>
        <v>0</v>
      </c>
      <c r="D4929">
        <f>DW!$I4929</f>
        <v>0</v>
      </c>
      <c r="E4929">
        <f>DW!$G4929</f>
        <v>0</v>
      </c>
      <c r="F4929" t="e">
        <f>VLOOKUP(E4929,'Resultado Final'!$E$3:$L$103,4,FALSE)</f>
        <v>#DIV/0!</v>
      </c>
      <c r="G4929" t="e">
        <f>VLOOKUP(E4929,'Resultado Final'!$E$3:$L$103,5,FALSE)</f>
        <v>#DIV/0!</v>
      </c>
      <c r="H4929">
        <f>DW!$K4929</f>
        <v>0</v>
      </c>
      <c r="I4929" s="37" t="e">
        <f t="shared" si="76"/>
        <v>#DIV/0!</v>
      </c>
    </row>
    <row r="4930" spans="1:9" x14ac:dyDescent="0.25">
      <c r="A4930">
        <f>INDEX('Resultado Final'!$A:$A,MATCH(E4930,'Resultado Final'!$E:$E,0))</f>
        <v>1</v>
      </c>
      <c r="B4930" t="e">
        <f>'Média Saneada'!#REF!</f>
        <v>#REF!</v>
      </c>
      <c r="C4930">
        <f>DW!$H4930</f>
        <v>0</v>
      </c>
      <c r="D4930">
        <f>DW!$I4930</f>
        <v>0</v>
      </c>
      <c r="E4930">
        <f>DW!$G4930</f>
        <v>0</v>
      </c>
      <c r="F4930" t="e">
        <f>VLOOKUP(E4930,'Resultado Final'!$E$3:$L$103,4,FALSE)</f>
        <v>#DIV/0!</v>
      </c>
      <c r="G4930" t="e">
        <f>VLOOKUP(E4930,'Resultado Final'!$E$3:$L$103,5,FALSE)</f>
        <v>#DIV/0!</v>
      </c>
      <c r="H4930">
        <f>DW!$K4930</f>
        <v>0</v>
      </c>
      <c r="I4930" s="37" t="e">
        <f t="shared" si="76"/>
        <v>#DIV/0!</v>
      </c>
    </row>
    <row r="4931" spans="1:9" x14ac:dyDescent="0.25">
      <c r="A4931">
        <f>INDEX('Resultado Final'!$A:$A,MATCH(E4931,'Resultado Final'!$E:$E,0))</f>
        <v>1</v>
      </c>
      <c r="B4931" t="e">
        <f>'Média Saneada'!#REF!</f>
        <v>#REF!</v>
      </c>
      <c r="C4931">
        <f>DW!$H4931</f>
        <v>0</v>
      </c>
      <c r="D4931">
        <f>DW!$I4931</f>
        <v>0</v>
      </c>
      <c r="E4931">
        <f>DW!$G4931</f>
        <v>0</v>
      </c>
      <c r="F4931" t="e">
        <f>VLOOKUP(E4931,'Resultado Final'!$E$3:$L$103,4,FALSE)</f>
        <v>#DIV/0!</v>
      </c>
      <c r="G4931" t="e">
        <f>VLOOKUP(E4931,'Resultado Final'!$E$3:$L$103,5,FALSE)</f>
        <v>#DIV/0!</v>
      </c>
      <c r="H4931">
        <f>DW!$K4931</f>
        <v>0</v>
      </c>
      <c r="I4931" s="37" t="e">
        <f t="shared" ref="I4931:I4994" si="77">IF(AND($H4931&lt;$F4931,$H4931&gt;$G4931),$H4931,"Desconsiderado para o cálculo final da Média")</f>
        <v>#DIV/0!</v>
      </c>
    </row>
    <row r="4932" spans="1:9" x14ac:dyDescent="0.25">
      <c r="A4932">
        <f>INDEX('Resultado Final'!$A:$A,MATCH(E4932,'Resultado Final'!$E:$E,0))</f>
        <v>1</v>
      </c>
      <c r="B4932" t="e">
        <f>'Média Saneada'!#REF!</f>
        <v>#REF!</v>
      </c>
      <c r="C4932">
        <f>DW!$H4932</f>
        <v>0</v>
      </c>
      <c r="D4932">
        <f>DW!$I4932</f>
        <v>0</v>
      </c>
      <c r="E4932">
        <f>DW!$G4932</f>
        <v>0</v>
      </c>
      <c r="F4932" t="e">
        <f>VLOOKUP(E4932,'Resultado Final'!$E$3:$L$103,4,FALSE)</f>
        <v>#DIV/0!</v>
      </c>
      <c r="G4932" t="e">
        <f>VLOOKUP(E4932,'Resultado Final'!$E$3:$L$103,5,FALSE)</f>
        <v>#DIV/0!</v>
      </c>
      <c r="H4932">
        <f>DW!$K4932</f>
        <v>0</v>
      </c>
      <c r="I4932" s="37" t="e">
        <f t="shared" si="77"/>
        <v>#DIV/0!</v>
      </c>
    </row>
    <row r="4933" spans="1:9" x14ac:dyDescent="0.25">
      <c r="A4933">
        <f>INDEX('Resultado Final'!$A:$A,MATCH(E4933,'Resultado Final'!$E:$E,0))</f>
        <v>1</v>
      </c>
      <c r="B4933" t="e">
        <f>'Média Saneada'!#REF!</f>
        <v>#REF!</v>
      </c>
      <c r="C4933">
        <f>DW!$H4933</f>
        <v>0</v>
      </c>
      <c r="D4933">
        <f>DW!$I4933</f>
        <v>0</v>
      </c>
      <c r="E4933">
        <f>DW!$G4933</f>
        <v>0</v>
      </c>
      <c r="F4933" t="e">
        <f>VLOOKUP(E4933,'Resultado Final'!$E$3:$L$103,4,FALSE)</f>
        <v>#DIV/0!</v>
      </c>
      <c r="G4933" t="e">
        <f>VLOOKUP(E4933,'Resultado Final'!$E$3:$L$103,5,FALSE)</f>
        <v>#DIV/0!</v>
      </c>
      <c r="H4933">
        <f>DW!$K4933</f>
        <v>0</v>
      </c>
      <c r="I4933" s="37" t="e">
        <f t="shared" si="77"/>
        <v>#DIV/0!</v>
      </c>
    </row>
    <row r="4934" spans="1:9" x14ac:dyDescent="0.25">
      <c r="A4934">
        <f>INDEX('Resultado Final'!$A:$A,MATCH(E4934,'Resultado Final'!$E:$E,0))</f>
        <v>1</v>
      </c>
      <c r="B4934" t="e">
        <f>'Média Saneada'!#REF!</f>
        <v>#REF!</v>
      </c>
      <c r="C4934">
        <f>DW!$H4934</f>
        <v>0</v>
      </c>
      <c r="D4934">
        <f>DW!$I4934</f>
        <v>0</v>
      </c>
      <c r="E4934">
        <f>DW!$G4934</f>
        <v>0</v>
      </c>
      <c r="F4934" t="e">
        <f>VLOOKUP(E4934,'Resultado Final'!$E$3:$L$103,4,FALSE)</f>
        <v>#DIV/0!</v>
      </c>
      <c r="G4934" t="e">
        <f>VLOOKUP(E4934,'Resultado Final'!$E$3:$L$103,5,FALSE)</f>
        <v>#DIV/0!</v>
      </c>
      <c r="H4934">
        <f>DW!$K4934</f>
        <v>0</v>
      </c>
      <c r="I4934" s="37" t="e">
        <f t="shared" si="77"/>
        <v>#DIV/0!</v>
      </c>
    </row>
    <row r="4935" spans="1:9" x14ac:dyDescent="0.25">
      <c r="A4935">
        <f>INDEX('Resultado Final'!$A:$A,MATCH(E4935,'Resultado Final'!$E:$E,0))</f>
        <v>1</v>
      </c>
      <c r="B4935" t="e">
        <f>'Média Saneada'!#REF!</f>
        <v>#REF!</v>
      </c>
      <c r="C4935">
        <f>DW!$H4935</f>
        <v>0</v>
      </c>
      <c r="D4935">
        <f>DW!$I4935</f>
        <v>0</v>
      </c>
      <c r="E4935">
        <f>DW!$G4935</f>
        <v>0</v>
      </c>
      <c r="F4935" t="e">
        <f>VLOOKUP(E4935,'Resultado Final'!$E$3:$L$103,4,FALSE)</f>
        <v>#DIV/0!</v>
      </c>
      <c r="G4935" t="e">
        <f>VLOOKUP(E4935,'Resultado Final'!$E$3:$L$103,5,FALSE)</f>
        <v>#DIV/0!</v>
      </c>
      <c r="H4935">
        <f>DW!$K4935</f>
        <v>0</v>
      </c>
      <c r="I4935" s="37" t="e">
        <f t="shared" si="77"/>
        <v>#DIV/0!</v>
      </c>
    </row>
    <row r="4936" spans="1:9" x14ac:dyDescent="0.25">
      <c r="A4936">
        <f>INDEX('Resultado Final'!$A:$A,MATCH(E4936,'Resultado Final'!$E:$E,0))</f>
        <v>1</v>
      </c>
      <c r="B4936" t="e">
        <f>'Média Saneada'!#REF!</f>
        <v>#REF!</v>
      </c>
      <c r="C4936">
        <f>DW!$H4936</f>
        <v>0</v>
      </c>
      <c r="D4936">
        <f>DW!$I4936</f>
        <v>0</v>
      </c>
      <c r="E4936">
        <f>DW!$G4936</f>
        <v>0</v>
      </c>
      <c r="F4936" t="e">
        <f>VLOOKUP(E4936,'Resultado Final'!$E$3:$L$103,4,FALSE)</f>
        <v>#DIV/0!</v>
      </c>
      <c r="G4936" t="e">
        <f>VLOOKUP(E4936,'Resultado Final'!$E$3:$L$103,5,FALSE)</f>
        <v>#DIV/0!</v>
      </c>
      <c r="H4936">
        <f>DW!$K4936</f>
        <v>0</v>
      </c>
      <c r="I4936" s="37" t="e">
        <f t="shared" si="77"/>
        <v>#DIV/0!</v>
      </c>
    </row>
    <row r="4937" spans="1:9" x14ac:dyDescent="0.25">
      <c r="A4937">
        <f>INDEX('Resultado Final'!$A:$A,MATCH(E4937,'Resultado Final'!$E:$E,0))</f>
        <v>1</v>
      </c>
      <c r="B4937" t="e">
        <f>'Média Saneada'!#REF!</f>
        <v>#REF!</v>
      </c>
      <c r="C4937">
        <f>DW!$H4937</f>
        <v>0</v>
      </c>
      <c r="D4937">
        <f>DW!$I4937</f>
        <v>0</v>
      </c>
      <c r="E4937">
        <f>DW!$G4937</f>
        <v>0</v>
      </c>
      <c r="F4937" t="e">
        <f>VLOOKUP(E4937,'Resultado Final'!$E$3:$L$103,4,FALSE)</f>
        <v>#DIV/0!</v>
      </c>
      <c r="G4937" t="e">
        <f>VLOOKUP(E4937,'Resultado Final'!$E$3:$L$103,5,FALSE)</f>
        <v>#DIV/0!</v>
      </c>
      <c r="H4937">
        <f>DW!$K4937</f>
        <v>0</v>
      </c>
      <c r="I4937" s="37" t="e">
        <f t="shared" si="77"/>
        <v>#DIV/0!</v>
      </c>
    </row>
    <row r="4938" spans="1:9" x14ac:dyDescent="0.25">
      <c r="A4938">
        <f>INDEX('Resultado Final'!$A:$A,MATCH(E4938,'Resultado Final'!$E:$E,0))</f>
        <v>1</v>
      </c>
      <c r="B4938" t="e">
        <f>'Média Saneada'!#REF!</f>
        <v>#REF!</v>
      </c>
      <c r="C4938">
        <f>DW!$H4938</f>
        <v>0</v>
      </c>
      <c r="D4938">
        <f>DW!$I4938</f>
        <v>0</v>
      </c>
      <c r="E4938">
        <f>DW!$G4938</f>
        <v>0</v>
      </c>
      <c r="F4938" t="e">
        <f>VLOOKUP(E4938,'Resultado Final'!$E$3:$L$103,4,FALSE)</f>
        <v>#DIV/0!</v>
      </c>
      <c r="G4938" t="e">
        <f>VLOOKUP(E4938,'Resultado Final'!$E$3:$L$103,5,FALSE)</f>
        <v>#DIV/0!</v>
      </c>
      <c r="H4938">
        <f>DW!$K4938</f>
        <v>0</v>
      </c>
      <c r="I4938" s="37" t="e">
        <f t="shared" si="77"/>
        <v>#DIV/0!</v>
      </c>
    </row>
    <row r="4939" spans="1:9" x14ac:dyDescent="0.25">
      <c r="A4939">
        <f>INDEX('Resultado Final'!$A:$A,MATCH(E4939,'Resultado Final'!$E:$E,0))</f>
        <v>1</v>
      </c>
      <c r="B4939" t="e">
        <f>'Média Saneada'!#REF!</f>
        <v>#REF!</v>
      </c>
      <c r="C4939">
        <f>DW!$H4939</f>
        <v>0</v>
      </c>
      <c r="D4939">
        <f>DW!$I4939</f>
        <v>0</v>
      </c>
      <c r="E4939">
        <f>DW!$G4939</f>
        <v>0</v>
      </c>
      <c r="F4939" t="e">
        <f>VLOOKUP(E4939,'Resultado Final'!$E$3:$L$103,4,FALSE)</f>
        <v>#DIV/0!</v>
      </c>
      <c r="G4939" t="e">
        <f>VLOOKUP(E4939,'Resultado Final'!$E$3:$L$103,5,FALSE)</f>
        <v>#DIV/0!</v>
      </c>
      <c r="H4939">
        <f>DW!$K4939</f>
        <v>0</v>
      </c>
      <c r="I4939" s="37" t="e">
        <f t="shared" si="77"/>
        <v>#DIV/0!</v>
      </c>
    </row>
    <row r="4940" spans="1:9" x14ac:dyDescent="0.25">
      <c r="A4940">
        <f>INDEX('Resultado Final'!$A:$A,MATCH(E4940,'Resultado Final'!$E:$E,0))</f>
        <v>1</v>
      </c>
      <c r="B4940" t="e">
        <f>'Média Saneada'!#REF!</f>
        <v>#REF!</v>
      </c>
      <c r="C4940">
        <f>DW!$H4940</f>
        <v>0</v>
      </c>
      <c r="D4940">
        <f>DW!$I4940</f>
        <v>0</v>
      </c>
      <c r="E4940">
        <f>DW!$G4940</f>
        <v>0</v>
      </c>
      <c r="F4940" t="e">
        <f>VLOOKUP(E4940,'Resultado Final'!$E$3:$L$103,4,FALSE)</f>
        <v>#DIV/0!</v>
      </c>
      <c r="G4940" t="e">
        <f>VLOOKUP(E4940,'Resultado Final'!$E$3:$L$103,5,FALSE)</f>
        <v>#DIV/0!</v>
      </c>
      <c r="H4940">
        <f>DW!$K4940</f>
        <v>0</v>
      </c>
      <c r="I4940" s="37" t="e">
        <f t="shared" si="77"/>
        <v>#DIV/0!</v>
      </c>
    </row>
    <row r="4941" spans="1:9" x14ac:dyDescent="0.25">
      <c r="A4941">
        <f>INDEX('Resultado Final'!$A:$A,MATCH(E4941,'Resultado Final'!$E:$E,0))</f>
        <v>1</v>
      </c>
      <c r="B4941" t="e">
        <f>'Média Saneada'!#REF!</f>
        <v>#REF!</v>
      </c>
      <c r="C4941">
        <f>DW!$H4941</f>
        <v>0</v>
      </c>
      <c r="D4941">
        <f>DW!$I4941</f>
        <v>0</v>
      </c>
      <c r="E4941">
        <f>DW!$G4941</f>
        <v>0</v>
      </c>
      <c r="F4941" t="e">
        <f>VLOOKUP(E4941,'Resultado Final'!$E$3:$L$103,4,FALSE)</f>
        <v>#DIV/0!</v>
      </c>
      <c r="G4941" t="e">
        <f>VLOOKUP(E4941,'Resultado Final'!$E$3:$L$103,5,FALSE)</f>
        <v>#DIV/0!</v>
      </c>
      <c r="H4941">
        <f>DW!$K4941</f>
        <v>0</v>
      </c>
      <c r="I4941" s="37" t="e">
        <f t="shared" si="77"/>
        <v>#DIV/0!</v>
      </c>
    </row>
    <row r="4942" spans="1:9" x14ac:dyDescent="0.25">
      <c r="A4942">
        <f>INDEX('Resultado Final'!$A:$A,MATCH(E4942,'Resultado Final'!$E:$E,0))</f>
        <v>1</v>
      </c>
      <c r="B4942" t="e">
        <f>'Média Saneada'!#REF!</f>
        <v>#REF!</v>
      </c>
      <c r="C4942">
        <f>DW!$H4942</f>
        <v>0</v>
      </c>
      <c r="D4942">
        <f>DW!$I4942</f>
        <v>0</v>
      </c>
      <c r="E4942">
        <f>DW!$G4942</f>
        <v>0</v>
      </c>
      <c r="F4942" t="e">
        <f>VLOOKUP(E4942,'Resultado Final'!$E$3:$L$103,4,FALSE)</f>
        <v>#DIV/0!</v>
      </c>
      <c r="G4942" t="e">
        <f>VLOOKUP(E4942,'Resultado Final'!$E$3:$L$103,5,FALSE)</f>
        <v>#DIV/0!</v>
      </c>
      <c r="H4942">
        <f>DW!$K4942</f>
        <v>0</v>
      </c>
      <c r="I4942" s="37" t="e">
        <f t="shared" si="77"/>
        <v>#DIV/0!</v>
      </c>
    </row>
    <row r="4943" spans="1:9" x14ac:dyDescent="0.25">
      <c r="A4943">
        <f>INDEX('Resultado Final'!$A:$A,MATCH(E4943,'Resultado Final'!$E:$E,0))</f>
        <v>1</v>
      </c>
      <c r="B4943" t="e">
        <f>'Média Saneada'!#REF!</f>
        <v>#REF!</v>
      </c>
      <c r="C4943">
        <f>DW!$H4943</f>
        <v>0</v>
      </c>
      <c r="D4943">
        <f>DW!$I4943</f>
        <v>0</v>
      </c>
      <c r="E4943">
        <f>DW!$G4943</f>
        <v>0</v>
      </c>
      <c r="F4943" t="e">
        <f>VLOOKUP(E4943,'Resultado Final'!$E$3:$L$103,4,FALSE)</f>
        <v>#DIV/0!</v>
      </c>
      <c r="G4943" t="e">
        <f>VLOOKUP(E4943,'Resultado Final'!$E$3:$L$103,5,FALSE)</f>
        <v>#DIV/0!</v>
      </c>
      <c r="H4943">
        <f>DW!$K4943</f>
        <v>0</v>
      </c>
      <c r="I4943" s="37" t="e">
        <f t="shared" si="77"/>
        <v>#DIV/0!</v>
      </c>
    </row>
    <row r="4944" spans="1:9" x14ac:dyDescent="0.25">
      <c r="A4944">
        <f>INDEX('Resultado Final'!$A:$A,MATCH(E4944,'Resultado Final'!$E:$E,0))</f>
        <v>1</v>
      </c>
      <c r="B4944" t="e">
        <f>'Média Saneada'!#REF!</f>
        <v>#REF!</v>
      </c>
      <c r="C4944">
        <f>DW!$H4944</f>
        <v>0</v>
      </c>
      <c r="D4944">
        <f>DW!$I4944</f>
        <v>0</v>
      </c>
      <c r="E4944">
        <f>DW!$G4944</f>
        <v>0</v>
      </c>
      <c r="F4944" t="e">
        <f>VLOOKUP(E4944,'Resultado Final'!$E$3:$L$103,4,FALSE)</f>
        <v>#DIV/0!</v>
      </c>
      <c r="G4944" t="e">
        <f>VLOOKUP(E4944,'Resultado Final'!$E$3:$L$103,5,FALSE)</f>
        <v>#DIV/0!</v>
      </c>
      <c r="H4944">
        <f>DW!$K4944</f>
        <v>0</v>
      </c>
      <c r="I4944" s="37" t="e">
        <f t="shared" si="77"/>
        <v>#DIV/0!</v>
      </c>
    </row>
    <row r="4945" spans="1:9" x14ac:dyDescent="0.25">
      <c r="A4945">
        <f>INDEX('Resultado Final'!$A:$A,MATCH(E4945,'Resultado Final'!$E:$E,0))</f>
        <v>1</v>
      </c>
      <c r="B4945" t="e">
        <f>'Média Saneada'!#REF!</f>
        <v>#REF!</v>
      </c>
      <c r="C4945">
        <f>DW!$H4945</f>
        <v>0</v>
      </c>
      <c r="D4945">
        <f>DW!$I4945</f>
        <v>0</v>
      </c>
      <c r="E4945">
        <f>DW!$G4945</f>
        <v>0</v>
      </c>
      <c r="F4945" t="e">
        <f>VLOOKUP(E4945,'Resultado Final'!$E$3:$L$103,4,FALSE)</f>
        <v>#DIV/0!</v>
      </c>
      <c r="G4945" t="e">
        <f>VLOOKUP(E4945,'Resultado Final'!$E$3:$L$103,5,FALSE)</f>
        <v>#DIV/0!</v>
      </c>
      <c r="H4945">
        <f>DW!$K4945</f>
        <v>0</v>
      </c>
      <c r="I4945" s="37" t="e">
        <f t="shared" si="77"/>
        <v>#DIV/0!</v>
      </c>
    </row>
    <row r="4946" spans="1:9" x14ac:dyDescent="0.25">
      <c r="A4946">
        <f>INDEX('Resultado Final'!$A:$A,MATCH(E4946,'Resultado Final'!$E:$E,0))</f>
        <v>1</v>
      </c>
      <c r="B4946" t="e">
        <f>'Média Saneada'!#REF!</f>
        <v>#REF!</v>
      </c>
      <c r="C4946">
        <f>DW!$H4946</f>
        <v>0</v>
      </c>
      <c r="D4946">
        <f>DW!$I4946</f>
        <v>0</v>
      </c>
      <c r="E4946">
        <f>DW!$G4946</f>
        <v>0</v>
      </c>
      <c r="F4946" t="e">
        <f>VLOOKUP(E4946,'Resultado Final'!$E$3:$L$103,4,FALSE)</f>
        <v>#DIV/0!</v>
      </c>
      <c r="G4946" t="e">
        <f>VLOOKUP(E4946,'Resultado Final'!$E$3:$L$103,5,FALSE)</f>
        <v>#DIV/0!</v>
      </c>
      <c r="H4946">
        <f>DW!$K4946</f>
        <v>0</v>
      </c>
      <c r="I4946" s="37" t="e">
        <f t="shared" si="77"/>
        <v>#DIV/0!</v>
      </c>
    </row>
    <row r="4947" spans="1:9" x14ac:dyDescent="0.25">
      <c r="A4947">
        <f>INDEX('Resultado Final'!$A:$A,MATCH(E4947,'Resultado Final'!$E:$E,0))</f>
        <v>1</v>
      </c>
      <c r="B4947" t="e">
        <f>'Média Saneada'!#REF!</f>
        <v>#REF!</v>
      </c>
      <c r="C4947">
        <f>DW!$H4947</f>
        <v>0</v>
      </c>
      <c r="D4947">
        <f>DW!$I4947</f>
        <v>0</v>
      </c>
      <c r="E4947">
        <f>DW!$G4947</f>
        <v>0</v>
      </c>
      <c r="F4947" t="e">
        <f>VLOOKUP(E4947,'Resultado Final'!$E$3:$L$103,4,FALSE)</f>
        <v>#DIV/0!</v>
      </c>
      <c r="G4947" t="e">
        <f>VLOOKUP(E4947,'Resultado Final'!$E$3:$L$103,5,FALSE)</f>
        <v>#DIV/0!</v>
      </c>
      <c r="H4947">
        <f>DW!$K4947</f>
        <v>0</v>
      </c>
      <c r="I4947" s="37" t="e">
        <f t="shared" si="77"/>
        <v>#DIV/0!</v>
      </c>
    </row>
    <row r="4948" spans="1:9" x14ac:dyDescent="0.25">
      <c r="A4948">
        <f>INDEX('Resultado Final'!$A:$A,MATCH(E4948,'Resultado Final'!$E:$E,0))</f>
        <v>1</v>
      </c>
      <c r="B4948" t="e">
        <f>'Média Saneada'!#REF!</f>
        <v>#REF!</v>
      </c>
      <c r="C4948">
        <f>DW!$H4948</f>
        <v>0</v>
      </c>
      <c r="D4948">
        <f>DW!$I4948</f>
        <v>0</v>
      </c>
      <c r="E4948">
        <f>DW!$G4948</f>
        <v>0</v>
      </c>
      <c r="F4948" t="e">
        <f>VLOOKUP(E4948,'Resultado Final'!$E$3:$L$103,4,FALSE)</f>
        <v>#DIV/0!</v>
      </c>
      <c r="G4948" t="e">
        <f>VLOOKUP(E4948,'Resultado Final'!$E$3:$L$103,5,FALSE)</f>
        <v>#DIV/0!</v>
      </c>
      <c r="H4948">
        <f>DW!$K4948</f>
        <v>0</v>
      </c>
      <c r="I4948" s="37" t="e">
        <f t="shared" si="77"/>
        <v>#DIV/0!</v>
      </c>
    </row>
    <row r="4949" spans="1:9" x14ac:dyDescent="0.25">
      <c r="A4949">
        <f>INDEX('Resultado Final'!$A:$A,MATCH(E4949,'Resultado Final'!$E:$E,0))</f>
        <v>1</v>
      </c>
      <c r="B4949" t="e">
        <f>'Média Saneada'!#REF!</f>
        <v>#REF!</v>
      </c>
      <c r="C4949">
        <f>DW!$H4949</f>
        <v>0</v>
      </c>
      <c r="D4949">
        <f>DW!$I4949</f>
        <v>0</v>
      </c>
      <c r="E4949">
        <f>DW!$G4949</f>
        <v>0</v>
      </c>
      <c r="F4949" t="e">
        <f>VLOOKUP(E4949,'Resultado Final'!$E$3:$L$103,4,FALSE)</f>
        <v>#DIV/0!</v>
      </c>
      <c r="G4949" t="e">
        <f>VLOOKUP(E4949,'Resultado Final'!$E$3:$L$103,5,FALSE)</f>
        <v>#DIV/0!</v>
      </c>
      <c r="H4949">
        <f>DW!$K4949</f>
        <v>0</v>
      </c>
      <c r="I4949" s="37" t="e">
        <f t="shared" si="77"/>
        <v>#DIV/0!</v>
      </c>
    </row>
    <row r="4950" spans="1:9" x14ac:dyDescent="0.25">
      <c r="A4950">
        <f>INDEX('Resultado Final'!$A:$A,MATCH(E4950,'Resultado Final'!$E:$E,0))</f>
        <v>1</v>
      </c>
      <c r="B4950" t="e">
        <f>'Média Saneada'!#REF!</f>
        <v>#REF!</v>
      </c>
      <c r="C4950">
        <f>DW!$H4950</f>
        <v>0</v>
      </c>
      <c r="D4950">
        <f>DW!$I4950</f>
        <v>0</v>
      </c>
      <c r="E4950">
        <f>DW!$G4950</f>
        <v>0</v>
      </c>
      <c r="F4950" t="e">
        <f>VLOOKUP(E4950,'Resultado Final'!$E$3:$L$103,4,FALSE)</f>
        <v>#DIV/0!</v>
      </c>
      <c r="G4950" t="e">
        <f>VLOOKUP(E4950,'Resultado Final'!$E$3:$L$103,5,FALSE)</f>
        <v>#DIV/0!</v>
      </c>
      <c r="H4950">
        <f>DW!$K4950</f>
        <v>0</v>
      </c>
      <c r="I4950" s="37" t="e">
        <f t="shared" si="77"/>
        <v>#DIV/0!</v>
      </c>
    </row>
    <row r="4951" spans="1:9" x14ac:dyDescent="0.25">
      <c r="A4951">
        <f>INDEX('Resultado Final'!$A:$A,MATCH(E4951,'Resultado Final'!$E:$E,0))</f>
        <v>1</v>
      </c>
      <c r="B4951" t="e">
        <f>'Média Saneada'!#REF!</f>
        <v>#REF!</v>
      </c>
      <c r="C4951">
        <f>DW!$H4951</f>
        <v>0</v>
      </c>
      <c r="D4951">
        <f>DW!$I4951</f>
        <v>0</v>
      </c>
      <c r="E4951">
        <f>DW!$G4951</f>
        <v>0</v>
      </c>
      <c r="F4951" t="e">
        <f>VLOOKUP(E4951,'Resultado Final'!$E$3:$L$103,4,FALSE)</f>
        <v>#DIV/0!</v>
      </c>
      <c r="G4951" t="e">
        <f>VLOOKUP(E4951,'Resultado Final'!$E$3:$L$103,5,FALSE)</f>
        <v>#DIV/0!</v>
      </c>
      <c r="H4951">
        <f>DW!$K4951</f>
        <v>0</v>
      </c>
      <c r="I4951" s="37" t="e">
        <f t="shared" si="77"/>
        <v>#DIV/0!</v>
      </c>
    </row>
    <row r="4952" spans="1:9" x14ac:dyDescent="0.25">
      <c r="A4952">
        <f>INDEX('Resultado Final'!$A:$A,MATCH(E4952,'Resultado Final'!$E:$E,0))</f>
        <v>1</v>
      </c>
      <c r="B4952" t="e">
        <f>'Média Saneada'!#REF!</f>
        <v>#REF!</v>
      </c>
      <c r="C4952">
        <f>DW!$H4952</f>
        <v>0</v>
      </c>
      <c r="D4952">
        <f>DW!$I4952</f>
        <v>0</v>
      </c>
      <c r="E4952">
        <f>DW!$G4952</f>
        <v>0</v>
      </c>
      <c r="F4952" t="e">
        <f>VLOOKUP(E4952,'Resultado Final'!$E$3:$L$103,4,FALSE)</f>
        <v>#DIV/0!</v>
      </c>
      <c r="G4952" t="e">
        <f>VLOOKUP(E4952,'Resultado Final'!$E$3:$L$103,5,FALSE)</f>
        <v>#DIV/0!</v>
      </c>
      <c r="H4952">
        <f>DW!$K4952</f>
        <v>0</v>
      </c>
      <c r="I4952" s="37" t="e">
        <f t="shared" si="77"/>
        <v>#DIV/0!</v>
      </c>
    </row>
    <row r="4953" spans="1:9" x14ac:dyDescent="0.25">
      <c r="A4953">
        <f>INDEX('Resultado Final'!$A:$A,MATCH(E4953,'Resultado Final'!$E:$E,0))</f>
        <v>1</v>
      </c>
      <c r="B4953" t="e">
        <f>'Média Saneada'!#REF!</f>
        <v>#REF!</v>
      </c>
      <c r="C4953">
        <f>DW!$H4953</f>
        <v>0</v>
      </c>
      <c r="D4953">
        <f>DW!$I4953</f>
        <v>0</v>
      </c>
      <c r="E4953">
        <f>DW!$G4953</f>
        <v>0</v>
      </c>
      <c r="F4953" t="e">
        <f>VLOOKUP(E4953,'Resultado Final'!$E$3:$L$103,4,FALSE)</f>
        <v>#DIV/0!</v>
      </c>
      <c r="G4953" t="e">
        <f>VLOOKUP(E4953,'Resultado Final'!$E$3:$L$103,5,FALSE)</f>
        <v>#DIV/0!</v>
      </c>
      <c r="H4953">
        <f>DW!$K4953</f>
        <v>0</v>
      </c>
      <c r="I4953" s="37" t="e">
        <f t="shared" si="77"/>
        <v>#DIV/0!</v>
      </c>
    </row>
    <row r="4954" spans="1:9" x14ac:dyDescent="0.25">
      <c r="A4954">
        <f>INDEX('Resultado Final'!$A:$A,MATCH(E4954,'Resultado Final'!$E:$E,0))</f>
        <v>1</v>
      </c>
      <c r="B4954" t="e">
        <f>'Média Saneada'!#REF!</f>
        <v>#REF!</v>
      </c>
      <c r="C4954">
        <f>DW!$H4954</f>
        <v>0</v>
      </c>
      <c r="D4954">
        <f>DW!$I4954</f>
        <v>0</v>
      </c>
      <c r="E4954">
        <f>DW!$G4954</f>
        <v>0</v>
      </c>
      <c r="F4954" t="e">
        <f>VLOOKUP(E4954,'Resultado Final'!$E$3:$L$103,4,FALSE)</f>
        <v>#DIV/0!</v>
      </c>
      <c r="G4954" t="e">
        <f>VLOOKUP(E4954,'Resultado Final'!$E$3:$L$103,5,FALSE)</f>
        <v>#DIV/0!</v>
      </c>
      <c r="H4954">
        <f>DW!$K4954</f>
        <v>0</v>
      </c>
      <c r="I4954" s="37" t="e">
        <f t="shared" si="77"/>
        <v>#DIV/0!</v>
      </c>
    </row>
    <row r="4955" spans="1:9" x14ac:dyDescent="0.25">
      <c r="A4955">
        <f>INDEX('Resultado Final'!$A:$A,MATCH(E4955,'Resultado Final'!$E:$E,0))</f>
        <v>1</v>
      </c>
      <c r="B4955" t="e">
        <f>'Média Saneada'!#REF!</f>
        <v>#REF!</v>
      </c>
      <c r="C4955">
        <f>DW!$H4955</f>
        <v>0</v>
      </c>
      <c r="D4955">
        <f>DW!$I4955</f>
        <v>0</v>
      </c>
      <c r="E4955">
        <f>DW!$G4955</f>
        <v>0</v>
      </c>
      <c r="F4955" t="e">
        <f>VLOOKUP(E4955,'Resultado Final'!$E$3:$L$103,4,FALSE)</f>
        <v>#DIV/0!</v>
      </c>
      <c r="G4955" t="e">
        <f>VLOOKUP(E4955,'Resultado Final'!$E$3:$L$103,5,FALSE)</f>
        <v>#DIV/0!</v>
      </c>
      <c r="H4955">
        <f>DW!$K4955</f>
        <v>0</v>
      </c>
      <c r="I4955" s="37" t="e">
        <f t="shared" si="77"/>
        <v>#DIV/0!</v>
      </c>
    </row>
    <row r="4956" spans="1:9" x14ac:dyDescent="0.25">
      <c r="A4956">
        <f>INDEX('Resultado Final'!$A:$A,MATCH(E4956,'Resultado Final'!$E:$E,0))</f>
        <v>1</v>
      </c>
      <c r="B4956" t="e">
        <f>'Média Saneada'!#REF!</f>
        <v>#REF!</v>
      </c>
      <c r="C4956">
        <f>DW!$H4956</f>
        <v>0</v>
      </c>
      <c r="D4956">
        <f>DW!$I4956</f>
        <v>0</v>
      </c>
      <c r="E4956">
        <f>DW!$G4956</f>
        <v>0</v>
      </c>
      <c r="F4956" t="e">
        <f>VLOOKUP(E4956,'Resultado Final'!$E$3:$L$103,4,FALSE)</f>
        <v>#DIV/0!</v>
      </c>
      <c r="G4956" t="e">
        <f>VLOOKUP(E4956,'Resultado Final'!$E$3:$L$103,5,FALSE)</f>
        <v>#DIV/0!</v>
      </c>
      <c r="H4956">
        <f>DW!$K4956</f>
        <v>0</v>
      </c>
      <c r="I4956" s="37" t="e">
        <f t="shared" si="77"/>
        <v>#DIV/0!</v>
      </c>
    </row>
    <row r="4957" spans="1:9" x14ac:dyDescent="0.25">
      <c r="A4957">
        <f>INDEX('Resultado Final'!$A:$A,MATCH(E4957,'Resultado Final'!$E:$E,0))</f>
        <v>1</v>
      </c>
      <c r="B4957" t="e">
        <f>'Média Saneada'!#REF!</f>
        <v>#REF!</v>
      </c>
      <c r="C4957">
        <f>DW!$H4957</f>
        <v>0</v>
      </c>
      <c r="D4957">
        <f>DW!$I4957</f>
        <v>0</v>
      </c>
      <c r="E4957">
        <f>DW!$G4957</f>
        <v>0</v>
      </c>
      <c r="F4957" t="e">
        <f>VLOOKUP(E4957,'Resultado Final'!$E$3:$L$103,4,FALSE)</f>
        <v>#DIV/0!</v>
      </c>
      <c r="G4957" t="e">
        <f>VLOOKUP(E4957,'Resultado Final'!$E$3:$L$103,5,FALSE)</f>
        <v>#DIV/0!</v>
      </c>
      <c r="H4957">
        <f>DW!$K4957</f>
        <v>0</v>
      </c>
      <c r="I4957" s="37" t="e">
        <f t="shared" si="77"/>
        <v>#DIV/0!</v>
      </c>
    </row>
    <row r="4958" spans="1:9" x14ac:dyDescent="0.25">
      <c r="A4958">
        <f>INDEX('Resultado Final'!$A:$A,MATCH(E4958,'Resultado Final'!$E:$E,0))</f>
        <v>1</v>
      </c>
      <c r="B4958" t="e">
        <f>'Média Saneada'!#REF!</f>
        <v>#REF!</v>
      </c>
      <c r="C4958">
        <f>DW!$H4958</f>
        <v>0</v>
      </c>
      <c r="D4958">
        <f>DW!$I4958</f>
        <v>0</v>
      </c>
      <c r="E4958">
        <f>DW!$G4958</f>
        <v>0</v>
      </c>
      <c r="F4958" t="e">
        <f>VLOOKUP(E4958,'Resultado Final'!$E$3:$L$103,4,FALSE)</f>
        <v>#DIV/0!</v>
      </c>
      <c r="G4958" t="e">
        <f>VLOOKUP(E4958,'Resultado Final'!$E$3:$L$103,5,FALSE)</f>
        <v>#DIV/0!</v>
      </c>
      <c r="H4958">
        <f>DW!$K4958</f>
        <v>0</v>
      </c>
      <c r="I4958" s="37" t="e">
        <f t="shared" si="77"/>
        <v>#DIV/0!</v>
      </c>
    </row>
    <row r="4959" spans="1:9" x14ac:dyDescent="0.25">
      <c r="A4959">
        <f>INDEX('Resultado Final'!$A:$A,MATCH(E4959,'Resultado Final'!$E:$E,0))</f>
        <v>1</v>
      </c>
      <c r="B4959" t="e">
        <f>'Média Saneada'!#REF!</f>
        <v>#REF!</v>
      </c>
      <c r="C4959">
        <f>DW!$H4959</f>
        <v>0</v>
      </c>
      <c r="D4959">
        <f>DW!$I4959</f>
        <v>0</v>
      </c>
      <c r="E4959">
        <f>DW!$G4959</f>
        <v>0</v>
      </c>
      <c r="F4959" t="e">
        <f>VLOOKUP(E4959,'Resultado Final'!$E$3:$L$103,4,FALSE)</f>
        <v>#DIV/0!</v>
      </c>
      <c r="G4959" t="e">
        <f>VLOOKUP(E4959,'Resultado Final'!$E$3:$L$103,5,FALSE)</f>
        <v>#DIV/0!</v>
      </c>
      <c r="H4959">
        <f>DW!$K4959</f>
        <v>0</v>
      </c>
      <c r="I4959" s="37" t="e">
        <f t="shared" si="77"/>
        <v>#DIV/0!</v>
      </c>
    </row>
    <row r="4960" spans="1:9" x14ac:dyDescent="0.25">
      <c r="A4960">
        <f>INDEX('Resultado Final'!$A:$A,MATCH(E4960,'Resultado Final'!$E:$E,0))</f>
        <v>1</v>
      </c>
      <c r="B4960" t="e">
        <f>'Média Saneada'!#REF!</f>
        <v>#REF!</v>
      </c>
      <c r="C4960">
        <f>DW!$H4960</f>
        <v>0</v>
      </c>
      <c r="D4960">
        <f>DW!$I4960</f>
        <v>0</v>
      </c>
      <c r="E4960">
        <f>DW!$G4960</f>
        <v>0</v>
      </c>
      <c r="F4960" t="e">
        <f>VLOOKUP(E4960,'Resultado Final'!$E$3:$L$103,4,FALSE)</f>
        <v>#DIV/0!</v>
      </c>
      <c r="G4960" t="e">
        <f>VLOOKUP(E4960,'Resultado Final'!$E$3:$L$103,5,FALSE)</f>
        <v>#DIV/0!</v>
      </c>
      <c r="H4960">
        <f>DW!$K4960</f>
        <v>0</v>
      </c>
      <c r="I4960" s="37" t="e">
        <f t="shared" si="77"/>
        <v>#DIV/0!</v>
      </c>
    </row>
    <row r="4961" spans="1:9" x14ac:dyDescent="0.25">
      <c r="A4961">
        <f>INDEX('Resultado Final'!$A:$A,MATCH(E4961,'Resultado Final'!$E:$E,0))</f>
        <v>1</v>
      </c>
      <c r="B4961" t="e">
        <f>'Média Saneada'!#REF!</f>
        <v>#REF!</v>
      </c>
      <c r="C4961">
        <f>DW!$H4961</f>
        <v>0</v>
      </c>
      <c r="D4961">
        <f>DW!$I4961</f>
        <v>0</v>
      </c>
      <c r="E4961">
        <f>DW!$G4961</f>
        <v>0</v>
      </c>
      <c r="F4961" t="e">
        <f>VLOOKUP(E4961,'Resultado Final'!$E$3:$L$103,4,FALSE)</f>
        <v>#DIV/0!</v>
      </c>
      <c r="G4961" t="e">
        <f>VLOOKUP(E4961,'Resultado Final'!$E$3:$L$103,5,FALSE)</f>
        <v>#DIV/0!</v>
      </c>
      <c r="H4961">
        <f>DW!$K4961</f>
        <v>0</v>
      </c>
      <c r="I4961" s="37" t="e">
        <f t="shared" si="77"/>
        <v>#DIV/0!</v>
      </c>
    </row>
    <row r="4962" spans="1:9" x14ac:dyDescent="0.25">
      <c r="A4962">
        <f>INDEX('Resultado Final'!$A:$A,MATCH(E4962,'Resultado Final'!$E:$E,0))</f>
        <v>1</v>
      </c>
      <c r="B4962" t="e">
        <f>'Média Saneada'!#REF!</f>
        <v>#REF!</v>
      </c>
      <c r="C4962">
        <f>DW!$H4962</f>
        <v>0</v>
      </c>
      <c r="D4962">
        <f>DW!$I4962</f>
        <v>0</v>
      </c>
      <c r="E4962">
        <f>DW!$G4962</f>
        <v>0</v>
      </c>
      <c r="F4962" t="e">
        <f>VLOOKUP(E4962,'Resultado Final'!$E$3:$L$103,4,FALSE)</f>
        <v>#DIV/0!</v>
      </c>
      <c r="G4962" t="e">
        <f>VLOOKUP(E4962,'Resultado Final'!$E$3:$L$103,5,FALSE)</f>
        <v>#DIV/0!</v>
      </c>
      <c r="H4962">
        <f>DW!$K4962</f>
        <v>0</v>
      </c>
      <c r="I4962" s="37" t="e">
        <f t="shared" si="77"/>
        <v>#DIV/0!</v>
      </c>
    </row>
    <row r="4963" spans="1:9" x14ac:dyDescent="0.25">
      <c r="A4963">
        <f>INDEX('Resultado Final'!$A:$A,MATCH(E4963,'Resultado Final'!$E:$E,0))</f>
        <v>1</v>
      </c>
      <c r="B4963" t="e">
        <f>'Média Saneada'!#REF!</f>
        <v>#REF!</v>
      </c>
      <c r="C4963">
        <f>DW!$H4963</f>
        <v>0</v>
      </c>
      <c r="D4963">
        <f>DW!$I4963</f>
        <v>0</v>
      </c>
      <c r="E4963">
        <f>DW!$G4963</f>
        <v>0</v>
      </c>
      <c r="F4963" t="e">
        <f>VLOOKUP(E4963,'Resultado Final'!$E$3:$L$103,4,FALSE)</f>
        <v>#DIV/0!</v>
      </c>
      <c r="G4963" t="e">
        <f>VLOOKUP(E4963,'Resultado Final'!$E$3:$L$103,5,FALSE)</f>
        <v>#DIV/0!</v>
      </c>
      <c r="H4963">
        <f>DW!$K4963</f>
        <v>0</v>
      </c>
      <c r="I4963" s="37" t="e">
        <f t="shared" si="77"/>
        <v>#DIV/0!</v>
      </c>
    </row>
    <row r="4964" spans="1:9" x14ac:dyDescent="0.25">
      <c r="A4964">
        <f>INDEX('Resultado Final'!$A:$A,MATCH(E4964,'Resultado Final'!$E:$E,0))</f>
        <v>1</v>
      </c>
      <c r="B4964" t="e">
        <f>'Média Saneada'!#REF!</f>
        <v>#REF!</v>
      </c>
      <c r="C4964">
        <f>DW!$H4964</f>
        <v>0</v>
      </c>
      <c r="D4964">
        <f>DW!$I4964</f>
        <v>0</v>
      </c>
      <c r="E4964">
        <f>DW!$G4964</f>
        <v>0</v>
      </c>
      <c r="F4964" t="e">
        <f>VLOOKUP(E4964,'Resultado Final'!$E$3:$L$103,4,FALSE)</f>
        <v>#DIV/0!</v>
      </c>
      <c r="G4964" t="e">
        <f>VLOOKUP(E4964,'Resultado Final'!$E$3:$L$103,5,FALSE)</f>
        <v>#DIV/0!</v>
      </c>
      <c r="H4964">
        <f>DW!$K4964</f>
        <v>0</v>
      </c>
      <c r="I4964" s="37" t="e">
        <f t="shared" si="77"/>
        <v>#DIV/0!</v>
      </c>
    </row>
    <row r="4965" spans="1:9" x14ac:dyDescent="0.25">
      <c r="A4965">
        <f>INDEX('Resultado Final'!$A:$A,MATCH(E4965,'Resultado Final'!$E:$E,0))</f>
        <v>1</v>
      </c>
      <c r="B4965" t="e">
        <f>'Média Saneada'!#REF!</f>
        <v>#REF!</v>
      </c>
      <c r="C4965">
        <f>DW!$H4965</f>
        <v>0</v>
      </c>
      <c r="D4965">
        <f>DW!$I4965</f>
        <v>0</v>
      </c>
      <c r="E4965">
        <f>DW!$G4965</f>
        <v>0</v>
      </c>
      <c r="F4965" t="e">
        <f>VLOOKUP(E4965,'Resultado Final'!$E$3:$L$103,4,FALSE)</f>
        <v>#DIV/0!</v>
      </c>
      <c r="G4965" t="e">
        <f>VLOOKUP(E4965,'Resultado Final'!$E$3:$L$103,5,FALSE)</f>
        <v>#DIV/0!</v>
      </c>
      <c r="H4965">
        <f>DW!$K4965</f>
        <v>0</v>
      </c>
      <c r="I4965" s="37" t="e">
        <f t="shared" si="77"/>
        <v>#DIV/0!</v>
      </c>
    </row>
    <row r="4966" spans="1:9" x14ac:dyDescent="0.25">
      <c r="A4966">
        <f>INDEX('Resultado Final'!$A:$A,MATCH(E4966,'Resultado Final'!$E:$E,0))</f>
        <v>1</v>
      </c>
      <c r="B4966" t="e">
        <f>'Média Saneada'!#REF!</f>
        <v>#REF!</v>
      </c>
      <c r="C4966">
        <f>DW!$H4966</f>
        <v>0</v>
      </c>
      <c r="D4966">
        <f>DW!$I4966</f>
        <v>0</v>
      </c>
      <c r="E4966">
        <f>DW!$G4966</f>
        <v>0</v>
      </c>
      <c r="F4966" t="e">
        <f>VLOOKUP(E4966,'Resultado Final'!$E$3:$L$103,4,FALSE)</f>
        <v>#DIV/0!</v>
      </c>
      <c r="G4966" t="e">
        <f>VLOOKUP(E4966,'Resultado Final'!$E$3:$L$103,5,FALSE)</f>
        <v>#DIV/0!</v>
      </c>
      <c r="H4966">
        <f>DW!$K4966</f>
        <v>0</v>
      </c>
      <c r="I4966" s="37" t="e">
        <f t="shared" si="77"/>
        <v>#DIV/0!</v>
      </c>
    </row>
    <row r="4967" spans="1:9" x14ac:dyDescent="0.25">
      <c r="A4967">
        <f>INDEX('Resultado Final'!$A:$A,MATCH(E4967,'Resultado Final'!$E:$E,0))</f>
        <v>1</v>
      </c>
      <c r="B4967" t="e">
        <f>'Média Saneada'!#REF!</f>
        <v>#REF!</v>
      </c>
      <c r="C4967">
        <f>DW!$H4967</f>
        <v>0</v>
      </c>
      <c r="D4967">
        <f>DW!$I4967</f>
        <v>0</v>
      </c>
      <c r="E4967">
        <f>DW!$G4967</f>
        <v>0</v>
      </c>
      <c r="F4967" t="e">
        <f>VLOOKUP(E4967,'Resultado Final'!$E$3:$L$103,4,FALSE)</f>
        <v>#DIV/0!</v>
      </c>
      <c r="G4967" t="e">
        <f>VLOOKUP(E4967,'Resultado Final'!$E$3:$L$103,5,FALSE)</f>
        <v>#DIV/0!</v>
      </c>
      <c r="H4967">
        <f>DW!$K4967</f>
        <v>0</v>
      </c>
      <c r="I4967" s="37" t="e">
        <f t="shared" si="77"/>
        <v>#DIV/0!</v>
      </c>
    </row>
    <row r="4968" spans="1:9" x14ac:dyDescent="0.25">
      <c r="A4968">
        <f>INDEX('Resultado Final'!$A:$A,MATCH(E4968,'Resultado Final'!$E:$E,0))</f>
        <v>1</v>
      </c>
      <c r="B4968" t="e">
        <f>'Média Saneada'!#REF!</f>
        <v>#REF!</v>
      </c>
      <c r="C4968">
        <f>DW!$H4968</f>
        <v>0</v>
      </c>
      <c r="D4968">
        <f>DW!$I4968</f>
        <v>0</v>
      </c>
      <c r="E4968">
        <f>DW!$G4968</f>
        <v>0</v>
      </c>
      <c r="F4968" t="e">
        <f>VLOOKUP(E4968,'Resultado Final'!$E$3:$L$103,4,FALSE)</f>
        <v>#DIV/0!</v>
      </c>
      <c r="G4968" t="e">
        <f>VLOOKUP(E4968,'Resultado Final'!$E$3:$L$103,5,FALSE)</f>
        <v>#DIV/0!</v>
      </c>
      <c r="H4968">
        <f>DW!$K4968</f>
        <v>0</v>
      </c>
      <c r="I4968" s="37" t="e">
        <f t="shared" si="77"/>
        <v>#DIV/0!</v>
      </c>
    </row>
    <row r="4969" spans="1:9" x14ac:dyDescent="0.25">
      <c r="A4969">
        <f>INDEX('Resultado Final'!$A:$A,MATCH(E4969,'Resultado Final'!$E:$E,0))</f>
        <v>1</v>
      </c>
      <c r="B4969" t="e">
        <f>'Média Saneada'!#REF!</f>
        <v>#REF!</v>
      </c>
      <c r="C4969">
        <f>DW!$H4969</f>
        <v>0</v>
      </c>
      <c r="D4969">
        <f>DW!$I4969</f>
        <v>0</v>
      </c>
      <c r="E4969">
        <f>DW!$G4969</f>
        <v>0</v>
      </c>
      <c r="F4969" t="e">
        <f>VLOOKUP(E4969,'Resultado Final'!$E$3:$L$103,4,FALSE)</f>
        <v>#DIV/0!</v>
      </c>
      <c r="G4969" t="e">
        <f>VLOOKUP(E4969,'Resultado Final'!$E$3:$L$103,5,FALSE)</f>
        <v>#DIV/0!</v>
      </c>
      <c r="H4969">
        <f>DW!$K4969</f>
        <v>0</v>
      </c>
      <c r="I4969" s="37" t="e">
        <f t="shared" si="77"/>
        <v>#DIV/0!</v>
      </c>
    </row>
    <row r="4970" spans="1:9" x14ac:dyDescent="0.25">
      <c r="A4970">
        <f>INDEX('Resultado Final'!$A:$A,MATCH(E4970,'Resultado Final'!$E:$E,0))</f>
        <v>1</v>
      </c>
      <c r="B4970" t="e">
        <f>'Média Saneada'!#REF!</f>
        <v>#REF!</v>
      </c>
      <c r="C4970">
        <f>DW!$H4970</f>
        <v>0</v>
      </c>
      <c r="D4970">
        <f>DW!$I4970</f>
        <v>0</v>
      </c>
      <c r="E4970">
        <f>DW!$G4970</f>
        <v>0</v>
      </c>
      <c r="F4970" t="e">
        <f>VLOOKUP(E4970,'Resultado Final'!$E$3:$L$103,4,FALSE)</f>
        <v>#DIV/0!</v>
      </c>
      <c r="G4970" t="e">
        <f>VLOOKUP(E4970,'Resultado Final'!$E$3:$L$103,5,FALSE)</f>
        <v>#DIV/0!</v>
      </c>
      <c r="H4970">
        <f>DW!$K4970</f>
        <v>0</v>
      </c>
      <c r="I4970" s="37" t="e">
        <f t="shared" si="77"/>
        <v>#DIV/0!</v>
      </c>
    </row>
    <row r="4971" spans="1:9" x14ac:dyDescent="0.25">
      <c r="A4971">
        <f>INDEX('Resultado Final'!$A:$A,MATCH(E4971,'Resultado Final'!$E:$E,0))</f>
        <v>1</v>
      </c>
      <c r="B4971" t="e">
        <f>'Média Saneada'!#REF!</f>
        <v>#REF!</v>
      </c>
      <c r="C4971">
        <f>DW!$H4971</f>
        <v>0</v>
      </c>
      <c r="D4971">
        <f>DW!$I4971</f>
        <v>0</v>
      </c>
      <c r="E4971">
        <f>DW!$G4971</f>
        <v>0</v>
      </c>
      <c r="F4971" t="e">
        <f>VLOOKUP(E4971,'Resultado Final'!$E$3:$L$103,4,FALSE)</f>
        <v>#DIV/0!</v>
      </c>
      <c r="G4971" t="e">
        <f>VLOOKUP(E4971,'Resultado Final'!$E$3:$L$103,5,FALSE)</f>
        <v>#DIV/0!</v>
      </c>
      <c r="H4971">
        <f>DW!$K4971</f>
        <v>0</v>
      </c>
      <c r="I4971" s="37" t="e">
        <f t="shared" si="77"/>
        <v>#DIV/0!</v>
      </c>
    </row>
    <row r="4972" spans="1:9" x14ac:dyDescent="0.25">
      <c r="A4972">
        <f>INDEX('Resultado Final'!$A:$A,MATCH(E4972,'Resultado Final'!$E:$E,0))</f>
        <v>1</v>
      </c>
      <c r="B4972" t="e">
        <f>'Média Saneada'!#REF!</f>
        <v>#REF!</v>
      </c>
      <c r="C4972">
        <f>DW!$H4972</f>
        <v>0</v>
      </c>
      <c r="D4972">
        <f>DW!$I4972</f>
        <v>0</v>
      </c>
      <c r="E4972">
        <f>DW!$G4972</f>
        <v>0</v>
      </c>
      <c r="F4972" t="e">
        <f>VLOOKUP(E4972,'Resultado Final'!$E$3:$L$103,4,FALSE)</f>
        <v>#DIV/0!</v>
      </c>
      <c r="G4972" t="e">
        <f>VLOOKUP(E4972,'Resultado Final'!$E$3:$L$103,5,FALSE)</f>
        <v>#DIV/0!</v>
      </c>
      <c r="H4972">
        <f>DW!$K4972</f>
        <v>0</v>
      </c>
      <c r="I4972" s="37" t="e">
        <f t="shared" si="77"/>
        <v>#DIV/0!</v>
      </c>
    </row>
    <row r="4973" spans="1:9" x14ac:dyDescent="0.25">
      <c r="A4973">
        <f>INDEX('Resultado Final'!$A:$A,MATCH(E4973,'Resultado Final'!$E:$E,0))</f>
        <v>1</v>
      </c>
      <c r="B4973" t="e">
        <f>'Média Saneada'!#REF!</f>
        <v>#REF!</v>
      </c>
      <c r="C4973">
        <f>DW!$H4973</f>
        <v>0</v>
      </c>
      <c r="D4973">
        <f>DW!$I4973</f>
        <v>0</v>
      </c>
      <c r="E4973">
        <f>DW!$G4973</f>
        <v>0</v>
      </c>
      <c r="F4973" t="e">
        <f>VLOOKUP(E4973,'Resultado Final'!$E$3:$L$103,4,FALSE)</f>
        <v>#DIV/0!</v>
      </c>
      <c r="G4973" t="e">
        <f>VLOOKUP(E4973,'Resultado Final'!$E$3:$L$103,5,FALSE)</f>
        <v>#DIV/0!</v>
      </c>
      <c r="H4973">
        <f>DW!$K4973</f>
        <v>0</v>
      </c>
      <c r="I4973" s="37" t="e">
        <f t="shared" si="77"/>
        <v>#DIV/0!</v>
      </c>
    </row>
    <row r="4974" spans="1:9" x14ac:dyDescent="0.25">
      <c r="A4974">
        <f>INDEX('Resultado Final'!$A:$A,MATCH(E4974,'Resultado Final'!$E:$E,0))</f>
        <v>1</v>
      </c>
      <c r="B4974" t="e">
        <f>'Média Saneada'!#REF!</f>
        <v>#REF!</v>
      </c>
      <c r="C4974">
        <f>DW!$H4974</f>
        <v>0</v>
      </c>
      <c r="D4974">
        <f>DW!$I4974</f>
        <v>0</v>
      </c>
      <c r="E4974">
        <f>DW!$G4974</f>
        <v>0</v>
      </c>
      <c r="F4974" t="e">
        <f>VLOOKUP(E4974,'Resultado Final'!$E$3:$L$103,4,FALSE)</f>
        <v>#DIV/0!</v>
      </c>
      <c r="G4974" t="e">
        <f>VLOOKUP(E4974,'Resultado Final'!$E$3:$L$103,5,FALSE)</f>
        <v>#DIV/0!</v>
      </c>
      <c r="H4974">
        <f>DW!$K4974</f>
        <v>0</v>
      </c>
      <c r="I4974" s="37" t="e">
        <f t="shared" si="77"/>
        <v>#DIV/0!</v>
      </c>
    </row>
    <row r="4975" spans="1:9" x14ac:dyDescent="0.25">
      <c r="A4975">
        <f>INDEX('Resultado Final'!$A:$A,MATCH(E4975,'Resultado Final'!$E:$E,0))</f>
        <v>1</v>
      </c>
      <c r="B4975" t="e">
        <f>'Média Saneada'!#REF!</f>
        <v>#REF!</v>
      </c>
      <c r="C4975">
        <f>DW!$H4975</f>
        <v>0</v>
      </c>
      <c r="D4975">
        <f>DW!$I4975</f>
        <v>0</v>
      </c>
      <c r="E4975">
        <f>DW!$G4975</f>
        <v>0</v>
      </c>
      <c r="F4975" t="e">
        <f>VLOOKUP(E4975,'Resultado Final'!$E$3:$L$103,4,FALSE)</f>
        <v>#DIV/0!</v>
      </c>
      <c r="G4975" t="e">
        <f>VLOOKUP(E4975,'Resultado Final'!$E$3:$L$103,5,FALSE)</f>
        <v>#DIV/0!</v>
      </c>
      <c r="H4975">
        <f>DW!$K4975</f>
        <v>0</v>
      </c>
      <c r="I4975" s="37" t="e">
        <f t="shared" si="77"/>
        <v>#DIV/0!</v>
      </c>
    </row>
    <row r="4976" spans="1:9" x14ac:dyDescent="0.25">
      <c r="A4976">
        <f>INDEX('Resultado Final'!$A:$A,MATCH(E4976,'Resultado Final'!$E:$E,0))</f>
        <v>1</v>
      </c>
      <c r="B4976" t="e">
        <f>'Média Saneada'!#REF!</f>
        <v>#REF!</v>
      </c>
      <c r="C4976">
        <f>DW!$H4976</f>
        <v>0</v>
      </c>
      <c r="D4976">
        <f>DW!$I4976</f>
        <v>0</v>
      </c>
      <c r="E4976">
        <f>DW!$G4976</f>
        <v>0</v>
      </c>
      <c r="F4976" t="e">
        <f>VLOOKUP(E4976,'Resultado Final'!$E$3:$L$103,4,FALSE)</f>
        <v>#DIV/0!</v>
      </c>
      <c r="G4976" t="e">
        <f>VLOOKUP(E4976,'Resultado Final'!$E$3:$L$103,5,FALSE)</f>
        <v>#DIV/0!</v>
      </c>
      <c r="H4976">
        <f>DW!$K4976</f>
        <v>0</v>
      </c>
      <c r="I4976" s="37" t="e">
        <f t="shared" si="77"/>
        <v>#DIV/0!</v>
      </c>
    </row>
    <row r="4977" spans="1:9" x14ac:dyDescent="0.25">
      <c r="A4977">
        <f>INDEX('Resultado Final'!$A:$A,MATCH(E4977,'Resultado Final'!$E:$E,0))</f>
        <v>1</v>
      </c>
      <c r="B4977" t="e">
        <f>'Média Saneada'!#REF!</f>
        <v>#REF!</v>
      </c>
      <c r="C4977">
        <f>DW!$H4977</f>
        <v>0</v>
      </c>
      <c r="D4977">
        <f>DW!$I4977</f>
        <v>0</v>
      </c>
      <c r="E4977">
        <f>DW!$G4977</f>
        <v>0</v>
      </c>
      <c r="F4977" t="e">
        <f>VLOOKUP(E4977,'Resultado Final'!$E$3:$L$103,4,FALSE)</f>
        <v>#DIV/0!</v>
      </c>
      <c r="G4977" t="e">
        <f>VLOOKUP(E4977,'Resultado Final'!$E$3:$L$103,5,FALSE)</f>
        <v>#DIV/0!</v>
      </c>
      <c r="H4977">
        <f>DW!$K4977</f>
        <v>0</v>
      </c>
      <c r="I4977" s="37" t="e">
        <f t="shared" si="77"/>
        <v>#DIV/0!</v>
      </c>
    </row>
    <row r="4978" spans="1:9" x14ac:dyDescent="0.25">
      <c r="A4978">
        <f>INDEX('Resultado Final'!$A:$A,MATCH(E4978,'Resultado Final'!$E:$E,0))</f>
        <v>1</v>
      </c>
      <c r="B4978" t="e">
        <f>'Média Saneada'!#REF!</f>
        <v>#REF!</v>
      </c>
      <c r="C4978">
        <f>DW!$H4978</f>
        <v>0</v>
      </c>
      <c r="D4978">
        <f>DW!$I4978</f>
        <v>0</v>
      </c>
      <c r="E4978">
        <f>DW!$G4978</f>
        <v>0</v>
      </c>
      <c r="F4978" t="e">
        <f>VLOOKUP(E4978,'Resultado Final'!$E$3:$L$103,4,FALSE)</f>
        <v>#DIV/0!</v>
      </c>
      <c r="G4978" t="e">
        <f>VLOOKUP(E4978,'Resultado Final'!$E$3:$L$103,5,FALSE)</f>
        <v>#DIV/0!</v>
      </c>
      <c r="H4978">
        <f>DW!$K4978</f>
        <v>0</v>
      </c>
      <c r="I4978" s="37" t="e">
        <f t="shared" si="77"/>
        <v>#DIV/0!</v>
      </c>
    </row>
    <row r="4979" spans="1:9" x14ac:dyDescent="0.25">
      <c r="A4979">
        <f>INDEX('Resultado Final'!$A:$A,MATCH(E4979,'Resultado Final'!$E:$E,0))</f>
        <v>1</v>
      </c>
      <c r="B4979" t="e">
        <f>'Média Saneada'!#REF!</f>
        <v>#REF!</v>
      </c>
      <c r="C4979">
        <f>DW!$H4979</f>
        <v>0</v>
      </c>
      <c r="D4979">
        <f>DW!$I4979</f>
        <v>0</v>
      </c>
      <c r="E4979">
        <f>DW!$G4979</f>
        <v>0</v>
      </c>
      <c r="F4979" t="e">
        <f>VLOOKUP(E4979,'Resultado Final'!$E$3:$L$103,4,FALSE)</f>
        <v>#DIV/0!</v>
      </c>
      <c r="G4979" t="e">
        <f>VLOOKUP(E4979,'Resultado Final'!$E$3:$L$103,5,FALSE)</f>
        <v>#DIV/0!</v>
      </c>
      <c r="H4979">
        <f>DW!$K4979</f>
        <v>0</v>
      </c>
      <c r="I4979" s="37" t="e">
        <f t="shared" si="77"/>
        <v>#DIV/0!</v>
      </c>
    </row>
    <row r="4980" spans="1:9" x14ac:dyDescent="0.25">
      <c r="A4980">
        <f>INDEX('Resultado Final'!$A:$A,MATCH(E4980,'Resultado Final'!$E:$E,0))</f>
        <v>1</v>
      </c>
      <c r="B4980" t="e">
        <f>'Média Saneada'!#REF!</f>
        <v>#REF!</v>
      </c>
      <c r="C4980">
        <f>DW!$H4980</f>
        <v>0</v>
      </c>
      <c r="D4980">
        <f>DW!$I4980</f>
        <v>0</v>
      </c>
      <c r="E4980">
        <f>DW!$G4980</f>
        <v>0</v>
      </c>
      <c r="F4980" t="e">
        <f>VLOOKUP(E4980,'Resultado Final'!$E$3:$L$103,4,FALSE)</f>
        <v>#DIV/0!</v>
      </c>
      <c r="G4980" t="e">
        <f>VLOOKUP(E4980,'Resultado Final'!$E$3:$L$103,5,FALSE)</f>
        <v>#DIV/0!</v>
      </c>
      <c r="H4980">
        <f>DW!$K4980</f>
        <v>0</v>
      </c>
      <c r="I4980" s="37" t="e">
        <f t="shared" si="77"/>
        <v>#DIV/0!</v>
      </c>
    </row>
    <row r="4981" spans="1:9" x14ac:dyDescent="0.25">
      <c r="A4981">
        <f>INDEX('Resultado Final'!$A:$A,MATCH(E4981,'Resultado Final'!$E:$E,0))</f>
        <v>1</v>
      </c>
      <c r="B4981" t="e">
        <f>'Média Saneada'!#REF!</f>
        <v>#REF!</v>
      </c>
      <c r="C4981">
        <f>DW!$H4981</f>
        <v>0</v>
      </c>
      <c r="D4981">
        <f>DW!$I4981</f>
        <v>0</v>
      </c>
      <c r="E4981">
        <f>DW!$G4981</f>
        <v>0</v>
      </c>
      <c r="F4981" t="e">
        <f>VLOOKUP(E4981,'Resultado Final'!$E$3:$L$103,4,FALSE)</f>
        <v>#DIV/0!</v>
      </c>
      <c r="G4981" t="e">
        <f>VLOOKUP(E4981,'Resultado Final'!$E$3:$L$103,5,FALSE)</f>
        <v>#DIV/0!</v>
      </c>
      <c r="H4981">
        <f>DW!$K4981</f>
        <v>0</v>
      </c>
      <c r="I4981" s="37" t="e">
        <f t="shared" si="77"/>
        <v>#DIV/0!</v>
      </c>
    </row>
    <row r="4982" spans="1:9" x14ac:dyDescent="0.25">
      <c r="A4982">
        <f>INDEX('Resultado Final'!$A:$A,MATCH(E4982,'Resultado Final'!$E:$E,0))</f>
        <v>1</v>
      </c>
      <c r="B4982" t="e">
        <f>'Média Saneada'!#REF!</f>
        <v>#REF!</v>
      </c>
      <c r="C4982">
        <f>DW!$H4982</f>
        <v>0</v>
      </c>
      <c r="D4982">
        <f>DW!$I4982</f>
        <v>0</v>
      </c>
      <c r="E4982">
        <f>DW!$G4982</f>
        <v>0</v>
      </c>
      <c r="F4982" t="e">
        <f>VLOOKUP(E4982,'Resultado Final'!$E$3:$L$103,4,FALSE)</f>
        <v>#DIV/0!</v>
      </c>
      <c r="G4982" t="e">
        <f>VLOOKUP(E4982,'Resultado Final'!$E$3:$L$103,5,FALSE)</f>
        <v>#DIV/0!</v>
      </c>
      <c r="H4982">
        <f>DW!$K4982</f>
        <v>0</v>
      </c>
      <c r="I4982" s="37" t="e">
        <f t="shared" si="77"/>
        <v>#DIV/0!</v>
      </c>
    </row>
    <row r="4983" spans="1:9" x14ac:dyDescent="0.25">
      <c r="A4983">
        <f>INDEX('Resultado Final'!$A:$A,MATCH(E4983,'Resultado Final'!$E:$E,0))</f>
        <v>1</v>
      </c>
      <c r="B4983" t="e">
        <f>'Média Saneada'!#REF!</f>
        <v>#REF!</v>
      </c>
      <c r="C4983">
        <f>DW!$H4983</f>
        <v>0</v>
      </c>
      <c r="D4983">
        <f>DW!$I4983</f>
        <v>0</v>
      </c>
      <c r="E4983">
        <f>DW!$G4983</f>
        <v>0</v>
      </c>
      <c r="F4983" t="e">
        <f>VLOOKUP(E4983,'Resultado Final'!$E$3:$L$103,4,FALSE)</f>
        <v>#DIV/0!</v>
      </c>
      <c r="G4983" t="e">
        <f>VLOOKUP(E4983,'Resultado Final'!$E$3:$L$103,5,FALSE)</f>
        <v>#DIV/0!</v>
      </c>
      <c r="H4983">
        <f>DW!$K4983</f>
        <v>0</v>
      </c>
      <c r="I4983" s="37" t="e">
        <f t="shared" si="77"/>
        <v>#DIV/0!</v>
      </c>
    </row>
    <row r="4984" spans="1:9" x14ac:dyDescent="0.25">
      <c r="A4984">
        <f>INDEX('Resultado Final'!$A:$A,MATCH(E4984,'Resultado Final'!$E:$E,0))</f>
        <v>1</v>
      </c>
      <c r="B4984" t="e">
        <f>'Média Saneada'!#REF!</f>
        <v>#REF!</v>
      </c>
      <c r="C4984">
        <f>DW!$H4984</f>
        <v>0</v>
      </c>
      <c r="D4984">
        <f>DW!$I4984</f>
        <v>0</v>
      </c>
      <c r="E4984">
        <f>DW!$G4984</f>
        <v>0</v>
      </c>
      <c r="F4984" t="e">
        <f>VLOOKUP(E4984,'Resultado Final'!$E$3:$L$103,4,FALSE)</f>
        <v>#DIV/0!</v>
      </c>
      <c r="G4984" t="e">
        <f>VLOOKUP(E4984,'Resultado Final'!$E$3:$L$103,5,FALSE)</f>
        <v>#DIV/0!</v>
      </c>
      <c r="H4984">
        <f>DW!$K4984</f>
        <v>0</v>
      </c>
      <c r="I4984" s="37" t="e">
        <f t="shared" si="77"/>
        <v>#DIV/0!</v>
      </c>
    </row>
    <row r="4985" spans="1:9" x14ac:dyDescent="0.25">
      <c r="A4985">
        <f>INDEX('Resultado Final'!$A:$A,MATCH(E4985,'Resultado Final'!$E:$E,0))</f>
        <v>1</v>
      </c>
      <c r="B4985" t="e">
        <f>'Média Saneada'!#REF!</f>
        <v>#REF!</v>
      </c>
      <c r="C4985">
        <f>DW!$H4985</f>
        <v>0</v>
      </c>
      <c r="D4985">
        <f>DW!$I4985</f>
        <v>0</v>
      </c>
      <c r="E4985">
        <f>DW!$G4985</f>
        <v>0</v>
      </c>
      <c r="F4985" t="e">
        <f>VLOOKUP(E4985,'Resultado Final'!$E$3:$L$103,4,FALSE)</f>
        <v>#DIV/0!</v>
      </c>
      <c r="G4985" t="e">
        <f>VLOOKUP(E4985,'Resultado Final'!$E$3:$L$103,5,FALSE)</f>
        <v>#DIV/0!</v>
      </c>
      <c r="H4985">
        <f>DW!$K4985</f>
        <v>0</v>
      </c>
      <c r="I4985" s="37" t="e">
        <f t="shared" si="77"/>
        <v>#DIV/0!</v>
      </c>
    </row>
    <row r="4986" spans="1:9" x14ac:dyDescent="0.25">
      <c r="A4986">
        <f>INDEX('Resultado Final'!$A:$A,MATCH(E4986,'Resultado Final'!$E:$E,0))</f>
        <v>1</v>
      </c>
      <c r="B4986" t="e">
        <f>'Média Saneada'!#REF!</f>
        <v>#REF!</v>
      </c>
      <c r="C4986">
        <f>DW!$H4986</f>
        <v>0</v>
      </c>
      <c r="D4986">
        <f>DW!$I4986</f>
        <v>0</v>
      </c>
      <c r="E4986">
        <f>DW!$G4986</f>
        <v>0</v>
      </c>
      <c r="F4986" t="e">
        <f>VLOOKUP(E4986,'Resultado Final'!$E$3:$L$103,4,FALSE)</f>
        <v>#DIV/0!</v>
      </c>
      <c r="G4986" t="e">
        <f>VLOOKUP(E4986,'Resultado Final'!$E$3:$L$103,5,FALSE)</f>
        <v>#DIV/0!</v>
      </c>
      <c r="H4986">
        <f>DW!$K4986</f>
        <v>0</v>
      </c>
      <c r="I4986" s="37" t="e">
        <f t="shared" si="77"/>
        <v>#DIV/0!</v>
      </c>
    </row>
    <row r="4987" spans="1:9" x14ac:dyDescent="0.25">
      <c r="A4987">
        <f>INDEX('Resultado Final'!$A:$A,MATCH(E4987,'Resultado Final'!$E:$E,0))</f>
        <v>1</v>
      </c>
      <c r="B4987" t="e">
        <f>'Média Saneada'!#REF!</f>
        <v>#REF!</v>
      </c>
      <c r="C4987">
        <f>DW!$H4987</f>
        <v>0</v>
      </c>
      <c r="D4987">
        <f>DW!$I4987</f>
        <v>0</v>
      </c>
      <c r="E4987">
        <f>DW!$G4987</f>
        <v>0</v>
      </c>
      <c r="F4987" t="e">
        <f>VLOOKUP(E4987,'Resultado Final'!$E$3:$L$103,4,FALSE)</f>
        <v>#DIV/0!</v>
      </c>
      <c r="G4987" t="e">
        <f>VLOOKUP(E4987,'Resultado Final'!$E$3:$L$103,5,FALSE)</f>
        <v>#DIV/0!</v>
      </c>
      <c r="H4987">
        <f>DW!$K4987</f>
        <v>0</v>
      </c>
      <c r="I4987" s="37" t="e">
        <f t="shared" si="77"/>
        <v>#DIV/0!</v>
      </c>
    </row>
    <row r="4988" spans="1:9" x14ac:dyDescent="0.25">
      <c r="A4988">
        <f>INDEX('Resultado Final'!$A:$A,MATCH(E4988,'Resultado Final'!$E:$E,0))</f>
        <v>1</v>
      </c>
      <c r="B4988" t="e">
        <f>'Média Saneada'!#REF!</f>
        <v>#REF!</v>
      </c>
      <c r="C4988">
        <f>DW!$H4988</f>
        <v>0</v>
      </c>
      <c r="D4988">
        <f>DW!$I4988</f>
        <v>0</v>
      </c>
      <c r="E4988">
        <f>DW!$G4988</f>
        <v>0</v>
      </c>
      <c r="F4988" t="e">
        <f>VLOOKUP(E4988,'Resultado Final'!$E$3:$L$103,4,FALSE)</f>
        <v>#DIV/0!</v>
      </c>
      <c r="G4988" t="e">
        <f>VLOOKUP(E4988,'Resultado Final'!$E$3:$L$103,5,FALSE)</f>
        <v>#DIV/0!</v>
      </c>
      <c r="H4988">
        <f>DW!$K4988</f>
        <v>0</v>
      </c>
      <c r="I4988" s="37" t="e">
        <f t="shared" si="77"/>
        <v>#DIV/0!</v>
      </c>
    </row>
    <row r="4989" spans="1:9" x14ac:dyDescent="0.25">
      <c r="A4989">
        <f>INDEX('Resultado Final'!$A:$A,MATCH(E4989,'Resultado Final'!$E:$E,0))</f>
        <v>1</v>
      </c>
      <c r="B4989" t="e">
        <f>'Média Saneada'!#REF!</f>
        <v>#REF!</v>
      </c>
      <c r="C4989">
        <f>DW!$H4989</f>
        <v>0</v>
      </c>
      <c r="D4989">
        <f>DW!$I4989</f>
        <v>0</v>
      </c>
      <c r="E4989">
        <f>DW!$G4989</f>
        <v>0</v>
      </c>
      <c r="F4989" t="e">
        <f>VLOOKUP(E4989,'Resultado Final'!$E$3:$L$103,4,FALSE)</f>
        <v>#DIV/0!</v>
      </c>
      <c r="G4989" t="e">
        <f>VLOOKUP(E4989,'Resultado Final'!$E$3:$L$103,5,FALSE)</f>
        <v>#DIV/0!</v>
      </c>
      <c r="H4989">
        <f>DW!$K4989</f>
        <v>0</v>
      </c>
      <c r="I4989" s="37" t="e">
        <f t="shared" si="77"/>
        <v>#DIV/0!</v>
      </c>
    </row>
    <row r="4990" spans="1:9" x14ac:dyDescent="0.25">
      <c r="A4990">
        <f>INDEX('Resultado Final'!$A:$A,MATCH(E4990,'Resultado Final'!$E:$E,0))</f>
        <v>1</v>
      </c>
      <c r="B4990" t="e">
        <f>'Média Saneada'!#REF!</f>
        <v>#REF!</v>
      </c>
      <c r="C4990">
        <f>DW!$H4990</f>
        <v>0</v>
      </c>
      <c r="D4990">
        <f>DW!$I4990</f>
        <v>0</v>
      </c>
      <c r="E4990">
        <f>DW!$G4990</f>
        <v>0</v>
      </c>
      <c r="F4990" t="e">
        <f>VLOOKUP(E4990,'Resultado Final'!$E$3:$L$103,4,FALSE)</f>
        <v>#DIV/0!</v>
      </c>
      <c r="G4990" t="e">
        <f>VLOOKUP(E4990,'Resultado Final'!$E$3:$L$103,5,FALSE)</f>
        <v>#DIV/0!</v>
      </c>
      <c r="H4990">
        <f>DW!$K4990</f>
        <v>0</v>
      </c>
      <c r="I4990" s="37" t="e">
        <f t="shared" si="77"/>
        <v>#DIV/0!</v>
      </c>
    </row>
    <row r="4991" spans="1:9" x14ac:dyDescent="0.25">
      <c r="A4991">
        <f>INDEX('Resultado Final'!$A:$A,MATCH(E4991,'Resultado Final'!$E:$E,0))</f>
        <v>1</v>
      </c>
      <c r="B4991" t="e">
        <f>'Média Saneada'!#REF!</f>
        <v>#REF!</v>
      </c>
      <c r="C4991">
        <f>DW!$H4991</f>
        <v>0</v>
      </c>
      <c r="D4991">
        <f>DW!$I4991</f>
        <v>0</v>
      </c>
      <c r="E4991">
        <f>DW!$G4991</f>
        <v>0</v>
      </c>
      <c r="F4991" t="e">
        <f>VLOOKUP(E4991,'Resultado Final'!$E$3:$L$103,4,FALSE)</f>
        <v>#DIV/0!</v>
      </c>
      <c r="G4991" t="e">
        <f>VLOOKUP(E4991,'Resultado Final'!$E$3:$L$103,5,FALSE)</f>
        <v>#DIV/0!</v>
      </c>
      <c r="H4991">
        <f>DW!$K4991</f>
        <v>0</v>
      </c>
      <c r="I4991" s="37" t="e">
        <f t="shared" si="77"/>
        <v>#DIV/0!</v>
      </c>
    </row>
    <row r="4992" spans="1:9" x14ac:dyDescent="0.25">
      <c r="A4992">
        <f>INDEX('Resultado Final'!$A:$A,MATCH(E4992,'Resultado Final'!$E:$E,0))</f>
        <v>1</v>
      </c>
      <c r="B4992" t="e">
        <f>'Média Saneada'!#REF!</f>
        <v>#REF!</v>
      </c>
      <c r="C4992">
        <f>DW!$H4992</f>
        <v>0</v>
      </c>
      <c r="D4992">
        <f>DW!$I4992</f>
        <v>0</v>
      </c>
      <c r="E4992">
        <f>DW!$G4992</f>
        <v>0</v>
      </c>
      <c r="F4992" t="e">
        <f>VLOOKUP(E4992,'Resultado Final'!$E$3:$L$103,4,FALSE)</f>
        <v>#DIV/0!</v>
      </c>
      <c r="G4992" t="e">
        <f>VLOOKUP(E4992,'Resultado Final'!$E$3:$L$103,5,FALSE)</f>
        <v>#DIV/0!</v>
      </c>
      <c r="H4992">
        <f>DW!$K4992</f>
        <v>0</v>
      </c>
      <c r="I4992" s="37" t="e">
        <f t="shared" si="77"/>
        <v>#DIV/0!</v>
      </c>
    </row>
    <row r="4993" spans="1:9" x14ac:dyDescent="0.25">
      <c r="A4993">
        <f>INDEX('Resultado Final'!$A:$A,MATCH(E4993,'Resultado Final'!$E:$E,0))</f>
        <v>1</v>
      </c>
      <c r="B4993" t="e">
        <f>'Média Saneada'!#REF!</f>
        <v>#REF!</v>
      </c>
      <c r="C4993">
        <f>DW!$H4993</f>
        <v>0</v>
      </c>
      <c r="D4993">
        <f>DW!$I4993</f>
        <v>0</v>
      </c>
      <c r="E4993">
        <f>DW!$G4993</f>
        <v>0</v>
      </c>
      <c r="F4993" t="e">
        <f>VLOOKUP(E4993,'Resultado Final'!$E$3:$L$103,4,FALSE)</f>
        <v>#DIV/0!</v>
      </c>
      <c r="G4993" t="e">
        <f>VLOOKUP(E4993,'Resultado Final'!$E$3:$L$103,5,FALSE)</f>
        <v>#DIV/0!</v>
      </c>
      <c r="H4993">
        <f>DW!$K4993</f>
        <v>0</v>
      </c>
      <c r="I4993" s="37" t="e">
        <f t="shared" si="77"/>
        <v>#DIV/0!</v>
      </c>
    </row>
    <row r="4994" spans="1:9" x14ac:dyDescent="0.25">
      <c r="A4994">
        <f>INDEX('Resultado Final'!$A:$A,MATCH(E4994,'Resultado Final'!$E:$E,0))</f>
        <v>1</v>
      </c>
      <c r="B4994" t="e">
        <f>'Média Saneada'!#REF!</f>
        <v>#REF!</v>
      </c>
      <c r="C4994">
        <f>DW!$H4994</f>
        <v>0</v>
      </c>
      <c r="D4994">
        <f>DW!$I4994</f>
        <v>0</v>
      </c>
      <c r="E4994">
        <f>DW!$G4994</f>
        <v>0</v>
      </c>
      <c r="F4994" t="e">
        <f>VLOOKUP(E4994,'Resultado Final'!$E$3:$L$103,4,FALSE)</f>
        <v>#DIV/0!</v>
      </c>
      <c r="G4994" t="e">
        <f>VLOOKUP(E4994,'Resultado Final'!$E$3:$L$103,5,FALSE)</f>
        <v>#DIV/0!</v>
      </c>
      <c r="H4994">
        <f>DW!$K4994</f>
        <v>0</v>
      </c>
      <c r="I4994" s="37" t="e">
        <f t="shared" si="77"/>
        <v>#DIV/0!</v>
      </c>
    </row>
    <row r="4995" spans="1:9" x14ac:dyDescent="0.25">
      <c r="A4995">
        <f>INDEX('Resultado Final'!$A:$A,MATCH(E4995,'Resultado Final'!$E:$E,0))</f>
        <v>1</v>
      </c>
      <c r="B4995" t="e">
        <f>'Média Saneada'!#REF!</f>
        <v>#REF!</v>
      </c>
      <c r="C4995">
        <f>DW!$H4995</f>
        <v>0</v>
      </c>
      <c r="D4995">
        <f>DW!$I4995</f>
        <v>0</v>
      </c>
      <c r="E4995">
        <f>DW!$G4995</f>
        <v>0</v>
      </c>
      <c r="F4995" t="e">
        <f>VLOOKUP(E4995,'Resultado Final'!$E$3:$L$103,4,FALSE)</f>
        <v>#DIV/0!</v>
      </c>
      <c r="G4995" t="e">
        <f>VLOOKUP(E4995,'Resultado Final'!$E$3:$L$103,5,FALSE)</f>
        <v>#DIV/0!</v>
      </c>
      <c r="H4995">
        <f>DW!$K4995</f>
        <v>0</v>
      </c>
      <c r="I4995" s="37" t="e">
        <f t="shared" ref="I4995:I5000" si="78">IF(AND($H4995&lt;$F4995,$H4995&gt;$G4995),$H4995,"Desconsiderado para o cálculo final da Média")</f>
        <v>#DIV/0!</v>
      </c>
    </row>
    <row r="4996" spans="1:9" x14ac:dyDescent="0.25">
      <c r="A4996">
        <f>INDEX('Resultado Final'!$A:$A,MATCH(E4996,'Resultado Final'!$E:$E,0))</f>
        <v>1</v>
      </c>
      <c r="B4996" t="e">
        <f>'Média Saneada'!#REF!</f>
        <v>#REF!</v>
      </c>
      <c r="C4996">
        <f>DW!$H4996</f>
        <v>0</v>
      </c>
      <c r="D4996">
        <f>DW!$I4996</f>
        <v>0</v>
      </c>
      <c r="E4996">
        <f>DW!$G4996</f>
        <v>0</v>
      </c>
      <c r="F4996" t="e">
        <f>VLOOKUP(E4996,'Resultado Final'!$E$3:$L$103,4,FALSE)</f>
        <v>#DIV/0!</v>
      </c>
      <c r="G4996" t="e">
        <f>VLOOKUP(E4996,'Resultado Final'!$E$3:$L$103,5,FALSE)</f>
        <v>#DIV/0!</v>
      </c>
      <c r="H4996">
        <f>DW!$K4996</f>
        <v>0</v>
      </c>
      <c r="I4996" s="37" t="e">
        <f t="shared" si="78"/>
        <v>#DIV/0!</v>
      </c>
    </row>
    <row r="4997" spans="1:9" x14ac:dyDescent="0.25">
      <c r="A4997">
        <f>INDEX('Resultado Final'!$A:$A,MATCH(E4997,'Resultado Final'!$E:$E,0))</f>
        <v>1</v>
      </c>
      <c r="B4997" t="e">
        <f>'Média Saneada'!#REF!</f>
        <v>#REF!</v>
      </c>
      <c r="C4997">
        <f>DW!$H4997</f>
        <v>0</v>
      </c>
      <c r="D4997">
        <f>DW!$I4997</f>
        <v>0</v>
      </c>
      <c r="E4997">
        <f>DW!$G4997</f>
        <v>0</v>
      </c>
      <c r="F4997" t="e">
        <f>VLOOKUP(E4997,'Resultado Final'!$E$3:$L$103,4,FALSE)</f>
        <v>#DIV/0!</v>
      </c>
      <c r="G4997" t="e">
        <f>VLOOKUP(E4997,'Resultado Final'!$E$3:$L$103,5,FALSE)</f>
        <v>#DIV/0!</v>
      </c>
      <c r="H4997">
        <f>DW!$K4997</f>
        <v>0</v>
      </c>
      <c r="I4997" s="37" t="e">
        <f t="shared" si="78"/>
        <v>#DIV/0!</v>
      </c>
    </row>
    <row r="4998" spans="1:9" x14ac:dyDescent="0.25">
      <c r="A4998">
        <f>INDEX('Resultado Final'!$A:$A,MATCH(E4998,'Resultado Final'!$E:$E,0))</f>
        <v>1</v>
      </c>
      <c r="B4998" t="e">
        <f>'Média Saneada'!#REF!</f>
        <v>#REF!</v>
      </c>
      <c r="C4998">
        <f>DW!$H4998</f>
        <v>0</v>
      </c>
      <c r="D4998">
        <f>DW!$I4998</f>
        <v>0</v>
      </c>
      <c r="E4998">
        <f>DW!$G4998</f>
        <v>0</v>
      </c>
      <c r="F4998" t="e">
        <f>VLOOKUP(E4998,'Resultado Final'!$E$3:$L$103,4,FALSE)</f>
        <v>#DIV/0!</v>
      </c>
      <c r="G4998" t="e">
        <f>VLOOKUP(E4998,'Resultado Final'!$E$3:$L$103,5,FALSE)</f>
        <v>#DIV/0!</v>
      </c>
      <c r="H4998">
        <f>DW!$K4998</f>
        <v>0</v>
      </c>
      <c r="I4998" s="37" t="e">
        <f t="shared" si="78"/>
        <v>#DIV/0!</v>
      </c>
    </row>
    <row r="4999" spans="1:9" x14ac:dyDescent="0.25">
      <c r="A4999">
        <f>INDEX('Resultado Final'!$A:$A,MATCH(E4999,'Resultado Final'!$E:$E,0))</f>
        <v>1</v>
      </c>
      <c r="B4999" t="e">
        <f>'Média Saneada'!#REF!</f>
        <v>#REF!</v>
      </c>
      <c r="C4999">
        <f>DW!$H4999</f>
        <v>0</v>
      </c>
      <c r="D4999">
        <f>DW!$I4999</f>
        <v>0</v>
      </c>
      <c r="E4999">
        <f>DW!$G4999</f>
        <v>0</v>
      </c>
      <c r="F4999" t="e">
        <f>VLOOKUP(E4999,'Resultado Final'!$E$3:$L$103,4,FALSE)</f>
        <v>#DIV/0!</v>
      </c>
      <c r="G4999" t="e">
        <f>VLOOKUP(E4999,'Resultado Final'!$E$3:$L$103,5,FALSE)</f>
        <v>#DIV/0!</v>
      </c>
      <c r="H4999">
        <f>DW!$K4999</f>
        <v>0</v>
      </c>
      <c r="I4999" s="37" t="e">
        <f t="shared" si="78"/>
        <v>#DIV/0!</v>
      </c>
    </row>
    <row r="5000" spans="1:9" x14ac:dyDescent="0.25">
      <c r="A5000">
        <f>INDEX('Resultado Final'!$A:$A,MATCH(E5000,'Resultado Final'!$E:$E,0))</f>
        <v>1</v>
      </c>
      <c r="B5000" t="e">
        <f>'Média Saneada'!#REF!</f>
        <v>#REF!</v>
      </c>
      <c r="C5000">
        <f>DW!$H5000</f>
        <v>0</v>
      </c>
      <c r="D5000">
        <f>DW!$I5000</f>
        <v>0</v>
      </c>
      <c r="E5000">
        <f>DW!$G5000</f>
        <v>0</v>
      </c>
      <c r="F5000" t="e">
        <f>VLOOKUP(E5000,'Resultado Final'!$E$3:$L$103,4,FALSE)</f>
        <v>#DIV/0!</v>
      </c>
      <c r="G5000" t="e">
        <f>VLOOKUP(E5000,'Resultado Final'!$E$3:$L$103,5,FALSE)</f>
        <v>#DIV/0!</v>
      </c>
      <c r="H5000">
        <f>DW!$K5000</f>
        <v>0</v>
      </c>
      <c r="I5000" s="37" t="e">
        <f t="shared" si="78"/>
        <v>#DIV/0!</v>
      </c>
    </row>
  </sheetData>
  <conditionalFormatting sqref="I1">
    <cfRule type="containsText" dxfId="1" priority="2" operator="containsText" text="Desconsiderado para o cálculo final da Média">
      <formula>NOT(ISERROR(SEARCH("Desconsiderado para o cálculo final da Média",I1)))</formula>
    </cfRule>
  </conditionalFormatting>
  <conditionalFormatting sqref="I1:I1048576">
    <cfRule type="containsText" dxfId="0" priority="1" operator="containsText" text="Desconsiderado para o cálculo final da Média">
      <formula>NOT(ISERROR(SEARCH("Desconsiderado para o cálculo final da Média",I1)))</formula>
    </cfRule>
  </conditionalFormatting>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Consolidado</vt:lpstr>
      <vt:lpstr>DW</vt:lpstr>
      <vt:lpstr>Resultado Final</vt:lpstr>
      <vt:lpstr>Média Saneada</vt:lpstr>
      <vt:lpstr>Valores considerados na 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 Andrade Valladas</dc:creator>
  <cp:lastModifiedBy>Julio Antunes Ranieri</cp:lastModifiedBy>
  <dcterms:created xsi:type="dcterms:W3CDTF">2022-01-13T12:42:06Z</dcterms:created>
  <dcterms:modified xsi:type="dcterms:W3CDTF">2024-07-03T19:26:11Z</dcterms:modified>
</cp:coreProperties>
</file>